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Downloads\"/>
    </mc:Choice>
  </mc:AlternateContent>
  <xr:revisionPtr revIDLastSave="0" documentId="8_{F1FDF3C5-9243-4C44-8665-5FBAEF6F15AD}" xr6:coauthVersionLast="47" xr6:coauthVersionMax="47" xr10:uidLastSave="{00000000-0000-0000-0000-000000000000}"/>
  <workbookProtection workbookAlgorithmName="SHA-512" workbookHashValue="CLUInC8cSAPnohWE5MqvufdFMKbicT+Pj8JtG3iCtpCnoCMvw/xk6Zi0XGmLZDvwaZkD9/nMDvRz9z4267mO5w==" workbookSaltValue="HfdZNSf70LBPd+NGoWrTHw==" workbookSpinCount="100000" lockStructure="1"/>
  <bookViews>
    <workbookView xWindow="-120" yWindow="-120" windowWidth="29040" windowHeight="15720" firstSheet="1" activeTab="1" xr2:uid="{00000000-000D-0000-FFFF-FFFF00000000}"/>
  </bookViews>
  <sheets>
    <sheet name="Count" sheetId="7" r:id="rId1"/>
    <sheet name="Worksheet" sheetId="2" r:id="rId2"/>
    <sheet name="Print off sheets" sheetId="1" r:id="rId3"/>
    <sheet name="Print off sheet Ends Only" sheetId="5" r:id="rId4"/>
    <sheet name="Gage Maker Tolerances" sheetId="3" r:id="rId5"/>
    <sheet name="Interpolation" sheetId="4" r:id="rId6"/>
    <sheet name="Software Validation" sheetId="8" r:id="rId7"/>
  </sheets>
  <definedNames>
    <definedName name="_xlnm.Print_Area" localSheetId="2">'Print off sheets'!$A$1:$I$1269</definedName>
    <definedName name="_xlnm.Print_Area" localSheetId="1">Worksheet!$A$1:$M$187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3" i="1"/>
  <c r="N12" i="7" l="1"/>
  <c r="F3" i="5" l="1"/>
  <c r="J12" i="7" l="1"/>
  <c r="K12" i="7"/>
  <c r="M12" i="7"/>
  <c r="J13" i="7"/>
  <c r="K13" i="7"/>
  <c r="M13" i="7"/>
  <c r="N13" i="7"/>
  <c r="J14" i="7"/>
  <c r="K14" i="7"/>
  <c r="M14" i="7"/>
  <c r="N14" i="7"/>
  <c r="J15" i="7"/>
  <c r="K15" i="7"/>
  <c r="M15" i="7"/>
  <c r="N15" i="7"/>
  <c r="J16" i="7"/>
  <c r="K16" i="7"/>
  <c r="M16" i="7"/>
  <c r="N16" i="7"/>
  <c r="J17" i="7"/>
  <c r="K17" i="7"/>
  <c r="M17" i="7"/>
  <c r="N17" i="7"/>
  <c r="J18" i="7"/>
  <c r="K18" i="7"/>
  <c r="M18" i="7"/>
  <c r="N18" i="7"/>
  <c r="J19" i="7"/>
  <c r="K19" i="7"/>
  <c r="M19" i="7"/>
  <c r="N19" i="7"/>
  <c r="J20" i="7"/>
  <c r="K20" i="7"/>
  <c r="M20" i="7"/>
  <c r="N20" i="7"/>
  <c r="J21" i="7"/>
  <c r="K21" i="7"/>
  <c r="M21" i="7"/>
  <c r="N21" i="7"/>
  <c r="J22" i="7"/>
  <c r="K22" i="7"/>
  <c r="M22" i="7"/>
  <c r="N22" i="7"/>
  <c r="J23" i="7"/>
  <c r="K23" i="7"/>
  <c r="M23" i="7"/>
  <c r="N23" i="7"/>
  <c r="J24" i="7"/>
  <c r="K24" i="7"/>
  <c r="M24" i="7"/>
  <c r="N24" i="7"/>
  <c r="J25" i="7"/>
  <c r="K25" i="7"/>
  <c r="M25" i="7"/>
  <c r="N25" i="7"/>
  <c r="J26" i="7"/>
  <c r="K26" i="7"/>
  <c r="M26" i="7"/>
  <c r="N26" i="7"/>
  <c r="J27" i="7"/>
  <c r="K27" i="7"/>
  <c r="M27" i="7"/>
  <c r="N27" i="7"/>
  <c r="J28" i="7"/>
  <c r="K28" i="7"/>
  <c r="M28" i="7"/>
  <c r="N28" i="7"/>
  <c r="J29" i="7"/>
  <c r="K29" i="7"/>
  <c r="M29" i="7"/>
  <c r="N29" i="7"/>
  <c r="J30" i="7"/>
  <c r="K30" i="7"/>
  <c r="M30" i="7"/>
  <c r="N30" i="7"/>
  <c r="J31" i="7"/>
  <c r="K31" i="7"/>
  <c r="M31" i="7"/>
  <c r="N31" i="7"/>
  <c r="J32" i="7"/>
  <c r="K32" i="7"/>
  <c r="M32" i="7"/>
  <c r="N32" i="7"/>
  <c r="J33" i="7"/>
  <c r="K33" i="7"/>
  <c r="M33" i="7"/>
  <c r="N33" i="7"/>
  <c r="J34" i="7"/>
  <c r="K34" i="7"/>
  <c r="M34" i="7"/>
  <c r="N34" i="7"/>
  <c r="J35" i="7"/>
  <c r="K35" i="7"/>
  <c r="M35" i="7"/>
  <c r="N35" i="7"/>
  <c r="J36" i="7"/>
  <c r="K36" i="7"/>
  <c r="M36" i="7"/>
  <c r="N36" i="7"/>
  <c r="J37" i="7"/>
  <c r="K37" i="7"/>
  <c r="M37" i="7"/>
  <c r="N37" i="7"/>
  <c r="J38" i="7"/>
  <c r="K38" i="7"/>
  <c r="M38" i="7"/>
  <c r="N38" i="7"/>
  <c r="J39" i="7"/>
  <c r="K39" i="7"/>
  <c r="M39" i="7"/>
  <c r="N39" i="7"/>
  <c r="J40" i="7"/>
  <c r="K40" i="7"/>
  <c r="M40" i="7"/>
  <c r="N40" i="7"/>
  <c r="J41" i="7"/>
  <c r="K41" i="7"/>
  <c r="M41" i="7"/>
  <c r="N41" i="7"/>
  <c r="J42" i="7"/>
  <c r="K42" i="7"/>
  <c r="M42" i="7"/>
  <c r="N42" i="7"/>
  <c r="J43" i="7"/>
  <c r="K43" i="7"/>
  <c r="M43" i="7"/>
  <c r="N43" i="7"/>
  <c r="J44" i="7"/>
  <c r="K44" i="7"/>
  <c r="M44" i="7"/>
  <c r="N44" i="7"/>
  <c r="J45" i="7"/>
  <c r="K45" i="7"/>
  <c r="M45" i="7"/>
  <c r="N45" i="7"/>
  <c r="J46" i="7"/>
  <c r="K46" i="7"/>
  <c r="M46" i="7"/>
  <c r="N46" i="7"/>
  <c r="J47" i="7"/>
  <c r="K47" i="7"/>
  <c r="M47" i="7"/>
  <c r="N47" i="7"/>
  <c r="J48" i="7"/>
  <c r="K48" i="7"/>
  <c r="M48" i="7"/>
  <c r="N48" i="7"/>
  <c r="J49" i="7"/>
  <c r="K49" i="7"/>
  <c r="M49" i="7"/>
  <c r="N49" i="7"/>
  <c r="J50" i="7"/>
  <c r="K50" i="7"/>
  <c r="M50" i="7"/>
  <c r="N50" i="7"/>
  <c r="I51" i="7"/>
  <c r="L51" i="7" s="1"/>
  <c r="O51" i="7" s="1"/>
  <c r="J51" i="7"/>
  <c r="K51" i="7"/>
  <c r="M51" i="7"/>
  <c r="N51" i="7"/>
  <c r="I52" i="7"/>
  <c r="L52" i="7" s="1"/>
  <c r="O52" i="7" s="1"/>
  <c r="J52" i="7"/>
  <c r="K52" i="7"/>
  <c r="I53" i="7"/>
  <c r="L53" i="7" s="1"/>
  <c r="O53" i="7" s="1"/>
  <c r="J53" i="7"/>
  <c r="K53" i="7"/>
  <c r="M53" i="7"/>
  <c r="N53" i="7"/>
  <c r="I54" i="7"/>
  <c r="L54" i="7" s="1"/>
  <c r="O54" i="7" s="1"/>
  <c r="J54" i="7"/>
  <c r="K54" i="7"/>
  <c r="M54" i="7"/>
  <c r="N54" i="7"/>
  <c r="I55" i="7"/>
  <c r="L55" i="7" s="1"/>
  <c r="O55" i="7" s="1"/>
  <c r="J55" i="7"/>
  <c r="K55" i="7"/>
  <c r="M55" i="7"/>
  <c r="N55" i="7"/>
  <c r="I56" i="7"/>
  <c r="L56" i="7" s="1"/>
  <c r="O56" i="7" s="1"/>
  <c r="J56" i="7"/>
  <c r="K56" i="7"/>
  <c r="M56" i="7"/>
  <c r="N56" i="7"/>
  <c r="I57" i="7"/>
  <c r="L57" i="7" s="1"/>
  <c r="O57" i="7" s="1"/>
  <c r="J57" i="7"/>
  <c r="K57" i="7"/>
  <c r="M57" i="7"/>
  <c r="N57" i="7"/>
  <c r="J58" i="7"/>
  <c r="K58" i="7"/>
  <c r="M58" i="7"/>
  <c r="N58" i="7"/>
  <c r="J59" i="7"/>
  <c r="K59" i="7"/>
  <c r="M59" i="7"/>
  <c r="N59" i="7"/>
  <c r="J60" i="7"/>
  <c r="K60" i="7"/>
  <c r="M60" i="7"/>
  <c r="N60" i="7"/>
  <c r="J61" i="7"/>
  <c r="K61" i="7"/>
  <c r="M61" i="7"/>
  <c r="N61" i="7"/>
  <c r="J62" i="7"/>
  <c r="K62" i="7"/>
  <c r="M62" i="7"/>
  <c r="N62" i="7"/>
  <c r="J63" i="7"/>
  <c r="K63" i="7"/>
  <c r="M63" i="7"/>
  <c r="N63" i="7"/>
  <c r="J64" i="7"/>
  <c r="K64" i="7"/>
  <c r="M64" i="7"/>
  <c r="N64" i="7"/>
  <c r="J65" i="7"/>
  <c r="K65" i="7"/>
  <c r="M65" i="7"/>
  <c r="N65" i="7"/>
  <c r="J66" i="7"/>
  <c r="K66" i="7"/>
  <c r="M66" i="7"/>
  <c r="N66" i="7"/>
  <c r="J67" i="7"/>
  <c r="K67" i="7"/>
  <c r="M67" i="7"/>
  <c r="N67" i="7"/>
  <c r="J68" i="7"/>
  <c r="K68" i="7"/>
  <c r="M68" i="7"/>
  <c r="N68" i="7"/>
  <c r="J69" i="7"/>
  <c r="K69" i="7"/>
  <c r="M69" i="7"/>
  <c r="N69" i="7"/>
  <c r="J70" i="7"/>
  <c r="K70" i="7"/>
  <c r="M70" i="7"/>
  <c r="N70" i="7"/>
  <c r="J71" i="7"/>
  <c r="K71" i="7"/>
  <c r="M71" i="7"/>
  <c r="N71" i="7"/>
  <c r="J72" i="7"/>
  <c r="K72" i="7"/>
  <c r="M72" i="7"/>
  <c r="N72" i="7"/>
  <c r="J73" i="7"/>
  <c r="K73" i="7"/>
  <c r="M73" i="7"/>
  <c r="N73" i="7"/>
  <c r="J74" i="7"/>
  <c r="K74" i="7"/>
  <c r="M74" i="7"/>
  <c r="N74" i="7"/>
  <c r="J75" i="7"/>
  <c r="K75" i="7"/>
  <c r="M75" i="7"/>
  <c r="N75" i="7"/>
  <c r="J76" i="7"/>
  <c r="K76" i="7"/>
  <c r="M76" i="7"/>
  <c r="N76" i="7"/>
  <c r="J77" i="7"/>
  <c r="K77" i="7"/>
  <c r="M77" i="7"/>
  <c r="N77" i="7"/>
  <c r="J78" i="7"/>
  <c r="K78" i="7"/>
  <c r="M78" i="7"/>
  <c r="N78" i="7"/>
  <c r="J79" i="7"/>
  <c r="K79" i="7"/>
  <c r="M79" i="7"/>
  <c r="N79" i="7"/>
  <c r="J80" i="7"/>
  <c r="K80" i="7"/>
  <c r="M80" i="7"/>
  <c r="N80" i="7"/>
  <c r="J81" i="7"/>
  <c r="K81" i="7"/>
  <c r="M81" i="7"/>
  <c r="N81" i="7"/>
  <c r="J82" i="7"/>
  <c r="K82" i="7"/>
  <c r="M82" i="7"/>
  <c r="N82" i="7"/>
  <c r="J83" i="7"/>
  <c r="K83" i="7"/>
  <c r="M83" i="7"/>
  <c r="N83" i="7"/>
  <c r="J84" i="7"/>
  <c r="K84" i="7"/>
  <c r="M84" i="7"/>
  <c r="N84" i="7"/>
  <c r="J85" i="7"/>
  <c r="K85" i="7"/>
  <c r="M85" i="7"/>
  <c r="N85" i="7"/>
  <c r="J86" i="7"/>
  <c r="K86" i="7"/>
  <c r="M86" i="7"/>
  <c r="N86" i="7"/>
  <c r="J87" i="7"/>
  <c r="K87" i="7"/>
  <c r="M87" i="7"/>
  <c r="N87" i="7"/>
  <c r="J88" i="7"/>
  <c r="K88" i="7"/>
  <c r="M88" i="7"/>
  <c r="N88" i="7"/>
  <c r="J89" i="7"/>
  <c r="K89" i="7"/>
  <c r="M89" i="7"/>
  <c r="N89" i="7"/>
  <c r="J90" i="7"/>
  <c r="K90" i="7"/>
  <c r="M90" i="7"/>
  <c r="N90" i="7"/>
  <c r="J91" i="7"/>
  <c r="K91" i="7"/>
  <c r="M91" i="7"/>
  <c r="N91" i="7"/>
  <c r="J92" i="7"/>
  <c r="K92" i="7"/>
  <c r="M92" i="7"/>
  <c r="N92" i="7"/>
  <c r="J93" i="7"/>
  <c r="K93" i="7"/>
  <c r="M93" i="7"/>
  <c r="N93" i="7"/>
  <c r="J94" i="7"/>
  <c r="K94" i="7"/>
  <c r="M94" i="7"/>
  <c r="N94" i="7"/>
  <c r="J95" i="7"/>
  <c r="K95" i="7"/>
  <c r="M95" i="7"/>
  <c r="N95" i="7"/>
  <c r="J96" i="7"/>
  <c r="K96" i="7"/>
  <c r="M96" i="7"/>
  <c r="N96" i="7"/>
  <c r="J97" i="7"/>
  <c r="K97" i="7"/>
  <c r="M97" i="7"/>
  <c r="N97" i="7"/>
  <c r="I98" i="7"/>
  <c r="L98" i="7" s="1"/>
  <c r="O98" i="7" s="1"/>
  <c r="J98" i="7"/>
  <c r="K98" i="7"/>
  <c r="M98" i="7"/>
  <c r="N98" i="7"/>
  <c r="I99" i="7"/>
  <c r="L99" i="7" s="1"/>
  <c r="O99" i="7" s="1"/>
  <c r="J99" i="7"/>
  <c r="K99" i="7"/>
  <c r="I100" i="7"/>
  <c r="L100" i="7" s="1"/>
  <c r="O100" i="7" s="1"/>
  <c r="J100" i="7"/>
  <c r="K100" i="7"/>
  <c r="M100" i="7"/>
  <c r="N100" i="7"/>
  <c r="I101" i="7"/>
  <c r="L101" i="7" s="1"/>
  <c r="O101" i="7" s="1"/>
  <c r="J101" i="7"/>
  <c r="K101" i="7"/>
  <c r="M101" i="7"/>
  <c r="N101" i="7"/>
  <c r="I102" i="7"/>
  <c r="L102" i="7" s="1"/>
  <c r="O102" i="7" s="1"/>
  <c r="J102" i="7"/>
  <c r="K102" i="7"/>
  <c r="M102" i="7"/>
  <c r="N102" i="7"/>
  <c r="I103" i="7"/>
  <c r="L103" i="7" s="1"/>
  <c r="O103" i="7" s="1"/>
  <c r="J103" i="7"/>
  <c r="K103" i="7"/>
  <c r="M103" i="7"/>
  <c r="N103" i="7"/>
  <c r="I104" i="7"/>
  <c r="L104" i="7" s="1"/>
  <c r="O104" i="7" s="1"/>
  <c r="J104" i="7"/>
  <c r="K104" i="7"/>
  <c r="M104" i="7"/>
  <c r="N104" i="7"/>
  <c r="J105" i="7"/>
  <c r="K105" i="7"/>
  <c r="M105" i="7"/>
  <c r="N105" i="7"/>
  <c r="J106" i="7"/>
  <c r="K106" i="7"/>
  <c r="M106" i="7"/>
  <c r="N106" i="7"/>
  <c r="J107" i="7"/>
  <c r="K107" i="7"/>
  <c r="M107" i="7"/>
  <c r="N107" i="7"/>
  <c r="J108" i="7"/>
  <c r="K108" i="7"/>
  <c r="M108" i="7"/>
  <c r="N108" i="7"/>
  <c r="J109" i="7"/>
  <c r="K109" i="7"/>
  <c r="M109" i="7"/>
  <c r="N109" i="7"/>
  <c r="J110" i="7"/>
  <c r="K110" i="7"/>
  <c r="M110" i="7"/>
  <c r="N110" i="7"/>
  <c r="J111" i="7"/>
  <c r="K111" i="7"/>
  <c r="M111" i="7"/>
  <c r="N111" i="7"/>
  <c r="J112" i="7"/>
  <c r="K112" i="7"/>
  <c r="M112" i="7"/>
  <c r="N112" i="7"/>
  <c r="J113" i="7"/>
  <c r="K113" i="7"/>
  <c r="M113" i="7"/>
  <c r="N113" i="7"/>
  <c r="J114" i="7"/>
  <c r="K114" i="7"/>
  <c r="M114" i="7"/>
  <c r="N114" i="7"/>
  <c r="J115" i="7"/>
  <c r="K115" i="7"/>
  <c r="M115" i="7"/>
  <c r="N115" i="7"/>
  <c r="J116" i="7"/>
  <c r="K116" i="7"/>
  <c r="M116" i="7"/>
  <c r="N116" i="7"/>
  <c r="J117" i="7"/>
  <c r="K117" i="7"/>
  <c r="M117" i="7"/>
  <c r="N117" i="7"/>
  <c r="J118" i="7"/>
  <c r="K118" i="7"/>
  <c r="M118" i="7"/>
  <c r="N118" i="7"/>
  <c r="J119" i="7"/>
  <c r="K119" i="7"/>
  <c r="M119" i="7"/>
  <c r="N119" i="7"/>
  <c r="J120" i="7"/>
  <c r="K120" i="7"/>
  <c r="M120" i="7"/>
  <c r="N120" i="7"/>
  <c r="J121" i="7"/>
  <c r="K121" i="7"/>
  <c r="M121" i="7"/>
  <c r="N121" i="7"/>
  <c r="J122" i="7"/>
  <c r="K122" i="7"/>
  <c r="M122" i="7"/>
  <c r="N122" i="7"/>
  <c r="J123" i="7"/>
  <c r="K123" i="7"/>
  <c r="M123" i="7"/>
  <c r="N123" i="7"/>
  <c r="J124" i="7"/>
  <c r="K124" i="7"/>
  <c r="M124" i="7"/>
  <c r="N124" i="7"/>
  <c r="J125" i="7"/>
  <c r="K125" i="7"/>
  <c r="M125" i="7"/>
  <c r="N125" i="7"/>
  <c r="J126" i="7"/>
  <c r="K126" i="7"/>
  <c r="M126" i="7"/>
  <c r="N126" i="7"/>
  <c r="J127" i="7"/>
  <c r="K127" i="7"/>
  <c r="M127" i="7"/>
  <c r="N127" i="7"/>
  <c r="J128" i="7"/>
  <c r="K128" i="7"/>
  <c r="M128" i="7"/>
  <c r="N128" i="7"/>
  <c r="J129" i="7"/>
  <c r="K129" i="7"/>
  <c r="M129" i="7"/>
  <c r="N129" i="7"/>
  <c r="J130" i="7"/>
  <c r="K130" i="7"/>
  <c r="M130" i="7"/>
  <c r="N130" i="7"/>
  <c r="J131" i="7"/>
  <c r="K131" i="7"/>
  <c r="M131" i="7"/>
  <c r="N131" i="7"/>
  <c r="J132" i="7"/>
  <c r="K132" i="7"/>
  <c r="M132" i="7"/>
  <c r="N132" i="7"/>
  <c r="J133" i="7"/>
  <c r="K133" i="7"/>
  <c r="M133" i="7"/>
  <c r="N133" i="7"/>
  <c r="J134" i="7"/>
  <c r="K134" i="7"/>
  <c r="M134" i="7"/>
  <c r="N134" i="7"/>
  <c r="J135" i="7"/>
  <c r="K135" i="7"/>
  <c r="M135" i="7"/>
  <c r="N135" i="7"/>
  <c r="J136" i="7"/>
  <c r="K136" i="7"/>
  <c r="M136" i="7"/>
  <c r="N136" i="7"/>
  <c r="J137" i="7"/>
  <c r="K137" i="7"/>
  <c r="M137" i="7"/>
  <c r="N137" i="7"/>
  <c r="J138" i="7"/>
  <c r="K138" i="7"/>
  <c r="M138" i="7"/>
  <c r="N138" i="7"/>
  <c r="J139" i="7"/>
  <c r="K139" i="7"/>
  <c r="M139" i="7"/>
  <c r="N139" i="7"/>
  <c r="J140" i="7"/>
  <c r="K140" i="7"/>
  <c r="M140" i="7"/>
  <c r="N140" i="7"/>
  <c r="J141" i="7"/>
  <c r="K141" i="7"/>
  <c r="M141" i="7"/>
  <c r="N141" i="7"/>
  <c r="J142" i="7"/>
  <c r="K142" i="7"/>
  <c r="M142" i="7"/>
  <c r="N142" i="7"/>
  <c r="J143" i="7"/>
  <c r="K143" i="7"/>
  <c r="M143" i="7"/>
  <c r="N143" i="7"/>
  <c r="J144" i="7"/>
  <c r="K144" i="7"/>
  <c r="M144" i="7"/>
  <c r="N144" i="7"/>
  <c r="I145" i="7"/>
  <c r="L145" i="7" s="1"/>
  <c r="O145" i="7" s="1"/>
  <c r="J145" i="7"/>
  <c r="K145" i="7"/>
  <c r="M145" i="7"/>
  <c r="N145" i="7"/>
  <c r="I146" i="7"/>
  <c r="L146" i="7" s="1"/>
  <c r="O146" i="7" s="1"/>
  <c r="J146" i="7"/>
  <c r="K146" i="7"/>
  <c r="I147" i="7"/>
  <c r="L147" i="7" s="1"/>
  <c r="O147" i="7" s="1"/>
  <c r="J147" i="7"/>
  <c r="K147" i="7"/>
  <c r="M147" i="7"/>
  <c r="N147" i="7"/>
  <c r="I148" i="7"/>
  <c r="L148" i="7" s="1"/>
  <c r="O148" i="7" s="1"/>
  <c r="J148" i="7"/>
  <c r="K148" i="7"/>
  <c r="M148" i="7"/>
  <c r="N148" i="7"/>
  <c r="I149" i="7"/>
  <c r="L149" i="7" s="1"/>
  <c r="O149" i="7" s="1"/>
  <c r="J149" i="7"/>
  <c r="K149" i="7"/>
  <c r="M149" i="7"/>
  <c r="N149" i="7"/>
  <c r="I150" i="7"/>
  <c r="L150" i="7" s="1"/>
  <c r="O150" i="7" s="1"/>
  <c r="J150" i="7"/>
  <c r="K150" i="7"/>
  <c r="M150" i="7"/>
  <c r="N150" i="7"/>
  <c r="I151" i="7"/>
  <c r="L151" i="7" s="1"/>
  <c r="O151" i="7" s="1"/>
  <c r="J151" i="7"/>
  <c r="K151" i="7"/>
  <c r="M151" i="7"/>
  <c r="N151" i="7"/>
  <c r="J152" i="7"/>
  <c r="K152" i="7"/>
  <c r="M152" i="7"/>
  <c r="N152" i="7"/>
  <c r="J153" i="7"/>
  <c r="K153" i="7"/>
  <c r="M153" i="7"/>
  <c r="N153" i="7"/>
  <c r="J154" i="7"/>
  <c r="K154" i="7"/>
  <c r="M154" i="7"/>
  <c r="N154" i="7"/>
  <c r="J155" i="7"/>
  <c r="K155" i="7"/>
  <c r="M155" i="7"/>
  <c r="N155" i="7"/>
  <c r="J156" i="7"/>
  <c r="K156" i="7"/>
  <c r="M156" i="7"/>
  <c r="N156" i="7"/>
  <c r="J157" i="7"/>
  <c r="K157" i="7"/>
  <c r="M157" i="7"/>
  <c r="N157" i="7"/>
  <c r="J158" i="7"/>
  <c r="K158" i="7"/>
  <c r="M158" i="7"/>
  <c r="N158" i="7"/>
  <c r="J159" i="7"/>
  <c r="K159" i="7"/>
  <c r="M159" i="7"/>
  <c r="N159" i="7"/>
  <c r="J160" i="7"/>
  <c r="K160" i="7"/>
  <c r="M160" i="7"/>
  <c r="N160" i="7"/>
  <c r="J161" i="7"/>
  <c r="K161" i="7"/>
  <c r="M161" i="7"/>
  <c r="N161" i="7"/>
  <c r="J162" i="7"/>
  <c r="K162" i="7"/>
  <c r="M162" i="7"/>
  <c r="N162" i="7"/>
  <c r="J163" i="7"/>
  <c r="K163" i="7"/>
  <c r="M163" i="7"/>
  <c r="N163" i="7"/>
  <c r="J164" i="7"/>
  <c r="K164" i="7"/>
  <c r="M164" i="7"/>
  <c r="N164" i="7"/>
  <c r="J165" i="7"/>
  <c r="K165" i="7"/>
  <c r="M165" i="7"/>
  <c r="N165" i="7"/>
  <c r="J166" i="7"/>
  <c r="K166" i="7"/>
  <c r="M166" i="7"/>
  <c r="N166" i="7"/>
  <c r="J167" i="7"/>
  <c r="K167" i="7"/>
  <c r="M167" i="7"/>
  <c r="N167" i="7"/>
  <c r="J168" i="7"/>
  <c r="K168" i="7"/>
  <c r="M168" i="7"/>
  <c r="N168" i="7"/>
  <c r="J169" i="7"/>
  <c r="K169" i="7"/>
  <c r="M169" i="7"/>
  <c r="N169" i="7"/>
  <c r="J170" i="7"/>
  <c r="K170" i="7"/>
  <c r="M170" i="7"/>
  <c r="N170" i="7"/>
  <c r="J171" i="7"/>
  <c r="K171" i="7"/>
  <c r="M171" i="7"/>
  <c r="N171" i="7"/>
  <c r="J172" i="7"/>
  <c r="K172" i="7"/>
  <c r="M172" i="7"/>
  <c r="N172" i="7"/>
  <c r="J173" i="7"/>
  <c r="K173" i="7"/>
  <c r="M173" i="7"/>
  <c r="N173" i="7"/>
  <c r="J174" i="7"/>
  <c r="K174" i="7"/>
  <c r="M174" i="7"/>
  <c r="N174" i="7"/>
  <c r="J175" i="7"/>
  <c r="K175" i="7"/>
  <c r="M175" i="7"/>
  <c r="N175" i="7"/>
  <c r="J176" i="7"/>
  <c r="K176" i="7"/>
  <c r="M176" i="7"/>
  <c r="N176" i="7"/>
  <c r="J177" i="7"/>
  <c r="K177" i="7"/>
  <c r="M177" i="7"/>
  <c r="N177" i="7"/>
  <c r="J178" i="7"/>
  <c r="K178" i="7"/>
  <c r="M178" i="7"/>
  <c r="N178" i="7"/>
  <c r="J179" i="7"/>
  <c r="K179" i="7"/>
  <c r="M179" i="7"/>
  <c r="N179" i="7"/>
  <c r="J180" i="7"/>
  <c r="K180" i="7"/>
  <c r="M180" i="7"/>
  <c r="N180" i="7"/>
  <c r="J181" i="7"/>
  <c r="K181" i="7"/>
  <c r="M181" i="7"/>
  <c r="N181" i="7"/>
  <c r="J182" i="7"/>
  <c r="K182" i="7"/>
  <c r="M182" i="7"/>
  <c r="N182" i="7"/>
  <c r="J183" i="7"/>
  <c r="K183" i="7"/>
  <c r="M183" i="7"/>
  <c r="N183" i="7"/>
  <c r="J184" i="7"/>
  <c r="K184" i="7"/>
  <c r="M184" i="7"/>
  <c r="N184" i="7"/>
  <c r="J185" i="7"/>
  <c r="K185" i="7"/>
  <c r="M185" i="7"/>
  <c r="N185" i="7"/>
  <c r="J186" i="7"/>
  <c r="K186" i="7"/>
  <c r="M186" i="7"/>
  <c r="N186" i="7"/>
  <c r="J187" i="7"/>
  <c r="K187" i="7"/>
  <c r="M187" i="7"/>
  <c r="N187" i="7"/>
  <c r="J188" i="7"/>
  <c r="K188" i="7"/>
  <c r="M188" i="7"/>
  <c r="N188" i="7"/>
  <c r="J189" i="7"/>
  <c r="K189" i="7"/>
  <c r="M189" i="7"/>
  <c r="N189" i="7"/>
  <c r="J190" i="7"/>
  <c r="K190" i="7"/>
  <c r="M190" i="7"/>
  <c r="N190" i="7"/>
  <c r="J191" i="7"/>
  <c r="K191" i="7"/>
  <c r="M191" i="7"/>
  <c r="N191" i="7"/>
  <c r="I192" i="7"/>
  <c r="L192" i="7" s="1"/>
  <c r="O192" i="7" s="1"/>
  <c r="J192" i="7"/>
  <c r="K192" i="7"/>
  <c r="M192" i="7"/>
  <c r="N192" i="7"/>
  <c r="I193" i="7"/>
  <c r="L193" i="7" s="1"/>
  <c r="O193" i="7" s="1"/>
  <c r="J193" i="7"/>
  <c r="K193" i="7"/>
  <c r="I194" i="7"/>
  <c r="L194" i="7" s="1"/>
  <c r="O194" i="7" s="1"/>
  <c r="J194" i="7"/>
  <c r="K194" i="7"/>
  <c r="M194" i="7"/>
  <c r="N194" i="7"/>
  <c r="I195" i="7"/>
  <c r="L195" i="7" s="1"/>
  <c r="O195" i="7" s="1"/>
  <c r="J195" i="7"/>
  <c r="K195" i="7"/>
  <c r="M195" i="7"/>
  <c r="N195" i="7"/>
  <c r="I196" i="7"/>
  <c r="L196" i="7" s="1"/>
  <c r="O196" i="7" s="1"/>
  <c r="J196" i="7"/>
  <c r="K196" i="7"/>
  <c r="M196" i="7"/>
  <c r="N196" i="7"/>
  <c r="I197" i="7"/>
  <c r="L197" i="7" s="1"/>
  <c r="O197" i="7" s="1"/>
  <c r="J197" i="7"/>
  <c r="K197" i="7"/>
  <c r="M197" i="7"/>
  <c r="N197" i="7"/>
  <c r="I198" i="7"/>
  <c r="L198" i="7" s="1"/>
  <c r="O198" i="7" s="1"/>
  <c r="J198" i="7"/>
  <c r="K198" i="7"/>
  <c r="M198" i="7"/>
  <c r="N198" i="7"/>
  <c r="J199" i="7"/>
  <c r="K199" i="7"/>
  <c r="M199" i="7"/>
  <c r="N199" i="7"/>
  <c r="J200" i="7"/>
  <c r="K200" i="7"/>
  <c r="M200" i="7"/>
  <c r="N200" i="7"/>
  <c r="J201" i="7"/>
  <c r="K201" i="7"/>
  <c r="M201" i="7"/>
  <c r="N201" i="7"/>
  <c r="J202" i="7"/>
  <c r="K202" i="7"/>
  <c r="M202" i="7"/>
  <c r="N202" i="7"/>
  <c r="J203" i="7"/>
  <c r="K203" i="7"/>
  <c r="M203" i="7"/>
  <c r="N203" i="7"/>
  <c r="J204" i="7"/>
  <c r="K204" i="7"/>
  <c r="M204" i="7"/>
  <c r="N204" i="7"/>
  <c r="J205" i="7"/>
  <c r="K205" i="7"/>
  <c r="M205" i="7"/>
  <c r="N205" i="7"/>
  <c r="J206" i="7"/>
  <c r="K206" i="7"/>
  <c r="M206" i="7"/>
  <c r="N206" i="7"/>
  <c r="J207" i="7"/>
  <c r="K207" i="7"/>
  <c r="M207" i="7"/>
  <c r="N207" i="7"/>
  <c r="J208" i="7"/>
  <c r="K208" i="7"/>
  <c r="M208" i="7"/>
  <c r="N208" i="7"/>
  <c r="J209" i="7"/>
  <c r="K209" i="7"/>
  <c r="M209" i="7"/>
  <c r="N209" i="7"/>
  <c r="J210" i="7"/>
  <c r="K210" i="7"/>
  <c r="M210" i="7"/>
  <c r="N210" i="7"/>
  <c r="J211" i="7"/>
  <c r="K211" i="7"/>
  <c r="M211" i="7"/>
  <c r="N211" i="7"/>
  <c r="J212" i="7"/>
  <c r="K212" i="7"/>
  <c r="M212" i="7"/>
  <c r="N212" i="7"/>
  <c r="J213" i="7"/>
  <c r="K213" i="7"/>
  <c r="M213" i="7"/>
  <c r="N213" i="7"/>
  <c r="J214" i="7"/>
  <c r="K214" i="7"/>
  <c r="M214" i="7"/>
  <c r="N214" i="7"/>
  <c r="J215" i="7"/>
  <c r="K215" i="7"/>
  <c r="M215" i="7"/>
  <c r="N215" i="7"/>
  <c r="J216" i="7"/>
  <c r="K216" i="7"/>
  <c r="M216" i="7"/>
  <c r="N216" i="7"/>
  <c r="J217" i="7"/>
  <c r="K217" i="7"/>
  <c r="M217" i="7"/>
  <c r="N217" i="7"/>
  <c r="J218" i="7"/>
  <c r="K218" i="7"/>
  <c r="M218" i="7"/>
  <c r="N218" i="7"/>
  <c r="J219" i="7"/>
  <c r="K219" i="7"/>
  <c r="M219" i="7"/>
  <c r="N219" i="7"/>
  <c r="J220" i="7"/>
  <c r="K220" i="7"/>
  <c r="M220" i="7"/>
  <c r="N220" i="7"/>
  <c r="J221" i="7"/>
  <c r="K221" i="7"/>
  <c r="M221" i="7"/>
  <c r="N221" i="7"/>
  <c r="J222" i="7"/>
  <c r="K222" i="7"/>
  <c r="M222" i="7"/>
  <c r="N222" i="7"/>
  <c r="J223" i="7"/>
  <c r="K223" i="7"/>
  <c r="M223" i="7"/>
  <c r="N223" i="7"/>
  <c r="J224" i="7"/>
  <c r="K224" i="7"/>
  <c r="M224" i="7"/>
  <c r="N224" i="7"/>
  <c r="J225" i="7"/>
  <c r="K225" i="7"/>
  <c r="M225" i="7"/>
  <c r="N225" i="7"/>
  <c r="J226" i="7"/>
  <c r="K226" i="7"/>
  <c r="M226" i="7"/>
  <c r="N226" i="7"/>
  <c r="J227" i="7"/>
  <c r="K227" i="7"/>
  <c r="M227" i="7"/>
  <c r="N227" i="7"/>
  <c r="J228" i="7"/>
  <c r="K228" i="7"/>
  <c r="M228" i="7"/>
  <c r="N228" i="7"/>
  <c r="J229" i="7"/>
  <c r="K229" i="7"/>
  <c r="M229" i="7"/>
  <c r="N229" i="7"/>
  <c r="J230" i="7"/>
  <c r="K230" i="7"/>
  <c r="M230" i="7"/>
  <c r="N230" i="7"/>
  <c r="J231" i="7"/>
  <c r="K231" i="7"/>
  <c r="M231" i="7"/>
  <c r="N231" i="7"/>
  <c r="J232" i="7"/>
  <c r="K232" i="7"/>
  <c r="M232" i="7"/>
  <c r="N232" i="7"/>
  <c r="J233" i="7"/>
  <c r="K233" i="7"/>
  <c r="M233" i="7"/>
  <c r="N233" i="7"/>
  <c r="J234" i="7"/>
  <c r="K234" i="7"/>
  <c r="M234" i="7"/>
  <c r="N234" i="7"/>
  <c r="J235" i="7"/>
  <c r="K235" i="7"/>
  <c r="M235" i="7"/>
  <c r="N235" i="7"/>
  <c r="J236" i="7"/>
  <c r="K236" i="7"/>
  <c r="M236" i="7"/>
  <c r="N236" i="7"/>
  <c r="J237" i="7"/>
  <c r="K237" i="7"/>
  <c r="M237" i="7"/>
  <c r="N237" i="7"/>
  <c r="J238" i="7"/>
  <c r="K238" i="7"/>
  <c r="M238" i="7"/>
  <c r="N238" i="7"/>
  <c r="I239" i="7"/>
  <c r="L239" i="7" s="1"/>
  <c r="O239" i="7" s="1"/>
  <c r="J239" i="7"/>
  <c r="K239" i="7"/>
  <c r="M239" i="7"/>
  <c r="N239" i="7"/>
  <c r="I240" i="7"/>
  <c r="L240" i="7" s="1"/>
  <c r="O240" i="7" s="1"/>
  <c r="J240" i="7"/>
  <c r="K240" i="7"/>
  <c r="I241" i="7"/>
  <c r="L241" i="7" s="1"/>
  <c r="O241" i="7" s="1"/>
  <c r="J241" i="7"/>
  <c r="K241" i="7"/>
  <c r="M241" i="7"/>
  <c r="N241" i="7"/>
  <c r="I242" i="7"/>
  <c r="L242" i="7" s="1"/>
  <c r="O242" i="7" s="1"/>
  <c r="J242" i="7"/>
  <c r="K242" i="7"/>
  <c r="M242" i="7"/>
  <c r="N242" i="7"/>
  <c r="I243" i="7"/>
  <c r="L243" i="7" s="1"/>
  <c r="O243" i="7" s="1"/>
  <c r="J243" i="7"/>
  <c r="K243" i="7"/>
  <c r="M243" i="7"/>
  <c r="N243" i="7"/>
  <c r="I244" i="7"/>
  <c r="L244" i="7" s="1"/>
  <c r="O244" i="7" s="1"/>
  <c r="J244" i="7"/>
  <c r="K244" i="7"/>
  <c r="M244" i="7"/>
  <c r="N244" i="7"/>
  <c r="I245" i="7"/>
  <c r="L245" i="7" s="1"/>
  <c r="O245" i="7" s="1"/>
  <c r="J245" i="7"/>
  <c r="K245" i="7"/>
  <c r="M245" i="7"/>
  <c r="N245" i="7"/>
  <c r="J246" i="7"/>
  <c r="K246" i="7"/>
  <c r="M246" i="7"/>
  <c r="N246" i="7"/>
  <c r="J247" i="7"/>
  <c r="K247" i="7"/>
  <c r="M247" i="7"/>
  <c r="N247" i="7"/>
  <c r="J248" i="7"/>
  <c r="K248" i="7"/>
  <c r="M248" i="7"/>
  <c r="N248" i="7"/>
  <c r="J249" i="7"/>
  <c r="K249" i="7"/>
  <c r="M249" i="7"/>
  <c r="N249" i="7"/>
  <c r="J250" i="7"/>
  <c r="K250" i="7"/>
  <c r="M250" i="7"/>
  <c r="N250" i="7"/>
  <c r="J251" i="7"/>
  <c r="K251" i="7"/>
  <c r="M251" i="7"/>
  <c r="N251" i="7"/>
  <c r="J252" i="7"/>
  <c r="K252" i="7"/>
  <c r="M252" i="7"/>
  <c r="N252" i="7"/>
  <c r="J253" i="7"/>
  <c r="K253" i="7"/>
  <c r="M253" i="7"/>
  <c r="N253" i="7"/>
  <c r="J254" i="7"/>
  <c r="K254" i="7"/>
  <c r="M254" i="7"/>
  <c r="N254" i="7"/>
  <c r="J255" i="7"/>
  <c r="K255" i="7"/>
  <c r="M255" i="7"/>
  <c r="N255" i="7"/>
  <c r="J256" i="7"/>
  <c r="K256" i="7"/>
  <c r="M256" i="7"/>
  <c r="N256" i="7"/>
  <c r="J257" i="7"/>
  <c r="K257" i="7"/>
  <c r="M257" i="7"/>
  <c r="N257" i="7"/>
  <c r="J258" i="7"/>
  <c r="K258" i="7"/>
  <c r="M258" i="7"/>
  <c r="N258" i="7"/>
  <c r="J259" i="7"/>
  <c r="K259" i="7"/>
  <c r="M259" i="7"/>
  <c r="N259" i="7"/>
  <c r="J260" i="7"/>
  <c r="K260" i="7"/>
  <c r="M260" i="7"/>
  <c r="N260" i="7"/>
  <c r="J261" i="7"/>
  <c r="K261" i="7"/>
  <c r="M261" i="7"/>
  <c r="N261" i="7"/>
  <c r="J262" i="7"/>
  <c r="K262" i="7"/>
  <c r="M262" i="7"/>
  <c r="N262" i="7"/>
  <c r="J263" i="7"/>
  <c r="K263" i="7"/>
  <c r="M263" i="7"/>
  <c r="N263" i="7"/>
  <c r="J264" i="7"/>
  <c r="K264" i="7"/>
  <c r="M264" i="7"/>
  <c r="N264" i="7"/>
  <c r="J265" i="7"/>
  <c r="K265" i="7"/>
  <c r="M265" i="7"/>
  <c r="N265" i="7"/>
  <c r="J266" i="7"/>
  <c r="K266" i="7"/>
  <c r="M266" i="7"/>
  <c r="N266" i="7"/>
  <c r="J267" i="7"/>
  <c r="K267" i="7"/>
  <c r="M267" i="7"/>
  <c r="N267" i="7"/>
  <c r="J268" i="7"/>
  <c r="K268" i="7"/>
  <c r="M268" i="7"/>
  <c r="N268" i="7"/>
  <c r="J269" i="7"/>
  <c r="K269" i="7"/>
  <c r="M269" i="7"/>
  <c r="N269" i="7"/>
  <c r="J270" i="7"/>
  <c r="K270" i="7"/>
  <c r="M270" i="7"/>
  <c r="N270" i="7"/>
  <c r="J271" i="7"/>
  <c r="K271" i="7"/>
  <c r="M271" i="7"/>
  <c r="N271" i="7"/>
  <c r="J272" i="7"/>
  <c r="K272" i="7"/>
  <c r="M272" i="7"/>
  <c r="N272" i="7"/>
  <c r="J273" i="7"/>
  <c r="K273" i="7"/>
  <c r="M273" i="7"/>
  <c r="N273" i="7"/>
  <c r="J274" i="7"/>
  <c r="K274" i="7"/>
  <c r="M274" i="7"/>
  <c r="N274" i="7"/>
  <c r="J275" i="7"/>
  <c r="K275" i="7"/>
  <c r="M275" i="7"/>
  <c r="N275" i="7"/>
  <c r="J276" i="7"/>
  <c r="K276" i="7"/>
  <c r="M276" i="7"/>
  <c r="N276" i="7"/>
  <c r="J277" i="7"/>
  <c r="K277" i="7"/>
  <c r="M277" i="7"/>
  <c r="N277" i="7"/>
  <c r="J278" i="7"/>
  <c r="K278" i="7"/>
  <c r="M278" i="7"/>
  <c r="N278" i="7"/>
  <c r="J279" i="7"/>
  <c r="K279" i="7"/>
  <c r="M279" i="7"/>
  <c r="N279" i="7"/>
  <c r="J280" i="7"/>
  <c r="K280" i="7"/>
  <c r="M280" i="7"/>
  <c r="N280" i="7"/>
  <c r="J281" i="7"/>
  <c r="K281" i="7"/>
  <c r="M281" i="7"/>
  <c r="N281" i="7"/>
  <c r="J282" i="7"/>
  <c r="K282" i="7"/>
  <c r="M282" i="7"/>
  <c r="N282" i="7"/>
  <c r="J283" i="7"/>
  <c r="K283" i="7"/>
  <c r="M283" i="7"/>
  <c r="N283" i="7"/>
  <c r="J284" i="7"/>
  <c r="K284" i="7"/>
  <c r="M284" i="7"/>
  <c r="N284" i="7"/>
  <c r="J285" i="7"/>
  <c r="K285" i="7"/>
  <c r="M285" i="7"/>
  <c r="N285" i="7"/>
  <c r="I286" i="7"/>
  <c r="L286" i="7" s="1"/>
  <c r="O286" i="7" s="1"/>
  <c r="J286" i="7"/>
  <c r="K286" i="7"/>
  <c r="M286" i="7"/>
  <c r="N286" i="7"/>
  <c r="I287" i="7"/>
  <c r="L287" i="7" s="1"/>
  <c r="O287" i="7" s="1"/>
  <c r="J287" i="7"/>
  <c r="K287" i="7"/>
  <c r="I288" i="7"/>
  <c r="L288" i="7" s="1"/>
  <c r="O288" i="7" s="1"/>
  <c r="J288" i="7"/>
  <c r="K288" i="7"/>
  <c r="M288" i="7"/>
  <c r="N288" i="7"/>
  <c r="I289" i="7"/>
  <c r="L289" i="7" s="1"/>
  <c r="O289" i="7" s="1"/>
  <c r="J289" i="7"/>
  <c r="K289" i="7"/>
  <c r="M289" i="7"/>
  <c r="N289" i="7"/>
  <c r="I290" i="7"/>
  <c r="L290" i="7" s="1"/>
  <c r="O290" i="7" s="1"/>
  <c r="J290" i="7"/>
  <c r="K290" i="7"/>
  <c r="M290" i="7"/>
  <c r="N290" i="7"/>
  <c r="I291" i="7"/>
  <c r="L291" i="7" s="1"/>
  <c r="O291" i="7" s="1"/>
  <c r="J291" i="7"/>
  <c r="K291" i="7"/>
  <c r="M291" i="7"/>
  <c r="N291" i="7"/>
  <c r="I292" i="7"/>
  <c r="L292" i="7" s="1"/>
  <c r="O292" i="7" s="1"/>
  <c r="J292" i="7"/>
  <c r="K292" i="7"/>
  <c r="M292" i="7"/>
  <c r="N292" i="7"/>
  <c r="J293" i="7"/>
  <c r="K293" i="7"/>
  <c r="M293" i="7"/>
  <c r="N293" i="7"/>
  <c r="J294" i="7"/>
  <c r="K294" i="7"/>
  <c r="M294" i="7"/>
  <c r="N294" i="7"/>
  <c r="J295" i="7"/>
  <c r="K295" i="7"/>
  <c r="M295" i="7"/>
  <c r="N295" i="7"/>
  <c r="J296" i="7"/>
  <c r="K296" i="7"/>
  <c r="M296" i="7"/>
  <c r="N296" i="7"/>
  <c r="J297" i="7"/>
  <c r="K297" i="7"/>
  <c r="M297" i="7"/>
  <c r="N297" i="7"/>
  <c r="J298" i="7"/>
  <c r="K298" i="7"/>
  <c r="M298" i="7"/>
  <c r="N298" i="7"/>
  <c r="J299" i="7"/>
  <c r="K299" i="7"/>
  <c r="M299" i="7"/>
  <c r="N299" i="7"/>
  <c r="J300" i="7"/>
  <c r="K300" i="7"/>
  <c r="M300" i="7"/>
  <c r="N300" i="7"/>
  <c r="J301" i="7"/>
  <c r="K301" i="7"/>
  <c r="M301" i="7"/>
  <c r="N301" i="7"/>
  <c r="J302" i="7"/>
  <c r="K302" i="7"/>
  <c r="M302" i="7"/>
  <c r="N302" i="7"/>
  <c r="J303" i="7"/>
  <c r="K303" i="7"/>
  <c r="M303" i="7"/>
  <c r="N303" i="7"/>
  <c r="J304" i="7"/>
  <c r="K304" i="7"/>
  <c r="M304" i="7"/>
  <c r="N304" i="7"/>
  <c r="J305" i="7"/>
  <c r="K305" i="7"/>
  <c r="M305" i="7"/>
  <c r="N305" i="7"/>
  <c r="J306" i="7"/>
  <c r="K306" i="7"/>
  <c r="M306" i="7"/>
  <c r="N306" i="7"/>
  <c r="J307" i="7"/>
  <c r="K307" i="7"/>
  <c r="M307" i="7"/>
  <c r="N307" i="7"/>
  <c r="J308" i="7"/>
  <c r="K308" i="7"/>
  <c r="M308" i="7"/>
  <c r="N308" i="7"/>
  <c r="J309" i="7"/>
  <c r="K309" i="7"/>
  <c r="M309" i="7"/>
  <c r="N309" i="7"/>
  <c r="J310" i="7"/>
  <c r="K310" i="7"/>
  <c r="M310" i="7"/>
  <c r="N310" i="7"/>
  <c r="J311" i="7"/>
  <c r="K311" i="7"/>
  <c r="M311" i="7"/>
  <c r="N311" i="7"/>
  <c r="J312" i="7"/>
  <c r="K312" i="7"/>
  <c r="M312" i="7"/>
  <c r="N312" i="7"/>
  <c r="J313" i="7"/>
  <c r="K313" i="7"/>
  <c r="M313" i="7"/>
  <c r="N313" i="7"/>
  <c r="J314" i="7"/>
  <c r="K314" i="7"/>
  <c r="M314" i="7"/>
  <c r="N314" i="7"/>
  <c r="J315" i="7"/>
  <c r="K315" i="7"/>
  <c r="M315" i="7"/>
  <c r="N315" i="7"/>
  <c r="J316" i="7"/>
  <c r="K316" i="7"/>
  <c r="M316" i="7"/>
  <c r="N316" i="7"/>
  <c r="J317" i="7"/>
  <c r="K317" i="7"/>
  <c r="M317" i="7"/>
  <c r="N317" i="7"/>
  <c r="J318" i="7"/>
  <c r="K318" i="7"/>
  <c r="M318" i="7"/>
  <c r="N318" i="7"/>
  <c r="J319" i="7"/>
  <c r="K319" i="7"/>
  <c r="M319" i="7"/>
  <c r="N319" i="7"/>
  <c r="J320" i="7"/>
  <c r="K320" i="7"/>
  <c r="M320" i="7"/>
  <c r="N320" i="7"/>
  <c r="J321" i="7"/>
  <c r="K321" i="7"/>
  <c r="M321" i="7"/>
  <c r="N321" i="7"/>
  <c r="J322" i="7"/>
  <c r="K322" i="7"/>
  <c r="M322" i="7"/>
  <c r="N322" i="7"/>
  <c r="J323" i="7"/>
  <c r="K323" i="7"/>
  <c r="M323" i="7"/>
  <c r="N323" i="7"/>
  <c r="J324" i="7"/>
  <c r="K324" i="7"/>
  <c r="M324" i="7"/>
  <c r="N324" i="7"/>
  <c r="J325" i="7"/>
  <c r="K325" i="7"/>
  <c r="M325" i="7"/>
  <c r="N325" i="7"/>
  <c r="J326" i="7"/>
  <c r="K326" i="7"/>
  <c r="M326" i="7"/>
  <c r="N326" i="7"/>
  <c r="J327" i="7"/>
  <c r="K327" i="7"/>
  <c r="M327" i="7"/>
  <c r="N327" i="7"/>
  <c r="J328" i="7"/>
  <c r="K328" i="7"/>
  <c r="M328" i="7"/>
  <c r="N328" i="7"/>
  <c r="J329" i="7"/>
  <c r="K329" i="7"/>
  <c r="M329" i="7"/>
  <c r="N329" i="7"/>
  <c r="J330" i="7"/>
  <c r="K330" i="7"/>
  <c r="M330" i="7"/>
  <c r="N330" i="7"/>
  <c r="J331" i="7"/>
  <c r="K331" i="7"/>
  <c r="M331" i="7"/>
  <c r="N331" i="7"/>
  <c r="J332" i="7"/>
  <c r="K332" i="7"/>
  <c r="M332" i="7"/>
  <c r="N332" i="7"/>
  <c r="I333" i="7"/>
  <c r="L333" i="7" s="1"/>
  <c r="O333" i="7" s="1"/>
  <c r="J333" i="7"/>
  <c r="K333" i="7"/>
  <c r="M333" i="7"/>
  <c r="N333" i="7"/>
  <c r="I334" i="7"/>
  <c r="L334" i="7" s="1"/>
  <c r="O334" i="7" s="1"/>
  <c r="J334" i="7"/>
  <c r="K334" i="7"/>
  <c r="I335" i="7"/>
  <c r="L335" i="7" s="1"/>
  <c r="O335" i="7" s="1"/>
  <c r="J335" i="7"/>
  <c r="K335" i="7"/>
  <c r="M335" i="7"/>
  <c r="N335" i="7"/>
  <c r="I336" i="7"/>
  <c r="L336" i="7" s="1"/>
  <c r="O336" i="7" s="1"/>
  <c r="J336" i="7"/>
  <c r="K336" i="7"/>
  <c r="M336" i="7"/>
  <c r="N336" i="7"/>
  <c r="I337" i="7"/>
  <c r="L337" i="7" s="1"/>
  <c r="O337" i="7" s="1"/>
  <c r="J337" i="7"/>
  <c r="K337" i="7"/>
  <c r="M337" i="7"/>
  <c r="N337" i="7"/>
  <c r="I338" i="7"/>
  <c r="L338" i="7" s="1"/>
  <c r="O338" i="7" s="1"/>
  <c r="J338" i="7"/>
  <c r="K338" i="7"/>
  <c r="M338" i="7"/>
  <c r="N338" i="7"/>
  <c r="I339" i="7"/>
  <c r="L339" i="7" s="1"/>
  <c r="O339" i="7" s="1"/>
  <c r="J339" i="7"/>
  <c r="K339" i="7"/>
  <c r="M339" i="7"/>
  <c r="N339" i="7"/>
  <c r="J340" i="7"/>
  <c r="K340" i="7"/>
  <c r="M340" i="7"/>
  <c r="N340" i="7"/>
  <c r="J341" i="7"/>
  <c r="K341" i="7"/>
  <c r="M341" i="7"/>
  <c r="N341" i="7"/>
  <c r="J342" i="7"/>
  <c r="K342" i="7"/>
  <c r="M342" i="7"/>
  <c r="N342" i="7"/>
  <c r="J343" i="7"/>
  <c r="K343" i="7"/>
  <c r="M343" i="7"/>
  <c r="N343" i="7"/>
  <c r="J344" i="7"/>
  <c r="K344" i="7"/>
  <c r="M344" i="7"/>
  <c r="N344" i="7"/>
  <c r="J345" i="7"/>
  <c r="K345" i="7"/>
  <c r="M345" i="7"/>
  <c r="N345" i="7"/>
  <c r="J346" i="7"/>
  <c r="K346" i="7"/>
  <c r="M346" i="7"/>
  <c r="N346" i="7"/>
  <c r="J347" i="7"/>
  <c r="K347" i="7"/>
  <c r="M347" i="7"/>
  <c r="N347" i="7"/>
  <c r="J348" i="7"/>
  <c r="K348" i="7"/>
  <c r="M348" i="7"/>
  <c r="N348" i="7"/>
  <c r="J349" i="7"/>
  <c r="K349" i="7"/>
  <c r="M349" i="7"/>
  <c r="N349" i="7"/>
  <c r="J350" i="7"/>
  <c r="K350" i="7"/>
  <c r="M350" i="7"/>
  <c r="N350" i="7"/>
  <c r="J351" i="7"/>
  <c r="K351" i="7"/>
  <c r="M351" i="7"/>
  <c r="N351" i="7"/>
  <c r="J352" i="7"/>
  <c r="K352" i="7"/>
  <c r="M352" i="7"/>
  <c r="N352" i="7"/>
  <c r="J353" i="7"/>
  <c r="K353" i="7"/>
  <c r="M353" i="7"/>
  <c r="N353" i="7"/>
  <c r="J354" i="7"/>
  <c r="K354" i="7"/>
  <c r="M354" i="7"/>
  <c r="N354" i="7"/>
  <c r="J355" i="7"/>
  <c r="K355" i="7"/>
  <c r="M355" i="7"/>
  <c r="N355" i="7"/>
  <c r="J356" i="7"/>
  <c r="K356" i="7"/>
  <c r="M356" i="7"/>
  <c r="N356" i="7"/>
  <c r="J357" i="7"/>
  <c r="K357" i="7"/>
  <c r="M357" i="7"/>
  <c r="N357" i="7"/>
  <c r="J358" i="7"/>
  <c r="K358" i="7"/>
  <c r="M358" i="7"/>
  <c r="N358" i="7"/>
  <c r="J359" i="7"/>
  <c r="K359" i="7"/>
  <c r="M359" i="7"/>
  <c r="N359" i="7"/>
  <c r="J360" i="7"/>
  <c r="K360" i="7"/>
  <c r="M360" i="7"/>
  <c r="N360" i="7"/>
  <c r="J361" i="7"/>
  <c r="K361" i="7"/>
  <c r="M361" i="7"/>
  <c r="N361" i="7"/>
  <c r="J362" i="7"/>
  <c r="K362" i="7"/>
  <c r="M362" i="7"/>
  <c r="N362" i="7"/>
  <c r="J363" i="7"/>
  <c r="K363" i="7"/>
  <c r="M363" i="7"/>
  <c r="N363" i="7"/>
  <c r="J364" i="7"/>
  <c r="K364" i="7"/>
  <c r="M364" i="7"/>
  <c r="N364" i="7"/>
  <c r="J365" i="7"/>
  <c r="K365" i="7"/>
  <c r="M365" i="7"/>
  <c r="N365" i="7"/>
  <c r="J366" i="7"/>
  <c r="K366" i="7"/>
  <c r="M366" i="7"/>
  <c r="N366" i="7"/>
  <c r="J367" i="7"/>
  <c r="K367" i="7"/>
  <c r="M367" i="7"/>
  <c r="N367" i="7"/>
  <c r="J368" i="7"/>
  <c r="K368" i="7"/>
  <c r="M368" i="7"/>
  <c r="N368" i="7"/>
  <c r="J369" i="7"/>
  <c r="K369" i="7"/>
  <c r="M369" i="7"/>
  <c r="N369" i="7"/>
  <c r="J370" i="7"/>
  <c r="K370" i="7"/>
  <c r="M370" i="7"/>
  <c r="N370" i="7"/>
  <c r="J371" i="7"/>
  <c r="K371" i="7"/>
  <c r="M371" i="7"/>
  <c r="N371" i="7"/>
  <c r="J372" i="7"/>
  <c r="K372" i="7"/>
  <c r="M372" i="7"/>
  <c r="N372" i="7"/>
  <c r="J373" i="7"/>
  <c r="K373" i="7"/>
  <c r="M373" i="7"/>
  <c r="N373" i="7"/>
  <c r="J374" i="7"/>
  <c r="K374" i="7"/>
  <c r="M374" i="7"/>
  <c r="N374" i="7"/>
  <c r="J375" i="7"/>
  <c r="K375" i="7"/>
  <c r="M375" i="7"/>
  <c r="N375" i="7"/>
  <c r="J376" i="7"/>
  <c r="K376" i="7"/>
  <c r="M376" i="7"/>
  <c r="N376" i="7"/>
  <c r="J377" i="7"/>
  <c r="K377" i="7"/>
  <c r="M377" i="7"/>
  <c r="N377" i="7"/>
  <c r="J378" i="7"/>
  <c r="K378" i="7"/>
  <c r="M378" i="7"/>
  <c r="N378" i="7"/>
  <c r="J379" i="7"/>
  <c r="K379" i="7"/>
  <c r="M379" i="7"/>
  <c r="N379" i="7"/>
  <c r="I380" i="7"/>
  <c r="L380" i="7" s="1"/>
  <c r="O380" i="7" s="1"/>
  <c r="J380" i="7"/>
  <c r="K380" i="7"/>
  <c r="M380" i="7"/>
  <c r="N380" i="7"/>
  <c r="I381" i="7"/>
  <c r="L381" i="7" s="1"/>
  <c r="O381" i="7" s="1"/>
  <c r="J381" i="7"/>
  <c r="K381" i="7"/>
  <c r="I382" i="7"/>
  <c r="L382" i="7" s="1"/>
  <c r="O382" i="7" s="1"/>
  <c r="J382" i="7"/>
  <c r="K382" i="7"/>
  <c r="M382" i="7"/>
  <c r="N382" i="7"/>
  <c r="I383" i="7"/>
  <c r="L383" i="7" s="1"/>
  <c r="O383" i="7" s="1"/>
  <c r="J383" i="7"/>
  <c r="K383" i="7"/>
  <c r="M383" i="7"/>
  <c r="N383" i="7"/>
  <c r="I384" i="7"/>
  <c r="L384" i="7" s="1"/>
  <c r="O384" i="7" s="1"/>
  <c r="J384" i="7"/>
  <c r="K384" i="7"/>
  <c r="M384" i="7"/>
  <c r="N384" i="7"/>
  <c r="I385" i="7"/>
  <c r="L385" i="7" s="1"/>
  <c r="O385" i="7" s="1"/>
  <c r="J385" i="7"/>
  <c r="K385" i="7"/>
  <c r="M385" i="7"/>
  <c r="N385" i="7"/>
  <c r="I386" i="7"/>
  <c r="L386" i="7" s="1"/>
  <c r="O386" i="7" s="1"/>
  <c r="J386" i="7"/>
  <c r="K386" i="7"/>
  <c r="M386" i="7"/>
  <c r="N386" i="7"/>
  <c r="J387" i="7"/>
  <c r="K387" i="7"/>
  <c r="M387" i="7"/>
  <c r="N387" i="7"/>
  <c r="J388" i="7"/>
  <c r="K388" i="7"/>
  <c r="M388" i="7"/>
  <c r="N388" i="7"/>
  <c r="J389" i="7"/>
  <c r="K389" i="7"/>
  <c r="M389" i="7"/>
  <c r="N389" i="7"/>
  <c r="J390" i="7"/>
  <c r="K390" i="7"/>
  <c r="M390" i="7"/>
  <c r="N390" i="7"/>
  <c r="J391" i="7"/>
  <c r="K391" i="7"/>
  <c r="M391" i="7"/>
  <c r="N391" i="7"/>
  <c r="J392" i="7"/>
  <c r="K392" i="7"/>
  <c r="M392" i="7"/>
  <c r="N392" i="7"/>
  <c r="J393" i="7"/>
  <c r="K393" i="7"/>
  <c r="M393" i="7"/>
  <c r="N393" i="7"/>
  <c r="J394" i="7"/>
  <c r="K394" i="7"/>
  <c r="M394" i="7"/>
  <c r="N394" i="7"/>
  <c r="J395" i="7"/>
  <c r="K395" i="7"/>
  <c r="M395" i="7"/>
  <c r="N395" i="7"/>
  <c r="J396" i="7"/>
  <c r="K396" i="7"/>
  <c r="M396" i="7"/>
  <c r="N396" i="7"/>
  <c r="J397" i="7"/>
  <c r="K397" i="7"/>
  <c r="M397" i="7"/>
  <c r="N397" i="7"/>
  <c r="J398" i="7"/>
  <c r="K398" i="7"/>
  <c r="M398" i="7"/>
  <c r="N398" i="7"/>
  <c r="J399" i="7"/>
  <c r="K399" i="7"/>
  <c r="M399" i="7"/>
  <c r="N399" i="7"/>
  <c r="J400" i="7"/>
  <c r="K400" i="7"/>
  <c r="M400" i="7"/>
  <c r="N400" i="7"/>
  <c r="J401" i="7"/>
  <c r="K401" i="7"/>
  <c r="M401" i="7"/>
  <c r="N401" i="7"/>
  <c r="J402" i="7"/>
  <c r="K402" i="7"/>
  <c r="M402" i="7"/>
  <c r="N402" i="7"/>
  <c r="J403" i="7"/>
  <c r="K403" i="7"/>
  <c r="M403" i="7"/>
  <c r="N403" i="7"/>
  <c r="J404" i="7"/>
  <c r="K404" i="7"/>
  <c r="M404" i="7"/>
  <c r="N404" i="7"/>
  <c r="J405" i="7"/>
  <c r="K405" i="7"/>
  <c r="M405" i="7"/>
  <c r="N405" i="7"/>
  <c r="J406" i="7"/>
  <c r="K406" i="7"/>
  <c r="M406" i="7"/>
  <c r="N406" i="7"/>
  <c r="J407" i="7"/>
  <c r="K407" i="7"/>
  <c r="M407" i="7"/>
  <c r="N407" i="7"/>
  <c r="J408" i="7"/>
  <c r="K408" i="7"/>
  <c r="M408" i="7"/>
  <c r="N408" i="7"/>
  <c r="J409" i="7"/>
  <c r="K409" i="7"/>
  <c r="M409" i="7"/>
  <c r="N409" i="7"/>
  <c r="J410" i="7"/>
  <c r="K410" i="7"/>
  <c r="M410" i="7"/>
  <c r="N410" i="7"/>
  <c r="J411" i="7"/>
  <c r="K411" i="7"/>
  <c r="M411" i="7"/>
  <c r="N411" i="7"/>
  <c r="J412" i="7"/>
  <c r="K412" i="7"/>
  <c r="M412" i="7"/>
  <c r="N412" i="7"/>
  <c r="J413" i="7"/>
  <c r="K413" i="7"/>
  <c r="M413" i="7"/>
  <c r="N413" i="7"/>
  <c r="J414" i="7"/>
  <c r="K414" i="7"/>
  <c r="M414" i="7"/>
  <c r="N414" i="7"/>
  <c r="J415" i="7"/>
  <c r="K415" i="7"/>
  <c r="M415" i="7"/>
  <c r="N415" i="7"/>
  <c r="J416" i="7"/>
  <c r="K416" i="7"/>
  <c r="M416" i="7"/>
  <c r="N416" i="7"/>
  <c r="J417" i="7"/>
  <c r="K417" i="7"/>
  <c r="M417" i="7"/>
  <c r="N417" i="7"/>
  <c r="J418" i="7"/>
  <c r="K418" i="7"/>
  <c r="M418" i="7"/>
  <c r="N418" i="7"/>
  <c r="J419" i="7"/>
  <c r="K419" i="7"/>
  <c r="M419" i="7"/>
  <c r="N419" i="7"/>
  <c r="J420" i="7"/>
  <c r="K420" i="7"/>
  <c r="M420" i="7"/>
  <c r="N420" i="7"/>
  <c r="J421" i="7"/>
  <c r="K421" i="7"/>
  <c r="M421" i="7"/>
  <c r="N421" i="7"/>
  <c r="J422" i="7"/>
  <c r="K422" i="7"/>
  <c r="M422" i="7"/>
  <c r="N422" i="7"/>
  <c r="J423" i="7"/>
  <c r="K423" i="7"/>
  <c r="M423" i="7"/>
  <c r="N423" i="7"/>
  <c r="J424" i="7"/>
  <c r="K424" i="7"/>
  <c r="M424" i="7"/>
  <c r="N424" i="7"/>
  <c r="J425" i="7"/>
  <c r="K425" i="7"/>
  <c r="M425" i="7"/>
  <c r="N425" i="7"/>
  <c r="J426" i="7"/>
  <c r="K426" i="7"/>
  <c r="M426" i="7"/>
  <c r="N426" i="7"/>
  <c r="I427" i="7"/>
  <c r="L427" i="7" s="1"/>
  <c r="O427" i="7" s="1"/>
  <c r="J427" i="7"/>
  <c r="K427" i="7"/>
  <c r="M427" i="7"/>
  <c r="N427" i="7"/>
  <c r="I428" i="7"/>
  <c r="L428" i="7" s="1"/>
  <c r="O428" i="7" s="1"/>
  <c r="J428" i="7"/>
  <c r="K428" i="7"/>
  <c r="I429" i="7"/>
  <c r="L429" i="7" s="1"/>
  <c r="O429" i="7" s="1"/>
  <c r="J429" i="7"/>
  <c r="K429" i="7"/>
  <c r="M429" i="7"/>
  <c r="N429" i="7"/>
  <c r="I430" i="7"/>
  <c r="L430" i="7" s="1"/>
  <c r="O430" i="7" s="1"/>
  <c r="J430" i="7"/>
  <c r="K430" i="7"/>
  <c r="M430" i="7"/>
  <c r="N430" i="7"/>
  <c r="I431" i="7"/>
  <c r="L431" i="7" s="1"/>
  <c r="O431" i="7" s="1"/>
  <c r="J431" i="7"/>
  <c r="K431" i="7"/>
  <c r="M431" i="7"/>
  <c r="N431" i="7"/>
  <c r="I432" i="7"/>
  <c r="L432" i="7" s="1"/>
  <c r="O432" i="7" s="1"/>
  <c r="J432" i="7"/>
  <c r="K432" i="7"/>
  <c r="M432" i="7"/>
  <c r="N432" i="7"/>
  <c r="I433" i="7"/>
  <c r="L433" i="7" s="1"/>
  <c r="O433" i="7" s="1"/>
  <c r="J433" i="7"/>
  <c r="K433" i="7"/>
  <c r="M433" i="7"/>
  <c r="N433" i="7"/>
  <c r="J434" i="7"/>
  <c r="K434" i="7"/>
  <c r="M434" i="7"/>
  <c r="N434" i="7"/>
  <c r="J435" i="7"/>
  <c r="K435" i="7"/>
  <c r="M435" i="7"/>
  <c r="N435" i="7"/>
  <c r="J436" i="7"/>
  <c r="K436" i="7"/>
  <c r="M436" i="7"/>
  <c r="N436" i="7"/>
  <c r="J437" i="7"/>
  <c r="K437" i="7"/>
  <c r="M437" i="7"/>
  <c r="N437" i="7"/>
  <c r="J438" i="7"/>
  <c r="K438" i="7"/>
  <c r="M438" i="7"/>
  <c r="N438" i="7"/>
  <c r="J439" i="7"/>
  <c r="K439" i="7"/>
  <c r="M439" i="7"/>
  <c r="N439" i="7"/>
  <c r="J440" i="7"/>
  <c r="K440" i="7"/>
  <c r="M440" i="7"/>
  <c r="N440" i="7"/>
  <c r="J441" i="7"/>
  <c r="K441" i="7"/>
  <c r="M441" i="7"/>
  <c r="N441" i="7"/>
  <c r="J442" i="7"/>
  <c r="K442" i="7"/>
  <c r="M442" i="7"/>
  <c r="N442" i="7"/>
  <c r="J443" i="7"/>
  <c r="K443" i="7"/>
  <c r="M443" i="7"/>
  <c r="N443" i="7"/>
  <c r="J444" i="7"/>
  <c r="K444" i="7"/>
  <c r="M444" i="7"/>
  <c r="N444" i="7"/>
  <c r="J445" i="7"/>
  <c r="K445" i="7"/>
  <c r="M445" i="7"/>
  <c r="N445" i="7"/>
  <c r="J446" i="7"/>
  <c r="K446" i="7"/>
  <c r="M446" i="7"/>
  <c r="N446" i="7"/>
  <c r="J447" i="7"/>
  <c r="K447" i="7"/>
  <c r="M447" i="7"/>
  <c r="N447" i="7"/>
  <c r="J448" i="7"/>
  <c r="K448" i="7"/>
  <c r="M448" i="7"/>
  <c r="N448" i="7"/>
  <c r="J449" i="7"/>
  <c r="K449" i="7"/>
  <c r="M449" i="7"/>
  <c r="N449" i="7"/>
  <c r="J450" i="7"/>
  <c r="K450" i="7"/>
  <c r="M450" i="7"/>
  <c r="N450" i="7"/>
  <c r="J451" i="7"/>
  <c r="K451" i="7"/>
  <c r="M451" i="7"/>
  <c r="N451" i="7"/>
  <c r="J452" i="7"/>
  <c r="K452" i="7"/>
  <c r="M452" i="7"/>
  <c r="N452" i="7"/>
  <c r="J453" i="7"/>
  <c r="K453" i="7"/>
  <c r="M453" i="7"/>
  <c r="N453" i="7"/>
  <c r="J454" i="7"/>
  <c r="K454" i="7"/>
  <c r="M454" i="7"/>
  <c r="N454" i="7"/>
  <c r="J455" i="7"/>
  <c r="K455" i="7"/>
  <c r="M455" i="7"/>
  <c r="N455" i="7"/>
  <c r="J456" i="7"/>
  <c r="K456" i="7"/>
  <c r="M456" i="7"/>
  <c r="N456" i="7"/>
  <c r="J457" i="7"/>
  <c r="K457" i="7"/>
  <c r="M457" i="7"/>
  <c r="N457" i="7"/>
  <c r="J458" i="7"/>
  <c r="K458" i="7"/>
  <c r="M458" i="7"/>
  <c r="N458" i="7"/>
  <c r="J459" i="7"/>
  <c r="K459" i="7"/>
  <c r="M459" i="7"/>
  <c r="N459" i="7"/>
  <c r="J460" i="7"/>
  <c r="K460" i="7"/>
  <c r="M460" i="7"/>
  <c r="N460" i="7"/>
  <c r="J461" i="7"/>
  <c r="K461" i="7"/>
  <c r="M461" i="7"/>
  <c r="N461" i="7"/>
  <c r="J462" i="7"/>
  <c r="K462" i="7"/>
  <c r="M462" i="7"/>
  <c r="N462" i="7"/>
  <c r="J463" i="7"/>
  <c r="K463" i="7"/>
  <c r="M463" i="7"/>
  <c r="N463" i="7"/>
  <c r="J464" i="7"/>
  <c r="K464" i="7"/>
  <c r="M464" i="7"/>
  <c r="N464" i="7"/>
  <c r="J465" i="7"/>
  <c r="K465" i="7"/>
  <c r="M465" i="7"/>
  <c r="N465" i="7"/>
  <c r="J466" i="7"/>
  <c r="K466" i="7"/>
  <c r="M466" i="7"/>
  <c r="N466" i="7"/>
  <c r="J467" i="7"/>
  <c r="K467" i="7"/>
  <c r="M467" i="7"/>
  <c r="N467" i="7"/>
  <c r="J468" i="7"/>
  <c r="K468" i="7"/>
  <c r="M468" i="7"/>
  <c r="N468" i="7"/>
  <c r="J469" i="7"/>
  <c r="K469" i="7"/>
  <c r="M469" i="7"/>
  <c r="N469" i="7"/>
  <c r="J470" i="7"/>
  <c r="K470" i="7"/>
  <c r="M470" i="7"/>
  <c r="N470" i="7"/>
  <c r="J471" i="7"/>
  <c r="K471" i="7"/>
  <c r="M471" i="7"/>
  <c r="N471" i="7"/>
  <c r="J472" i="7"/>
  <c r="K472" i="7"/>
  <c r="M472" i="7"/>
  <c r="N472" i="7"/>
  <c r="J473" i="7"/>
  <c r="K473" i="7"/>
  <c r="M473" i="7"/>
  <c r="N473" i="7"/>
  <c r="I474" i="7"/>
  <c r="L474" i="7" s="1"/>
  <c r="O474" i="7" s="1"/>
  <c r="J474" i="7"/>
  <c r="K474" i="7"/>
  <c r="M474" i="7"/>
  <c r="N474" i="7"/>
  <c r="I475" i="7"/>
  <c r="L475" i="7" s="1"/>
  <c r="O475" i="7" s="1"/>
  <c r="J475" i="7"/>
  <c r="K475" i="7"/>
  <c r="I476" i="7"/>
  <c r="L476" i="7" s="1"/>
  <c r="O476" i="7" s="1"/>
  <c r="J476" i="7"/>
  <c r="K476" i="7"/>
  <c r="M476" i="7"/>
  <c r="N476" i="7"/>
  <c r="I477" i="7"/>
  <c r="L477" i="7" s="1"/>
  <c r="O477" i="7" s="1"/>
  <c r="J477" i="7"/>
  <c r="K477" i="7"/>
  <c r="M477" i="7"/>
  <c r="N477" i="7"/>
  <c r="I478" i="7"/>
  <c r="L478" i="7" s="1"/>
  <c r="O478" i="7" s="1"/>
  <c r="J478" i="7"/>
  <c r="K478" i="7"/>
  <c r="M478" i="7"/>
  <c r="N478" i="7"/>
  <c r="I479" i="7"/>
  <c r="L479" i="7" s="1"/>
  <c r="O479" i="7" s="1"/>
  <c r="J479" i="7"/>
  <c r="K479" i="7"/>
  <c r="M479" i="7"/>
  <c r="N479" i="7"/>
  <c r="I480" i="7"/>
  <c r="L480" i="7" s="1"/>
  <c r="O480" i="7" s="1"/>
  <c r="J480" i="7"/>
  <c r="K480" i="7"/>
  <c r="M480" i="7"/>
  <c r="N480" i="7"/>
  <c r="J481" i="7"/>
  <c r="K481" i="7"/>
  <c r="M481" i="7"/>
  <c r="N481" i="7"/>
  <c r="J482" i="7"/>
  <c r="K482" i="7"/>
  <c r="M482" i="7"/>
  <c r="N482" i="7"/>
  <c r="J483" i="7"/>
  <c r="K483" i="7"/>
  <c r="M483" i="7"/>
  <c r="N483" i="7"/>
  <c r="J484" i="7"/>
  <c r="K484" i="7"/>
  <c r="M484" i="7"/>
  <c r="N484" i="7"/>
  <c r="J485" i="7"/>
  <c r="K485" i="7"/>
  <c r="M485" i="7"/>
  <c r="N485" i="7"/>
  <c r="J486" i="7"/>
  <c r="K486" i="7"/>
  <c r="M486" i="7"/>
  <c r="N486" i="7"/>
  <c r="J487" i="7"/>
  <c r="K487" i="7"/>
  <c r="M487" i="7"/>
  <c r="N487" i="7"/>
  <c r="J488" i="7"/>
  <c r="K488" i="7"/>
  <c r="M488" i="7"/>
  <c r="N488" i="7"/>
  <c r="J489" i="7"/>
  <c r="K489" i="7"/>
  <c r="M489" i="7"/>
  <c r="N489" i="7"/>
  <c r="J490" i="7"/>
  <c r="K490" i="7"/>
  <c r="M490" i="7"/>
  <c r="N490" i="7"/>
  <c r="J491" i="7"/>
  <c r="K491" i="7"/>
  <c r="M491" i="7"/>
  <c r="N491" i="7"/>
  <c r="J492" i="7"/>
  <c r="K492" i="7"/>
  <c r="M492" i="7"/>
  <c r="N492" i="7"/>
  <c r="J493" i="7"/>
  <c r="K493" i="7"/>
  <c r="M493" i="7"/>
  <c r="N493" i="7"/>
  <c r="J494" i="7"/>
  <c r="K494" i="7"/>
  <c r="M494" i="7"/>
  <c r="N494" i="7"/>
  <c r="J495" i="7"/>
  <c r="K495" i="7"/>
  <c r="M495" i="7"/>
  <c r="N495" i="7"/>
  <c r="J496" i="7"/>
  <c r="K496" i="7"/>
  <c r="M496" i="7"/>
  <c r="N496" i="7"/>
  <c r="J497" i="7"/>
  <c r="K497" i="7"/>
  <c r="M497" i="7"/>
  <c r="N497" i="7"/>
  <c r="J498" i="7"/>
  <c r="K498" i="7"/>
  <c r="M498" i="7"/>
  <c r="N498" i="7"/>
  <c r="J499" i="7"/>
  <c r="K499" i="7"/>
  <c r="M499" i="7"/>
  <c r="N499" i="7"/>
  <c r="J500" i="7"/>
  <c r="K500" i="7"/>
  <c r="M500" i="7"/>
  <c r="N500" i="7"/>
  <c r="J501" i="7"/>
  <c r="K501" i="7"/>
  <c r="M501" i="7"/>
  <c r="N501" i="7"/>
  <c r="J502" i="7"/>
  <c r="K502" i="7"/>
  <c r="M502" i="7"/>
  <c r="N502" i="7"/>
  <c r="J503" i="7"/>
  <c r="K503" i="7"/>
  <c r="M503" i="7"/>
  <c r="N503" i="7"/>
  <c r="J504" i="7"/>
  <c r="K504" i="7"/>
  <c r="M504" i="7"/>
  <c r="N504" i="7"/>
  <c r="J505" i="7"/>
  <c r="K505" i="7"/>
  <c r="M505" i="7"/>
  <c r="N505" i="7"/>
  <c r="J506" i="7"/>
  <c r="K506" i="7"/>
  <c r="M506" i="7"/>
  <c r="N506" i="7"/>
  <c r="J507" i="7"/>
  <c r="K507" i="7"/>
  <c r="M507" i="7"/>
  <c r="N507" i="7"/>
  <c r="J508" i="7"/>
  <c r="K508" i="7"/>
  <c r="M508" i="7"/>
  <c r="N508" i="7"/>
  <c r="J509" i="7"/>
  <c r="K509" i="7"/>
  <c r="M509" i="7"/>
  <c r="N509" i="7"/>
  <c r="J510" i="7"/>
  <c r="K510" i="7"/>
  <c r="M510" i="7"/>
  <c r="N510" i="7"/>
  <c r="J511" i="7"/>
  <c r="K511" i="7"/>
  <c r="M511" i="7"/>
  <c r="N511" i="7"/>
  <c r="J512" i="7"/>
  <c r="K512" i="7"/>
  <c r="M512" i="7"/>
  <c r="N512" i="7"/>
  <c r="J513" i="7"/>
  <c r="K513" i="7"/>
  <c r="M513" i="7"/>
  <c r="N513" i="7"/>
  <c r="J514" i="7"/>
  <c r="K514" i="7"/>
  <c r="M514" i="7"/>
  <c r="N514" i="7"/>
  <c r="J515" i="7"/>
  <c r="K515" i="7"/>
  <c r="M515" i="7"/>
  <c r="N515" i="7"/>
  <c r="J516" i="7"/>
  <c r="K516" i="7"/>
  <c r="M516" i="7"/>
  <c r="N516" i="7"/>
  <c r="J517" i="7"/>
  <c r="K517" i="7"/>
  <c r="M517" i="7"/>
  <c r="N517" i="7"/>
  <c r="J518" i="7"/>
  <c r="K518" i="7"/>
  <c r="M518" i="7"/>
  <c r="N518" i="7"/>
  <c r="J519" i="7"/>
  <c r="K519" i="7"/>
  <c r="M519" i="7"/>
  <c r="N519" i="7"/>
  <c r="J520" i="7"/>
  <c r="K520" i="7"/>
  <c r="M520" i="7"/>
  <c r="N520" i="7"/>
  <c r="I521" i="7"/>
  <c r="L521" i="7" s="1"/>
  <c r="O521" i="7" s="1"/>
  <c r="J521" i="7"/>
  <c r="K521" i="7"/>
  <c r="M521" i="7"/>
  <c r="N521" i="7"/>
  <c r="I522" i="7"/>
  <c r="L522" i="7" s="1"/>
  <c r="O522" i="7" s="1"/>
  <c r="J522" i="7"/>
  <c r="K522" i="7"/>
  <c r="I523" i="7"/>
  <c r="L523" i="7" s="1"/>
  <c r="O523" i="7" s="1"/>
  <c r="J523" i="7"/>
  <c r="K523" i="7"/>
  <c r="M523" i="7"/>
  <c r="N523" i="7"/>
  <c r="I524" i="7"/>
  <c r="L524" i="7" s="1"/>
  <c r="O524" i="7" s="1"/>
  <c r="J524" i="7"/>
  <c r="K524" i="7"/>
  <c r="M524" i="7"/>
  <c r="N524" i="7"/>
  <c r="I525" i="7"/>
  <c r="L525" i="7" s="1"/>
  <c r="O525" i="7" s="1"/>
  <c r="J525" i="7"/>
  <c r="K525" i="7"/>
  <c r="M525" i="7"/>
  <c r="N525" i="7"/>
  <c r="I526" i="7"/>
  <c r="L526" i="7" s="1"/>
  <c r="O526" i="7" s="1"/>
  <c r="J526" i="7"/>
  <c r="K526" i="7"/>
  <c r="M526" i="7"/>
  <c r="N526" i="7"/>
  <c r="I527" i="7"/>
  <c r="L527" i="7" s="1"/>
  <c r="O527" i="7" s="1"/>
  <c r="J527" i="7"/>
  <c r="K527" i="7"/>
  <c r="M527" i="7"/>
  <c r="N527" i="7"/>
  <c r="J528" i="7"/>
  <c r="K528" i="7"/>
  <c r="M528" i="7"/>
  <c r="N528" i="7"/>
  <c r="J529" i="7"/>
  <c r="K529" i="7"/>
  <c r="M529" i="7"/>
  <c r="N529" i="7"/>
  <c r="J530" i="7"/>
  <c r="K530" i="7"/>
  <c r="M530" i="7"/>
  <c r="N530" i="7"/>
  <c r="J531" i="7"/>
  <c r="K531" i="7"/>
  <c r="M531" i="7"/>
  <c r="N531" i="7"/>
  <c r="J532" i="7"/>
  <c r="K532" i="7"/>
  <c r="M532" i="7"/>
  <c r="N532" i="7"/>
  <c r="J533" i="7"/>
  <c r="K533" i="7"/>
  <c r="M533" i="7"/>
  <c r="N533" i="7"/>
  <c r="J534" i="7"/>
  <c r="K534" i="7"/>
  <c r="M534" i="7"/>
  <c r="N534" i="7"/>
  <c r="J535" i="7"/>
  <c r="K535" i="7"/>
  <c r="M535" i="7"/>
  <c r="N535" i="7"/>
  <c r="J536" i="7"/>
  <c r="K536" i="7"/>
  <c r="M536" i="7"/>
  <c r="N536" i="7"/>
  <c r="J537" i="7"/>
  <c r="K537" i="7"/>
  <c r="M537" i="7"/>
  <c r="N537" i="7"/>
  <c r="J538" i="7"/>
  <c r="K538" i="7"/>
  <c r="M538" i="7"/>
  <c r="N538" i="7"/>
  <c r="J539" i="7"/>
  <c r="K539" i="7"/>
  <c r="M539" i="7"/>
  <c r="N539" i="7"/>
  <c r="J540" i="7"/>
  <c r="K540" i="7"/>
  <c r="M540" i="7"/>
  <c r="N540" i="7"/>
  <c r="J541" i="7"/>
  <c r="K541" i="7"/>
  <c r="M541" i="7"/>
  <c r="N541" i="7"/>
  <c r="J542" i="7"/>
  <c r="K542" i="7"/>
  <c r="M542" i="7"/>
  <c r="N542" i="7"/>
  <c r="J543" i="7"/>
  <c r="K543" i="7"/>
  <c r="M543" i="7"/>
  <c r="N543" i="7"/>
  <c r="J544" i="7"/>
  <c r="K544" i="7"/>
  <c r="M544" i="7"/>
  <c r="N544" i="7"/>
  <c r="J545" i="7"/>
  <c r="K545" i="7"/>
  <c r="M545" i="7"/>
  <c r="N545" i="7"/>
  <c r="J546" i="7"/>
  <c r="K546" i="7"/>
  <c r="M546" i="7"/>
  <c r="N546" i="7"/>
  <c r="J547" i="7"/>
  <c r="K547" i="7"/>
  <c r="M547" i="7"/>
  <c r="N547" i="7"/>
  <c r="J548" i="7"/>
  <c r="K548" i="7"/>
  <c r="M548" i="7"/>
  <c r="N548" i="7"/>
  <c r="J549" i="7"/>
  <c r="K549" i="7"/>
  <c r="M549" i="7"/>
  <c r="N549" i="7"/>
  <c r="J550" i="7"/>
  <c r="K550" i="7"/>
  <c r="M550" i="7"/>
  <c r="N550" i="7"/>
  <c r="J551" i="7"/>
  <c r="K551" i="7"/>
  <c r="M551" i="7"/>
  <c r="N551" i="7"/>
  <c r="J552" i="7"/>
  <c r="K552" i="7"/>
  <c r="M552" i="7"/>
  <c r="N552" i="7"/>
  <c r="J553" i="7"/>
  <c r="K553" i="7"/>
  <c r="M553" i="7"/>
  <c r="N553" i="7"/>
  <c r="J554" i="7"/>
  <c r="K554" i="7"/>
  <c r="M554" i="7"/>
  <c r="N554" i="7"/>
  <c r="J555" i="7"/>
  <c r="K555" i="7"/>
  <c r="M555" i="7"/>
  <c r="N555" i="7"/>
  <c r="J556" i="7"/>
  <c r="K556" i="7"/>
  <c r="M556" i="7"/>
  <c r="N556" i="7"/>
  <c r="J557" i="7"/>
  <c r="K557" i="7"/>
  <c r="M557" i="7"/>
  <c r="N557" i="7"/>
  <c r="J558" i="7"/>
  <c r="K558" i="7"/>
  <c r="M558" i="7"/>
  <c r="N558" i="7"/>
  <c r="J559" i="7"/>
  <c r="K559" i="7"/>
  <c r="M559" i="7"/>
  <c r="N559" i="7"/>
  <c r="J560" i="7"/>
  <c r="K560" i="7"/>
  <c r="M560" i="7"/>
  <c r="N560" i="7"/>
  <c r="J561" i="7"/>
  <c r="K561" i="7"/>
  <c r="M561" i="7"/>
  <c r="N561" i="7"/>
  <c r="J562" i="7"/>
  <c r="K562" i="7"/>
  <c r="M562" i="7"/>
  <c r="N562" i="7"/>
  <c r="J563" i="7"/>
  <c r="K563" i="7"/>
  <c r="M563" i="7"/>
  <c r="N563" i="7"/>
  <c r="J564" i="7"/>
  <c r="K564" i="7"/>
  <c r="M564" i="7"/>
  <c r="N564" i="7"/>
  <c r="J565" i="7"/>
  <c r="K565" i="7"/>
  <c r="M565" i="7"/>
  <c r="N565" i="7"/>
  <c r="J566" i="7"/>
  <c r="K566" i="7"/>
  <c r="M566" i="7"/>
  <c r="N566" i="7"/>
  <c r="J567" i="7"/>
  <c r="K567" i="7"/>
  <c r="M567" i="7"/>
  <c r="N567" i="7"/>
  <c r="I568" i="7"/>
  <c r="L568" i="7" s="1"/>
  <c r="O568" i="7" s="1"/>
  <c r="J568" i="7"/>
  <c r="K568" i="7"/>
  <c r="M568" i="7"/>
  <c r="N568" i="7"/>
  <c r="I569" i="7"/>
  <c r="L569" i="7" s="1"/>
  <c r="O569" i="7" s="1"/>
  <c r="J569" i="7"/>
  <c r="K569" i="7"/>
  <c r="I570" i="7"/>
  <c r="L570" i="7" s="1"/>
  <c r="O570" i="7" s="1"/>
  <c r="J570" i="7"/>
  <c r="K570" i="7"/>
  <c r="M570" i="7"/>
  <c r="N570" i="7"/>
  <c r="I571" i="7"/>
  <c r="L571" i="7" s="1"/>
  <c r="O571" i="7" s="1"/>
  <c r="J571" i="7"/>
  <c r="K571" i="7"/>
  <c r="M571" i="7"/>
  <c r="N571" i="7"/>
  <c r="I572" i="7"/>
  <c r="L572" i="7" s="1"/>
  <c r="O572" i="7" s="1"/>
  <c r="J572" i="7"/>
  <c r="K572" i="7"/>
  <c r="M572" i="7"/>
  <c r="N572" i="7"/>
  <c r="I573" i="7"/>
  <c r="L573" i="7" s="1"/>
  <c r="O573" i="7" s="1"/>
  <c r="J573" i="7"/>
  <c r="K573" i="7"/>
  <c r="M573" i="7"/>
  <c r="N573" i="7"/>
  <c r="I574" i="7"/>
  <c r="L574" i="7" s="1"/>
  <c r="O574" i="7" s="1"/>
  <c r="J574" i="7"/>
  <c r="K574" i="7"/>
  <c r="M574" i="7"/>
  <c r="N574" i="7"/>
  <c r="J575" i="7"/>
  <c r="K575" i="7"/>
  <c r="M575" i="7"/>
  <c r="N575" i="7"/>
  <c r="J576" i="7"/>
  <c r="K576" i="7"/>
  <c r="M576" i="7"/>
  <c r="N576" i="7"/>
  <c r="J577" i="7"/>
  <c r="K577" i="7"/>
  <c r="M577" i="7"/>
  <c r="N577" i="7"/>
  <c r="J578" i="7"/>
  <c r="K578" i="7"/>
  <c r="M578" i="7"/>
  <c r="N578" i="7"/>
  <c r="J579" i="7"/>
  <c r="K579" i="7"/>
  <c r="M579" i="7"/>
  <c r="N579" i="7"/>
  <c r="J580" i="7"/>
  <c r="K580" i="7"/>
  <c r="M580" i="7"/>
  <c r="N580" i="7"/>
  <c r="J581" i="7"/>
  <c r="K581" i="7"/>
  <c r="M581" i="7"/>
  <c r="N581" i="7"/>
  <c r="J582" i="7"/>
  <c r="K582" i="7"/>
  <c r="M582" i="7"/>
  <c r="N582" i="7"/>
  <c r="J583" i="7"/>
  <c r="K583" i="7"/>
  <c r="M583" i="7"/>
  <c r="N583" i="7"/>
  <c r="J584" i="7"/>
  <c r="K584" i="7"/>
  <c r="M584" i="7"/>
  <c r="N584" i="7"/>
  <c r="J585" i="7"/>
  <c r="K585" i="7"/>
  <c r="M585" i="7"/>
  <c r="N585" i="7"/>
  <c r="J586" i="7"/>
  <c r="K586" i="7"/>
  <c r="M586" i="7"/>
  <c r="N586" i="7"/>
  <c r="J587" i="7"/>
  <c r="K587" i="7"/>
  <c r="M587" i="7"/>
  <c r="N587" i="7"/>
  <c r="J588" i="7"/>
  <c r="K588" i="7"/>
  <c r="M588" i="7"/>
  <c r="N588" i="7"/>
  <c r="J589" i="7"/>
  <c r="K589" i="7"/>
  <c r="M589" i="7"/>
  <c r="N589" i="7"/>
  <c r="J590" i="7"/>
  <c r="K590" i="7"/>
  <c r="M590" i="7"/>
  <c r="N590" i="7"/>
  <c r="J591" i="7"/>
  <c r="K591" i="7"/>
  <c r="M591" i="7"/>
  <c r="N591" i="7"/>
  <c r="J592" i="7"/>
  <c r="K592" i="7"/>
  <c r="M592" i="7"/>
  <c r="N592" i="7"/>
  <c r="J593" i="7"/>
  <c r="K593" i="7"/>
  <c r="M593" i="7"/>
  <c r="N593" i="7"/>
  <c r="J594" i="7"/>
  <c r="K594" i="7"/>
  <c r="M594" i="7"/>
  <c r="N594" i="7"/>
  <c r="J595" i="7"/>
  <c r="K595" i="7"/>
  <c r="M595" i="7"/>
  <c r="N595" i="7"/>
  <c r="J596" i="7"/>
  <c r="K596" i="7"/>
  <c r="M596" i="7"/>
  <c r="N596" i="7"/>
  <c r="J597" i="7"/>
  <c r="K597" i="7"/>
  <c r="M597" i="7"/>
  <c r="N597" i="7"/>
  <c r="J598" i="7"/>
  <c r="K598" i="7"/>
  <c r="M598" i="7"/>
  <c r="N598" i="7"/>
  <c r="J599" i="7"/>
  <c r="K599" i="7"/>
  <c r="M599" i="7"/>
  <c r="N599" i="7"/>
  <c r="J600" i="7"/>
  <c r="K600" i="7"/>
  <c r="M600" i="7"/>
  <c r="N600" i="7"/>
  <c r="J601" i="7"/>
  <c r="K601" i="7"/>
  <c r="M601" i="7"/>
  <c r="N601" i="7"/>
  <c r="J602" i="7"/>
  <c r="K602" i="7"/>
  <c r="M602" i="7"/>
  <c r="N602" i="7"/>
  <c r="J603" i="7"/>
  <c r="K603" i="7"/>
  <c r="M603" i="7"/>
  <c r="N603" i="7"/>
  <c r="J604" i="7"/>
  <c r="K604" i="7"/>
  <c r="M604" i="7"/>
  <c r="N604" i="7"/>
  <c r="J605" i="7"/>
  <c r="K605" i="7"/>
  <c r="M605" i="7"/>
  <c r="N605" i="7"/>
  <c r="J606" i="7"/>
  <c r="K606" i="7"/>
  <c r="M606" i="7"/>
  <c r="N606" i="7"/>
  <c r="J607" i="7"/>
  <c r="K607" i="7"/>
  <c r="M607" i="7"/>
  <c r="N607" i="7"/>
  <c r="J608" i="7"/>
  <c r="K608" i="7"/>
  <c r="M608" i="7"/>
  <c r="N608" i="7"/>
  <c r="J609" i="7"/>
  <c r="K609" i="7"/>
  <c r="M609" i="7"/>
  <c r="N609" i="7"/>
  <c r="J610" i="7"/>
  <c r="K610" i="7"/>
  <c r="M610" i="7"/>
  <c r="N610" i="7"/>
  <c r="J611" i="7"/>
  <c r="K611" i="7"/>
  <c r="M611" i="7"/>
  <c r="N611" i="7"/>
  <c r="J612" i="7"/>
  <c r="K612" i="7"/>
  <c r="M612" i="7"/>
  <c r="N612" i="7"/>
  <c r="J613" i="7"/>
  <c r="K613" i="7"/>
  <c r="M613" i="7"/>
  <c r="N613" i="7"/>
  <c r="J614" i="7"/>
  <c r="K614" i="7"/>
  <c r="M614" i="7"/>
  <c r="N614" i="7"/>
  <c r="I615" i="7"/>
  <c r="L615" i="7" s="1"/>
  <c r="O615" i="7" s="1"/>
  <c r="J615" i="7"/>
  <c r="K615" i="7"/>
  <c r="M615" i="7"/>
  <c r="N615" i="7"/>
  <c r="I616" i="7"/>
  <c r="L616" i="7" s="1"/>
  <c r="O616" i="7" s="1"/>
  <c r="J616" i="7"/>
  <c r="K616" i="7"/>
  <c r="I617" i="7"/>
  <c r="L617" i="7" s="1"/>
  <c r="O617" i="7" s="1"/>
  <c r="J617" i="7"/>
  <c r="K617" i="7"/>
  <c r="M617" i="7"/>
  <c r="N617" i="7"/>
  <c r="I618" i="7"/>
  <c r="L618" i="7" s="1"/>
  <c r="O618" i="7" s="1"/>
  <c r="J618" i="7"/>
  <c r="K618" i="7"/>
  <c r="M618" i="7"/>
  <c r="N618" i="7"/>
  <c r="I619" i="7"/>
  <c r="L619" i="7" s="1"/>
  <c r="O619" i="7" s="1"/>
  <c r="J619" i="7"/>
  <c r="K619" i="7"/>
  <c r="M619" i="7"/>
  <c r="N619" i="7"/>
  <c r="I620" i="7"/>
  <c r="L620" i="7" s="1"/>
  <c r="O620" i="7" s="1"/>
  <c r="J620" i="7"/>
  <c r="K620" i="7"/>
  <c r="M620" i="7"/>
  <c r="N620" i="7"/>
  <c r="I621" i="7"/>
  <c r="L621" i="7" s="1"/>
  <c r="O621" i="7" s="1"/>
  <c r="J621" i="7"/>
  <c r="K621" i="7"/>
  <c r="M621" i="7"/>
  <c r="N621" i="7"/>
  <c r="J622" i="7"/>
  <c r="K622" i="7"/>
  <c r="M622" i="7"/>
  <c r="N622" i="7"/>
  <c r="J623" i="7"/>
  <c r="K623" i="7"/>
  <c r="M623" i="7"/>
  <c r="N623" i="7"/>
  <c r="J624" i="7"/>
  <c r="K624" i="7"/>
  <c r="M624" i="7"/>
  <c r="N624" i="7"/>
  <c r="J625" i="7"/>
  <c r="K625" i="7"/>
  <c r="M625" i="7"/>
  <c r="N625" i="7"/>
  <c r="J626" i="7"/>
  <c r="K626" i="7"/>
  <c r="M626" i="7"/>
  <c r="N626" i="7"/>
  <c r="J627" i="7"/>
  <c r="K627" i="7"/>
  <c r="M627" i="7"/>
  <c r="N627" i="7"/>
  <c r="J628" i="7"/>
  <c r="K628" i="7"/>
  <c r="M628" i="7"/>
  <c r="N628" i="7"/>
  <c r="J629" i="7"/>
  <c r="K629" i="7"/>
  <c r="M629" i="7"/>
  <c r="N629" i="7"/>
  <c r="J630" i="7"/>
  <c r="K630" i="7"/>
  <c r="M630" i="7"/>
  <c r="N630" i="7"/>
  <c r="J631" i="7"/>
  <c r="K631" i="7"/>
  <c r="M631" i="7"/>
  <c r="N631" i="7"/>
  <c r="J632" i="7"/>
  <c r="K632" i="7"/>
  <c r="M632" i="7"/>
  <c r="N632" i="7"/>
  <c r="J633" i="7"/>
  <c r="K633" i="7"/>
  <c r="M633" i="7"/>
  <c r="N633" i="7"/>
  <c r="J634" i="7"/>
  <c r="K634" i="7"/>
  <c r="M634" i="7"/>
  <c r="N634" i="7"/>
  <c r="J635" i="7"/>
  <c r="K635" i="7"/>
  <c r="M635" i="7"/>
  <c r="N635" i="7"/>
  <c r="J636" i="7"/>
  <c r="K636" i="7"/>
  <c r="M636" i="7"/>
  <c r="N636" i="7"/>
  <c r="J637" i="7"/>
  <c r="K637" i="7"/>
  <c r="M637" i="7"/>
  <c r="N637" i="7"/>
  <c r="J638" i="7"/>
  <c r="K638" i="7"/>
  <c r="M638" i="7"/>
  <c r="N638" i="7"/>
  <c r="J639" i="7"/>
  <c r="K639" i="7"/>
  <c r="M639" i="7"/>
  <c r="N639" i="7"/>
  <c r="J640" i="7"/>
  <c r="K640" i="7"/>
  <c r="M640" i="7"/>
  <c r="N640" i="7"/>
  <c r="J641" i="7"/>
  <c r="K641" i="7"/>
  <c r="M641" i="7"/>
  <c r="N641" i="7"/>
  <c r="J642" i="7"/>
  <c r="K642" i="7"/>
  <c r="M642" i="7"/>
  <c r="N642" i="7"/>
  <c r="J643" i="7"/>
  <c r="K643" i="7"/>
  <c r="M643" i="7"/>
  <c r="N643" i="7"/>
  <c r="J644" i="7"/>
  <c r="K644" i="7"/>
  <c r="M644" i="7"/>
  <c r="N644" i="7"/>
  <c r="J645" i="7"/>
  <c r="K645" i="7"/>
  <c r="M645" i="7"/>
  <c r="N645" i="7"/>
  <c r="J646" i="7"/>
  <c r="K646" i="7"/>
  <c r="M646" i="7"/>
  <c r="N646" i="7"/>
  <c r="J647" i="7"/>
  <c r="K647" i="7"/>
  <c r="M647" i="7"/>
  <c r="N647" i="7"/>
  <c r="J648" i="7"/>
  <c r="K648" i="7"/>
  <c r="M648" i="7"/>
  <c r="N648" i="7"/>
  <c r="J649" i="7"/>
  <c r="K649" i="7"/>
  <c r="M649" i="7"/>
  <c r="N649" i="7"/>
  <c r="J650" i="7"/>
  <c r="K650" i="7"/>
  <c r="M650" i="7"/>
  <c r="N650" i="7"/>
  <c r="J651" i="7"/>
  <c r="K651" i="7"/>
  <c r="M651" i="7"/>
  <c r="N651" i="7"/>
  <c r="J652" i="7"/>
  <c r="K652" i="7"/>
  <c r="M652" i="7"/>
  <c r="N652" i="7"/>
  <c r="J653" i="7"/>
  <c r="K653" i="7"/>
  <c r="M653" i="7"/>
  <c r="N653" i="7"/>
  <c r="J654" i="7"/>
  <c r="K654" i="7"/>
  <c r="M654" i="7"/>
  <c r="N654" i="7"/>
  <c r="J655" i="7"/>
  <c r="K655" i="7"/>
  <c r="M655" i="7"/>
  <c r="N655" i="7"/>
  <c r="J656" i="7"/>
  <c r="K656" i="7"/>
  <c r="M656" i="7"/>
  <c r="N656" i="7"/>
  <c r="J657" i="7"/>
  <c r="K657" i="7"/>
  <c r="M657" i="7"/>
  <c r="N657" i="7"/>
  <c r="J658" i="7"/>
  <c r="K658" i="7"/>
  <c r="M658" i="7"/>
  <c r="N658" i="7"/>
  <c r="J659" i="7"/>
  <c r="K659" i="7"/>
  <c r="M659" i="7"/>
  <c r="N659" i="7"/>
  <c r="J660" i="7"/>
  <c r="K660" i="7"/>
  <c r="M660" i="7"/>
  <c r="N660" i="7"/>
  <c r="J661" i="7"/>
  <c r="K661" i="7"/>
  <c r="M661" i="7"/>
  <c r="N661" i="7"/>
  <c r="I662" i="7"/>
  <c r="L662" i="7" s="1"/>
  <c r="O662" i="7" s="1"/>
  <c r="J662" i="7"/>
  <c r="K662" i="7"/>
  <c r="M662" i="7"/>
  <c r="N662" i="7"/>
  <c r="I663" i="7"/>
  <c r="L663" i="7" s="1"/>
  <c r="O663" i="7" s="1"/>
  <c r="J663" i="7"/>
  <c r="K663" i="7"/>
  <c r="I664" i="7"/>
  <c r="L664" i="7" s="1"/>
  <c r="O664" i="7" s="1"/>
  <c r="J664" i="7"/>
  <c r="K664" i="7"/>
  <c r="M664" i="7"/>
  <c r="N664" i="7"/>
  <c r="I665" i="7"/>
  <c r="L665" i="7" s="1"/>
  <c r="O665" i="7" s="1"/>
  <c r="J665" i="7"/>
  <c r="K665" i="7"/>
  <c r="M665" i="7"/>
  <c r="N665" i="7"/>
  <c r="I666" i="7"/>
  <c r="L666" i="7" s="1"/>
  <c r="O666" i="7" s="1"/>
  <c r="J666" i="7"/>
  <c r="K666" i="7"/>
  <c r="M666" i="7"/>
  <c r="N666" i="7"/>
  <c r="I667" i="7"/>
  <c r="L667" i="7" s="1"/>
  <c r="O667" i="7" s="1"/>
  <c r="J667" i="7"/>
  <c r="K667" i="7"/>
  <c r="M667" i="7"/>
  <c r="N667" i="7"/>
  <c r="I668" i="7"/>
  <c r="L668" i="7" s="1"/>
  <c r="O668" i="7" s="1"/>
  <c r="J668" i="7"/>
  <c r="K668" i="7"/>
  <c r="M668" i="7"/>
  <c r="N668" i="7"/>
  <c r="J669" i="7"/>
  <c r="K669" i="7"/>
  <c r="M669" i="7"/>
  <c r="N669" i="7"/>
  <c r="J670" i="7"/>
  <c r="K670" i="7"/>
  <c r="M670" i="7"/>
  <c r="N670" i="7"/>
  <c r="J671" i="7"/>
  <c r="K671" i="7"/>
  <c r="M671" i="7"/>
  <c r="N671" i="7"/>
  <c r="J672" i="7"/>
  <c r="K672" i="7"/>
  <c r="M672" i="7"/>
  <c r="N672" i="7"/>
  <c r="J673" i="7"/>
  <c r="K673" i="7"/>
  <c r="M673" i="7"/>
  <c r="N673" i="7"/>
  <c r="J674" i="7"/>
  <c r="K674" i="7"/>
  <c r="M674" i="7"/>
  <c r="N674" i="7"/>
  <c r="J675" i="7"/>
  <c r="K675" i="7"/>
  <c r="M675" i="7"/>
  <c r="N675" i="7"/>
  <c r="J676" i="7"/>
  <c r="K676" i="7"/>
  <c r="M676" i="7"/>
  <c r="N676" i="7"/>
  <c r="J677" i="7"/>
  <c r="K677" i="7"/>
  <c r="M677" i="7"/>
  <c r="N677" i="7"/>
  <c r="J678" i="7"/>
  <c r="K678" i="7"/>
  <c r="M678" i="7"/>
  <c r="N678" i="7"/>
  <c r="J679" i="7"/>
  <c r="K679" i="7"/>
  <c r="M679" i="7"/>
  <c r="N679" i="7"/>
  <c r="J680" i="7"/>
  <c r="K680" i="7"/>
  <c r="M680" i="7"/>
  <c r="N680" i="7"/>
  <c r="J681" i="7"/>
  <c r="K681" i="7"/>
  <c r="M681" i="7"/>
  <c r="N681" i="7"/>
  <c r="J682" i="7"/>
  <c r="K682" i="7"/>
  <c r="M682" i="7"/>
  <c r="N682" i="7"/>
  <c r="J683" i="7"/>
  <c r="K683" i="7"/>
  <c r="M683" i="7"/>
  <c r="N683" i="7"/>
  <c r="J684" i="7"/>
  <c r="K684" i="7"/>
  <c r="M684" i="7"/>
  <c r="N684" i="7"/>
  <c r="J685" i="7"/>
  <c r="K685" i="7"/>
  <c r="M685" i="7"/>
  <c r="N685" i="7"/>
  <c r="J686" i="7"/>
  <c r="K686" i="7"/>
  <c r="M686" i="7"/>
  <c r="N686" i="7"/>
  <c r="J687" i="7"/>
  <c r="K687" i="7"/>
  <c r="M687" i="7"/>
  <c r="N687" i="7"/>
  <c r="J688" i="7"/>
  <c r="K688" i="7"/>
  <c r="M688" i="7"/>
  <c r="N688" i="7"/>
  <c r="J689" i="7"/>
  <c r="K689" i="7"/>
  <c r="M689" i="7"/>
  <c r="N689" i="7"/>
  <c r="J690" i="7"/>
  <c r="K690" i="7"/>
  <c r="M690" i="7"/>
  <c r="N690" i="7"/>
  <c r="J691" i="7"/>
  <c r="K691" i="7"/>
  <c r="M691" i="7"/>
  <c r="N691" i="7"/>
  <c r="J692" i="7"/>
  <c r="K692" i="7"/>
  <c r="M692" i="7"/>
  <c r="N692" i="7"/>
  <c r="J693" i="7"/>
  <c r="K693" i="7"/>
  <c r="M693" i="7"/>
  <c r="N693" i="7"/>
  <c r="J694" i="7"/>
  <c r="K694" i="7"/>
  <c r="M694" i="7"/>
  <c r="N694" i="7"/>
  <c r="J695" i="7"/>
  <c r="K695" i="7"/>
  <c r="M695" i="7"/>
  <c r="N695" i="7"/>
  <c r="J696" i="7"/>
  <c r="K696" i="7"/>
  <c r="M696" i="7"/>
  <c r="N696" i="7"/>
  <c r="J697" i="7"/>
  <c r="K697" i="7"/>
  <c r="M697" i="7"/>
  <c r="N697" i="7"/>
  <c r="J698" i="7"/>
  <c r="K698" i="7"/>
  <c r="M698" i="7"/>
  <c r="N698" i="7"/>
  <c r="J699" i="7"/>
  <c r="K699" i="7"/>
  <c r="M699" i="7"/>
  <c r="N699" i="7"/>
  <c r="J700" i="7"/>
  <c r="K700" i="7"/>
  <c r="M700" i="7"/>
  <c r="N700" i="7"/>
  <c r="J701" i="7"/>
  <c r="K701" i="7"/>
  <c r="M701" i="7"/>
  <c r="N701" i="7"/>
  <c r="J702" i="7"/>
  <c r="K702" i="7"/>
  <c r="M702" i="7"/>
  <c r="N702" i="7"/>
  <c r="J703" i="7"/>
  <c r="K703" i="7"/>
  <c r="M703" i="7"/>
  <c r="N703" i="7"/>
  <c r="J704" i="7"/>
  <c r="K704" i="7"/>
  <c r="M704" i="7"/>
  <c r="N704" i="7"/>
  <c r="J705" i="7"/>
  <c r="K705" i="7"/>
  <c r="M705" i="7"/>
  <c r="N705" i="7"/>
  <c r="J706" i="7"/>
  <c r="K706" i="7"/>
  <c r="M706" i="7"/>
  <c r="N706" i="7"/>
  <c r="J707" i="7"/>
  <c r="K707" i="7"/>
  <c r="M707" i="7"/>
  <c r="N707" i="7"/>
  <c r="J708" i="7"/>
  <c r="K708" i="7"/>
  <c r="M708" i="7"/>
  <c r="N708" i="7"/>
  <c r="I709" i="7"/>
  <c r="L709" i="7" s="1"/>
  <c r="O709" i="7" s="1"/>
  <c r="J709" i="7"/>
  <c r="K709" i="7"/>
  <c r="M709" i="7"/>
  <c r="N709" i="7"/>
  <c r="I710" i="7"/>
  <c r="L710" i="7" s="1"/>
  <c r="O710" i="7" s="1"/>
  <c r="J710" i="7"/>
  <c r="K710" i="7"/>
  <c r="I711" i="7"/>
  <c r="L711" i="7" s="1"/>
  <c r="O711" i="7" s="1"/>
  <c r="J711" i="7"/>
  <c r="K711" i="7"/>
  <c r="M711" i="7"/>
  <c r="N711" i="7"/>
  <c r="I712" i="7"/>
  <c r="L712" i="7" s="1"/>
  <c r="O712" i="7" s="1"/>
  <c r="J712" i="7"/>
  <c r="K712" i="7"/>
  <c r="M712" i="7"/>
  <c r="N712" i="7"/>
  <c r="I713" i="7"/>
  <c r="L713" i="7" s="1"/>
  <c r="O713" i="7" s="1"/>
  <c r="J713" i="7"/>
  <c r="K713" i="7"/>
  <c r="M713" i="7"/>
  <c r="N713" i="7"/>
  <c r="I714" i="7"/>
  <c r="L714" i="7" s="1"/>
  <c r="O714" i="7" s="1"/>
  <c r="J714" i="7"/>
  <c r="K714" i="7"/>
  <c r="M714" i="7"/>
  <c r="N714" i="7"/>
  <c r="I715" i="7"/>
  <c r="L715" i="7" s="1"/>
  <c r="O715" i="7" s="1"/>
  <c r="J715" i="7"/>
  <c r="K715" i="7"/>
  <c r="M715" i="7"/>
  <c r="N715" i="7"/>
  <c r="J716" i="7"/>
  <c r="K716" i="7"/>
  <c r="M716" i="7"/>
  <c r="N716" i="7"/>
  <c r="J717" i="7"/>
  <c r="K717" i="7"/>
  <c r="M717" i="7"/>
  <c r="N717" i="7"/>
  <c r="J718" i="7"/>
  <c r="K718" i="7"/>
  <c r="M718" i="7"/>
  <c r="N718" i="7"/>
  <c r="J719" i="7"/>
  <c r="K719" i="7"/>
  <c r="M719" i="7"/>
  <c r="N719" i="7"/>
  <c r="J720" i="7"/>
  <c r="K720" i="7"/>
  <c r="M720" i="7"/>
  <c r="N720" i="7"/>
  <c r="J721" i="7"/>
  <c r="K721" i="7"/>
  <c r="M721" i="7"/>
  <c r="N721" i="7"/>
  <c r="J722" i="7"/>
  <c r="K722" i="7"/>
  <c r="M722" i="7"/>
  <c r="N722" i="7"/>
  <c r="J723" i="7"/>
  <c r="K723" i="7"/>
  <c r="M723" i="7"/>
  <c r="N723" i="7"/>
  <c r="J724" i="7"/>
  <c r="K724" i="7"/>
  <c r="M724" i="7"/>
  <c r="N724" i="7"/>
  <c r="J725" i="7"/>
  <c r="K725" i="7"/>
  <c r="M725" i="7"/>
  <c r="N725" i="7"/>
  <c r="J726" i="7"/>
  <c r="K726" i="7"/>
  <c r="M726" i="7"/>
  <c r="N726" i="7"/>
  <c r="J727" i="7"/>
  <c r="K727" i="7"/>
  <c r="M727" i="7"/>
  <c r="N727" i="7"/>
  <c r="J728" i="7"/>
  <c r="K728" i="7"/>
  <c r="M728" i="7"/>
  <c r="N728" i="7"/>
  <c r="J729" i="7"/>
  <c r="K729" i="7"/>
  <c r="M729" i="7"/>
  <c r="N729" i="7"/>
  <c r="J730" i="7"/>
  <c r="K730" i="7"/>
  <c r="M730" i="7"/>
  <c r="N730" i="7"/>
  <c r="J731" i="7"/>
  <c r="K731" i="7"/>
  <c r="M731" i="7"/>
  <c r="N731" i="7"/>
  <c r="J732" i="7"/>
  <c r="K732" i="7"/>
  <c r="M732" i="7"/>
  <c r="N732" i="7"/>
  <c r="J733" i="7"/>
  <c r="K733" i="7"/>
  <c r="M733" i="7"/>
  <c r="N733" i="7"/>
  <c r="J734" i="7"/>
  <c r="K734" i="7"/>
  <c r="M734" i="7"/>
  <c r="N734" i="7"/>
  <c r="J735" i="7"/>
  <c r="K735" i="7"/>
  <c r="M735" i="7"/>
  <c r="N735" i="7"/>
  <c r="J736" i="7"/>
  <c r="K736" i="7"/>
  <c r="M736" i="7"/>
  <c r="N736" i="7"/>
  <c r="J737" i="7"/>
  <c r="K737" i="7"/>
  <c r="M737" i="7"/>
  <c r="N737" i="7"/>
  <c r="J738" i="7"/>
  <c r="K738" i="7"/>
  <c r="M738" i="7"/>
  <c r="N738" i="7"/>
  <c r="J739" i="7"/>
  <c r="K739" i="7"/>
  <c r="M739" i="7"/>
  <c r="N739" i="7"/>
  <c r="J740" i="7"/>
  <c r="K740" i="7"/>
  <c r="M740" i="7"/>
  <c r="N740" i="7"/>
  <c r="J741" i="7"/>
  <c r="K741" i="7"/>
  <c r="M741" i="7"/>
  <c r="N741" i="7"/>
  <c r="J742" i="7"/>
  <c r="K742" i="7"/>
  <c r="M742" i="7"/>
  <c r="N742" i="7"/>
  <c r="J743" i="7"/>
  <c r="K743" i="7"/>
  <c r="M743" i="7"/>
  <c r="N743" i="7"/>
  <c r="J744" i="7"/>
  <c r="K744" i="7"/>
  <c r="M744" i="7"/>
  <c r="N744" i="7"/>
  <c r="J745" i="7"/>
  <c r="K745" i="7"/>
  <c r="M745" i="7"/>
  <c r="N745" i="7"/>
  <c r="J746" i="7"/>
  <c r="K746" i="7"/>
  <c r="M746" i="7"/>
  <c r="N746" i="7"/>
  <c r="J747" i="7"/>
  <c r="K747" i="7"/>
  <c r="M747" i="7"/>
  <c r="N747" i="7"/>
  <c r="J748" i="7"/>
  <c r="K748" i="7"/>
  <c r="M748" i="7"/>
  <c r="N748" i="7"/>
  <c r="J749" i="7"/>
  <c r="K749" i="7"/>
  <c r="M749" i="7"/>
  <c r="N749" i="7"/>
  <c r="J750" i="7"/>
  <c r="K750" i="7"/>
  <c r="M750" i="7"/>
  <c r="N750" i="7"/>
  <c r="J751" i="7"/>
  <c r="K751" i="7"/>
  <c r="M751" i="7"/>
  <c r="N751" i="7"/>
  <c r="J752" i="7"/>
  <c r="K752" i="7"/>
  <c r="M752" i="7"/>
  <c r="N752" i="7"/>
  <c r="J753" i="7"/>
  <c r="K753" i="7"/>
  <c r="M753" i="7"/>
  <c r="N753" i="7"/>
  <c r="J754" i="7"/>
  <c r="K754" i="7"/>
  <c r="M754" i="7"/>
  <c r="N754" i="7"/>
  <c r="J755" i="7"/>
  <c r="K755" i="7"/>
  <c r="M755" i="7"/>
  <c r="N755" i="7"/>
  <c r="I756" i="7"/>
  <c r="L756" i="7" s="1"/>
  <c r="O756" i="7" s="1"/>
  <c r="J756" i="7"/>
  <c r="K756" i="7"/>
  <c r="M756" i="7"/>
  <c r="N756" i="7"/>
  <c r="I757" i="7"/>
  <c r="L757" i="7" s="1"/>
  <c r="O757" i="7" s="1"/>
  <c r="J757" i="7"/>
  <c r="K757" i="7"/>
  <c r="I758" i="7"/>
  <c r="L758" i="7" s="1"/>
  <c r="O758" i="7" s="1"/>
  <c r="J758" i="7"/>
  <c r="K758" i="7"/>
  <c r="M758" i="7"/>
  <c r="N758" i="7"/>
  <c r="I759" i="7"/>
  <c r="L759" i="7" s="1"/>
  <c r="O759" i="7" s="1"/>
  <c r="J759" i="7"/>
  <c r="K759" i="7"/>
  <c r="M759" i="7"/>
  <c r="N759" i="7"/>
  <c r="I760" i="7"/>
  <c r="L760" i="7" s="1"/>
  <c r="O760" i="7" s="1"/>
  <c r="J760" i="7"/>
  <c r="K760" i="7"/>
  <c r="M760" i="7"/>
  <c r="N760" i="7"/>
  <c r="I761" i="7"/>
  <c r="L761" i="7" s="1"/>
  <c r="O761" i="7" s="1"/>
  <c r="J761" i="7"/>
  <c r="K761" i="7"/>
  <c r="M761" i="7"/>
  <c r="N761" i="7"/>
  <c r="I762" i="7"/>
  <c r="L762" i="7" s="1"/>
  <c r="O762" i="7" s="1"/>
  <c r="J762" i="7"/>
  <c r="K762" i="7"/>
  <c r="M762" i="7"/>
  <c r="N762" i="7"/>
  <c r="J763" i="7"/>
  <c r="K763" i="7"/>
  <c r="M763" i="7"/>
  <c r="N763" i="7"/>
  <c r="J764" i="7"/>
  <c r="K764" i="7"/>
  <c r="M764" i="7"/>
  <c r="N764" i="7"/>
  <c r="J765" i="7"/>
  <c r="K765" i="7"/>
  <c r="M765" i="7"/>
  <c r="N765" i="7"/>
  <c r="J766" i="7"/>
  <c r="K766" i="7"/>
  <c r="M766" i="7"/>
  <c r="N766" i="7"/>
  <c r="J767" i="7"/>
  <c r="K767" i="7"/>
  <c r="M767" i="7"/>
  <c r="N767" i="7"/>
  <c r="J768" i="7"/>
  <c r="K768" i="7"/>
  <c r="M768" i="7"/>
  <c r="N768" i="7"/>
  <c r="J769" i="7"/>
  <c r="K769" i="7"/>
  <c r="M769" i="7"/>
  <c r="N769" i="7"/>
  <c r="J770" i="7"/>
  <c r="K770" i="7"/>
  <c r="M770" i="7"/>
  <c r="N770" i="7"/>
  <c r="J771" i="7"/>
  <c r="K771" i="7"/>
  <c r="M771" i="7"/>
  <c r="N771" i="7"/>
  <c r="J772" i="7"/>
  <c r="K772" i="7"/>
  <c r="M772" i="7"/>
  <c r="N772" i="7"/>
  <c r="J773" i="7"/>
  <c r="K773" i="7"/>
  <c r="M773" i="7"/>
  <c r="N773" i="7"/>
  <c r="J774" i="7"/>
  <c r="K774" i="7"/>
  <c r="M774" i="7"/>
  <c r="N774" i="7"/>
  <c r="J775" i="7"/>
  <c r="K775" i="7"/>
  <c r="M775" i="7"/>
  <c r="N775" i="7"/>
  <c r="J776" i="7"/>
  <c r="K776" i="7"/>
  <c r="M776" i="7"/>
  <c r="N776" i="7"/>
  <c r="J777" i="7"/>
  <c r="K777" i="7"/>
  <c r="M777" i="7"/>
  <c r="N777" i="7"/>
  <c r="J778" i="7"/>
  <c r="K778" i="7"/>
  <c r="M778" i="7"/>
  <c r="N778" i="7"/>
  <c r="J779" i="7"/>
  <c r="K779" i="7"/>
  <c r="M779" i="7"/>
  <c r="N779" i="7"/>
  <c r="J780" i="7"/>
  <c r="K780" i="7"/>
  <c r="M780" i="7"/>
  <c r="N780" i="7"/>
  <c r="J781" i="7"/>
  <c r="K781" i="7"/>
  <c r="M781" i="7"/>
  <c r="N781" i="7"/>
  <c r="J782" i="7"/>
  <c r="K782" i="7"/>
  <c r="M782" i="7"/>
  <c r="N782" i="7"/>
  <c r="J783" i="7"/>
  <c r="K783" i="7"/>
  <c r="M783" i="7"/>
  <c r="N783" i="7"/>
  <c r="J784" i="7"/>
  <c r="K784" i="7"/>
  <c r="M784" i="7"/>
  <c r="N784" i="7"/>
  <c r="J785" i="7"/>
  <c r="K785" i="7"/>
  <c r="M785" i="7"/>
  <c r="N785" i="7"/>
  <c r="J786" i="7"/>
  <c r="K786" i="7"/>
  <c r="M786" i="7"/>
  <c r="N786" i="7"/>
  <c r="J787" i="7"/>
  <c r="K787" i="7"/>
  <c r="M787" i="7"/>
  <c r="N787" i="7"/>
  <c r="J788" i="7"/>
  <c r="K788" i="7"/>
  <c r="M788" i="7"/>
  <c r="N788" i="7"/>
  <c r="J789" i="7"/>
  <c r="K789" i="7"/>
  <c r="M789" i="7"/>
  <c r="N789" i="7"/>
  <c r="J790" i="7"/>
  <c r="K790" i="7"/>
  <c r="M790" i="7"/>
  <c r="N790" i="7"/>
  <c r="J791" i="7"/>
  <c r="K791" i="7"/>
  <c r="M791" i="7"/>
  <c r="N791" i="7"/>
  <c r="J792" i="7"/>
  <c r="K792" i="7"/>
  <c r="M792" i="7"/>
  <c r="N792" i="7"/>
  <c r="J793" i="7"/>
  <c r="K793" i="7"/>
  <c r="M793" i="7"/>
  <c r="N793" i="7"/>
  <c r="J794" i="7"/>
  <c r="K794" i="7"/>
  <c r="M794" i="7"/>
  <c r="N794" i="7"/>
  <c r="J795" i="7"/>
  <c r="K795" i="7"/>
  <c r="M795" i="7"/>
  <c r="N795" i="7"/>
  <c r="J796" i="7"/>
  <c r="K796" i="7"/>
  <c r="M796" i="7"/>
  <c r="N796" i="7"/>
  <c r="J797" i="7"/>
  <c r="K797" i="7"/>
  <c r="M797" i="7"/>
  <c r="N797" i="7"/>
  <c r="J798" i="7"/>
  <c r="K798" i="7"/>
  <c r="M798" i="7"/>
  <c r="N798" i="7"/>
  <c r="J799" i="7"/>
  <c r="K799" i="7"/>
  <c r="M799" i="7"/>
  <c r="N799" i="7"/>
  <c r="J800" i="7"/>
  <c r="K800" i="7"/>
  <c r="M800" i="7"/>
  <c r="N800" i="7"/>
  <c r="J801" i="7"/>
  <c r="K801" i="7"/>
  <c r="M801" i="7"/>
  <c r="N801" i="7"/>
  <c r="J802" i="7"/>
  <c r="K802" i="7"/>
  <c r="M802" i="7"/>
  <c r="N802" i="7"/>
  <c r="I803" i="7"/>
  <c r="L803" i="7" s="1"/>
  <c r="O803" i="7" s="1"/>
  <c r="J803" i="7"/>
  <c r="K803" i="7"/>
  <c r="M803" i="7"/>
  <c r="N803" i="7"/>
  <c r="I804" i="7"/>
  <c r="L804" i="7" s="1"/>
  <c r="O804" i="7" s="1"/>
  <c r="J804" i="7"/>
  <c r="K804" i="7"/>
  <c r="I805" i="7"/>
  <c r="L805" i="7" s="1"/>
  <c r="O805" i="7" s="1"/>
  <c r="J805" i="7"/>
  <c r="K805" i="7"/>
  <c r="M805" i="7"/>
  <c r="N805" i="7"/>
  <c r="I806" i="7"/>
  <c r="L806" i="7" s="1"/>
  <c r="O806" i="7" s="1"/>
  <c r="J806" i="7"/>
  <c r="K806" i="7"/>
  <c r="M806" i="7"/>
  <c r="N806" i="7"/>
  <c r="I807" i="7"/>
  <c r="L807" i="7" s="1"/>
  <c r="O807" i="7" s="1"/>
  <c r="J807" i="7"/>
  <c r="K807" i="7"/>
  <c r="M807" i="7"/>
  <c r="N807" i="7"/>
  <c r="I808" i="7"/>
  <c r="L808" i="7" s="1"/>
  <c r="O808" i="7" s="1"/>
  <c r="J808" i="7"/>
  <c r="K808" i="7"/>
  <c r="M808" i="7"/>
  <c r="N808" i="7"/>
  <c r="I809" i="7"/>
  <c r="L809" i="7" s="1"/>
  <c r="O809" i="7" s="1"/>
  <c r="J809" i="7"/>
  <c r="K809" i="7"/>
  <c r="M809" i="7"/>
  <c r="N809" i="7"/>
  <c r="J810" i="7"/>
  <c r="K810" i="7"/>
  <c r="M810" i="7"/>
  <c r="N810" i="7"/>
  <c r="J811" i="7"/>
  <c r="K811" i="7"/>
  <c r="M811" i="7"/>
  <c r="N811" i="7"/>
  <c r="J812" i="7"/>
  <c r="K812" i="7"/>
  <c r="M812" i="7"/>
  <c r="N812" i="7"/>
  <c r="J813" i="7"/>
  <c r="K813" i="7"/>
  <c r="M813" i="7"/>
  <c r="N813" i="7"/>
  <c r="J814" i="7"/>
  <c r="K814" i="7"/>
  <c r="M814" i="7"/>
  <c r="N814" i="7"/>
  <c r="J815" i="7"/>
  <c r="K815" i="7"/>
  <c r="M815" i="7"/>
  <c r="N815" i="7"/>
  <c r="J816" i="7"/>
  <c r="K816" i="7"/>
  <c r="M816" i="7"/>
  <c r="N816" i="7"/>
  <c r="J817" i="7"/>
  <c r="K817" i="7"/>
  <c r="M817" i="7"/>
  <c r="N817" i="7"/>
  <c r="J818" i="7"/>
  <c r="K818" i="7"/>
  <c r="M818" i="7"/>
  <c r="N818" i="7"/>
  <c r="J819" i="7"/>
  <c r="K819" i="7"/>
  <c r="M819" i="7"/>
  <c r="N819" i="7"/>
  <c r="J820" i="7"/>
  <c r="K820" i="7"/>
  <c r="M820" i="7"/>
  <c r="N820" i="7"/>
  <c r="J821" i="7"/>
  <c r="K821" i="7"/>
  <c r="M821" i="7"/>
  <c r="N821" i="7"/>
  <c r="J822" i="7"/>
  <c r="K822" i="7"/>
  <c r="M822" i="7"/>
  <c r="N822" i="7"/>
  <c r="J823" i="7"/>
  <c r="K823" i="7"/>
  <c r="M823" i="7"/>
  <c r="N823" i="7"/>
  <c r="J824" i="7"/>
  <c r="K824" i="7"/>
  <c r="M824" i="7"/>
  <c r="N824" i="7"/>
  <c r="J825" i="7"/>
  <c r="K825" i="7"/>
  <c r="M825" i="7"/>
  <c r="N825" i="7"/>
  <c r="J826" i="7"/>
  <c r="K826" i="7"/>
  <c r="M826" i="7"/>
  <c r="N826" i="7"/>
  <c r="J827" i="7"/>
  <c r="K827" i="7"/>
  <c r="M827" i="7"/>
  <c r="N827" i="7"/>
  <c r="J828" i="7"/>
  <c r="K828" i="7"/>
  <c r="M828" i="7"/>
  <c r="N828" i="7"/>
  <c r="J829" i="7"/>
  <c r="K829" i="7"/>
  <c r="M829" i="7"/>
  <c r="N829" i="7"/>
  <c r="J830" i="7"/>
  <c r="K830" i="7"/>
  <c r="M830" i="7"/>
  <c r="N830" i="7"/>
  <c r="J831" i="7"/>
  <c r="K831" i="7"/>
  <c r="M831" i="7"/>
  <c r="N831" i="7"/>
  <c r="J832" i="7"/>
  <c r="K832" i="7"/>
  <c r="M832" i="7"/>
  <c r="N832" i="7"/>
  <c r="J833" i="7"/>
  <c r="K833" i="7"/>
  <c r="M833" i="7"/>
  <c r="N833" i="7"/>
  <c r="J834" i="7"/>
  <c r="K834" i="7"/>
  <c r="M834" i="7"/>
  <c r="N834" i="7"/>
  <c r="J835" i="7"/>
  <c r="K835" i="7"/>
  <c r="M835" i="7"/>
  <c r="N835" i="7"/>
  <c r="J836" i="7"/>
  <c r="K836" i="7"/>
  <c r="M836" i="7"/>
  <c r="N836" i="7"/>
  <c r="J837" i="7"/>
  <c r="K837" i="7"/>
  <c r="M837" i="7"/>
  <c r="N837" i="7"/>
  <c r="J838" i="7"/>
  <c r="K838" i="7"/>
  <c r="M838" i="7"/>
  <c r="N838" i="7"/>
  <c r="J839" i="7"/>
  <c r="K839" i="7"/>
  <c r="M839" i="7"/>
  <c r="N839" i="7"/>
  <c r="J840" i="7"/>
  <c r="K840" i="7"/>
  <c r="M840" i="7"/>
  <c r="N840" i="7"/>
  <c r="J841" i="7"/>
  <c r="K841" i="7"/>
  <c r="M841" i="7"/>
  <c r="N841" i="7"/>
  <c r="J842" i="7"/>
  <c r="K842" i="7"/>
  <c r="M842" i="7"/>
  <c r="N842" i="7"/>
  <c r="J843" i="7"/>
  <c r="K843" i="7"/>
  <c r="M843" i="7"/>
  <c r="N843" i="7"/>
  <c r="J844" i="7"/>
  <c r="K844" i="7"/>
  <c r="M844" i="7"/>
  <c r="N844" i="7"/>
  <c r="J845" i="7"/>
  <c r="K845" i="7"/>
  <c r="M845" i="7"/>
  <c r="N845" i="7"/>
  <c r="J846" i="7"/>
  <c r="K846" i="7"/>
  <c r="M846" i="7"/>
  <c r="N846" i="7"/>
  <c r="J847" i="7"/>
  <c r="K847" i="7"/>
  <c r="M847" i="7"/>
  <c r="N847" i="7"/>
  <c r="J848" i="7"/>
  <c r="K848" i="7"/>
  <c r="M848" i="7"/>
  <c r="N848" i="7"/>
  <c r="J849" i="7"/>
  <c r="K849" i="7"/>
  <c r="M849" i="7"/>
  <c r="N849" i="7"/>
  <c r="I850" i="7"/>
  <c r="L850" i="7" s="1"/>
  <c r="O850" i="7" s="1"/>
  <c r="J850" i="7"/>
  <c r="K850" i="7"/>
  <c r="M850" i="7"/>
  <c r="N850" i="7"/>
  <c r="I851" i="7"/>
  <c r="L851" i="7" s="1"/>
  <c r="O851" i="7" s="1"/>
  <c r="J851" i="7"/>
  <c r="K851" i="7"/>
  <c r="I852" i="7"/>
  <c r="L852" i="7" s="1"/>
  <c r="O852" i="7" s="1"/>
  <c r="J852" i="7"/>
  <c r="K852" i="7"/>
  <c r="M852" i="7"/>
  <c r="N852" i="7"/>
  <c r="I853" i="7"/>
  <c r="L853" i="7" s="1"/>
  <c r="O853" i="7" s="1"/>
  <c r="J853" i="7"/>
  <c r="K853" i="7"/>
  <c r="M853" i="7"/>
  <c r="N853" i="7"/>
  <c r="I854" i="7"/>
  <c r="L854" i="7" s="1"/>
  <c r="O854" i="7" s="1"/>
  <c r="J854" i="7"/>
  <c r="K854" i="7"/>
  <c r="M854" i="7"/>
  <c r="N854" i="7"/>
  <c r="I855" i="7"/>
  <c r="L855" i="7" s="1"/>
  <c r="O855" i="7" s="1"/>
  <c r="J855" i="7"/>
  <c r="K855" i="7"/>
  <c r="M855" i="7"/>
  <c r="N855" i="7"/>
  <c r="I856" i="7"/>
  <c r="L856" i="7" s="1"/>
  <c r="O856" i="7" s="1"/>
  <c r="J856" i="7"/>
  <c r="K856" i="7"/>
  <c r="M856" i="7"/>
  <c r="N856" i="7"/>
  <c r="J857" i="7"/>
  <c r="K857" i="7"/>
  <c r="M857" i="7"/>
  <c r="N857" i="7"/>
  <c r="J858" i="7"/>
  <c r="K858" i="7"/>
  <c r="M858" i="7"/>
  <c r="N858" i="7"/>
  <c r="J859" i="7"/>
  <c r="K859" i="7"/>
  <c r="M859" i="7"/>
  <c r="N859" i="7"/>
  <c r="J860" i="7"/>
  <c r="K860" i="7"/>
  <c r="M860" i="7"/>
  <c r="N860" i="7"/>
  <c r="J861" i="7"/>
  <c r="K861" i="7"/>
  <c r="M861" i="7"/>
  <c r="N861" i="7"/>
  <c r="J862" i="7"/>
  <c r="K862" i="7"/>
  <c r="M862" i="7"/>
  <c r="N862" i="7"/>
  <c r="J863" i="7"/>
  <c r="K863" i="7"/>
  <c r="M863" i="7"/>
  <c r="N863" i="7"/>
  <c r="J864" i="7"/>
  <c r="K864" i="7"/>
  <c r="M864" i="7"/>
  <c r="N864" i="7"/>
  <c r="J865" i="7"/>
  <c r="K865" i="7"/>
  <c r="M865" i="7"/>
  <c r="N865" i="7"/>
  <c r="J866" i="7"/>
  <c r="K866" i="7"/>
  <c r="M866" i="7"/>
  <c r="N866" i="7"/>
  <c r="J867" i="7"/>
  <c r="K867" i="7"/>
  <c r="M867" i="7"/>
  <c r="N867" i="7"/>
  <c r="J868" i="7"/>
  <c r="K868" i="7"/>
  <c r="M868" i="7"/>
  <c r="N868" i="7"/>
  <c r="J869" i="7"/>
  <c r="K869" i="7"/>
  <c r="M869" i="7"/>
  <c r="N869" i="7"/>
  <c r="J870" i="7"/>
  <c r="K870" i="7"/>
  <c r="M870" i="7"/>
  <c r="N870" i="7"/>
  <c r="J871" i="7"/>
  <c r="K871" i="7"/>
  <c r="M871" i="7"/>
  <c r="N871" i="7"/>
  <c r="J872" i="7"/>
  <c r="K872" i="7"/>
  <c r="M872" i="7"/>
  <c r="N872" i="7"/>
  <c r="J873" i="7"/>
  <c r="K873" i="7"/>
  <c r="M873" i="7"/>
  <c r="N873" i="7"/>
  <c r="J874" i="7"/>
  <c r="K874" i="7"/>
  <c r="M874" i="7"/>
  <c r="N874" i="7"/>
  <c r="J875" i="7"/>
  <c r="K875" i="7"/>
  <c r="M875" i="7"/>
  <c r="N875" i="7"/>
  <c r="J876" i="7"/>
  <c r="K876" i="7"/>
  <c r="M876" i="7"/>
  <c r="N876" i="7"/>
  <c r="J877" i="7"/>
  <c r="K877" i="7"/>
  <c r="M877" i="7"/>
  <c r="N877" i="7"/>
  <c r="J878" i="7"/>
  <c r="K878" i="7"/>
  <c r="M878" i="7"/>
  <c r="N878" i="7"/>
  <c r="J879" i="7"/>
  <c r="K879" i="7"/>
  <c r="M879" i="7"/>
  <c r="N879" i="7"/>
  <c r="J880" i="7"/>
  <c r="K880" i="7"/>
  <c r="M880" i="7"/>
  <c r="N880" i="7"/>
  <c r="J881" i="7"/>
  <c r="K881" i="7"/>
  <c r="M881" i="7"/>
  <c r="N881" i="7"/>
  <c r="J882" i="7"/>
  <c r="K882" i="7"/>
  <c r="M882" i="7"/>
  <c r="N882" i="7"/>
  <c r="J883" i="7"/>
  <c r="K883" i="7"/>
  <c r="M883" i="7"/>
  <c r="N883" i="7"/>
  <c r="J884" i="7"/>
  <c r="K884" i="7"/>
  <c r="M884" i="7"/>
  <c r="N884" i="7"/>
  <c r="J885" i="7"/>
  <c r="K885" i="7"/>
  <c r="M885" i="7"/>
  <c r="N885" i="7"/>
  <c r="J886" i="7"/>
  <c r="K886" i="7"/>
  <c r="M886" i="7"/>
  <c r="N886" i="7"/>
  <c r="J887" i="7"/>
  <c r="K887" i="7"/>
  <c r="M887" i="7"/>
  <c r="N887" i="7"/>
  <c r="J888" i="7"/>
  <c r="K888" i="7"/>
  <c r="M888" i="7"/>
  <c r="N888" i="7"/>
  <c r="J889" i="7"/>
  <c r="K889" i="7"/>
  <c r="M889" i="7"/>
  <c r="N889" i="7"/>
  <c r="J890" i="7"/>
  <c r="K890" i="7"/>
  <c r="M890" i="7"/>
  <c r="N890" i="7"/>
  <c r="J891" i="7"/>
  <c r="K891" i="7"/>
  <c r="M891" i="7"/>
  <c r="N891" i="7"/>
  <c r="J892" i="7"/>
  <c r="K892" i="7"/>
  <c r="M892" i="7"/>
  <c r="N892" i="7"/>
  <c r="J893" i="7"/>
  <c r="K893" i="7"/>
  <c r="M893" i="7"/>
  <c r="N893" i="7"/>
  <c r="J894" i="7"/>
  <c r="K894" i="7"/>
  <c r="M894" i="7"/>
  <c r="N894" i="7"/>
  <c r="J895" i="7"/>
  <c r="K895" i="7"/>
  <c r="M895" i="7"/>
  <c r="N895" i="7"/>
  <c r="J896" i="7"/>
  <c r="K896" i="7"/>
  <c r="M896" i="7"/>
  <c r="N896" i="7"/>
  <c r="I897" i="7"/>
  <c r="L897" i="7" s="1"/>
  <c r="O897" i="7" s="1"/>
  <c r="J897" i="7"/>
  <c r="K897" i="7"/>
  <c r="M897" i="7"/>
  <c r="N897" i="7"/>
  <c r="I898" i="7"/>
  <c r="L898" i="7" s="1"/>
  <c r="O898" i="7" s="1"/>
  <c r="J898" i="7"/>
  <c r="K898" i="7"/>
  <c r="I899" i="7"/>
  <c r="L899" i="7" s="1"/>
  <c r="O899" i="7" s="1"/>
  <c r="J899" i="7"/>
  <c r="K899" i="7"/>
  <c r="M899" i="7"/>
  <c r="N899" i="7"/>
  <c r="I900" i="7"/>
  <c r="L900" i="7" s="1"/>
  <c r="O900" i="7" s="1"/>
  <c r="J900" i="7"/>
  <c r="K900" i="7"/>
  <c r="M900" i="7"/>
  <c r="N900" i="7"/>
  <c r="I901" i="7"/>
  <c r="L901" i="7" s="1"/>
  <c r="O901" i="7" s="1"/>
  <c r="J901" i="7"/>
  <c r="K901" i="7"/>
  <c r="M901" i="7"/>
  <c r="N901" i="7"/>
  <c r="I902" i="7"/>
  <c r="L902" i="7" s="1"/>
  <c r="O902" i="7" s="1"/>
  <c r="J902" i="7"/>
  <c r="K902" i="7"/>
  <c r="M902" i="7"/>
  <c r="N902" i="7"/>
  <c r="I903" i="7"/>
  <c r="L903" i="7" s="1"/>
  <c r="O903" i="7" s="1"/>
  <c r="J903" i="7"/>
  <c r="K903" i="7"/>
  <c r="M903" i="7"/>
  <c r="N903" i="7"/>
  <c r="J904" i="7"/>
  <c r="K904" i="7"/>
  <c r="M904" i="7"/>
  <c r="N904" i="7"/>
  <c r="J905" i="7"/>
  <c r="K905" i="7"/>
  <c r="M905" i="7"/>
  <c r="N905" i="7"/>
  <c r="J906" i="7"/>
  <c r="K906" i="7"/>
  <c r="M906" i="7"/>
  <c r="N906" i="7"/>
  <c r="J907" i="7"/>
  <c r="K907" i="7"/>
  <c r="M907" i="7"/>
  <c r="N907" i="7"/>
  <c r="J908" i="7"/>
  <c r="K908" i="7"/>
  <c r="M908" i="7"/>
  <c r="N908" i="7"/>
  <c r="J909" i="7"/>
  <c r="K909" i="7"/>
  <c r="M909" i="7"/>
  <c r="N909" i="7"/>
  <c r="J910" i="7"/>
  <c r="K910" i="7"/>
  <c r="M910" i="7"/>
  <c r="N910" i="7"/>
  <c r="J911" i="7"/>
  <c r="K911" i="7"/>
  <c r="M911" i="7"/>
  <c r="N911" i="7"/>
  <c r="J912" i="7"/>
  <c r="K912" i="7"/>
  <c r="M912" i="7"/>
  <c r="N912" i="7"/>
  <c r="J913" i="7"/>
  <c r="K913" i="7"/>
  <c r="M913" i="7"/>
  <c r="N913" i="7"/>
  <c r="J914" i="7"/>
  <c r="K914" i="7"/>
  <c r="M914" i="7"/>
  <c r="N914" i="7"/>
  <c r="J915" i="7"/>
  <c r="K915" i="7"/>
  <c r="M915" i="7"/>
  <c r="N915" i="7"/>
  <c r="J916" i="7"/>
  <c r="K916" i="7"/>
  <c r="M916" i="7"/>
  <c r="N916" i="7"/>
  <c r="J917" i="7"/>
  <c r="K917" i="7"/>
  <c r="M917" i="7"/>
  <c r="N917" i="7"/>
  <c r="J918" i="7"/>
  <c r="K918" i="7"/>
  <c r="M918" i="7"/>
  <c r="N918" i="7"/>
  <c r="J919" i="7"/>
  <c r="K919" i="7"/>
  <c r="M919" i="7"/>
  <c r="N919" i="7"/>
  <c r="J920" i="7"/>
  <c r="K920" i="7"/>
  <c r="M920" i="7"/>
  <c r="N920" i="7"/>
  <c r="J921" i="7"/>
  <c r="K921" i="7"/>
  <c r="M921" i="7"/>
  <c r="N921" i="7"/>
  <c r="J922" i="7"/>
  <c r="K922" i="7"/>
  <c r="M922" i="7"/>
  <c r="N922" i="7"/>
  <c r="J923" i="7"/>
  <c r="K923" i="7"/>
  <c r="M923" i="7"/>
  <c r="N923" i="7"/>
  <c r="J924" i="7"/>
  <c r="K924" i="7"/>
  <c r="M924" i="7"/>
  <c r="N924" i="7"/>
  <c r="J925" i="7"/>
  <c r="K925" i="7"/>
  <c r="M925" i="7"/>
  <c r="N925" i="7"/>
  <c r="J926" i="7"/>
  <c r="K926" i="7"/>
  <c r="M926" i="7"/>
  <c r="N926" i="7"/>
  <c r="J927" i="7"/>
  <c r="K927" i="7"/>
  <c r="M927" i="7"/>
  <c r="N927" i="7"/>
  <c r="J928" i="7"/>
  <c r="K928" i="7"/>
  <c r="M928" i="7"/>
  <c r="N928" i="7"/>
  <c r="J929" i="7"/>
  <c r="K929" i="7"/>
  <c r="M929" i="7"/>
  <c r="N929" i="7"/>
  <c r="J930" i="7"/>
  <c r="K930" i="7"/>
  <c r="M930" i="7"/>
  <c r="N930" i="7"/>
  <c r="J931" i="7"/>
  <c r="K931" i="7"/>
  <c r="M931" i="7"/>
  <c r="N931" i="7"/>
  <c r="J932" i="7"/>
  <c r="K932" i="7"/>
  <c r="M932" i="7"/>
  <c r="N932" i="7"/>
  <c r="J933" i="7"/>
  <c r="K933" i="7"/>
  <c r="M933" i="7"/>
  <c r="N933" i="7"/>
  <c r="J934" i="7"/>
  <c r="K934" i="7"/>
  <c r="M934" i="7"/>
  <c r="N934" i="7"/>
  <c r="J935" i="7"/>
  <c r="K935" i="7"/>
  <c r="M935" i="7"/>
  <c r="N935" i="7"/>
  <c r="J936" i="7"/>
  <c r="K936" i="7"/>
  <c r="M936" i="7"/>
  <c r="N936" i="7"/>
  <c r="J937" i="7"/>
  <c r="K937" i="7"/>
  <c r="M937" i="7"/>
  <c r="N937" i="7"/>
  <c r="J938" i="7"/>
  <c r="K938" i="7"/>
  <c r="M938" i="7"/>
  <c r="N938" i="7"/>
  <c r="J939" i="7"/>
  <c r="K939" i="7"/>
  <c r="M939" i="7"/>
  <c r="N939" i="7"/>
  <c r="J940" i="7"/>
  <c r="K940" i="7"/>
  <c r="M940" i="7"/>
  <c r="N940" i="7"/>
  <c r="J941" i="7"/>
  <c r="K941" i="7"/>
  <c r="M941" i="7"/>
  <c r="N941" i="7"/>
  <c r="J942" i="7"/>
  <c r="K942" i="7"/>
  <c r="M942" i="7"/>
  <c r="N942" i="7"/>
  <c r="J943" i="7"/>
  <c r="K943" i="7"/>
  <c r="M943" i="7"/>
  <c r="N943" i="7"/>
  <c r="I944" i="7"/>
  <c r="L944" i="7" s="1"/>
  <c r="O944" i="7" s="1"/>
  <c r="J944" i="7"/>
  <c r="K944" i="7"/>
  <c r="M944" i="7"/>
  <c r="N944" i="7"/>
  <c r="I945" i="7"/>
  <c r="L945" i="7" s="1"/>
  <c r="O945" i="7" s="1"/>
  <c r="J945" i="7"/>
  <c r="K945" i="7"/>
  <c r="I946" i="7"/>
  <c r="L946" i="7" s="1"/>
  <c r="O946" i="7" s="1"/>
  <c r="J946" i="7"/>
  <c r="K946" i="7"/>
  <c r="M946" i="7"/>
  <c r="N946" i="7"/>
  <c r="I947" i="7"/>
  <c r="L947" i="7" s="1"/>
  <c r="O947" i="7" s="1"/>
  <c r="J947" i="7"/>
  <c r="K947" i="7"/>
  <c r="M947" i="7"/>
  <c r="N947" i="7"/>
  <c r="I948" i="7"/>
  <c r="L948" i="7" s="1"/>
  <c r="O948" i="7" s="1"/>
  <c r="J948" i="7"/>
  <c r="K948" i="7"/>
  <c r="M948" i="7"/>
  <c r="N948" i="7"/>
  <c r="I949" i="7"/>
  <c r="L949" i="7" s="1"/>
  <c r="O949" i="7" s="1"/>
  <c r="J949" i="7"/>
  <c r="K949" i="7"/>
  <c r="M949" i="7"/>
  <c r="N949" i="7"/>
  <c r="I950" i="7"/>
  <c r="L950" i="7" s="1"/>
  <c r="O950" i="7" s="1"/>
  <c r="J950" i="7"/>
  <c r="K950" i="7"/>
  <c r="M950" i="7"/>
  <c r="N950" i="7"/>
  <c r="J951" i="7"/>
  <c r="K951" i="7"/>
  <c r="M951" i="7"/>
  <c r="N951" i="7"/>
  <c r="J952" i="7"/>
  <c r="K952" i="7"/>
  <c r="M952" i="7"/>
  <c r="N952" i="7"/>
  <c r="J953" i="7"/>
  <c r="K953" i="7"/>
  <c r="M953" i="7"/>
  <c r="N953" i="7"/>
  <c r="J954" i="7"/>
  <c r="K954" i="7"/>
  <c r="M954" i="7"/>
  <c r="N954" i="7"/>
  <c r="J955" i="7"/>
  <c r="K955" i="7"/>
  <c r="M955" i="7"/>
  <c r="N955" i="7"/>
  <c r="J956" i="7"/>
  <c r="K956" i="7"/>
  <c r="M956" i="7"/>
  <c r="N956" i="7"/>
  <c r="J957" i="7"/>
  <c r="K957" i="7"/>
  <c r="M957" i="7"/>
  <c r="N957" i="7"/>
  <c r="J958" i="7"/>
  <c r="K958" i="7"/>
  <c r="M958" i="7"/>
  <c r="N958" i="7"/>
  <c r="J959" i="7"/>
  <c r="K959" i="7"/>
  <c r="M959" i="7"/>
  <c r="N959" i="7"/>
  <c r="J960" i="7"/>
  <c r="K960" i="7"/>
  <c r="M960" i="7"/>
  <c r="N960" i="7"/>
  <c r="J961" i="7"/>
  <c r="K961" i="7"/>
  <c r="M961" i="7"/>
  <c r="N961" i="7"/>
  <c r="J962" i="7"/>
  <c r="K962" i="7"/>
  <c r="M962" i="7"/>
  <c r="N962" i="7"/>
  <c r="J963" i="7"/>
  <c r="K963" i="7"/>
  <c r="M963" i="7"/>
  <c r="N963" i="7"/>
  <c r="J964" i="7"/>
  <c r="K964" i="7"/>
  <c r="M964" i="7"/>
  <c r="N964" i="7"/>
  <c r="J965" i="7"/>
  <c r="K965" i="7"/>
  <c r="M965" i="7"/>
  <c r="N965" i="7"/>
  <c r="J966" i="7"/>
  <c r="K966" i="7"/>
  <c r="M966" i="7"/>
  <c r="N966" i="7"/>
  <c r="J967" i="7"/>
  <c r="K967" i="7"/>
  <c r="M967" i="7"/>
  <c r="N967" i="7"/>
  <c r="J968" i="7"/>
  <c r="K968" i="7"/>
  <c r="M968" i="7"/>
  <c r="N968" i="7"/>
  <c r="J969" i="7"/>
  <c r="K969" i="7"/>
  <c r="M969" i="7"/>
  <c r="N969" i="7"/>
  <c r="J970" i="7"/>
  <c r="K970" i="7"/>
  <c r="M970" i="7"/>
  <c r="N970" i="7"/>
  <c r="J971" i="7"/>
  <c r="K971" i="7"/>
  <c r="M971" i="7"/>
  <c r="N971" i="7"/>
  <c r="J972" i="7"/>
  <c r="K972" i="7"/>
  <c r="M972" i="7"/>
  <c r="N972" i="7"/>
  <c r="J973" i="7"/>
  <c r="K973" i="7"/>
  <c r="M973" i="7"/>
  <c r="N973" i="7"/>
  <c r="J974" i="7"/>
  <c r="K974" i="7"/>
  <c r="M974" i="7"/>
  <c r="N974" i="7"/>
  <c r="J975" i="7"/>
  <c r="K975" i="7"/>
  <c r="M975" i="7"/>
  <c r="N975" i="7"/>
  <c r="J976" i="7"/>
  <c r="K976" i="7"/>
  <c r="M976" i="7"/>
  <c r="N976" i="7"/>
  <c r="J977" i="7"/>
  <c r="K977" i="7"/>
  <c r="M977" i="7"/>
  <c r="N977" i="7"/>
  <c r="J978" i="7"/>
  <c r="K978" i="7"/>
  <c r="M978" i="7"/>
  <c r="N978" i="7"/>
  <c r="J979" i="7"/>
  <c r="K979" i="7"/>
  <c r="M979" i="7"/>
  <c r="N979" i="7"/>
  <c r="J980" i="7"/>
  <c r="K980" i="7"/>
  <c r="M980" i="7"/>
  <c r="N980" i="7"/>
  <c r="J981" i="7"/>
  <c r="K981" i="7"/>
  <c r="M981" i="7"/>
  <c r="N981" i="7"/>
  <c r="J982" i="7"/>
  <c r="K982" i="7"/>
  <c r="M982" i="7"/>
  <c r="N982" i="7"/>
  <c r="J983" i="7"/>
  <c r="K983" i="7"/>
  <c r="M983" i="7"/>
  <c r="N983" i="7"/>
  <c r="J984" i="7"/>
  <c r="K984" i="7"/>
  <c r="M984" i="7"/>
  <c r="N984" i="7"/>
  <c r="J985" i="7"/>
  <c r="K985" i="7"/>
  <c r="M985" i="7"/>
  <c r="N985" i="7"/>
  <c r="J986" i="7"/>
  <c r="K986" i="7"/>
  <c r="M986" i="7"/>
  <c r="N986" i="7"/>
  <c r="J987" i="7"/>
  <c r="K987" i="7"/>
  <c r="M987" i="7"/>
  <c r="N987" i="7"/>
  <c r="J988" i="7"/>
  <c r="K988" i="7"/>
  <c r="M988" i="7"/>
  <c r="N988" i="7"/>
  <c r="J989" i="7"/>
  <c r="K989" i="7"/>
  <c r="M989" i="7"/>
  <c r="N989" i="7"/>
  <c r="J990" i="7"/>
  <c r="K990" i="7"/>
  <c r="M990" i="7"/>
  <c r="N990" i="7"/>
  <c r="I991" i="7"/>
  <c r="L991" i="7" s="1"/>
  <c r="O991" i="7" s="1"/>
  <c r="J991" i="7"/>
  <c r="K991" i="7"/>
  <c r="M991" i="7"/>
  <c r="N991" i="7"/>
  <c r="I992" i="7"/>
  <c r="L992" i="7" s="1"/>
  <c r="O992" i="7" s="1"/>
  <c r="J992" i="7"/>
  <c r="K992" i="7"/>
  <c r="I993" i="7"/>
  <c r="L993" i="7" s="1"/>
  <c r="O993" i="7" s="1"/>
  <c r="J993" i="7"/>
  <c r="K993" i="7"/>
  <c r="M993" i="7"/>
  <c r="N993" i="7"/>
  <c r="I994" i="7"/>
  <c r="L994" i="7" s="1"/>
  <c r="O994" i="7" s="1"/>
  <c r="J994" i="7"/>
  <c r="K994" i="7"/>
  <c r="M994" i="7"/>
  <c r="N994" i="7"/>
  <c r="I995" i="7"/>
  <c r="L995" i="7" s="1"/>
  <c r="O995" i="7" s="1"/>
  <c r="J995" i="7"/>
  <c r="K995" i="7"/>
  <c r="M995" i="7"/>
  <c r="N995" i="7"/>
  <c r="I996" i="7"/>
  <c r="L996" i="7" s="1"/>
  <c r="O996" i="7" s="1"/>
  <c r="J996" i="7"/>
  <c r="K996" i="7"/>
  <c r="M996" i="7"/>
  <c r="N996" i="7"/>
  <c r="I997" i="7"/>
  <c r="L997" i="7" s="1"/>
  <c r="O997" i="7" s="1"/>
  <c r="J997" i="7"/>
  <c r="K997" i="7"/>
  <c r="M997" i="7"/>
  <c r="N997" i="7"/>
  <c r="J998" i="7"/>
  <c r="K998" i="7"/>
  <c r="M998" i="7"/>
  <c r="N998" i="7"/>
  <c r="J999" i="7"/>
  <c r="K999" i="7"/>
  <c r="M999" i="7"/>
  <c r="N999" i="7"/>
  <c r="J1000" i="7"/>
  <c r="K1000" i="7"/>
  <c r="M1000" i="7"/>
  <c r="N1000" i="7"/>
  <c r="J1001" i="7"/>
  <c r="K1001" i="7"/>
  <c r="M1001" i="7"/>
  <c r="N1001" i="7"/>
  <c r="J1002" i="7"/>
  <c r="K1002" i="7"/>
  <c r="M1002" i="7"/>
  <c r="N1002" i="7"/>
  <c r="J1003" i="7"/>
  <c r="K1003" i="7"/>
  <c r="M1003" i="7"/>
  <c r="N1003" i="7"/>
  <c r="J1004" i="7"/>
  <c r="K1004" i="7"/>
  <c r="M1004" i="7"/>
  <c r="N1004" i="7"/>
  <c r="J1005" i="7"/>
  <c r="K1005" i="7"/>
  <c r="M1005" i="7"/>
  <c r="N1005" i="7"/>
  <c r="J1006" i="7"/>
  <c r="K1006" i="7"/>
  <c r="M1006" i="7"/>
  <c r="N1006" i="7"/>
  <c r="J1007" i="7"/>
  <c r="K1007" i="7"/>
  <c r="M1007" i="7"/>
  <c r="N1007" i="7"/>
  <c r="J1008" i="7"/>
  <c r="K1008" i="7"/>
  <c r="M1008" i="7"/>
  <c r="N1008" i="7"/>
  <c r="J1009" i="7"/>
  <c r="K1009" i="7"/>
  <c r="M1009" i="7"/>
  <c r="N1009" i="7"/>
  <c r="J1010" i="7"/>
  <c r="K1010" i="7"/>
  <c r="M1010" i="7"/>
  <c r="N1010" i="7"/>
  <c r="J1011" i="7"/>
  <c r="K1011" i="7"/>
  <c r="M1011" i="7"/>
  <c r="N1011" i="7"/>
  <c r="J1012" i="7"/>
  <c r="K1012" i="7"/>
  <c r="M1012" i="7"/>
  <c r="N1012" i="7"/>
  <c r="J1013" i="7"/>
  <c r="K1013" i="7"/>
  <c r="M1013" i="7"/>
  <c r="N1013" i="7"/>
  <c r="J1014" i="7"/>
  <c r="K1014" i="7"/>
  <c r="M1014" i="7"/>
  <c r="N1014" i="7"/>
  <c r="J1015" i="7"/>
  <c r="K1015" i="7"/>
  <c r="M1015" i="7"/>
  <c r="N1015" i="7"/>
  <c r="J1016" i="7"/>
  <c r="K1016" i="7"/>
  <c r="M1016" i="7"/>
  <c r="N1016" i="7"/>
  <c r="J1017" i="7"/>
  <c r="K1017" i="7"/>
  <c r="M1017" i="7"/>
  <c r="N1017" i="7"/>
  <c r="J1018" i="7"/>
  <c r="K1018" i="7"/>
  <c r="M1018" i="7"/>
  <c r="N1018" i="7"/>
  <c r="J1019" i="7"/>
  <c r="K1019" i="7"/>
  <c r="M1019" i="7"/>
  <c r="N1019" i="7"/>
  <c r="J1020" i="7"/>
  <c r="K1020" i="7"/>
  <c r="M1020" i="7"/>
  <c r="N1020" i="7"/>
  <c r="J1021" i="7"/>
  <c r="K1021" i="7"/>
  <c r="M1021" i="7"/>
  <c r="N1021" i="7"/>
  <c r="J1022" i="7"/>
  <c r="K1022" i="7"/>
  <c r="M1022" i="7"/>
  <c r="N1022" i="7"/>
  <c r="J1023" i="7"/>
  <c r="K1023" i="7"/>
  <c r="M1023" i="7"/>
  <c r="N1023" i="7"/>
  <c r="J1024" i="7"/>
  <c r="K1024" i="7"/>
  <c r="M1024" i="7"/>
  <c r="N1024" i="7"/>
  <c r="J1025" i="7"/>
  <c r="K1025" i="7"/>
  <c r="M1025" i="7"/>
  <c r="N1025" i="7"/>
  <c r="J1026" i="7"/>
  <c r="K1026" i="7"/>
  <c r="M1026" i="7"/>
  <c r="N1026" i="7"/>
  <c r="J1027" i="7"/>
  <c r="K1027" i="7"/>
  <c r="M1027" i="7"/>
  <c r="N1027" i="7"/>
  <c r="J1028" i="7"/>
  <c r="K1028" i="7"/>
  <c r="M1028" i="7"/>
  <c r="N1028" i="7"/>
  <c r="J1029" i="7"/>
  <c r="K1029" i="7"/>
  <c r="M1029" i="7"/>
  <c r="N1029" i="7"/>
  <c r="J1030" i="7"/>
  <c r="K1030" i="7"/>
  <c r="M1030" i="7"/>
  <c r="N1030" i="7"/>
  <c r="J1031" i="7"/>
  <c r="K1031" i="7"/>
  <c r="M1031" i="7"/>
  <c r="N1031" i="7"/>
  <c r="J1032" i="7"/>
  <c r="K1032" i="7"/>
  <c r="M1032" i="7"/>
  <c r="N1032" i="7"/>
  <c r="J1033" i="7"/>
  <c r="K1033" i="7"/>
  <c r="M1033" i="7"/>
  <c r="N1033" i="7"/>
  <c r="J1034" i="7"/>
  <c r="K1034" i="7"/>
  <c r="M1034" i="7"/>
  <c r="N1034" i="7"/>
  <c r="J1035" i="7"/>
  <c r="K1035" i="7"/>
  <c r="M1035" i="7"/>
  <c r="N1035" i="7"/>
  <c r="J1036" i="7"/>
  <c r="K1036" i="7"/>
  <c r="M1036" i="7"/>
  <c r="N1036" i="7"/>
  <c r="J1037" i="7"/>
  <c r="K1037" i="7"/>
  <c r="M1037" i="7"/>
  <c r="N1037" i="7"/>
  <c r="I1038" i="7"/>
  <c r="L1038" i="7" s="1"/>
  <c r="O1038" i="7" s="1"/>
  <c r="J1038" i="7"/>
  <c r="K1038" i="7"/>
  <c r="M1038" i="7"/>
  <c r="N1038" i="7"/>
  <c r="I1039" i="7"/>
  <c r="L1039" i="7" s="1"/>
  <c r="O1039" i="7" s="1"/>
  <c r="J1039" i="7"/>
  <c r="K1039" i="7"/>
  <c r="I1040" i="7"/>
  <c r="L1040" i="7" s="1"/>
  <c r="O1040" i="7" s="1"/>
  <c r="J1040" i="7"/>
  <c r="K1040" i="7"/>
  <c r="M1040" i="7"/>
  <c r="N1040" i="7"/>
  <c r="I1041" i="7"/>
  <c r="L1041" i="7" s="1"/>
  <c r="O1041" i="7" s="1"/>
  <c r="J1041" i="7"/>
  <c r="K1041" i="7"/>
  <c r="M1041" i="7"/>
  <c r="N1041" i="7"/>
  <c r="I1042" i="7"/>
  <c r="L1042" i="7" s="1"/>
  <c r="O1042" i="7" s="1"/>
  <c r="J1042" i="7"/>
  <c r="K1042" i="7"/>
  <c r="M1042" i="7"/>
  <c r="N1042" i="7"/>
  <c r="I1043" i="7"/>
  <c r="L1043" i="7" s="1"/>
  <c r="O1043" i="7" s="1"/>
  <c r="J1043" i="7"/>
  <c r="K1043" i="7"/>
  <c r="M1043" i="7"/>
  <c r="N1043" i="7"/>
  <c r="I1044" i="7"/>
  <c r="L1044" i="7" s="1"/>
  <c r="O1044" i="7" s="1"/>
  <c r="J1044" i="7"/>
  <c r="K1044" i="7"/>
  <c r="M1044" i="7"/>
  <c r="N1044" i="7"/>
  <c r="J1045" i="7"/>
  <c r="K1045" i="7"/>
  <c r="M1045" i="7"/>
  <c r="N1045" i="7"/>
  <c r="J1046" i="7"/>
  <c r="K1046" i="7"/>
  <c r="M1046" i="7"/>
  <c r="N1046" i="7"/>
  <c r="J1047" i="7"/>
  <c r="K1047" i="7"/>
  <c r="M1047" i="7"/>
  <c r="N1047" i="7"/>
  <c r="J1048" i="7"/>
  <c r="K1048" i="7"/>
  <c r="M1048" i="7"/>
  <c r="N1048" i="7"/>
  <c r="J1049" i="7"/>
  <c r="K1049" i="7"/>
  <c r="M1049" i="7"/>
  <c r="N1049" i="7"/>
  <c r="J1050" i="7"/>
  <c r="K1050" i="7"/>
  <c r="M1050" i="7"/>
  <c r="N1050" i="7"/>
  <c r="J1051" i="7"/>
  <c r="K1051" i="7"/>
  <c r="M1051" i="7"/>
  <c r="N1051" i="7"/>
  <c r="J1052" i="7"/>
  <c r="K1052" i="7"/>
  <c r="M1052" i="7"/>
  <c r="N1052" i="7"/>
  <c r="J1053" i="7"/>
  <c r="K1053" i="7"/>
  <c r="M1053" i="7"/>
  <c r="N1053" i="7"/>
  <c r="J1054" i="7"/>
  <c r="K1054" i="7"/>
  <c r="M1054" i="7"/>
  <c r="N1054" i="7"/>
  <c r="J1055" i="7"/>
  <c r="K1055" i="7"/>
  <c r="M1055" i="7"/>
  <c r="N1055" i="7"/>
  <c r="J1056" i="7"/>
  <c r="K1056" i="7"/>
  <c r="M1056" i="7"/>
  <c r="N1056" i="7"/>
  <c r="J1057" i="7"/>
  <c r="K1057" i="7"/>
  <c r="M1057" i="7"/>
  <c r="N1057" i="7"/>
  <c r="J1058" i="7"/>
  <c r="K1058" i="7"/>
  <c r="M1058" i="7"/>
  <c r="N1058" i="7"/>
  <c r="J1059" i="7"/>
  <c r="K1059" i="7"/>
  <c r="M1059" i="7"/>
  <c r="N1059" i="7"/>
  <c r="J1060" i="7"/>
  <c r="K1060" i="7"/>
  <c r="M1060" i="7"/>
  <c r="N1060" i="7"/>
  <c r="J1061" i="7"/>
  <c r="K1061" i="7"/>
  <c r="M1061" i="7"/>
  <c r="N1061" i="7"/>
  <c r="J1062" i="7"/>
  <c r="K1062" i="7"/>
  <c r="M1062" i="7"/>
  <c r="N1062" i="7"/>
  <c r="J1063" i="7"/>
  <c r="K1063" i="7"/>
  <c r="M1063" i="7"/>
  <c r="N1063" i="7"/>
  <c r="J1064" i="7"/>
  <c r="K1064" i="7"/>
  <c r="M1064" i="7"/>
  <c r="N1064" i="7"/>
  <c r="J1065" i="7"/>
  <c r="K1065" i="7"/>
  <c r="M1065" i="7"/>
  <c r="N1065" i="7"/>
  <c r="J1066" i="7"/>
  <c r="K1066" i="7"/>
  <c r="M1066" i="7"/>
  <c r="N1066" i="7"/>
  <c r="J1067" i="7"/>
  <c r="K1067" i="7"/>
  <c r="M1067" i="7"/>
  <c r="N1067" i="7"/>
  <c r="J1068" i="7"/>
  <c r="K1068" i="7"/>
  <c r="M1068" i="7"/>
  <c r="N1068" i="7"/>
  <c r="J1069" i="7"/>
  <c r="K1069" i="7"/>
  <c r="M1069" i="7"/>
  <c r="N1069" i="7"/>
  <c r="J1070" i="7"/>
  <c r="K1070" i="7"/>
  <c r="M1070" i="7"/>
  <c r="N1070" i="7"/>
  <c r="J1071" i="7"/>
  <c r="K1071" i="7"/>
  <c r="M1071" i="7"/>
  <c r="N1071" i="7"/>
  <c r="J1072" i="7"/>
  <c r="K1072" i="7"/>
  <c r="M1072" i="7"/>
  <c r="N1072" i="7"/>
  <c r="J1073" i="7"/>
  <c r="K1073" i="7"/>
  <c r="M1073" i="7"/>
  <c r="N1073" i="7"/>
  <c r="J1074" i="7"/>
  <c r="K1074" i="7"/>
  <c r="M1074" i="7"/>
  <c r="N1074" i="7"/>
  <c r="J1075" i="7"/>
  <c r="K1075" i="7"/>
  <c r="M1075" i="7"/>
  <c r="N1075" i="7"/>
  <c r="J1076" i="7"/>
  <c r="K1076" i="7"/>
  <c r="M1076" i="7"/>
  <c r="N1076" i="7"/>
  <c r="J1077" i="7"/>
  <c r="K1077" i="7"/>
  <c r="M1077" i="7"/>
  <c r="N1077" i="7"/>
  <c r="J1078" i="7"/>
  <c r="K1078" i="7"/>
  <c r="M1078" i="7"/>
  <c r="N1078" i="7"/>
  <c r="J1079" i="7"/>
  <c r="K1079" i="7"/>
  <c r="M1079" i="7"/>
  <c r="N1079" i="7"/>
  <c r="J1080" i="7"/>
  <c r="K1080" i="7"/>
  <c r="M1080" i="7"/>
  <c r="N1080" i="7"/>
  <c r="J1081" i="7"/>
  <c r="K1081" i="7"/>
  <c r="M1081" i="7"/>
  <c r="N1081" i="7"/>
  <c r="J1082" i="7"/>
  <c r="K1082" i="7"/>
  <c r="M1082" i="7"/>
  <c r="N1082" i="7"/>
  <c r="J1083" i="7"/>
  <c r="K1083" i="7"/>
  <c r="M1083" i="7"/>
  <c r="N1083" i="7"/>
  <c r="J1084" i="7"/>
  <c r="K1084" i="7"/>
  <c r="M1084" i="7"/>
  <c r="N1084" i="7"/>
  <c r="I1085" i="7"/>
  <c r="L1085" i="7" s="1"/>
  <c r="O1085" i="7" s="1"/>
  <c r="J1085" i="7"/>
  <c r="K1085" i="7"/>
  <c r="M1085" i="7"/>
  <c r="N1085" i="7"/>
  <c r="I1086" i="7"/>
  <c r="L1086" i="7" s="1"/>
  <c r="O1086" i="7" s="1"/>
  <c r="J1086" i="7"/>
  <c r="K1086" i="7"/>
  <c r="I1087" i="7"/>
  <c r="L1087" i="7" s="1"/>
  <c r="O1087" i="7" s="1"/>
  <c r="J1087" i="7"/>
  <c r="K1087" i="7"/>
  <c r="M1087" i="7"/>
  <c r="N1087" i="7"/>
  <c r="I1088" i="7"/>
  <c r="L1088" i="7" s="1"/>
  <c r="O1088" i="7" s="1"/>
  <c r="J1088" i="7"/>
  <c r="K1088" i="7"/>
  <c r="M1088" i="7"/>
  <c r="N1088" i="7"/>
  <c r="I1089" i="7"/>
  <c r="L1089" i="7" s="1"/>
  <c r="O1089" i="7" s="1"/>
  <c r="J1089" i="7"/>
  <c r="K1089" i="7"/>
  <c r="M1089" i="7"/>
  <c r="N1089" i="7"/>
  <c r="I1090" i="7"/>
  <c r="L1090" i="7" s="1"/>
  <c r="O1090" i="7" s="1"/>
  <c r="J1090" i="7"/>
  <c r="K1090" i="7"/>
  <c r="M1090" i="7"/>
  <c r="N1090" i="7"/>
  <c r="I1091" i="7"/>
  <c r="L1091" i="7" s="1"/>
  <c r="O1091" i="7" s="1"/>
  <c r="J1091" i="7"/>
  <c r="K1091" i="7"/>
  <c r="M1091" i="7"/>
  <c r="N1091" i="7"/>
  <c r="J1092" i="7"/>
  <c r="K1092" i="7"/>
  <c r="M1092" i="7"/>
  <c r="N1092" i="7"/>
  <c r="J1093" i="7"/>
  <c r="K1093" i="7"/>
  <c r="M1093" i="7"/>
  <c r="N1093" i="7"/>
  <c r="J1094" i="7"/>
  <c r="K1094" i="7"/>
  <c r="M1094" i="7"/>
  <c r="N1094" i="7"/>
  <c r="J1095" i="7"/>
  <c r="K1095" i="7"/>
  <c r="M1095" i="7"/>
  <c r="N1095" i="7"/>
  <c r="J1096" i="7"/>
  <c r="K1096" i="7"/>
  <c r="M1096" i="7"/>
  <c r="N1096" i="7"/>
  <c r="J1097" i="7"/>
  <c r="K1097" i="7"/>
  <c r="M1097" i="7"/>
  <c r="N1097" i="7"/>
  <c r="J1098" i="7"/>
  <c r="K1098" i="7"/>
  <c r="M1098" i="7"/>
  <c r="N1098" i="7"/>
  <c r="J1099" i="7"/>
  <c r="K1099" i="7"/>
  <c r="M1099" i="7"/>
  <c r="N1099" i="7"/>
  <c r="J1100" i="7"/>
  <c r="K1100" i="7"/>
  <c r="M1100" i="7"/>
  <c r="N1100" i="7"/>
  <c r="J1101" i="7"/>
  <c r="K1101" i="7"/>
  <c r="M1101" i="7"/>
  <c r="N1101" i="7"/>
  <c r="J1102" i="7"/>
  <c r="K1102" i="7"/>
  <c r="M1102" i="7"/>
  <c r="N1102" i="7"/>
  <c r="J1103" i="7"/>
  <c r="K1103" i="7"/>
  <c r="M1103" i="7"/>
  <c r="N1103" i="7"/>
  <c r="J1104" i="7"/>
  <c r="K1104" i="7"/>
  <c r="M1104" i="7"/>
  <c r="N1104" i="7"/>
  <c r="J1105" i="7"/>
  <c r="K1105" i="7"/>
  <c r="M1105" i="7"/>
  <c r="N1105" i="7"/>
  <c r="J1106" i="7"/>
  <c r="K1106" i="7"/>
  <c r="M1106" i="7"/>
  <c r="N1106" i="7"/>
  <c r="J1107" i="7"/>
  <c r="K1107" i="7"/>
  <c r="M1107" i="7"/>
  <c r="N1107" i="7"/>
  <c r="J1108" i="7"/>
  <c r="K1108" i="7"/>
  <c r="M1108" i="7"/>
  <c r="N1108" i="7"/>
  <c r="J1109" i="7"/>
  <c r="K1109" i="7"/>
  <c r="M1109" i="7"/>
  <c r="N1109" i="7"/>
  <c r="J1110" i="7"/>
  <c r="K1110" i="7"/>
  <c r="M1110" i="7"/>
  <c r="N1110" i="7"/>
  <c r="J1111" i="7"/>
  <c r="K1111" i="7"/>
  <c r="M1111" i="7"/>
  <c r="N1111" i="7"/>
  <c r="J1112" i="7"/>
  <c r="K1112" i="7"/>
  <c r="M1112" i="7"/>
  <c r="N1112" i="7"/>
  <c r="J1113" i="7"/>
  <c r="K1113" i="7"/>
  <c r="M1113" i="7"/>
  <c r="N1113" i="7"/>
  <c r="J1114" i="7"/>
  <c r="K1114" i="7"/>
  <c r="M1114" i="7"/>
  <c r="N1114" i="7"/>
  <c r="J1115" i="7"/>
  <c r="K1115" i="7"/>
  <c r="M1115" i="7"/>
  <c r="N1115" i="7"/>
  <c r="J1116" i="7"/>
  <c r="K1116" i="7"/>
  <c r="M1116" i="7"/>
  <c r="N1116" i="7"/>
  <c r="J1117" i="7"/>
  <c r="K1117" i="7"/>
  <c r="M1117" i="7"/>
  <c r="N1117" i="7"/>
  <c r="J1118" i="7"/>
  <c r="K1118" i="7"/>
  <c r="M1118" i="7"/>
  <c r="N1118" i="7"/>
  <c r="J1119" i="7"/>
  <c r="K1119" i="7"/>
  <c r="M1119" i="7"/>
  <c r="N1119" i="7"/>
  <c r="J1120" i="7"/>
  <c r="K1120" i="7"/>
  <c r="M1120" i="7"/>
  <c r="N1120" i="7"/>
  <c r="J1121" i="7"/>
  <c r="K1121" i="7"/>
  <c r="M1121" i="7"/>
  <c r="N1121" i="7"/>
  <c r="J1122" i="7"/>
  <c r="K1122" i="7"/>
  <c r="M1122" i="7"/>
  <c r="N1122" i="7"/>
  <c r="J1123" i="7"/>
  <c r="K1123" i="7"/>
  <c r="M1123" i="7"/>
  <c r="N1123" i="7"/>
  <c r="J1124" i="7"/>
  <c r="K1124" i="7"/>
  <c r="M1124" i="7"/>
  <c r="N1124" i="7"/>
  <c r="J1125" i="7"/>
  <c r="K1125" i="7"/>
  <c r="M1125" i="7"/>
  <c r="N1125" i="7"/>
  <c r="J1126" i="7"/>
  <c r="K1126" i="7"/>
  <c r="M1126" i="7"/>
  <c r="N1126" i="7"/>
  <c r="J1127" i="7"/>
  <c r="K1127" i="7"/>
  <c r="M1127" i="7"/>
  <c r="N1127" i="7"/>
  <c r="J1128" i="7"/>
  <c r="K1128" i="7"/>
  <c r="M1128" i="7"/>
  <c r="N1128" i="7"/>
  <c r="J1129" i="7"/>
  <c r="K1129" i="7"/>
  <c r="M1129" i="7"/>
  <c r="N1129" i="7"/>
  <c r="J1130" i="7"/>
  <c r="K1130" i="7"/>
  <c r="M1130" i="7"/>
  <c r="N1130" i="7"/>
  <c r="J1131" i="7"/>
  <c r="K1131" i="7"/>
  <c r="M1131" i="7"/>
  <c r="N1131" i="7"/>
  <c r="I1132" i="7"/>
  <c r="L1132" i="7" s="1"/>
  <c r="O1132" i="7" s="1"/>
  <c r="J1132" i="7"/>
  <c r="K1132" i="7"/>
  <c r="M1132" i="7"/>
  <c r="N1132" i="7"/>
  <c r="I1133" i="7"/>
  <c r="L1133" i="7" s="1"/>
  <c r="O1133" i="7" s="1"/>
  <c r="J1133" i="7"/>
  <c r="K1133" i="7"/>
  <c r="I1134" i="7"/>
  <c r="L1134" i="7" s="1"/>
  <c r="O1134" i="7" s="1"/>
  <c r="J1134" i="7"/>
  <c r="K1134" i="7"/>
  <c r="M1134" i="7"/>
  <c r="N1134" i="7"/>
  <c r="I1135" i="7"/>
  <c r="L1135" i="7" s="1"/>
  <c r="O1135" i="7" s="1"/>
  <c r="J1135" i="7"/>
  <c r="K1135" i="7"/>
  <c r="M1135" i="7"/>
  <c r="N1135" i="7"/>
  <c r="I1136" i="7"/>
  <c r="L1136" i="7" s="1"/>
  <c r="O1136" i="7" s="1"/>
  <c r="J1136" i="7"/>
  <c r="K1136" i="7"/>
  <c r="M1136" i="7"/>
  <c r="N1136" i="7"/>
  <c r="I1137" i="7"/>
  <c r="L1137" i="7" s="1"/>
  <c r="O1137" i="7" s="1"/>
  <c r="J1137" i="7"/>
  <c r="K1137" i="7"/>
  <c r="M1137" i="7"/>
  <c r="N1137" i="7"/>
  <c r="I1138" i="7"/>
  <c r="L1138" i="7" s="1"/>
  <c r="O1138" i="7" s="1"/>
  <c r="J1138" i="7"/>
  <c r="K1138" i="7"/>
  <c r="M1138" i="7"/>
  <c r="N1138" i="7"/>
  <c r="J1139" i="7"/>
  <c r="K1139" i="7"/>
  <c r="M1139" i="7"/>
  <c r="N1139" i="7"/>
  <c r="J1140" i="7"/>
  <c r="K1140" i="7"/>
  <c r="M1140" i="7"/>
  <c r="N1140" i="7"/>
  <c r="J1141" i="7"/>
  <c r="K1141" i="7"/>
  <c r="M1141" i="7"/>
  <c r="N1141" i="7"/>
  <c r="J1142" i="7"/>
  <c r="K1142" i="7"/>
  <c r="M1142" i="7"/>
  <c r="N1142" i="7"/>
  <c r="J1143" i="7"/>
  <c r="K1143" i="7"/>
  <c r="M1143" i="7"/>
  <c r="N1143" i="7"/>
  <c r="J1144" i="7"/>
  <c r="K1144" i="7"/>
  <c r="M1144" i="7"/>
  <c r="N1144" i="7"/>
  <c r="J1145" i="7"/>
  <c r="K1145" i="7"/>
  <c r="M1145" i="7"/>
  <c r="N1145" i="7"/>
  <c r="J1146" i="7"/>
  <c r="K1146" i="7"/>
  <c r="M1146" i="7"/>
  <c r="N1146" i="7"/>
  <c r="J1147" i="7"/>
  <c r="K1147" i="7"/>
  <c r="M1147" i="7"/>
  <c r="N1147" i="7"/>
  <c r="J1148" i="7"/>
  <c r="K1148" i="7"/>
  <c r="M1148" i="7"/>
  <c r="N1148" i="7"/>
  <c r="J1149" i="7"/>
  <c r="K1149" i="7"/>
  <c r="M1149" i="7"/>
  <c r="N1149" i="7"/>
  <c r="J1150" i="7"/>
  <c r="K1150" i="7"/>
  <c r="M1150" i="7"/>
  <c r="N1150" i="7"/>
  <c r="J1151" i="7"/>
  <c r="K1151" i="7"/>
  <c r="M1151" i="7"/>
  <c r="N1151" i="7"/>
  <c r="J1152" i="7"/>
  <c r="K1152" i="7"/>
  <c r="M1152" i="7"/>
  <c r="N1152" i="7"/>
  <c r="J1153" i="7"/>
  <c r="K1153" i="7"/>
  <c r="M1153" i="7"/>
  <c r="N1153" i="7"/>
  <c r="J1154" i="7"/>
  <c r="K1154" i="7"/>
  <c r="M1154" i="7"/>
  <c r="N1154" i="7"/>
  <c r="J1155" i="7"/>
  <c r="K1155" i="7"/>
  <c r="M1155" i="7"/>
  <c r="N1155" i="7"/>
  <c r="J1156" i="7"/>
  <c r="K1156" i="7"/>
  <c r="M1156" i="7"/>
  <c r="N1156" i="7"/>
  <c r="J1157" i="7"/>
  <c r="K1157" i="7"/>
  <c r="M1157" i="7"/>
  <c r="N1157" i="7"/>
  <c r="J1158" i="7"/>
  <c r="K1158" i="7"/>
  <c r="M1158" i="7"/>
  <c r="N1158" i="7"/>
  <c r="J1159" i="7"/>
  <c r="K1159" i="7"/>
  <c r="M1159" i="7"/>
  <c r="N1159" i="7"/>
  <c r="J1160" i="7"/>
  <c r="K1160" i="7"/>
  <c r="M1160" i="7"/>
  <c r="N1160" i="7"/>
  <c r="J1161" i="7"/>
  <c r="K1161" i="7"/>
  <c r="M1161" i="7"/>
  <c r="N1161" i="7"/>
  <c r="J1162" i="7"/>
  <c r="K1162" i="7"/>
  <c r="M1162" i="7"/>
  <c r="N1162" i="7"/>
  <c r="J1163" i="7"/>
  <c r="K1163" i="7"/>
  <c r="M1163" i="7"/>
  <c r="N1163" i="7"/>
  <c r="J1164" i="7"/>
  <c r="K1164" i="7"/>
  <c r="M1164" i="7"/>
  <c r="N1164" i="7"/>
  <c r="J1165" i="7"/>
  <c r="K1165" i="7"/>
  <c r="M1165" i="7"/>
  <c r="N1165" i="7"/>
  <c r="J1166" i="7"/>
  <c r="K1166" i="7"/>
  <c r="M1166" i="7"/>
  <c r="N1166" i="7"/>
  <c r="J1167" i="7"/>
  <c r="K1167" i="7"/>
  <c r="M1167" i="7"/>
  <c r="N1167" i="7"/>
  <c r="J1168" i="7"/>
  <c r="K1168" i="7"/>
  <c r="M1168" i="7"/>
  <c r="N1168" i="7"/>
  <c r="J1169" i="7"/>
  <c r="K1169" i="7"/>
  <c r="M1169" i="7"/>
  <c r="N1169" i="7"/>
  <c r="J1170" i="7"/>
  <c r="K1170" i="7"/>
  <c r="M1170" i="7"/>
  <c r="N1170" i="7"/>
  <c r="J1171" i="7"/>
  <c r="K1171" i="7"/>
  <c r="M1171" i="7"/>
  <c r="N1171" i="7"/>
  <c r="J1172" i="7"/>
  <c r="K1172" i="7"/>
  <c r="M1172" i="7"/>
  <c r="N1172" i="7"/>
  <c r="J1173" i="7"/>
  <c r="K1173" i="7"/>
  <c r="M1173" i="7"/>
  <c r="N1173" i="7"/>
  <c r="J1174" i="7"/>
  <c r="K1174" i="7"/>
  <c r="M1174" i="7"/>
  <c r="N1174" i="7"/>
  <c r="J1175" i="7"/>
  <c r="K1175" i="7"/>
  <c r="M1175" i="7"/>
  <c r="N1175" i="7"/>
  <c r="J1176" i="7"/>
  <c r="K1176" i="7"/>
  <c r="M1176" i="7"/>
  <c r="N1176" i="7"/>
  <c r="J1177" i="7"/>
  <c r="K1177" i="7"/>
  <c r="M1177" i="7"/>
  <c r="N1177" i="7"/>
  <c r="J1178" i="7"/>
  <c r="K1178" i="7"/>
  <c r="M1178" i="7"/>
  <c r="N1178" i="7"/>
  <c r="I1179" i="7"/>
  <c r="L1179" i="7" s="1"/>
  <c r="O1179" i="7" s="1"/>
  <c r="J1179" i="7"/>
  <c r="K1179" i="7"/>
  <c r="M1179" i="7"/>
  <c r="N1179" i="7"/>
  <c r="I1180" i="7"/>
  <c r="L1180" i="7" s="1"/>
  <c r="O1180" i="7" s="1"/>
  <c r="J1180" i="7"/>
  <c r="K1180" i="7"/>
  <c r="I1181" i="7"/>
  <c r="L1181" i="7" s="1"/>
  <c r="O1181" i="7" s="1"/>
  <c r="J1181" i="7"/>
  <c r="K1181" i="7"/>
  <c r="M1181" i="7"/>
  <c r="N1181" i="7"/>
  <c r="I1182" i="7"/>
  <c r="L1182" i="7" s="1"/>
  <c r="O1182" i="7" s="1"/>
  <c r="J1182" i="7"/>
  <c r="K1182" i="7"/>
  <c r="M1182" i="7"/>
  <c r="N1182" i="7"/>
  <c r="I1183" i="7"/>
  <c r="L1183" i="7" s="1"/>
  <c r="O1183" i="7" s="1"/>
  <c r="J1183" i="7"/>
  <c r="K1183" i="7"/>
  <c r="M1183" i="7"/>
  <c r="N1183" i="7"/>
  <c r="I1184" i="7"/>
  <c r="L1184" i="7" s="1"/>
  <c r="O1184" i="7" s="1"/>
  <c r="J1184" i="7"/>
  <c r="K1184" i="7"/>
  <c r="M1184" i="7"/>
  <c r="N1184" i="7"/>
  <c r="I1185" i="7"/>
  <c r="L1185" i="7" s="1"/>
  <c r="O1185" i="7" s="1"/>
  <c r="J1185" i="7"/>
  <c r="K1185" i="7"/>
  <c r="M1185" i="7"/>
  <c r="N1185" i="7"/>
  <c r="J1186" i="7"/>
  <c r="K1186" i="7"/>
  <c r="M1186" i="7"/>
  <c r="N1186" i="7"/>
  <c r="J1187" i="7"/>
  <c r="K1187" i="7"/>
  <c r="M1187" i="7"/>
  <c r="N1187" i="7"/>
  <c r="J1188" i="7"/>
  <c r="K1188" i="7"/>
  <c r="M1188" i="7"/>
  <c r="N1188" i="7"/>
  <c r="J1189" i="7"/>
  <c r="K1189" i="7"/>
  <c r="M1189" i="7"/>
  <c r="N1189" i="7"/>
  <c r="J1190" i="7"/>
  <c r="K1190" i="7"/>
  <c r="M1190" i="7"/>
  <c r="N1190" i="7"/>
  <c r="J1191" i="7"/>
  <c r="K1191" i="7"/>
  <c r="M1191" i="7"/>
  <c r="N1191" i="7"/>
  <c r="J1192" i="7"/>
  <c r="K1192" i="7"/>
  <c r="M1192" i="7"/>
  <c r="N1192" i="7"/>
  <c r="J1193" i="7"/>
  <c r="K1193" i="7"/>
  <c r="M1193" i="7"/>
  <c r="N1193" i="7"/>
  <c r="J1194" i="7"/>
  <c r="K1194" i="7"/>
  <c r="M1194" i="7"/>
  <c r="N1194" i="7"/>
  <c r="J1195" i="7"/>
  <c r="K1195" i="7"/>
  <c r="M1195" i="7"/>
  <c r="N1195" i="7"/>
  <c r="J1196" i="7"/>
  <c r="K1196" i="7"/>
  <c r="M1196" i="7"/>
  <c r="N1196" i="7"/>
  <c r="J1197" i="7"/>
  <c r="K1197" i="7"/>
  <c r="M1197" i="7"/>
  <c r="N1197" i="7"/>
  <c r="J1198" i="7"/>
  <c r="K1198" i="7"/>
  <c r="M1198" i="7"/>
  <c r="N1198" i="7"/>
  <c r="J1199" i="7"/>
  <c r="K1199" i="7"/>
  <c r="M1199" i="7"/>
  <c r="N1199" i="7"/>
  <c r="J1200" i="7"/>
  <c r="K1200" i="7"/>
  <c r="M1200" i="7"/>
  <c r="N1200" i="7"/>
  <c r="J1201" i="7"/>
  <c r="K1201" i="7"/>
  <c r="M1201" i="7"/>
  <c r="N1201" i="7"/>
  <c r="J1202" i="7"/>
  <c r="K1202" i="7"/>
  <c r="M1202" i="7"/>
  <c r="N1202" i="7"/>
  <c r="J1203" i="7"/>
  <c r="K1203" i="7"/>
  <c r="M1203" i="7"/>
  <c r="N1203" i="7"/>
  <c r="J1204" i="7"/>
  <c r="K1204" i="7"/>
  <c r="M1204" i="7"/>
  <c r="N1204" i="7"/>
  <c r="J1205" i="7"/>
  <c r="K1205" i="7"/>
  <c r="M1205" i="7"/>
  <c r="N1205" i="7"/>
  <c r="J1206" i="7"/>
  <c r="K1206" i="7"/>
  <c r="M1206" i="7"/>
  <c r="N1206" i="7"/>
  <c r="J1207" i="7"/>
  <c r="K1207" i="7"/>
  <c r="M1207" i="7"/>
  <c r="N1207" i="7"/>
  <c r="J1208" i="7"/>
  <c r="K1208" i="7"/>
  <c r="M1208" i="7"/>
  <c r="N1208" i="7"/>
  <c r="J1209" i="7"/>
  <c r="K1209" i="7"/>
  <c r="M1209" i="7"/>
  <c r="N1209" i="7"/>
  <c r="J1210" i="7"/>
  <c r="K1210" i="7"/>
  <c r="M1210" i="7"/>
  <c r="N1210" i="7"/>
  <c r="J1211" i="7"/>
  <c r="K1211" i="7"/>
  <c r="M1211" i="7"/>
  <c r="N1211" i="7"/>
  <c r="J1212" i="7"/>
  <c r="K1212" i="7"/>
  <c r="M1212" i="7"/>
  <c r="N1212" i="7"/>
  <c r="J1213" i="7"/>
  <c r="K1213" i="7"/>
  <c r="M1213" i="7"/>
  <c r="N1213" i="7"/>
  <c r="J1214" i="7"/>
  <c r="K1214" i="7"/>
  <c r="M1214" i="7"/>
  <c r="N1214" i="7"/>
  <c r="J1215" i="7"/>
  <c r="K1215" i="7"/>
  <c r="M1215" i="7"/>
  <c r="N1215" i="7"/>
  <c r="J1216" i="7"/>
  <c r="K1216" i="7"/>
  <c r="M1216" i="7"/>
  <c r="N1216" i="7"/>
  <c r="J1217" i="7"/>
  <c r="K1217" i="7"/>
  <c r="M1217" i="7"/>
  <c r="N1217" i="7"/>
  <c r="J1218" i="7"/>
  <c r="K1218" i="7"/>
  <c r="M1218" i="7"/>
  <c r="N1218" i="7"/>
  <c r="J1219" i="7"/>
  <c r="K1219" i="7"/>
  <c r="M1219" i="7"/>
  <c r="N1219" i="7"/>
  <c r="J1220" i="7"/>
  <c r="K1220" i="7"/>
  <c r="M1220" i="7"/>
  <c r="N1220" i="7"/>
  <c r="J1221" i="7"/>
  <c r="K1221" i="7"/>
  <c r="M1221" i="7"/>
  <c r="N1221" i="7"/>
  <c r="J1222" i="7"/>
  <c r="K1222" i="7"/>
  <c r="M1222" i="7"/>
  <c r="N1222" i="7"/>
  <c r="J1223" i="7"/>
  <c r="K1223" i="7"/>
  <c r="M1223" i="7"/>
  <c r="N1223" i="7"/>
  <c r="J1224" i="7"/>
  <c r="K1224" i="7"/>
  <c r="M1224" i="7"/>
  <c r="N1224" i="7"/>
  <c r="J1225" i="7"/>
  <c r="K1225" i="7"/>
  <c r="M1225" i="7"/>
  <c r="N1225" i="7"/>
  <c r="I1226" i="7"/>
  <c r="L1226" i="7" s="1"/>
  <c r="O1226" i="7" s="1"/>
  <c r="J1226" i="7"/>
  <c r="K1226" i="7"/>
  <c r="M1226" i="7"/>
  <c r="N1226" i="7"/>
  <c r="I1227" i="7"/>
  <c r="L1227" i="7" s="1"/>
  <c r="O1227" i="7" s="1"/>
  <c r="J1227" i="7"/>
  <c r="K1227" i="7"/>
  <c r="I1228" i="7"/>
  <c r="L1228" i="7" s="1"/>
  <c r="O1228" i="7" s="1"/>
  <c r="J1228" i="7"/>
  <c r="K1228" i="7"/>
  <c r="M1228" i="7"/>
  <c r="N1228" i="7"/>
  <c r="I1229" i="7"/>
  <c r="L1229" i="7" s="1"/>
  <c r="O1229" i="7" s="1"/>
  <c r="J1229" i="7"/>
  <c r="K1229" i="7"/>
  <c r="M1229" i="7"/>
  <c r="N1229" i="7"/>
  <c r="I1230" i="7"/>
  <c r="L1230" i="7" s="1"/>
  <c r="O1230" i="7" s="1"/>
  <c r="J1230" i="7"/>
  <c r="K1230" i="7"/>
  <c r="M1230" i="7"/>
  <c r="N1230" i="7"/>
  <c r="I1231" i="7"/>
  <c r="L1231" i="7" s="1"/>
  <c r="O1231" i="7" s="1"/>
  <c r="J1231" i="7"/>
  <c r="K1231" i="7"/>
  <c r="M1231" i="7"/>
  <c r="N1231" i="7"/>
  <c r="I1232" i="7"/>
  <c r="L1232" i="7" s="1"/>
  <c r="O1232" i="7" s="1"/>
  <c r="J1232" i="7"/>
  <c r="K1232" i="7"/>
  <c r="M1232" i="7"/>
  <c r="N1232" i="7"/>
  <c r="J1233" i="7"/>
  <c r="K1233" i="7"/>
  <c r="M1233" i="7"/>
  <c r="N1233" i="7"/>
  <c r="J1234" i="7"/>
  <c r="K1234" i="7"/>
  <c r="M1234" i="7"/>
  <c r="N1234" i="7"/>
  <c r="J1235" i="7"/>
  <c r="K1235" i="7"/>
  <c r="M1235" i="7"/>
  <c r="N1235" i="7"/>
  <c r="J1236" i="7"/>
  <c r="K1236" i="7"/>
  <c r="M1236" i="7"/>
  <c r="N1236" i="7"/>
  <c r="J1237" i="7"/>
  <c r="K1237" i="7"/>
  <c r="M1237" i="7"/>
  <c r="N1237" i="7"/>
  <c r="J1238" i="7"/>
  <c r="K1238" i="7"/>
  <c r="M1238" i="7"/>
  <c r="N1238" i="7"/>
  <c r="J1239" i="7"/>
  <c r="K1239" i="7"/>
  <c r="M1239" i="7"/>
  <c r="N1239" i="7"/>
  <c r="J1240" i="7"/>
  <c r="K1240" i="7"/>
  <c r="M1240" i="7"/>
  <c r="N1240" i="7"/>
  <c r="J1241" i="7"/>
  <c r="K1241" i="7"/>
  <c r="M1241" i="7"/>
  <c r="N1241" i="7"/>
  <c r="J1242" i="7"/>
  <c r="K1242" i="7"/>
  <c r="M1242" i="7"/>
  <c r="N1242" i="7"/>
  <c r="J1243" i="7"/>
  <c r="K1243" i="7"/>
  <c r="M1243" i="7"/>
  <c r="N1243" i="7"/>
  <c r="J1244" i="7"/>
  <c r="K1244" i="7"/>
  <c r="M1244" i="7"/>
  <c r="N1244" i="7"/>
  <c r="J1245" i="7"/>
  <c r="K1245" i="7"/>
  <c r="M1245" i="7"/>
  <c r="N1245" i="7"/>
  <c r="J1246" i="7"/>
  <c r="K1246" i="7"/>
  <c r="M1246" i="7"/>
  <c r="N1246" i="7"/>
  <c r="J1247" i="7"/>
  <c r="K1247" i="7"/>
  <c r="M1247" i="7"/>
  <c r="N1247" i="7"/>
  <c r="J1248" i="7"/>
  <c r="K1248" i="7"/>
  <c r="M1248" i="7"/>
  <c r="N1248" i="7"/>
  <c r="J1249" i="7"/>
  <c r="K1249" i="7"/>
  <c r="M1249" i="7"/>
  <c r="N1249" i="7"/>
  <c r="J1250" i="7"/>
  <c r="K1250" i="7"/>
  <c r="M1250" i="7"/>
  <c r="N1250" i="7"/>
  <c r="J1251" i="7"/>
  <c r="K1251" i="7"/>
  <c r="M1251" i="7"/>
  <c r="N1251" i="7"/>
  <c r="J1252" i="7"/>
  <c r="K1252" i="7"/>
  <c r="M1252" i="7"/>
  <c r="N1252" i="7"/>
  <c r="J1253" i="7"/>
  <c r="K1253" i="7"/>
  <c r="M1253" i="7"/>
  <c r="N1253" i="7"/>
  <c r="J1254" i="7"/>
  <c r="K1254" i="7"/>
  <c r="M1254" i="7"/>
  <c r="N1254" i="7"/>
  <c r="J1255" i="7"/>
  <c r="K1255" i="7"/>
  <c r="M1255" i="7"/>
  <c r="N1255" i="7"/>
  <c r="J1256" i="7"/>
  <c r="K1256" i="7"/>
  <c r="M1256" i="7"/>
  <c r="N1256" i="7"/>
  <c r="J1257" i="7"/>
  <c r="K1257" i="7"/>
  <c r="M1257" i="7"/>
  <c r="N1257" i="7"/>
  <c r="J1258" i="7"/>
  <c r="K1258" i="7"/>
  <c r="M1258" i="7"/>
  <c r="N1258" i="7"/>
  <c r="J1259" i="7"/>
  <c r="K1259" i="7"/>
  <c r="M1259" i="7"/>
  <c r="N1259" i="7"/>
  <c r="J1260" i="7"/>
  <c r="K1260" i="7"/>
  <c r="M1260" i="7"/>
  <c r="N1260" i="7"/>
  <c r="J1261" i="7"/>
  <c r="K1261" i="7"/>
  <c r="M1261" i="7"/>
  <c r="N1261" i="7"/>
  <c r="J1262" i="7"/>
  <c r="K1262" i="7"/>
  <c r="M1262" i="7"/>
  <c r="N1262" i="7"/>
  <c r="J1263" i="7"/>
  <c r="K1263" i="7"/>
  <c r="M1263" i="7"/>
  <c r="N1263" i="7"/>
  <c r="J1264" i="7"/>
  <c r="K1264" i="7"/>
  <c r="M1264" i="7"/>
  <c r="N1264" i="7"/>
  <c r="J1265" i="7"/>
  <c r="K1265" i="7"/>
  <c r="M1265" i="7"/>
  <c r="N1265" i="7"/>
  <c r="J1266" i="7"/>
  <c r="K1266" i="7"/>
  <c r="M1266" i="7"/>
  <c r="N1266" i="7"/>
  <c r="J1267" i="7"/>
  <c r="K1267" i="7"/>
  <c r="M1267" i="7"/>
  <c r="N1267" i="7"/>
  <c r="J1268" i="7"/>
  <c r="K1268" i="7"/>
  <c r="M1268" i="7"/>
  <c r="N1268" i="7"/>
  <c r="J1269" i="7"/>
  <c r="K1269" i="7"/>
  <c r="M1269" i="7"/>
  <c r="N1269" i="7"/>
  <c r="J1270" i="7"/>
  <c r="K1270" i="7"/>
  <c r="M1270" i="7"/>
  <c r="N1270" i="7"/>
  <c r="J1271" i="7"/>
  <c r="K1271" i="7"/>
  <c r="M1271" i="7"/>
  <c r="N1271" i="7"/>
  <c r="J1272" i="7"/>
  <c r="K1272" i="7"/>
  <c r="M1272" i="7"/>
  <c r="N1272" i="7"/>
  <c r="G339" i="7" l="1"/>
  <c r="G433" i="7"/>
  <c r="H1091" i="7"/>
  <c r="H433" i="7" l="1"/>
  <c r="H339" i="7"/>
  <c r="G1091" i="7"/>
  <c r="H852" i="7"/>
  <c r="G852" i="7"/>
  <c r="H147" i="7"/>
  <c r="G147" i="7"/>
  <c r="H292" i="7"/>
  <c r="G292" i="7"/>
  <c r="H621" i="7"/>
  <c r="G621" i="7"/>
  <c r="H758" i="7"/>
  <c r="G758" i="7"/>
  <c r="H856" i="7"/>
  <c r="G856" i="7"/>
  <c r="H100" i="7"/>
  <c r="G100" i="7"/>
  <c r="H151" i="7"/>
  <c r="G151" i="7"/>
  <c r="H480" i="7"/>
  <c r="G480" i="7"/>
  <c r="H715" i="7"/>
  <c r="G715" i="7"/>
  <c r="H523" i="7"/>
  <c r="G523" i="7"/>
  <c r="H903" i="7"/>
  <c r="G903" i="7"/>
  <c r="H1232" i="7"/>
  <c r="G1232" i="7"/>
  <c r="H198" i="7"/>
  <c r="G198" i="7"/>
  <c r="H429" i="7"/>
  <c r="G429" i="7"/>
  <c r="H617" i="7"/>
  <c r="G617" i="7"/>
  <c r="H570" i="7"/>
  <c r="G570" i="7"/>
  <c r="H809" i="7"/>
  <c r="G809" i="7"/>
  <c r="H946" i="7"/>
  <c r="G946" i="7"/>
  <c r="H1138" i="7"/>
  <c r="G1138" i="7"/>
  <c r="H386" i="7"/>
  <c r="G386" i="7"/>
  <c r="H476" i="7"/>
  <c r="G476" i="7"/>
  <c r="H1134" i="7"/>
  <c r="G1134" i="7"/>
  <c r="H997" i="7"/>
  <c r="G997" i="7"/>
  <c r="H57" i="7"/>
  <c r="G57" i="7"/>
  <c r="H104" i="7"/>
  <c r="G104" i="7"/>
  <c r="H805" i="7"/>
  <c r="G805" i="7"/>
  <c r="H664" i="7"/>
  <c r="G664" i="7"/>
  <c r="H899" i="7"/>
  <c r="G899" i="7"/>
  <c r="H1185" i="7"/>
  <c r="G1185" i="7"/>
  <c r="H1087" i="7"/>
  <c r="G1087" i="7"/>
  <c r="H245" i="7"/>
  <c r="G245" i="7"/>
  <c r="H993" i="7"/>
  <c r="G993" i="7"/>
  <c r="H241" i="7"/>
  <c r="G241" i="7"/>
  <c r="H382" i="7"/>
  <c r="G382" i="7"/>
  <c r="H1044" i="7"/>
  <c r="G1044" i="7"/>
  <c r="H762" i="7"/>
  <c r="G762" i="7"/>
  <c r="H668" i="7"/>
  <c r="G668" i="7"/>
  <c r="H194" i="7"/>
  <c r="G194" i="7"/>
  <c r="H574" i="7"/>
  <c r="G574" i="7"/>
  <c r="H1181" i="7"/>
  <c r="G1181" i="7"/>
  <c r="H53" i="7"/>
  <c r="G53" i="7"/>
  <c r="H950" i="7"/>
  <c r="G950" i="7"/>
  <c r="H335" i="7"/>
  <c r="G335" i="7"/>
  <c r="H711" i="7"/>
  <c r="G711" i="7"/>
  <c r="H288" i="7"/>
  <c r="G288" i="7"/>
  <c r="H1040" i="7"/>
  <c r="G1040" i="7"/>
  <c r="H527" i="7"/>
  <c r="G527" i="7"/>
  <c r="H1228" i="7"/>
  <c r="G1228" i="7"/>
  <c r="N11" i="7"/>
  <c r="M11" i="7"/>
  <c r="AE1269" i="2" l="1"/>
  <c r="AE1270" i="2"/>
  <c r="AE1271" i="2"/>
  <c r="AE1272" i="2"/>
  <c r="AE1273" i="2"/>
  <c r="AE1274" i="2"/>
  <c r="AE1275" i="2"/>
  <c r="AE1276" i="2"/>
  <c r="AE1277" i="2"/>
  <c r="AE1278" i="2"/>
  <c r="AE1279" i="2"/>
  <c r="AE1280" i="2"/>
  <c r="AE1281" i="2"/>
  <c r="AE1282" i="2"/>
  <c r="AE1283" i="2"/>
  <c r="AE1284" i="2"/>
  <c r="AE1285" i="2"/>
  <c r="AE1286" i="2"/>
  <c r="AE1287" i="2"/>
  <c r="AE1288" i="2"/>
  <c r="AE1289" i="2"/>
  <c r="AE1290" i="2"/>
  <c r="AE1291" i="2"/>
  <c r="AE1292" i="2"/>
  <c r="AE1293" i="2"/>
  <c r="AE1294" i="2"/>
  <c r="AE1295" i="2"/>
  <c r="AE1296" i="2"/>
  <c r="AE1297" i="2"/>
  <c r="AE1298" i="2"/>
  <c r="AE1299" i="2"/>
  <c r="AE1300" i="2"/>
  <c r="AE1301" i="2"/>
  <c r="AE1302" i="2"/>
  <c r="AE1303" i="2"/>
  <c r="AE1304" i="2"/>
  <c r="AE1305" i="2"/>
  <c r="AE1306" i="2"/>
  <c r="AE1307" i="2"/>
  <c r="AE1308" i="2"/>
  <c r="AE1309" i="2"/>
  <c r="AE1310" i="2"/>
  <c r="AE1311" i="2"/>
  <c r="AE1312" i="2"/>
  <c r="AE1313" i="2"/>
  <c r="AE1314" i="2"/>
  <c r="AE1315" i="2"/>
  <c r="AE1316" i="2"/>
  <c r="AE1317" i="2"/>
  <c r="AE1318" i="2"/>
  <c r="AE1319" i="2"/>
  <c r="AE1320" i="2"/>
  <c r="AE1321" i="2"/>
  <c r="AE1322" i="2"/>
  <c r="AE1323" i="2"/>
  <c r="AE1324" i="2"/>
  <c r="AE1325" i="2"/>
  <c r="AE1326" i="2"/>
  <c r="AE1327" i="2"/>
  <c r="AE1328" i="2"/>
  <c r="AE1329" i="2"/>
  <c r="AE1330" i="2"/>
  <c r="AE1331" i="2"/>
  <c r="AE1332" i="2"/>
  <c r="AE1333" i="2"/>
  <c r="AE1334" i="2"/>
  <c r="AE1335" i="2"/>
  <c r="AE1336" i="2"/>
  <c r="AE1337" i="2"/>
  <c r="AE1338" i="2"/>
  <c r="AE1339" i="2"/>
  <c r="AE1340" i="2"/>
  <c r="AE1341" i="2"/>
  <c r="AE1342" i="2"/>
  <c r="AE1343" i="2"/>
  <c r="AE1344" i="2"/>
  <c r="AE1345" i="2"/>
  <c r="AE1346" i="2"/>
  <c r="AE1347" i="2"/>
  <c r="AE1348" i="2"/>
  <c r="AE1349" i="2"/>
  <c r="AE1350" i="2"/>
  <c r="AE1351" i="2"/>
  <c r="AE1352" i="2"/>
  <c r="AE1353" i="2"/>
  <c r="AE1354" i="2"/>
  <c r="AE1355" i="2"/>
  <c r="AE1356" i="2"/>
  <c r="AE1357" i="2"/>
  <c r="AE1358" i="2"/>
  <c r="AE1359" i="2"/>
  <c r="AE1360" i="2"/>
  <c r="AD1269" i="2" l="1"/>
  <c r="AD1270" i="2"/>
  <c r="AD1271" i="2"/>
  <c r="AD1272" i="2"/>
  <c r="AD1273" i="2"/>
  <c r="AD1274" i="2"/>
  <c r="AD1275" i="2"/>
  <c r="AD1276" i="2"/>
  <c r="AD1277" i="2"/>
  <c r="AD1278" i="2"/>
  <c r="AD1279" i="2"/>
  <c r="AD1280" i="2"/>
  <c r="AD1281" i="2"/>
  <c r="AD1282" i="2"/>
  <c r="AD1283" i="2"/>
  <c r="AD1284" i="2"/>
  <c r="AD1285" i="2"/>
  <c r="AD1286" i="2"/>
  <c r="AD1287" i="2"/>
  <c r="AD1288" i="2"/>
  <c r="AD1289" i="2"/>
  <c r="AD1290" i="2"/>
  <c r="AD1291" i="2"/>
  <c r="AD1292" i="2"/>
  <c r="AD1293" i="2"/>
  <c r="AD1294" i="2"/>
  <c r="AD1295" i="2"/>
  <c r="AD1296" i="2"/>
  <c r="AD1297" i="2"/>
  <c r="AD1298" i="2"/>
  <c r="AD1299" i="2"/>
  <c r="AD1300" i="2"/>
  <c r="AD1301" i="2"/>
  <c r="AD1302" i="2"/>
  <c r="AD1303" i="2"/>
  <c r="AD1304" i="2"/>
  <c r="AD1305" i="2"/>
  <c r="AD1306" i="2"/>
  <c r="AD1307" i="2"/>
  <c r="AD1308" i="2"/>
  <c r="AD1309" i="2"/>
  <c r="AD1310" i="2"/>
  <c r="AD1311" i="2"/>
  <c r="AD1312" i="2"/>
  <c r="AD1313" i="2"/>
  <c r="AD1314" i="2"/>
  <c r="AD1315" i="2"/>
  <c r="AD1316" i="2"/>
  <c r="AD1317" i="2"/>
  <c r="AD1318" i="2"/>
  <c r="AD1319" i="2"/>
  <c r="AD1320" i="2"/>
  <c r="AD1321" i="2"/>
  <c r="AD1322" i="2"/>
  <c r="AD1323" i="2"/>
  <c r="AD1324" i="2"/>
  <c r="AD1325" i="2"/>
  <c r="AD1326" i="2"/>
  <c r="AD1327" i="2"/>
  <c r="AD1328" i="2"/>
  <c r="AD1329" i="2"/>
  <c r="AD1330" i="2"/>
  <c r="AD1331" i="2"/>
  <c r="AD1332" i="2"/>
  <c r="AD1333" i="2"/>
  <c r="AD1334" i="2"/>
  <c r="AD1335" i="2"/>
  <c r="AD1336" i="2"/>
  <c r="AD1337" i="2"/>
  <c r="AD1338" i="2"/>
  <c r="AD1339" i="2"/>
  <c r="AD1340" i="2"/>
  <c r="AD1341" i="2"/>
  <c r="AD1342" i="2"/>
  <c r="AD1343" i="2"/>
  <c r="AD1344" i="2"/>
  <c r="AD1345" i="2"/>
  <c r="AD1346" i="2"/>
  <c r="AD1347" i="2"/>
  <c r="AD1348" i="2"/>
  <c r="AD1349" i="2"/>
  <c r="AD1350" i="2"/>
  <c r="AD1351" i="2"/>
  <c r="AD1352" i="2"/>
  <c r="AD1353" i="2"/>
  <c r="AD1354" i="2"/>
  <c r="AD1355" i="2"/>
  <c r="AD1356" i="2"/>
  <c r="AD1357" i="2"/>
  <c r="AD1358" i="2"/>
  <c r="AD1359" i="2"/>
  <c r="AD1360" i="2"/>
  <c r="K11" i="7" l="1"/>
  <c r="J11" i="7"/>
  <c r="P1317" i="5" l="1"/>
  <c r="P48" i="5"/>
  <c r="P95" i="5" s="1"/>
  <c r="P142" i="5" s="1"/>
  <c r="P189" i="5" s="1"/>
  <c r="P236" i="5" s="1"/>
  <c r="P283" i="5" s="1"/>
  <c r="P330" i="5" s="1"/>
  <c r="P377" i="5" s="1"/>
  <c r="P424" i="5" s="1"/>
  <c r="P471" i="5" s="1"/>
  <c r="P518" i="5" s="1"/>
  <c r="P565" i="5" s="1"/>
  <c r="P612" i="5" s="1"/>
  <c r="P659" i="5" s="1"/>
  <c r="P706" i="5" s="1"/>
  <c r="P753" i="5" s="1"/>
  <c r="P800" i="5" s="1"/>
  <c r="P847" i="5" s="1"/>
  <c r="P894" i="5" s="1"/>
  <c r="P941" i="5" s="1"/>
  <c r="P988" i="5" s="1"/>
  <c r="P1035" i="5" s="1"/>
  <c r="P1082" i="5" s="1"/>
  <c r="P1129" i="5" s="1"/>
  <c r="P1176" i="5" s="1"/>
  <c r="P1223" i="5" s="1"/>
  <c r="H1505" i="5"/>
  <c r="H1458" i="5"/>
  <c r="H1411" i="5"/>
  <c r="H1364" i="5"/>
  <c r="O1317" i="5"/>
  <c r="H1317" i="5" s="1"/>
  <c r="E1268" i="5"/>
  <c r="E1267" i="5"/>
  <c r="E1266" i="5"/>
  <c r="E1265" i="5"/>
  <c r="E1264" i="5"/>
  <c r="E1263" i="5"/>
  <c r="E1262" i="5"/>
  <c r="E1261" i="5"/>
  <c r="E1260" i="5"/>
  <c r="E1259" i="5"/>
  <c r="E1258" i="5"/>
  <c r="E1257" i="5"/>
  <c r="E1256" i="5"/>
  <c r="E1255" i="5"/>
  <c r="E1254" i="5"/>
  <c r="E1253" i="5"/>
  <c r="E1252" i="5"/>
  <c r="E1251" i="5"/>
  <c r="E1250" i="5"/>
  <c r="E1249" i="5"/>
  <c r="E1248" i="5"/>
  <c r="E1247" i="5"/>
  <c r="E1246" i="5"/>
  <c r="E1245" i="5"/>
  <c r="E1244" i="5"/>
  <c r="E1243" i="5"/>
  <c r="E1242" i="5"/>
  <c r="E1241" i="5"/>
  <c r="E1240" i="5"/>
  <c r="E1239" i="5"/>
  <c r="E1238" i="5"/>
  <c r="E1237" i="5"/>
  <c r="E1236" i="5"/>
  <c r="E1235" i="5"/>
  <c r="E1234" i="5"/>
  <c r="E1233" i="5"/>
  <c r="E1232" i="5"/>
  <c r="E1231" i="5"/>
  <c r="E1230" i="5"/>
  <c r="E1229" i="5"/>
  <c r="N1227" i="5"/>
  <c r="M1227" i="5"/>
  <c r="L1227" i="5"/>
  <c r="N1226" i="5"/>
  <c r="M1226" i="5"/>
  <c r="L1226" i="5"/>
  <c r="N1222" i="5"/>
  <c r="M1222" i="5"/>
  <c r="L1222" i="5"/>
  <c r="E1221" i="5"/>
  <c r="E1220" i="5"/>
  <c r="E1219" i="5"/>
  <c r="E1218" i="5"/>
  <c r="E1217" i="5"/>
  <c r="E1216" i="5"/>
  <c r="E1215" i="5"/>
  <c r="E1214" i="5"/>
  <c r="E1213" i="5"/>
  <c r="E1212" i="5"/>
  <c r="E1211" i="5"/>
  <c r="E1210" i="5"/>
  <c r="E1209" i="5"/>
  <c r="E1208" i="5"/>
  <c r="E1207" i="5"/>
  <c r="E1206" i="5"/>
  <c r="E1205" i="5"/>
  <c r="E1204" i="5"/>
  <c r="E1203" i="5"/>
  <c r="E1202" i="5"/>
  <c r="E1201" i="5"/>
  <c r="E1200" i="5"/>
  <c r="E1199" i="5"/>
  <c r="E1198" i="5"/>
  <c r="E1197" i="5"/>
  <c r="E1196" i="5"/>
  <c r="E1195" i="5"/>
  <c r="E1194" i="5"/>
  <c r="E1193" i="5"/>
  <c r="E1192" i="5"/>
  <c r="E1191" i="5"/>
  <c r="E1190" i="5"/>
  <c r="E1189" i="5"/>
  <c r="E1188" i="5"/>
  <c r="E1187" i="5"/>
  <c r="E1186" i="5"/>
  <c r="E1185" i="5"/>
  <c r="E1184" i="5"/>
  <c r="E1183" i="5"/>
  <c r="E1182" i="5"/>
  <c r="N1180" i="5"/>
  <c r="M1180" i="5"/>
  <c r="L1180" i="5"/>
  <c r="N1179" i="5"/>
  <c r="M1179" i="5"/>
  <c r="L1179" i="5"/>
  <c r="N1175" i="5"/>
  <c r="M1175" i="5"/>
  <c r="L1175" i="5"/>
  <c r="E1174" i="5"/>
  <c r="E1173" i="5"/>
  <c r="E1172" i="5"/>
  <c r="E1171" i="5"/>
  <c r="E1170" i="5"/>
  <c r="E1169" i="5"/>
  <c r="E1168" i="5"/>
  <c r="E1167" i="5"/>
  <c r="E1166" i="5"/>
  <c r="E1165" i="5"/>
  <c r="E1164" i="5"/>
  <c r="E1163" i="5"/>
  <c r="E1162" i="5"/>
  <c r="E1161" i="5"/>
  <c r="E1160" i="5"/>
  <c r="E1159" i="5"/>
  <c r="E1158" i="5"/>
  <c r="E1157" i="5"/>
  <c r="E1156" i="5"/>
  <c r="E1155" i="5"/>
  <c r="E1154" i="5"/>
  <c r="E1153" i="5"/>
  <c r="E1152" i="5"/>
  <c r="E1151" i="5"/>
  <c r="E1150" i="5"/>
  <c r="E1149" i="5"/>
  <c r="E1148" i="5"/>
  <c r="E1147" i="5"/>
  <c r="E1146" i="5"/>
  <c r="E1145" i="5"/>
  <c r="E1144" i="5"/>
  <c r="E1143" i="5"/>
  <c r="E1142" i="5"/>
  <c r="E1141" i="5"/>
  <c r="E1140" i="5"/>
  <c r="E1139" i="5"/>
  <c r="E1138" i="5"/>
  <c r="E1137" i="5"/>
  <c r="E1136" i="5"/>
  <c r="E1135" i="5"/>
  <c r="N1133" i="5"/>
  <c r="M1133" i="5"/>
  <c r="L1133" i="5"/>
  <c r="N1132" i="5"/>
  <c r="M1132" i="5"/>
  <c r="L1132" i="5"/>
  <c r="N1128" i="5"/>
  <c r="M1128" i="5"/>
  <c r="L1128" i="5"/>
  <c r="E1127" i="5"/>
  <c r="E1126" i="5"/>
  <c r="E1125" i="5"/>
  <c r="E1124" i="5"/>
  <c r="E1123" i="5"/>
  <c r="E1122" i="5"/>
  <c r="E1121" i="5"/>
  <c r="E1120" i="5"/>
  <c r="E1119" i="5"/>
  <c r="E1118" i="5"/>
  <c r="E1117" i="5"/>
  <c r="E1116" i="5"/>
  <c r="E1115" i="5"/>
  <c r="E1114" i="5"/>
  <c r="E1113" i="5"/>
  <c r="E1112" i="5"/>
  <c r="E1111" i="5"/>
  <c r="E1110" i="5"/>
  <c r="E1109" i="5"/>
  <c r="E1108" i="5"/>
  <c r="E1107" i="5"/>
  <c r="E1106" i="5"/>
  <c r="E1105" i="5"/>
  <c r="E1104" i="5"/>
  <c r="E1103" i="5"/>
  <c r="E1102" i="5"/>
  <c r="E1101" i="5"/>
  <c r="E1100" i="5"/>
  <c r="E1099" i="5"/>
  <c r="E1098" i="5"/>
  <c r="E1097" i="5"/>
  <c r="E1096" i="5"/>
  <c r="E1095" i="5"/>
  <c r="E1094" i="5"/>
  <c r="E1093" i="5"/>
  <c r="E1092" i="5"/>
  <c r="E1091" i="5"/>
  <c r="E1090" i="5"/>
  <c r="E1089" i="5"/>
  <c r="E1088" i="5"/>
  <c r="N1086" i="5"/>
  <c r="M1086" i="5"/>
  <c r="L1086" i="5"/>
  <c r="N1085" i="5"/>
  <c r="M1085" i="5"/>
  <c r="L1085" i="5"/>
  <c r="N1081" i="5"/>
  <c r="M1081" i="5"/>
  <c r="L1081" i="5"/>
  <c r="E1080" i="5"/>
  <c r="E1079" i="5"/>
  <c r="E1078" i="5"/>
  <c r="E1077" i="5"/>
  <c r="E1076" i="5"/>
  <c r="E1075" i="5"/>
  <c r="E1074" i="5"/>
  <c r="E1073" i="5"/>
  <c r="E1072" i="5"/>
  <c r="E1071" i="5"/>
  <c r="E1070" i="5"/>
  <c r="E1069" i="5"/>
  <c r="E1068" i="5"/>
  <c r="E1067" i="5"/>
  <c r="E1066" i="5"/>
  <c r="E1065" i="5"/>
  <c r="E1064" i="5"/>
  <c r="E1063" i="5"/>
  <c r="E1062" i="5"/>
  <c r="E1061" i="5"/>
  <c r="E1060" i="5"/>
  <c r="E1059" i="5"/>
  <c r="E1058" i="5"/>
  <c r="E1057" i="5"/>
  <c r="E1056" i="5"/>
  <c r="E1055" i="5"/>
  <c r="E1054" i="5"/>
  <c r="E1053" i="5"/>
  <c r="E1052" i="5"/>
  <c r="E1051" i="5"/>
  <c r="E1050" i="5"/>
  <c r="E1049" i="5"/>
  <c r="E1048" i="5"/>
  <c r="E1047" i="5"/>
  <c r="E1046" i="5"/>
  <c r="E1045" i="5"/>
  <c r="E1044" i="5"/>
  <c r="E1043" i="5"/>
  <c r="E1042" i="5"/>
  <c r="E1041" i="5"/>
  <c r="N1039" i="5"/>
  <c r="M1039" i="5"/>
  <c r="L1039" i="5"/>
  <c r="N1038" i="5"/>
  <c r="M1038" i="5"/>
  <c r="L1038" i="5"/>
  <c r="N1034" i="5"/>
  <c r="M1034" i="5"/>
  <c r="L1034" i="5"/>
  <c r="E1033" i="5"/>
  <c r="E1032" i="5"/>
  <c r="E1031" i="5"/>
  <c r="E1030" i="5"/>
  <c r="E1029" i="5"/>
  <c r="E1028" i="5"/>
  <c r="E1027" i="5"/>
  <c r="E1026" i="5"/>
  <c r="E1025" i="5"/>
  <c r="E1024" i="5"/>
  <c r="E1023" i="5"/>
  <c r="E1022" i="5"/>
  <c r="E1021" i="5"/>
  <c r="E1020" i="5"/>
  <c r="E1019" i="5"/>
  <c r="E1018" i="5"/>
  <c r="E1017" i="5"/>
  <c r="E1016" i="5"/>
  <c r="E1015" i="5"/>
  <c r="E1014" i="5"/>
  <c r="E1013" i="5"/>
  <c r="E1012" i="5"/>
  <c r="E1011" i="5"/>
  <c r="E1010" i="5"/>
  <c r="E1009" i="5"/>
  <c r="E1008" i="5"/>
  <c r="E1007" i="5"/>
  <c r="E1006" i="5"/>
  <c r="E1005" i="5"/>
  <c r="E1004" i="5"/>
  <c r="E1003" i="5"/>
  <c r="E1002" i="5"/>
  <c r="E1001" i="5"/>
  <c r="E1000" i="5"/>
  <c r="E999" i="5"/>
  <c r="E998" i="5"/>
  <c r="E997" i="5"/>
  <c r="E996" i="5"/>
  <c r="E995" i="5"/>
  <c r="E994" i="5"/>
  <c r="N992" i="5"/>
  <c r="M992" i="5"/>
  <c r="L992" i="5"/>
  <c r="N991" i="5"/>
  <c r="M991" i="5"/>
  <c r="L991" i="5"/>
  <c r="N987" i="5"/>
  <c r="M987" i="5"/>
  <c r="L987" i="5"/>
  <c r="E986" i="5"/>
  <c r="E985" i="5"/>
  <c r="E984" i="5"/>
  <c r="E983" i="5"/>
  <c r="E982" i="5"/>
  <c r="E981" i="5"/>
  <c r="E980" i="5"/>
  <c r="E979" i="5"/>
  <c r="E978" i="5"/>
  <c r="E977" i="5"/>
  <c r="E976" i="5"/>
  <c r="E975" i="5"/>
  <c r="E974" i="5"/>
  <c r="E973" i="5"/>
  <c r="E972" i="5"/>
  <c r="E971" i="5"/>
  <c r="E970" i="5"/>
  <c r="E969" i="5"/>
  <c r="E968" i="5"/>
  <c r="E967" i="5"/>
  <c r="E966" i="5"/>
  <c r="E965" i="5"/>
  <c r="E964" i="5"/>
  <c r="E963" i="5"/>
  <c r="E962" i="5"/>
  <c r="E961" i="5"/>
  <c r="E960" i="5"/>
  <c r="E959" i="5"/>
  <c r="E958" i="5"/>
  <c r="E957" i="5"/>
  <c r="E956" i="5"/>
  <c r="E955" i="5"/>
  <c r="E954" i="5"/>
  <c r="E953" i="5"/>
  <c r="E952" i="5"/>
  <c r="E951" i="5"/>
  <c r="E950" i="5"/>
  <c r="E949" i="5"/>
  <c r="E948" i="5"/>
  <c r="E947" i="5"/>
  <c r="N945" i="5"/>
  <c r="M945" i="5"/>
  <c r="L945" i="5"/>
  <c r="N944" i="5"/>
  <c r="M944" i="5"/>
  <c r="L944" i="5"/>
  <c r="N940" i="5"/>
  <c r="M940" i="5"/>
  <c r="L940" i="5"/>
  <c r="E939" i="5"/>
  <c r="E938" i="5"/>
  <c r="E937" i="5"/>
  <c r="E936" i="5"/>
  <c r="E935" i="5"/>
  <c r="E934" i="5"/>
  <c r="E933" i="5"/>
  <c r="E932" i="5"/>
  <c r="E931" i="5"/>
  <c r="E930" i="5"/>
  <c r="E929" i="5"/>
  <c r="E928" i="5"/>
  <c r="E927" i="5"/>
  <c r="E926" i="5"/>
  <c r="E925" i="5"/>
  <c r="E924" i="5"/>
  <c r="E923" i="5"/>
  <c r="E922" i="5"/>
  <c r="E921" i="5"/>
  <c r="E920" i="5"/>
  <c r="E919" i="5"/>
  <c r="E918" i="5"/>
  <c r="E917" i="5"/>
  <c r="E916" i="5"/>
  <c r="E915" i="5"/>
  <c r="E914" i="5"/>
  <c r="E913" i="5"/>
  <c r="E912" i="5"/>
  <c r="E911" i="5"/>
  <c r="E910" i="5"/>
  <c r="E909" i="5"/>
  <c r="E908" i="5"/>
  <c r="E907" i="5"/>
  <c r="E906" i="5"/>
  <c r="E905" i="5"/>
  <c r="E904" i="5"/>
  <c r="E903" i="5"/>
  <c r="E902" i="5"/>
  <c r="E901" i="5"/>
  <c r="E900" i="5"/>
  <c r="N898" i="5"/>
  <c r="M898" i="5"/>
  <c r="L898" i="5"/>
  <c r="N897" i="5"/>
  <c r="M897" i="5"/>
  <c r="L897" i="5"/>
  <c r="N893" i="5"/>
  <c r="M893" i="5"/>
  <c r="L893" i="5"/>
  <c r="E892" i="5"/>
  <c r="E891" i="5"/>
  <c r="E890" i="5"/>
  <c r="E889" i="5"/>
  <c r="E888" i="5"/>
  <c r="E887" i="5"/>
  <c r="E886" i="5"/>
  <c r="E885" i="5"/>
  <c r="E884" i="5"/>
  <c r="E883" i="5"/>
  <c r="E882" i="5"/>
  <c r="E881" i="5"/>
  <c r="E880" i="5"/>
  <c r="E879" i="5"/>
  <c r="E878" i="5"/>
  <c r="E877" i="5"/>
  <c r="E876" i="5"/>
  <c r="E875" i="5"/>
  <c r="E874" i="5"/>
  <c r="E873" i="5"/>
  <c r="E872" i="5"/>
  <c r="E871" i="5"/>
  <c r="E870" i="5"/>
  <c r="E869" i="5"/>
  <c r="E868" i="5"/>
  <c r="E867" i="5"/>
  <c r="E866" i="5"/>
  <c r="E865" i="5"/>
  <c r="E864" i="5"/>
  <c r="E863" i="5"/>
  <c r="E862" i="5"/>
  <c r="E861" i="5"/>
  <c r="E860" i="5"/>
  <c r="E859" i="5"/>
  <c r="E858" i="5"/>
  <c r="E857" i="5"/>
  <c r="E856" i="5"/>
  <c r="E855" i="5"/>
  <c r="E854" i="5"/>
  <c r="E853" i="5"/>
  <c r="N851" i="5"/>
  <c r="M851" i="5"/>
  <c r="L851" i="5"/>
  <c r="N850" i="5"/>
  <c r="M850" i="5"/>
  <c r="L850" i="5"/>
  <c r="N846" i="5"/>
  <c r="M846" i="5"/>
  <c r="L846" i="5"/>
  <c r="E845" i="5"/>
  <c r="E844" i="5"/>
  <c r="E843" i="5"/>
  <c r="E842" i="5"/>
  <c r="E841" i="5"/>
  <c r="E840" i="5"/>
  <c r="E839" i="5"/>
  <c r="E838" i="5"/>
  <c r="E837" i="5"/>
  <c r="E836" i="5"/>
  <c r="E835" i="5"/>
  <c r="E834" i="5"/>
  <c r="E833" i="5"/>
  <c r="E832" i="5"/>
  <c r="E831" i="5"/>
  <c r="E830" i="5"/>
  <c r="E829" i="5"/>
  <c r="E828" i="5"/>
  <c r="E827" i="5"/>
  <c r="E826" i="5"/>
  <c r="E825" i="5"/>
  <c r="E824" i="5"/>
  <c r="E823" i="5"/>
  <c r="E822" i="5"/>
  <c r="E821" i="5"/>
  <c r="E820" i="5"/>
  <c r="E819" i="5"/>
  <c r="E818" i="5"/>
  <c r="E817" i="5"/>
  <c r="E816" i="5"/>
  <c r="E815" i="5"/>
  <c r="E814" i="5"/>
  <c r="E813" i="5"/>
  <c r="E812" i="5"/>
  <c r="E811" i="5"/>
  <c r="E810" i="5"/>
  <c r="E809" i="5"/>
  <c r="E808" i="5"/>
  <c r="E807" i="5"/>
  <c r="E806" i="5"/>
  <c r="N804" i="5"/>
  <c r="M804" i="5"/>
  <c r="L804" i="5"/>
  <c r="N803" i="5"/>
  <c r="M803" i="5"/>
  <c r="L803" i="5"/>
  <c r="N799" i="5"/>
  <c r="M799" i="5"/>
  <c r="L799" i="5"/>
  <c r="E798" i="5"/>
  <c r="E797" i="5"/>
  <c r="E796" i="5"/>
  <c r="E795" i="5"/>
  <c r="E794" i="5"/>
  <c r="E793" i="5"/>
  <c r="E792" i="5"/>
  <c r="E791" i="5"/>
  <c r="E790" i="5"/>
  <c r="E789" i="5"/>
  <c r="E788" i="5"/>
  <c r="E787" i="5"/>
  <c r="E786" i="5"/>
  <c r="E785" i="5"/>
  <c r="E784" i="5"/>
  <c r="E783" i="5"/>
  <c r="E782" i="5"/>
  <c r="E781" i="5"/>
  <c r="E780" i="5"/>
  <c r="E779" i="5"/>
  <c r="E778" i="5"/>
  <c r="E777" i="5"/>
  <c r="E776" i="5"/>
  <c r="E775" i="5"/>
  <c r="E774" i="5"/>
  <c r="E773" i="5"/>
  <c r="E772" i="5"/>
  <c r="E771" i="5"/>
  <c r="E770" i="5"/>
  <c r="E769" i="5"/>
  <c r="E768" i="5"/>
  <c r="E767" i="5"/>
  <c r="E766" i="5"/>
  <c r="E765" i="5"/>
  <c r="E764" i="5"/>
  <c r="E763" i="5"/>
  <c r="E762" i="5"/>
  <c r="E761" i="5"/>
  <c r="E760" i="5"/>
  <c r="E759" i="5"/>
  <c r="N757" i="5"/>
  <c r="M757" i="5"/>
  <c r="L757" i="5"/>
  <c r="N756" i="5"/>
  <c r="M756" i="5"/>
  <c r="L756" i="5"/>
  <c r="N752" i="5"/>
  <c r="M752" i="5"/>
  <c r="L752" i="5"/>
  <c r="E751" i="5"/>
  <c r="E750" i="5"/>
  <c r="E749" i="5"/>
  <c r="E748" i="5"/>
  <c r="E747" i="5"/>
  <c r="E746" i="5"/>
  <c r="E745" i="5"/>
  <c r="E744" i="5"/>
  <c r="E743" i="5"/>
  <c r="E742" i="5"/>
  <c r="E741" i="5"/>
  <c r="E740" i="5"/>
  <c r="E739" i="5"/>
  <c r="E738" i="5"/>
  <c r="E737" i="5"/>
  <c r="E736" i="5"/>
  <c r="E735" i="5"/>
  <c r="E734" i="5"/>
  <c r="E733" i="5"/>
  <c r="E732" i="5"/>
  <c r="E731" i="5"/>
  <c r="E730" i="5"/>
  <c r="E729" i="5"/>
  <c r="E728" i="5"/>
  <c r="E727" i="5"/>
  <c r="E726" i="5"/>
  <c r="E725" i="5"/>
  <c r="E724" i="5"/>
  <c r="E723" i="5"/>
  <c r="E722" i="5"/>
  <c r="E721" i="5"/>
  <c r="E720" i="5"/>
  <c r="E719" i="5"/>
  <c r="E718" i="5"/>
  <c r="E717" i="5"/>
  <c r="E716" i="5"/>
  <c r="E715" i="5"/>
  <c r="E714" i="5"/>
  <c r="E713" i="5"/>
  <c r="E712" i="5"/>
  <c r="N710" i="5"/>
  <c r="M710" i="5"/>
  <c r="L710" i="5"/>
  <c r="N709" i="5"/>
  <c r="M709" i="5"/>
  <c r="L709" i="5"/>
  <c r="N705" i="5"/>
  <c r="M705" i="5"/>
  <c r="L705" i="5"/>
  <c r="E704" i="5"/>
  <c r="E703" i="5"/>
  <c r="E702" i="5"/>
  <c r="E701" i="5"/>
  <c r="E700" i="5"/>
  <c r="E699" i="5"/>
  <c r="E698" i="5"/>
  <c r="E697" i="5"/>
  <c r="E696" i="5"/>
  <c r="E695" i="5"/>
  <c r="E694" i="5"/>
  <c r="E693" i="5"/>
  <c r="E692" i="5"/>
  <c r="E691" i="5"/>
  <c r="E690" i="5"/>
  <c r="E689" i="5"/>
  <c r="E688" i="5"/>
  <c r="E687" i="5"/>
  <c r="E686" i="5"/>
  <c r="E685" i="5"/>
  <c r="E684" i="5"/>
  <c r="E683" i="5"/>
  <c r="E682" i="5"/>
  <c r="E681" i="5"/>
  <c r="E680" i="5"/>
  <c r="E679" i="5"/>
  <c r="E678" i="5"/>
  <c r="E677" i="5"/>
  <c r="E676" i="5"/>
  <c r="E675" i="5"/>
  <c r="E674" i="5"/>
  <c r="E673" i="5"/>
  <c r="E672" i="5"/>
  <c r="E671" i="5"/>
  <c r="E670" i="5"/>
  <c r="E669" i="5"/>
  <c r="E668" i="5"/>
  <c r="E667" i="5"/>
  <c r="E666" i="5"/>
  <c r="E665" i="5"/>
  <c r="N663" i="5"/>
  <c r="M663" i="5"/>
  <c r="L663" i="5"/>
  <c r="N662" i="5"/>
  <c r="M662" i="5"/>
  <c r="L662" i="5"/>
  <c r="N658" i="5"/>
  <c r="M658" i="5"/>
  <c r="L658" i="5"/>
  <c r="E657" i="5"/>
  <c r="E656" i="5"/>
  <c r="E655" i="5"/>
  <c r="E654" i="5"/>
  <c r="E653" i="5"/>
  <c r="E652" i="5"/>
  <c r="E651" i="5"/>
  <c r="E650" i="5"/>
  <c r="E649" i="5"/>
  <c r="E648" i="5"/>
  <c r="E647" i="5"/>
  <c r="E646" i="5"/>
  <c r="E645" i="5"/>
  <c r="E644" i="5"/>
  <c r="E643" i="5"/>
  <c r="E642" i="5"/>
  <c r="E641" i="5"/>
  <c r="E640" i="5"/>
  <c r="E639" i="5"/>
  <c r="E638" i="5"/>
  <c r="E637" i="5"/>
  <c r="E636" i="5"/>
  <c r="E635" i="5"/>
  <c r="E634" i="5"/>
  <c r="E633" i="5"/>
  <c r="E632" i="5"/>
  <c r="E631" i="5"/>
  <c r="E630" i="5"/>
  <c r="E629" i="5"/>
  <c r="E628" i="5"/>
  <c r="E627" i="5"/>
  <c r="E626" i="5"/>
  <c r="E625" i="5"/>
  <c r="E624" i="5"/>
  <c r="E623" i="5"/>
  <c r="E622" i="5"/>
  <c r="E621" i="5"/>
  <c r="E620" i="5"/>
  <c r="E619" i="5"/>
  <c r="E618" i="5"/>
  <c r="N616" i="5"/>
  <c r="M616" i="5"/>
  <c r="L616" i="5"/>
  <c r="N615" i="5"/>
  <c r="M615" i="5"/>
  <c r="L615" i="5"/>
  <c r="N611" i="5"/>
  <c r="M611" i="5"/>
  <c r="L611" i="5"/>
  <c r="E610" i="5"/>
  <c r="E609" i="5"/>
  <c r="E608" i="5"/>
  <c r="E607" i="5"/>
  <c r="E606" i="5"/>
  <c r="E605" i="5"/>
  <c r="E604" i="5"/>
  <c r="E603" i="5"/>
  <c r="E602" i="5"/>
  <c r="E601" i="5"/>
  <c r="E600" i="5"/>
  <c r="E599" i="5"/>
  <c r="E598" i="5"/>
  <c r="E597" i="5"/>
  <c r="E596" i="5"/>
  <c r="E595" i="5"/>
  <c r="E594" i="5"/>
  <c r="E593" i="5"/>
  <c r="E592" i="5"/>
  <c r="E591" i="5"/>
  <c r="E590" i="5"/>
  <c r="E589" i="5"/>
  <c r="E588" i="5"/>
  <c r="E587" i="5"/>
  <c r="E586" i="5"/>
  <c r="E585" i="5"/>
  <c r="E584" i="5"/>
  <c r="E583" i="5"/>
  <c r="E582" i="5"/>
  <c r="E581" i="5"/>
  <c r="E580" i="5"/>
  <c r="E579" i="5"/>
  <c r="E578" i="5"/>
  <c r="E577" i="5"/>
  <c r="E576" i="5"/>
  <c r="E575" i="5"/>
  <c r="E574" i="5"/>
  <c r="E573" i="5"/>
  <c r="E572" i="5"/>
  <c r="E571" i="5"/>
  <c r="N569" i="5"/>
  <c r="M569" i="5"/>
  <c r="L569" i="5"/>
  <c r="N568" i="5"/>
  <c r="M568" i="5"/>
  <c r="L568" i="5"/>
  <c r="N564" i="5"/>
  <c r="M564" i="5"/>
  <c r="L564" i="5"/>
  <c r="E563" i="5"/>
  <c r="E562" i="5"/>
  <c r="E561" i="5"/>
  <c r="E560" i="5"/>
  <c r="E559" i="5"/>
  <c r="E558" i="5"/>
  <c r="E557" i="5"/>
  <c r="E556" i="5"/>
  <c r="E555" i="5"/>
  <c r="E554" i="5"/>
  <c r="E553" i="5"/>
  <c r="E552" i="5"/>
  <c r="E551" i="5"/>
  <c r="E550" i="5"/>
  <c r="E549" i="5"/>
  <c r="E548" i="5"/>
  <c r="E547" i="5"/>
  <c r="E546" i="5"/>
  <c r="E545" i="5"/>
  <c r="E544" i="5"/>
  <c r="E543" i="5"/>
  <c r="E542" i="5"/>
  <c r="E541" i="5"/>
  <c r="E540" i="5"/>
  <c r="E539" i="5"/>
  <c r="E538" i="5"/>
  <c r="E537" i="5"/>
  <c r="E536" i="5"/>
  <c r="E535" i="5"/>
  <c r="E534" i="5"/>
  <c r="E533" i="5"/>
  <c r="E532" i="5"/>
  <c r="E531" i="5"/>
  <c r="E530" i="5"/>
  <c r="E529" i="5"/>
  <c r="E528" i="5"/>
  <c r="E527" i="5"/>
  <c r="E526" i="5"/>
  <c r="E525" i="5"/>
  <c r="E524" i="5"/>
  <c r="N522" i="5"/>
  <c r="M522" i="5"/>
  <c r="L522" i="5"/>
  <c r="N521" i="5"/>
  <c r="M521" i="5"/>
  <c r="L521" i="5"/>
  <c r="N517" i="5"/>
  <c r="M517" i="5"/>
  <c r="L517" i="5"/>
  <c r="E516" i="5"/>
  <c r="E515" i="5"/>
  <c r="E514" i="5"/>
  <c r="E513" i="5"/>
  <c r="E512" i="5"/>
  <c r="E511" i="5"/>
  <c r="E510" i="5"/>
  <c r="E509" i="5"/>
  <c r="E508" i="5"/>
  <c r="E507" i="5"/>
  <c r="E506" i="5"/>
  <c r="E505" i="5"/>
  <c r="E504" i="5"/>
  <c r="E503" i="5"/>
  <c r="E502" i="5"/>
  <c r="E501" i="5"/>
  <c r="E500" i="5"/>
  <c r="E499" i="5"/>
  <c r="E498" i="5"/>
  <c r="E497" i="5"/>
  <c r="E496" i="5"/>
  <c r="E495" i="5"/>
  <c r="E494" i="5"/>
  <c r="E493" i="5"/>
  <c r="E492" i="5"/>
  <c r="E491" i="5"/>
  <c r="E490" i="5"/>
  <c r="E489" i="5"/>
  <c r="E488" i="5"/>
  <c r="E487" i="5"/>
  <c r="E486" i="5"/>
  <c r="E485" i="5"/>
  <c r="E484" i="5"/>
  <c r="E483" i="5"/>
  <c r="E482" i="5"/>
  <c r="E481" i="5"/>
  <c r="E480" i="5"/>
  <c r="E479" i="5"/>
  <c r="E478" i="5"/>
  <c r="E477" i="5"/>
  <c r="N475" i="5"/>
  <c r="M475" i="5"/>
  <c r="L475" i="5"/>
  <c r="N474" i="5"/>
  <c r="M474" i="5"/>
  <c r="L474" i="5"/>
  <c r="N470" i="5"/>
  <c r="M470" i="5"/>
  <c r="L470" i="5"/>
  <c r="E469" i="5"/>
  <c r="E468" i="5"/>
  <c r="E467" i="5"/>
  <c r="E466" i="5"/>
  <c r="E465" i="5"/>
  <c r="E464" i="5"/>
  <c r="E463" i="5"/>
  <c r="E462" i="5"/>
  <c r="E461" i="5"/>
  <c r="E460" i="5"/>
  <c r="E459" i="5"/>
  <c r="E458" i="5"/>
  <c r="E457" i="5"/>
  <c r="E456" i="5"/>
  <c r="E455" i="5"/>
  <c r="E454" i="5"/>
  <c r="E453" i="5"/>
  <c r="E452" i="5"/>
  <c r="E451" i="5"/>
  <c r="E450" i="5"/>
  <c r="E449" i="5"/>
  <c r="E448" i="5"/>
  <c r="E447" i="5"/>
  <c r="E446" i="5"/>
  <c r="E445" i="5"/>
  <c r="E444" i="5"/>
  <c r="E443" i="5"/>
  <c r="E442" i="5"/>
  <c r="E441" i="5"/>
  <c r="E440" i="5"/>
  <c r="E439" i="5"/>
  <c r="E438" i="5"/>
  <c r="E437" i="5"/>
  <c r="E436" i="5"/>
  <c r="E435" i="5"/>
  <c r="E434" i="5"/>
  <c r="E433" i="5"/>
  <c r="E432" i="5"/>
  <c r="E431" i="5"/>
  <c r="E430" i="5"/>
  <c r="N428" i="5"/>
  <c r="M428" i="5"/>
  <c r="L428" i="5"/>
  <c r="N427" i="5"/>
  <c r="M427" i="5"/>
  <c r="L427" i="5"/>
  <c r="N423" i="5"/>
  <c r="M423" i="5"/>
  <c r="L423" i="5"/>
  <c r="E422" i="5"/>
  <c r="E421" i="5"/>
  <c r="E420" i="5"/>
  <c r="E419" i="5"/>
  <c r="E418" i="5"/>
  <c r="E417" i="5"/>
  <c r="E416" i="5"/>
  <c r="E415" i="5"/>
  <c r="E414" i="5"/>
  <c r="E413" i="5"/>
  <c r="E412" i="5"/>
  <c r="E411" i="5"/>
  <c r="E410" i="5"/>
  <c r="E409" i="5"/>
  <c r="E408" i="5"/>
  <c r="E407" i="5"/>
  <c r="E406" i="5"/>
  <c r="E405" i="5"/>
  <c r="E404" i="5"/>
  <c r="E403" i="5"/>
  <c r="E402" i="5"/>
  <c r="E401" i="5"/>
  <c r="E400" i="5"/>
  <c r="E399" i="5"/>
  <c r="E398" i="5"/>
  <c r="E397" i="5"/>
  <c r="E396" i="5"/>
  <c r="E395" i="5"/>
  <c r="E394" i="5"/>
  <c r="E393" i="5"/>
  <c r="E392" i="5"/>
  <c r="E391" i="5"/>
  <c r="E390" i="5"/>
  <c r="E389" i="5"/>
  <c r="E388" i="5"/>
  <c r="E387" i="5"/>
  <c r="E386" i="5"/>
  <c r="E385" i="5"/>
  <c r="E384" i="5"/>
  <c r="E383" i="5"/>
  <c r="N381" i="5"/>
  <c r="M381" i="5"/>
  <c r="L381" i="5"/>
  <c r="N380" i="5"/>
  <c r="M380" i="5"/>
  <c r="L380" i="5"/>
  <c r="N376" i="5"/>
  <c r="M376" i="5"/>
  <c r="L376" i="5"/>
  <c r="E375" i="5"/>
  <c r="E374" i="5"/>
  <c r="E373" i="5"/>
  <c r="E372" i="5"/>
  <c r="E371" i="5"/>
  <c r="E370" i="5"/>
  <c r="E369" i="5"/>
  <c r="E368" i="5"/>
  <c r="E367" i="5"/>
  <c r="E366" i="5"/>
  <c r="E365" i="5"/>
  <c r="E364" i="5"/>
  <c r="E363" i="5"/>
  <c r="E362" i="5"/>
  <c r="E361" i="5"/>
  <c r="E360" i="5"/>
  <c r="E359" i="5"/>
  <c r="E358" i="5"/>
  <c r="E357" i="5"/>
  <c r="E356" i="5"/>
  <c r="E355" i="5"/>
  <c r="E354" i="5"/>
  <c r="E353" i="5"/>
  <c r="E352" i="5"/>
  <c r="E351" i="5"/>
  <c r="E350" i="5"/>
  <c r="E349" i="5"/>
  <c r="E348" i="5"/>
  <c r="E347" i="5"/>
  <c r="E346" i="5"/>
  <c r="E345" i="5"/>
  <c r="E344" i="5"/>
  <c r="E343" i="5"/>
  <c r="E342" i="5"/>
  <c r="E341" i="5"/>
  <c r="E340" i="5"/>
  <c r="E339" i="5"/>
  <c r="E338" i="5"/>
  <c r="E337" i="5"/>
  <c r="E336" i="5"/>
  <c r="N334" i="5"/>
  <c r="M334" i="5"/>
  <c r="L334" i="5"/>
  <c r="N333" i="5"/>
  <c r="M333" i="5"/>
  <c r="L333" i="5"/>
  <c r="N329" i="5"/>
  <c r="M329" i="5"/>
  <c r="L329" i="5"/>
  <c r="E328" i="5"/>
  <c r="E327" i="5"/>
  <c r="E326" i="5"/>
  <c r="E325" i="5"/>
  <c r="E324" i="5"/>
  <c r="E323" i="5"/>
  <c r="E322" i="5"/>
  <c r="E321" i="5"/>
  <c r="E320" i="5"/>
  <c r="E319" i="5"/>
  <c r="E318" i="5"/>
  <c r="E317" i="5"/>
  <c r="E316" i="5"/>
  <c r="E315" i="5"/>
  <c r="E314" i="5"/>
  <c r="E313" i="5"/>
  <c r="E312" i="5"/>
  <c r="E311" i="5"/>
  <c r="E310" i="5"/>
  <c r="E309" i="5"/>
  <c r="E308" i="5"/>
  <c r="E307" i="5"/>
  <c r="E306" i="5"/>
  <c r="E305" i="5"/>
  <c r="E304" i="5"/>
  <c r="E303" i="5"/>
  <c r="E302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N287" i="5"/>
  <c r="M287" i="5"/>
  <c r="L287" i="5"/>
  <c r="N286" i="5"/>
  <c r="M286" i="5"/>
  <c r="L286" i="5"/>
  <c r="N282" i="5"/>
  <c r="M282" i="5"/>
  <c r="L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E261" i="5"/>
  <c r="E260" i="5"/>
  <c r="E259" i="5"/>
  <c r="E258" i="5"/>
  <c r="E257" i="5"/>
  <c r="E256" i="5"/>
  <c r="E255" i="5"/>
  <c r="E254" i="5"/>
  <c r="E253" i="5"/>
  <c r="E252" i="5"/>
  <c r="E251" i="5"/>
  <c r="E250" i="5"/>
  <c r="E249" i="5"/>
  <c r="E248" i="5"/>
  <c r="E247" i="5"/>
  <c r="E246" i="5"/>
  <c r="E245" i="5"/>
  <c r="E244" i="5"/>
  <c r="E243" i="5"/>
  <c r="E242" i="5"/>
  <c r="N240" i="5"/>
  <c r="M240" i="5"/>
  <c r="L240" i="5"/>
  <c r="N239" i="5"/>
  <c r="M239" i="5"/>
  <c r="L239" i="5"/>
  <c r="N235" i="5"/>
  <c r="M235" i="5"/>
  <c r="L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N193" i="5"/>
  <c r="M193" i="5"/>
  <c r="L193" i="5"/>
  <c r="N192" i="5"/>
  <c r="M192" i="5"/>
  <c r="L192" i="5"/>
  <c r="N188" i="5"/>
  <c r="M188" i="5"/>
  <c r="L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N146" i="5"/>
  <c r="M146" i="5"/>
  <c r="L146" i="5"/>
  <c r="N145" i="5"/>
  <c r="M145" i="5"/>
  <c r="L145" i="5"/>
  <c r="N141" i="5"/>
  <c r="M141" i="5"/>
  <c r="L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N99" i="5"/>
  <c r="M99" i="5"/>
  <c r="L99" i="5"/>
  <c r="N98" i="5"/>
  <c r="M98" i="5"/>
  <c r="L98" i="5"/>
  <c r="N94" i="5"/>
  <c r="M94" i="5"/>
  <c r="L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N52" i="5"/>
  <c r="M52" i="5"/>
  <c r="L52" i="5"/>
  <c r="N51" i="5"/>
  <c r="M51" i="5"/>
  <c r="L51" i="5"/>
  <c r="O48" i="5"/>
  <c r="O95" i="5" s="1"/>
  <c r="N47" i="5"/>
  <c r="M47" i="5"/>
  <c r="L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C3" i="5"/>
  <c r="C97" i="5" s="1"/>
  <c r="O142" i="5" l="1"/>
  <c r="E1225" i="5"/>
  <c r="E1178" i="5"/>
  <c r="E1131" i="5"/>
  <c r="E1084" i="5"/>
  <c r="E990" i="5"/>
  <c r="E1037" i="5"/>
  <c r="E896" i="5"/>
  <c r="E943" i="5"/>
  <c r="E849" i="5"/>
  <c r="E755" i="5"/>
  <c r="E614" i="5"/>
  <c r="E802" i="5"/>
  <c r="E708" i="5"/>
  <c r="E661" i="5"/>
  <c r="E567" i="5"/>
  <c r="E520" i="5"/>
  <c r="E473" i="5"/>
  <c r="E426" i="5"/>
  <c r="E379" i="5"/>
  <c r="E191" i="5"/>
  <c r="E144" i="5"/>
  <c r="E332" i="5"/>
  <c r="E285" i="5"/>
  <c r="E238" i="5"/>
  <c r="E50" i="5"/>
  <c r="C50" i="5"/>
  <c r="C1225" i="5"/>
  <c r="C1178" i="5"/>
  <c r="C1084" i="5"/>
  <c r="C1037" i="5"/>
  <c r="C1131" i="5"/>
  <c r="C943" i="5"/>
  <c r="C990" i="5"/>
  <c r="C849" i="5"/>
  <c r="C896" i="5"/>
  <c r="C708" i="5"/>
  <c r="C802" i="5"/>
  <c r="C661" i="5"/>
  <c r="C755" i="5"/>
  <c r="C520" i="5"/>
  <c r="C614" i="5"/>
  <c r="C567" i="5"/>
  <c r="C379" i="5"/>
  <c r="C473" i="5"/>
  <c r="C426" i="5"/>
  <c r="C238" i="5"/>
  <c r="C191" i="5"/>
  <c r="C332" i="5"/>
  <c r="C285" i="5"/>
  <c r="E97" i="5"/>
  <c r="C144" i="5"/>
  <c r="O189" i="5" l="1"/>
  <c r="C8" i="4"/>
  <c r="J8" i="4" s="1"/>
  <c r="W8" i="2" s="1"/>
  <c r="D8" i="4"/>
  <c r="K8" i="4" s="1"/>
  <c r="X8" i="2" s="1"/>
  <c r="E8" i="4"/>
  <c r="L8" i="4" s="1"/>
  <c r="Y8" i="2" s="1"/>
  <c r="F8" i="4"/>
  <c r="G8" i="4"/>
  <c r="N8" i="4" s="1"/>
  <c r="H8" i="4"/>
  <c r="O8" i="4" s="1"/>
  <c r="AB8" i="2" s="1"/>
  <c r="C9" i="4"/>
  <c r="D9" i="4"/>
  <c r="E9" i="4"/>
  <c r="F9" i="4"/>
  <c r="G9" i="4"/>
  <c r="H9" i="4"/>
  <c r="C10" i="4"/>
  <c r="D10" i="4"/>
  <c r="E10" i="4"/>
  <c r="F10" i="4"/>
  <c r="G10" i="4"/>
  <c r="H10" i="4"/>
  <c r="C11" i="4"/>
  <c r="D11" i="4"/>
  <c r="E11" i="4"/>
  <c r="F11" i="4"/>
  <c r="G11" i="4"/>
  <c r="H11" i="4"/>
  <c r="C12" i="4"/>
  <c r="D12" i="4"/>
  <c r="E12" i="4"/>
  <c r="F12" i="4"/>
  <c r="G12" i="4"/>
  <c r="H12" i="4"/>
  <c r="C13" i="4"/>
  <c r="D13" i="4"/>
  <c r="E13" i="4"/>
  <c r="F13" i="4"/>
  <c r="G13" i="4"/>
  <c r="H13" i="4"/>
  <c r="C14" i="4"/>
  <c r="D14" i="4"/>
  <c r="E14" i="4"/>
  <c r="F14" i="4"/>
  <c r="G14" i="4"/>
  <c r="H14" i="4"/>
  <c r="C15" i="4"/>
  <c r="D15" i="4"/>
  <c r="E15" i="4"/>
  <c r="F15" i="4"/>
  <c r="G15" i="4"/>
  <c r="H15" i="4"/>
  <c r="C16" i="4"/>
  <c r="D16" i="4"/>
  <c r="E16" i="4"/>
  <c r="F16" i="4"/>
  <c r="G16" i="4"/>
  <c r="H16" i="4"/>
  <c r="C17" i="4"/>
  <c r="D17" i="4"/>
  <c r="E17" i="4"/>
  <c r="F17" i="4"/>
  <c r="G17" i="4"/>
  <c r="H17" i="4"/>
  <c r="C18" i="4"/>
  <c r="D18" i="4"/>
  <c r="E18" i="4"/>
  <c r="F18" i="4"/>
  <c r="G18" i="4"/>
  <c r="H18" i="4"/>
  <c r="C19" i="4"/>
  <c r="D19" i="4"/>
  <c r="E19" i="4"/>
  <c r="F19" i="4"/>
  <c r="G19" i="4"/>
  <c r="H19" i="4"/>
  <c r="C20" i="4"/>
  <c r="D20" i="4"/>
  <c r="E20" i="4"/>
  <c r="F20" i="4"/>
  <c r="G20" i="4"/>
  <c r="AA20" i="2" s="1"/>
  <c r="H20" i="4"/>
  <c r="C21" i="4"/>
  <c r="D21" i="4"/>
  <c r="E21" i="4"/>
  <c r="F21" i="4"/>
  <c r="G21" i="4"/>
  <c r="H21" i="4"/>
  <c r="C22" i="4"/>
  <c r="D22" i="4"/>
  <c r="E22" i="4"/>
  <c r="F22" i="4"/>
  <c r="G22" i="4"/>
  <c r="H22" i="4"/>
  <c r="C23" i="4"/>
  <c r="D23" i="4"/>
  <c r="E23" i="4"/>
  <c r="F23" i="4"/>
  <c r="G23" i="4"/>
  <c r="H23" i="4"/>
  <c r="AB23" i="2" s="1"/>
  <c r="C24" i="4"/>
  <c r="D24" i="4"/>
  <c r="E24" i="4"/>
  <c r="F24" i="4"/>
  <c r="Z24" i="2" s="1"/>
  <c r="G24" i="4"/>
  <c r="H24" i="4"/>
  <c r="C25" i="4"/>
  <c r="D25" i="4"/>
  <c r="E25" i="4"/>
  <c r="F25" i="4"/>
  <c r="G25" i="4"/>
  <c r="H25" i="4"/>
  <c r="C26" i="4"/>
  <c r="D26" i="4"/>
  <c r="E26" i="4"/>
  <c r="F26" i="4"/>
  <c r="G26" i="4"/>
  <c r="H26" i="4"/>
  <c r="C27" i="4"/>
  <c r="D27" i="4"/>
  <c r="E27" i="4"/>
  <c r="F27" i="4"/>
  <c r="G27" i="4"/>
  <c r="H27" i="4"/>
  <c r="C28" i="4"/>
  <c r="D28" i="4"/>
  <c r="E28" i="4"/>
  <c r="F28" i="4"/>
  <c r="G28" i="4"/>
  <c r="H28" i="4"/>
  <c r="C29" i="4"/>
  <c r="D29" i="4"/>
  <c r="E29" i="4"/>
  <c r="F29" i="4"/>
  <c r="G29" i="4"/>
  <c r="H29" i="4"/>
  <c r="C30" i="4"/>
  <c r="D30" i="4"/>
  <c r="E30" i="4"/>
  <c r="F30" i="4"/>
  <c r="Z30" i="2" s="1"/>
  <c r="G30" i="4"/>
  <c r="H30" i="4"/>
  <c r="C31" i="4"/>
  <c r="D31" i="4"/>
  <c r="E31" i="4"/>
  <c r="F31" i="4"/>
  <c r="G31" i="4"/>
  <c r="H31" i="4"/>
  <c r="AB31" i="2" s="1"/>
  <c r="C32" i="4"/>
  <c r="D32" i="4"/>
  <c r="E32" i="4"/>
  <c r="F32" i="4"/>
  <c r="G32" i="4"/>
  <c r="H32" i="4"/>
  <c r="C33" i="4"/>
  <c r="D33" i="4"/>
  <c r="E33" i="4"/>
  <c r="F33" i="4"/>
  <c r="G33" i="4"/>
  <c r="H33" i="4"/>
  <c r="C34" i="4"/>
  <c r="D34" i="4"/>
  <c r="E34" i="4"/>
  <c r="F34" i="4"/>
  <c r="G34" i="4"/>
  <c r="H34" i="4"/>
  <c r="C35" i="4"/>
  <c r="D35" i="4"/>
  <c r="E35" i="4"/>
  <c r="F35" i="4"/>
  <c r="G35" i="4"/>
  <c r="H35" i="4"/>
  <c r="C36" i="4"/>
  <c r="D36" i="4"/>
  <c r="E36" i="4"/>
  <c r="F36" i="4"/>
  <c r="G36" i="4"/>
  <c r="H36" i="4"/>
  <c r="C37" i="4"/>
  <c r="D37" i="4"/>
  <c r="X37" i="2" s="1"/>
  <c r="E37" i="4"/>
  <c r="F37" i="4"/>
  <c r="G37" i="4"/>
  <c r="H37" i="4"/>
  <c r="AB37" i="2" s="1"/>
  <c r="C38" i="4"/>
  <c r="D38" i="4"/>
  <c r="E38" i="4"/>
  <c r="F38" i="4"/>
  <c r="G38" i="4"/>
  <c r="H38" i="4"/>
  <c r="C39" i="4"/>
  <c r="D39" i="4"/>
  <c r="E39" i="4"/>
  <c r="F39" i="4"/>
  <c r="G39" i="4"/>
  <c r="H39" i="4"/>
  <c r="C40" i="4"/>
  <c r="D40" i="4"/>
  <c r="E40" i="4"/>
  <c r="F40" i="4"/>
  <c r="G40" i="4"/>
  <c r="H40" i="4"/>
  <c r="C41" i="4"/>
  <c r="D41" i="4"/>
  <c r="E41" i="4"/>
  <c r="F41" i="4"/>
  <c r="G41" i="4"/>
  <c r="H41" i="4"/>
  <c r="AB41" i="2" s="1"/>
  <c r="C42" i="4"/>
  <c r="D42" i="4"/>
  <c r="E42" i="4"/>
  <c r="F42" i="4"/>
  <c r="G42" i="4"/>
  <c r="H42" i="4"/>
  <c r="C43" i="4"/>
  <c r="D43" i="4"/>
  <c r="E43" i="4"/>
  <c r="F43" i="4"/>
  <c r="G43" i="4"/>
  <c r="H43" i="4"/>
  <c r="C44" i="4"/>
  <c r="D44" i="4"/>
  <c r="E44" i="4"/>
  <c r="F44" i="4"/>
  <c r="G44" i="4"/>
  <c r="H44" i="4"/>
  <c r="C45" i="4"/>
  <c r="D45" i="4"/>
  <c r="X45" i="2" s="1"/>
  <c r="E45" i="4"/>
  <c r="F45" i="4"/>
  <c r="G45" i="4"/>
  <c r="H45" i="4"/>
  <c r="C46" i="4"/>
  <c r="D46" i="4"/>
  <c r="E46" i="4"/>
  <c r="F46" i="4"/>
  <c r="G46" i="4"/>
  <c r="H46" i="4"/>
  <c r="C47" i="4"/>
  <c r="J47" i="4" s="1"/>
  <c r="W47" i="2" s="1"/>
  <c r="D47" i="4"/>
  <c r="K47" i="4" s="1"/>
  <c r="E47" i="4"/>
  <c r="L47" i="4" s="1"/>
  <c r="Y47" i="2" s="1"/>
  <c r="F47" i="4"/>
  <c r="M47" i="4" s="1"/>
  <c r="Z47" i="2" s="1"/>
  <c r="G47" i="4"/>
  <c r="N47" i="4" s="1"/>
  <c r="AA47" i="2" s="1"/>
  <c r="H47" i="4"/>
  <c r="C48" i="4"/>
  <c r="J48" i="4" s="1"/>
  <c r="W48" i="2" s="1"/>
  <c r="L48" i="5" s="1"/>
  <c r="D48" i="4"/>
  <c r="E48" i="4"/>
  <c r="L48" i="4" s="1"/>
  <c r="Y48" i="2" s="1"/>
  <c r="N48" i="5" s="1"/>
  <c r="F48" i="4"/>
  <c r="M48" i="4" s="1"/>
  <c r="G48" i="4"/>
  <c r="H48" i="4"/>
  <c r="C49" i="4"/>
  <c r="J49" i="4" s="1"/>
  <c r="W49" i="2" s="1"/>
  <c r="L49" i="5" s="1"/>
  <c r="D49" i="4"/>
  <c r="K49" i="4" s="1"/>
  <c r="X49" i="2" s="1"/>
  <c r="M49" i="5" s="1"/>
  <c r="E49" i="4"/>
  <c r="F49" i="4"/>
  <c r="G49" i="4"/>
  <c r="N49" i="4" s="1"/>
  <c r="AA49" i="2" s="1"/>
  <c r="H49" i="4"/>
  <c r="O49" i="4" s="1"/>
  <c r="AB49" i="2" s="1"/>
  <c r="C50" i="4"/>
  <c r="J50" i="4" s="1"/>
  <c r="W50" i="2" s="1"/>
  <c r="L50" i="5" s="1"/>
  <c r="D50" i="4"/>
  <c r="K50" i="4" s="1"/>
  <c r="X50" i="2" s="1"/>
  <c r="M50" i="5" s="1"/>
  <c r="E50" i="4"/>
  <c r="L50" i="4" s="1"/>
  <c r="F50" i="4"/>
  <c r="M50" i="4" s="1"/>
  <c r="Z50" i="2" s="1"/>
  <c r="G50" i="4"/>
  <c r="H50" i="4"/>
  <c r="O50" i="4" s="1"/>
  <c r="AB50" i="2" s="1"/>
  <c r="C51" i="4"/>
  <c r="J51" i="4" s="1"/>
  <c r="W51" i="2" s="1"/>
  <c r="D51" i="4"/>
  <c r="K51" i="4" s="1"/>
  <c r="X51" i="2" s="1"/>
  <c r="E51" i="4"/>
  <c r="F51" i="4"/>
  <c r="M51" i="4" s="1"/>
  <c r="Z51" i="2" s="1"/>
  <c r="G51" i="4"/>
  <c r="N51" i="4" s="1"/>
  <c r="AA51" i="2" s="1"/>
  <c r="H51" i="4"/>
  <c r="O51" i="4" s="1"/>
  <c r="AB51" i="2" s="1"/>
  <c r="C52" i="4"/>
  <c r="D52" i="4"/>
  <c r="E52" i="4"/>
  <c r="L52" i="4" s="1"/>
  <c r="F52" i="4"/>
  <c r="M52" i="4" s="1"/>
  <c r="Z52" i="2" s="1"/>
  <c r="G52" i="4"/>
  <c r="H52" i="4"/>
  <c r="O52" i="4" s="1"/>
  <c r="AB52" i="2" s="1"/>
  <c r="C53" i="4"/>
  <c r="D53" i="4"/>
  <c r="E53" i="4"/>
  <c r="F53" i="4"/>
  <c r="G53" i="4"/>
  <c r="H53" i="4"/>
  <c r="C54" i="4"/>
  <c r="D54" i="4"/>
  <c r="K54" i="4" s="1"/>
  <c r="X54" i="2" s="1"/>
  <c r="E54" i="4"/>
  <c r="L54" i="4" s="1"/>
  <c r="Y54" i="2" s="1"/>
  <c r="F54" i="4"/>
  <c r="M54" i="4" s="1"/>
  <c r="G54" i="4"/>
  <c r="H54" i="4"/>
  <c r="O54" i="4" s="1"/>
  <c r="AB54" i="2" s="1"/>
  <c r="C55" i="4"/>
  <c r="J55" i="4" s="1"/>
  <c r="W55" i="2" s="1"/>
  <c r="D55" i="4"/>
  <c r="E55" i="4"/>
  <c r="L55" i="4" s="1"/>
  <c r="Y55" i="2" s="1"/>
  <c r="F55" i="4"/>
  <c r="G55" i="4"/>
  <c r="N55" i="4" s="1"/>
  <c r="AA55" i="2" s="1"/>
  <c r="H55" i="4"/>
  <c r="O55" i="4" s="1"/>
  <c r="C56" i="4"/>
  <c r="J56" i="4" s="1"/>
  <c r="W56" i="2" s="1"/>
  <c r="D56" i="4"/>
  <c r="K56" i="4" s="1"/>
  <c r="X56" i="2" s="1"/>
  <c r="E56" i="4"/>
  <c r="L56" i="4" s="1"/>
  <c r="Y56" i="2" s="1"/>
  <c r="F56" i="4"/>
  <c r="G56" i="4"/>
  <c r="N56" i="4" s="1"/>
  <c r="AA56" i="2" s="1"/>
  <c r="H56" i="4"/>
  <c r="O56" i="4" s="1"/>
  <c r="AB56" i="2" s="1"/>
  <c r="C57" i="4"/>
  <c r="J57" i="4" s="1"/>
  <c r="W57" i="2" s="1"/>
  <c r="D57" i="4"/>
  <c r="K57" i="4" s="1"/>
  <c r="X57" i="2" s="1"/>
  <c r="E57" i="4"/>
  <c r="F57" i="4"/>
  <c r="G57" i="4"/>
  <c r="N57" i="4" s="1"/>
  <c r="AA57" i="2" s="1"/>
  <c r="H57" i="4"/>
  <c r="O57" i="4" s="1"/>
  <c r="AB57" i="2" s="1"/>
  <c r="C58" i="4"/>
  <c r="J58" i="4" s="1"/>
  <c r="W58" i="2" s="1"/>
  <c r="D58" i="4"/>
  <c r="K58" i="4" s="1"/>
  <c r="X58" i="2" s="1"/>
  <c r="E58" i="4"/>
  <c r="L58" i="4" s="1"/>
  <c r="F58" i="4"/>
  <c r="M58" i="4" s="1"/>
  <c r="Z58" i="2" s="1"/>
  <c r="G58" i="4"/>
  <c r="N58" i="4" s="1"/>
  <c r="AA58" i="2" s="1"/>
  <c r="H58" i="4"/>
  <c r="O58" i="4" s="1"/>
  <c r="AB58" i="2" s="1"/>
  <c r="C59" i="4"/>
  <c r="J59" i="4" s="1"/>
  <c r="W59" i="2" s="1"/>
  <c r="D59" i="4"/>
  <c r="K59" i="4" s="1"/>
  <c r="E59" i="4"/>
  <c r="L59" i="4" s="1"/>
  <c r="Y59" i="2" s="1"/>
  <c r="F59" i="4"/>
  <c r="M59" i="4" s="1"/>
  <c r="Z59" i="2" s="1"/>
  <c r="G59" i="4"/>
  <c r="N59" i="4" s="1"/>
  <c r="AA59" i="2" s="1"/>
  <c r="H59" i="4"/>
  <c r="O59" i="4" s="1"/>
  <c r="AB59" i="2" s="1"/>
  <c r="C60" i="4"/>
  <c r="D60" i="4"/>
  <c r="K60" i="4" s="1"/>
  <c r="X60" i="2" s="1"/>
  <c r="E60" i="4"/>
  <c r="L60" i="4" s="1"/>
  <c r="F60" i="4"/>
  <c r="M60" i="4" s="1"/>
  <c r="Z60" i="2" s="1"/>
  <c r="G60" i="4"/>
  <c r="H60" i="4"/>
  <c r="O60" i="4" s="1"/>
  <c r="AB60" i="2" s="1"/>
  <c r="C61" i="4"/>
  <c r="J61" i="4" s="1"/>
  <c r="W61" i="2" s="1"/>
  <c r="D61" i="4"/>
  <c r="K61" i="4" s="1"/>
  <c r="E61" i="4"/>
  <c r="L61" i="4" s="1"/>
  <c r="Y61" i="2" s="1"/>
  <c r="F61" i="4"/>
  <c r="M61" i="4" s="1"/>
  <c r="Z61" i="2" s="1"/>
  <c r="G61" i="4"/>
  <c r="N61" i="4" s="1"/>
  <c r="AA61" i="2" s="1"/>
  <c r="H61" i="4"/>
  <c r="C62" i="4"/>
  <c r="J62" i="4" s="1"/>
  <c r="W62" i="2" s="1"/>
  <c r="D62" i="4"/>
  <c r="K62" i="4" s="1"/>
  <c r="X62" i="2" s="1"/>
  <c r="E62" i="4"/>
  <c r="L62" i="4" s="1"/>
  <c r="Y62" i="2" s="1"/>
  <c r="F62" i="4"/>
  <c r="M62" i="4" s="1"/>
  <c r="G62" i="4"/>
  <c r="N62" i="4" s="1"/>
  <c r="AA62" i="2" s="1"/>
  <c r="H62" i="4"/>
  <c r="O62" i="4" s="1"/>
  <c r="AB62" i="2" s="1"/>
  <c r="C63" i="4"/>
  <c r="J63" i="4" s="1"/>
  <c r="W63" i="2" s="1"/>
  <c r="D63" i="4"/>
  <c r="K63" i="4" s="1"/>
  <c r="X63" i="2" s="1"/>
  <c r="E63" i="4"/>
  <c r="L63" i="4" s="1"/>
  <c r="Y63" i="2" s="1"/>
  <c r="F63" i="4"/>
  <c r="M63" i="4" s="1"/>
  <c r="G63" i="4"/>
  <c r="N63" i="4" s="1"/>
  <c r="AA63" i="2" s="1"/>
  <c r="H63" i="4"/>
  <c r="C64" i="4"/>
  <c r="J64" i="4" s="1"/>
  <c r="W64" i="2" s="1"/>
  <c r="D64" i="4"/>
  <c r="K64" i="4" s="1"/>
  <c r="X64" i="2" s="1"/>
  <c r="E64" i="4"/>
  <c r="L64" i="4" s="1"/>
  <c r="Y64" i="2" s="1"/>
  <c r="F64" i="4"/>
  <c r="M64" i="4" s="1"/>
  <c r="Z64" i="2" s="1"/>
  <c r="G64" i="4"/>
  <c r="N64" i="4" s="1"/>
  <c r="AA64" i="2" s="1"/>
  <c r="H64" i="4"/>
  <c r="C65" i="4"/>
  <c r="J65" i="4" s="1"/>
  <c r="W65" i="2" s="1"/>
  <c r="D65" i="4"/>
  <c r="K65" i="4" s="1"/>
  <c r="X65" i="2" s="1"/>
  <c r="E65" i="4"/>
  <c r="L65" i="4" s="1"/>
  <c r="Y65" i="2" s="1"/>
  <c r="F65" i="4"/>
  <c r="G65" i="4"/>
  <c r="N65" i="4" s="1"/>
  <c r="AA65" i="2" s="1"/>
  <c r="H65" i="4"/>
  <c r="O65" i="4" s="1"/>
  <c r="AB65" i="2" s="1"/>
  <c r="C66" i="4"/>
  <c r="J66" i="4" s="1"/>
  <c r="W66" i="2" s="1"/>
  <c r="D66" i="4"/>
  <c r="K66" i="4" s="1"/>
  <c r="X66" i="2" s="1"/>
  <c r="E66" i="4"/>
  <c r="L66" i="4" s="1"/>
  <c r="F66" i="4"/>
  <c r="M66" i="4" s="1"/>
  <c r="Z66" i="2" s="1"/>
  <c r="G66" i="4"/>
  <c r="N66" i="4" s="1"/>
  <c r="AA66" i="2" s="1"/>
  <c r="H66" i="4"/>
  <c r="O66" i="4" s="1"/>
  <c r="AB66" i="2" s="1"/>
  <c r="C67" i="4"/>
  <c r="J67" i="4" s="1"/>
  <c r="W67" i="2" s="1"/>
  <c r="D67" i="4"/>
  <c r="K67" i="4" s="1"/>
  <c r="X67" i="2" s="1"/>
  <c r="E67" i="4"/>
  <c r="L67" i="4" s="1"/>
  <c r="Y67" i="2" s="1"/>
  <c r="F67" i="4"/>
  <c r="M67" i="4" s="1"/>
  <c r="Z67" i="2" s="1"/>
  <c r="G67" i="4"/>
  <c r="N67" i="4" s="1"/>
  <c r="AA67" i="2" s="1"/>
  <c r="H67" i="4"/>
  <c r="O67" i="4" s="1"/>
  <c r="AB67" i="2" s="1"/>
  <c r="C68" i="4"/>
  <c r="J68" i="4" s="1"/>
  <c r="W68" i="2" s="1"/>
  <c r="D68" i="4"/>
  <c r="E68" i="4"/>
  <c r="L68" i="4" s="1"/>
  <c r="F68" i="4"/>
  <c r="M68" i="4" s="1"/>
  <c r="Z68" i="2" s="1"/>
  <c r="G68" i="4"/>
  <c r="N68" i="4" s="1"/>
  <c r="AA68" i="2" s="1"/>
  <c r="H68" i="4"/>
  <c r="O68" i="4" s="1"/>
  <c r="AB68" i="2" s="1"/>
  <c r="C69" i="4"/>
  <c r="J69" i="4" s="1"/>
  <c r="W69" i="2" s="1"/>
  <c r="D69" i="4"/>
  <c r="E69" i="4"/>
  <c r="L69" i="4" s="1"/>
  <c r="F69" i="4"/>
  <c r="M69" i="4" s="1"/>
  <c r="Z69" i="2" s="1"/>
  <c r="G69" i="4"/>
  <c r="N69" i="4" s="1"/>
  <c r="AA69" i="2" s="1"/>
  <c r="H69" i="4"/>
  <c r="O69" i="4" s="1"/>
  <c r="AB69" i="2" s="1"/>
  <c r="C70" i="4"/>
  <c r="D70" i="4"/>
  <c r="K70" i="4" s="1"/>
  <c r="X70" i="2" s="1"/>
  <c r="E70" i="4"/>
  <c r="L70" i="4" s="1"/>
  <c r="Y70" i="2" s="1"/>
  <c r="F70" i="4"/>
  <c r="M70" i="4" s="1"/>
  <c r="Z70" i="2" s="1"/>
  <c r="G70" i="4"/>
  <c r="H70" i="4"/>
  <c r="O70" i="4" s="1"/>
  <c r="AB70" i="2" s="1"/>
  <c r="C71" i="4"/>
  <c r="J71" i="4" s="1"/>
  <c r="W71" i="2" s="1"/>
  <c r="D71" i="4"/>
  <c r="K71" i="4" s="1"/>
  <c r="E71" i="4"/>
  <c r="L71" i="4" s="1"/>
  <c r="Y71" i="2" s="1"/>
  <c r="F71" i="4"/>
  <c r="M71" i="4" s="1"/>
  <c r="Z71" i="2" s="1"/>
  <c r="G71" i="4"/>
  <c r="N71" i="4" s="1"/>
  <c r="AA71" i="2" s="1"/>
  <c r="H71" i="4"/>
  <c r="O71" i="4" s="1"/>
  <c r="C72" i="4"/>
  <c r="J72" i="4" s="1"/>
  <c r="W72" i="2" s="1"/>
  <c r="D72" i="4"/>
  <c r="K72" i="4" s="1"/>
  <c r="X72" i="2" s="1"/>
  <c r="E72" i="4"/>
  <c r="L72" i="4" s="1"/>
  <c r="Y72" i="2" s="1"/>
  <c r="F72" i="4"/>
  <c r="M72" i="4" s="1"/>
  <c r="G72" i="4"/>
  <c r="N72" i="4" s="1"/>
  <c r="AA72" i="2" s="1"/>
  <c r="H72" i="4"/>
  <c r="O72" i="4" s="1"/>
  <c r="AB72" i="2" s="1"/>
  <c r="C73" i="4"/>
  <c r="J73" i="4" s="1"/>
  <c r="W73" i="2" s="1"/>
  <c r="D73" i="4"/>
  <c r="E73" i="4"/>
  <c r="L73" i="4" s="1"/>
  <c r="Y73" i="2" s="1"/>
  <c r="F73" i="4"/>
  <c r="M73" i="4" s="1"/>
  <c r="Z73" i="2" s="1"/>
  <c r="G73" i="4"/>
  <c r="N73" i="4" s="1"/>
  <c r="AA73" i="2" s="1"/>
  <c r="H73" i="4"/>
  <c r="O73" i="4" s="1"/>
  <c r="AB73" i="2" s="1"/>
  <c r="C74" i="4"/>
  <c r="J74" i="4" s="1"/>
  <c r="W74" i="2" s="1"/>
  <c r="D74" i="4"/>
  <c r="K74" i="4" s="1"/>
  <c r="X74" i="2" s="1"/>
  <c r="E74" i="4"/>
  <c r="L74" i="4" s="1"/>
  <c r="F74" i="4"/>
  <c r="M74" i="4" s="1"/>
  <c r="Z74" i="2" s="1"/>
  <c r="G74" i="4"/>
  <c r="N74" i="4" s="1"/>
  <c r="AA74" i="2" s="1"/>
  <c r="H74" i="4"/>
  <c r="O74" i="4" s="1"/>
  <c r="AB74" i="2" s="1"/>
  <c r="C75" i="4"/>
  <c r="J75" i="4" s="1"/>
  <c r="W75" i="2" s="1"/>
  <c r="D75" i="4"/>
  <c r="K75" i="4" s="1"/>
  <c r="X75" i="2" s="1"/>
  <c r="E75" i="4"/>
  <c r="L75" i="4" s="1"/>
  <c r="F75" i="4"/>
  <c r="M75" i="4" s="1"/>
  <c r="Z75" i="2" s="1"/>
  <c r="G75" i="4"/>
  <c r="N75" i="4" s="1"/>
  <c r="AA75" i="2" s="1"/>
  <c r="H75" i="4"/>
  <c r="O75" i="4" s="1"/>
  <c r="C76" i="4"/>
  <c r="D76" i="4"/>
  <c r="K76" i="4" s="1"/>
  <c r="X76" i="2" s="1"/>
  <c r="E76" i="4"/>
  <c r="L76" i="4" s="1"/>
  <c r="F76" i="4"/>
  <c r="M76" i="4" s="1"/>
  <c r="Z76" i="2" s="1"/>
  <c r="G76" i="4"/>
  <c r="N76" i="4" s="1"/>
  <c r="AA76" i="2" s="1"/>
  <c r="H76" i="4"/>
  <c r="O76" i="4" s="1"/>
  <c r="AB76" i="2" s="1"/>
  <c r="C77" i="4"/>
  <c r="J77" i="4" s="1"/>
  <c r="W77" i="2" s="1"/>
  <c r="D77" i="4"/>
  <c r="K77" i="4" s="1"/>
  <c r="E77" i="4"/>
  <c r="L77" i="4" s="1"/>
  <c r="Y77" i="2" s="1"/>
  <c r="F77" i="4"/>
  <c r="M77" i="4" s="1"/>
  <c r="Z77" i="2" s="1"/>
  <c r="G77" i="4"/>
  <c r="N77" i="4" s="1"/>
  <c r="AA77" i="2" s="1"/>
  <c r="H77" i="4"/>
  <c r="C78" i="4"/>
  <c r="J78" i="4" s="1"/>
  <c r="W78" i="2" s="1"/>
  <c r="D78" i="4"/>
  <c r="K78" i="4" s="1"/>
  <c r="X78" i="2" s="1"/>
  <c r="E78" i="4"/>
  <c r="L78" i="4" s="1"/>
  <c r="Y78" i="2" s="1"/>
  <c r="F78" i="4"/>
  <c r="G78" i="4"/>
  <c r="H78" i="4"/>
  <c r="O78" i="4" s="1"/>
  <c r="AB78" i="2" s="1"/>
  <c r="C79" i="4"/>
  <c r="J79" i="4" s="1"/>
  <c r="W79" i="2" s="1"/>
  <c r="D79" i="4"/>
  <c r="K79" i="4" s="1"/>
  <c r="X79" i="2" s="1"/>
  <c r="E79" i="4"/>
  <c r="L79" i="4" s="1"/>
  <c r="Y79" i="2" s="1"/>
  <c r="F79" i="4"/>
  <c r="M79" i="4" s="1"/>
  <c r="Z79" i="2" s="1"/>
  <c r="G79" i="4"/>
  <c r="N79" i="4" s="1"/>
  <c r="AA79" i="2" s="1"/>
  <c r="H79" i="4"/>
  <c r="O79" i="4" s="1"/>
  <c r="C80" i="4"/>
  <c r="J80" i="4" s="1"/>
  <c r="W80" i="2" s="1"/>
  <c r="D80" i="4"/>
  <c r="K80" i="4" s="1"/>
  <c r="E80" i="4"/>
  <c r="L80" i="4" s="1"/>
  <c r="Y80" i="2" s="1"/>
  <c r="F80" i="4"/>
  <c r="M80" i="4" s="1"/>
  <c r="Z80" i="2" s="1"/>
  <c r="G80" i="4"/>
  <c r="N80" i="4" s="1"/>
  <c r="AA80" i="2" s="1"/>
  <c r="H80" i="4"/>
  <c r="O80" i="4" s="1"/>
  <c r="AB80" i="2" s="1"/>
  <c r="C81" i="4"/>
  <c r="J81" i="4" s="1"/>
  <c r="W81" i="2" s="1"/>
  <c r="D81" i="4"/>
  <c r="K81" i="4" s="1"/>
  <c r="X81" i="2" s="1"/>
  <c r="E81" i="4"/>
  <c r="L81" i="4" s="1"/>
  <c r="Y81" i="2" s="1"/>
  <c r="F81" i="4"/>
  <c r="G81" i="4"/>
  <c r="N81" i="4" s="1"/>
  <c r="AA81" i="2" s="1"/>
  <c r="H81" i="4"/>
  <c r="O81" i="4" s="1"/>
  <c r="AB81" i="2" s="1"/>
  <c r="C82" i="4"/>
  <c r="J82" i="4" s="1"/>
  <c r="W82" i="2" s="1"/>
  <c r="D82" i="4"/>
  <c r="K82" i="4" s="1"/>
  <c r="X82" i="2" s="1"/>
  <c r="E82" i="4"/>
  <c r="L82" i="4" s="1"/>
  <c r="F82" i="4"/>
  <c r="M82" i="4" s="1"/>
  <c r="Z82" i="2" s="1"/>
  <c r="G82" i="4"/>
  <c r="N82" i="4" s="1"/>
  <c r="AA82" i="2" s="1"/>
  <c r="H82" i="4"/>
  <c r="O82" i="4" s="1"/>
  <c r="AB82" i="2" s="1"/>
  <c r="C83" i="4"/>
  <c r="J83" i="4" s="1"/>
  <c r="W83" i="2" s="1"/>
  <c r="D83" i="4"/>
  <c r="K83" i="4" s="1"/>
  <c r="X83" i="2" s="1"/>
  <c r="E83" i="4"/>
  <c r="L83" i="4" s="1"/>
  <c r="Y83" i="2" s="1"/>
  <c r="F83" i="4"/>
  <c r="M83" i="4" s="1"/>
  <c r="Z83" i="2" s="1"/>
  <c r="G83" i="4"/>
  <c r="N83" i="4" s="1"/>
  <c r="AA83" i="2" s="1"/>
  <c r="H83" i="4"/>
  <c r="O83" i="4" s="1"/>
  <c r="C84" i="4"/>
  <c r="J84" i="4" s="1"/>
  <c r="W84" i="2" s="1"/>
  <c r="D84" i="4"/>
  <c r="K84" i="4" s="1"/>
  <c r="E84" i="4"/>
  <c r="L84" i="4" s="1"/>
  <c r="F84" i="4"/>
  <c r="M84" i="4" s="1"/>
  <c r="Z84" i="2" s="1"/>
  <c r="G84" i="4"/>
  <c r="N84" i="4" s="1"/>
  <c r="AA84" i="2" s="1"/>
  <c r="H84" i="4"/>
  <c r="O84" i="4" s="1"/>
  <c r="AB84" i="2" s="1"/>
  <c r="C85" i="4"/>
  <c r="J85" i="4" s="1"/>
  <c r="W85" i="2" s="1"/>
  <c r="D85" i="4"/>
  <c r="E85" i="4"/>
  <c r="L85" i="4" s="1"/>
  <c r="F85" i="4"/>
  <c r="M85" i="4" s="1"/>
  <c r="Z85" i="2" s="1"/>
  <c r="G85" i="4"/>
  <c r="N85" i="4" s="1"/>
  <c r="AA85" i="2" s="1"/>
  <c r="H85" i="4"/>
  <c r="O85" i="4" s="1"/>
  <c r="AB85" i="2" s="1"/>
  <c r="C86" i="4"/>
  <c r="D86" i="4"/>
  <c r="K86" i="4" s="1"/>
  <c r="X86" i="2" s="1"/>
  <c r="E86" i="4"/>
  <c r="L86" i="4" s="1"/>
  <c r="Y86" i="2" s="1"/>
  <c r="F86" i="4"/>
  <c r="M86" i="4" s="1"/>
  <c r="Z86" i="2" s="1"/>
  <c r="G86" i="4"/>
  <c r="N86" i="4" s="1"/>
  <c r="H86" i="4"/>
  <c r="O86" i="4" s="1"/>
  <c r="AB86" i="2" s="1"/>
  <c r="C87" i="4"/>
  <c r="J87" i="4" s="1"/>
  <c r="W87" i="2" s="1"/>
  <c r="D87" i="4"/>
  <c r="K87" i="4" s="1"/>
  <c r="E87" i="4"/>
  <c r="L87" i="4" s="1"/>
  <c r="Y87" i="2" s="1"/>
  <c r="F87" i="4"/>
  <c r="M87" i="4" s="1"/>
  <c r="Z87" i="2" s="1"/>
  <c r="G87" i="4"/>
  <c r="N87" i="4" s="1"/>
  <c r="AA87" i="2" s="1"/>
  <c r="H87" i="4"/>
  <c r="C88" i="4"/>
  <c r="J88" i="4" s="1"/>
  <c r="W88" i="2" s="1"/>
  <c r="D88" i="4"/>
  <c r="K88" i="4" s="1"/>
  <c r="X88" i="2" s="1"/>
  <c r="E88" i="4"/>
  <c r="F88" i="4"/>
  <c r="G88" i="4"/>
  <c r="N88" i="4" s="1"/>
  <c r="AA88" i="2" s="1"/>
  <c r="H88" i="4"/>
  <c r="O88" i="4" s="1"/>
  <c r="AB88" i="2" s="1"/>
  <c r="C89" i="4"/>
  <c r="J89" i="4" s="1"/>
  <c r="W89" i="2" s="1"/>
  <c r="D89" i="4"/>
  <c r="K89" i="4" s="1"/>
  <c r="E89" i="4"/>
  <c r="L89" i="4" s="1"/>
  <c r="Y89" i="2" s="1"/>
  <c r="F89" i="4"/>
  <c r="M89" i="4" s="1"/>
  <c r="G89" i="4"/>
  <c r="H89" i="4"/>
  <c r="O89" i="4" s="1"/>
  <c r="AB89" i="2" s="1"/>
  <c r="C90" i="4"/>
  <c r="J90" i="4" s="1"/>
  <c r="W90" i="2" s="1"/>
  <c r="D90" i="4"/>
  <c r="K90" i="4" s="1"/>
  <c r="X90" i="2" s="1"/>
  <c r="E90" i="4"/>
  <c r="L90" i="4" s="1"/>
  <c r="F90" i="4"/>
  <c r="M90" i="4" s="1"/>
  <c r="Z90" i="2" s="1"/>
  <c r="G90" i="4"/>
  <c r="N90" i="4" s="1"/>
  <c r="AA90" i="2" s="1"/>
  <c r="H90" i="4"/>
  <c r="O90" i="4" s="1"/>
  <c r="AB90" i="2" s="1"/>
  <c r="C91" i="4"/>
  <c r="J91" i="4" s="1"/>
  <c r="W91" i="2" s="1"/>
  <c r="D91" i="4"/>
  <c r="E91" i="4"/>
  <c r="L91" i="4" s="1"/>
  <c r="Y91" i="2" s="1"/>
  <c r="F91" i="4"/>
  <c r="M91" i="4" s="1"/>
  <c r="Z91" i="2" s="1"/>
  <c r="G91" i="4"/>
  <c r="N91" i="4" s="1"/>
  <c r="AA91" i="2" s="1"/>
  <c r="H91" i="4"/>
  <c r="O91" i="4" s="1"/>
  <c r="AB91" i="2" s="1"/>
  <c r="C92" i="4"/>
  <c r="D92" i="4"/>
  <c r="E92" i="4"/>
  <c r="L92" i="4" s="1"/>
  <c r="F92" i="4"/>
  <c r="M92" i="4" s="1"/>
  <c r="Z92" i="2" s="1"/>
  <c r="G92" i="4"/>
  <c r="H92" i="4"/>
  <c r="O92" i="4" s="1"/>
  <c r="AB92" i="2" s="1"/>
  <c r="C93" i="4"/>
  <c r="J93" i="4" s="1"/>
  <c r="D93" i="4"/>
  <c r="K93" i="4" s="1"/>
  <c r="E93" i="4"/>
  <c r="L93" i="4" s="1"/>
  <c r="Y93" i="2" s="1"/>
  <c r="F93" i="4"/>
  <c r="M93" i="4" s="1"/>
  <c r="Z93" i="2" s="1"/>
  <c r="G93" i="4"/>
  <c r="N93" i="4" s="1"/>
  <c r="H93" i="4"/>
  <c r="O93" i="4" s="1"/>
  <c r="AB93" i="2" s="1"/>
  <c r="C94" i="4"/>
  <c r="J94" i="4" s="1"/>
  <c r="D94" i="4"/>
  <c r="E94" i="4"/>
  <c r="L94" i="4" s="1"/>
  <c r="Y94" i="2" s="1"/>
  <c r="F94" i="4"/>
  <c r="G94" i="4"/>
  <c r="N94" i="4" s="1"/>
  <c r="AA94" i="2" s="1"/>
  <c r="H94" i="4"/>
  <c r="O94" i="4" s="1"/>
  <c r="AB94" i="2" s="1"/>
  <c r="C95" i="4"/>
  <c r="J95" i="4" s="1"/>
  <c r="W95" i="2" s="1"/>
  <c r="L95" i="5" s="1"/>
  <c r="D95" i="4"/>
  <c r="K95" i="4" s="1"/>
  <c r="E95" i="4"/>
  <c r="L95" i="4" s="1"/>
  <c r="Y95" i="2" s="1"/>
  <c r="N95" i="5" s="1"/>
  <c r="F95" i="4"/>
  <c r="M95" i="4" s="1"/>
  <c r="Z95" i="2" s="1"/>
  <c r="G95" i="4"/>
  <c r="N95" i="4" s="1"/>
  <c r="AA95" i="2" s="1"/>
  <c r="H95" i="4"/>
  <c r="O95" i="4" s="1"/>
  <c r="C96" i="4"/>
  <c r="J96" i="4" s="1"/>
  <c r="W96" i="2" s="1"/>
  <c r="L96" i="5" s="1"/>
  <c r="D96" i="4"/>
  <c r="K96" i="4" s="1"/>
  <c r="E96" i="4"/>
  <c r="L96" i="4" s="1"/>
  <c r="Y96" i="2" s="1"/>
  <c r="N96" i="5" s="1"/>
  <c r="F96" i="4"/>
  <c r="G96" i="4"/>
  <c r="N96" i="4" s="1"/>
  <c r="AA96" i="2" s="1"/>
  <c r="H96" i="4"/>
  <c r="C97" i="4"/>
  <c r="J97" i="4" s="1"/>
  <c r="D97" i="4"/>
  <c r="K97" i="4" s="1"/>
  <c r="X97" i="2" s="1"/>
  <c r="M97" i="5" s="1"/>
  <c r="E97" i="4"/>
  <c r="L97" i="4" s="1"/>
  <c r="F97" i="4"/>
  <c r="M97" i="4" s="1"/>
  <c r="G97" i="4"/>
  <c r="N97" i="4" s="1"/>
  <c r="H97" i="4"/>
  <c r="O97" i="4" s="1"/>
  <c r="AB97" i="2" s="1"/>
  <c r="C98" i="4"/>
  <c r="D98" i="4"/>
  <c r="K98" i="4" s="1"/>
  <c r="X98" i="2" s="1"/>
  <c r="E98" i="4"/>
  <c r="L98" i="4" s="1"/>
  <c r="Y98" i="2" s="1"/>
  <c r="F98" i="4"/>
  <c r="G98" i="4"/>
  <c r="H98" i="4"/>
  <c r="C99" i="4"/>
  <c r="D99" i="4"/>
  <c r="K99" i="4" s="1"/>
  <c r="X99" i="2" s="1"/>
  <c r="E99" i="4"/>
  <c r="F99" i="4"/>
  <c r="M99" i="4" s="1"/>
  <c r="Z99" i="2" s="1"/>
  <c r="G99" i="4"/>
  <c r="N99" i="4" s="1"/>
  <c r="AA99" i="2" s="1"/>
  <c r="H99" i="4"/>
  <c r="O99" i="4" s="1"/>
  <c r="AB99" i="2" s="1"/>
  <c r="C100" i="4"/>
  <c r="D100" i="4"/>
  <c r="E100" i="4"/>
  <c r="F100" i="4"/>
  <c r="G100" i="4"/>
  <c r="H100" i="4"/>
  <c r="C101" i="4"/>
  <c r="J101" i="4" s="1"/>
  <c r="D101" i="4"/>
  <c r="K101" i="4" s="1"/>
  <c r="X101" i="2" s="1"/>
  <c r="E101" i="4"/>
  <c r="F101" i="4"/>
  <c r="M101" i="4" s="1"/>
  <c r="Z101" i="2" s="1"/>
  <c r="G101" i="4"/>
  <c r="N101" i="4" s="1"/>
  <c r="H101" i="4"/>
  <c r="O101" i="4" s="1"/>
  <c r="AB101" i="2" s="1"/>
  <c r="C102" i="4"/>
  <c r="D102" i="4"/>
  <c r="K102" i="4" s="1"/>
  <c r="X102" i="2" s="1"/>
  <c r="E102" i="4"/>
  <c r="L102" i="4" s="1"/>
  <c r="Y102" i="2" s="1"/>
  <c r="F102" i="4"/>
  <c r="G102" i="4"/>
  <c r="N102" i="4" s="1"/>
  <c r="AA102" i="2" s="1"/>
  <c r="H102" i="4"/>
  <c r="O102" i="4" s="1"/>
  <c r="AB102" i="2" s="1"/>
  <c r="C103" i="4"/>
  <c r="J103" i="4" s="1"/>
  <c r="W103" i="2" s="1"/>
  <c r="D103" i="4"/>
  <c r="K103" i="4" s="1"/>
  <c r="X103" i="2" s="1"/>
  <c r="E103" i="4"/>
  <c r="L103" i="4" s="1"/>
  <c r="Y103" i="2" s="1"/>
  <c r="F103" i="4"/>
  <c r="M103" i="4" s="1"/>
  <c r="Z103" i="2" s="1"/>
  <c r="G103" i="4"/>
  <c r="N103" i="4" s="1"/>
  <c r="AA103" i="2" s="1"/>
  <c r="H103" i="4"/>
  <c r="O103" i="4" s="1"/>
  <c r="C104" i="4"/>
  <c r="J104" i="4" s="1"/>
  <c r="W104" i="2" s="1"/>
  <c r="D104" i="4"/>
  <c r="K104" i="4" s="1"/>
  <c r="X104" i="2" s="1"/>
  <c r="E104" i="4"/>
  <c r="L104" i="4" s="1"/>
  <c r="Y104" i="2" s="1"/>
  <c r="F104" i="4"/>
  <c r="M104" i="4" s="1"/>
  <c r="Z104" i="2" s="1"/>
  <c r="G104" i="4"/>
  <c r="N104" i="4" s="1"/>
  <c r="AA104" i="2" s="1"/>
  <c r="H104" i="4"/>
  <c r="O104" i="4" s="1"/>
  <c r="AB104" i="2" s="1"/>
  <c r="C105" i="4"/>
  <c r="J105" i="4" s="1"/>
  <c r="D105" i="4"/>
  <c r="K105" i="4" s="1"/>
  <c r="X105" i="2" s="1"/>
  <c r="E105" i="4"/>
  <c r="F105" i="4"/>
  <c r="M105" i="4" s="1"/>
  <c r="Z105" i="2" s="1"/>
  <c r="G105" i="4"/>
  <c r="N105" i="4" s="1"/>
  <c r="H105" i="4"/>
  <c r="C106" i="4"/>
  <c r="J106" i="4" s="1"/>
  <c r="W106" i="2" s="1"/>
  <c r="D106" i="4"/>
  <c r="K106" i="4" s="1"/>
  <c r="X106" i="2" s="1"/>
  <c r="E106" i="4"/>
  <c r="L106" i="4" s="1"/>
  <c r="Y106" i="2" s="1"/>
  <c r="F106" i="4"/>
  <c r="G106" i="4"/>
  <c r="N106" i="4" s="1"/>
  <c r="AA106" i="2" s="1"/>
  <c r="H106" i="4"/>
  <c r="C107" i="4"/>
  <c r="J107" i="4" s="1"/>
  <c r="W107" i="2" s="1"/>
  <c r="D107" i="4"/>
  <c r="K107" i="4" s="1"/>
  <c r="X107" i="2" s="1"/>
  <c r="E107" i="4"/>
  <c r="L107" i="4" s="1"/>
  <c r="Y107" i="2" s="1"/>
  <c r="F107" i="4"/>
  <c r="M107" i="4" s="1"/>
  <c r="Z107" i="2" s="1"/>
  <c r="G107" i="4"/>
  <c r="N107" i="4" s="1"/>
  <c r="AA107" i="2" s="1"/>
  <c r="H107" i="4"/>
  <c r="O107" i="4" s="1"/>
  <c r="AB107" i="2" s="1"/>
  <c r="C108" i="4"/>
  <c r="J108" i="4" s="1"/>
  <c r="W108" i="2" s="1"/>
  <c r="D108" i="4"/>
  <c r="K108" i="4" s="1"/>
  <c r="X108" i="2" s="1"/>
  <c r="E108" i="4"/>
  <c r="L108" i="4" s="1"/>
  <c r="Y108" i="2" s="1"/>
  <c r="F108" i="4"/>
  <c r="G108" i="4"/>
  <c r="N108" i="4" s="1"/>
  <c r="AA108" i="2" s="1"/>
  <c r="H108" i="4"/>
  <c r="O108" i="4" s="1"/>
  <c r="AB108" i="2" s="1"/>
  <c r="C109" i="4"/>
  <c r="J109" i="4" s="1"/>
  <c r="D109" i="4"/>
  <c r="E109" i="4"/>
  <c r="L109" i="4" s="1"/>
  <c r="Y109" i="2" s="1"/>
  <c r="F109" i="4"/>
  <c r="M109" i="4" s="1"/>
  <c r="Z109" i="2" s="1"/>
  <c r="G109" i="4"/>
  <c r="N109" i="4" s="1"/>
  <c r="H109" i="4"/>
  <c r="C110" i="4"/>
  <c r="J110" i="4" s="1"/>
  <c r="W110" i="2" s="1"/>
  <c r="D110" i="4"/>
  <c r="E110" i="4"/>
  <c r="L110" i="4" s="1"/>
  <c r="Y110" i="2" s="1"/>
  <c r="F110" i="4"/>
  <c r="G110" i="4"/>
  <c r="N110" i="4" s="1"/>
  <c r="AA110" i="2" s="1"/>
  <c r="H110" i="4"/>
  <c r="O110" i="4" s="1"/>
  <c r="AB110" i="2" s="1"/>
  <c r="C111" i="4"/>
  <c r="J111" i="4" s="1"/>
  <c r="W111" i="2" s="1"/>
  <c r="D111" i="4"/>
  <c r="K111" i="4" s="1"/>
  <c r="X111" i="2" s="1"/>
  <c r="E111" i="4"/>
  <c r="L111" i="4" s="1"/>
  <c r="Y111" i="2" s="1"/>
  <c r="F111" i="4"/>
  <c r="M111" i="4" s="1"/>
  <c r="Z111" i="2" s="1"/>
  <c r="G111" i="4"/>
  <c r="N111" i="4" s="1"/>
  <c r="AA111" i="2" s="1"/>
  <c r="H111" i="4"/>
  <c r="O111" i="4" s="1"/>
  <c r="AB111" i="2" s="1"/>
  <c r="C112" i="4"/>
  <c r="J112" i="4" s="1"/>
  <c r="W112" i="2" s="1"/>
  <c r="D112" i="4"/>
  <c r="E112" i="4"/>
  <c r="L112" i="4" s="1"/>
  <c r="Y112" i="2" s="1"/>
  <c r="F112" i="4"/>
  <c r="M112" i="4" s="1"/>
  <c r="Z112" i="2" s="1"/>
  <c r="G112" i="4"/>
  <c r="N112" i="4" s="1"/>
  <c r="AA112" i="2" s="1"/>
  <c r="H112" i="4"/>
  <c r="O112" i="4" s="1"/>
  <c r="C113" i="4"/>
  <c r="J113" i="4" s="1"/>
  <c r="D113" i="4"/>
  <c r="K113" i="4" s="1"/>
  <c r="X113" i="2" s="1"/>
  <c r="E113" i="4"/>
  <c r="L113" i="4" s="1"/>
  <c r="Y113" i="2" s="1"/>
  <c r="F113" i="4"/>
  <c r="G113" i="4"/>
  <c r="N113" i="4" s="1"/>
  <c r="H113" i="4"/>
  <c r="O113" i="4" s="1"/>
  <c r="AB113" i="2" s="1"/>
  <c r="C114" i="4"/>
  <c r="J114" i="4" s="1"/>
  <c r="D114" i="4"/>
  <c r="K114" i="4" s="1"/>
  <c r="X114" i="2" s="1"/>
  <c r="E114" i="4"/>
  <c r="L114" i="4" s="1"/>
  <c r="Y114" i="2" s="1"/>
  <c r="F114" i="4"/>
  <c r="G114" i="4"/>
  <c r="N114" i="4" s="1"/>
  <c r="H114" i="4"/>
  <c r="O114" i="4" s="1"/>
  <c r="C115" i="4"/>
  <c r="J115" i="4" s="1"/>
  <c r="W115" i="2" s="1"/>
  <c r="D115" i="4"/>
  <c r="K115" i="4" s="1"/>
  <c r="X115" i="2" s="1"/>
  <c r="E115" i="4"/>
  <c r="L115" i="4" s="1"/>
  <c r="Y115" i="2" s="1"/>
  <c r="F115" i="4"/>
  <c r="M115" i="4" s="1"/>
  <c r="Z115" i="2" s="1"/>
  <c r="G115" i="4"/>
  <c r="N115" i="4" s="1"/>
  <c r="AA115" i="2" s="1"/>
  <c r="H115" i="4"/>
  <c r="O115" i="4" s="1"/>
  <c r="AB115" i="2" s="1"/>
  <c r="C116" i="4"/>
  <c r="J116" i="4" s="1"/>
  <c r="W116" i="2" s="1"/>
  <c r="D116" i="4"/>
  <c r="K116" i="4" s="1"/>
  <c r="X116" i="2" s="1"/>
  <c r="E116" i="4"/>
  <c r="F116" i="4"/>
  <c r="M116" i="4" s="1"/>
  <c r="G116" i="4"/>
  <c r="N116" i="4" s="1"/>
  <c r="H116" i="4"/>
  <c r="O116" i="4" s="1"/>
  <c r="AB116" i="2" s="1"/>
  <c r="C117" i="4"/>
  <c r="J117" i="4" s="1"/>
  <c r="D117" i="4"/>
  <c r="K117" i="4" s="1"/>
  <c r="E117" i="4"/>
  <c r="L117" i="4" s="1"/>
  <c r="F117" i="4"/>
  <c r="M117" i="4" s="1"/>
  <c r="Z117" i="2" s="1"/>
  <c r="G117" i="4"/>
  <c r="N117" i="4" s="1"/>
  <c r="H117" i="4"/>
  <c r="O117" i="4" s="1"/>
  <c r="AB117" i="2" s="1"/>
  <c r="C118" i="4"/>
  <c r="J118" i="4" s="1"/>
  <c r="W118" i="2" s="1"/>
  <c r="D118" i="4"/>
  <c r="K118" i="4" s="1"/>
  <c r="X118" i="2" s="1"/>
  <c r="E118" i="4"/>
  <c r="L118" i="4" s="1"/>
  <c r="Y118" i="2" s="1"/>
  <c r="F118" i="4"/>
  <c r="G118" i="4"/>
  <c r="N118" i="4" s="1"/>
  <c r="AA118" i="2" s="1"/>
  <c r="H118" i="4"/>
  <c r="O118" i="4" s="1"/>
  <c r="AB118" i="2" s="1"/>
  <c r="C119" i="4"/>
  <c r="J119" i="4" s="1"/>
  <c r="W119" i="2" s="1"/>
  <c r="D119" i="4"/>
  <c r="E119" i="4"/>
  <c r="L119" i="4" s="1"/>
  <c r="Y119" i="2" s="1"/>
  <c r="F119" i="4"/>
  <c r="M119" i="4" s="1"/>
  <c r="Z119" i="2" s="1"/>
  <c r="G119" i="4"/>
  <c r="N119" i="4" s="1"/>
  <c r="AA119" i="2" s="1"/>
  <c r="H119" i="4"/>
  <c r="O119" i="4" s="1"/>
  <c r="C120" i="4"/>
  <c r="J120" i="4" s="1"/>
  <c r="W120" i="2" s="1"/>
  <c r="D120" i="4"/>
  <c r="K120" i="4" s="1"/>
  <c r="E120" i="4"/>
  <c r="L120" i="4" s="1"/>
  <c r="Y120" i="2" s="1"/>
  <c r="F120" i="4"/>
  <c r="M120" i="4" s="1"/>
  <c r="Z120" i="2" s="1"/>
  <c r="G120" i="4"/>
  <c r="N120" i="4" s="1"/>
  <c r="AA120" i="2" s="1"/>
  <c r="H120" i="4"/>
  <c r="C121" i="4"/>
  <c r="J121" i="4" s="1"/>
  <c r="D121" i="4"/>
  <c r="K121" i="4" s="1"/>
  <c r="E121" i="4"/>
  <c r="L121" i="4" s="1"/>
  <c r="Y121" i="2" s="1"/>
  <c r="F121" i="4"/>
  <c r="M121" i="4" s="1"/>
  <c r="G121" i="4"/>
  <c r="N121" i="4" s="1"/>
  <c r="H121" i="4"/>
  <c r="O121" i="4" s="1"/>
  <c r="C122" i="4"/>
  <c r="D122" i="4"/>
  <c r="K122" i="4" s="1"/>
  <c r="X122" i="2" s="1"/>
  <c r="E122" i="4"/>
  <c r="L122" i="4" s="1"/>
  <c r="Y122" i="2" s="1"/>
  <c r="F122" i="4"/>
  <c r="G122" i="4"/>
  <c r="H122" i="4"/>
  <c r="C123" i="4"/>
  <c r="J123" i="4" s="1"/>
  <c r="W123" i="2" s="1"/>
  <c r="D123" i="4"/>
  <c r="K123" i="4" s="1"/>
  <c r="X123" i="2" s="1"/>
  <c r="E123" i="4"/>
  <c r="F123" i="4"/>
  <c r="M123" i="4" s="1"/>
  <c r="Z123" i="2" s="1"/>
  <c r="G123" i="4"/>
  <c r="N123" i="4" s="1"/>
  <c r="AA123" i="2" s="1"/>
  <c r="H123" i="4"/>
  <c r="O123" i="4" s="1"/>
  <c r="AB123" i="2" s="1"/>
  <c r="C124" i="4"/>
  <c r="D124" i="4"/>
  <c r="K124" i="4" s="1"/>
  <c r="X124" i="2" s="1"/>
  <c r="E124" i="4"/>
  <c r="L124" i="4" s="1"/>
  <c r="Y124" i="2" s="1"/>
  <c r="F124" i="4"/>
  <c r="M124" i="4" s="1"/>
  <c r="G124" i="4"/>
  <c r="H124" i="4"/>
  <c r="O124" i="4" s="1"/>
  <c r="AB124" i="2" s="1"/>
  <c r="C125" i="4"/>
  <c r="J125" i="4" s="1"/>
  <c r="D125" i="4"/>
  <c r="K125" i="4" s="1"/>
  <c r="X125" i="2" s="1"/>
  <c r="E125" i="4"/>
  <c r="F125" i="4"/>
  <c r="M125" i="4" s="1"/>
  <c r="Z125" i="2" s="1"/>
  <c r="G125" i="4"/>
  <c r="N125" i="4" s="1"/>
  <c r="AA125" i="2" s="1"/>
  <c r="H125" i="4"/>
  <c r="O125" i="4" s="1"/>
  <c r="AB125" i="2" s="1"/>
  <c r="C126" i="4"/>
  <c r="D126" i="4"/>
  <c r="K126" i="4" s="1"/>
  <c r="X126" i="2" s="1"/>
  <c r="E126" i="4"/>
  <c r="L126" i="4" s="1"/>
  <c r="Y126" i="2" s="1"/>
  <c r="F126" i="4"/>
  <c r="M126" i="4" s="1"/>
  <c r="Z126" i="2" s="1"/>
  <c r="G126" i="4"/>
  <c r="H126" i="4"/>
  <c r="O126" i="4" s="1"/>
  <c r="AB126" i="2" s="1"/>
  <c r="C127" i="4"/>
  <c r="J127" i="4" s="1"/>
  <c r="W127" i="2" s="1"/>
  <c r="D127" i="4"/>
  <c r="K127" i="4" s="1"/>
  <c r="X127" i="2" s="1"/>
  <c r="E127" i="4"/>
  <c r="F127" i="4"/>
  <c r="M127" i="4" s="1"/>
  <c r="Z127" i="2" s="1"/>
  <c r="G127" i="4"/>
  <c r="N127" i="4" s="1"/>
  <c r="H127" i="4"/>
  <c r="O127" i="4" s="1"/>
  <c r="AB127" i="2" s="1"/>
  <c r="C128" i="4"/>
  <c r="D128" i="4"/>
  <c r="K128" i="4" s="1"/>
  <c r="X128" i="2" s="1"/>
  <c r="E128" i="4"/>
  <c r="L128" i="4" s="1"/>
  <c r="Y128" i="2" s="1"/>
  <c r="F128" i="4"/>
  <c r="M128" i="4" s="1"/>
  <c r="Z128" i="2" s="1"/>
  <c r="G128" i="4"/>
  <c r="N128" i="4" s="1"/>
  <c r="AA128" i="2" s="1"/>
  <c r="H128" i="4"/>
  <c r="O128" i="4" s="1"/>
  <c r="AB128" i="2" s="1"/>
  <c r="C129" i="4"/>
  <c r="J129" i="4" s="1"/>
  <c r="D129" i="4"/>
  <c r="K129" i="4" s="1"/>
  <c r="X129" i="2" s="1"/>
  <c r="E129" i="4"/>
  <c r="L129" i="4" s="1"/>
  <c r="F129" i="4"/>
  <c r="M129" i="4" s="1"/>
  <c r="Z129" i="2" s="1"/>
  <c r="G129" i="4"/>
  <c r="N129" i="4" s="1"/>
  <c r="AA129" i="2" s="1"/>
  <c r="H129" i="4"/>
  <c r="O129" i="4" s="1"/>
  <c r="AB129" i="2" s="1"/>
  <c r="C130" i="4"/>
  <c r="J130" i="4" s="1"/>
  <c r="W130" i="2" s="1"/>
  <c r="D130" i="4"/>
  <c r="K130" i="4" s="1"/>
  <c r="X130" i="2" s="1"/>
  <c r="E130" i="4"/>
  <c r="L130" i="4" s="1"/>
  <c r="Y130" i="2" s="1"/>
  <c r="F130" i="4"/>
  <c r="M130" i="4" s="1"/>
  <c r="Z130" i="2" s="1"/>
  <c r="G130" i="4"/>
  <c r="N130" i="4" s="1"/>
  <c r="AA130" i="2" s="1"/>
  <c r="H130" i="4"/>
  <c r="O130" i="4" s="1"/>
  <c r="AB130" i="2" s="1"/>
  <c r="C131" i="4"/>
  <c r="J131" i="4" s="1"/>
  <c r="W131" i="2" s="1"/>
  <c r="D131" i="4"/>
  <c r="K131" i="4" s="1"/>
  <c r="X131" i="2" s="1"/>
  <c r="E131" i="4"/>
  <c r="L131" i="4" s="1"/>
  <c r="Y131" i="2" s="1"/>
  <c r="F131" i="4"/>
  <c r="M131" i="4" s="1"/>
  <c r="Z131" i="2" s="1"/>
  <c r="G131" i="4"/>
  <c r="N131" i="4" s="1"/>
  <c r="H131" i="4"/>
  <c r="O131" i="4" s="1"/>
  <c r="AB131" i="2" s="1"/>
  <c r="C132" i="4"/>
  <c r="J132" i="4" s="1"/>
  <c r="D132" i="4"/>
  <c r="K132" i="4" s="1"/>
  <c r="X132" i="2" s="1"/>
  <c r="E132" i="4"/>
  <c r="L132" i="4" s="1"/>
  <c r="Y132" i="2" s="1"/>
  <c r="F132" i="4"/>
  <c r="M132" i="4" s="1"/>
  <c r="Z132" i="2" s="1"/>
  <c r="G132" i="4"/>
  <c r="N132" i="4" s="1"/>
  <c r="AA132" i="2" s="1"/>
  <c r="H132" i="4"/>
  <c r="O132" i="4" s="1"/>
  <c r="AB132" i="2" s="1"/>
  <c r="C133" i="4"/>
  <c r="J133" i="4" s="1"/>
  <c r="D133" i="4"/>
  <c r="K133" i="4" s="1"/>
  <c r="X133" i="2" s="1"/>
  <c r="E133" i="4"/>
  <c r="L133" i="4" s="1"/>
  <c r="Y133" i="2" s="1"/>
  <c r="F133" i="4"/>
  <c r="M133" i="4" s="1"/>
  <c r="Z133" i="2" s="1"/>
  <c r="G133" i="4"/>
  <c r="N133" i="4" s="1"/>
  <c r="AA133" i="2" s="1"/>
  <c r="H133" i="4"/>
  <c r="O133" i="4" s="1"/>
  <c r="AB133" i="2" s="1"/>
  <c r="C134" i="4"/>
  <c r="J134" i="4" s="1"/>
  <c r="W134" i="2" s="1"/>
  <c r="D134" i="4"/>
  <c r="K134" i="4" s="1"/>
  <c r="X134" i="2" s="1"/>
  <c r="E134" i="4"/>
  <c r="L134" i="4" s="1"/>
  <c r="Y134" i="2" s="1"/>
  <c r="F134" i="4"/>
  <c r="M134" i="4" s="1"/>
  <c r="Z134" i="2" s="1"/>
  <c r="G134" i="4"/>
  <c r="H134" i="4"/>
  <c r="C135" i="4"/>
  <c r="J135" i="4" s="1"/>
  <c r="W135" i="2" s="1"/>
  <c r="D135" i="4"/>
  <c r="K135" i="4" s="1"/>
  <c r="X135" i="2" s="1"/>
  <c r="E135" i="4"/>
  <c r="L135" i="4" s="1"/>
  <c r="Y135" i="2" s="1"/>
  <c r="F135" i="4"/>
  <c r="M135" i="4" s="1"/>
  <c r="Z135" i="2" s="1"/>
  <c r="G135" i="4"/>
  <c r="N135" i="4" s="1"/>
  <c r="H135" i="4"/>
  <c r="O135" i="4" s="1"/>
  <c r="C136" i="4"/>
  <c r="J136" i="4" s="1"/>
  <c r="W136" i="2" s="1"/>
  <c r="D136" i="4"/>
  <c r="K136" i="4" s="1"/>
  <c r="X136" i="2" s="1"/>
  <c r="E136" i="4"/>
  <c r="L136" i="4" s="1"/>
  <c r="Y136" i="2" s="1"/>
  <c r="F136" i="4"/>
  <c r="M136" i="4" s="1"/>
  <c r="Z136" i="2" s="1"/>
  <c r="G136" i="4"/>
  <c r="N136" i="4" s="1"/>
  <c r="H136" i="4"/>
  <c r="O136" i="4" s="1"/>
  <c r="C137" i="4"/>
  <c r="J137" i="4" s="1"/>
  <c r="W137" i="2" s="1"/>
  <c r="D137" i="4"/>
  <c r="K137" i="4" s="1"/>
  <c r="X137" i="2" s="1"/>
  <c r="E137" i="4"/>
  <c r="L137" i="4" s="1"/>
  <c r="Y137" i="2" s="1"/>
  <c r="F137" i="4"/>
  <c r="G137" i="4"/>
  <c r="N137" i="4" s="1"/>
  <c r="AA137" i="2" s="1"/>
  <c r="H137" i="4"/>
  <c r="O137" i="4" s="1"/>
  <c r="C138" i="4"/>
  <c r="D138" i="4"/>
  <c r="E138" i="4"/>
  <c r="L138" i="4" s="1"/>
  <c r="Y138" i="2" s="1"/>
  <c r="F138" i="4"/>
  <c r="M138" i="4" s="1"/>
  <c r="Z138" i="2" s="1"/>
  <c r="G138" i="4"/>
  <c r="H138" i="4"/>
  <c r="C139" i="4"/>
  <c r="J139" i="4" s="1"/>
  <c r="W139" i="2" s="1"/>
  <c r="D139" i="4"/>
  <c r="K139" i="4" s="1"/>
  <c r="X139" i="2" s="1"/>
  <c r="E139" i="4"/>
  <c r="F139" i="4"/>
  <c r="G139" i="4"/>
  <c r="N139" i="4" s="1"/>
  <c r="AA139" i="2" s="1"/>
  <c r="H139" i="4"/>
  <c r="O139" i="4" s="1"/>
  <c r="AB139" i="2" s="1"/>
  <c r="C140" i="4"/>
  <c r="D140" i="4"/>
  <c r="E140" i="4"/>
  <c r="L140" i="4" s="1"/>
  <c r="Y140" i="2" s="1"/>
  <c r="F140" i="4"/>
  <c r="M140" i="4" s="1"/>
  <c r="Z140" i="2" s="1"/>
  <c r="G140" i="4"/>
  <c r="N140" i="4" s="1"/>
  <c r="H140" i="4"/>
  <c r="C141" i="4"/>
  <c r="J141" i="4" s="1"/>
  <c r="W141" i="2" s="1"/>
  <c r="D141" i="4"/>
  <c r="K141" i="4" s="1"/>
  <c r="X141" i="2" s="1"/>
  <c r="E141" i="4"/>
  <c r="F141" i="4"/>
  <c r="M141" i="4" s="1"/>
  <c r="G141" i="4"/>
  <c r="N141" i="4" s="1"/>
  <c r="AA141" i="2" s="1"/>
  <c r="H141" i="4"/>
  <c r="O141" i="4" s="1"/>
  <c r="AB141" i="2" s="1"/>
  <c r="C142" i="4"/>
  <c r="J142" i="4" s="1"/>
  <c r="D142" i="4"/>
  <c r="K142" i="4" s="1"/>
  <c r="E142" i="4"/>
  <c r="L142" i="4" s="1"/>
  <c r="Y142" i="2" s="1"/>
  <c r="N142" i="5" s="1"/>
  <c r="F142" i="4"/>
  <c r="M142" i="4" s="1"/>
  <c r="Z142" i="2" s="1"/>
  <c r="G142" i="4"/>
  <c r="H142" i="4"/>
  <c r="O142" i="4" s="1"/>
  <c r="C143" i="4"/>
  <c r="J143" i="4" s="1"/>
  <c r="W143" i="2" s="1"/>
  <c r="L143" i="5" s="1"/>
  <c r="D143" i="4"/>
  <c r="K143" i="4" s="1"/>
  <c r="X143" i="2" s="1"/>
  <c r="M143" i="5" s="1"/>
  <c r="E143" i="4"/>
  <c r="F143" i="4"/>
  <c r="G143" i="4"/>
  <c r="N143" i="4" s="1"/>
  <c r="AA143" i="2" s="1"/>
  <c r="H143" i="4"/>
  <c r="O143" i="4" s="1"/>
  <c r="AB143" i="2" s="1"/>
  <c r="C144" i="4"/>
  <c r="J144" i="4" s="1"/>
  <c r="D144" i="4"/>
  <c r="K144" i="4" s="1"/>
  <c r="X144" i="2" s="1"/>
  <c r="M144" i="5" s="1"/>
  <c r="E144" i="4"/>
  <c r="L144" i="4" s="1"/>
  <c r="Y144" i="2" s="1"/>
  <c r="N144" i="5" s="1"/>
  <c r="F144" i="4"/>
  <c r="G144" i="4"/>
  <c r="H144" i="4"/>
  <c r="O144" i="4" s="1"/>
  <c r="AB144" i="2" s="1"/>
  <c r="C145" i="4"/>
  <c r="J145" i="4" s="1"/>
  <c r="W145" i="2" s="1"/>
  <c r="D145" i="4"/>
  <c r="K145" i="4" s="1"/>
  <c r="X145" i="2" s="1"/>
  <c r="E145" i="4"/>
  <c r="F145" i="4"/>
  <c r="M145" i="4" s="1"/>
  <c r="Z145" i="2" s="1"/>
  <c r="G145" i="4"/>
  <c r="N145" i="4" s="1"/>
  <c r="AA145" i="2" s="1"/>
  <c r="H145" i="4"/>
  <c r="O145" i="4" s="1"/>
  <c r="AB145" i="2" s="1"/>
  <c r="C146" i="4"/>
  <c r="D146" i="4"/>
  <c r="K146" i="4" s="1"/>
  <c r="X146" i="2" s="1"/>
  <c r="E146" i="4"/>
  <c r="L146" i="4" s="1"/>
  <c r="Y146" i="2" s="1"/>
  <c r="F146" i="4"/>
  <c r="M146" i="4" s="1"/>
  <c r="Z146" i="2" s="1"/>
  <c r="G146" i="4"/>
  <c r="H146" i="4"/>
  <c r="O146" i="4" s="1"/>
  <c r="AB146" i="2" s="1"/>
  <c r="C147" i="4"/>
  <c r="D147" i="4"/>
  <c r="E147" i="4"/>
  <c r="F147" i="4"/>
  <c r="G147" i="4"/>
  <c r="H147" i="4"/>
  <c r="C148" i="4"/>
  <c r="J148" i="4" s="1"/>
  <c r="D148" i="4"/>
  <c r="K148" i="4" s="1"/>
  <c r="X148" i="2" s="1"/>
  <c r="E148" i="4"/>
  <c r="L148" i="4" s="1"/>
  <c r="Y148" i="2" s="1"/>
  <c r="F148" i="4"/>
  <c r="M148" i="4" s="1"/>
  <c r="Z148" i="2" s="1"/>
  <c r="G148" i="4"/>
  <c r="N148" i="4" s="1"/>
  <c r="H148" i="4"/>
  <c r="O148" i="4" s="1"/>
  <c r="AB148" i="2" s="1"/>
  <c r="C149" i="4"/>
  <c r="J149" i="4" s="1"/>
  <c r="W149" i="2" s="1"/>
  <c r="D149" i="4"/>
  <c r="K149" i="4" s="1"/>
  <c r="X149" i="2" s="1"/>
  <c r="E149" i="4"/>
  <c r="L149" i="4" s="1"/>
  <c r="F149" i="4"/>
  <c r="M149" i="4" s="1"/>
  <c r="Z149" i="2" s="1"/>
  <c r="G149" i="4"/>
  <c r="N149" i="4" s="1"/>
  <c r="AA149" i="2" s="1"/>
  <c r="H149" i="4"/>
  <c r="O149" i="4" s="1"/>
  <c r="C150" i="4"/>
  <c r="D150" i="4"/>
  <c r="K150" i="4" s="1"/>
  <c r="X150" i="2" s="1"/>
  <c r="E150" i="4"/>
  <c r="L150" i="4" s="1"/>
  <c r="Y150" i="2" s="1"/>
  <c r="F150" i="4"/>
  <c r="G150" i="4"/>
  <c r="N150" i="4" s="1"/>
  <c r="AA150" i="2" s="1"/>
  <c r="H150" i="4"/>
  <c r="O150" i="4" s="1"/>
  <c r="AB150" i="2" s="1"/>
  <c r="C151" i="4"/>
  <c r="J151" i="4" s="1"/>
  <c r="W151" i="2" s="1"/>
  <c r="D151" i="4"/>
  <c r="E151" i="4"/>
  <c r="F151" i="4"/>
  <c r="M151" i="4" s="1"/>
  <c r="Z151" i="2" s="1"/>
  <c r="G151" i="4"/>
  <c r="N151" i="4" s="1"/>
  <c r="AA151" i="2" s="1"/>
  <c r="H151" i="4"/>
  <c r="O151" i="4" s="1"/>
  <c r="C152" i="4"/>
  <c r="J152" i="4" s="1"/>
  <c r="W152" i="2" s="1"/>
  <c r="D152" i="4"/>
  <c r="K152" i="4" s="1"/>
  <c r="X152" i="2" s="1"/>
  <c r="E152" i="4"/>
  <c r="L152" i="4" s="1"/>
  <c r="Y152" i="2" s="1"/>
  <c r="F152" i="4"/>
  <c r="M152" i="4" s="1"/>
  <c r="G152" i="4"/>
  <c r="H152" i="4"/>
  <c r="O152" i="4" s="1"/>
  <c r="C153" i="4"/>
  <c r="J153" i="4" s="1"/>
  <c r="W153" i="2" s="1"/>
  <c r="D153" i="4"/>
  <c r="E153" i="4"/>
  <c r="L153" i="4" s="1"/>
  <c r="Y153" i="2" s="1"/>
  <c r="F153" i="4"/>
  <c r="M153" i="4" s="1"/>
  <c r="Z153" i="2" s="1"/>
  <c r="G153" i="4"/>
  <c r="N153" i="4" s="1"/>
  <c r="AA153" i="2" s="1"/>
  <c r="H153" i="4"/>
  <c r="C154" i="4"/>
  <c r="D154" i="4"/>
  <c r="K154" i="4" s="1"/>
  <c r="E154" i="4"/>
  <c r="L154" i="4" s="1"/>
  <c r="Y154" i="2" s="1"/>
  <c r="F154" i="4"/>
  <c r="M154" i="4" s="1"/>
  <c r="G154" i="4"/>
  <c r="N154" i="4" s="1"/>
  <c r="AA154" i="2" s="1"/>
  <c r="H154" i="4"/>
  <c r="O154" i="4" s="1"/>
  <c r="C155" i="4"/>
  <c r="J155" i="4" s="1"/>
  <c r="W155" i="2" s="1"/>
  <c r="D155" i="4"/>
  <c r="E155" i="4"/>
  <c r="L155" i="4" s="1"/>
  <c r="F155" i="4"/>
  <c r="M155" i="4" s="1"/>
  <c r="Z155" i="2" s="1"/>
  <c r="G155" i="4"/>
  <c r="N155" i="4" s="1"/>
  <c r="AA155" i="2" s="1"/>
  <c r="H155" i="4"/>
  <c r="C156" i="4"/>
  <c r="J156" i="4" s="1"/>
  <c r="W156" i="2" s="1"/>
  <c r="D156" i="4"/>
  <c r="K156" i="4" s="1"/>
  <c r="X156" i="2" s="1"/>
  <c r="E156" i="4"/>
  <c r="L156" i="4" s="1"/>
  <c r="Y156" i="2" s="1"/>
  <c r="F156" i="4"/>
  <c r="G156" i="4"/>
  <c r="H156" i="4"/>
  <c r="O156" i="4" s="1"/>
  <c r="C157" i="4"/>
  <c r="J157" i="4" s="1"/>
  <c r="W157" i="2" s="1"/>
  <c r="D157" i="4"/>
  <c r="E157" i="4"/>
  <c r="L157" i="4" s="1"/>
  <c r="Y157" i="2" s="1"/>
  <c r="F157" i="4"/>
  <c r="M157" i="4" s="1"/>
  <c r="Z157" i="2" s="1"/>
  <c r="G157" i="4"/>
  <c r="N157" i="4" s="1"/>
  <c r="AA157" i="2" s="1"/>
  <c r="H157" i="4"/>
  <c r="C158" i="4"/>
  <c r="D158" i="4"/>
  <c r="K158" i="4" s="1"/>
  <c r="E158" i="4"/>
  <c r="L158" i="4" s="1"/>
  <c r="Y158" i="2" s="1"/>
  <c r="F158" i="4"/>
  <c r="G158" i="4"/>
  <c r="N158" i="4" s="1"/>
  <c r="AA158" i="2" s="1"/>
  <c r="H158" i="4"/>
  <c r="O158" i="4" s="1"/>
  <c r="C159" i="4"/>
  <c r="J159" i="4" s="1"/>
  <c r="W159" i="2" s="1"/>
  <c r="D159" i="4"/>
  <c r="E159" i="4"/>
  <c r="F159" i="4"/>
  <c r="M159" i="4" s="1"/>
  <c r="Z159" i="2" s="1"/>
  <c r="G159" i="4"/>
  <c r="N159" i="4" s="1"/>
  <c r="AA159" i="2" s="1"/>
  <c r="H159" i="4"/>
  <c r="O159" i="4" s="1"/>
  <c r="C160" i="4"/>
  <c r="J160" i="4" s="1"/>
  <c r="W160" i="2" s="1"/>
  <c r="D160" i="4"/>
  <c r="K160" i="4" s="1"/>
  <c r="X160" i="2" s="1"/>
  <c r="E160" i="4"/>
  <c r="L160" i="4" s="1"/>
  <c r="Y160" i="2" s="1"/>
  <c r="F160" i="4"/>
  <c r="G160" i="4"/>
  <c r="H160" i="4"/>
  <c r="O160" i="4" s="1"/>
  <c r="AB160" i="2" s="1"/>
  <c r="C161" i="4"/>
  <c r="J161" i="4" s="1"/>
  <c r="W161" i="2" s="1"/>
  <c r="D161" i="4"/>
  <c r="E161" i="4"/>
  <c r="L161" i="4" s="1"/>
  <c r="Y161" i="2" s="1"/>
  <c r="F161" i="4"/>
  <c r="M161" i="4" s="1"/>
  <c r="Z161" i="2" s="1"/>
  <c r="G161" i="4"/>
  <c r="N161" i="4" s="1"/>
  <c r="AA161" i="2" s="1"/>
  <c r="H161" i="4"/>
  <c r="C162" i="4"/>
  <c r="D162" i="4"/>
  <c r="K162" i="4" s="1"/>
  <c r="X162" i="2" s="1"/>
  <c r="E162" i="4"/>
  <c r="L162" i="4" s="1"/>
  <c r="Y162" i="2" s="1"/>
  <c r="F162" i="4"/>
  <c r="M162" i="4" s="1"/>
  <c r="G162" i="4"/>
  <c r="N162" i="4" s="1"/>
  <c r="AA162" i="2" s="1"/>
  <c r="H162" i="4"/>
  <c r="O162" i="4" s="1"/>
  <c r="AB162" i="2" s="1"/>
  <c r="C163" i="4"/>
  <c r="J163" i="4" s="1"/>
  <c r="D163" i="4"/>
  <c r="E163" i="4"/>
  <c r="L163" i="4" s="1"/>
  <c r="F163" i="4"/>
  <c r="M163" i="4" s="1"/>
  <c r="Z163" i="2" s="1"/>
  <c r="G163" i="4"/>
  <c r="N163" i="4" s="1"/>
  <c r="H163" i="4"/>
  <c r="C164" i="4"/>
  <c r="J164" i="4" s="1"/>
  <c r="W164" i="2" s="1"/>
  <c r="D164" i="4"/>
  <c r="E164" i="4"/>
  <c r="L164" i="4" s="1"/>
  <c r="Y164" i="2" s="1"/>
  <c r="F164" i="4"/>
  <c r="M164" i="4" s="1"/>
  <c r="G164" i="4"/>
  <c r="N164" i="4" s="1"/>
  <c r="AA164" i="2" s="1"/>
  <c r="H164" i="4"/>
  <c r="O164" i="4" s="1"/>
  <c r="AB164" i="2" s="1"/>
  <c r="C165" i="4"/>
  <c r="J165" i="4" s="1"/>
  <c r="W165" i="2" s="1"/>
  <c r="D165" i="4"/>
  <c r="E165" i="4"/>
  <c r="F165" i="4"/>
  <c r="M165" i="4" s="1"/>
  <c r="Z165" i="2" s="1"/>
  <c r="G165" i="4"/>
  <c r="N165" i="4" s="1"/>
  <c r="AA165" i="2" s="1"/>
  <c r="H165" i="4"/>
  <c r="O165" i="4" s="1"/>
  <c r="C166" i="4"/>
  <c r="J166" i="4" s="1"/>
  <c r="W166" i="2" s="1"/>
  <c r="D166" i="4"/>
  <c r="K166" i="4" s="1"/>
  <c r="X166" i="2" s="1"/>
  <c r="E166" i="4"/>
  <c r="L166" i="4" s="1"/>
  <c r="Y166" i="2" s="1"/>
  <c r="F166" i="4"/>
  <c r="M166" i="4" s="1"/>
  <c r="G166" i="4"/>
  <c r="H166" i="4"/>
  <c r="O166" i="4" s="1"/>
  <c r="AB166" i="2" s="1"/>
  <c r="C167" i="4"/>
  <c r="J167" i="4" s="1"/>
  <c r="W167" i="2" s="1"/>
  <c r="D167" i="4"/>
  <c r="E167" i="4"/>
  <c r="L167" i="4" s="1"/>
  <c r="Y167" i="2" s="1"/>
  <c r="F167" i="4"/>
  <c r="M167" i="4" s="1"/>
  <c r="Z167" i="2" s="1"/>
  <c r="G167" i="4"/>
  <c r="N167" i="4" s="1"/>
  <c r="AA167" i="2" s="1"/>
  <c r="H167" i="4"/>
  <c r="O167" i="4" s="1"/>
  <c r="C168" i="4"/>
  <c r="D168" i="4"/>
  <c r="K168" i="4" s="1"/>
  <c r="X168" i="2" s="1"/>
  <c r="E168" i="4"/>
  <c r="L168" i="4" s="1"/>
  <c r="Y168" i="2" s="1"/>
  <c r="F168" i="4"/>
  <c r="M168" i="4" s="1"/>
  <c r="G168" i="4"/>
  <c r="N168" i="4" s="1"/>
  <c r="AA168" i="2" s="1"/>
  <c r="H168" i="4"/>
  <c r="O168" i="4" s="1"/>
  <c r="AB168" i="2" s="1"/>
  <c r="C169" i="4"/>
  <c r="J169" i="4" s="1"/>
  <c r="W169" i="2" s="1"/>
  <c r="D169" i="4"/>
  <c r="E169" i="4"/>
  <c r="L169" i="4" s="1"/>
  <c r="F169" i="4"/>
  <c r="M169" i="4" s="1"/>
  <c r="Z169" i="2" s="1"/>
  <c r="G169" i="4"/>
  <c r="N169" i="4" s="1"/>
  <c r="AA169" i="2" s="1"/>
  <c r="H169" i="4"/>
  <c r="C170" i="4"/>
  <c r="J170" i="4" s="1"/>
  <c r="W170" i="2" s="1"/>
  <c r="D170" i="4"/>
  <c r="K170" i="4" s="1"/>
  <c r="X170" i="2" s="1"/>
  <c r="E170" i="4"/>
  <c r="L170" i="4" s="1"/>
  <c r="Y170" i="2" s="1"/>
  <c r="F170" i="4"/>
  <c r="M170" i="4" s="1"/>
  <c r="Z170" i="2" s="1"/>
  <c r="G170" i="4"/>
  <c r="N170" i="4" s="1"/>
  <c r="AA170" i="2" s="1"/>
  <c r="H170" i="4"/>
  <c r="O170" i="4" s="1"/>
  <c r="AB170" i="2" s="1"/>
  <c r="C171" i="4"/>
  <c r="D171" i="4"/>
  <c r="K171" i="4" s="1"/>
  <c r="X171" i="2" s="1"/>
  <c r="E171" i="4"/>
  <c r="L171" i="4" s="1"/>
  <c r="Y171" i="2" s="1"/>
  <c r="F171" i="4"/>
  <c r="M171" i="4" s="1"/>
  <c r="Z171" i="2" s="1"/>
  <c r="G171" i="4"/>
  <c r="N171" i="4" s="1"/>
  <c r="AA171" i="2" s="1"/>
  <c r="H171" i="4"/>
  <c r="O171" i="4" s="1"/>
  <c r="C172" i="4"/>
  <c r="J172" i="4" s="1"/>
  <c r="W172" i="2" s="1"/>
  <c r="D172" i="4"/>
  <c r="K172" i="4" s="1"/>
  <c r="X172" i="2" s="1"/>
  <c r="E172" i="4"/>
  <c r="L172" i="4" s="1"/>
  <c r="Y172" i="2" s="1"/>
  <c r="F172" i="4"/>
  <c r="M172" i="4" s="1"/>
  <c r="Z172" i="2" s="1"/>
  <c r="G172" i="4"/>
  <c r="N172" i="4" s="1"/>
  <c r="AA172" i="2" s="1"/>
  <c r="H172" i="4"/>
  <c r="O172" i="4" s="1"/>
  <c r="AB172" i="2" s="1"/>
  <c r="C173" i="4"/>
  <c r="J173" i="4" s="1"/>
  <c r="W173" i="2" s="1"/>
  <c r="D173" i="4"/>
  <c r="K173" i="4" s="1"/>
  <c r="E173" i="4"/>
  <c r="L173" i="4" s="1"/>
  <c r="Y173" i="2" s="1"/>
  <c r="F173" i="4"/>
  <c r="M173" i="4" s="1"/>
  <c r="Z173" i="2" s="1"/>
  <c r="G173" i="4"/>
  <c r="N173" i="4" s="1"/>
  <c r="AA173" i="2" s="1"/>
  <c r="H173" i="4"/>
  <c r="O173" i="4" s="1"/>
  <c r="AB173" i="2" s="1"/>
  <c r="C174" i="4"/>
  <c r="J174" i="4" s="1"/>
  <c r="W174" i="2" s="1"/>
  <c r="D174" i="4"/>
  <c r="K174" i="4" s="1"/>
  <c r="X174" i="2" s="1"/>
  <c r="E174" i="4"/>
  <c r="L174" i="4" s="1"/>
  <c r="Y174" i="2" s="1"/>
  <c r="F174" i="4"/>
  <c r="G174" i="4"/>
  <c r="N174" i="4" s="1"/>
  <c r="AA174" i="2" s="1"/>
  <c r="H174" i="4"/>
  <c r="O174" i="4" s="1"/>
  <c r="AB174" i="2" s="1"/>
  <c r="C175" i="4"/>
  <c r="J175" i="4" s="1"/>
  <c r="D175" i="4"/>
  <c r="K175" i="4" s="1"/>
  <c r="X175" i="2" s="1"/>
  <c r="E175" i="4"/>
  <c r="L175" i="4" s="1"/>
  <c r="Y175" i="2" s="1"/>
  <c r="F175" i="4"/>
  <c r="M175" i="4" s="1"/>
  <c r="Z175" i="2" s="1"/>
  <c r="G175" i="4"/>
  <c r="N175" i="4" s="1"/>
  <c r="H175" i="4"/>
  <c r="C176" i="4"/>
  <c r="J176" i="4" s="1"/>
  <c r="W176" i="2" s="1"/>
  <c r="D176" i="4"/>
  <c r="K176" i="4" s="1"/>
  <c r="E176" i="4"/>
  <c r="L176" i="4" s="1"/>
  <c r="Y176" i="2" s="1"/>
  <c r="F176" i="4"/>
  <c r="G176" i="4"/>
  <c r="H176" i="4"/>
  <c r="O176" i="4" s="1"/>
  <c r="AB176" i="2" s="1"/>
  <c r="C177" i="4"/>
  <c r="J177" i="4" s="1"/>
  <c r="W177" i="2" s="1"/>
  <c r="D177" i="4"/>
  <c r="K177" i="4" s="1"/>
  <c r="X177" i="2" s="1"/>
  <c r="E177" i="4"/>
  <c r="L177" i="4" s="1"/>
  <c r="Y177" i="2" s="1"/>
  <c r="F177" i="4"/>
  <c r="M177" i="4" s="1"/>
  <c r="Z177" i="2" s="1"/>
  <c r="G177" i="4"/>
  <c r="N177" i="4" s="1"/>
  <c r="AA177" i="2" s="1"/>
  <c r="H177" i="4"/>
  <c r="O177" i="4" s="1"/>
  <c r="AB177" i="2" s="1"/>
  <c r="C178" i="4"/>
  <c r="J178" i="4" s="1"/>
  <c r="W178" i="2" s="1"/>
  <c r="D178" i="4"/>
  <c r="K178" i="4" s="1"/>
  <c r="X178" i="2" s="1"/>
  <c r="E178" i="4"/>
  <c r="L178" i="4" s="1"/>
  <c r="Y178" i="2" s="1"/>
  <c r="F178" i="4"/>
  <c r="M178" i="4" s="1"/>
  <c r="Z178" i="2" s="1"/>
  <c r="G178" i="4"/>
  <c r="N178" i="4" s="1"/>
  <c r="AA178" i="2" s="1"/>
  <c r="H178" i="4"/>
  <c r="O178" i="4" s="1"/>
  <c r="AB178" i="2" s="1"/>
  <c r="C179" i="4"/>
  <c r="J179" i="4" s="1"/>
  <c r="W179" i="2" s="1"/>
  <c r="D179" i="4"/>
  <c r="E179" i="4"/>
  <c r="F179" i="4"/>
  <c r="M179" i="4" s="1"/>
  <c r="Z179" i="2" s="1"/>
  <c r="G179" i="4"/>
  <c r="N179" i="4" s="1"/>
  <c r="AA179" i="2" s="1"/>
  <c r="H179" i="4"/>
  <c r="C180" i="4"/>
  <c r="J180" i="4" s="1"/>
  <c r="W180" i="2" s="1"/>
  <c r="D180" i="4"/>
  <c r="K180" i="4" s="1"/>
  <c r="X180" i="2" s="1"/>
  <c r="E180" i="4"/>
  <c r="L180" i="4" s="1"/>
  <c r="Y180" i="2" s="1"/>
  <c r="F180" i="4"/>
  <c r="G180" i="4"/>
  <c r="N180" i="4" s="1"/>
  <c r="AA180" i="2" s="1"/>
  <c r="H180" i="4"/>
  <c r="O180" i="4" s="1"/>
  <c r="AB180" i="2" s="1"/>
  <c r="C181" i="4"/>
  <c r="J181" i="4" s="1"/>
  <c r="W181" i="2" s="1"/>
  <c r="D181" i="4"/>
  <c r="E181" i="4"/>
  <c r="L181" i="4" s="1"/>
  <c r="Y181" i="2" s="1"/>
  <c r="F181" i="4"/>
  <c r="M181" i="4" s="1"/>
  <c r="Z181" i="2" s="1"/>
  <c r="G181" i="4"/>
  <c r="N181" i="4" s="1"/>
  <c r="AA181" i="2" s="1"/>
  <c r="H181" i="4"/>
  <c r="C182" i="4"/>
  <c r="J182" i="4" s="1"/>
  <c r="W182" i="2" s="1"/>
  <c r="D182" i="4"/>
  <c r="K182" i="4" s="1"/>
  <c r="X182" i="2" s="1"/>
  <c r="E182" i="4"/>
  <c r="L182" i="4" s="1"/>
  <c r="Y182" i="2" s="1"/>
  <c r="F182" i="4"/>
  <c r="M182" i="4" s="1"/>
  <c r="Z182" i="2" s="1"/>
  <c r="G182" i="4"/>
  <c r="N182" i="4" s="1"/>
  <c r="AA182" i="2" s="1"/>
  <c r="H182" i="4"/>
  <c r="O182" i="4" s="1"/>
  <c r="AB182" i="2" s="1"/>
  <c r="C183" i="4"/>
  <c r="J183" i="4" s="1"/>
  <c r="W183" i="2" s="1"/>
  <c r="D183" i="4"/>
  <c r="K183" i="4" s="1"/>
  <c r="X183" i="2" s="1"/>
  <c r="E183" i="4"/>
  <c r="F183" i="4"/>
  <c r="M183" i="4" s="1"/>
  <c r="G183" i="4"/>
  <c r="N183" i="4" s="1"/>
  <c r="AA183" i="2" s="1"/>
  <c r="H183" i="4"/>
  <c r="C184" i="4"/>
  <c r="J184" i="4" s="1"/>
  <c r="W184" i="2" s="1"/>
  <c r="D184" i="4"/>
  <c r="K184" i="4" s="1"/>
  <c r="E184" i="4"/>
  <c r="L184" i="4" s="1"/>
  <c r="Y184" i="2" s="1"/>
  <c r="F184" i="4"/>
  <c r="G184" i="4"/>
  <c r="N184" i="4" s="1"/>
  <c r="AA184" i="2" s="1"/>
  <c r="H184" i="4"/>
  <c r="O184" i="4" s="1"/>
  <c r="AB184" i="2" s="1"/>
  <c r="C185" i="4"/>
  <c r="J185" i="4" s="1"/>
  <c r="W185" i="2" s="1"/>
  <c r="D185" i="4"/>
  <c r="E185" i="4"/>
  <c r="L185" i="4" s="1"/>
  <c r="Y185" i="2" s="1"/>
  <c r="F185" i="4"/>
  <c r="M185" i="4" s="1"/>
  <c r="G185" i="4"/>
  <c r="N185" i="4" s="1"/>
  <c r="AA185" i="2" s="1"/>
  <c r="H185" i="4"/>
  <c r="O185" i="4" s="1"/>
  <c r="AB185" i="2" s="1"/>
  <c r="C186" i="4"/>
  <c r="J186" i="4" s="1"/>
  <c r="W186" i="2" s="1"/>
  <c r="D186" i="4"/>
  <c r="K186" i="4" s="1"/>
  <c r="E186" i="4"/>
  <c r="L186" i="4" s="1"/>
  <c r="Y186" i="2" s="1"/>
  <c r="F186" i="4"/>
  <c r="M186" i="4" s="1"/>
  <c r="Z186" i="2" s="1"/>
  <c r="G186" i="4"/>
  <c r="N186" i="4" s="1"/>
  <c r="AA186" i="2" s="1"/>
  <c r="H186" i="4"/>
  <c r="C187" i="4"/>
  <c r="J187" i="4" s="1"/>
  <c r="W187" i="2" s="1"/>
  <c r="D187" i="4"/>
  <c r="K187" i="4" s="1"/>
  <c r="X187" i="2" s="1"/>
  <c r="E187" i="4"/>
  <c r="F187" i="4"/>
  <c r="M187" i="4" s="1"/>
  <c r="Z187" i="2" s="1"/>
  <c r="G187" i="4"/>
  <c r="N187" i="4" s="1"/>
  <c r="AA187" i="2" s="1"/>
  <c r="H187" i="4"/>
  <c r="C188" i="4"/>
  <c r="J188" i="4" s="1"/>
  <c r="W188" i="2" s="1"/>
  <c r="D188" i="4"/>
  <c r="E188" i="4"/>
  <c r="L188" i="4" s="1"/>
  <c r="Y188" i="2" s="1"/>
  <c r="F188" i="4"/>
  <c r="G188" i="4"/>
  <c r="N188" i="4" s="1"/>
  <c r="AA188" i="2" s="1"/>
  <c r="H188" i="4"/>
  <c r="O188" i="4" s="1"/>
  <c r="AB188" i="2" s="1"/>
  <c r="C189" i="4"/>
  <c r="J189" i="4" s="1"/>
  <c r="W189" i="2" s="1"/>
  <c r="L189" i="5" s="1"/>
  <c r="D189" i="4"/>
  <c r="K189" i="4" s="1"/>
  <c r="X189" i="2" s="1"/>
  <c r="M189" i="5" s="1"/>
  <c r="E189" i="4"/>
  <c r="L189" i="4" s="1"/>
  <c r="Y189" i="2" s="1"/>
  <c r="N189" i="5" s="1"/>
  <c r="F189" i="4"/>
  <c r="M189" i="4" s="1"/>
  <c r="G189" i="4"/>
  <c r="N189" i="4" s="1"/>
  <c r="AA189" i="2" s="1"/>
  <c r="H189" i="4"/>
  <c r="C190" i="4"/>
  <c r="D190" i="4"/>
  <c r="K190" i="4" s="1"/>
  <c r="X190" i="2" s="1"/>
  <c r="M190" i="5" s="1"/>
  <c r="E190" i="4"/>
  <c r="L190" i="4" s="1"/>
  <c r="Y190" i="2" s="1"/>
  <c r="N190" i="5" s="1"/>
  <c r="F190" i="4"/>
  <c r="M190" i="4" s="1"/>
  <c r="Z190" i="2" s="1"/>
  <c r="G190" i="4"/>
  <c r="N190" i="4" s="1"/>
  <c r="AA190" i="2" s="1"/>
  <c r="H190" i="4"/>
  <c r="O190" i="4" s="1"/>
  <c r="AB190" i="2" s="1"/>
  <c r="C191" i="4"/>
  <c r="J191" i="4" s="1"/>
  <c r="W191" i="2" s="1"/>
  <c r="L191" i="5" s="1"/>
  <c r="D191" i="4"/>
  <c r="E191" i="4"/>
  <c r="L191" i="4" s="1"/>
  <c r="Y191" i="2" s="1"/>
  <c r="N191" i="5" s="1"/>
  <c r="F191" i="4"/>
  <c r="M191" i="4" s="1"/>
  <c r="Z191" i="2" s="1"/>
  <c r="G191" i="4"/>
  <c r="N191" i="4" s="1"/>
  <c r="AA191" i="2" s="1"/>
  <c r="H191" i="4"/>
  <c r="O191" i="4" s="1"/>
  <c r="AB191" i="2" s="1"/>
  <c r="C192" i="4"/>
  <c r="J192" i="4" s="1"/>
  <c r="W192" i="2" s="1"/>
  <c r="D192" i="4"/>
  <c r="K192" i="4" s="1"/>
  <c r="X192" i="2" s="1"/>
  <c r="E192" i="4"/>
  <c r="L192" i="4" s="1"/>
  <c r="Y192" i="2" s="1"/>
  <c r="F192" i="4"/>
  <c r="G192" i="4"/>
  <c r="H192" i="4"/>
  <c r="O192" i="4" s="1"/>
  <c r="AB192" i="2" s="1"/>
  <c r="C193" i="4"/>
  <c r="D193" i="4"/>
  <c r="K193" i="4" s="1"/>
  <c r="X193" i="2" s="1"/>
  <c r="E193" i="4"/>
  <c r="L193" i="4" s="1"/>
  <c r="Y193" i="2" s="1"/>
  <c r="F193" i="4"/>
  <c r="M193" i="4" s="1"/>
  <c r="Z193" i="2" s="1"/>
  <c r="G193" i="4"/>
  <c r="N193" i="4" s="1"/>
  <c r="AA193" i="2" s="1"/>
  <c r="H193" i="4"/>
  <c r="C194" i="4"/>
  <c r="D194" i="4"/>
  <c r="E194" i="4"/>
  <c r="F194" i="4"/>
  <c r="G194" i="4"/>
  <c r="H194" i="4"/>
  <c r="C195" i="4"/>
  <c r="J195" i="4" s="1"/>
  <c r="W195" i="2" s="1"/>
  <c r="D195" i="4"/>
  <c r="E195" i="4"/>
  <c r="F195" i="4"/>
  <c r="M195" i="4" s="1"/>
  <c r="Z195" i="2" s="1"/>
  <c r="G195" i="4"/>
  <c r="N195" i="4" s="1"/>
  <c r="AA195" i="2" s="1"/>
  <c r="H195" i="4"/>
  <c r="O195" i="4" s="1"/>
  <c r="AB195" i="2" s="1"/>
  <c r="C196" i="4"/>
  <c r="J196" i="4" s="1"/>
  <c r="W196" i="2" s="1"/>
  <c r="D196" i="4"/>
  <c r="K196" i="4" s="1"/>
  <c r="X196" i="2" s="1"/>
  <c r="E196" i="4"/>
  <c r="L196" i="4" s="1"/>
  <c r="Y196" i="2" s="1"/>
  <c r="F196" i="4"/>
  <c r="G196" i="4"/>
  <c r="N196" i="4" s="1"/>
  <c r="AA196" i="2" s="1"/>
  <c r="H196" i="4"/>
  <c r="O196" i="4" s="1"/>
  <c r="AB196" i="2" s="1"/>
  <c r="C197" i="4"/>
  <c r="J197" i="4" s="1"/>
  <c r="W197" i="2" s="1"/>
  <c r="D197" i="4"/>
  <c r="K197" i="4" s="1"/>
  <c r="E197" i="4"/>
  <c r="L197" i="4" s="1"/>
  <c r="Y197" i="2" s="1"/>
  <c r="F197" i="4"/>
  <c r="M197" i="4" s="1"/>
  <c r="Z197" i="2" s="1"/>
  <c r="G197" i="4"/>
  <c r="N197" i="4" s="1"/>
  <c r="AA197" i="2" s="1"/>
  <c r="H197" i="4"/>
  <c r="O197" i="4" s="1"/>
  <c r="AB197" i="2" s="1"/>
  <c r="C198" i="4"/>
  <c r="J198" i="4" s="1"/>
  <c r="W198" i="2" s="1"/>
  <c r="D198" i="4"/>
  <c r="K198" i="4" s="1"/>
  <c r="X198" i="2" s="1"/>
  <c r="E198" i="4"/>
  <c r="L198" i="4" s="1"/>
  <c r="Y198" i="2" s="1"/>
  <c r="F198" i="4"/>
  <c r="M198" i="4" s="1"/>
  <c r="Z198" i="2" s="1"/>
  <c r="G198" i="4"/>
  <c r="N198" i="4" s="1"/>
  <c r="AA198" i="2" s="1"/>
  <c r="H198" i="4"/>
  <c r="O198" i="4" s="1"/>
  <c r="AB198" i="2" s="1"/>
  <c r="C199" i="4"/>
  <c r="J199" i="4" s="1"/>
  <c r="W199" i="2" s="1"/>
  <c r="D199" i="4"/>
  <c r="E199" i="4"/>
  <c r="F199" i="4"/>
  <c r="G199" i="4"/>
  <c r="N199" i="4" s="1"/>
  <c r="AA199" i="2" s="1"/>
  <c r="H199" i="4"/>
  <c r="O199" i="4" s="1"/>
  <c r="AB199" i="2" s="1"/>
  <c r="C200" i="4"/>
  <c r="D200" i="4"/>
  <c r="K200" i="4" s="1"/>
  <c r="E200" i="4"/>
  <c r="L200" i="4" s="1"/>
  <c r="Y200" i="2" s="1"/>
  <c r="F200" i="4"/>
  <c r="G200" i="4"/>
  <c r="N200" i="4" s="1"/>
  <c r="AA200" i="2" s="1"/>
  <c r="H200" i="4"/>
  <c r="O200" i="4" s="1"/>
  <c r="AB200" i="2" s="1"/>
  <c r="C201" i="4"/>
  <c r="J201" i="4" s="1"/>
  <c r="W201" i="2" s="1"/>
  <c r="D201" i="4"/>
  <c r="K201" i="4" s="1"/>
  <c r="X201" i="2" s="1"/>
  <c r="E201" i="4"/>
  <c r="L201" i="4" s="1"/>
  <c r="Y201" i="2" s="1"/>
  <c r="F201" i="4"/>
  <c r="M201" i="4" s="1"/>
  <c r="G201" i="4"/>
  <c r="N201" i="4" s="1"/>
  <c r="AA201" i="2" s="1"/>
  <c r="H201" i="4"/>
  <c r="O201" i="4" s="1"/>
  <c r="AB201" i="2" s="1"/>
  <c r="C202" i="4"/>
  <c r="D202" i="4"/>
  <c r="K202" i="4" s="1"/>
  <c r="X202" i="2" s="1"/>
  <c r="E202" i="4"/>
  <c r="L202" i="4" s="1"/>
  <c r="Y202" i="2" s="1"/>
  <c r="F202" i="4"/>
  <c r="G202" i="4"/>
  <c r="H202" i="4"/>
  <c r="O202" i="4" s="1"/>
  <c r="AB202" i="2" s="1"/>
  <c r="C203" i="4"/>
  <c r="J203" i="4" s="1"/>
  <c r="W203" i="2" s="1"/>
  <c r="D203" i="4"/>
  <c r="E203" i="4"/>
  <c r="L203" i="4" s="1"/>
  <c r="Y203" i="2" s="1"/>
  <c r="F203" i="4"/>
  <c r="M203" i="4" s="1"/>
  <c r="Z203" i="2" s="1"/>
  <c r="G203" i="4"/>
  <c r="N203" i="4" s="1"/>
  <c r="AA203" i="2" s="1"/>
  <c r="H203" i="4"/>
  <c r="O203" i="4" s="1"/>
  <c r="C204" i="4"/>
  <c r="J204" i="4" s="1"/>
  <c r="W204" i="2" s="1"/>
  <c r="D204" i="4"/>
  <c r="K204" i="4" s="1"/>
  <c r="X204" i="2" s="1"/>
  <c r="E204" i="4"/>
  <c r="L204" i="4" s="1"/>
  <c r="Y204" i="2" s="1"/>
  <c r="F204" i="4"/>
  <c r="M204" i="4" s="1"/>
  <c r="G204" i="4"/>
  <c r="N204" i="4" s="1"/>
  <c r="AA204" i="2" s="1"/>
  <c r="H204" i="4"/>
  <c r="O204" i="4" s="1"/>
  <c r="AB204" i="2" s="1"/>
  <c r="C205" i="4"/>
  <c r="J205" i="4" s="1"/>
  <c r="W205" i="2" s="1"/>
  <c r="D205" i="4"/>
  <c r="E205" i="4"/>
  <c r="L205" i="4" s="1"/>
  <c r="Y205" i="2" s="1"/>
  <c r="F205" i="4"/>
  <c r="M205" i="4" s="1"/>
  <c r="G205" i="4"/>
  <c r="N205" i="4" s="1"/>
  <c r="AA205" i="2" s="1"/>
  <c r="H205" i="4"/>
  <c r="O205" i="4" s="1"/>
  <c r="C206" i="4"/>
  <c r="J206" i="4" s="1"/>
  <c r="W206" i="2" s="1"/>
  <c r="D206" i="4"/>
  <c r="K206" i="4" s="1"/>
  <c r="X206" i="2" s="1"/>
  <c r="E206" i="4"/>
  <c r="L206" i="4" s="1"/>
  <c r="Y206" i="2" s="1"/>
  <c r="F206" i="4"/>
  <c r="M206" i="4" s="1"/>
  <c r="G206" i="4"/>
  <c r="N206" i="4" s="1"/>
  <c r="AA206" i="2" s="1"/>
  <c r="H206" i="4"/>
  <c r="O206" i="4" s="1"/>
  <c r="AB206" i="2" s="1"/>
  <c r="C207" i="4"/>
  <c r="J207" i="4" s="1"/>
  <c r="W207" i="2" s="1"/>
  <c r="D207" i="4"/>
  <c r="K207" i="4" s="1"/>
  <c r="E207" i="4"/>
  <c r="L207" i="4" s="1"/>
  <c r="Y207" i="2" s="1"/>
  <c r="F207" i="4"/>
  <c r="M207" i="4" s="1"/>
  <c r="Z207" i="2" s="1"/>
  <c r="G207" i="4"/>
  <c r="N207" i="4" s="1"/>
  <c r="AA207" i="2" s="1"/>
  <c r="H207" i="4"/>
  <c r="C208" i="4"/>
  <c r="J208" i="4" s="1"/>
  <c r="W208" i="2" s="1"/>
  <c r="D208" i="4"/>
  <c r="K208" i="4" s="1"/>
  <c r="X208" i="2" s="1"/>
  <c r="E208" i="4"/>
  <c r="L208" i="4" s="1"/>
  <c r="Y208" i="2" s="1"/>
  <c r="F208" i="4"/>
  <c r="G208" i="4"/>
  <c r="N208" i="4" s="1"/>
  <c r="AA208" i="2" s="1"/>
  <c r="H208" i="4"/>
  <c r="O208" i="4" s="1"/>
  <c r="AB208" i="2" s="1"/>
  <c r="C209" i="4"/>
  <c r="J209" i="4" s="1"/>
  <c r="W209" i="2" s="1"/>
  <c r="D209" i="4"/>
  <c r="K209" i="4" s="1"/>
  <c r="E209" i="4"/>
  <c r="L209" i="4" s="1"/>
  <c r="Y209" i="2" s="1"/>
  <c r="F209" i="4"/>
  <c r="M209" i="4" s="1"/>
  <c r="Z209" i="2" s="1"/>
  <c r="G209" i="4"/>
  <c r="N209" i="4" s="1"/>
  <c r="AA209" i="2" s="1"/>
  <c r="H209" i="4"/>
  <c r="C210" i="4"/>
  <c r="J210" i="4" s="1"/>
  <c r="W210" i="2" s="1"/>
  <c r="D210" i="4"/>
  <c r="K210" i="4" s="1"/>
  <c r="X210" i="2" s="1"/>
  <c r="E210" i="4"/>
  <c r="L210" i="4" s="1"/>
  <c r="Y210" i="2" s="1"/>
  <c r="F210" i="4"/>
  <c r="G210" i="4"/>
  <c r="H210" i="4"/>
  <c r="O210" i="4" s="1"/>
  <c r="AB210" i="2" s="1"/>
  <c r="C211" i="4"/>
  <c r="J211" i="4" s="1"/>
  <c r="W211" i="2" s="1"/>
  <c r="D211" i="4"/>
  <c r="K211" i="4" s="1"/>
  <c r="X211" i="2" s="1"/>
  <c r="E211" i="4"/>
  <c r="F211" i="4"/>
  <c r="M211" i="4" s="1"/>
  <c r="Z211" i="2" s="1"/>
  <c r="G211" i="4"/>
  <c r="N211" i="4" s="1"/>
  <c r="AA211" i="2" s="1"/>
  <c r="H211" i="4"/>
  <c r="O211" i="4" s="1"/>
  <c r="AB211" i="2" s="1"/>
  <c r="C212" i="4"/>
  <c r="J212" i="4" s="1"/>
  <c r="W212" i="2" s="1"/>
  <c r="D212" i="4"/>
  <c r="K212" i="4" s="1"/>
  <c r="X212" i="2" s="1"/>
  <c r="E212" i="4"/>
  <c r="L212" i="4" s="1"/>
  <c r="Y212" i="2" s="1"/>
  <c r="F212" i="4"/>
  <c r="M212" i="4" s="1"/>
  <c r="Z212" i="2" s="1"/>
  <c r="G212" i="4"/>
  <c r="N212" i="4" s="1"/>
  <c r="AA212" i="2" s="1"/>
  <c r="H212" i="4"/>
  <c r="O212" i="4" s="1"/>
  <c r="AB212" i="2" s="1"/>
  <c r="C213" i="4"/>
  <c r="J213" i="4" s="1"/>
  <c r="W213" i="2" s="1"/>
  <c r="D213" i="4"/>
  <c r="K213" i="4" s="1"/>
  <c r="E213" i="4"/>
  <c r="L213" i="4" s="1"/>
  <c r="Y213" i="2" s="1"/>
  <c r="F213" i="4"/>
  <c r="M213" i="4" s="1"/>
  <c r="Z213" i="2" s="1"/>
  <c r="G213" i="4"/>
  <c r="N213" i="4" s="1"/>
  <c r="AA213" i="2" s="1"/>
  <c r="H213" i="4"/>
  <c r="O213" i="4" s="1"/>
  <c r="AB213" i="2" s="1"/>
  <c r="C214" i="4"/>
  <c r="J214" i="4" s="1"/>
  <c r="W214" i="2" s="1"/>
  <c r="D214" i="4"/>
  <c r="K214" i="4" s="1"/>
  <c r="X214" i="2" s="1"/>
  <c r="E214" i="4"/>
  <c r="L214" i="4" s="1"/>
  <c r="Y214" i="2" s="1"/>
  <c r="F214" i="4"/>
  <c r="M214" i="4" s="1"/>
  <c r="Z214" i="2" s="1"/>
  <c r="G214" i="4"/>
  <c r="N214" i="4" s="1"/>
  <c r="AA214" i="2" s="1"/>
  <c r="H214" i="4"/>
  <c r="O214" i="4" s="1"/>
  <c r="AB214" i="2" s="1"/>
  <c r="C215" i="4"/>
  <c r="J215" i="4" s="1"/>
  <c r="W215" i="2" s="1"/>
  <c r="D215" i="4"/>
  <c r="E215" i="4"/>
  <c r="F215" i="4"/>
  <c r="M215" i="4" s="1"/>
  <c r="Z215" i="2" s="1"/>
  <c r="G215" i="4"/>
  <c r="N215" i="4" s="1"/>
  <c r="AA215" i="2" s="1"/>
  <c r="H215" i="4"/>
  <c r="O215" i="4" s="1"/>
  <c r="C216" i="4"/>
  <c r="J216" i="4" s="1"/>
  <c r="W216" i="2" s="1"/>
  <c r="D216" i="4"/>
  <c r="K216" i="4" s="1"/>
  <c r="X216" i="2" s="1"/>
  <c r="E216" i="4"/>
  <c r="L216" i="4" s="1"/>
  <c r="Y216" i="2" s="1"/>
  <c r="F216" i="4"/>
  <c r="M216" i="4" s="1"/>
  <c r="G216" i="4"/>
  <c r="N216" i="4" s="1"/>
  <c r="AA216" i="2" s="1"/>
  <c r="H216" i="4"/>
  <c r="O216" i="4" s="1"/>
  <c r="AB216" i="2" s="1"/>
  <c r="C217" i="4"/>
  <c r="J217" i="4" s="1"/>
  <c r="W217" i="2" s="1"/>
  <c r="D217" i="4"/>
  <c r="K217" i="4" s="1"/>
  <c r="X217" i="2" s="1"/>
  <c r="E217" i="4"/>
  <c r="L217" i="4" s="1"/>
  <c r="Y217" i="2" s="1"/>
  <c r="F217" i="4"/>
  <c r="M217" i="4" s="1"/>
  <c r="G217" i="4"/>
  <c r="N217" i="4" s="1"/>
  <c r="AA217" i="2" s="1"/>
  <c r="H217" i="4"/>
  <c r="C218" i="4"/>
  <c r="J218" i="4" s="1"/>
  <c r="W218" i="2" s="1"/>
  <c r="D218" i="4"/>
  <c r="K218" i="4" s="1"/>
  <c r="X218" i="2" s="1"/>
  <c r="E218" i="4"/>
  <c r="L218" i="4" s="1"/>
  <c r="Y218" i="2" s="1"/>
  <c r="F218" i="4"/>
  <c r="M218" i="4" s="1"/>
  <c r="G218" i="4"/>
  <c r="N218" i="4" s="1"/>
  <c r="AA218" i="2" s="1"/>
  <c r="H218" i="4"/>
  <c r="O218" i="4" s="1"/>
  <c r="C219" i="4"/>
  <c r="J219" i="4" s="1"/>
  <c r="W219" i="2" s="1"/>
  <c r="D219" i="4"/>
  <c r="K219" i="4" s="1"/>
  <c r="X219" i="2" s="1"/>
  <c r="E219" i="4"/>
  <c r="L219" i="4" s="1"/>
  <c r="Y219" i="2" s="1"/>
  <c r="F219" i="4"/>
  <c r="M219" i="4" s="1"/>
  <c r="Z219" i="2" s="1"/>
  <c r="G219" i="4"/>
  <c r="N219" i="4" s="1"/>
  <c r="AA219" i="2" s="1"/>
  <c r="H219" i="4"/>
  <c r="O219" i="4" s="1"/>
  <c r="AB219" i="2" s="1"/>
  <c r="C220" i="4"/>
  <c r="J220" i="4" s="1"/>
  <c r="W220" i="2" s="1"/>
  <c r="D220" i="4"/>
  <c r="K220" i="4" s="1"/>
  <c r="X220" i="2" s="1"/>
  <c r="E220" i="4"/>
  <c r="L220" i="4" s="1"/>
  <c r="Y220" i="2" s="1"/>
  <c r="F220" i="4"/>
  <c r="M220" i="4" s="1"/>
  <c r="Z220" i="2" s="1"/>
  <c r="G220" i="4"/>
  <c r="N220" i="4" s="1"/>
  <c r="AA220" i="2" s="1"/>
  <c r="H220" i="4"/>
  <c r="O220" i="4" s="1"/>
  <c r="AB220" i="2" s="1"/>
  <c r="C221" i="4"/>
  <c r="J221" i="4" s="1"/>
  <c r="W221" i="2" s="1"/>
  <c r="D221" i="4"/>
  <c r="K221" i="4" s="1"/>
  <c r="X221" i="2" s="1"/>
  <c r="E221" i="4"/>
  <c r="L221" i="4" s="1"/>
  <c r="Y221" i="2" s="1"/>
  <c r="F221" i="4"/>
  <c r="M221" i="4" s="1"/>
  <c r="G221" i="4"/>
  <c r="N221" i="4" s="1"/>
  <c r="AA221" i="2" s="1"/>
  <c r="H221" i="4"/>
  <c r="O221" i="4" s="1"/>
  <c r="AB221" i="2" s="1"/>
  <c r="C222" i="4"/>
  <c r="D222" i="4"/>
  <c r="K222" i="4" s="1"/>
  <c r="X222" i="2" s="1"/>
  <c r="E222" i="4"/>
  <c r="L222" i="4" s="1"/>
  <c r="Y222" i="2" s="1"/>
  <c r="F222" i="4"/>
  <c r="M222" i="4" s="1"/>
  <c r="Z222" i="2" s="1"/>
  <c r="G222" i="4"/>
  <c r="N222" i="4" s="1"/>
  <c r="AA222" i="2" s="1"/>
  <c r="H222" i="4"/>
  <c r="O222" i="4" s="1"/>
  <c r="C223" i="4"/>
  <c r="J223" i="4" s="1"/>
  <c r="W223" i="2" s="1"/>
  <c r="D223" i="4"/>
  <c r="K223" i="4" s="1"/>
  <c r="X223" i="2" s="1"/>
  <c r="E223" i="4"/>
  <c r="L223" i="4" s="1"/>
  <c r="Y223" i="2" s="1"/>
  <c r="F223" i="4"/>
  <c r="M223" i="4" s="1"/>
  <c r="G223" i="4"/>
  <c r="N223" i="4" s="1"/>
  <c r="AA223" i="2" s="1"/>
  <c r="H223" i="4"/>
  <c r="O223" i="4" s="1"/>
  <c r="AB223" i="2" s="1"/>
  <c r="C224" i="4"/>
  <c r="J224" i="4" s="1"/>
  <c r="W224" i="2" s="1"/>
  <c r="D224" i="4"/>
  <c r="K224" i="4" s="1"/>
  <c r="X224" i="2" s="1"/>
  <c r="E224" i="4"/>
  <c r="L224" i="4" s="1"/>
  <c r="Y224" i="2" s="1"/>
  <c r="F224" i="4"/>
  <c r="M224" i="4" s="1"/>
  <c r="Z224" i="2" s="1"/>
  <c r="G224" i="4"/>
  <c r="N224" i="4" s="1"/>
  <c r="AA224" i="2" s="1"/>
  <c r="H224" i="4"/>
  <c r="O224" i="4" s="1"/>
  <c r="C225" i="4"/>
  <c r="J225" i="4" s="1"/>
  <c r="W225" i="2" s="1"/>
  <c r="D225" i="4"/>
  <c r="K225" i="4" s="1"/>
  <c r="X225" i="2" s="1"/>
  <c r="E225" i="4"/>
  <c r="F225" i="4"/>
  <c r="M225" i="4" s="1"/>
  <c r="Z225" i="2" s="1"/>
  <c r="G225" i="4"/>
  <c r="N225" i="4" s="1"/>
  <c r="AA225" i="2" s="1"/>
  <c r="H225" i="4"/>
  <c r="O225" i="4" s="1"/>
  <c r="AB225" i="2" s="1"/>
  <c r="C226" i="4"/>
  <c r="J226" i="4" s="1"/>
  <c r="W226" i="2" s="1"/>
  <c r="D226" i="4"/>
  <c r="K226" i="4" s="1"/>
  <c r="X226" i="2" s="1"/>
  <c r="E226" i="4"/>
  <c r="L226" i="4" s="1"/>
  <c r="Y226" i="2" s="1"/>
  <c r="F226" i="4"/>
  <c r="M226" i="4" s="1"/>
  <c r="Z226" i="2" s="1"/>
  <c r="G226" i="4"/>
  <c r="N226" i="4" s="1"/>
  <c r="AA226" i="2" s="1"/>
  <c r="H226" i="4"/>
  <c r="O226" i="4" s="1"/>
  <c r="C227" i="4"/>
  <c r="J227" i="4" s="1"/>
  <c r="W227" i="2" s="1"/>
  <c r="D227" i="4"/>
  <c r="K227" i="4" s="1"/>
  <c r="X227" i="2" s="1"/>
  <c r="E227" i="4"/>
  <c r="F227" i="4"/>
  <c r="M227" i="4" s="1"/>
  <c r="Z227" i="2" s="1"/>
  <c r="G227" i="4"/>
  <c r="N227" i="4" s="1"/>
  <c r="AA227" i="2" s="1"/>
  <c r="H227" i="4"/>
  <c r="O227" i="4" s="1"/>
  <c r="AB227" i="2" s="1"/>
  <c r="C228" i="4"/>
  <c r="J228" i="4" s="1"/>
  <c r="W228" i="2" s="1"/>
  <c r="D228" i="4"/>
  <c r="K228" i="4" s="1"/>
  <c r="E228" i="4"/>
  <c r="L228" i="4" s="1"/>
  <c r="Y228" i="2" s="1"/>
  <c r="F228" i="4"/>
  <c r="M228" i="4" s="1"/>
  <c r="Z228" i="2" s="1"/>
  <c r="G228" i="4"/>
  <c r="H228" i="4"/>
  <c r="O228" i="4" s="1"/>
  <c r="AB228" i="2" s="1"/>
  <c r="C229" i="4"/>
  <c r="J229" i="4" s="1"/>
  <c r="W229" i="2" s="1"/>
  <c r="D229" i="4"/>
  <c r="K229" i="4" s="1"/>
  <c r="X229" i="2" s="1"/>
  <c r="E229" i="4"/>
  <c r="L229" i="4" s="1"/>
  <c r="Y229" i="2" s="1"/>
  <c r="F229" i="4"/>
  <c r="M229" i="4" s="1"/>
  <c r="G229" i="4"/>
  <c r="N229" i="4" s="1"/>
  <c r="AA229" i="2" s="1"/>
  <c r="H229" i="4"/>
  <c r="O229" i="4" s="1"/>
  <c r="AB229" i="2" s="1"/>
  <c r="C230" i="4"/>
  <c r="J230" i="4" s="1"/>
  <c r="W230" i="2" s="1"/>
  <c r="D230" i="4"/>
  <c r="K230" i="4" s="1"/>
  <c r="X230" i="2" s="1"/>
  <c r="E230" i="4"/>
  <c r="L230" i="4" s="1"/>
  <c r="Y230" i="2" s="1"/>
  <c r="F230" i="4"/>
  <c r="M230" i="4" s="1"/>
  <c r="Z230" i="2" s="1"/>
  <c r="G230" i="4"/>
  <c r="N230" i="4" s="1"/>
  <c r="AA230" i="2" s="1"/>
  <c r="H230" i="4"/>
  <c r="O230" i="4" s="1"/>
  <c r="AB230" i="2" s="1"/>
  <c r="C231" i="4"/>
  <c r="J231" i="4" s="1"/>
  <c r="W231" i="2" s="1"/>
  <c r="D231" i="4"/>
  <c r="K231" i="4" s="1"/>
  <c r="E231" i="4"/>
  <c r="F231" i="4"/>
  <c r="M231" i="4" s="1"/>
  <c r="Z231" i="2" s="1"/>
  <c r="G231" i="4"/>
  <c r="N231" i="4" s="1"/>
  <c r="AA231" i="2" s="1"/>
  <c r="H231" i="4"/>
  <c r="C232" i="4"/>
  <c r="J232" i="4" s="1"/>
  <c r="W232" i="2" s="1"/>
  <c r="D232" i="4"/>
  <c r="K232" i="4" s="1"/>
  <c r="X232" i="2" s="1"/>
  <c r="E232" i="4"/>
  <c r="L232" i="4" s="1"/>
  <c r="Y232" i="2" s="1"/>
  <c r="F232" i="4"/>
  <c r="G232" i="4"/>
  <c r="N232" i="4" s="1"/>
  <c r="AA232" i="2" s="1"/>
  <c r="H232" i="4"/>
  <c r="O232" i="4" s="1"/>
  <c r="AB232" i="2" s="1"/>
  <c r="C233" i="4"/>
  <c r="J233" i="4" s="1"/>
  <c r="W233" i="2" s="1"/>
  <c r="D233" i="4"/>
  <c r="E233" i="4"/>
  <c r="L233" i="4" s="1"/>
  <c r="Y233" i="2" s="1"/>
  <c r="F233" i="4"/>
  <c r="M233" i="4" s="1"/>
  <c r="G233" i="4"/>
  <c r="N233" i="4" s="1"/>
  <c r="AA233" i="2" s="1"/>
  <c r="H233" i="4"/>
  <c r="O233" i="4" s="1"/>
  <c r="C234" i="4"/>
  <c r="J234" i="4" s="1"/>
  <c r="W234" i="2" s="1"/>
  <c r="D234" i="4"/>
  <c r="K234" i="4" s="1"/>
  <c r="E234" i="4"/>
  <c r="L234" i="4" s="1"/>
  <c r="Y234" i="2" s="1"/>
  <c r="F234" i="4"/>
  <c r="M234" i="4" s="1"/>
  <c r="Z234" i="2" s="1"/>
  <c r="G234" i="4"/>
  <c r="N234" i="4" s="1"/>
  <c r="AA234" i="2" s="1"/>
  <c r="H234" i="4"/>
  <c r="C235" i="4"/>
  <c r="J235" i="4" s="1"/>
  <c r="W235" i="2" s="1"/>
  <c r="D235" i="4"/>
  <c r="K235" i="4" s="1"/>
  <c r="X235" i="2" s="1"/>
  <c r="E235" i="4"/>
  <c r="F235" i="4"/>
  <c r="M235" i="4" s="1"/>
  <c r="G235" i="4"/>
  <c r="N235" i="4" s="1"/>
  <c r="AA235" i="2" s="1"/>
  <c r="H235" i="4"/>
  <c r="O235" i="4" s="1"/>
  <c r="AB235" i="2" s="1"/>
  <c r="C236" i="4"/>
  <c r="J236" i="4" s="1"/>
  <c r="W236" i="2" s="1"/>
  <c r="L236" i="5" s="1"/>
  <c r="D236" i="4"/>
  <c r="E236" i="4"/>
  <c r="L236" i="4" s="1"/>
  <c r="Y236" i="2" s="1"/>
  <c r="N236" i="5" s="1"/>
  <c r="F236" i="4"/>
  <c r="M236" i="4" s="1"/>
  <c r="Z236" i="2" s="1"/>
  <c r="G236" i="4"/>
  <c r="N236" i="4" s="1"/>
  <c r="AA236" i="2" s="1"/>
  <c r="H236" i="4"/>
  <c r="C237" i="4"/>
  <c r="J237" i="4" s="1"/>
  <c r="W237" i="2" s="1"/>
  <c r="L237" i="5" s="1"/>
  <c r="D237" i="4"/>
  <c r="E237" i="4"/>
  <c r="F237" i="4"/>
  <c r="G237" i="4"/>
  <c r="N237" i="4" s="1"/>
  <c r="AA237" i="2" s="1"/>
  <c r="H237" i="4"/>
  <c r="O237" i="4" s="1"/>
  <c r="C238" i="4"/>
  <c r="J238" i="4" s="1"/>
  <c r="W238" i="2" s="1"/>
  <c r="L238" i="5" s="1"/>
  <c r="D238" i="4"/>
  <c r="K238" i="4" s="1"/>
  <c r="X238" i="2" s="1"/>
  <c r="M238" i="5" s="1"/>
  <c r="E238" i="4"/>
  <c r="L238" i="4" s="1"/>
  <c r="Y238" i="2" s="1"/>
  <c r="N238" i="5" s="1"/>
  <c r="F238" i="4"/>
  <c r="G238" i="4"/>
  <c r="N238" i="4" s="1"/>
  <c r="AA238" i="2" s="1"/>
  <c r="H238" i="4"/>
  <c r="O238" i="4" s="1"/>
  <c r="AB238" i="2" s="1"/>
  <c r="C239" i="4"/>
  <c r="J239" i="4" s="1"/>
  <c r="W239" i="2" s="1"/>
  <c r="D239" i="4"/>
  <c r="E239" i="4"/>
  <c r="L239" i="4" s="1"/>
  <c r="Y239" i="2" s="1"/>
  <c r="F239" i="4"/>
  <c r="M239" i="4" s="1"/>
  <c r="G239" i="4"/>
  <c r="N239" i="4" s="1"/>
  <c r="AA239" i="2" s="1"/>
  <c r="H239" i="4"/>
  <c r="C240" i="4"/>
  <c r="D240" i="4"/>
  <c r="K240" i="4" s="1"/>
  <c r="E240" i="4"/>
  <c r="L240" i="4" s="1"/>
  <c r="Y240" i="2" s="1"/>
  <c r="F240" i="4"/>
  <c r="G240" i="4"/>
  <c r="N240" i="4" s="1"/>
  <c r="AA240" i="2" s="1"/>
  <c r="H240" i="4"/>
  <c r="O240" i="4" s="1"/>
  <c r="AB240" i="2" s="1"/>
  <c r="C241" i="4"/>
  <c r="D241" i="4"/>
  <c r="E241" i="4"/>
  <c r="F241" i="4"/>
  <c r="G241" i="4"/>
  <c r="H241" i="4"/>
  <c r="C242" i="4"/>
  <c r="J242" i="4" s="1"/>
  <c r="W242" i="2" s="1"/>
  <c r="D242" i="4"/>
  <c r="K242" i="4" s="1"/>
  <c r="E242" i="4"/>
  <c r="L242" i="4" s="1"/>
  <c r="Y242" i="2" s="1"/>
  <c r="F242" i="4"/>
  <c r="M242" i="4" s="1"/>
  <c r="G242" i="4"/>
  <c r="N242" i="4" s="1"/>
  <c r="AA242" i="2" s="1"/>
  <c r="H242" i="4"/>
  <c r="O242" i="4" s="1"/>
  <c r="AB242" i="2" s="1"/>
  <c r="C243" i="4"/>
  <c r="J243" i="4" s="1"/>
  <c r="W243" i="2" s="1"/>
  <c r="D243" i="4"/>
  <c r="E243" i="4"/>
  <c r="F243" i="4"/>
  <c r="M243" i="4" s="1"/>
  <c r="Z243" i="2" s="1"/>
  <c r="G243" i="4"/>
  <c r="N243" i="4" s="1"/>
  <c r="AA243" i="2" s="1"/>
  <c r="H243" i="4"/>
  <c r="C244" i="4"/>
  <c r="J244" i="4" s="1"/>
  <c r="W244" i="2" s="1"/>
  <c r="D244" i="4"/>
  <c r="K244" i="4" s="1"/>
  <c r="X244" i="2" s="1"/>
  <c r="E244" i="4"/>
  <c r="L244" i="4" s="1"/>
  <c r="Y244" i="2" s="1"/>
  <c r="F244" i="4"/>
  <c r="G244" i="4"/>
  <c r="N244" i="4" s="1"/>
  <c r="AA244" i="2" s="1"/>
  <c r="H244" i="4"/>
  <c r="O244" i="4" s="1"/>
  <c r="AB244" i="2" s="1"/>
  <c r="C245" i="4"/>
  <c r="J245" i="4" s="1"/>
  <c r="W245" i="2" s="1"/>
  <c r="D245" i="4"/>
  <c r="K245" i="4" s="1"/>
  <c r="E245" i="4"/>
  <c r="L245" i="4" s="1"/>
  <c r="Y245" i="2" s="1"/>
  <c r="F245" i="4"/>
  <c r="M245" i="4" s="1"/>
  <c r="Z245" i="2" s="1"/>
  <c r="G245" i="4"/>
  <c r="N245" i="4" s="1"/>
  <c r="AA245" i="2" s="1"/>
  <c r="H245" i="4"/>
  <c r="C246" i="4"/>
  <c r="D246" i="4"/>
  <c r="E246" i="4"/>
  <c r="L246" i="4" s="1"/>
  <c r="Y246" i="2" s="1"/>
  <c r="F246" i="4"/>
  <c r="G246" i="4"/>
  <c r="N246" i="4" s="1"/>
  <c r="AA246" i="2" s="1"/>
  <c r="H246" i="4"/>
  <c r="O246" i="4" s="1"/>
  <c r="AB246" i="2" s="1"/>
  <c r="C247" i="4"/>
  <c r="J247" i="4" s="1"/>
  <c r="W247" i="2" s="1"/>
  <c r="D247" i="4"/>
  <c r="K247" i="4" s="1"/>
  <c r="X247" i="2" s="1"/>
  <c r="E247" i="4"/>
  <c r="F247" i="4"/>
  <c r="G247" i="4"/>
  <c r="N247" i="4" s="1"/>
  <c r="AA247" i="2" s="1"/>
  <c r="H247" i="4"/>
  <c r="C248" i="4"/>
  <c r="J248" i="4" s="1"/>
  <c r="W248" i="2" s="1"/>
  <c r="D248" i="4"/>
  <c r="E248" i="4"/>
  <c r="L248" i="4" s="1"/>
  <c r="Y248" i="2" s="1"/>
  <c r="F248" i="4"/>
  <c r="G248" i="4"/>
  <c r="N248" i="4" s="1"/>
  <c r="AA248" i="2" s="1"/>
  <c r="H248" i="4"/>
  <c r="O248" i="4" s="1"/>
  <c r="AB248" i="2" s="1"/>
  <c r="C249" i="4"/>
  <c r="J249" i="4" s="1"/>
  <c r="W249" i="2" s="1"/>
  <c r="D249" i="4"/>
  <c r="K249" i="4" s="1"/>
  <c r="X249" i="2" s="1"/>
  <c r="E249" i="4"/>
  <c r="L249" i="4" s="1"/>
  <c r="Y249" i="2" s="1"/>
  <c r="F249" i="4"/>
  <c r="M249" i="4" s="1"/>
  <c r="G249" i="4"/>
  <c r="N249" i="4" s="1"/>
  <c r="AA249" i="2" s="1"/>
  <c r="H249" i="4"/>
  <c r="O249" i="4" s="1"/>
  <c r="AB249" i="2" s="1"/>
  <c r="C250" i="4"/>
  <c r="D250" i="4"/>
  <c r="K250" i="4" s="1"/>
  <c r="X250" i="2" s="1"/>
  <c r="E250" i="4"/>
  <c r="L250" i="4" s="1"/>
  <c r="Y250" i="2" s="1"/>
  <c r="F250" i="4"/>
  <c r="M250" i="4" s="1"/>
  <c r="G250" i="4"/>
  <c r="N250" i="4" s="1"/>
  <c r="AA250" i="2" s="1"/>
  <c r="H250" i="4"/>
  <c r="O250" i="4" s="1"/>
  <c r="AB250" i="2" s="1"/>
  <c r="C251" i="4"/>
  <c r="J251" i="4" s="1"/>
  <c r="W251" i="2" s="1"/>
  <c r="D251" i="4"/>
  <c r="E251" i="4"/>
  <c r="L251" i="4" s="1"/>
  <c r="Y251" i="2" s="1"/>
  <c r="F251" i="4"/>
  <c r="M251" i="4" s="1"/>
  <c r="Z251" i="2" s="1"/>
  <c r="G251" i="4"/>
  <c r="N251" i="4" s="1"/>
  <c r="AA251" i="2" s="1"/>
  <c r="H251" i="4"/>
  <c r="C252" i="4"/>
  <c r="J252" i="4" s="1"/>
  <c r="W252" i="2" s="1"/>
  <c r="D252" i="4"/>
  <c r="K252" i="4" s="1"/>
  <c r="E252" i="4"/>
  <c r="L252" i="4" s="1"/>
  <c r="Y252" i="2" s="1"/>
  <c r="F252" i="4"/>
  <c r="M252" i="4" s="1"/>
  <c r="G252" i="4"/>
  <c r="N252" i="4" s="1"/>
  <c r="AA252" i="2" s="1"/>
  <c r="H252" i="4"/>
  <c r="O252" i="4" s="1"/>
  <c r="AB252" i="2" s="1"/>
  <c r="C253" i="4"/>
  <c r="J253" i="4" s="1"/>
  <c r="W253" i="2" s="1"/>
  <c r="D253" i="4"/>
  <c r="E253" i="4"/>
  <c r="L253" i="4" s="1"/>
  <c r="Y253" i="2" s="1"/>
  <c r="F253" i="4"/>
  <c r="M253" i="4" s="1"/>
  <c r="G253" i="4"/>
  <c r="N253" i="4" s="1"/>
  <c r="AA253" i="2" s="1"/>
  <c r="H253" i="4"/>
  <c r="C254" i="4"/>
  <c r="J254" i="4" s="1"/>
  <c r="W254" i="2" s="1"/>
  <c r="D254" i="4"/>
  <c r="E254" i="4"/>
  <c r="L254" i="4" s="1"/>
  <c r="Y254" i="2" s="1"/>
  <c r="F254" i="4"/>
  <c r="G254" i="4"/>
  <c r="N254" i="4" s="1"/>
  <c r="AA254" i="2" s="1"/>
  <c r="H254" i="4"/>
  <c r="O254" i="4" s="1"/>
  <c r="AB254" i="2" s="1"/>
  <c r="C255" i="4"/>
  <c r="J255" i="4" s="1"/>
  <c r="W255" i="2" s="1"/>
  <c r="D255" i="4"/>
  <c r="E255" i="4"/>
  <c r="L255" i="4" s="1"/>
  <c r="Y255" i="2" s="1"/>
  <c r="F255" i="4"/>
  <c r="M255" i="4" s="1"/>
  <c r="Z255" i="2" s="1"/>
  <c r="G255" i="4"/>
  <c r="N255" i="4" s="1"/>
  <c r="AA255" i="2" s="1"/>
  <c r="H255" i="4"/>
  <c r="C256" i="4"/>
  <c r="J256" i="4" s="1"/>
  <c r="W256" i="2" s="1"/>
  <c r="D256" i="4"/>
  <c r="E256" i="4"/>
  <c r="L256" i="4" s="1"/>
  <c r="Y256" i="2" s="1"/>
  <c r="F256" i="4"/>
  <c r="M256" i="4" s="1"/>
  <c r="G256" i="4"/>
  <c r="N256" i="4" s="1"/>
  <c r="AA256" i="2" s="1"/>
  <c r="H256" i="4"/>
  <c r="C257" i="4"/>
  <c r="J257" i="4" s="1"/>
  <c r="W257" i="2" s="1"/>
  <c r="D257" i="4"/>
  <c r="E257" i="4"/>
  <c r="L257" i="4" s="1"/>
  <c r="Y257" i="2" s="1"/>
  <c r="F257" i="4"/>
  <c r="M257" i="4" s="1"/>
  <c r="Z257" i="2" s="1"/>
  <c r="G257" i="4"/>
  <c r="N257" i="4" s="1"/>
  <c r="AA257" i="2" s="1"/>
  <c r="H257" i="4"/>
  <c r="C258" i="4"/>
  <c r="J258" i="4" s="1"/>
  <c r="W258" i="2" s="1"/>
  <c r="D258" i="4"/>
  <c r="K258" i="4" s="1"/>
  <c r="X258" i="2" s="1"/>
  <c r="E258" i="4"/>
  <c r="L258" i="4" s="1"/>
  <c r="Y258" i="2" s="1"/>
  <c r="F258" i="4"/>
  <c r="M258" i="4" s="1"/>
  <c r="Z258" i="2" s="1"/>
  <c r="G258" i="4"/>
  <c r="N258" i="4" s="1"/>
  <c r="AA258" i="2" s="1"/>
  <c r="H258" i="4"/>
  <c r="C259" i="4"/>
  <c r="J259" i="4" s="1"/>
  <c r="W259" i="2" s="1"/>
  <c r="D259" i="4"/>
  <c r="K259" i="4" s="1"/>
  <c r="X259" i="2" s="1"/>
  <c r="E259" i="4"/>
  <c r="F259" i="4"/>
  <c r="G259" i="4"/>
  <c r="N259" i="4" s="1"/>
  <c r="AA259" i="2" s="1"/>
  <c r="H259" i="4"/>
  <c r="O259" i="4" s="1"/>
  <c r="AB259" i="2" s="1"/>
  <c r="C260" i="4"/>
  <c r="J260" i="4" s="1"/>
  <c r="W260" i="2" s="1"/>
  <c r="D260" i="4"/>
  <c r="E260" i="4"/>
  <c r="L260" i="4" s="1"/>
  <c r="Y260" i="2" s="1"/>
  <c r="F260" i="4"/>
  <c r="M260" i="4" s="1"/>
  <c r="Z260" i="2" s="1"/>
  <c r="G260" i="4"/>
  <c r="N260" i="4" s="1"/>
  <c r="AA260" i="2" s="1"/>
  <c r="H260" i="4"/>
  <c r="O260" i="4" s="1"/>
  <c r="C261" i="4"/>
  <c r="J261" i="4" s="1"/>
  <c r="W261" i="2" s="1"/>
  <c r="D261" i="4"/>
  <c r="K261" i="4" s="1"/>
  <c r="X261" i="2" s="1"/>
  <c r="E261" i="4"/>
  <c r="L261" i="4" s="1"/>
  <c r="Y261" i="2" s="1"/>
  <c r="F261" i="4"/>
  <c r="G261" i="4"/>
  <c r="N261" i="4" s="1"/>
  <c r="AA261" i="2" s="1"/>
  <c r="H261" i="4"/>
  <c r="C262" i="4"/>
  <c r="D262" i="4"/>
  <c r="E262" i="4"/>
  <c r="L262" i="4" s="1"/>
  <c r="Y262" i="2" s="1"/>
  <c r="F262" i="4"/>
  <c r="M262" i="4" s="1"/>
  <c r="Z262" i="2" s="1"/>
  <c r="G262" i="4"/>
  <c r="H262" i="4"/>
  <c r="C263" i="4"/>
  <c r="D263" i="4"/>
  <c r="E263" i="4"/>
  <c r="F263" i="4"/>
  <c r="M263" i="4" s="1"/>
  <c r="Z263" i="2" s="1"/>
  <c r="G263" i="4"/>
  <c r="N263" i="4" s="1"/>
  <c r="AA263" i="2" s="1"/>
  <c r="H263" i="4"/>
  <c r="C264" i="4"/>
  <c r="D264" i="4"/>
  <c r="K264" i="4" s="1"/>
  <c r="E264" i="4"/>
  <c r="L264" i="4" s="1"/>
  <c r="Y264" i="2" s="1"/>
  <c r="F264" i="4"/>
  <c r="M264" i="4" s="1"/>
  <c r="Z264" i="2" s="1"/>
  <c r="G264" i="4"/>
  <c r="H264" i="4"/>
  <c r="O264" i="4" s="1"/>
  <c r="AB264" i="2" s="1"/>
  <c r="C265" i="4"/>
  <c r="J265" i="4" s="1"/>
  <c r="W265" i="2" s="1"/>
  <c r="D265" i="4"/>
  <c r="K265" i="4" s="1"/>
  <c r="X265" i="2" s="1"/>
  <c r="E265" i="4"/>
  <c r="F265" i="4"/>
  <c r="M265" i="4" s="1"/>
  <c r="G265" i="4"/>
  <c r="N265" i="4" s="1"/>
  <c r="AA265" i="2" s="1"/>
  <c r="H265" i="4"/>
  <c r="C266" i="4"/>
  <c r="J266" i="4" s="1"/>
  <c r="W266" i="2" s="1"/>
  <c r="D266" i="4"/>
  <c r="K266" i="4" s="1"/>
  <c r="X266" i="2" s="1"/>
  <c r="E266" i="4"/>
  <c r="L266" i="4" s="1"/>
  <c r="Y266" i="2" s="1"/>
  <c r="F266" i="4"/>
  <c r="M266" i="4" s="1"/>
  <c r="G266" i="4"/>
  <c r="N266" i="4" s="1"/>
  <c r="AA266" i="2" s="1"/>
  <c r="H266" i="4"/>
  <c r="O266" i="4" s="1"/>
  <c r="AB266" i="2" s="1"/>
  <c r="C267" i="4"/>
  <c r="J267" i="4" s="1"/>
  <c r="W267" i="2" s="1"/>
  <c r="D267" i="4"/>
  <c r="K267" i="4" s="1"/>
  <c r="X267" i="2" s="1"/>
  <c r="E267" i="4"/>
  <c r="L267" i="4" s="1"/>
  <c r="Y267" i="2" s="1"/>
  <c r="F267" i="4"/>
  <c r="G267" i="4"/>
  <c r="N267" i="4" s="1"/>
  <c r="AA267" i="2" s="1"/>
  <c r="H267" i="4"/>
  <c r="C268" i="4"/>
  <c r="J268" i="4" s="1"/>
  <c r="W268" i="2" s="1"/>
  <c r="D268" i="4"/>
  <c r="E268" i="4"/>
  <c r="L268" i="4" s="1"/>
  <c r="Y268" i="2" s="1"/>
  <c r="F268" i="4"/>
  <c r="G268" i="4"/>
  <c r="H268" i="4"/>
  <c r="O268" i="4" s="1"/>
  <c r="AB268" i="2" s="1"/>
  <c r="C269" i="4"/>
  <c r="J269" i="4" s="1"/>
  <c r="W269" i="2" s="1"/>
  <c r="D269" i="4"/>
  <c r="K269" i="4" s="1"/>
  <c r="X269" i="2" s="1"/>
  <c r="E269" i="4"/>
  <c r="L269" i="4" s="1"/>
  <c r="Y269" i="2" s="1"/>
  <c r="F269" i="4"/>
  <c r="M269" i="4" s="1"/>
  <c r="G269" i="4"/>
  <c r="N269" i="4" s="1"/>
  <c r="AA269" i="2" s="1"/>
  <c r="H269" i="4"/>
  <c r="C270" i="4"/>
  <c r="D270" i="4"/>
  <c r="E270" i="4"/>
  <c r="L270" i="4" s="1"/>
  <c r="Y270" i="2" s="1"/>
  <c r="F270" i="4"/>
  <c r="M270" i="4" s="1"/>
  <c r="Z270" i="2" s="1"/>
  <c r="G270" i="4"/>
  <c r="H270" i="4"/>
  <c r="O270" i="4" s="1"/>
  <c r="C271" i="4"/>
  <c r="J271" i="4" s="1"/>
  <c r="W271" i="2" s="1"/>
  <c r="D271" i="4"/>
  <c r="K271" i="4" s="1"/>
  <c r="X271" i="2" s="1"/>
  <c r="E271" i="4"/>
  <c r="L271" i="4" s="1"/>
  <c r="Y271" i="2" s="1"/>
  <c r="F271" i="4"/>
  <c r="M271" i="4" s="1"/>
  <c r="G271" i="4"/>
  <c r="N271" i="4" s="1"/>
  <c r="AA271" i="2" s="1"/>
  <c r="H271" i="4"/>
  <c r="C272" i="4"/>
  <c r="J272" i="4" s="1"/>
  <c r="W272" i="2" s="1"/>
  <c r="D272" i="4"/>
  <c r="E272" i="4"/>
  <c r="L272" i="4" s="1"/>
  <c r="Y272" i="2" s="1"/>
  <c r="F272" i="4"/>
  <c r="M272" i="4" s="1"/>
  <c r="G272" i="4"/>
  <c r="N272" i="4" s="1"/>
  <c r="H272" i="4"/>
  <c r="O272" i="4" s="1"/>
  <c r="C273" i="4"/>
  <c r="J273" i="4" s="1"/>
  <c r="W273" i="2" s="1"/>
  <c r="D273" i="4"/>
  <c r="K273" i="4" s="1"/>
  <c r="X273" i="2" s="1"/>
  <c r="E273" i="4"/>
  <c r="F273" i="4"/>
  <c r="G273" i="4"/>
  <c r="N273" i="4" s="1"/>
  <c r="AA273" i="2" s="1"/>
  <c r="H273" i="4"/>
  <c r="O273" i="4" s="1"/>
  <c r="AB273" i="2" s="1"/>
  <c r="C274" i="4"/>
  <c r="J274" i="4" s="1"/>
  <c r="W274" i="2" s="1"/>
  <c r="D274" i="4"/>
  <c r="E274" i="4"/>
  <c r="L274" i="4" s="1"/>
  <c r="Y274" i="2" s="1"/>
  <c r="F274" i="4"/>
  <c r="M274" i="4" s="1"/>
  <c r="Z274" i="2" s="1"/>
  <c r="G274" i="4"/>
  <c r="H274" i="4"/>
  <c r="C275" i="4"/>
  <c r="J275" i="4" s="1"/>
  <c r="W275" i="2" s="1"/>
  <c r="D275" i="4"/>
  <c r="K275" i="4" s="1"/>
  <c r="X275" i="2" s="1"/>
  <c r="E275" i="4"/>
  <c r="F275" i="4"/>
  <c r="G275" i="4"/>
  <c r="N275" i="4" s="1"/>
  <c r="AA275" i="2" s="1"/>
  <c r="H275" i="4"/>
  <c r="C276" i="4"/>
  <c r="D276" i="4"/>
  <c r="E276" i="4"/>
  <c r="L276" i="4" s="1"/>
  <c r="Y276" i="2" s="1"/>
  <c r="F276" i="4"/>
  <c r="G276" i="4"/>
  <c r="H276" i="4"/>
  <c r="O276" i="4" s="1"/>
  <c r="AB276" i="2" s="1"/>
  <c r="C277" i="4"/>
  <c r="J277" i="4" s="1"/>
  <c r="W277" i="2" s="1"/>
  <c r="D277" i="4"/>
  <c r="K277" i="4" s="1"/>
  <c r="X277" i="2" s="1"/>
  <c r="E277" i="4"/>
  <c r="F277" i="4"/>
  <c r="M277" i="4" s="1"/>
  <c r="G277" i="4"/>
  <c r="N277" i="4" s="1"/>
  <c r="AA277" i="2" s="1"/>
  <c r="H277" i="4"/>
  <c r="O277" i="4" s="1"/>
  <c r="AB277" i="2" s="1"/>
  <c r="C278" i="4"/>
  <c r="D278" i="4"/>
  <c r="E278" i="4"/>
  <c r="L278" i="4" s="1"/>
  <c r="Y278" i="2" s="1"/>
  <c r="F278" i="4"/>
  <c r="G278" i="4"/>
  <c r="N278" i="4" s="1"/>
  <c r="AA278" i="2" s="1"/>
  <c r="H278" i="4"/>
  <c r="C279" i="4"/>
  <c r="J279" i="4" s="1"/>
  <c r="W279" i="2" s="1"/>
  <c r="D279" i="4"/>
  <c r="E279" i="4"/>
  <c r="F279" i="4"/>
  <c r="M279" i="4" s="1"/>
  <c r="Z279" i="2" s="1"/>
  <c r="G279" i="4"/>
  <c r="N279" i="4" s="1"/>
  <c r="AA279" i="2" s="1"/>
  <c r="H279" i="4"/>
  <c r="O279" i="4" s="1"/>
  <c r="AB279" i="2" s="1"/>
  <c r="C280" i="4"/>
  <c r="J280" i="4" s="1"/>
  <c r="W280" i="2" s="1"/>
  <c r="D280" i="4"/>
  <c r="K280" i="4" s="1"/>
  <c r="X280" i="2" s="1"/>
  <c r="E280" i="4"/>
  <c r="L280" i="4" s="1"/>
  <c r="Y280" i="2" s="1"/>
  <c r="F280" i="4"/>
  <c r="G280" i="4"/>
  <c r="N280" i="4" s="1"/>
  <c r="AA280" i="2" s="1"/>
  <c r="H280" i="4"/>
  <c r="O280" i="4" s="1"/>
  <c r="AB280" i="2" s="1"/>
  <c r="C281" i="4"/>
  <c r="J281" i="4" s="1"/>
  <c r="W281" i="2" s="1"/>
  <c r="D281" i="4"/>
  <c r="K281" i="4" s="1"/>
  <c r="X281" i="2" s="1"/>
  <c r="E281" i="4"/>
  <c r="L281" i="4" s="1"/>
  <c r="Y281" i="2" s="1"/>
  <c r="F281" i="4"/>
  <c r="M281" i="4" s="1"/>
  <c r="G281" i="4"/>
  <c r="H281" i="4"/>
  <c r="C282" i="4"/>
  <c r="J282" i="4" s="1"/>
  <c r="W282" i="2" s="1"/>
  <c r="D282" i="4"/>
  <c r="K282" i="4" s="1"/>
  <c r="X282" i="2" s="1"/>
  <c r="E282" i="4"/>
  <c r="L282" i="4" s="1"/>
  <c r="Y282" i="2" s="1"/>
  <c r="F282" i="4"/>
  <c r="G282" i="4"/>
  <c r="N282" i="4" s="1"/>
  <c r="AA282" i="2" s="1"/>
  <c r="H282" i="4"/>
  <c r="O282" i="4" s="1"/>
  <c r="AB282" i="2" s="1"/>
  <c r="C283" i="4"/>
  <c r="J283" i="4" s="1"/>
  <c r="W283" i="2" s="1"/>
  <c r="L283" i="5" s="1"/>
  <c r="D283" i="4"/>
  <c r="K283" i="4" s="1"/>
  <c r="X283" i="2" s="1"/>
  <c r="M283" i="5" s="1"/>
  <c r="E283" i="4"/>
  <c r="F283" i="4"/>
  <c r="M283" i="4" s="1"/>
  <c r="Z283" i="2" s="1"/>
  <c r="G283" i="4"/>
  <c r="N283" i="4" s="1"/>
  <c r="AA283" i="2" s="1"/>
  <c r="H283" i="4"/>
  <c r="O283" i="4" s="1"/>
  <c r="AB283" i="2" s="1"/>
  <c r="C284" i="4"/>
  <c r="D284" i="4"/>
  <c r="E284" i="4"/>
  <c r="L284" i="4" s="1"/>
  <c r="Y284" i="2" s="1"/>
  <c r="N284" i="5" s="1"/>
  <c r="F284" i="4"/>
  <c r="M284" i="4" s="1"/>
  <c r="Z284" i="2" s="1"/>
  <c r="G284" i="4"/>
  <c r="H284" i="4"/>
  <c r="C285" i="4"/>
  <c r="J285" i="4" s="1"/>
  <c r="W285" i="2" s="1"/>
  <c r="L285" i="5" s="1"/>
  <c r="D285" i="4"/>
  <c r="K285" i="4" s="1"/>
  <c r="X285" i="2" s="1"/>
  <c r="M285" i="5" s="1"/>
  <c r="E285" i="4"/>
  <c r="L285" i="4" s="1"/>
  <c r="Y285" i="2" s="1"/>
  <c r="N285" i="5" s="1"/>
  <c r="F285" i="4"/>
  <c r="M285" i="4" s="1"/>
  <c r="Z285" i="2" s="1"/>
  <c r="G285" i="4"/>
  <c r="N285" i="4" s="1"/>
  <c r="AA285" i="2" s="1"/>
  <c r="H285" i="4"/>
  <c r="C286" i="4"/>
  <c r="J286" i="4" s="1"/>
  <c r="D286" i="4"/>
  <c r="K286" i="4" s="1"/>
  <c r="X286" i="2" s="1"/>
  <c r="E286" i="4"/>
  <c r="L286" i="4" s="1"/>
  <c r="Y286" i="2" s="1"/>
  <c r="F286" i="4"/>
  <c r="G286" i="4"/>
  <c r="H286" i="4"/>
  <c r="O286" i="4" s="1"/>
  <c r="AB286" i="2" s="1"/>
  <c r="C287" i="4"/>
  <c r="D287" i="4"/>
  <c r="E287" i="4"/>
  <c r="F287" i="4"/>
  <c r="G287" i="4"/>
  <c r="N287" i="4" s="1"/>
  <c r="AA287" i="2" s="1"/>
  <c r="H287" i="4"/>
  <c r="O287" i="4" s="1"/>
  <c r="AB287" i="2" s="1"/>
  <c r="C288" i="4"/>
  <c r="D288" i="4"/>
  <c r="E288" i="4"/>
  <c r="F288" i="4"/>
  <c r="G288" i="4"/>
  <c r="H288" i="4"/>
  <c r="C289" i="4"/>
  <c r="J289" i="4" s="1"/>
  <c r="W289" i="2" s="1"/>
  <c r="D289" i="4"/>
  <c r="K289" i="4" s="1"/>
  <c r="X289" i="2" s="1"/>
  <c r="E289" i="4"/>
  <c r="F289" i="4"/>
  <c r="M289" i="4" s="1"/>
  <c r="Z289" i="2" s="1"/>
  <c r="G289" i="4"/>
  <c r="N289" i="4" s="1"/>
  <c r="AA289" i="2" s="1"/>
  <c r="H289" i="4"/>
  <c r="O289" i="4" s="1"/>
  <c r="AB289" i="2" s="1"/>
  <c r="C290" i="4"/>
  <c r="D290" i="4"/>
  <c r="K290" i="4" s="1"/>
  <c r="X290" i="2" s="1"/>
  <c r="E290" i="4"/>
  <c r="L290" i="4" s="1"/>
  <c r="Y290" i="2" s="1"/>
  <c r="F290" i="4"/>
  <c r="G290" i="4"/>
  <c r="N290" i="4" s="1"/>
  <c r="AA290" i="2" s="1"/>
  <c r="H290" i="4"/>
  <c r="O290" i="4" s="1"/>
  <c r="AB290" i="2" s="1"/>
  <c r="C291" i="4"/>
  <c r="J291" i="4" s="1"/>
  <c r="W291" i="2" s="1"/>
  <c r="D291" i="4"/>
  <c r="K291" i="4" s="1"/>
  <c r="X291" i="2" s="1"/>
  <c r="E291" i="4"/>
  <c r="F291" i="4"/>
  <c r="M291" i="4" s="1"/>
  <c r="Z291" i="2" s="1"/>
  <c r="G291" i="4"/>
  <c r="N291" i="4" s="1"/>
  <c r="AA291" i="2" s="1"/>
  <c r="H291" i="4"/>
  <c r="O291" i="4" s="1"/>
  <c r="AB291" i="2" s="1"/>
  <c r="C292" i="4"/>
  <c r="D292" i="4"/>
  <c r="K292" i="4" s="1"/>
  <c r="X292" i="2" s="1"/>
  <c r="E292" i="4"/>
  <c r="L292" i="4" s="1"/>
  <c r="Y292" i="2" s="1"/>
  <c r="F292" i="4"/>
  <c r="M292" i="4" s="1"/>
  <c r="Z292" i="2" s="1"/>
  <c r="G292" i="4"/>
  <c r="N292" i="4" s="1"/>
  <c r="H292" i="4"/>
  <c r="O292" i="4" s="1"/>
  <c r="AB292" i="2" s="1"/>
  <c r="C293" i="4"/>
  <c r="J293" i="4" s="1"/>
  <c r="W293" i="2" s="1"/>
  <c r="D293" i="4"/>
  <c r="K293" i="4" s="1"/>
  <c r="X293" i="2" s="1"/>
  <c r="E293" i="4"/>
  <c r="F293" i="4"/>
  <c r="M293" i="4" s="1"/>
  <c r="Z293" i="2" s="1"/>
  <c r="G293" i="4"/>
  <c r="N293" i="4" s="1"/>
  <c r="AA293" i="2" s="1"/>
  <c r="H293" i="4"/>
  <c r="O293" i="4" s="1"/>
  <c r="AB293" i="2" s="1"/>
  <c r="C294" i="4"/>
  <c r="D294" i="4"/>
  <c r="E294" i="4"/>
  <c r="L294" i="4" s="1"/>
  <c r="Y294" i="2" s="1"/>
  <c r="F294" i="4"/>
  <c r="M294" i="4" s="1"/>
  <c r="Z294" i="2" s="1"/>
  <c r="G294" i="4"/>
  <c r="N294" i="4" s="1"/>
  <c r="H294" i="4"/>
  <c r="O294" i="4" s="1"/>
  <c r="AB294" i="2" s="1"/>
  <c r="C295" i="4"/>
  <c r="J295" i="4" s="1"/>
  <c r="W295" i="2" s="1"/>
  <c r="D295" i="4"/>
  <c r="E295" i="4"/>
  <c r="F295" i="4"/>
  <c r="G295" i="4"/>
  <c r="N295" i="4" s="1"/>
  <c r="AA295" i="2" s="1"/>
  <c r="H295" i="4"/>
  <c r="O295" i="4" s="1"/>
  <c r="AB295" i="2" s="1"/>
  <c r="C296" i="4"/>
  <c r="D296" i="4"/>
  <c r="K296" i="4" s="1"/>
  <c r="X296" i="2" s="1"/>
  <c r="E296" i="4"/>
  <c r="L296" i="4" s="1"/>
  <c r="Y296" i="2" s="1"/>
  <c r="F296" i="4"/>
  <c r="M296" i="4" s="1"/>
  <c r="Z296" i="2" s="1"/>
  <c r="G296" i="4"/>
  <c r="N296" i="4" s="1"/>
  <c r="H296" i="4"/>
  <c r="O296" i="4" s="1"/>
  <c r="C297" i="4"/>
  <c r="J297" i="4" s="1"/>
  <c r="W297" i="2" s="1"/>
  <c r="D297" i="4"/>
  <c r="K297" i="4" s="1"/>
  <c r="X297" i="2" s="1"/>
  <c r="E297" i="4"/>
  <c r="F297" i="4"/>
  <c r="M297" i="4" s="1"/>
  <c r="G297" i="4"/>
  <c r="N297" i="4" s="1"/>
  <c r="AA297" i="2" s="1"/>
  <c r="H297" i="4"/>
  <c r="O297" i="4" s="1"/>
  <c r="AB297" i="2" s="1"/>
  <c r="C298" i="4"/>
  <c r="D298" i="4"/>
  <c r="K298" i="4" s="1"/>
  <c r="X298" i="2" s="1"/>
  <c r="E298" i="4"/>
  <c r="L298" i="4" s="1"/>
  <c r="Y298" i="2" s="1"/>
  <c r="F298" i="4"/>
  <c r="M298" i="4" s="1"/>
  <c r="Z298" i="2" s="1"/>
  <c r="G298" i="4"/>
  <c r="H298" i="4"/>
  <c r="O298" i="4" s="1"/>
  <c r="AB298" i="2" s="1"/>
  <c r="C299" i="4"/>
  <c r="J299" i="4" s="1"/>
  <c r="W299" i="2" s="1"/>
  <c r="D299" i="4"/>
  <c r="K299" i="4" s="1"/>
  <c r="X299" i="2" s="1"/>
  <c r="E299" i="4"/>
  <c r="F299" i="4"/>
  <c r="M299" i="4" s="1"/>
  <c r="Z299" i="2" s="1"/>
  <c r="G299" i="4"/>
  <c r="N299" i="4" s="1"/>
  <c r="AA299" i="2" s="1"/>
  <c r="H299" i="4"/>
  <c r="C300" i="4"/>
  <c r="J300" i="4" s="1"/>
  <c r="D300" i="4"/>
  <c r="K300" i="4" s="1"/>
  <c r="X300" i="2" s="1"/>
  <c r="E300" i="4"/>
  <c r="L300" i="4" s="1"/>
  <c r="Y300" i="2" s="1"/>
  <c r="F300" i="4"/>
  <c r="M300" i="4" s="1"/>
  <c r="Z300" i="2" s="1"/>
  <c r="G300" i="4"/>
  <c r="H300" i="4"/>
  <c r="O300" i="4" s="1"/>
  <c r="AB300" i="2" s="1"/>
  <c r="C301" i="4"/>
  <c r="J301" i="4" s="1"/>
  <c r="W301" i="2" s="1"/>
  <c r="D301" i="4"/>
  <c r="E301" i="4"/>
  <c r="L301" i="4" s="1"/>
  <c r="F301" i="4"/>
  <c r="M301" i="4" s="1"/>
  <c r="Z301" i="2" s="1"/>
  <c r="G301" i="4"/>
  <c r="N301" i="4" s="1"/>
  <c r="AA301" i="2" s="1"/>
  <c r="H301" i="4"/>
  <c r="C302" i="4"/>
  <c r="J302" i="4" s="1"/>
  <c r="W302" i="2" s="1"/>
  <c r="D302" i="4"/>
  <c r="K302" i="4" s="1"/>
  <c r="X302" i="2" s="1"/>
  <c r="E302" i="4"/>
  <c r="L302" i="4" s="1"/>
  <c r="Y302" i="2" s="1"/>
  <c r="F302" i="4"/>
  <c r="G302" i="4"/>
  <c r="N302" i="4" s="1"/>
  <c r="AA302" i="2" s="1"/>
  <c r="H302" i="4"/>
  <c r="O302" i="4" s="1"/>
  <c r="AB302" i="2" s="1"/>
  <c r="C303" i="4"/>
  <c r="J303" i="4" s="1"/>
  <c r="W303" i="2" s="1"/>
  <c r="D303" i="4"/>
  <c r="K303" i="4" s="1"/>
  <c r="X303" i="2" s="1"/>
  <c r="E303" i="4"/>
  <c r="F303" i="4"/>
  <c r="M303" i="4" s="1"/>
  <c r="Z303" i="2" s="1"/>
  <c r="G303" i="4"/>
  <c r="N303" i="4" s="1"/>
  <c r="AA303" i="2" s="1"/>
  <c r="H303" i="4"/>
  <c r="O303" i="4" s="1"/>
  <c r="AB303" i="2" s="1"/>
  <c r="C304" i="4"/>
  <c r="J304" i="4" s="1"/>
  <c r="W304" i="2" s="1"/>
  <c r="D304" i="4"/>
  <c r="K304" i="4" s="1"/>
  <c r="X304" i="2" s="1"/>
  <c r="E304" i="4"/>
  <c r="L304" i="4" s="1"/>
  <c r="Y304" i="2" s="1"/>
  <c r="F304" i="4"/>
  <c r="M304" i="4" s="1"/>
  <c r="Z304" i="2" s="1"/>
  <c r="G304" i="4"/>
  <c r="N304" i="4" s="1"/>
  <c r="AA304" i="2" s="1"/>
  <c r="H304" i="4"/>
  <c r="O304" i="4" s="1"/>
  <c r="AB304" i="2" s="1"/>
  <c r="C305" i="4"/>
  <c r="J305" i="4" s="1"/>
  <c r="W305" i="2" s="1"/>
  <c r="D305" i="4"/>
  <c r="K305" i="4" s="1"/>
  <c r="X305" i="2" s="1"/>
  <c r="E305" i="4"/>
  <c r="F305" i="4"/>
  <c r="G305" i="4"/>
  <c r="N305" i="4" s="1"/>
  <c r="AA305" i="2" s="1"/>
  <c r="H305" i="4"/>
  <c r="O305" i="4" s="1"/>
  <c r="AB305" i="2" s="1"/>
  <c r="C306" i="4"/>
  <c r="J306" i="4" s="1"/>
  <c r="W306" i="2" s="1"/>
  <c r="D306" i="4"/>
  <c r="E306" i="4"/>
  <c r="L306" i="4" s="1"/>
  <c r="Y306" i="2" s="1"/>
  <c r="F306" i="4"/>
  <c r="M306" i="4" s="1"/>
  <c r="Z306" i="2" s="1"/>
  <c r="G306" i="4"/>
  <c r="N306" i="4" s="1"/>
  <c r="AA306" i="2" s="1"/>
  <c r="H306" i="4"/>
  <c r="O306" i="4" s="1"/>
  <c r="AB306" i="2" s="1"/>
  <c r="C307" i="4"/>
  <c r="J307" i="4" s="1"/>
  <c r="W307" i="2" s="1"/>
  <c r="D307" i="4"/>
  <c r="K307" i="4" s="1"/>
  <c r="X307" i="2" s="1"/>
  <c r="E307" i="4"/>
  <c r="F307" i="4"/>
  <c r="M307" i="4" s="1"/>
  <c r="G307" i="4"/>
  <c r="N307" i="4" s="1"/>
  <c r="AA307" i="2" s="1"/>
  <c r="H307" i="4"/>
  <c r="O307" i="4" s="1"/>
  <c r="AB307" i="2" s="1"/>
  <c r="C308" i="4"/>
  <c r="J308" i="4" s="1"/>
  <c r="W308" i="2" s="1"/>
  <c r="D308" i="4"/>
  <c r="K308" i="4" s="1"/>
  <c r="X308" i="2" s="1"/>
  <c r="E308" i="4"/>
  <c r="L308" i="4" s="1"/>
  <c r="Y308" i="2" s="1"/>
  <c r="F308" i="4"/>
  <c r="M308" i="4" s="1"/>
  <c r="Z308" i="2" s="1"/>
  <c r="G308" i="4"/>
  <c r="N308" i="4" s="1"/>
  <c r="AA308" i="2" s="1"/>
  <c r="H308" i="4"/>
  <c r="O308" i="4" s="1"/>
  <c r="C309" i="4"/>
  <c r="J309" i="4" s="1"/>
  <c r="D309" i="4"/>
  <c r="E309" i="4"/>
  <c r="L309" i="4" s="1"/>
  <c r="Y309" i="2" s="1"/>
  <c r="F309" i="4"/>
  <c r="G309" i="4"/>
  <c r="N309" i="4" s="1"/>
  <c r="H309" i="4"/>
  <c r="C310" i="4"/>
  <c r="J310" i="4" s="1"/>
  <c r="W310" i="2" s="1"/>
  <c r="D310" i="4"/>
  <c r="E310" i="4"/>
  <c r="L310" i="4" s="1"/>
  <c r="Y310" i="2" s="1"/>
  <c r="F310" i="4"/>
  <c r="M310" i="4" s="1"/>
  <c r="Z310" i="2" s="1"/>
  <c r="G310" i="4"/>
  <c r="N310" i="4" s="1"/>
  <c r="AA310" i="2" s="1"/>
  <c r="H310" i="4"/>
  <c r="O310" i="4" s="1"/>
  <c r="AB310" i="2" s="1"/>
  <c r="C311" i="4"/>
  <c r="J311" i="4" s="1"/>
  <c r="W311" i="2" s="1"/>
  <c r="D311" i="4"/>
  <c r="K311" i="4" s="1"/>
  <c r="X311" i="2" s="1"/>
  <c r="E311" i="4"/>
  <c r="L311" i="4" s="1"/>
  <c r="Y311" i="2" s="1"/>
  <c r="F311" i="4"/>
  <c r="M311" i="4" s="1"/>
  <c r="Z311" i="2" s="1"/>
  <c r="G311" i="4"/>
  <c r="N311" i="4" s="1"/>
  <c r="AA311" i="2" s="1"/>
  <c r="H311" i="4"/>
  <c r="C312" i="4"/>
  <c r="J312" i="4" s="1"/>
  <c r="W312" i="2" s="1"/>
  <c r="D312" i="4"/>
  <c r="K312" i="4" s="1"/>
  <c r="X312" i="2" s="1"/>
  <c r="E312" i="4"/>
  <c r="L312" i="4" s="1"/>
  <c r="Y312" i="2" s="1"/>
  <c r="F312" i="4"/>
  <c r="M312" i="4" s="1"/>
  <c r="Z312" i="2" s="1"/>
  <c r="G312" i="4"/>
  <c r="N312" i="4" s="1"/>
  <c r="AA312" i="2" s="1"/>
  <c r="H312" i="4"/>
  <c r="C313" i="4"/>
  <c r="J313" i="4" s="1"/>
  <c r="W313" i="2" s="1"/>
  <c r="D313" i="4"/>
  <c r="E313" i="4"/>
  <c r="L313" i="4" s="1"/>
  <c r="Y313" i="2" s="1"/>
  <c r="F313" i="4"/>
  <c r="M313" i="4" s="1"/>
  <c r="G313" i="4"/>
  <c r="N313" i="4" s="1"/>
  <c r="AA313" i="2" s="1"/>
  <c r="H313" i="4"/>
  <c r="C314" i="4"/>
  <c r="J314" i="4" s="1"/>
  <c r="W314" i="2" s="1"/>
  <c r="D314" i="4"/>
  <c r="K314" i="4" s="1"/>
  <c r="X314" i="2" s="1"/>
  <c r="E314" i="4"/>
  <c r="F314" i="4"/>
  <c r="G314" i="4"/>
  <c r="N314" i="4" s="1"/>
  <c r="AA314" i="2" s="1"/>
  <c r="H314" i="4"/>
  <c r="O314" i="4" s="1"/>
  <c r="AB314" i="2" s="1"/>
  <c r="C315" i="4"/>
  <c r="J315" i="4" s="1"/>
  <c r="W315" i="2" s="1"/>
  <c r="D315" i="4"/>
  <c r="K315" i="4" s="1"/>
  <c r="X315" i="2" s="1"/>
  <c r="E315" i="4"/>
  <c r="L315" i="4" s="1"/>
  <c r="Y315" i="2" s="1"/>
  <c r="F315" i="4"/>
  <c r="M315" i="4" s="1"/>
  <c r="Z315" i="2" s="1"/>
  <c r="G315" i="4"/>
  <c r="N315" i="4" s="1"/>
  <c r="AA315" i="2" s="1"/>
  <c r="H315" i="4"/>
  <c r="O315" i="4" s="1"/>
  <c r="AB315" i="2" s="1"/>
  <c r="C316" i="4"/>
  <c r="J316" i="4" s="1"/>
  <c r="W316" i="2" s="1"/>
  <c r="D316" i="4"/>
  <c r="K316" i="4" s="1"/>
  <c r="X316" i="2" s="1"/>
  <c r="E316" i="4"/>
  <c r="F316" i="4"/>
  <c r="M316" i="4" s="1"/>
  <c r="Z316" i="2" s="1"/>
  <c r="G316" i="4"/>
  <c r="N316" i="4" s="1"/>
  <c r="AA316" i="2" s="1"/>
  <c r="H316" i="4"/>
  <c r="O316" i="4" s="1"/>
  <c r="AB316" i="2" s="1"/>
  <c r="C317" i="4"/>
  <c r="J317" i="4" s="1"/>
  <c r="W317" i="2" s="1"/>
  <c r="D317" i="4"/>
  <c r="K317" i="4" s="1"/>
  <c r="X317" i="2" s="1"/>
  <c r="E317" i="4"/>
  <c r="L317" i="4" s="1"/>
  <c r="Y317" i="2" s="1"/>
  <c r="F317" i="4"/>
  <c r="M317" i="4" s="1"/>
  <c r="Z317" i="2" s="1"/>
  <c r="G317" i="4"/>
  <c r="N317" i="4" s="1"/>
  <c r="AA317" i="2" s="1"/>
  <c r="H317" i="4"/>
  <c r="O317" i="4" s="1"/>
  <c r="AB317" i="2" s="1"/>
  <c r="C318" i="4"/>
  <c r="J318" i="4" s="1"/>
  <c r="D318" i="4"/>
  <c r="K318" i="4" s="1"/>
  <c r="X318" i="2" s="1"/>
  <c r="E318" i="4"/>
  <c r="F318" i="4"/>
  <c r="M318" i="4" s="1"/>
  <c r="Z318" i="2" s="1"/>
  <c r="G318" i="4"/>
  <c r="N318" i="4" s="1"/>
  <c r="AA318" i="2" s="1"/>
  <c r="H318" i="4"/>
  <c r="O318" i="4" s="1"/>
  <c r="AB318" i="2" s="1"/>
  <c r="C319" i="4"/>
  <c r="J319" i="4" s="1"/>
  <c r="W319" i="2" s="1"/>
  <c r="D319" i="4"/>
  <c r="K319" i="4" s="1"/>
  <c r="X319" i="2" s="1"/>
  <c r="E319" i="4"/>
  <c r="L319" i="4" s="1"/>
  <c r="Y319" i="2" s="1"/>
  <c r="F319" i="4"/>
  <c r="M319" i="4" s="1"/>
  <c r="Z319" i="2" s="1"/>
  <c r="G319" i="4"/>
  <c r="N319" i="4" s="1"/>
  <c r="AA319" i="2" s="1"/>
  <c r="H319" i="4"/>
  <c r="C320" i="4"/>
  <c r="J320" i="4" s="1"/>
  <c r="W320" i="2" s="1"/>
  <c r="D320" i="4"/>
  <c r="K320" i="4" s="1"/>
  <c r="E320" i="4"/>
  <c r="L320" i="4" s="1"/>
  <c r="Y320" i="2" s="1"/>
  <c r="F320" i="4"/>
  <c r="M320" i="4" s="1"/>
  <c r="Z320" i="2" s="1"/>
  <c r="G320" i="4"/>
  <c r="N320" i="4" s="1"/>
  <c r="AA320" i="2" s="1"/>
  <c r="H320" i="4"/>
  <c r="C321" i="4"/>
  <c r="J321" i="4" s="1"/>
  <c r="W321" i="2" s="1"/>
  <c r="D321" i="4"/>
  <c r="K321" i="4" s="1"/>
  <c r="X321" i="2" s="1"/>
  <c r="E321" i="4"/>
  <c r="F321" i="4"/>
  <c r="M321" i="4" s="1"/>
  <c r="G321" i="4"/>
  <c r="N321" i="4" s="1"/>
  <c r="AA321" i="2" s="1"/>
  <c r="H321" i="4"/>
  <c r="O321" i="4" s="1"/>
  <c r="AB321" i="2" s="1"/>
  <c r="C322" i="4"/>
  <c r="D322" i="4"/>
  <c r="E322" i="4"/>
  <c r="L322" i="4" s="1"/>
  <c r="Y322" i="2" s="1"/>
  <c r="F322" i="4"/>
  <c r="G322" i="4"/>
  <c r="H322" i="4"/>
  <c r="O322" i="4" s="1"/>
  <c r="AB322" i="2" s="1"/>
  <c r="C323" i="4"/>
  <c r="J323" i="4" s="1"/>
  <c r="W323" i="2" s="1"/>
  <c r="D323" i="4"/>
  <c r="K323" i="4" s="1"/>
  <c r="X323" i="2" s="1"/>
  <c r="E323" i="4"/>
  <c r="L323" i="4" s="1"/>
  <c r="F323" i="4"/>
  <c r="M323" i="4" s="1"/>
  <c r="G323" i="4"/>
  <c r="N323" i="4" s="1"/>
  <c r="AA323" i="2" s="1"/>
  <c r="H323" i="4"/>
  <c r="O323" i="4" s="1"/>
  <c r="AB323" i="2" s="1"/>
  <c r="C324" i="4"/>
  <c r="D324" i="4"/>
  <c r="K324" i="4" s="1"/>
  <c r="X324" i="2" s="1"/>
  <c r="E324" i="4"/>
  <c r="L324" i="4" s="1"/>
  <c r="Y324" i="2" s="1"/>
  <c r="F324" i="4"/>
  <c r="G324" i="4"/>
  <c r="H324" i="4"/>
  <c r="O324" i="4" s="1"/>
  <c r="AB324" i="2" s="1"/>
  <c r="C325" i="4"/>
  <c r="J325" i="4" s="1"/>
  <c r="W325" i="2" s="1"/>
  <c r="D325" i="4"/>
  <c r="K325" i="4" s="1"/>
  <c r="X325" i="2" s="1"/>
  <c r="E325" i="4"/>
  <c r="L325" i="4" s="1"/>
  <c r="F325" i="4"/>
  <c r="M325" i="4" s="1"/>
  <c r="Z325" i="2" s="1"/>
  <c r="G325" i="4"/>
  <c r="N325" i="4" s="1"/>
  <c r="AA325" i="2" s="1"/>
  <c r="H325" i="4"/>
  <c r="O325" i="4" s="1"/>
  <c r="AB325" i="2" s="1"/>
  <c r="C326" i="4"/>
  <c r="D326" i="4"/>
  <c r="K326" i="4" s="1"/>
  <c r="X326" i="2" s="1"/>
  <c r="E326" i="4"/>
  <c r="L326" i="4" s="1"/>
  <c r="Y326" i="2" s="1"/>
  <c r="F326" i="4"/>
  <c r="M326" i="4" s="1"/>
  <c r="Z326" i="2" s="1"/>
  <c r="G326" i="4"/>
  <c r="N326" i="4" s="1"/>
  <c r="H326" i="4"/>
  <c r="O326" i="4" s="1"/>
  <c r="AB326" i="2" s="1"/>
  <c r="C327" i="4"/>
  <c r="J327" i="4" s="1"/>
  <c r="W327" i="2" s="1"/>
  <c r="D327" i="4"/>
  <c r="K327" i="4" s="1"/>
  <c r="X327" i="2" s="1"/>
  <c r="E327" i="4"/>
  <c r="F327" i="4"/>
  <c r="M327" i="4" s="1"/>
  <c r="Z327" i="2" s="1"/>
  <c r="G327" i="4"/>
  <c r="N327" i="4" s="1"/>
  <c r="AA327" i="2" s="1"/>
  <c r="H327" i="4"/>
  <c r="O327" i="4" s="1"/>
  <c r="AB327" i="2" s="1"/>
  <c r="C328" i="4"/>
  <c r="J328" i="4" s="1"/>
  <c r="W328" i="2" s="1"/>
  <c r="D328" i="4"/>
  <c r="K328" i="4" s="1"/>
  <c r="E328" i="4"/>
  <c r="L328" i="4" s="1"/>
  <c r="Y328" i="2" s="1"/>
  <c r="F328" i="4"/>
  <c r="M328" i="4" s="1"/>
  <c r="Z328" i="2" s="1"/>
  <c r="G328" i="4"/>
  <c r="H328" i="4"/>
  <c r="C329" i="4"/>
  <c r="J329" i="4" s="1"/>
  <c r="W329" i="2" s="1"/>
  <c r="D329" i="4"/>
  <c r="E329" i="4"/>
  <c r="L329" i="4" s="1"/>
  <c r="F329" i="4"/>
  <c r="M329" i="4" s="1"/>
  <c r="G329" i="4"/>
  <c r="N329" i="4" s="1"/>
  <c r="AA329" i="2" s="1"/>
  <c r="H329" i="4"/>
  <c r="O329" i="4" s="1"/>
  <c r="AB329" i="2" s="1"/>
  <c r="C330" i="4"/>
  <c r="D330" i="4"/>
  <c r="E330" i="4"/>
  <c r="L330" i="4" s="1"/>
  <c r="Y330" i="2" s="1"/>
  <c r="N330" i="5" s="1"/>
  <c r="F330" i="4"/>
  <c r="M330" i="4" s="1"/>
  <c r="Z330" i="2" s="1"/>
  <c r="G330" i="4"/>
  <c r="H330" i="4"/>
  <c r="O330" i="4" s="1"/>
  <c r="C331" i="4"/>
  <c r="J331" i="4" s="1"/>
  <c r="W331" i="2" s="1"/>
  <c r="L331" i="5" s="1"/>
  <c r="D331" i="4"/>
  <c r="K331" i="4" s="1"/>
  <c r="X331" i="2" s="1"/>
  <c r="M331" i="5" s="1"/>
  <c r="E331" i="4"/>
  <c r="L331" i="4" s="1"/>
  <c r="F331" i="4"/>
  <c r="M331" i="4" s="1"/>
  <c r="G331" i="4"/>
  <c r="N331" i="4" s="1"/>
  <c r="AA331" i="2" s="1"/>
  <c r="H331" i="4"/>
  <c r="O331" i="4" s="1"/>
  <c r="AB331" i="2" s="1"/>
  <c r="C332" i="4"/>
  <c r="D332" i="4"/>
  <c r="K332" i="4" s="1"/>
  <c r="E332" i="4"/>
  <c r="L332" i="4" s="1"/>
  <c r="Y332" i="2" s="1"/>
  <c r="N332" i="5" s="1"/>
  <c r="F332" i="4"/>
  <c r="G332" i="4"/>
  <c r="H332" i="4"/>
  <c r="O332" i="4" s="1"/>
  <c r="C333" i="4"/>
  <c r="J333" i="4" s="1"/>
  <c r="W333" i="2" s="1"/>
  <c r="D333" i="4"/>
  <c r="K333" i="4" s="1"/>
  <c r="X333" i="2" s="1"/>
  <c r="E333" i="4"/>
  <c r="L333" i="4" s="1"/>
  <c r="F333" i="4"/>
  <c r="G333" i="4"/>
  <c r="N333" i="4" s="1"/>
  <c r="AA333" i="2" s="1"/>
  <c r="H333" i="4"/>
  <c r="O333" i="4" s="1"/>
  <c r="AB333" i="2" s="1"/>
  <c r="C334" i="4"/>
  <c r="D334" i="4"/>
  <c r="K334" i="4" s="1"/>
  <c r="E334" i="4"/>
  <c r="L334" i="4" s="1"/>
  <c r="Y334" i="2" s="1"/>
  <c r="F334" i="4"/>
  <c r="M334" i="4" s="1"/>
  <c r="Z334" i="2" s="1"/>
  <c r="G334" i="4"/>
  <c r="N334" i="4" s="1"/>
  <c r="H334" i="4"/>
  <c r="C335" i="4"/>
  <c r="D335" i="4"/>
  <c r="E335" i="4"/>
  <c r="F335" i="4"/>
  <c r="G335" i="4"/>
  <c r="H335" i="4"/>
  <c r="C336" i="4"/>
  <c r="D336" i="4"/>
  <c r="K336" i="4" s="1"/>
  <c r="E336" i="4"/>
  <c r="L336" i="4" s="1"/>
  <c r="Y336" i="2" s="1"/>
  <c r="F336" i="4"/>
  <c r="M336" i="4" s="1"/>
  <c r="Z336" i="2" s="1"/>
  <c r="G336" i="4"/>
  <c r="N336" i="4" s="1"/>
  <c r="H336" i="4"/>
  <c r="C337" i="4"/>
  <c r="J337" i="4" s="1"/>
  <c r="W337" i="2" s="1"/>
  <c r="D337" i="4"/>
  <c r="E337" i="4"/>
  <c r="F337" i="4"/>
  <c r="M337" i="4" s="1"/>
  <c r="G337" i="4"/>
  <c r="N337" i="4" s="1"/>
  <c r="AA337" i="2" s="1"/>
  <c r="H337" i="4"/>
  <c r="O337" i="4" s="1"/>
  <c r="AB337" i="2" s="1"/>
  <c r="C338" i="4"/>
  <c r="D338" i="4"/>
  <c r="E338" i="4"/>
  <c r="L338" i="4" s="1"/>
  <c r="Y338" i="2" s="1"/>
  <c r="F338" i="4"/>
  <c r="M338" i="4" s="1"/>
  <c r="Z338" i="2" s="1"/>
  <c r="G338" i="4"/>
  <c r="N338" i="4" s="1"/>
  <c r="AA338" i="2" s="1"/>
  <c r="H338" i="4"/>
  <c r="C339" i="4"/>
  <c r="J339" i="4" s="1"/>
  <c r="W339" i="2" s="1"/>
  <c r="D339" i="4"/>
  <c r="K339" i="4" s="1"/>
  <c r="X339" i="2" s="1"/>
  <c r="E339" i="4"/>
  <c r="F339" i="4"/>
  <c r="M339" i="4" s="1"/>
  <c r="G339" i="4"/>
  <c r="N339" i="4" s="1"/>
  <c r="AA339" i="2" s="1"/>
  <c r="H339" i="4"/>
  <c r="O339" i="4" s="1"/>
  <c r="AB339" i="2" s="1"/>
  <c r="C340" i="4"/>
  <c r="D340" i="4"/>
  <c r="E340" i="4"/>
  <c r="L340" i="4" s="1"/>
  <c r="Y340" i="2" s="1"/>
  <c r="F340" i="4"/>
  <c r="M340" i="4" s="1"/>
  <c r="Z340" i="2" s="1"/>
  <c r="G340" i="4"/>
  <c r="H340" i="4"/>
  <c r="O340" i="4" s="1"/>
  <c r="C341" i="4"/>
  <c r="J341" i="4" s="1"/>
  <c r="W341" i="2" s="1"/>
  <c r="D341" i="4"/>
  <c r="K341" i="4" s="1"/>
  <c r="X341" i="2" s="1"/>
  <c r="E341" i="4"/>
  <c r="F341" i="4"/>
  <c r="G341" i="4"/>
  <c r="N341" i="4" s="1"/>
  <c r="AA341" i="2" s="1"/>
  <c r="H341" i="4"/>
  <c r="O341" i="4" s="1"/>
  <c r="AB341" i="2" s="1"/>
  <c r="C342" i="4"/>
  <c r="J342" i="4" s="1"/>
  <c r="D342" i="4"/>
  <c r="K342" i="4" s="1"/>
  <c r="E342" i="4"/>
  <c r="L342" i="4" s="1"/>
  <c r="Y342" i="2" s="1"/>
  <c r="F342" i="4"/>
  <c r="G342" i="4"/>
  <c r="H342" i="4"/>
  <c r="C343" i="4"/>
  <c r="J343" i="4" s="1"/>
  <c r="W343" i="2" s="1"/>
  <c r="D343" i="4"/>
  <c r="K343" i="4" s="1"/>
  <c r="X343" i="2" s="1"/>
  <c r="E343" i="4"/>
  <c r="F343" i="4"/>
  <c r="G343" i="4"/>
  <c r="N343" i="4" s="1"/>
  <c r="AA343" i="2" s="1"/>
  <c r="H343" i="4"/>
  <c r="O343" i="4" s="1"/>
  <c r="AB343" i="2" s="1"/>
  <c r="C344" i="4"/>
  <c r="J344" i="4" s="1"/>
  <c r="D344" i="4"/>
  <c r="E344" i="4"/>
  <c r="L344" i="4" s="1"/>
  <c r="Y344" i="2" s="1"/>
  <c r="F344" i="4"/>
  <c r="M344" i="4" s="1"/>
  <c r="Z344" i="2" s="1"/>
  <c r="G344" i="4"/>
  <c r="N344" i="4" s="1"/>
  <c r="H344" i="4"/>
  <c r="C345" i="4"/>
  <c r="J345" i="4" s="1"/>
  <c r="W345" i="2" s="1"/>
  <c r="D345" i="4"/>
  <c r="K345" i="4" s="1"/>
  <c r="X345" i="2" s="1"/>
  <c r="E345" i="4"/>
  <c r="F345" i="4"/>
  <c r="M345" i="4" s="1"/>
  <c r="G345" i="4"/>
  <c r="N345" i="4" s="1"/>
  <c r="AA345" i="2" s="1"/>
  <c r="H345" i="4"/>
  <c r="C346" i="4"/>
  <c r="D346" i="4"/>
  <c r="K346" i="4" s="1"/>
  <c r="E346" i="4"/>
  <c r="L346" i="4" s="1"/>
  <c r="Y346" i="2" s="1"/>
  <c r="F346" i="4"/>
  <c r="M346" i="4" s="1"/>
  <c r="Z346" i="2" s="1"/>
  <c r="G346" i="4"/>
  <c r="H346" i="4"/>
  <c r="C347" i="4"/>
  <c r="J347" i="4" s="1"/>
  <c r="W347" i="2" s="1"/>
  <c r="D347" i="4"/>
  <c r="K347" i="4" s="1"/>
  <c r="X347" i="2" s="1"/>
  <c r="E347" i="4"/>
  <c r="F347" i="4"/>
  <c r="M347" i="4" s="1"/>
  <c r="G347" i="4"/>
  <c r="N347" i="4" s="1"/>
  <c r="AA347" i="2" s="1"/>
  <c r="H347" i="4"/>
  <c r="O347" i="4" s="1"/>
  <c r="AB347" i="2" s="1"/>
  <c r="C348" i="4"/>
  <c r="D348" i="4"/>
  <c r="E348" i="4"/>
  <c r="L348" i="4" s="1"/>
  <c r="Y348" i="2" s="1"/>
  <c r="F348" i="4"/>
  <c r="M348" i="4" s="1"/>
  <c r="Z348" i="2" s="1"/>
  <c r="G348" i="4"/>
  <c r="H348" i="4"/>
  <c r="C349" i="4"/>
  <c r="J349" i="4" s="1"/>
  <c r="W349" i="2" s="1"/>
  <c r="D349" i="4"/>
  <c r="K349" i="4" s="1"/>
  <c r="X349" i="2" s="1"/>
  <c r="E349" i="4"/>
  <c r="L349" i="4" s="1"/>
  <c r="Y349" i="2" s="1"/>
  <c r="F349" i="4"/>
  <c r="G349" i="4"/>
  <c r="N349" i="4" s="1"/>
  <c r="AA349" i="2" s="1"/>
  <c r="H349" i="4"/>
  <c r="O349" i="4" s="1"/>
  <c r="AB349" i="2" s="1"/>
  <c r="C350" i="4"/>
  <c r="J350" i="4" s="1"/>
  <c r="D350" i="4"/>
  <c r="E350" i="4"/>
  <c r="L350" i="4" s="1"/>
  <c r="Y350" i="2" s="1"/>
  <c r="F350" i="4"/>
  <c r="M350" i="4" s="1"/>
  <c r="Z350" i="2" s="1"/>
  <c r="G350" i="4"/>
  <c r="H350" i="4"/>
  <c r="C351" i="4"/>
  <c r="J351" i="4" s="1"/>
  <c r="W351" i="2" s="1"/>
  <c r="D351" i="4"/>
  <c r="K351" i="4" s="1"/>
  <c r="X351" i="2" s="1"/>
  <c r="E351" i="4"/>
  <c r="F351" i="4"/>
  <c r="G351" i="4"/>
  <c r="N351" i="4" s="1"/>
  <c r="AA351" i="2" s="1"/>
  <c r="H351" i="4"/>
  <c r="O351" i="4" s="1"/>
  <c r="AB351" i="2" s="1"/>
  <c r="C352" i="4"/>
  <c r="D352" i="4"/>
  <c r="E352" i="4"/>
  <c r="L352" i="4" s="1"/>
  <c r="Y352" i="2" s="1"/>
  <c r="F352" i="4"/>
  <c r="M352" i="4" s="1"/>
  <c r="Z352" i="2" s="1"/>
  <c r="G352" i="4"/>
  <c r="H352" i="4"/>
  <c r="C353" i="4"/>
  <c r="J353" i="4" s="1"/>
  <c r="W353" i="2" s="1"/>
  <c r="D353" i="4"/>
  <c r="K353" i="4" s="1"/>
  <c r="E353" i="4"/>
  <c r="F353" i="4"/>
  <c r="G353" i="4"/>
  <c r="N353" i="4" s="1"/>
  <c r="AA353" i="2" s="1"/>
  <c r="H353" i="4"/>
  <c r="O353" i="4" s="1"/>
  <c r="AB353" i="2" s="1"/>
  <c r="C354" i="4"/>
  <c r="D354" i="4"/>
  <c r="E354" i="4"/>
  <c r="L354" i="4" s="1"/>
  <c r="Y354" i="2" s="1"/>
  <c r="F354" i="4"/>
  <c r="M354" i="4" s="1"/>
  <c r="Z354" i="2" s="1"/>
  <c r="G354" i="4"/>
  <c r="N354" i="4" s="1"/>
  <c r="AA354" i="2" s="1"/>
  <c r="H354" i="4"/>
  <c r="O354" i="4" s="1"/>
  <c r="AB354" i="2" s="1"/>
  <c r="C355" i="4"/>
  <c r="J355" i="4" s="1"/>
  <c r="W355" i="2" s="1"/>
  <c r="D355" i="4"/>
  <c r="K355" i="4" s="1"/>
  <c r="X355" i="2" s="1"/>
  <c r="E355" i="4"/>
  <c r="F355" i="4"/>
  <c r="G355" i="4"/>
  <c r="N355" i="4" s="1"/>
  <c r="AA355" i="2" s="1"/>
  <c r="H355" i="4"/>
  <c r="O355" i="4" s="1"/>
  <c r="AB355" i="2" s="1"/>
  <c r="C356" i="4"/>
  <c r="D356" i="4"/>
  <c r="E356" i="4"/>
  <c r="L356" i="4" s="1"/>
  <c r="Y356" i="2" s="1"/>
  <c r="F356" i="4"/>
  <c r="M356" i="4" s="1"/>
  <c r="G356" i="4"/>
  <c r="N356" i="4" s="1"/>
  <c r="H356" i="4"/>
  <c r="C357" i="4"/>
  <c r="J357" i="4" s="1"/>
  <c r="W357" i="2" s="1"/>
  <c r="D357" i="4"/>
  <c r="K357" i="4" s="1"/>
  <c r="X357" i="2" s="1"/>
  <c r="E357" i="4"/>
  <c r="F357" i="4"/>
  <c r="M357" i="4" s="1"/>
  <c r="G357" i="4"/>
  <c r="N357" i="4" s="1"/>
  <c r="AA357" i="2" s="1"/>
  <c r="H357" i="4"/>
  <c r="O357" i="4" s="1"/>
  <c r="AB357" i="2" s="1"/>
  <c r="C358" i="4"/>
  <c r="D358" i="4"/>
  <c r="E358" i="4"/>
  <c r="L358" i="4" s="1"/>
  <c r="Y358" i="2" s="1"/>
  <c r="F358" i="4"/>
  <c r="G358" i="4"/>
  <c r="H358" i="4"/>
  <c r="C359" i="4"/>
  <c r="J359" i="4" s="1"/>
  <c r="W359" i="2" s="1"/>
  <c r="D359" i="4"/>
  <c r="K359" i="4" s="1"/>
  <c r="X359" i="2" s="1"/>
  <c r="E359" i="4"/>
  <c r="F359" i="4"/>
  <c r="G359" i="4"/>
  <c r="N359" i="4" s="1"/>
  <c r="AA359" i="2" s="1"/>
  <c r="H359" i="4"/>
  <c r="O359" i="4" s="1"/>
  <c r="AB359" i="2" s="1"/>
  <c r="C360" i="4"/>
  <c r="J360" i="4" s="1"/>
  <c r="W360" i="2" s="1"/>
  <c r="D360" i="4"/>
  <c r="E360" i="4"/>
  <c r="L360" i="4" s="1"/>
  <c r="Y360" i="2" s="1"/>
  <c r="F360" i="4"/>
  <c r="M360" i="4" s="1"/>
  <c r="Z360" i="2" s="1"/>
  <c r="G360" i="4"/>
  <c r="H360" i="4"/>
  <c r="O360" i="4" s="1"/>
  <c r="C361" i="4"/>
  <c r="J361" i="4" s="1"/>
  <c r="W361" i="2" s="1"/>
  <c r="D361" i="4"/>
  <c r="K361" i="4" s="1"/>
  <c r="X361" i="2" s="1"/>
  <c r="E361" i="4"/>
  <c r="F361" i="4"/>
  <c r="G361" i="4"/>
  <c r="N361" i="4" s="1"/>
  <c r="AA361" i="2" s="1"/>
  <c r="H361" i="4"/>
  <c r="O361" i="4" s="1"/>
  <c r="AB361" i="2" s="1"/>
  <c r="C362" i="4"/>
  <c r="D362" i="4"/>
  <c r="E362" i="4"/>
  <c r="L362" i="4" s="1"/>
  <c r="Y362" i="2" s="1"/>
  <c r="F362" i="4"/>
  <c r="M362" i="4" s="1"/>
  <c r="Z362" i="2" s="1"/>
  <c r="G362" i="4"/>
  <c r="H362" i="4"/>
  <c r="C363" i="4"/>
  <c r="J363" i="4" s="1"/>
  <c r="W363" i="2" s="1"/>
  <c r="D363" i="4"/>
  <c r="K363" i="4" s="1"/>
  <c r="X363" i="2" s="1"/>
  <c r="E363" i="4"/>
  <c r="L363" i="4" s="1"/>
  <c r="F363" i="4"/>
  <c r="G363" i="4"/>
  <c r="N363" i="4" s="1"/>
  <c r="AA363" i="2" s="1"/>
  <c r="H363" i="4"/>
  <c r="O363" i="4" s="1"/>
  <c r="C364" i="4"/>
  <c r="D364" i="4"/>
  <c r="E364" i="4"/>
  <c r="L364" i="4" s="1"/>
  <c r="Y364" i="2" s="1"/>
  <c r="F364" i="4"/>
  <c r="M364" i="4" s="1"/>
  <c r="Z364" i="2" s="1"/>
  <c r="G364" i="4"/>
  <c r="H364" i="4"/>
  <c r="C365" i="4"/>
  <c r="J365" i="4" s="1"/>
  <c r="W365" i="2" s="1"/>
  <c r="D365" i="4"/>
  <c r="K365" i="4" s="1"/>
  <c r="X365" i="2" s="1"/>
  <c r="E365" i="4"/>
  <c r="F365" i="4"/>
  <c r="G365" i="4"/>
  <c r="N365" i="4" s="1"/>
  <c r="AA365" i="2" s="1"/>
  <c r="H365" i="4"/>
  <c r="O365" i="4" s="1"/>
  <c r="AB365" i="2" s="1"/>
  <c r="C366" i="4"/>
  <c r="J366" i="4" s="1"/>
  <c r="D366" i="4"/>
  <c r="E366" i="4"/>
  <c r="L366" i="4" s="1"/>
  <c r="Y366" i="2" s="1"/>
  <c r="F366" i="4"/>
  <c r="M366" i="4" s="1"/>
  <c r="Z366" i="2" s="1"/>
  <c r="G366" i="4"/>
  <c r="H366" i="4"/>
  <c r="C367" i="4"/>
  <c r="J367" i="4" s="1"/>
  <c r="W367" i="2" s="1"/>
  <c r="D367" i="4"/>
  <c r="E367" i="4"/>
  <c r="F367" i="4"/>
  <c r="G367" i="4"/>
  <c r="N367" i="4" s="1"/>
  <c r="AA367" i="2" s="1"/>
  <c r="H367" i="4"/>
  <c r="O367" i="4" s="1"/>
  <c r="AB367" i="2" s="1"/>
  <c r="C368" i="4"/>
  <c r="D368" i="4"/>
  <c r="E368" i="4"/>
  <c r="L368" i="4" s="1"/>
  <c r="Y368" i="2" s="1"/>
  <c r="F368" i="4"/>
  <c r="M368" i="4" s="1"/>
  <c r="Z368" i="2" s="1"/>
  <c r="G368" i="4"/>
  <c r="H368" i="4"/>
  <c r="C369" i="4"/>
  <c r="J369" i="4" s="1"/>
  <c r="W369" i="2" s="1"/>
  <c r="D369" i="4"/>
  <c r="K369" i="4" s="1"/>
  <c r="X369" i="2" s="1"/>
  <c r="E369" i="4"/>
  <c r="L369" i="4" s="1"/>
  <c r="F369" i="4"/>
  <c r="G369" i="4"/>
  <c r="N369" i="4" s="1"/>
  <c r="AA369" i="2" s="1"/>
  <c r="H369" i="4"/>
  <c r="O369" i="4" s="1"/>
  <c r="AB369" i="2" s="1"/>
  <c r="C370" i="4"/>
  <c r="D370" i="4"/>
  <c r="E370" i="4"/>
  <c r="L370" i="4" s="1"/>
  <c r="Y370" i="2" s="1"/>
  <c r="F370" i="4"/>
  <c r="M370" i="4" s="1"/>
  <c r="Z370" i="2" s="1"/>
  <c r="G370" i="4"/>
  <c r="N370" i="4" s="1"/>
  <c r="AA370" i="2" s="1"/>
  <c r="H370" i="4"/>
  <c r="C371" i="4"/>
  <c r="J371" i="4" s="1"/>
  <c r="W371" i="2" s="1"/>
  <c r="D371" i="4"/>
  <c r="K371" i="4" s="1"/>
  <c r="X371" i="2" s="1"/>
  <c r="E371" i="4"/>
  <c r="L371" i="4" s="1"/>
  <c r="F371" i="4"/>
  <c r="M371" i="4" s="1"/>
  <c r="G371" i="4"/>
  <c r="N371" i="4" s="1"/>
  <c r="AA371" i="2" s="1"/>
  <c r="H371" i="4"/>
  <c r="O371" i="4" s="1"/>
  <c r="AB371" i="2" s="1"/>
  <c r="C372" i="4"/>
  <c r="D372" i="4"/>
  <c r="E372" i="4"/>
  <c r="L372" i="4" s="1"/>
  <c r="Y372" i="2" s="1"/>
  <c r="F372" i="4"/>
  <c r="G372" i="4"/>
  <c r="H372" i="4"/>
  <c r="O372" i="4" s="1"/>
  <c r="C373" i="4"/>
  <c r="J373" i="4" s="1"/>
  <c r="W373" i="2" s="1"/>
  <c r="D373" i="4"/>
  <c r="K373" i="4" s="1"/>
  <c r="X373" i="2" s="1"/>
  <c r="E373" i="4"/>
  <c r="F373" i="4"/>
  <c r="G373" i="4"/>
  <c r="N373" i="4" s="1"/>
  <c r="AA373" i="2" s="1"/>
  <c r="H373" i="4"/>
  <c r="O373" i="4" s="1"/>
  <c r="AB373" i="2" s="1"/>
  <c r="C374" i="4"/>
  <c r="J374" i="4" s="1"/>
  <c r="D374" i="4"/>
  <c r="K374" i="4" s="1"/>
  <c r="E374" i="4"/>
  <c r="L374" i="4" s="1"/>
  <c r="Y374" i="2" s="1"/>
  <c r="F374" i="4"/>
  <c r="G374" i="4"/>
  <c r="H374" i="4"/>
  <c r="C375" i="4"/>
  <c r="J375" i="4" s="1"/>
  <c r="W375" i="2" s="1"/>
  <c r="D375" i="4"/>
  <c r="K375" i="4" s="1"/>
  <c r="X375" i="2" s="1"/>
  <c r="E375" i="4"/>
  <c r="F375" i="4"/>
  <c r="M375" i="4" s="1"/>
  <c r="G375" i="4"/>
  <c r="N375" i="4" s="1"/>
  <c r="AA375" i="2" s="1"/>
  <c r="H375" i="4"/>
  <c r="O375" i="4" s="1"/>
  <c r="AB375" i="2" s="1"/>
  <c r="C376" i="4"/>
  <c r="J376" i="4" s="1"/>
  <c r="W376" i="2" s="1"/>
  <c r="D376" i="4"/>
  <c r="K376" i="4" s="1"/>
  <c r="X376" i="2" s="1"/>
  <c r="E376" i="4"/>
  <c r="L376" i="4" s="1"/>
  <c r="Y376" i="2" s="1"/>
  <c r="F376" i="4"/>
  <c r="M376" i="4" s="1"/>
  <c r="Z376" i="2" s="1"/>
  <c r="G376" i="4"/>
  <c r="H376" i="4"/>
  <c r="C377" i="4"/>
  <c r="J377" i="4" s="1"/>
  <c r="W377" i="2" s="1"/>
  <c r="L377" i="5" s="1"/>
  <c r="D377" i="4"/>
  <c r="K377" i="4" s="1"/>
  <c r="X377" i="2" s="1"/>
  <c r="M377" i="5" s="1"/>
  <c r="E377" i="4"/>
  <c r="L377" i="4" s="1"/>
  <c r="F377" i="4"/>
  <c r="G377" i="4"/>
  <c r="N377" i="4" s="1"/>
  <c r="AA377" i="2" s="1"/>
  <c r="H377" i="4"/>
  <c r="C378" i="4"/>
  <c r="D378" i="4"/>
  <c r="E378" i="4"/>
  <c r="L378" i="4" s="1"/>
  <c r="Y378" i="2" s="1"/>
  <c r="N378" i="5" s="1"/>
  <c r="F378" i="4"/>
  <c r="M378" i="4" s="1"/>
  <c r="Z378" i="2" s="1"/>
  <c r="G378" i="4"/>
  <c r="H378" i="4"/>
  <c r="C379" i="4"/>
  <c r="J379" i="4" s="1"/>
  <c r="W379" i="2" s="1"/>
  <c r="L379" i="5" s="1"/>
  <c r="D379" i="4"/>
  <c r="K379" i="4" s="1"/>
  <c r="X379" i="2" s="1"/>
  <c r="M379" i="5" s="1"/>
  <c r="E379" i="4"/>
  <c r="F379" i="4"/>
  <c r="G379" i="4"/>
  <c r="N379" i="4" s="1"/>
  <c r="AA379" i="2" s="1"/>
  <c r="H379" i="4"/>
  <c r="C380" i="4"/>
  <c r="D380" i="4"/>
  <c r="E380" i="4"/>
  <c r="L380" i="4" s="1"/>
  <c r="Y380" i="2" s="1"/>
  <c r="F380" i="4"/>
  <c r="M380" i="4" s="1"/>
  <c r="Z380" i="2" s="1"/>
  <c r="G380" i="4"/>
  <c r="N380" i="4" s="1"/>
  <c r="H380" i="4"/>
  <c r="C381" i="4"/>
  <c r="D381" i="4"/>
  <c r="K381" i="4" s="1"/>
  <c r="X381" i="2" s="1"/>
  <c r="E381" i="4"/>
  <c r="L381" i="4" s="1"/>
  <c r="Y381" i="2" s="1"/>
  <c r="F381" i="4"/>
  <c r="M381" i="4" s="1"/>
  <c r="G381" i="4"/>
  <c r="N381" i="4" s="1"/>
  <c r="AA381" i="2" s="1"/>
  <c r="H381" i="4"/>
  <c r="O381" i="4" s="1"/>
  <c r="AB381" i="2" s="1"/>
  <c r="C382" i="4"/>
  <c r="D382" i="4"/>
  <c r="E382" i="4"/>
  <c r="F382" i="4"/>
  <c r="G382" i="4"/>
  <c r="H382" i="4"/>
  <c r="C383" i="4"/>
  <c r="J383" i="4" s="1"/>
  <c r="W383" i="2" s="1"/>
  <c r="D383" i="4"/>
  <c r="K383" i="4" s="1"/>
  <c r="X383" i="2" s="1"/>
  <c r="E383" i="4"/>
  <c r="F383" i="4"/>
  <c r="G383" i="4"/>
  <c r="N383" i="4" s="1"/>
  <c r="AA383" i="2" s="1"/>
  <c r="H383" i="4"/>
  <c r="O383" i="4" s="1"/>
  <c r="AB383" i="2" s="1"/>
  <c r="C384" i="4"/>
  <c r="D384" i="4"/>
  <c r="E384" i="4"/>
  <c r="L384" i="4" s="1"/>
  <c r="Y384" i="2" s="1"/>
  <c r="F384" i="4"/>
  <c r="M384" i="4" s="1"/>
  <c r="Z384" i="2" s="1"/>
  <c r="G384" i="4"/>
  <c r="H384" i="4"/>
  <c r="C385" i="4"/>
  <c r="J385" i="4" s="1"/>
  <c r="W385" i="2" s="1"/>
  <c r="D385" i="4"/>
  <c r="K385" i="4" s="1"/>
  <c r="X385" i="2" s="1"/>
  <c r="E385" i="4"/>
  <c r="L385" i="4" s="1"/>
  <c r="Y385" i="2" s="1"/>
  <c r="F385" i="4"/>
  <c r="G385" i="4"/>
  <c r="N385" i="4" s="1"/>
  <c r="AA385" i="2" s="1"/>
  <c r="H385" i="4"/>
  <c r="C386" i="4"/>
  <c r="D386" i="4"/>
  <c r="E386" i="4"/>
  <c r="L386" i="4" s="1"/>
  <c r="Y386" i="2" s="1"/>
  <c r="F386" i="4"/>
  <c r="M386" i="4" s="1"/>
  <c r="Z386" i="2" s="1"/>
  <c r="G386" i="4"/>
  <c r="H386" i="4"/>
  <c r="C387" i="4"/>
  <c r="J387" i="4" s="1"/>
  <c r="W387" i="2" s="1"/>
  <c r="D387" i="4"/>
  <c r="K387" i="4" s="1"/>
  <c r="X387" i="2" s="1"/>
  <c r="E387" i="4"/>
  <c r="F387" i="4"/>
  <c r="M387" i="4" s="1"/>
  <c r="G387" i="4"/>
  <c r="N387" i="4" s="1"/>
  <c r="AA387" i="2" s="1"/>
  <c r="H387" i="4"/>
  <c r="O387" i="4" s="1"/>
  <c r="AB387" i="2" s="1"/>
  <c r="C388" i="4"/>
  <c r="J388" i="4" s="1"/>
  <c r="D388" i="4"/>
  <c r="E388" i="4"/>
  <c r="L388" i="4" s="1"/>
  <c r="Y388" i="2" s="1"/>
  <c r="F388" i="4"/>
  <c r="M388" i="4" s="1"/>
  <c r="Z388" i="2" s="1"/>
  <c r="G388" i="4"/>
  <c r="H388" i="4"/>
  <c r="C389" i="4"/>
  <c r="J389" i="4" s="1"/>
  <c r="W389" i="2" s="1"/>
  <c r="D389" i="4"/>
  <c r="K389" i="4" s="1"/>
  <c r="X389" i="2" s="1"/>
  <c r="E389" i="4"/>
  <c r="F389" i="4"/>
  <c r="G389" i="4"/>
  <c r="N389" i="4" s="1"/>
  <c r="AA389" i="2" s="1"/>
  <c r="H389" i="4"/>
  <c r="O389" i="4" s="1"/>
  <c r="AB389" i="2" s="1"/>
  <c r="C390" i="4"/>
  <c r="D390" i="4"/>
  <c r="E390" i="4"/>
  <c r="L390" i="4" s="1"/>
  <c r="Y390" i="2" s="1"/>
  <c r="F390" i="4"/>
  <c r="M390" i="4" s="1"/>
  <c r="Z390" i="2" s="1"/>
  <c r="G390" i="4"/>
  <c r="N390" i="4" s="1"/>
  <c r="H390" i="4"/>
  <c r="C391" i="4"/>
  <c r="J391" i="4" s="1"/>
  <c r="W391" i="2" s="1"/>
  <c r="D391" i="4"/>
  <c r="K391" i="4" s="1"/>
  <c r="X391" i="2" s="1"/>
  <c r="E391" i="4"/>
  <c r="F391" i="4"/>
  <c r="M391" i="4" s="1"/>
  <c r="G391" i="4"/>
  <c r="N391" i="4" s="1"/>
  <c r="AA391" i="2" s="1"/>
  <c r="H391" i="4"/>
  <c r="O391" i="4" s="1"/>
  <c r="AB391" i="2" s="1"/>
  <c r="C392" i="4"/>
  <c r="J392" i="4" s="1"/>
  <c r="W392" i="2" s="1"/>
  <c r="D392" i="4"/>
  <c r="E392" i="4"/>
  <c r="L392" i="4" s="1"/>
  <c r="Y392" i="2" s="1"/>
  <c r="F392" i="4"/>
  <c r="M392" i="4" s="1"/>
  <c r="Z392" i="2" s="1"/>
  <c r="G392" i="4"/>
  <c r="H392" i="4"/>
  <c r="C393" i="4"/>
  <c r="J393" i="4" s="1"/>
  <c r="W393" i="2" s="1"/>
  <c r="D393" i="4"/>
  <c r="K393" i="4" s="1"/>
  <c r="X393" i="2" s="1"/>
  <c r="E393" i="4"/>
  <c r="F393" i="4"/>
  <c r="G393" i="4"/>
  <c r="N393" i="4" s="1"/>
  <c r="AA393" i="2" s="1"/>
  <c r="H393" i="4"/>
  <c r="O393" i="4" s="1"/>
  <c r="AB393" i="2" s="1"/>
  <c r="C394" i="4"/>
  <c r="D394" i="4"/>
  <c r="E394" i="4"/>
  <c r="L394" i="4" s="1"/>
  <c r="Y394" i="2" s="1"/>
  <c r="F394" i="4"/>
  <c r="M394" i="4" s="1"/>
  <c r="Z394" i="2" s="1"/>
  <c r="G394" i="4"/>
  <c r="H394" i="4"/>
  <c r="C395" i="4"/>
  <c r="J395" i="4" s="1"/>
  <c r="W395" i="2" s="1"/>
  <c r="D395" i="4"/>
  <c r="K395" i="4" s="1"/>
  <c r="X395" i="2" s="1"/>
  <c r="E395" i="4"/>
  <c r="F395" i="4"/>
  <c r="M395" i="4" s="1"/>
  <c r="G395" i="4"/>
  <c r="N395" i="4" s="1"/>
  <c r="AA395" i="2" s="1"/>
  <c r="H395" i="4"/>
  <c r="C396" i="4"/>
  <c r="J396" i="4" s="1"/>
  <c r="D396" i="4"/>
  <c r="E396" i="4"/>
  <c r="L396" i="4" s="1"/>
  <c r="Y396" i="2" s="1"/>
  <c r="F396" i="4"/>
  <c r="M396" i="4" s="1"/>
  <c r="Z396" i="2" s="1"/>
  <c r="G396" i="4"/>
  <c r="H396" i="4"/>
  <c r="C397" i="4"/>
  <c r="J397" i="4" s="1"/>
  <c r="W397" i="2" s="1"/>
  <c r="D397" i="4"/>
  <c r="K397" i="4" s="1"/>
  <c r="X397" i="2" s="1"/>
  <c r="E397" i="4"/>
  <c r="L397" i="4" s="1"/>
  <c r="Y397" i="2" s="1"/>
  <c r="F397" i="4"/>
  <c r="M397" i="4" s="1"/>
  <c r="Z397" i="2" s="1"/>
  <c r="G397" i="4"/>
  <c r="N397" i="4" s="1"/>
  <c r="AA397" i="2" s="1"/>
  <c r="H397" i="4"/>
  <c r="O397" i="4" s="1"/>
  <c r="AB397" i="2" s="1"/>
  <c r="C398" i="4"/>
  <c r="D398" i="4"/>
  <c r="E398" i="4"/>
  <c r="L398" i="4" s="1"/>
  <c r="Y398" i="2" s="1"/>
  <c r="F398" i="4"/>
  <c r="M398" i="4" s="1"/>
  <c r="Z398" i="2" s="1"/>
  <c r="G398" i="4"/>
  <c r="H398" i="4"/>
  <c r="C399" i="4"/>
  <c r="J399" i="4" s="1"/>
  <c r="W399" i="2" s="1"/>
  <c r="D399" i="4"/>
  <c r="K399" i="4" s="1"/>
  <c r="X399" i="2" s="1"/>
  <c r="E399" i="4"/>
  <c r="L399" i="4" s="1"/>
  <c r="F399" i="4"/>
  <c r="G399" i="4"/>
  <c r="N399" i="4" s="1"/>
  <c r="AA399" i="2" s="1"/>
  <c r="H399" i="4"/>
  <c r="O399" i="4" s="1"/>
  <c r="AB399" i="2" s="1"/>
  <c r="C400" i="4"/>
  <c r="J400" i="4" s="1"/>
  <c r="D400" i="4"/>
  <c r="E400" i="4"/>
  <c r="L400" i="4" s="1"/>
  <c r="Y400" i="2" s="1"/>
  <c r="F400" i="4"/>
  <c r="M400" i="4" s="1"/>
  <c r="Z400" i="2" s="1"/>
  <c r="G400" i="4"/>
  <c r="H400" i="4"/>
  <c r="C401" i="4"/>
  <c r="J401" i="4" s="1"/>
  <c r="W401" i="2" s="1"/>
  <c r="D401" i="4"/>
  <c r="E401" i="4"/>
  <c r="F401" i="4"/>
  <c r="M401" i="4" s="1"/>
  <c r="G401" i="4"/>
  <c r="N401" i="4" s="1"/>
  <c r="AA401" i="2" s="1"/>
  <c r="H401" i="4"/>
  <c r="O401" i="4" s="1"/>
  <c r="AB401" i="2" s="1"/>
  <c r="C402" i="4"/>
  <c r="D402" i="4"/>
  <c r="E402" i="4"/>
  <c r="L402" i="4" s="1"/>
  <c r="Y402" i="2" s="1"/>
  <c r="F402" i="4"/>
  <c r="M402" i="4" s="1"/>
  <c r="Z402" i="2" s="1"/>
  <c r="G402" i="4"/>
  <c r="N402" i="4" s="1"/>
  <c r="AA402" i="2" s="1"/>
  <c r="H402" i="4"/>
  <c r="C403" i="4"/>
  <c r="J403" i="4" s="1"/>
  <c r="W403" i="2" s="1"/>
  <c r="D403" i="4"/>
  <c r="K403" i="4" s="1"/>
  <c r="X403" i="2" s="1"/>
  <c r="E403" i="4"/>
  <c r="F403" i="4"/>
  <c r="G403" i="4"/>
  <c r="N403" i="4" s="1"/>
  <c r="AA403" i="2" s="1"/>
  <c r="H403" i="4"/>
  <c r="O403" i="4" s="1"/>
  <c r="AB403" i="2" s="1"/>
  <c r="C404" i="4"/>
  <c r="D404" i="4"/>
  <c r="E404" i="4"/>
  <c r="L404" i="4" s="1"/>
  <c r="Y404" i="2" s="1"/>
  <c r="F404" i="4"/>
  <c r="M404" i="4" s="1"/>
  <c r="Z404" i="2" s="1"/>
  <c r="G404" i="4"/>
  <c r="H404" i="4"/>
  <c r="C405" i="4"/>
  <c r="J405" i="4" s="1"/>
  <c r="W405" i="2" s="1"/>
  <c r="D405" i="4"/>
  <c r="K405" i="4" s="1"/>
  <c r="X405" i="2" s="1"/>
  <c r="E405" i="4"/>
  <c r="F405" i="4"/>
  <c r="G405" i="4"/>
  <c r="N405" i="4" s="1"/>
  <c r="AA405" i="2" s="1"/>
  <c r="H405" i="4"/>
  <c r="O405" i="4" s="1"/>
  <c r="AB405" i="2" s="1"/>
  <c r="C406" i="4"/>
  <c r="D406" i="4"/>
  <c r="E406" i="4"/>
  <c r="L406" i="4" s="1"/>
  <c r="Y406" i="2" s="1"/>
  <c r="F406" i="4"/>
  <c r="G406" i="4"/>
  <c r="H406" i="4"/>
  <c r="C407" i="4"/>
  <c r="J407" i="4" s="1"/>
  <c r="W407" i="2" s="1"/>
  <c r="D407" i="4"/>
  <c r="K407" i="4" s="1"/>
  <c r="E407" i="4"/>
  <c r="L407" i="4" s="1"/>
  <c r="F407" i="4"/>
  <c r="G407" i="4"/>
  <c r="N407" i="4" s="1"/>
  <c r="AA407" i="2" s="1"/>
  <c r="H407" i="4"/>
  <c r="O407" i="4" s="1"/>
  <c r="AB407" i="2" s="1"/>
  <c r="C408" i="4"/>
  <c r="D408" i="4"/>
  <c r="E408" i="4"/>
  <c r="L408" i="4" s="1"/>
  <c r="Y408" i="2" s="1"/>
  <c r="F408" i="4"/>
  <c r="M408" i="4" s="1"/>
  <c r="Z408" i="2" s="1"/>
  <c r="G408" i="4"/>
  <c r="H408" i="4"/>
  <c r="C409" i="4"/>
  <c r="J409" i="4" s="1"/>
  <c r="W409" i="2" s="1"/>
  <c r="D409" i="4"/>
  <c r="K409" i="4" s="1"/>
  <c r="X409" i="2" s="1"/>
  <c r="E409" i="4"/>
  <c r="F409" i="4"/>
  <c r="G409" i="4"/>
  <c r="N409" i="4" s="1"/>
  <c r="AA409" i="2" s="1"/>
  <c r="H409" i="4"/>
  <c r="O409" i="4" s="1"/>
  <c r="AB409" i="2" s="1"/>
  <c r="C410" i="4"/>
  <c r="D410" i="4"/>
  <c r="E410" i="4"/>
  <c r="L410" i="4" s="1"/>
  <c r="Y410" i="2" s="1"/>
  <c r="F410" i="4"/>
  <c r="M410" i="4" s="1"/>
  <c r="Z410" i="2" s="1"/>
  <c r="G410" i="4"/>
  <c r="N410" i="4" s="1"/>
  <c r="H410" i="4"/>
  <c r="C411" i="4"/>
  <c r="J411" i="4" s="1"/>
  <c r="W411" i="2" s="1"/>
  <c r="D411" i="4"/>
  <c r="K411" i="4" s="1"/>
  <c r="X411" i="2" s="1"/>
  <c r="E411" i="4"/>
  <c r="F411" i="4"/>
  <c r="G411" i="4"/>
  <c r="N411" i="4" s="1"/>
  <c r="AA411" i="2" s="1"/>
  <c r="H411" i="4"/>
  <c r="O411" i="4" s="1"/>
  <c r="AB411" i="2" s="1"/>
  <c r="C412" i="4"/>
  <c r="D412" i="4"/>
  <c r="E412" i="4"/>
  <c r="L412" i="4" s="1"/>
  <c r="Y412" i="2" s="1"/>
  <c r="F412" i="4"/>
  <c r="M412" i="4" s="1"/>
  <c r="Z412" i="2" s="1"/>
  <c r="G412" i="4"/>
  <c r="H412" i="4"/>
  <c r="C413" i="4"/>
  <c r="J413" i="4" s="1"/>
  <c r="W413" i="2" s="1"/>
  <c r="D413" i="4"/>
  <c r="K413" i="4" s="1"/>
  <c r="X413" i="2" s="1"/>
  <c r="E413" i="4"/>
  <c r="L413" i="4" s="1"/>
  <c r="Y413" i="2" s="1"/>
  <c r="F413" i="4"/>
  <c r="G413" i="4"/>
  <c r="N413" i="4" s="1"/>
  <c r="AA413" i="2" s="1"/>
  <c r="H413" i="4"/>
  <c r="O413" i="4" s="1"/>
  <c r="AB413" i="2" s="1"/>
  <c r="C414" i="4"/>
  <c r="J414" i="4" s="1"/>
  <c r="D414" i="4"/>
  <c r="E414" i="4"/>
  <c r="L414" i="4" s="1"/>
  <c r="Y414" i="2" s="1"/>
  <c r="F414" i="4"/>
  <c r="M414" i="4" s="1"/>
  <c r="Z414" i="2" s="1"/>
  <c r="G414" i="4"/>
  <c r="H414" i="4"/>
  <c r="O414" i="4" s="1"/>
  <c r="C415" i="4"/>
  <c r="J415" i="4" s="1"/>
  <c r="W415" i="2" s="1"/>
  <c r="D415" i="4"/>
  <c r="K415" i="4" s="1"/>
  <c r="X415" i="2" s="1"/>
  <c r="E415" i="4"/>
  <c r="F415" i="4"/>
  <c r="G415" i="4"/>
  <c r="N415" i="4" s="1"/>
  <c r="AA415" i="2" s="1"/>
  <c r="H415" i="4"/>
  <c r="O415" i="4" s="1"/>
  <c r="AB415" i="2" s="1"/>
  <c r="C416" i="4"/>
  <c r="D416" i="4"/>
  <c r="E416" i="4"/>
  <c r="L416" i="4" s="1"/>
  <c r="Y416" i="2" s="1"/>
  <c r="F416" i="4"/>
  <c r="M416" i="4" s="1"/>
  <c r="Z416" i="2" s="1"/>
  <c r="G416" i="4"/>
  <c r="H416" i="4"/>
  <c r="C417" i="4"/>
  <c r="J417" i="4" s="1"/>
  <c r="W417" i="2" s="1"/>
  <c r="D417" i="4"/>
  <c r="E417" i="4"/>
  <c r="F417" i="4"/>
  <c r="G417" i="4"/>
  <c r="N417" i="4" s="1"/>
  <c r="AA417" i="2" s="1"/>
  <c r="H417" i="4"/>
  <c r="O417" i="4" s="1"/>
  <c r="AB417" i="2" s="1"/>
  <c r="C418" i="4"/>
  <c r="D418" i="4"/>
  <c r="E418" i="4"/>
  <c r="L418" i="4" s="1"/>
  <c r="Y418" i="2" s="1"/>
  <c r="F418" i="4"/>
  <c r="M418" i="4" s="1"/>
  <c r="Z418" i="2" s="1"/>
  <c r="G418" i="4"/>
  <c r="N418" i="4" s="1"/>
  <c r="AA418" i="2" s="1"/>
  <c r="H418" i="4"/>
  <c r="O418" i="4" s="1"/>
  <c r="AB418" i="2" s="1"/>
  <c r="C419" i="4"/>
  <c r="J419" i="4" s="1"/>
  <c r="W419" i="2" s="1"/>
  <c r="D419" i="4"/>
  <c r="K419" i="4" s="1"/>
  <c r="X419" i="2" s="1"/>
  <c r="E419" i="4"/>
  <c r="F419" i="4"/>
  <c r="G419" i="4"/>
  <c r="N419" i="4" s="1"/>
  <c r="AA419" i="2" s="1"/>
  <c r="H419" i="4"/>
  <c r="O419" i="4" s="1"/>
  <c r="AB419" i="2" s="1"/>
  <c r="C420" i="4"/>
  <c r="D420" i="4"/>
  <c r="E420" i="4"/>
  <c r="L420" i="4" s="1"/>
  <c r="Y420" i="2" s="1"/>
  <c r="F420" i="4"/>
  <c r="M420" i="4" s="1"/>
  <c r="Z420" i="2" s="1"/>
  <c r="G420" i="4"/>
  <c r="H420" i="4"/>
  <c r="C421" i="4"/>
  <c r="J421" i="4" s="1"/>
  <c r="W421" i="2" s="1"/>
  <c r="D421" i="4"/>
  <c r="K421" i="4" s="1"/>
  <c r="X421" i="2" s="1"/>
  <c r="E421" i="4"/>
  <c r="L421" i="4" s="1"/>
  <c r="F421" i="4"/>
  <c r="G421" i="4"/>
  <c r="N421" i="4" s="1"/>
  <c r="AA421" i="2" s="1"/>
  <c r="H421" i="4"/>
  <c r="O421" i="4" s="1"/>
  <c r="AB421" i="2" s="1"/>
  <c r="C422" i="4"/>
  <c r="D422" i="4"/>
  <c r="E422" i="4"/>
  <c r="L422" i="4" s="1"/>
  <c r="Y422" i="2" s="1"/>
  <c r="F422" i="4"/>
  <c r="G422" i="4"/>
  <c r="H422" i="4"/>
  <c r="C423" i="4"/>
  <c r="J423" i="4" s="1"/>
  <c r="W423" i="2" s="1"/>
  <c r="D423" i="4"/>
  <c r="K423" i="4" s="1"/>
  <c r="X423" i="2" s="1"/>
  <c r="E423" i="4"/>
  <c r="F423" i="4"/>
  <c r="G423" i="4"/>
  <c r="N423" i="4" s="1"/>
  <c r="AA423" i="2" s="1"/>
  <c r="H423" i="4"/>
  <c r="O423" i="4" s="1"/>
  <c r="AB423" i="2" s="1"/>
  <c r="C424" i="4"/>
  <c r="J424" i="4" s="1"/>
  <c r="W424" i="2" s="1"/>
  <c r="L424" i="5" s="1"/>
  <c r="D424" i="4"/>
  <c r="E424" i="4"/>
  <c r="L424" i="4" s="1"/>
  <c r="Y424" i="2" s="1"/>
  <c r="N424" i="5" s="1"/>
  <c r="F424" i="4"/>
  <c r="M424" i="4" s="1"/>
  <c r="Z424" i="2" s="1"/>
  <c r="G424" i="4"/>
  <c r="H424" i="4"/>
  <c r="C425" i="4"/>
  <c r="J425" i="4" s="1"/>
  <c r="W425" i="2" s="1"/>
  <c r="L425" i="5" s="1"/>
  <c r="D425" i="4"/>
  <c r="K425" i="4" s="1"/>
  <c r="X425" i="2" s="1"/>
  <c r="M425" i="5" s="1"/>
  <c r="E425" i="4"/>
  <c r="F425" i="4"/>
  <c r="G425" i="4"/>
  <c r="N425" i="4" s="1"/>
  <c r="AA425" i="2" s="1"/>
  <c r="H425" i="4"/>
  <c r="O425" i="4" s="1"/>
  <c r="AB425" i="2" s="1"/>
  <c r="C426" i="4"/>
  <c r="D426" i="4"/>
  <c r="E426" i="4"/>
  <c r="L426" i="4" s="1"/>
  <c r="Y426" i="2" s="1"/>
  <c r="N426" i="5" s="1"/>
  <c r="F426" i="4"/>
  <c r="M426" i="4" s="1"/>
  <c r="Z426" i="2" s="1"/>
  <c r="G426" i="4"/>
  <c r="H426" i="4"/>
  <c r="C427" i="4"/>
  <c r="J427" i="4" s="1"/>
  <c r="W427" i="2" s="1"/>
  <c r="D427" i="4"/>
  <c r="K427" i="4" s="1"/>
  <c r="X427" i="2" s="1"/>
  <c r="E427" i="4"/>
  <c r="F427" i="4"/>
  <c r="G427" i="4"/>
  <c r="N427" i="4" s="1"/>
  <c r="AA427" i="2" s="1"/>
  <c r="H427" i="4"/>
  <c r="C428" i="4"/>
  <c r="D428" i="4"/>
  <c r="E428" i="4"/>
  <c r="L428" i="4" s="1"/>
  <c r="Y428" i="2" s="1"/>
  <c r="F428" i="4"/>
  <c r="M428" i="4" s="1"/>
  <c r="Z428" i="2" s="1"/>
  <c r="G428" i="4"/>
  <c r="H428" i="4"/>
  <c r="C429" i="4"/>
  <c r="D429" i="4"/>
  <c r="E429" i="4"/>
  <c r="F429" i="4"/>
  <c r="G429" i="4"/>
  <c r="H429" i="4"/>
  <c r="C430" i="4"/>
  <c r="J430" i="4" s="1"/>
  <c r="D430" i="4"/>
  <c r="E430" i="4"/>
  <c r="L430" i="4" s="1"/>
  <c r="Y430" i="2" s="1"/>
  <c r="F430" i="4"/>
  <c r="M430" i="4" s="1"/>
  <c r="Z430" i="2" s="1"/>
  <c r="G430" i="4"/>
  <c r="H430" i="4"/>
  <c r="O430" i="4" s="1"/>
  <c r="C431" i="4"/>
  <c r="J431" i="4" s="1"/>
  <c r="W431" i="2" s="1"/>
  <c r="D431" i="4"/>
  <c r="E431" i="4"/>
  <c r="F431" i="4"/>
  <c r="G431" i="4"/>
  <c r="N431" i="4" s="1"/>
  <c r="AA431" i="2" s="1"/>
  <c r="H431" i="4"/>
  <c r="O431" i="4" s="1"/>
  <c r="AB431" i="2" s="1"/>
  <c r="C432" i="4"/>
  <c r="D432" i="4"/>
  <c r="K432" i="4" s="1"/>
  <c r="E432" i="4"/>
  <c r="L432" i="4" s="1"/>
  <c r="Y432" i="2" s="1"/>
  <c r="F432" i="4"/>
  <c r="M432" i="4" s="1"/>
  <c r="Z432" i="2" s="1"/>
  <c r="G432" i="4"/>
  <c r="H432" i="4"/>
  <c r="C433" i="4"/>
  <c r="J433" i="4" s="1"/>
  <c r="W433" i="2" s="1"/>
  <c r="D433" i="4"/>
  <c r="E433" i="4"/>
  <c r="F433" i="4"/>
  <c r="G433" i="4"/>
  <c r="N433" i="4" s="1"/>
  <c r="AA433" i="2" s="1"/>
  <c r="H433" i="4"/>
  <c r="O433" i="4" s="1"/>
  <c r="AB433" i="2" s="1"/>
  <c r="C434" i="4"/>
  <c r="D434" i="4"/>
  <c r="E434" i="4"/>
  <c r="L434" i="4" s="1"/>
  <c r="Y434" i="2" s="1"/>
  <c r="F434" i="4"/>
  <c r="M434" i="4" s="1"/>
  <c r="Z434" i="2" s="1"/>
  <c r="G434" i="4"/>
  <c r="N434" i="4" s="1"/>
  <c r="AA434" i="2" s="1"/>
  <c r="H434" i="4"/>
  <c r="C435" i="4"/>
  <c r="J435" i="4" s="1"/>
  <c r="W435" i="2" s="1"/>
  <c r="D435" i="4"/>
  <c r="K435" i="4" s="1"/>
  <c r="X435" i="2" s="1"/>
  <c r="E435" i="4"/>
  <c r="F435" i="4"/>
  <c r="G435" i="4"/>
  <c r="N435" i="4" s="1"/>
  <c r="AA435" i="2" s="1"/>
  <c r="H435" i="4"/>
  <c r="O435" i="4" s="1"/>
  <c r="AB435" i="2" s="1"/>
  <c r="C436" i="4"/>
  <c r="D436" i="4"/>
  <c r="E436" i="4"/>
  <c r="L436" i="4" s="1"/>
  <c r="Y436" i="2" s="1"/>
  <c r="F436" i="4"/>
  <c r="M436" i="4" s="1"/>
  <c r="Z436" i="2" s="1"/>
  <c r="G436" i="4"/>
  <c r="N436" i="4" s="1"/>
  <c r="H436" i="4"/>
  <c r="C437" i="4"/>
  <c r="J437" i="4" s="1"/>
  <c r="W437" i="2" s="1"/>
  <c r="D437" i="4"/>
  <c r="K437" i="4" s="1"/>
  <c r="X437" i="2" s="1"/>
  <c r="E437" i="4"/>
  <c r="F437" i="4"/>
  <c r="G437" i="4"/>
  <c r="N437" i="4" s="1"/>
  <c r="AA437" i="2" s="1"/>
  <c r="H437" i="4"/>
  <c r="O437" i="4" s="1"/>
  <c r="AB437" i="2" s="1"/>
  <c r="C438" i="4"/>
  <c r="D438" i="4"/>
  <c r="E438" i="4"/>
  <c r="L438" i="4" s="1"/>
  <c r="Y438" i="2" s="1"/>
  <c r="F438" i="4"/>
  <c r="G438" i="4"/>
  <c r="H438" i="4"/>
  <c r="C439" i="4"/>
  <c r="J439" i="4" s="1"/>
  <c r="W439" i="2" s="1"/>
  <c r="D439" i="4"/>
  <c r="K439" i="4" s="1"/>
  <c r="X439" i="2" s="1"/>
  <c r="E439" i="4"/>
  <c r="F439" i="4"/>
  <c r="G439" i="4"/>
  <c r="N439" i="4" s="1"/>
  <c r="AA439" i="2" s="1"/>
  <c r="H439" i="4"/>
  <c r="O439" i="4" s="1"/>
  <c r="AB439" i="2" s="1"/>
  <c r="C440" i="4"/>
  <c r="J440" i="4" s="1"/>
  <c r="W440" i="2" s="1"/>
  <c r="D440" i="4"/>
  <c r="K440" i="4" s="1"/>
  <c r="X440" i="2" s="1"/>
  <c r="E440" i="4"/>
  <c r="L440" i="4" s="1"/>
  <c r="Y440" i="2" s="1"/>
  <c r="F440" i="4"/>
  <c r="M440" i="4" s="1"/>
  <c r="Z440" i="2" s="1"/>
  <c r="G440" i="4"/>
  <c r="H440" i="4"/>
  <c r="C441" i="4"/>
  <c r="J441" i="4" s="1"/>
  <c r="W441" i="2" s="1"/>
  <c r="D441" i="4"/>
  <c r="K441" i="4" s="1"/>
  <c r="X441" i="2" s="1"/>
  <c r="E441" i="4"/>
  <c r="F441" i="4"/>
  <c r="G441" i="4"/>
  <c r="N441" i="4" s="1"/>
  <c r="AA441" i="2" s="1"/>
  <c r="H441" i="4"/>
  <c r="O441" i="4" s="1"/>
  <c r="AB441" i="2" s="1"/>
  <c r="C442" i="4"/>
  <c r="D442" i="4"/>
  <c r="E442" i="4"/>
  <c r="L442" i="4" s="1"/>
  <c r="Y442" i="2" s="1"/>
  <c r="F442" i="4"/>
  <c r="M442" i="4" s="1"/>
  <c r="Z442" i="2" s="1"/>
  <c r="G442" i="4"/>
  <c r="N442" i="4" s="1"/>
  <c r="H442" i="4"/>
  <c r="C443" i="4"/>
  <c r="J443" i="4" s="1"/>
  <c r="W443" i="2" s="1"/>
  <c r="D443" i="4"/>
  <c r="K443" i="4" s="1"/>
  <c r="X443" i="2" s="1"/>
  <c r="E443" i="4"/>
  <c r="F443" i="4"/>
  <c r="G443" i="4"/>
  <c r="N443" i="4" s="1"/>
  <c r="AA443" i="2" s="1"/>
  <c r="H443" i="4"/>
  <c r="C444" i="4"/>
  <c r="D444" i="4"/>
  <c r="E444" i="4"/>
  <c r="L444" i="4" s="1"/>
  <c r="Y444" i="2" s="1"/>
  <c r="F444" i="4"/>
  <c r="M444" i="4" s="1"/>
  <c r="Z444" i="2" s="1"/>
  <c r="G444" i="4"/>
  <c r="H444" i="4"/>
  <c r="C445" i="4"/>
  <c r="J445" i="4" s="1"/>
  <c r="W445" i="2" s="1"/>
  <c r="D445" i="4"/>
  <c r="K445" i="4" s="1"/>
  <c r="X445" i="2" s="1"/>
  <c r="E445" i="4"/>
  <c r="L445" i="4" s="1"/>
  <c r="Y445" i="2" s="1"/>
  <c r="F445" i="4"/>
  <c r="G445" i="4"/>
  <c r="N445" i="4" s="1"/>
  <c r="AA445" i="2" s="1"/>
  <c r="H445" i="4"/>
  <c r="O445" i="4" s="1"/>
  <c r="AB445" i="2" s="1"/>
  <c r="C446" i="4"/>
  <c r="D446" i="4"/>
  <c r="E446" i="4"/>
  <c r="L446" i="4" s="1"/>
  <c r="Y446" i="2" s="1"/>
  <c r="F446" i="4"/>
  <c r="M446" i="4" s="1"/>
  <c r="Z446" i="2" s="1"/>
  <c r="G446" i="4"/>
  <c r="H446" i="4"/>
  <c r="C447" i="4"/>
  <c r="J447" i="4" s="1"/>
  <c r="W447" i="2" s="1"/>
  <c r="D447" i="4"/>
  <c r="K447" i="4" s="1"/>
  <c r="X447" i="2" s="1"/>
  <c r="E447" i="4"/>
  <c r="F447" i="4"/>
  <c r="M447" i="4" s="1"/>
  <c r="G447" i="4"/>
  <c r="N447" i="4" s="1"/>
  <c r="AA447" i="2" s="1"/>
  <c r="H447" i="4"/>
  <c r="O447" i="4" s="1"/>
  <c r="AB447" i="2" s="1"/>
  <c r="C448" i="4"/>
  <c r="J448" i="4" s="1"/>
  <c r="D448" i="4"/>
  <c r="E448" i="4"/>
  <c r="L448" i="4" s="1"/>
  <c r="Y448" i="2" s="1"/>
  <c r="F448" i="4"/>
  <c r="M448" i="4" s="1"/>
  <c r="Z448" i="2" s="1"/>
  <c r="G448" i="4"/>
  <c r="H448" i="4"/>
  <c r="C449" i="4"/>
  <c r="J449" i="4" s="1"/>
  <c r="W449" i="2" s="1"/>
  <c r="D449" i="4"/>
  <c r="K449" i="4" s="1"/>
  <c r="X449" i="2" s="1"/>
  <c r="E449" i="4"/>
  <c r="F449" i="4"/>
  <c r="G449" i="4"/>
  <c r="N449" i="4" s="1"/>
  <c r="AA449" i="2" s="1"/>
  <c r="H449" i="4"/>
  <c r="O449" i="4" s="1"/>
  <c r="AB449" i="2" s="1"/>
  <c r="C450" i="4"/>
  <c r="D450" i="4"/>
  <c r="K450" i="4" s="1"/>
  <c r="E450" i="4"/>
  <c r="L450" i="4" s="1"/>
  <c r="Y450" i="2" s="1"/>
  <c r="F450" i="4"/>
  <c r="M450" i="4" s="1"/>
  <c r="Z450" i="2" s="1"/>
  <c r="G450" i="4"/>
  <c r="N450" i="4" s="1"/>
  <c r="H450" i="4"/>
  <c r="C451" i="4"/>
  <c r="J451" i="4" s="1"/>
  <c r="W451" i="2" s="1"/>
  <c r="D451" i="4"/>
  <c r="K451" i="4" s="1"/>
  <c r="X451" i="2" s="1"/>
  <c r="E451" i="4"/>
  <c r="F451" i="4"/>
  <c r="M451" i="4" s="1"/>
  <c r="G451" i="4"/>
  <c r="N451" i="4" s="1"/>
  <c r="AA451" i="2" s="1"/>
  <c r="H451" i="4"/>
  <c r="O451" i="4" s="1"/>
  <c r="AB451" i="2" s="1"/>
  <c r="C452" i="4"/>
  <c r="D452" i="4"/>
  <c r="E452" i="4"/>
  <c r="L452" i="4" s="1"/>
  <c r="Y452" i="2" s="1"/>
  <c r="F452" i="4"/>
  <c r="G452" i="4"/>
  <c r="H452" i="4"/>
  <c r="C453" i="4"/>
  <c r="J453" i="4" s="1"/>
  <c r="W453" i="2" s="1"/>
  <c r="D453" i="4"/>
  <c r="K453" i="4" s="1"/>
  <c r="X453" i="2" s="1"/>
  <c r="E453" i="4"/>
  <c r="F453" i="4"/>
  <c r="G453" i="4"/>
  <c r="N453" i="4" s="1"/>
  <c r="AA453" i="2" s="1"/>
  <c r="H453" i="4"/>
  <c r="O453" i="4" s="1"/>
  <c r="AB453" i="2" s="1"/>
  <c r="C454" i="4"/>
  <c r="D454" i="4"/>
  <c r="E454" i="4"/>
  <c r="L454" i="4" s="1"/>
  <c r="Y454" i="2" s="1"/>
  <c r="F454" i="4"/>
  <c r="G454" i="4"/>
  <c r="H454" i="4"/>
  <c r="C455" i="4"/>
  <c r="J455" i="4" s="1"/>
  <c r="W455" i="2" s="1"/>
  <c r="D455" i="4"/>
  <c r="K455" i="4" s="1"/>
  <c r="X455" i="2" s="1"/>
  <c r="E455" i="4"/>
  <c r="F455" i="4"/>
  <c r="G455" i="4"/>
  <c r="N455" i="4" s="1"/>
  <c r="AA455" i="2" s="1"/>
  <c r="H455" i="4"/>
  <c r="O455" i="4" s="1"/>
  <c r="AB455" i="2" s="1"/>
  <c r="C456" i="4"/>
  <c r="D456" i="4"/>
  <c r="E456" i="4"/>
  <c r="L456" i="4" s="1"/>
  <c r="Y456" i="2" s="1"/>
  <c r="F456" i="4"/>
  <c r="M456" i="4" s="1"/>
  <c r="Z456" i="2" s="1"/>
  <c r="G456" i="4"/>
  <c r="H456" i="4"/>
  <c r="C457" i="4"/>
  <c r="J457" i="4" s="1"/>
  <c r="W457" i="2" s="1"/>
  <c r="D457" i="4"/>
  <c r="K457" i="4" s="1"/>
  <c r="X457" i="2" s="1"/>
  <c r="E457" i="4"/>
  <c r="F457" i="4"/>
  <c r="G457" i="4"/>
  <c r="N457" i="4" s="1"/>
  <c r="AA457" i="2" s="1"/>
  <c r="H457" i="4"/>
  <c r="O457" i="4" s="1"/>
  <c r="AB457" i="2" s="1"/>
  <c r="C458" i="4"/>
  <c r="D458" i="4"/>
  <c r="E458" i="4"/>
  <c r="L458" i="4" s="1"/>
  <c r="Y458" i="2" s="1"/>
  <c r="F458" i="4"/>
  <c r="M458" i="4" s="1"/>
  <c r="Z458" i="2" s="1"/>
  <c r="G458" i="4"/>
  <c r="N458" i="4" s="1"/>
  <c r="H458" i="4"/>
  <c r="C459" i="4"/>
  <c r="J459" i="4" s="1"/>
  <c r="W459" i="2" s="1"/>
  <c r="D459" i="4"/>
  <c r="K459" i="4" s="1"/>
  <c r="X459" i="2" s="1"/>
  <c r="E459" i="4"/>
  <c r="F459" i="4"/>
  <c r="G459" i="4"/>
  <c r="N459" i="4" s="1"/>
  <c r="AA459" i="2" s="1"/>
  <c r="H459" i="4"/>
  <c r="O459" i="4" s="1"/>
  <c r="AB459" i="2" s="1"/>
  <c r="C460" i="4"/>
  <c r="D460" i="4"/>
  <c r="E460" i="4"/>
  <c r="L460" i="4" s="1"/>
  <c r="Y460" i="2" s="1"/>
  <c r="F460" i="4"/>
  <c r="M460" i="4" s="1"/>
  <c r="Z460" i="2" s="1"/>
  <c r="G460" i="4"/>
  <c r="H460" i="4"/>
  <c r="C461" i="4"/>
  <c r="J461" i="4" s="1"/>
  <c r="W461" i="2" s="1"/>
  <c r="D461" i="4"/>
  <c r="K461" i="4" s="1"/>
  <c r="X461" i="2" s="1"/>
  <c r="E461" i="4"/>
  <c r="F461" i="4"/>
  <c r="G461" i="4"/>
  <c r="N461" i="4" s="1"/>
  <c r="AA461" i="2" s="1"/>
  <c r="H461" i="4"/>
  <c r="O461" i="4" s="1"/>
  <c r="AB461" i="2" s="1"/>
  <c r="C462" i="4"/>
  <c r="D462" i="4"/>
  <c r="E462" i="4"/>
  <c r="L462" i="4" s="1"/>
  <c r="Y462" i="2" s="1"/>
  <c r="F462" i="4"/>
  <c r="M462" i="4" s="1"/>
  <c r="Z462" i="2" s="1"/>
  <c r="G462" i="4"/>
  <c r="H462" i="4"/>
  <c r="C463" i="4"/>
  <c r="J463" i="4" s="1"/>
  <c r="W463" i="2" s="1"/>
  <c r="D463" i="4"/>
  <c r="K463" i="4" s="1"/>
  <c r="X463" i="2" s="1"/>
  <c r="E463" i="4"/>
  <c r="L463" i="4" s="1"/>
  <c r="F463" i="4"/>
  <c r="G463" i="4"/>
  <c r="N463" i="4" s="1"/>
  <c r="AA463" i="2" s="1"/>
  <c r="H463" i="4"/>
  <c r="O463" i="4" s="1"/>
  <c r="AB463" i="2" s="1"/>
  <c r="C464" i="4"/>
  <c r="D464" i="4"/>
  <c r="E464" i="4"/>
  <c r="L464" i="4" s="1"/>
  <c r="Y464" i="2" s="1"/>
  <c r="F464" i="4"/>
  <c r="M464" i="4" s="1"/>
  <c r="Z464" i="2" s="1"/>
  <c r="G464" i="4"/>
  <c r="H464" i="4"/>
  <c r="C465" i="4"/>
  <c r="J465" i="4" s="1"/>
  <c r="W465" i="2" s="1"/>
  <c r="D465" i="4"/>
  <c r="K465" i="4" s="1"/>
  <c r="X465" i="2" s="1"/>
  <c r="E465" i="4"/>
  <c r="F465" i="4"/>
  <c r="G465" i="4"/>
  <c r="N465" i="4" s="1"/>
  <c r="AA465" i="2" s="1"/>
  <c r="H465" i="4"/>
  <c r="O465" i="4" s="1"/>
  <c r="AB465" i="2" s="1"/>
  <c r="C466" i="4"/>
  <c r="D466" i="4"/>
  <c r="E466" i="4"/>
  <c r="L466" i="4" s="1"/>
  <c r="Y466" i="2" s="1"/>
  <c r="F466" i="4"/>
  <c r="M466" i="4" s="1"/>
  <c r="Z466" i="2" s="1"/>
  <c r="G466" i="4"/>
  <c r="H466" i="4"/>
  <c r="C467" i="4"/>
  <c r="J467" i="4" s="1"/>
  <c r="W467" i="2" s="1"/>
  <c r="D467" i="4"/>
  <c r="K467" i="4" s="1"/>
  <c r="X467" i="2" s="1"/>
  <c r="E467" i="4"/>
  <c r="L467" i="4" s="1"/>
  <c r="F467" i="4"/>
  <c r="G467" i="4"/>
  <c r="N467" i="4" s="1"/>
  <c r="AA467" i="2" s="1"/>
  <c r="H467" i="4"/>
  <c r="O467" i="4" s="1"/>
  <c r="AB467" i="2" s="1"/>
  <c r="C468" i="4"/>
  <c r="D468" i="4"/>
  <c r="E468" i="4"/>
  <c r="L468" i="4" s="1"/>
  <c r="Y468" i="2" s="1"/>
  <c r="F468" i="4"/>
  <c r="M468" i="4" s="1"/>
  <c r="Z468" i="2" s="1"/>
  <c r="G468" i="4"/>
  <c r="H468" i="4"/>
  <c r="C469" i="4"/>
  <c r="J469" i="4" s="1"/>
  <c r="W469" i="2" s="1"/>
  <c r="D469" i="4"/>
  <c r="K469" i="4" s="1"/>
  <c r="X469" i="2" s="1"/>
  <c r="E469" i="4"/>
  <c r="F469" i="4"/>
  <c r="G469" i="4"/>
  <c r="N469" i="4" s="1"/>
  <c r="AA469" i="2" s="1"/>
  <c r="H469" i="4"/>
  <c r="O469" i="4" s="1"/>
  <c r="AB469" i="2" s="1"/>
  <c r="C470" i="4"/>
  <c r="D470" i="4"/>
  <c r="E470" i="4"/>
  <c r="L470" i="4" s="1"/>
  <c r="Y470" i="2" s="1"/>
  <c r="F470" i="4"/>
  <c r="G470" i="4"/>
  <c r="H470" i="4"/>
  <c r="O470" i="4" s="1"/>
  <c r="C471" i="4"/>
  <c r="J471" i="4" s="1"/>
  <c r="W471" i="2" s="1"/>
  <c r="L471" i="5" s="1"/>
  <c r="D471" i="4"/>
  <c r="K471" i="4" s="1"/>
  <c r="X471" i="2" s="1"/>
  <c r="M471" i="5" s="1"/>
  <c r="E471" i="4"/>
  <c r="F471" i="4"/>
  <c r="G471" i="4"/>
  <c r="N471" i="4" s="1"/>
  <c r="AA471" i="2" s="1"/>
  <c r="H471" i="4"/>
  <c r="O471" i="4" s="1"/>
  <c r="AB471" i="2" s="1"/>
  <c r="C472" i="4"/>
  <c r="D472" i="4"/>
  <c r="E472" i="4"/>
  <c r="L472" i="4" s="1"/>
  <c r="Y472" i="2" s="1"/>
  <c r="N472" i="5" s="1"/>
  <c r="F472" i="4"/>
  <c r="M472" i="4" s="1"/>
  <c r="Z472" i="2" s="1"/>
  <c r="G472" i="4"/>
  <c r="H472" i="4"/>
  <c r="C473" i="4"/>
  <c r="J473" i="4" s="1"/>
  <c r="W473" i="2" s="1"/>
  <c r="L473" i="5" s="1"/>
  <c r="D473" i="4"/>
  <c r="K473" i="4" s="1"/>
  <c r="X473" i="2" s="1"/>
  <c r="M473" i="5" s="1"/>
  <c r="E473" i="4"/>
  <c r="F473" i="4"/>
  <c r="G473" i="4"/>
  <c r="N473" i="4" s="1"/>
  <c r="AA473" i="2" s="1"/>
  <c r="H473" i="4"/>
  <c r="O473" i="4" s="1"/>
  <c r="AB473" i="2" s="1"/>
  <c r="C474" i="4"/>
  <c r="D474" i="4"/>
  <c r="E474" i="4"/>
  <c r="L474" i="4" s="1"/>
  <c r="Y474" i="2" s="1"/>
  <c r="F474" i="4"/>
  <c r="M474" i="4" s="1"/>
  <c r="Z474" i="2" s="1"/>
  <c r="G474" i="4"/>
  <c r="H474" i="4"/>
  <c r="C475" i="4"/>
  <c r="D475" i="4"/>
  <c r="K475" i="4" s="1"/>
  <c r="X475" i="2" s="1"/>
  <c r="E475" i="4"/>
  <c r="L475" i="4" s="1"/>
  <c r="F475" i="4"/>
  <c r="G475" i="4"/>
  <c r="N475" i="4" s="1"/>
  <c r="AA475" i="2" s="1"/>
  <c r="H475" i="4"/>
  <c r="O475" i="4" s="1"/>
  <c r="AB475" i="2" s="1"/>
  <c r="C476" i="4"/>
  <c r="D476" i="4"/>
  <c r="E476" i="4"/>
  <c r="F476" i="4"/>
  <c r="G476" i="4"/>
  <c r="H476" i="4"/>
  <c r="C477" i="4"/>
  <c r="J477" i="4" s="1"/>
  <c r="W477" i="2" s="1"/>
  <c r="D477" i="4"/>
  <c r="K477" i="4" s="1"/>
  <c r="X477" i="2" s="1"/>
  <c r="E477" i="4"/>
  <c r="F477" i="4"/>
  <c r="M477" i="4" s="1"/>
  <c r="G477" i="4"/>
  <c r="N477" i="4" s="1"/>
  <c r="AA477" i="2" s="1"/>
  <c r="H477" i="4"/>
  <c r="O477" i="4" s="1"/>
  <c r="AB477" i="2" s="1"/>
  <c r="C478" i="4"/>
  <c r="D478" i="4"/>
  <c r="E478" i="4"/>
  <c r="L478" i="4" s="1"/>
  <c r="Y478" i="2" s="1"/>
  <c r="F478" i="4"/>
  <c r="M478" i="4" s="1"/>
  <c r="Z478" i="2" s="1"/>
  <c r="G478" i="4"/>
  <c r="H478" i="4"/>
  <c r="C479" i="4"/>
  <c r="J479" i="4" s="1"/>
  <c r="W479" i="2" s="1"/>
  <c r="D479" i="4"/>
  <c r="K479" i="4" s="1"/>
  <c r="X479" i="2" s="1"/>
  <c r="E479" i="4"/>
  <c r="F479" i="4"/>
  <c r="G479" i="4"/>
  <c r="N479" i="4" s="1"/>
  <c r="AA479" i="2" s="1"/>
  <c r="H479" i="4"/>
  <c r="O479" i="4" s="1"/>
  <c r="AB479" i="2" s="1"/>
  <c r="C480" i="4"/>
  <c r="D480" i="4"/>
  <c r="E480" i="4"/>
  <c r="L480" i="4" s="1"/>
  <c r="Y480" i="2" s="1"/>
  <c r="F480" i="4"/>
  <c r="M480" i="4" s="1"/>
  <c r="Z480" i="2" s="1"/>
  <c r="G480" i="4"/>
  <c r="N480" i="4" s="1"/>
  <c r="H480" i="4"/>
  <c r="C481" i="4"/>
  <c r="J481" i="4" s="1"/>
  <c r="W481" i="2" s="1"/>
  <c r="D481" i="4"/>
  <c r="E481" i="4"/>
  <c r="F481" i="4"/>
  <c r="G481" i="4"/>
  <c r="N481" i="4" s="1"/>
  <c r="AA481" i="2" s="1"/>
  <c r="H481" i="4"/>
  <c r="O481" i="4" s="1"/>
  <c r="AB481" i="2" s="1"/>
  <c r="C482" i="4"/>
  <c r="D482" i="4"/>
  <c r="E482" i="4"/>
  <c r="L482" i="4" s="1"/>
  <c r="Y482" i="2" s="1"/>
  <c r="F482" i="4"/>
  <c r="M482" i="4" s="1"/>
  <c r="Z482" i="2" s="1"/>
  <c r="G482" i="4"/>
  <c r="H482" i="4"/>
  <c r="O482" i="4" s="1"/>
  <c r="C483" i="4"/>
  <c r="J483" i="4" s="1"/>
  <c r="W483" i="2" s="1"/>
  <c r="D483" i="4"/>
  <c r="K483" i="4" s="1"/>
  <c r="X483" i="2" s="1"/>
  <c r="E483" i="4"/>
  <c r="F483" i="4"/>
  <c r="G483" i="4"/>
  <c r="N483" i="4" s="1"/>
  <c r="AA483" i="2" s="1"/>
  <c r="H483" i="4"/>
  <c r="O483" i="4" s="1"/>
  <c r="AB483" i="2" s="1"/>
  <c r="C484" i="4"/>
  <c r="D484" i="4"/>
  <c r="E484" i="4"/>
  <c r="L484" i="4" s="1"/>
  <c r="Y484" i="2" s="1"/>
  <c r="F484" i="4"/>
  <c r="M484" i="4" s="1"/>
  <c r="Z484" i="2" s="1"/>
  <c r="G484" i="4"/>
  <c r="H484" i="4"/>
  <c r="C485" i="4"/>
  <c r="J485" i="4" s="1"/>
  <c r="W485" i="2" s="1"/>
  <c r="D485" i="4"/>
  <c r="K485" i="4" s="1"/>
  <c r="X485" i="2" s="1"/>
  <c r="E485" i="4"/>
  <c r="L485" i="4" s="1"/>
  <c r="F485" i="4"/>
  <c r="G485" i="4"/>
  <c r="N485" i="4" s="1"/>
  <c r="AA485" i="2" s="1"/>
  <c r="H485" i="4"/>
  <c r="O485" i="4" s="1"/>
  <c r="AB485" i="2" s="1"/>
  <c r="C486" i="4"/>
  <c r="D486" i="4"/>
  <c r="E486" i="4"/>
  <c r="L486" i="4" s="1"/>
  <c r="Y486" i="2" s="1"/>
  <c r="F486" i="4"/>
  <c r="M486" i="4" s="1"/>
  <c r="Z486" i="2" s="1"/>
  <c r="G486" i="4"/>
  <c r="H486" i="4"/>
  <c r="C487" i="4"/>
  <c r="J487" i="4" s="1"/>
  <c r="W487" i="2" s="1"/>
  <c r="D487" i="4"/>
  <c r="K487" i="4" s="1"/>
  <c r="E487" i="4"/>
  <c r="F487" i="4"/>
  <c r="M487" i="4" s="1"/>
  <c r="G487" i="4"/>
  <c r="N487" i="4" s="1"/>
  <c r="AA487" i="2" s="1"/>
  <c r="H487" i="4"/>
  <c r="O487" i="4" s="1"/>
  <c r="AB487" i="2" s="1"/>
  <c r="C488" i="4"/>
  <c r="D488" i="4"/>
  <c r="E488" i="4"/>
  <c r="L488" i="4" s="1"/>
  <c r="Y488" i="2" s="1"/>
  <c r="F488" i="4"/>
  <c r="M488" i="4" s="1"/>
  <c r="Z488" i="2" s="1"/>
  <c r="G488" i="4"/>
  <c r="H488" i="4"/>
  <c r="O488" i="4" s="1"/>
  <c r="C489" i="4"/>
  <c r="J489" i="4" s="1"/>
  <c r="W489" i="2" s="1"/>
  <c r="D489" i="4"/>
  <c r="K489" i="4" s="1"/>
  <c r="X489" i="2" s="1"/>
  <c r="E489" i="4"/>
  <c r="F489" i="4"/>
  <c r="G489" i="4"/>
  <c r="N489" i="4" s="1"/>
  <c r="AA489" i="2" s="1"/>
  <c r="H489" i="4"/>
  <c r="O489" i="4" s="1"/>
  <c r="AB489" i="2" s="1"/>
  <c r="C490" i="4"/>
  <c r="J490" i="4" s="1"/>
  <c r="D490" i="4"/>
  <c r="K490" i="4" s="1"/>
  <c r="E490" i="4"/>
  <c r="L490" i="4" s="1"/>
  <c r="Y490" i="2" s="1"/>
  <c r="F490" i="4"/>
  <c r="M490" i="4" s="1"/>
  <c r="Z490" i="2" s="1"/>
  <c r="G490" i="4"/>
  <c r="H490" i="4"/>
  <c r="C491" i="4"/>
  <c r="J491" i="4" s="1"/>
  <c r="W491" i="2" s="1"/>
  <c r="D491" i="4"/>
  <c r="K491" i="4" s="1"/>
  <c r="X491" i="2" s="1"/>
  <c r="E491" i="4"/>
  <c r="F491" i="4"/>
  <c r="G491" i="4"/>
  <c r="N491" i="4" s="1"/>
  <c r="AA491" i="2" s="1"/>
  <c r="H491" i="4"/>
  <c r="C492" i="4"/>
  <c r="D492" i="4"/>
  <c r="E492" i="4"/>
  <c r="L492" i="4" s="1"/>
  <c r="Y492" i="2" s="1"/>
  <c r="F492" i="4"/>
  <c r="M492" i="4" s="1"/>
  <c r="Z492" i="2" s="1"/>
  <c r="G492" i="4"/>
  <c r="H492" i="4"/>
  <c r="C493" i="4"/>
  <c r="J493" i="4" s="1"/>
  <c r="W493" i="2" s="1"/>
  <c r="D493" i="4"/>
  <c r="K493" i="4" s="1"/>
  <c r="X493" i="2" s="1"/>
  <c r="E493" i="4"/>
  <c r="F493" i="4"/>
  <c r="G493" i="4"/>
  <c r="N493" i="4" s="1"/>
  <c r="AA493" i="2" s="1"/>
  <c r="H493" i="4"/>
  <c r="O493" i="4" s="1"/>
  <c r="AB493" i="2" s="1"/>
  <c r="C494" i="4"/>
  <c r="D494" i="4"/>
  <c r="E494" i="4"/>
  <c r="L494" i="4" s="1"/>
  <c r="Y494" i="2" s="1"/>
  <c r="F494" i="4"/>
  <c r="M494" i="4" s="1"/>
  <c r="Z494" i="2" s="1"/>
  <c r="G494" i="4"/>
  <c r="H494" i="4"/>
  <c r="C495" i="4"/>
  <c r="J495" i="4" s="1"/>
  <c r="W495" i="2" s="1"/>
  <c r="D495" i="4"/>
  <c r="K495" i="4" s="1"/>
  <c r="X495" i="2" s="1"/>
  <c r="E495" i="4"/>
  <c r="F495" i="4"/>
  <c r="G495" i="4"/>
  <c r="N495" i="4" s="1"/>
  <c r="AA495" i="2" s="1"/>
  <c r="H495" i="4"/>
  <c r="O495" i="4" s="1"/>
  <c r="AB495" i="2" s="1"/>
  <c r="C496" i="4"/>
  <c r="D496" i="4"/>
  <c r="E496" i="4"/>
  <c r="L496" i="4" s="1"/>
  <c r="Y496" i="2" s="1"/>
  <c r="F496" i="4"/>
  <c r="M496" i="4" s="1"/>
  <c r="Z496" i="2" s="1"/>
  <c r="G496" i="4"/>
  <c r="N496" i="4" s="1"/>
  <c r="H496" i="4"/>
  <c r="C497" i="4"/>
  <c r="J497" i="4" s="1"/>
  <c r="W497" i="2" s="1"/>
  <c r="D497" i="4"/>
  <c r="K497" i="4" s="1"/>
  <c r="X497" i="2" s="1"/>
  <c r="E497" i="4"/>
  <c r="F497" i="4"/>
  <c r="G497" i="4"/>
  <c r="N497" i="4" s="1"/>
  <c r="AA497" i="2" s="1"/>
  <c r="H497" i="4"/>
  <c r="C498" i="4"/>
  <c r="D498" i="4"/>
  <c r="E498" i="4"/>
  <c r="L498" i="4" s="1"/>
  <c r="Y498" i="2" s="1"/>
  <c r="F498" i="4"/>
  <c r="M498" i="4" s="1"/>
  <c r="Z498" i="2" s="1"/>
  <c r="G498" i="4"/>
  <c r="H498" i="4"/>
  <c r="C499" i="4"/>
  <c r="J499" i="4" s="1"/>
  <c r="W499" i="2" s="1"/>
  <c r="D499" i="4"/>
  <c r="K499" i="4" s="1"/>
  <c r="X499" i="2" s="1"/>
  <c r="E499" i="4"/>
  <c r="F499" i="4"/>
  <c r="G499" i="4"/>
  <c r="N499" i="4" s="1"/>
  <c r="AA499" i="2" s="1"/>
  <c r="H499" i="4"/>
  <c r="O499" i="4" s="1"/>
  <c r="AB499" i="2" s="1"/>
  <c r="C500" i="4"/>
  <c r="D500" i="4"/>
  <c r="E500" i="4"/>
  <c r="L500" i="4" s="1"/>
  <c r="Y500" i="2" s="1"/>
  <c r="F500" i="4"/>
  <c r="M500" i="4" s="1"/>
  <c r="Z500" i="2" s="1"/>
  <c r="G500" i="4"/>
  <c r="H500" i="4"/>
  <c r="C501" i="4"/>
  <c r="J501" i="4" s="1"/>
  <c r="W501" i="2" s="1"/>
  <c r="D501" i="4"/>
  <c r="K501" i="4" s="1"/>
  <c r="X501" i="2" s="1"/>
  <c r="E501" i="4"/>
  <c r="L501" i="4" s="1"/>
  <c r="F501" i="4"/>
  <c r="G501" i="4"/>
  <c r="N501" i="4" s="1"/>
  <c r="AA501" i="2" s="1"/>
  <c r="H501" i="4"/>
  <c r="O501" i="4" s="1"/>
  <c r="AB501" i="2" s="1"/>
  <c r="C502" i="4"/>
  <c r="D502" i="4"/>
  <c r="E502" i="4"/>
  <c r="L502" i="4" s="1"/>
  <c r="Y502" i="2" s="1"/>
  <c r="F502" i="4"/>
  <c r="G502" i="4"/>
  <c r="H502" i="4"/>
  <c r="C503" i="4"/>
  <c r="J503" i="4" s="1"/>
  <c r="W503" i="2" s="1"/>
  <c r="D503" i="4"/>
  <c r="K503" i="4" s="1"/>
  <c r="X503" i="2" s="1"/>
  <c r="E503" i="4"/>
  <c r="F503" i="4"/>
  <c r="G503" i="4"/>
  <c r="N503" i="4" s="1"/>
  <c r="AA503" i="2" s="1"/>
  <c r="H503" i="4"/>
  <c r="O503" i="4" s="1"/>
  <c r="AB503" i="2" s="1"/>
  <c r="C504" i="4"/>
  <c r="D504" i="4"/>
  <c r="E504" i="4"/>
  <c r="L504" i="4" s="1"/>
  <c r="Y504" i="2" s="1"/>
  <c r="F504" i="4"/>
  <c r="M504" i="4" s="1"/>
  <c r="Z504" i="2" s="1"/>
  <c r="G504" i="4"/>
  <c r="H504" i="4"/>
  <c r="C505" i="4"/>
  <c r="J505" i="4" s="1"/>
  <c r="W505" i="2" s="1"/>
  <c r="D505" i="4"/>
  <c r="K505" i="4" s="1"/>
  <c r="X505" i="2" s="1"/>
  <c r="E505" i="4"/>
  <c r="F505" i="4"/>
  <c r="G505" i="4"/>
  <c r="N505" i="4" s="1"/>
  <c r="AA505" i="2" s="1"/>
  <c r="H505" i="4"/>
  <c r="O505" i="4" s="1"/>
  <c r="AB505" i="2" s="1"/>
  <c r="C506" i="4"/>
  <c r="J506" i="4" s="1"/>
  <c r="D506" i="4"/>
  <c r="E506" i="4"/>
  <c r="L506" i="4" s="1"/>
  <c r="Y506" i="2" s="1"/>
  <c r="F506" i="4"/>
  <c r="M506" i="4" s="1"/>
  <c r="Z506" i="2" s="1"/>
  <c r="G506" i="4"/>
  <c r="H506" i="4"/>
  <c r="C507" i="4"/>
  <c r="J507" i="4" s="1"/>
  <c r="W507" i="2" s="1"/>
  <c r="D507" i="4"/>
  <c r="K507" i="4" s="1"/>
  <c r="X507" i="2" s="1"/>
  <c r="E507" i="4"/>
  <c r="F507" i="4"/>
  <c r="G507" i="4"/>
  <c r="N507" i="4" s="1"/>
  <c r="AA507" i="2" s="1"/>
  <c r="H507" i="4"/>
  <c r="O507" i="4" s="1"/>
  <c r="AB507" i="2" s="1"/>
  <c r="C508" i="4"/>
  <c r="D508" i="4"/>
  <c r="E508" i="4"/>
  <c r="L508" i="4" s="1"/>
  <c r="Y508" i="2" s="1"/>
  <c r="F508" i="4"/>
  <c r="M508" i="4" s="1"/>
  <c r="Z508" i="2" s="1"/>
  <c r="G508" i="4"/>
  <c r="N508" i="4" s="1"/>
  <c r="H508" i="4"/>
  <c r="C509" i="4"/>
  <c r="J509" i="4" s="1"/>
  <c r="W509" i="2" s="1"/>
  <c r="D509" i="4"/>
  <c r="K509" i="4" s="1"/>
  <c r="X509" i="2" s="1"/>
  <c r="E509" i="4"/>
  <c r="F509" i="4"/>
  <c r="G509" i="4"/>
  <c r="N509" i="4" s="1"/>
  <c r="AA509" i="2" s="1"/>
  <c r="H509" i="4"/>
  <c r="O509" i="4" s="1"/>
  <c r="AB509" i="2" s="1"/>
  <c r="C510" i="4"/>
  <c r="D510" i="4"/>
  <c r="E510" i="4"/>
  <c r="L510" i="4" s="1"/>
  <c r="Y510" i="2" s="1"/>
  <c r="F510" i="4"/>
  <c r="M510" i="4" s="1"/>
  <c r="Z510" i="2" s="1"/>
  <c r="G510" i="4"/>
  <c r="H510" i="4"/>
  <c r="C511" i="4"/>
  <c r="J511" i="4" s="1"/>
  <c r="W511" i="2" s="1"/>
  <c r="D511" i="4"/>
  <c r="K511" i="4" s="1"/>
  <c r="X511" i="2" s="1"/>
  <c r="E511" i="4"/>
  <c r="F511" i="4"/>
  <c r="G511" i="4"/>
  <c r="N511" i="4" s="1"/>
  <c r="AA511" i="2" s="1"/>
  <c r="H511" i="4"/>
  <c r="O511" i="4" s="1"/>
  <c r="AB511" i="2" s="1"/>
  <c r="C512" i="4"/>
  <c r="D512" i="4"/>
  <c r="E512" i="4"/>
  <c r="L512" i="4" s="1"/>
  <c r="Y512" i="2" s="1"/>
  <c r="F512" i="4"/>
  <c r="M512" i="4" s="1"/>
  <c r="Z512" i="2" s="1"/>
  <c r="G512" i="4"/>
  <c r="H512" i="4"/>
  <c r="C513" i="4"/>
  <c r="J513" i="4" s="1"/>
  <c r="W513" i="2" s="1"/>
  <c r="D513" i="4"/>
  <c r="K513" i="4" s="1"/>
  <c r="E513" i="4"/>
  <c r="F513" i="4"/>
  <c r="G513" i="4"/>
  <c r="N513" i="4" s="1"/>
  <c r="AA513" i="2" s="1"/>
  <c r="H513" i="4"/>
  <c r="O513" i="4" s="1"/>
  <c r="AB513" i="2" s="1"/>
  <c r="C514" i="4"/>
  <c r="D514" i="4"/>
  <c r="E514" i="4"/>
  <c r="L514" i="4" s="1"/>
  <c r="Y514" i="2" s="1"/>
  <c r="F514" i="4"/>
  <c r="M514" i="4" s="1"/>
  <c r="Z514" i="2" s="1"/>
  <c r="G514" i="4"/>
  <c r="H514" i="4"/>
  <c r="C515" i="4"/>
  <c r="J515" i="4" s="1"/>
  <c r="W515" i="2" s="1"/>
  <c r="D515" i="4"/>
  <c r="K515" i="4" s="1"/>
  <c r="X515" i="2" s="1"/>
  <c r="E515" i="4"/>
  <c r="L515" i="4" s="1"/>
  <c r="F515" i="4"/>
  <c r="G515" i="4"/>
  <c r="N515" i="4" s="1"/>
  <c r="AA515" i="2" s="1"/>
  <c r="H515" i="4"/>
  <c r="O515" i="4" s="1"/>
  <c r="AB515" i="2" s="1"/>
  <c r="C516" i="4"/>
  <c r="D516" i="4"/>
  <c r="E516" i="4"/>
  <c r="L516" i="4" s="1"/>
  <c r="Y516" i="2" s="1"/>
  <c r="F516" i="4"/>
  <c r="M516" i="4" s="1"/>
  <c r="Z516" i="2" s="1"/>
  <c r="G516" i="4"/>
  <c r="H516" i="4"/>
  <c r="C517" i="4"/>
  <c r="J517" i="4" s="1"/>
  <c r="W517" i="2" s="1"/>
  <c r="D517" i="4"/>
  <c r="K517" i="4" s="1"/>
  <c r="X517" i="2" s="1"/>
  <c r="E517" i="4"/>
  <c r="F517" i="4"/>
  <c r="G517" i="4"/>
  <c r="N517" i="4" s="1"/>
  <c r="AA517" i="2" s="1"/>
  <c r="H517" i="4"/>
  <c r="O517" i="4" s="1"/>
  <c r="AB517" i="2" s="1"/>
  <c r="C518" i="4"/>
  <c r="D518" i="4"/>
  <c r="E518" i="4"/>
  <c r="L518" i="4" s="1"/>
  <c r="Y518" i="2" s="1"/>
  <c r="N518" i="5" s="1"/>
  <c r="F518" i="4"/>
  <c r="M518" i="4" s="1"/>
  <c r="Z518" i="2" s="1"/>
  <c r="G518" i="4"/>
  <c r="N518" i="4" s="1"/>
  <c r="H518" i="4"/>
  <c r="C519" i="4"/>
  <c r="J519" i="4" s="1"/>
  <c r="W519" i="2" s="1"/>
  <c r="L519" i="5" s="1"/>
  <c r="D519" i="4"/>
  <c r="E519" i="4"/>
  <c r="F519" i="4"/>
  <c r="M519" i="4" s="1"/>
  <c r="G519" i="4"/>
  <c r="N519" i="4" s="1"/>
  <c r="AA519" i="2" s="1"/>
  <c r="H519" i="4"/>
  <c r="O519" i="4" s="1"/>
  <c r="AB519" i="2" s="1"/>
  <c r="C520" i="4"/>
  <c r="D520" i="4"/>
  <c r="E520" i="4"/>
  <c r="L520" i="4" s="1"/>
  <c r="Y520" i="2" s="1"/>
  <c r="N520" i="5" s="1"/>
  <c r="F520" i="4"/>
  <c r="M520" i="4" s="1"/>
  <c r="Z520" i="2" s="1"/>
  <c r="G520" i="4"/>
  <c r="H520" i="4"/>
  <c r="C521" i="4"/>
  <c r="J521" i="4" s="1"/>
  <c r="W521" i="2" s="1"/>
  <c r="D521" i="4"/>
  <c r="K521" i="4" s="1"/>
  <c r="X521" i="2" s="1"/>
  <c r="E521" i="4"/>
  <c r="F521" i="4"/>
  <c r="G521" i="4"/>
  <c r="N521" i="4" s="1"/>
  <c r="AA521" i="2" s="1"/>
  <c r="H521" i="4"/>
  <c r="O521" i="4" s="1"/>
  <c r="AB521" i="2" s="1"/>
  <c r="C522" i="4"/>
  <c r="D522" i="4"/>
  <c r="E522" i="4"/>
  <c r="L522" i="4" s="1"/>
  <c r="Y522" i="2" s="1"/>
  <c r="F522" i="4"/>
  <c r="M522" i="4" s="1"/>
  <c r="Z522" i="2" s="1"/>
  <c r="G522" i="4"/>
  <c r="N522" i="4" s="1"/>
  <c r="H522" i="4"/>
  <c r="C523" i="4"/>
  <c r="D523" i="4"/>
  <c r="E523" i="4"/>
  <c r="F523" i="4"/>
  <c r="G523" i="4"/>
  <c r="H523" i="4"/>
  <c r="C524" i="4"/>
  <c r="D524" i="4"/>
  <c r="E524" i="4"/>
  <c r="L524" i="4" s="1"/>
  <c r="Y524" i="2" s="1"/>
  <c r="F524" i="4"/>
  <c r="M524" i="4" s="1"/>
  <c r="Z524" i="2" s="1"/>
  <c r="G524" i="4"/>
  <c r="H524" i="4"/>
  <c r="C525" i="4"/>
  <c r="J525" i="4" s="1"/>
  <c r="W525" i="2" s="1"/>
  <c r="D525" i="4"/>
  <c r="K525" i="4" s="1"/>
  <c r="X525" i="2" s="1"/>
  <c r="E525" i="4"/>
  <c r="F525" i="4"/>
  <c r="G525" i="4"/>
  <c r="N525" i="4" s="1"/>
  <c r="AA525" i="2" s="1"/>
  <c r="H525" i="4"/>
  <c r="O525" i="4" s="1"/>
  <c r="AB525" i="2" s="1"/>
  <c r="C526" i="4"/>
  <c r="D526" i="4"/>
  <c r="E526" i="4"/>
  <c r="L526" i="4" s="1"/>
  <c r="Y526" i="2" s="1"/>
  <c r="F526" i="4"/>
  <c r="M526" i="4" s="1"/>
  <c r="Z526" i="2" s="1"/>
  <c r="G526" i="4"/>
  <c r="H526" i="4"/>
  <c r="C527" i="4"/>
  <c r="J527" i="4" s="1"/>
  <c r="W527" i="2" s="1"/>
  <c r="D527" i="4"/>
  <c r="K527" i="4" s="1"/>
  <c r="X527" i="2" s="1"/>
  <c r="E527" i="4"/>
  <c r="F527" i="4"/>
  <c r="G527" i="4"/>
  <c r="N527" i="4" s="1"/>
  <c r="AA527" i="2" s="1"/>
  <c r="H527" i="4"/>
  <c r="O527" i="4" s="1"/>
  <c r="AB527" i="2" s="1"/>
  <c r="C528" i="4"/>
  <c r="D528" i="4"/>
  <c r="E528" i="4"/>
  <c r="L528" i="4" s="1"/>
  <c r="Y528" i="2" s="1"/>
  <c r="F528" i="4"/>
  <c r="M528" i="4" s="1"/>
  <c r="Z528" i="2" s="1"/>
  <c r="G528" i="4"/>
  <c r="H528" i="4"/>
  <c r="C529" i="4"/>
  <c r="J529" i="4" s="1"/>
  <c r="W529" i="2" s="1"/>
  <c r="D529" i="4"/>
  <c r="K529" i="4" s="1"/>
  <c r="X529" i="2" s="1"/>
  <c r="E529" i="4"/>
  <c r="F529" i="4"/>
  <c r="G529" i="4"/>
  <c r="N529" i="4" s="1"/>
  <c r="AA529" i="2" s="1"/>
  <c r="H529" i="4"/>
  <c r="O529" i="4" s="1"/>
  <c r="AB529" i="2" s="1"/>
  <c r="C530" i="4"/>
  <c r="J530" i="4" s="1"/>
  <c r="D530" i="4"/>
  <c r="E530" i="4"/>
  <c r="L530" i="4" s="1"/>
  <c r="Y530" i="2" s="1"/>
  <c r="F530" i="4"/>
  <c r="M530" i="4" s="1"/>
  <c r="Z530" i="2" s="1"/>
  <c r="G530" i="4"/>
  <c r="H530" i="4"/>
  <c r="C531" i="4"/>
  <c r="J531" i="4" s="1"/>
  <c r="W531" i="2" s="1"/>
  <c r="D531" i="4"/>
  <c r="K531" i="4" s="1"/>
  <c r="X531" i="2" s="1"/>
  <c r="E531" i="4"/>
  <c r="F531" i="4"/>
  <c r="G531" i="4"/>
  <c r="N531" i="4" s="1"/>
  <c r="AA531" i="2" s="1"/>
  <c r="H531" i="4"/>
  <c r="O531" i="4" s="1"/>
  <c r="AB531" i="2" s="1"/>
  <c r="C532" i="4"/>
  <c r="D532" i="4"/>
  <c r="E532" i="4"/>
  <c r="L532" i="4" s="1"/>
  <c r="Y532" i="2" s="1"/>
  <c r="F532" i="4"/>
  <c r="M532" i="4" s="1"/>
  <c r="Z532" i="2" s="1"/>
  <c r="G532" i="4"/>
  <c r="H532" i="4"/>
  <c r="C533" i="4"/>
  <c r="J533" i="4" s="1"/>
  <c r="W533" i="2" s="1"/>
  <c r="D533" i="4"/>
  <c r="K533" i="4" s="1"/>
  <c r="X533" i="2" s="1"/>
  <c r="E533" i="4"/>
  <c r="F533" i="4"/>
  <c r="G533" i="4"/>
  <c r="N533" i="4" s="1"/>
  <c r="AA533" i="2" s="1"/>
  <c r="H533" i="4"/>
  <c r="O533" i="4" s="1"/>
  <c r="AB533" i="2" s="1"/>
  <c r="C534" i="4"/>
  <c r="J534" i="4" s="1"/>
  <c r="D534" i="4"/>
  <c r="E534" i="4"/>
  <c r="L534" i="4" s="1"/>
  <c r="Y534" i="2" s="1"/>
  <c r="F534" i="4"/>
  <c r="M534" i="4" s="1"/>
  <c r="G534" i="4"/>
  <c r="H534" i="4"/>
  <c r="C535" i="4"/>
  <c r="J535" i="4" s="1"/>
  <c r="W535" i="2" s="1"/>
  <c r="D535" i="4"/>
  <c r="K535" i="4" s="1"/>
  <c r="X535" i="2" s="1"/>
  <c r="E535" i="4"/>
  <c r="F535" i="4"/>
  <c r="G535" i="4"/>
  <c r="N535" i="4" s="1"/>
  <c r="AA535" i="2" s="1"/>
  <c r="H535" i="4"/>
  <c r="O535" i="4" s="1"/>
  <c r="AB535" i="2" s="1"/>
  <c r="C536" i="4"/>
  <c r="D536" i="4"/>
  <c r="E536" i="4"/>
  <c r="L536" i="4" s="1"/>
  <c r="Y536" i="2" s="1"/>
  <c r="F536" i="4"/>
  <c r="M536" i="4" s="1"/>
  <c r="Z536" i="2" s="1"/>
  <c r="G536" i="4"/>
  <c r="N536" i="4" s="1"/>
  <c r="H536" i="4"/>
  <c r="C537" i="4"/>
  <c r="J537" i="4" s="1"/>
  <c r="W537" i="2" s="1"/>
  <c r="D537" i="4"/>
  <c r="K537" i="4" s="1"/>
  <c r="X537" i="2" s="1"/>
  <c r="E537" i="4"/>
  <c r="F537" i="4"/>
  <c r="G537" i="4"/>
  <c r="N537" i="4" s="1"/>
  <c r="AA537" i="2" s="1"/>
  <c r="H537" i="4"/>
  <c r="O537" i="4" s="1"/>
  <c r="AB537" i="2" s="1"/>
  <c r="C538" i="4"/>
  <c r="D538" i="4"/>
  <c r="E538" i="4"/>
  <c r="L538" i="4" s="1"/>
  <c r="Y538" i="2" s="1"/>
  <c r="F538" i="4"/>
  <c r="M538" i="4" s="1"/>
  <c r="Z538" i="2" s="1"/>
  <c r="G538" i="4"/>
  <c r="N538" i="4" s="1"/>
  <c r="H538" i="4"/>
  <c r="C539" i="4"/>
  <c r="J539" i="4" s="1"/>
  <c r="W539" i="2" s="1"/>
  <c r="D539" i="4"/>
  <c r="K539" i="4" s="1"/>
  <c r="X539" i="2" s="1"/>
  <c r="E539" i="4"/>
  <c r="F539" i="4"/>
  <c r="G539" i="4"/>
  <c r="N539" i="4" s="1"/>
  <c r="AA539" i="2" s="1"/>
  <c r="H539" i="4"/>
  <c r="O539" i="4" s="1"/>
  <c r="AB539" i="2" s="1"/>
  <c r="C540" i="4"/>
  <c r="D540" i="4"/>
  <c r="E540" i="4"/>
  <c r="L540" i="4" s="1"/>
  <c r="Y540" i="2" s="1"/>
  <c r="F540" i="4"/>
  <c r="M540" i="4" s="1"/>
  <c r="Z540" i="2" s="1"/>
  <c r="G540" i="4"/>
  <c r="H540" i="4"/>
  <c r="C541" i="4"/>
  <c r="J541" i="4" s="1"/>
  <c r="W541" i="2" s="1"/>
  <c r="D541" i="4"/>
  <c r="K541" i="4" s="1"/>
  <c r="X541" i="2" s="1"/>
  <c r="E541" i="4"/>
  <c r="F541" i="4"/>
  <c r="G541" i="4"/>
  <c r="N541" i="4" s="1"/>
  <c r="AA541" i="2" s="1"/>
  <c r="H541" i="4"/>
  <c r="O541" i="4" s="1"/>
  <c r="AB541" i="2" s="1"/>
  <c r="C542" i="4"/>
  <c r="J542" i="4" s="1"/>
  <c r="D542" i="4"/>
  <c r="E542" i="4"/>
  <c r="L542" i="4" s="1"/>
  <c r="Y542" i="2" s="1"/>
  <c r="F542" i="4"/>
  <c r="M542" i="4" s="1"/>
  <c r="Z542" i="2" s="1"/>
  <c r="G542" i="4"/>
  <c r="H542" i="4"/>
  <c r="O542" i="4" s="1"/>
  <c r="C543" i="4"/>
  <c r="J543" i="4" s="1"/>
  <c r="W543" i="2" s="1"/>
  <c r="D543" i="4"/>
  <c r="E543" i="4"/>
  <c r="F543" i="4"/>
  <c r="G543" i="4"/>
  <c r="N543" i="4" s="1"/>
  <c r="AA543" i="2" s="1"/>
  <c r="H543" i="4"/>
  <c r="O543" i="4" s="1"/>
  <c r="AB543" i="2" s="1"/>
  <c r="C544" i="4"/>
  <c r="D544" i="4"/>
  <c r="E544" i="4"/>
  <c r="L544" i="4" s="1"/>
  <c r="Y544" i="2" s="1"/>
  <c r="F544" i="4"/>
  <c r="M544" i="4" s="1"/>
  <c r="Z544" i="2" s="1"/>
  <c r="G544" i="4"/>
  <c r="H544" i="4"/>
  <c r="C545" i="4"/>
  <c r="J545" i="4" s="1"/>
  <c r="W545" i="2" s="1"/>
  <c r="D545" i="4"/>
  <c r="K545" i="4" s="1"/>
  <c r="X545" i="2" s="1"/>
  <c r="E545" i="4"/>
  <c r="F545" i="4"/>
  <c r="G545" i="4"/>
  <c r="N545" i="4" s="1"/>
  <c r="AA545" i="2" s="1"/>
  <c r="H545" i="4"/>
  <c r="O545" i="4" s="1"/>
  <c r="AB545" i="2" s="1"/>
  <c r="C546" i="4"/>
  <c r="J546" i="4" s="1"/>
  <c r="D546" i="4"/>
  <c r="E546" i="4"/>
  <c r="L546" i="4" s="1"/>
  <c r="Y546" i="2" s="1"/>
  <c r="F546" i="4"/>
  <c r="M546" i="4" s="1"/>
  <c r="Z546" i="2" s="1"/>
  <c r="G546" i="4"/>
  <c r="H546" i="4"/>
  <c r="C547" i="4"/>
  <c r="J547" i="4" s="1"/>
  <c r="W547" i="2" s="1"/>
  <c r="D547" i="4"/>
  <c r="K547" i="4" s="1"/>
  <c r="X547" i="2" s="1"/>
  <c r="E547" i="4"/>
  <c r="F547" i="4"/>
  <c r="G547" i="4"/>
  <c r="N547" i="4" s="1"/>
  <c r="AA547" i="2" s="1"/>
  <c r="H547" i="4"/>
  <c r="O547" i="4" s="1"/>
  <c r="AB547" i="2" s="1"/>
  <c r="C548" i="4"/>
  <c r="D548" i="4"/>
  <c r="K548" i="4" s="1"/>
  <c r="E548" i="4"/>
  <c r="L548" i="4" s="1"/>
  <c r="Y548" i="2" s="1"/>
  <c r="F548" i="4"/>
  <c r="M548" i="4" s="1"/>
  <c r="Z548" i="2" s="1"/>
  <c r="G548" i="4"/>
  <c r="H548" i="4"/>
  <c r="C549" i="4"/>
  <c r="J549" i="4" s="1"/>
  <c r="W549" i="2" s="1"/>
  <c r="D549" i="4"/>
  <c r="K549" i="4" s="1"/>
  <c r="X549" i="2" s="1"/>
  <c r="E549" i="4"/>
  <c r="L549" i="4" s="1"/>
  <c r="F549" i="4"/>
  <c r="G549" i="4"/>
  <c r="N549" i="4" s="1"/>
  <c r="AA549" i="2" s="1"/>
  <c r="H549" i="4"/>
  <c r="O549" i="4" s="1"/>
  <c r="AB549" i="2" s="1"/>
  <c r="C550" i="4"/>
  <c r="D550" i="4"/>
  <c r="E550" i="4"/>
  <c r="L550" i="4" s="1"/>
  <c r="Y550" i="2" s="1"/>
  <c r="F550" i="4"/>
  <c r="G550" i="4"/>
  <c r="H550" i="4"/>
  <c r="C551" i="4"/>
  <c r="J551" i="4" s="1"/>
  <c r="W551" i="2" s="1"/>
  <c r="D551" i="4"/>
  <c r="K551" i="4" s="1"/>
  <c r="X551" i="2" s="1"/>
  <c r="E551" i="4"/>
  <c r="F551" i="4"/>
  <c r="G551" i="4"/>
  <c r="N551" i="4" s="1"/>
  <c r="AA551" i="2" s="1"/>
  <c r="H551" i="4"/>
  <c r="O551" i="4" s="1"/>
  <c r="AB551" i="2" s="1"/>
  <c r="C552" i="4"/>
  <c r="J552" i="4" s="1"/>
  <c r="D552" i="4"/>
  <c r="E552" i="4"/>
  <c r="L552" i="4" s="1"/>
  <c r="Y552" i="2" s="1"/>
  <c r="F552" i="4"/>
  <c r="M552" i="4" s="1"/>
  <c r="Z552" i="2" s="1"/>
  <c r="G552" i="4"/>
  <c r="H552" i="4"/>
  <c r="C553" i="4"/>
  <c r="J553" i="4" s="1"/>
  <c r="W553" i="2" s="1"/>
  <c r="D553" i="4"/>
  <c r="K553" i="4" s="1"/>
  <c r="X553" i="2" s="1"/>
  <c r="E553" i="4"/>
  <c r="F553" i="4"/>
  <c r="G553" i="4"/>
  <c r="N553" i="4" s="1"/>
  <c r="AA553" i="2" s="1"/>
  <c r="H553" i="4"/>
  <c r="O553" i="4" s="1"/>
  <c r="AB553" i="2" s="1"/>
  <c r="C554" i="4"/>
  <c r="D554" i="4"/>
  <c r="E554" i="4"/>
  <c r="L554" i="4" s="1"/>
  <c r="Y554" i="2" s="1"/>
  <c r="F554" i="4"/>
  <c r="M554" i="4" s="1"/>
  <c r="Z554" i="2" s="1"/>
  <c r="G554" i="4"/>
  <c r="H554" i="4"/>
  <c r="C555" i="4"/>
  <c r="J555" i="4" s="1"/>
  <c r="W555" i="2" s="1"/>
  <c r="D555" i="4"/>
  <c r="K555" i="4" s="1"/>
  <c r="X555" i="2" s="1"/>
  <c r="E555" i="4"/>
  <c r="F555" i="4"/>
  <c r="G555" i="4"/>
  <c r="N555" i="4" s="1"/>
  <c r="AA555" i="2" s="1"/>
  <c r="H555" i="4"/>
  <c r="O555" i="4" s="1"/>
  <c r="AB555" i="2" s="1"/>
  <c r="C556" i="4"/>
  <c r="J556" i="4" s="1"/>
  <c r="D556" i="4"/>
  <c r="E556" i="4"/>
  <c r="L556" i="4" s="1"/>
  <c r="Y556" i="2" s="1"/>
  <c r="F556" i="4"/>
  <c r="M556" i="4" s="1"/>
  <c r="Z556" i="2" s="1"/>
  <c r="G556" i="4"/>
  <c r="H556" i="4"/>
  <c r="C557" i="4"/>
  <c r="J557" i="4" s="1"/>
  <c r="W557" i="2" s="1"/>
  <c r="D557" i="4"/>
  <c r="K557" i="4" s="1"/>
  <c r="X557" i="2" s="1"/>
  <c r="E557" i="4"/>
  <c r="F557" i="4"/>
  <c r="G557" i="4"/>
  <c r="N557" i="4" s="1"/>
  <c r="AA557" i="2" s="1"/>
  <c r="H557" i="4"/>
  <c r="O557" i="4" s="1"/>
  <c r="AB557" i="2" s="1"/>
  <c r="C558" i="4"/>
  <c r="D558" i="4"/>
  <c r="E558" i="4"/>
  <c r="L558" i="4" s="1"/>
  <c r="Y558" i="2" s="1"/>
  <c r="F558" i="4"/>
  <c r="M558" i="4" s="1"/>
  <c r="Z558" i="2" s="1"/>
  <c r="G558" i="4"/>
  <c r="H558" i="4"/>
  <c r="C559" i="4"/>
  <c r="J559" i="4" s="1"/>
  <c r="W559" i="2" s="1"/>
  <c r="D559" i="4"/>
  <c r="K559" i="4" s="1"/>
  <c r="X559" i="2" s="1"/>
  <c r="E559" i="4"/>
  <c r="L559" i="4" s="1"/>
  <c r="F559" i="4"/>
  <c r="G559" i="4"/>
  <c r="N559" i="4" s="1"/>
  <c r="AA559" i="2" s="1"/>
  <c r="H559" i="4"/>
  <c r="O559" i="4" s="1"/>
  <c r="AB559" i="2" s="1"/>
  <c r="C560" i="4"/>
  <c r="D560" i="4"/>
  <c r="E560" i="4"/>
  <c r="L560" i="4" s="1"/>
  <c r="Y560" i="2" s="1"/>
  <c r="F560" i="4"/>
  <c r="M560" i="4" s="1"/>
  <c r="Z560" i="2" s="1"/>
  <c r="G560" i="4"/>
  <c r="H560" i="4"/>
  <c r="C561" i="4"/>
  <c r="J561" i="4" s="1"/>
  <c r="W561" i="2" s="1"/>
  <c r="D561" i="4"/>
  <c r="E561" i="4"/>
  <c r="F561" i="4"/>
  <c r="M561" i="4" s="1"/>
  <c r="Z561" i="2" s="1"/>
  <c r="G561" i="4"/>
  <c r="N561" i="4" s="1"/>
  <c r="AA561" i="2" s="1"/>
  <c r="H561" i="4"/>
  <c r="O561" i="4" s="1"/>
  <c r="AB561" i="2" s="1"/>
  <c r="C562" i="4"/>
  <c r="D562" i="4"/>
  <c r="K562" i="4" s="1"/>
  <c r="X562" i="2" s="1"/>
  <c r="E562" i="4"/>
  <c r="L562" i="4" s="1"/>
  <c r="Y562" i="2" s="1"/>
  <c r="F562" i="4"/>
  <c r="M562" i="4" s="1"/>
  <c r="G562" i="4"/>
  <c r="H562" i="4"/>
  <c r="O562" i="4" s="1"/>
  <c r="AB562" i="2" s="1"/>
  <c r="C563" i="4"/>
  <c r="J563" i="4" s="1"/>
  <c r="W563" i="2" s="1"/>
  <c r="D563" i="4"/>
  <c r="E563" i="4"/>
  <c r="F563" i="4"/>
  <c r="M563" i="4" s="1"/>
  <c r="Z563" i="2" s="1"/>
  <c r="G563" i="4"/>
  <c r="N563" i="4" s="1"/>
  <c r="AA563" i="2" s="1"/>
  <c r="H563" i="4"/>
  <c r="O563" i="4" s="1"/>
  <c r="AB563" i="2" s="1"/>
  <c r="C564" i="4"/>
  <c r="J564" i="4" s="1"/>
  <c r="W564" i="2" s="1"/>
  <c r="D564" i="4"/>
  <c r="K564" i="4" s="1"/>
  <c r="X564" i="2" s="1"/>
  <c r="E564" i="4"/>
  <c r="L564" i="4" s="1"/>
  <c r="Y564" i="2" s="1"/>
  <c r="F564" i="4"/>
  <c r="M564" i="4" s="1"/>
  <c r="Z564" i="2" s="1"/>
  <c r="G564" i="4"/>
  <c r="H564" i="4"/>
  <c r="O564" i="4" s="1"/>
  <c r="AB564" i="2" s="1"/>
  <c r="C565" i="4"/>
  <c r="J565" i="4" s="1"/>
  <c r="W565" i="2" s="1"/>
  <c r="L565" i="5" s="1"/>
  <c r="D565" i="4"/>
  <c r="K565" i="4" s="1"/>
  <c r="X565" i="2" s="1"/>
  <c r="M565" i="5" s="1"/>
  <c r="E565" i="4"/>
  <c r="L565" i="4" s="1"/>
  <c r="Y565" i="2" s="1"/>
  <c r="N565" i="5" s="1"/>
  <c r="F565" i="4"/>
  <c r="M565" i="4" s="1"/>
  <c r="G565" i="4"/>
  <c r="N565" i="4" s="1"/>
  <c r="AA565" i="2" s="1"/>
  <c r="H565" i="4"/>
  <c r="O565" i="4" s="1"/>
  <c r="C566" i="4"/>
  <c r="J566" i="4" s="1"/>
  <c r="W566" i="2" s="1"/>
  <c r="L566" i="5" s="1"/>
  <c r="D566" i="4"/>
  <c r="K566" i="4" s="1"/>
  <c r="E566" i="4"/>
  <c r="L566" i="4" s="1"/>
  <c r="Y566" i="2" s="1"/>
  <c r="N566" i="5" s="1"/>
  <c r="F566" i="4"/>
  <c r="M566" i="4" s="1"/>
  <c r="Z566" i="2" s="1"/>
  <c r="G566" i="4"/>
  <c r="N566" i="4" s="1"/>
  <c r="AA566" i="2" s="1"/>
  <c r="H566" i="4"/>
  <c r="C567" i="4"/>
  <c r="J567" i="4" s="1"/>
  <c r="W567" i="2" s="1"/>
  <c r="L567" i="5" s="1"/>
  <c r="D567" i="4"/>
  <c r="K567" i="4" s="1"/>
  <c r="X567" i="2" s="1"/>
  <c r="M567" i="5" s="1"/>
  <c r="E567" i="4"/>
  <c r="L567" i="4" s="1"/>
  <c r="Y567" i="2" s="1"/>
  <c r="N567" i="5" s="1"/>
  <c r="F567" i="4"/>
  <c r="G567" i="4"/>
  <c r="N567" i="4" s="1"/>
  <c r="AA567" i="2" s="1"/>
  <c r="H567" i="4"/>
  <c r="O567" i="4" s="1"/>
  <c r="AB567" i="2" s="1"/>
  <c r="C568" i="4"/>
  <c r="J568" i="4" s="1"/>
  <c r="W568" i="2" s="1"/>
  <c r="D568" i="4"/>
  <c r="E568" i="4"/>
  <c r="L568" i="4" s="1"/>
  <c r="Y568" i="2" s="1"/>
  <c r="F568" i="4"/>
  <c r="M568" i="4" s="1"/>
  <c r="Z568" i="2" s="1"/>
  <c r="G568" i="4"/>
  <c r="N568" i="4" s="1"/>
  <c r="AA568" i="2" s="1"/>
  <c r="H568" i="4"/>
  <c r="O568" i="4" s="1"/>
  <c r="AB568" i="2" s="1"/>
  <c r="C569" i="4"/>
  <c r="D569" i="4"/>
  <c r="K569" i="4" s="1"/>
  <c r="X569" i="2" s="1"/>
  <c r="E569" i="4"/>
  <c r="F569" i="4"/>
  <c r="M569" i="4" s="1"/>
  <c r="G569" i="4"/>
  <c r="N569" i="4" s="1"/>
  <c r="AA569" i="2" s="1"/>
  <c r="H569" i="4"/>
  <c r="O569" i="4" s="1"/>
  <c r="AB569" i="2" s="1"/>
  <c r="C570" i="4"/>
  <c r="D570" i="4"/>
  <c r="E570" i="4"/>
  <c r="F570" i="4"/>
  <c r="G570" i="4"/>
  <c r="H570" i="4"/>
  <c r="C571" i="4"/>
  <c r="J571" i="4" s="1"/>
  <c r="W571" i="2" s="1"/>
  <c r="D571" i="4"/>
  <c r="K571" i="4" s="1"/>
  <c r="X571" i="2" s="1"/>
  <c r="E571" i="4"/>
  <c r="F571" i="4"/>
  <c r="M571" i="4" s="1"/>
  <c r="Z571" i="2" s="1"/>
  <c r="G571" i="4"/>
  <c r="N571" i="4" s="1"/>
  <c r="AA571" i="2" s="1"/>
  <c r="H571" i="4"/>
  <c r="O571" i="4" s="1"/>
  <c r="AB571" i="2" s="1"/>
  <c r="C572" i="4"/>
  <c r="J572" i="4" s="1"/>
  <c r="D572" i="4"/>
  <c r="K572" i="4" s="1"/>
  <c r="X572" i="2" s="1"/>
  <c r="E572" i="4"/>
  <c r="L572" i="4" s="1"/>
  <c r="Y572" i="2" s="1"/>
  <c r="F572" i="4"/>
  <c r="M572" i="4" s="1"/>
  <c r="Z572" i="2" s="1"/>
  <c r="G572" i="4"/>
  <c r="H572" i="4"/>
  <c r="O572" i="4" s="1"/>
  <c r="AB572" i="2" s="1"/>
  <c r="C573" i="4"/>
  <c r="J573" i="4" s="1"/>
  <c r="W573" i="2" s="1"/>
  <c r="D573" i="4"/>
  <c r="K573" i="4" s="1"/>
  <c r="X573" i="2" s="1"/>
  <c r="E573" i="4"/>
  <c r="L573" i="4" s="1"/>
  <c r="F573" i="4"/>
  <c r="M573" i="4" s="1"/>
  <c r="G573" i="4"/>
  <c r="N573" i="4" s="1"/>
  <c r="H573" i="4"/>
  <c r="O573" i="4" s="1"/>
  <c r="Y573" i="2"/>
  <c r="C574" i="4"/>
  <c r="J574" i="4" s="1"/>
  <c r="W574" i="2" s="1"/>
  <c r="D574" i="4"/>
  <c r="K574" i="4" s="1"/>
  <c r="X574" i="2" s="1"/>
  <c r="E574" i="4"/>
  <c r="L574" i="4" s="1"/>
  <c r="Y574" i="2" s="1"/>
  <c r="F574" i="4"/>
  <c r="M574" i="4" s="1"/>
  <c r="Z574" i="2" s="1"/>
  <c r="G574" i="4"/>
  <c r="N574" i="4" s="1"/>
  <c r="AA574" i="2" s="1"/>
  <c r="H574" i="4"/>
  <c r="C575" i="4"/>
  <c r="J575" i="4" s="1"/>
  <c r="W575" i="2" s="1"/>
  <c r="D575" i="4"/>
  <c r="K575" i="4" s="1"/>
  <c r="E575" i="4"/>
  <c r="L575" i="4" s="1"/>
  <c r="Y575" i="2" s="1"/>
  <c r="F575" i="4"/>
  <c r="M575" i="4" s="1"/>
  <c r="G575" i="4"/>
  <c r="N575" i="4" s="1"/>
  <c r="AA575" i="2" s="1"/>
  <c r="H575" i="4"/>
  <c r="O575" i="4" s="1"/>
  <c r="AB575" i="2" s="1"/>
  <c r="C576" i="4"/>
  <c r="J576" i="4" s="1"/>
  <c r="W576" i="2" s="1"/>
  <c r="D576" i="4"/>
  <c r="K576" i="4" s="1"/>
  <c r="X576" i="2" s="1"/>
  <c r="E576" i="4"/>
  <c r="L576" i="4" s="1"/>
  <c r="Y576" i="2" s="1"/>
  <c r="F576" i="4"/>
  <c r="M576" i="4" s="1"/>
  <c r="Z576" i="2" s="1"/>
  <c r="G576" i="4"/>
  <c r="N576" i="4" s="1"/>
  <c r="AA576" i="2" s="1"/>
  <c r="H576" i="4"/>
  <c r="O576" i="4" s="1"/>
  <c r="AB576" i="2" s="1"/>
  <c r="C577" i="4"/>
  <c r="J577" i="4" s="1"/>
  <c r="W577" i="2" s="1"/>
  <c r="D577" i="4"/>
  <c r="K577" i="4" s="1"/>
  <c r="X577" i="2" s="1"/>
  <c r="E577" i="4"/>
  <c r="L577" i="4" s="1"/>
  <c r="Y577" i="2" s="1"/>
  <c r="F577" i="4"/>
  <c r="G577" i="4"/>
  <c r="N577" i="4" s="1"/>
  <c r="AA577" i="2" s="1"/>
  <c r="H577" i="4"/>
  <c r="O577" i="4" s="1"/>
  <c r="AB577" i="2" s="1"/>
  <c r="C578" i="4"/>
  <c r="D578" i="4"/>
  <c r="K578" i="4" s="1"/>
  <c r="X578" i="2" s="1"/>
  <c r="E578" i="4"/>
  <c r="L578" i="4" s="1"/>
  <c r="Y578" i="2" s="1"/>
  <c r="F578" i="4"/>
  <c r="M578" i="4" s="1"/>
  <c r="Z578" i="2" s="1"/>
  <c r="G578" i="4"/>
  <c r="N578" i="4" s="1"/>
  <c r="AA578" i="2" s="1"/>
  <c r="H578" i="4"/>
  <c r="C579" i="4"/>
  <c r="J579" i="4" s="1"/>
  <c r="W579" i="2" s="1"/>
  <c r="D579" i="4"/>
  <c r="K579" i="4" s="1"/>
  <c r="X579" i="2" s="1"/>
  <c r="E579" i="4"/>
  <c r="F579" i="4"/>
  <c r="M579" i="4" s="1"/>
  <c r="Z579" i="2" s="1"/>
  <c r="G579" i="4"/>
  <c r="N579" i="4" s="1"/>
  <c r="AA579" i="2" s="1"/>
  <c r="H579" i="4"/>
  <c r="O579" i="4" s="1"/>
  <c r="AB579" i="2" s="1"/>
  <c r="C580" i="4"/>
  <c r="D580" i="4"/>
  <c r="K580" i="4" s="1"/>
  <c r="X580" i="2" s="1"/>
  <c r="E580" i="4"/>
  <c r="L580" i="4" s="1"/>
  <c r="Y580" i="2" s="1"/>
  <c r="F580" i="4"/>
  <c r="M580" i="4" s="1"/>
  <c r="G580" i="4"/>
  <c r="H580" i="4"/>
  <c r="O580" i="4" s="1"/>
  <c r="C581" i="4"/>
  <c r="J581" i="4" s="1"/>
  <c r="W581" i="2" s="1"/>
  <c r="D581" i="4"/>
  <c r="K581" i="4" s="1"/>
  <c r="E581" i="4"/>
  <c r="L581" i="4" s="1"/>
  <c r="F581" i="4"/>
  <c r="G581" i="4"/>
  <c r="N581" i="4" s="1"/>
  <c r="AA581" i="2" s="1"/>
  <c r="H581" i="4"/>
  <c r="C582" i="4"/>
  <c r="J582" i="4" s="1"/>
  <c r="W582" i="2" s="1"/>
  <c r="D582" i="4"/>
  <c r="K582" i="4" s="1"/>
  <c r="X582" i="2" s="1"/>
  <c r="E582" i="4"/>
  <c r="L582" i="4" s="1"/>
  <c r="Y582" i="2" s="1"/>
  <c r="F582" i="4"/>
  <c r="G582" i="4"/>
  <c r="N582" i="4" s="1"/>
  <c r="AA582" i="2" s="1"/>
  <c r="H582" i="4"/>
  <c r="O582" i="4" s="1"/>
  <c r="AB582" i="2" s="1"/>
  <c r="C583" i="4"/>
  <c r="J583" i="4" s="1"/>
  <c r="D583" i="4"/>
  <c r="E583" i="4"/>
  <c r="L583" i="4" s="1"/>
  <c r="Y583" i="2" s="1"/>
  <c r="F583" i="4"/>
  <c r="M583" i="4" s="1"/>
  <c r="Z583" i="2" s="1"/>
  <c r="G583" i="4"/>
  <c r="N583" i="4" s="1"/>
  <c r="AA583" i="2" s="1"/>
  <c r="H583" i="4"/>
  <c r="C584" i="4"/>
  <c r="J584" i="4" s="1"/>
  <c r="W584" i="2" s="1"/>
  <c r="D584" i="4"/>
  <c r="K584" i="4" s="1"/>
  <c r="X584" i="2" s="1"/>
  <c r="E584" i="4"/>
  <c r="L584" i="4" s="1"/>
  <c r="Y584" i="2" s="1"/>
  <c r="F584" i="4"/>
  <c r="M584" i="4" s="1"/>
  <c r="G584" i="4"/>
  <c r="N584" i="4" s="1"/>
  <c r="AA584" i="2" s="1"/>
  <c r="H584" i="4"/>
  <c r="O584" i="4" s="1"/>
  <c r="AB584" i="2" s="1"/>
  <c r="C585" i="4"/>
  <c r="J585" i="4" s="1"/>
  <c r="W585" i="2" s="1"/>
  <c r="D585" i="4"/>
  <c r="K585" i="4" s="1"/>
  <c r="E585" i="4"/>
  <c r="L585" i="4" s="1"/>
  <c r="Y585" i="2" s="1"/>
  <c r="F585" i="4"/>
  <c r="M585" i="4" s="1"/>
  <c r="G585" i="4"/>
  <c r="N585" i="4" s="1"/>
  <c r="AA585" i="2" s="1"/>
  <c r="H585" i="4"/>
  <c r="C586" i="4"/>
  <c r="D586" i="4"/>
  <c r="K586" i="4" s="1"/>
  <c r="X586" i="2" s="1"/>
  <c r="E586" i="4"/>
  <c r="L586" i="4" s="1"/>
  <c r="Y586" i="2" s="1"/>
  <c r="F586" i="4"/>
  <c r="M586" i="4" s="1"/>
  <c r="Z586" i="2" s="1"/>
  <c r="G586" i="4"/>
  <c r="N586" i="4" s="1"/>
  <c r="AA586" i="2" s="1"/>
  <c r="H586" i="4"/>
  <c r="O586" i="4" s="1"/>
  <c r="AB586" i="2" s="1"/>
  <c r="C587" i="4"/>
  <c r="D587" i="4"/>
  <c r="E587" i="4"/>
  <c r="F587" i="4"/>
  <c r="M587" i="4" s="1"/>
  <c r="Z587" i="2" s="1"/>
  <c r="G587" i="4"/>
  <c r="N587" i="4" s="1"/>
  <c r="AA587" i="2" s="1"/>
  <c r="H587" i="4"/>
  <c r="O587" i="4" s="1"/>
  <c r="AB587" i="2" s="1"/>
  <c r="C588" i="4"/>
  <c r="J588" i="4" s="1"/>
  <c r="W588" i="2" s="1"/>
  <c r="D588" i="4"/>
  <c r="K588" i="4" s="1"/>
  <c r="X588" i="2" s="1"/>
  <c r="E588" i="4"/>
  <c r="L588" i="4" s="1"/>
  <c r="Y588" i="2" s="1"/>
  <c r="F588" i="4"/>
  <c r="G588" i="4"/>
  <c r="H588" i="4"/>
  <c r="O588" i="4" s="1"/>
  <c r="AB588" i="2" s="1"/>
  <c r="C589" i="4"/>
  <c r="J589" i="4" s="1"/>
  <c r="W589" i="2" s="1"/>
  <c r="D589" i="4"/>
  <c r="E589" i="4"/>
  <c r="L589" i="4" s="1"/>
  <c r="F589" i="4"/>
  <c r="M589" i="4" s="1"/>
  <c r="G589" i="4"/>
  <c r="N589" i="4" s="1"/>
  <c r="AA589" i="2" s="1"/>
  <c r="H589" i="4"/>
  <c r="O589" i="4" s="1"/>
  <c r="C590" i="4"/>
  <c r="D590" i="4"/>
  <c r="K590" i="4" s="1"/>
  <c r="X590" i="2" s="1"/>
  <c r="E590" i="4"/>
  <c r="L590" i="4" s="1"/>
  <c r="Y590" i="2" s="1"/>
  <c r="F590" i="4"/>
  <c r="M590" i="4" s="1"/>
  <c r="Z590" i="2" s="1"/>
  <c r="G590" i="4"/>
  <c r="N590" i="4" s="1"/>
  <c r="AA590" i="2" s="1"/>
  <c r="H590" i="4"/>
  <c r="O590" i="4" s="1"/>
  <c r="C591" i="4"/>
  <c r="J591" i="4" s="1"/>
  <c r="W591" i="2" s="1"/>
  <c r="D591" i="4"/>
  <c r="K591" i="4" s="1"/>
  <c r="X591" i="2" s="1"/>
  <c r="E591" i="4"/>
  <c r="L591" i="4" s="1"/>
  <c r="Y591" i="2" s="1"/>
  <c r="F591" i="4"/>
  <c r="G591" i="4"/>
  <c r="N591" i="4" s="1"/>
  <c r="AA591" i="2" s="1"/>
  <c r="H591" i="4"/>
  <c r="O591" i="4" s="1"/>
  <c r="AB591" i="2" s="1"/>
  <c r="C592" i="4"/>
  <c r="J592" i="4" s="1"/>
  <c r="W592" i="2" s="1"/>
  <c r="D592" i="4"/>
  <c r="K592" i="4" s="1"/>
  <c r="X592" i="2" s="1"/>
  <c r="E592" i="4"/>
  <c r="L592" i="4" s="1"/>
  <c r="Y592" i="2" s="1"/>
  <c r="F592" i="4"/>
  <c r="M592" i="4" s="1"/>
  <c r="Z592" i="2" s="1"/>
  <c r="G592" i="4"/>
  <c r="H592" i="4"/>
  <c r="O592" i="4" s="1"/>
  <c r="AB592" i="2" s="1"/>
  <c r="C593" i="4"/>
  <c r="J593" i="4" s="1"/>
  <c r="W593" i="2" s="1"/>
  <c r="D593" i="4"/>
  <c r="K593" i="4" s="1"/>
  <c r="X593" i="2" s="1"/>
  <c r="E593" i="4"/>
  <c r="L593" i="4" s="1"/>
  <c r="Y593" i="2" s="1"/>
  <c r="F593" i="4"/>
  <c r="G593" i="4"/>
  <c r="N593" i="4" s="1"/>
  <c r="AA593" i="2" s="1"/>
  <c r="H593" i="4"/>
  <c r="O593" i="4" s="1"/>
  <c r="AB593" i="2" s="1"/>
  <c r="C594" i="4"/>
  <c r="D594" i="4"/>
  <c r="K594" i="4" s="1"/>
  <c r="X594" i="2" s="1"/>
  <c r="E594" i="4"/>
  <c r="L594" i="4" s="1"/>
  <c r="Y594" i="2" s="1"/>
  <c r="F594" i="4"/>
  <c r="M594" i="4" s="1"/>
  <c r="Z594" i="2" s="1"/>
  <c r="G594" i="4"/>
  <c r="N594" i="4" s="1"/>
  <c r="AA594" i="2" s="1"/>
  <c r="H594" i="4"/>
  <c r="O594" i="4" s="1"/>
  <c r="C595" i="4"/>
  <c r="J595" i="4" s="1"/>
  <c r="W595" i="2" s="1"/>
  <c r="D595" i="4"/>
  <c r="K595" i="4" s="1"/>
  <c r="X595" i="2" s="1"/>
  <c r="E595" i="4"/>
  <c r="F595" i="4"/>
  <c r="M595" i="4" s="1"/>
  <c r="Z595" i="2" s="1"/>
  <c r="G595" i="4"/>
  <c r="N595" i="4" s="1"/>
  <c r="AA595" i="2" s="1"/>
  <c r="H595" i="4"/>
  <c r="O595" i="4" s="1"/>
  <c r="AB595" i="2" s="1"/>
  <c r="C596" i="4"/>
  <c r="J596" i="4" s="1"/>
  <c r="W596" i="2" s="1"/>
  <c r="D596" i="4"/>
  <c r="K596" i="4" s="1"/>
  <c r="X596" i="2" s="1"/>
  <c r="E596" i="4"/>
  <c r="L596" i="4" s="1"/>
  <c r="Y596" i="2" s="1"/>
  <c r="F596" i="4"/>
  <c r="M596" i="4" s="1"/>
  <c r="Z596" i="2" s="1"/>
  <c r="G596" i="4"/>
  <c r="H596" i="4"/>
  <c r="O596" i="4" s="1"/>
  <c r="AB596" i="2" s="1"/>
  <c r="C597" i="4"/>
  <c r="J597" i="4" s="1"/>
  <c r="W597" i="2" s="1"/>
  <c r="D597" i="4"/>
  <c r="K597" i="4" s="1"/>
  <c r="X597" i="2" s="1"/>
  <c r="E597" i="4"/>
  <c r="L597" i="4" s="1"/>
  <c r="F597" i="4"/>
  <c r="M597" i="4" s="1"/>
  <c r="G597" i="4"/>
  <c r="N597" i="4" s="1"/>
  <c r="AA597" i="2" s="1"/>
  <c r="H597" i="4"/>
  <c r="O597" i="4" s="1"/>
  <c r="AB597" i="2" s="1"/>
  <c r="Y597" i="2"/>
  <c r="C598" i="4"/>
  <c r="D598" i="4"/>
  <c r="K598" i="4" s="1"/>
  <c r="X598" i="2" s="1"/>
  <c r="E598" i="4"/>
  <c r="L598" i="4" s="1"/>
  <c r="Y598" i="2" s="1"/>
  <c r="F598" i="4"/>
  <c r="G598" i="4"/>
  <c r="N598" i="4" s="1"/>
  <c r="AA598" i="2" s="1"/>
  <c r="H598" i="4"/>
  <c r="O598" i="4" s="1"/>
  <c r="C599" i="4"/>
  <c r="J599" i="4" s="1"/>
  <c r="W599" i="2" s="1"/>
  <c r="D599" i="4"/>
  <c r="E599" i="4"/>
  <c r="F599" i="4"/>
  <c r="M599" i="4" s="1"/>
  <c r="Z599" i="2" s="1"/>
  <c r="G599" i="4"/>
  <c r="N599" i="4" s="1"/>
  <c r="AA599" i="2" s="1"/>
  <c r="H599" i="4"/>
  <c r="O599" i="4" s="1"/>
  <c r="C600" i="4"/>
  <c r="D600" i="4"/>
  <c r="E600" i="4"/>
  <c r="L600" i="4" s="1"/>
  <c r="Y600" i="2" s="1"/>
  <c r="F600" i="4"/>
  <c r="G600" i="4"/>
  <c r="H600" i="4"/>
  <c r="O600" i="4" s="1"/>
  <c r="AB600" i="2" s="1"/>
  <c r="C601" i="4"/>
  <c r="J601" i="4" s="1"/>
  <c r="W601" i="2" s="1"/>
  <c r="D601" i="4"/>
  <c r="K601" i="4" s="1"/>
  <c r="X601" i="2" s="1"/>
  <c r="E601" i="4"/>
  <c r="L601" i="4" s="1"/>
  <c r="Y601" i="2" s="1"/>
  <c r="F601" i="4"/>
  <c r="M601" i="4" s="1"/>
  <c r="Z601" i="2" s="1"/>
  <c r="G601" i="4"/>
  <c r="N601" i="4" s="1"/>
  <c r="AA601" i="2" s="1"/>
  <c r="H601" i="4"/>
  <c r="O601" i="4" s="1"/>
  <c r="AB601" i="2" s="1"/>
  <c r="C602" i="4"/>
  <c r="D602" i="4"/>
  <c r="K602" i="4" s="1"/>
  <c r="X602" i="2" s="1"/>
  <c r="E602" i="4"/>
  <c r="L602" i="4" s="1"/>
  <c r="Y602" i="2" s="1"/>
  <c r="F602" i="4"/>
  <c r="G602" i="4"/>
  <c r="N602" i="4" s="1"/>
  <c r="AA602" i="2" s="1"/>
  <c r="H602" i="4"/>
  <c r="O602" i="4" s="1"/>
  <c r="AB602" i="2" s="1"/>
  <c r="C603" i="4"/>
  <c r="D603" i="4"/>
  <c r="E603" i="4"/>
  <c r="F603" i="4"/>
  <c r="M603" i="4" s="1"/>
  <c r="Z603" i="2" s="1"/>
  <c r="G603" i="4"/>
  <c r="N603" i="4" s="1"/>
  <c r="AA603" i="2" s="1"/>
  <c r="H603" i="4"/>
  <c r="O603" i="4" s="1"/>
  <c r="AB603" i="2" s="1"/>
  <c r="C604" i="4"/>
  <c r="J604" i="4" s="1"/>
  <c r="W604" i="2" s="1"/>
  <c r="D604" i="4"/>
  <c r="K604" i="4" s="1"/>
  <c r="X604" i="2" s="1"/>
  <c r="E604" i="4"/>
  <c r="L604" i="4" s="1"/>
  <c r="Y604" i="2" s="1"/>
  <c r="F604" i="4"/>
  <c r="M604" i="4" s="1"/>
  <c r="G604" i="4"/>
  <c r="H604" i="4"/>
  <c r="O604" i="4" s="1"/>
  <c r="AB604" i="2" s="1"/>
  <c r="C605" i="4"/>
  <c r="J605" i="4" s="1"/>
  <c r="W605" i="2" s="1"/>
  <c r="D605" i="4"/>
  <c r="K605" i="4" s="1"/>
  <c r="X605" i="2" s="1"/>
  <c r="E605" i="4"/>
  <c r="L605" i="4" s="1"/>
  <c r="F605" i="4"/>
  <c r="M605" i="4" s="1"/>
  <c r="G605" i="4"/>
  <c r="N605" i="4" s="1"/>
  <c r="H605" i="4"/>
  <c r="O605" i="4" s="1"/>
  <c r="AB605" i="2" s="1"/>
  <c r="Y605" i="2"/>
  <c r="C606" i="4"/>
  <c r="J606" i="4" s="1"/>
  <c r="W606" i="2" s="1"/>
  <c r="D606" i="4"/>
  <c r="K606" i="4" s="1"/>
  <c r="X606" i="2" s="1"/>
  <c r="E606" i="4"/>
  <c r="L606" i="4" s="1"/>
  <c r="Y606" i="2" s="1"/>
  <c r="F606" i="4"/>
  <c r="G606" i="4"/>
  <c r="N606" i="4" s="1"/>
  <c r="AA606" i="2" s="1"/>
  <c r="H606" i="4"/>
  <c r="C607" i="4"/>
  <c r="J607" i="4" s="1"/>
  <c r="W607" i="2" s="1"/>
  <c r="D607" i="4"/>
  <c r="K607" i="4" s="1"/>
  <c r="X607" i="2" s="1"/>
  <c r="E607" i="4"/>
  <c r="L607" i="4" s="1"/>
  <c r="Y607" i="2" s="1"/>
  <c r="F607" i="4"/>
  <c r="M607" i="4" s="1"/>
  <c r="Z607" i="2" s="1"/>
  <c r="G607" i="4"/>
  <c r="N607" i="4" s="1"/>
  <c r="AA607" i="2" s="1"/>
  <c r="H607" i="4"/>
  <c r="O607" i="4" s="1"/>
  <c r="AB607" i="2" s="1"/>
  <c r="C608" i="4"/>
  <c r="J608" i="4" s="1"/>
  <c r="W608" i="2" s="1"/>
  <c r="D608" i="4"/>
  <c r="E608" i="4"/>
  <c r="L608" i="4" s="1"/>
  <c r="Y608" i="2" s="1"/>
  <c r="F608" i="4"/>
  <c r="M608" i="4" s="1"/>
  <c r="Z608" i="2" s="1"/>
  <c r="G608" i="4"/>
  <c r="N608" i="4" s="1"/>
  <c r="AA608" i="2" s="1"/>
  <c r="H608" i="4"/>
  <c r="O608" i="4" s="1"/>
  <c r="AB608" i="2" s="1"/>
  <c r="C609" i="4"/>
  <c r="J609" i="4" s="1"/>
  <c r="W609" i="2" s="1"/>
  <c r="D609" i="4"/>
  <c r="E609" i="4"/>
  <c r="F609" i="4"/>
  <c r="G609" i="4"/>
  <c r="N609" i="4" s="1"/>
  <c r="AA609" i="2" s="1"/>
  <c r="H609" i="4"/>
  <c r="O609" i="4" s="1"/>
  <c r="AB609" i="2" s="1"/>
  <c r="C610" i="4"/>
  <c r="J610" i="4" s="1"/>
  <c r="D610" i="4"/>
  <c r="K610" i="4" s="1"/>
  <c r="E610" i="4"/>
  <c r="L610" i="4" s="1"/>
  <c r="Y610" i="2" s="1"/>
  <c r="F610" i="4"/>
  <c r="G610" i="4"/>
  <c r="H610" i="4"/>
  <c r="O610" i="4" s="1"/>
  <c r="C611" i="4"/>
  <c r="D611" i="4"/>
  <c r="K611" i="4" s="1"/>
  <c r="E611" i="4"/>
  <c r="L611" i="4" s="1"/>
  <c r="Y611" i="2" s="1"/>
  <c r="F611" i="4"/>
  <c r="M611" i="4" s="1"/>
  <c r="Z611" i="2" s="1"/>
  <c r="G611" i="4"/>
  <c r="N611" i="4" s="1"/>
  <c r="AA611" i="2" s="1"/>
  <c r="H611" i="4"/>
  <c r="O611" i="4" s="1"/>
  <c r="C612" i="4"/>
  <c r="J612" i="4" s="1"/>
  <c r="W612" i="2" s="1"/>
  <c r="L612" i="5" s="1"/>
  <c r="D612" i="4"/>
  <c r="E612" i="4"/>
  <c r="L612" i="4" s="1"/>
  <c r="Y612" i="2" s="1"/>
  <c r="N612" i="5" s="1"/>
  <c r="F612" i="4"/>
  <c r="G612" i="4"/>
  <c r="N612" i="4" s="1"/>
  <c r="AA612" i="2" s="1"/>
  <c r="H612" i="4"/>
  <c r="O612" i="4" s="1"/>
  <c r="AB612" i="2" s="1"/>
  <c r="C613" i="4"/>
  <c r="J613" i="4" s="1"/>
  <c r="W613" i="2" s="1"/>
  <c r="L613" i="5" s="1"/>
  <c r="D613" i="4"/>
  <c r="K613" i="4" s="1"/>
  <c r="E613" i="4"/>
  <c r="F613" i="4"/>
  <c r="G613" i="4"/>
  <c r="N613" i="4" s="1"/>
  <c r="AA613" i="2" s="1"/>
  <c r="H613" i="4"/>
  <c r="O613" i="4" s="1"/>
  <c r="AB613" i="2" s="1"/>
  <c r="C614" i="4"/>
  <c r="D614" i="4"/>
  <c r="K614" i="4" s="1"/>
  <c r="E614" i="4"/>
  <c r="L614" i="4" s="1"/>
  <c r="Y614" i="2" s="1"/>
  <c r="N614" i="5" s="1"/>
  <c r="F614" i="4"/>
  <c r="M614" i="4" s="1"/>
  <c r="Z614" i="2" s="1"/>
  <c r="G614" i="4"/>
  <c r="N614" i="4" s="1"/>
  <c r="AA614" i="2" s="1"/>
  <c r="H614" i="4"/>
  <c r="O614" i="4" s="1"/>
  <c r="C615" i="4"/>
  <c r="J615" i="4" s="1"/>
  <c r="W615" i="2" s="1"/>
  <c r="D615" i="4"/>
  <c r="K615" i="4" s="1"/>
  <c r="X615" i="2" s="1"/>
  <c r="E615" i="4"/>
  <c r="F615" i="4"/>
  <c r="M615" i="4" s="1"/>
  <c r="Z615" i="2" s="1"/>
  <c r="G615" i="4"/>
  <c r="N615" i="4" s="1"/>
  <c r="AA615" i="2" s="1"/>
  <c r="H615" i="4"/>
  <c r="O615" i="4" s="1"/>
  <c r="AB615" i="2" s="1"/>
  <c r="C616" i="4"/>
  <c r="D616" i="4"/>
  <c r="E616" i="4"/>
  <c r="L616" i="4" s="1"/>
  <c r="Y616" i="2" s="1"/>
  <c r="F616" i="4"/>
  <c r="M616" i="4" s="1"/>
  <c r="G616" i="4"/>
  <c r="N616" i="4" s="1"/>
  <c r="H616" i="4"/>
  <c r="O616" i="4" s="1"/>
  <c r="AB616" i="2" s="1"/>
  <c r="C617" i="4"/>
  <c r="D617" i="4"/>
  <c r="E617" i="4"/>
  <c r="F617" i="4"/>
  <c r="G617" i="4"/>
  <c r="H617" i="4"/>
  <c r="C618" i="4"/>
  <c r="D618" i="4"/>
  <c r="K618" i="4" s="1"/>
  <c r="E618" i="4"/>
  <c r="L618" i="4" s="1"/>
  <c r="F618" i="4"/>
  <c r="G618" i="4"/>
  <c r="H618" i="4"/>
  <c r="O618" i="4" s="1"/>
  <c r="C619" i="4"/>
  <c r="J619" i="4" s="1"/>
  <c r="W619" i="2" s="1"/>
  <c r="D619" i="4"/>
  <c r="E619" i="4"/>
  <c r="L619" i="4" s="1"/>
  <c r="Y619" i="2" s="1"/>
  <c r="F619" i="4"/>
  <c r="M619" i="4" s="1"/>
  <c r="Z619" i="2" s="1"/>
  <c r="G619" i="4"/>
  <c r="N619" i="4" s="1"/>
  <c r="AA619" i="2" s="1"/>
  <c r="H619" i="4"/>
  <c r="O619" i="4" s="1"/>
  <c r="C620" i="4"/>
  <c r="J620" i="4" s="1"/>
  <c r="W620" i="2" s="1"/>
  <c r="D620" i="4"/>
  <c r="K620" i="4" s="1"/>
  <c r="X620" i="2" s="1"/>
  <c r="E620" i="4"/>
  <c r="L620" i="4" s="1"/>
  <c r="Y620" i="2" s="1"/>
  <c r="F620" i="4"/>
  <c r="G620" i="4"/>
  <c r="N620" i="4" s="1"/>
  <c r="AA620" i="2" s="1"/>
  <c r="H620" i="4"/>
  <c r="O620" i="4" s="1"/>
  <c r="AB620" i="2" s="1"/>
  <c r="C621" i="4"/>
  <c r="J621" i="4" s="1"/>
  <c r="W621" i="2" s="1"/>
  <c r="D621" i="4"/>
  <c r="E621" i="4"/>
  <c r="F621" i="4"/>
  <c r="G621" i="4"/>
  <c r="N621" i="4" s="1"/>
  <c r="AA621" i="2" s="1"/>
  <c r="H621" i="4"/>
  <c r="O621" i="4" s="1"/>
  <c r="AB621" i="2" s="1"/>
  <c r="C622" i="4"/>
  <c r="J622" i="4" s="1"/>
  <c r="W622" i="2" s="1"/>
  <c r="D622" i="4"/>
  <c r="K622" i="4" s="1"/>
  <c r="E622" i="4"/>
  <c r="L622" i="4" s="1"/>
  <c r="Y622" i="2" s="1"/>
  <c r="F622" i="4"/>
  <c r="M622" i="4" s="1"/>
  <c r="Z622" i="2" s="1"/>
  <c r="G622" i="4"/>
  <c r="N622" i="4" s="1"/>
  <c r="AA622" i="2" s="1"/>
  <c r="H622" i="4"/>
  <c r="O622" i="4" s="1"/>
  <c r="C623" i="4"/>
  <c r="J623" i="4" s="1"/>
  <c r="W623" i="2" s="1"/>
  <c r="D623" i="4"/>
  <c r="K623" i="4" s="1"/>
  <c r="X623" i="2" s="1"/>
  <c r="E623" i="4"/>
  <c r="F623" i="4"/>
  <c r="M623" i="4" s="1"/>
  <c r="Z623" i="2" s="1"/>
  <c r="G623" i="4"/>
  <c r="N623" i="4" s="1"/>
  <c r="AA623" i="2" s="1"/>
  <c r="H623" i="4"/>
  <c r="O623" i="4" s="1"/>
  <c r="AB623" i="2" s="1"/>
  <c r="C624" i="4"/>
  <c r="J624" i="4" s="1"/>
  <c r="W624" i="2" s="1"/>
  <c r="D624" i="4"/>
  <c r="E624" i="4"/>
  <c r="L624" i="4" s="1"/>
  <c r="Y624" i="2" s="1"/>
  <c r="F624" i="4"/>
  <c r="M624" i="4" s="1"/>
  <c r="Z624" i="2" s="1"/>
  <c r="G624" i="4"/>
  <c r="N624" i="4" s="1"/>
  <c r="H624" i="4"/>
  <c r="O624" i="4" s="1"/>
  <c r="AB624" i="2" s="1"/>
  <c r="C625" i="4"/>
  <c r="J625" i="4" s="1"/>
  <c r="W625" i="2" s="1"/>
  <c r="D625" i="4"/>
  <c r="E625" i="4"/>
  <c r="F625" i="4"/>
  <c r="M625" i="4" s="1"/>
  <c r="Z625" i="2" s="1"/>
  <c r="G625" i="4"/>
  <c r="N625" i="4" s="1"/>
  <c r="AA625" i="2" s="1"/>
  <c r="H625" i="4"/>
  <c r="O625" i="4" s="1"/>
  <c r="AB625" i="2" s="1"/>
  <c r="C626" i="4"/>
  <c r="D626" i="4"/>
  <c r="K626" i="4" s="1"/>
  <c r="E626" i="4"/>
  <c r="F626" i="4"/>
  <c r="G626" i="4"/>
  <c r="N626" i="4" s="1"/>
  <c r="AA626" i="2" s="1"/>
  <c r="H626" i="4"/>
  <c r="O626" i="4" s="1"/>
  <c r="C627" i="4"/>
  <c r="J627" i="4" s="1"/>
  <c r="W627" i="2" s="1"/>
  <c r="D627" i="4"/>
  <c r="K627" i="4" s="1"/>
  <c r="E627" i="4"/>
  <c r="F627" i="4"/>
  <c r="M627" i="4" s="1"/>
  <c r="Z627" i="2" s="1"/>
  <c r="G627" i="4"/>
  <c r="N627" i="4" s="1"/>
  <c r="AA627" i="2" s="1"/>
  <c r="H627" i="4"/>
  <c r="O627" i="4" s="1"/>
  <c r="AB627" i="2" s="1"/>
  <c r="C628" i="4"/>
  <c r="J628" i="4" s="1"/>
  <c r="W628" i="2" s="1"/>
  <c r="D628" i="4"/>
  <c r="K628" i="4" s="1"/>
  <c r="X628" i="2" s="1"/>
  <c r="E628" i="4"/>
  <c r="L628" i="4" s="1"/>
  <c r="Y628" i="2" s="1"/>
  <c r="F628" i="4"/>
  <c r="G628" i="4"/>
  <c r="N628" i="4" s="1"/>
  <c r="H628" i="4"/>
  <c r="O628" i="4" s="1"/>
  <c r="AB628" i="2" s="1"/>
  <c r="C629" i="4"/>
  <c r="J629" i="4" s="1"/>
  <c r="W629" i="2" s="1"/>
  <c r="D629" i="4"/>
  <c r="K629" i="4" s="1"/>
  <c r="X629" i="2" s="1"/>
  <c r="E629" i="4"/>
  <c r="F629" i="4"/>
  <c r="G629" i="4"/>
  <c r="N629" i="4" s="1"/>
  <c r="AA629" i="2" s="1"/>
  <c r="H629" i="4"/>
  <c r="O629" i="4" s="1"/>
  <c r="AB629" i="2" s="1"/>
  <c r="C630" i="4"/>
  <c r="J630" i="4" s="1"/>
  <c r="W630" i="2" s="1"/>
  <c r="D630" i="4"/>
  <c r="K630" i="4" s="1"/>
  <c r="E630" i="4"/>
  <c r="L630" i="4" s="1"/>
  <c r="Y630" i="2" s="1"/>
  <c r="F630" i="4"/>
  <c r="M630" i="4" s="1"/>
  <c r="G630" i="4"/>
  <c r="N630" i="4" s="1"/>
  <c r="AA630" i="2" s="1"/>
  <c r="H630" i="4"/>
  <c r="O630" i="4" s="1"/>
  <c r="C631" i="4"/>
  <c r="J631" i="4" s="1"/>
  <c r="W631" i="2" s="1"/>
  <c r="D631" i="4"/>
  <c r="K631" i="4" s="1"/>
  <c r="X631" i="2" s="1"/>
  <c r="E631" i="4"/>
  <c r="L631" i="4" s="1"/>
  <c r="F631" i="4"/>
  <c r="M631" i="4" s="1"/>
  <c r="Z631" i="2" s="1"/>
  <c r="G631" i="4"/>
  <c r="N631" i="4" s="1"/>
  <c r="AA631" i="2" s="1"/>
  <c r="H631" i="4"/>
  <c r="O631" i="4" s="1"/>
  <c r="AB631" i="2" s="1"/>
  <c r="C632" i="4"/>
  <c r="D632" i="4"/>
  <c r="K632" i="4" s="1"/>
  <c r="E632" i="4"/>
  <c r="L632" i="4" s="1"/>
  <c r="Y632" i="2" s="1"/>
  <c r="F632" i="4"/>
  <c r="M632" i="4" s="1"/>
  <c r="Z632" i="2" s="1"/>
  <c r="G632" i="4"/>
  <c r="H632" i="4"/>
  <c r="C633" i="4"/>
  <c r="J633" i="4" s="1"/>
  <c r="W633" i="2" s="1"/>
  <c r="D633" i="4"/>
  <c r="K633" i="4" s="1"/>
  <c r="E633" i="4"/>
  <c r="F633" i="4"/>
  <c r="M633" i="4" s="1"/>
  <c r="Z633" i="2" s="1"/>
  <c r="G633" i="4"/>
  <c r="N633" i="4" s="1"/>
  <c r="AA633" i="2" s="1"/>
  <c r="H633" i="4"/>
  <c r="O633" i="4" s="1"/>
  <c r="C634" i="4"/>
  <c r="J634" i="4" s="1"/>
  <c r="D634" i="4"/>
  <c r="K634" i="4" s="1"/>
  <c r="E634" i="4"/>
  <c r="L634" i="4" s="1"/>
  <c r="Y634" i="2" s="1"/>
  <c r="F634" i="4"/>
  <c r="G634" i="4"/>
  <c r="H634" i="4"/>
  <c r="O634" i="4" s="1"/>
  <c r="C635" i="4"/>
  <c r="D635" i="4"/>
  <c r="K635" i="4" s="1"/>
  <c r="E635" i="4"/>
  <c r="L635" i="4" s="1"/>
  <c r="Y635" i="2" s="1"/>
  <c r="F635" i="4"/>
  <c r="M635" i="4" s="1"/>
  <c r="Z635" i="2" s="1"/>
  <c r="G635" i="4"/>
  <c r="N635" i="4" s="1"/>
  <c r="AA635" i="2" s="1"/>
  <c r="H635" i="4"/>
  <c r="O635" i="4" s="1"/>
  <c r="AB635" i="2" s="1"/>
  <c r="C636" i="4"/>
  <c r="J636" i="4" s="1"/>
  <c r="W636" i="2" s="1"/>
  <c r="D636" i="4"/>
  <c r="K636" i="4" s="1"/>
  <c r="X636" i="2" s="1"/>
  <c r="E636" i="4"/>
  <c r="L636" i="4" s="1"/>
  <c r="Y636" i="2" s="1"/>
  <c r="F636" i="4"/>
  <c r="G636" i="4"/>
  <c r="N636" i="4" s="1"/>
  <c r="AA636" i="2" s="1"/>
  <c r="H636" i="4"/>
  <c r="O636" i="4" s="1"/>
  <c r="AB636" i="2" s="1"/>
  <c r="C637" i="4"/>
  <c r="J637" i="4" s="1"/>
  <c r="W637" i="2" s="1"/>
  <c r="D637" i="4"/>
  <c r="K637" i="4" s="1"/>
  <c r="X637" i="2" s="1"/>
  <c r="E637" i="4"/>
  <c r="F637" i="4"/>
  <c r="G637" i="4"/>
  <c r="H637" i="4"/>
  <c r="O637" i="4" s="1"/>
  <c r="AB637" i="2" s="1"/>
  <c r="C638" i="4"/>
  <c r="J638" i="4" s="1"/>
  <c r="W638" i="2" s="1"/>
  <c r="D638" i="4"/>
  <c r="K638" i="4" s="1"/>
  <c r="E638" i="4"/>
  <c r="L638" i="4" s="1"/>
  <c r="Y638" i="2" s="1"/>
  <c r="F638" i="4"/>
  <c r="M638" i="4" s="1"/>
  <c r="Z638" i="2" s="1"/>
  <c r="G638" i="4"/>
  <c r="N638" i="4" s="1"/>
  <c r="AA638" i="2" s="1"/>
  <c r="H638" i="4"/>
  <c r="O638" i="4" s="1"/>
  <c r="C639" i="4"/>
  <c r="J639" i="4" s="1"/>
  <c r="W639" i="2" s="1"/>
  <c r="D639" i="4"/>
  <c r="K639" i="4" s="1"/>
  <c r="E639" i="4"/>
  <c r="L639" i="4" s="1"/>
  <c r="Y639" i="2" s="1"/>
  <c r="F639" i="4"/>
  <c r="M639" i="4" s="1"/>
  <c r="Z639" i="2" s="1"/>
  <c r="G639" i="4"/>
  <c r="N639" i="4" s="1"/>
  <c r="AA639" i="2" s="1"/>
  <c r="H639" i="4"/>
  <c r="O639" i="4" s="1"/>
  <c r="AB639" i="2" s="1"/>
  <c r="C640" i="4"/>
  <c r="J640" i="4" s="1"/>
  <c r="W640" i="2" s="1"/>
  <c r="D640" i="4"/>
  <c r="E640" i="4"/>
  <c r="L640" i="4" s="1"/>
  <c r="Y640" i="2" s="1"/>
  <c r="F640" i="4"/>
  <c r="M640" i="4" s="1"/>
  <c r="Z640" i="2" s="1"/>
  <c r="G640" i="4"/>
  <c r="H640" i="4"/>
  <c r="O640" i="4" s="1"/>
  <c r="AB640" i="2" s="1"/>
  <c r="C641" i="4"/>
  <c r="J641" i="4" s="1"/>
  <c r="W641" i="2" s="1"/>
  <c r="D641" i="4"/>
  <c r="E641" i="4"/>
  <c r="F641" i="4"/>
  <c r="G641" i="4"/>
  <c r="N641" i="4" s="1"/>
  <c r="AA641" i="2" s="1"/>
  <c r="H641" i="4"/>
  <c r="O641" i="4" s="1"/>
  <c r="C642" i="4"/>
  <c r="J642" i="4" s="1"/>
  <c r="W642" i="2" s="1"/>
  <c r="D642" i="4"/>
  <c r="K642" i="4" s="1"/>
  <c r="E642" i="4"/>
  <c r="L642" i="4" s="1"/>
  <c r="Y642" i="2" s="1"/>
  <c r="F642" i="4"/>
  <c r="G642" i="4"/>
  <c r="N642" i="4" s="1"/>
  <c r="AA642" i="2" s="1"/>
  <c r="H642" i="4"/>
  <c r="O642" i="4" s="1"/>
  <c r="C643" i="4"/>
  <c r="J643" i="4" s="1"/>
  <c r="W643" i="2" s="1"/>
  <c r="D643" i="4"/>
  <c r="K643" i="4" s="1"/>
  <c r="E643" i="4"/>
  <c r="L643" i="4" s="1"/>
  <c r="Y643" i="2" s="1"/>
  <c r="F643" i="4"/>
  <c r="M643" i="4" s="1"/>
  <c r="Z643" i="2" s="1"/>
  <c r="G643" i="4"/>
  <c r="N643" i="4" s="1"/>
  <c r="AA643" i="2" s="1"/>
  <c r="H643" i="4"/>
  <c r="C644" i="4"/>
  <c r="J644" i="4" s="1"/>
  <c r="W644" i="2" s="1"/>
  <c r="D644" i="4"/>
  <c r="K644" i="4" s="1"/>
  <c r="E644" i="4"/>
  <c r="L644" i="4" s="1"/>
  <c r="Y644" i="2" s="1"/>
  <c r="F644" i="4"/>
  <c r="M644" i="4" s="1"/>
  <c r="G644" i="4"/>
  <c r="N644" i="4" s="1"/>
  <c r="AA644" i="2" s="1"/>
  <c r="H644" i="4"/>
  <c r="C645" i="4"/>
  <c r="D645" i="4"/>
  <c r="K645" i="4" s="1"/>
  <c r="X645" i="2" s="1"/>
  <c r="E645" i="4"/>
  <c r="F645" i="4"/>
  <c r="G645" i="4"/>
  <c r="N645" i="4" s="1"/>
  <c r="AA645" i="2" s="1"/>
  <c r="H645" i="4"/>
  <c r="C646" i="4"/>
  <c r="D646" i="4"/>
  <c r="K646" i="4" s="1"/>
  <c r="E646" i="4"/>
  <c r="L646" i="4" s="1"/>
  <c r="Y646" i="2" s="1"/>
  <c r="F646" i="4"/>
  <c r="M646" i="4" s="1"/>
  <c r="Z646" i="2" s="1"/>
  <c r="G646" i="4"/>
  <c r="N646" i="4" s="1"/>
  <c r="AA646" i="2" s="1"/>
  <c r="H646" i="4"/>
  <c r="C647" i="4"/>
  <c r="J647" i="4" s="1"/>
  <c r="W647" i="2" s="1"/>
  <c r="D647" i="4"/>
  <c r="K647" i="4" s="1"/>
  <c r="X647" i="2" s="1"/>
  <c r="E647" i="4"/>
  <c r="F647" i="4"/>
  <c r="M647" i="4" s="1"/>
  <c r="Z647" i="2" s="1"/>
  <c r="G647" i="4"/>
  <c r="N647" i="4" s="1"/>
  <c r="AA647" i="2" s="1"/>
  <c r="H647" i="4"/>
  <c r="O647" i="4" s="1"/>
  <c r="AB647" i="2" s="1"/>
  <c r="C648" i="4"/>
  <c r="J648" i="4" s="1"/>
  <c r="D648" i="4"/>
  <c r="K648" i="4" s="1"/>
  <c r="X648" i="2" s="1"/>
  <c r="E648" i="4"/>
  <c r="L648" i="4" s="1"/>
  <c r="Y648" i="2" s="1"/>
  <c r="F648" i="4"/>
  <c r="G648" i="4"/>
  <c r="N648" i="4" s="1"/>
  <c r="H648" i="4"/>
  <c r="O648" i="4" s="1"/>
  <c r="AB648" i="2" s="1"/>
  <c r="C649" i="4"/>
  <c r="J649" i="4" s="1"/>
  <c r="W649" i="2" s="1"/>
  <c r="D649" i="4"/>
  <c r="K649" i="4" s="1"/>
  <c r="E649" i="4"/>
  <c r="F649" i="4"/>
  <c r="M649" i="4" s="1"/>
  <c r="Z649" i="2" s="1"/>
  <c r="G649" i="4"/>
  <c r="N649" i="4" s="1"/>
  <c r="AA649" i="2" s="1"/>
  <c r="H649" i="4"/>
  <c r="O649" i="4" s="1"/>
  <c r="AB649" i="2" s="1"/>
  <c r="C650" i="4"/>
  <c r="J650" i="4" s="1"/>
  <c r="W650" i="2" s="1"/>
  <c r="D650" i="4"/>
  <c r="K650" i="4" s="1"/>
  <c r="E650" i="4"/>
  <c r="L650" i="4" s="1"/>
  <c r="Y650" i="2" s="1"/>
  <c r="F650" i="4"/>
  <c r="G650" i="4"/>
  <c r="N650" i="4" s="1"/>
  <c r="AA650" i="2" s="1"/>
  <c r="H650" i="4"/>
  <c r="O650" i="4" s="1"/>
  <c r="C651" i="4"/>
  <c r="D651" i="4"/>
  <c r="K651" i="4" s="1"/>
  <c r="E651" i="4"/>
  <c r="L651" i="4" s="1"/>
  <c r="Y651" i="2" s="1"/>
  <c r="F651" i="4"/>
  <c r="M651" i="4" s="1"/>
  <c r="Z651" i="2" s="1"/>
  <c r="G651" i="4"/>
  <c r="N651" i="4" s="1"/>
  <c r="AA651" i="2" s="1"/>
  <c r="H651" i="4"/>
  <c r="O651" i="4" s="1"/>
  <c r="AB651" i="2" s="1"/>
  <c r="C652" i="4"/>
  <c r="J652" i="4" s="1"/>
  <c r="W652" i="2" s="1"/>
  <c r="D652" i="4"/>
  <c r="E652" i="4"/>
  <c r="L652" i="4" s="1"/>
  <c r="Y652" i="2" s="1"/>
  <c r="F652" i="4"/>
  <c r="G652" i="4"/>
  <c r="N652" i="4" s="1"/>
  <c r="AA652" i="2" s="1"/>
  <c r="H652" i="4"/>
  <c r="O652" i="4" s="1"/>
  <c r="AB652" i="2" s="1"/>
  <c r="C653" i="4"/>
  <c r="J653" i="4" s="1"/>
  <c r="W653" i="2" s="1"/>
  <c r="D653" i="4"/>
  <c r="E653" i="4"/>
  <c r="F653" i="4"/>
  <c r="G653" i="4"/>
  <c r="N653" i="4" s="1"/>
  <c r="AA653" i="2" s="1"/>
  <c r="H653" i="4"/>
  <c r="O653" i="4" s="1"/>
  <c r="AB653" i="2" s="1"/>
  <c r="C654" i="4"/>
  <c r="J654" i="4" s="1"/>
  <c r="D654" i="4"/>
  <c r="K654" i="4" s="1"/>
  <c r="E654" i="4"/>
  <c r="L654" i="4" s="1"/>
  <c r="Y654" i="2" s="1"/>
  <c r="F654" i="4"/>
  <c r="M654" i="4" s="1"/>
  <c r="Z654" i="2" s="1"/>
  <c r="G654" i="4"/>
  <c r="H654" i="4"/>
  <c r="O654" i="4" s="1"/>
  <c r="C655" i="4"/>
  <c r="J655" i="4" s="1"/>
  <c r="W655" i="2" s="1"/>
  <c r="D655" i="4"/>
  <c r="E655" i="4"/>
  <c r="F655" i="4"/>
  <c r="M655" i="4" s="1"/>
  <c r="Z655" i="2" s="1"/>
  <c r="G655" i="4"/>
  <c r="H655" i="4"/>
  <c r="O655" i="4" s="1"/>
  <c r="C656" i="4"/>
  <c r="J656" i="4" s="1"/>
  <c r="W656" i="2" s="1"/>
  <c r="D656" i="4"/>
  <c r="K656" i="4" s="1"/>
  <c r="X656" i="2" s="1"/>
  <c r="E656" i="4"/>
  <c r="L656" i="4" s="1"/>
  <c r="F656" i="4"/>
  <c r="G656" i="4"/>
  <c r="H656" i="4"/>
  <c r="O656" i="4" s="1"/>
  <c r="AB656" i="2" s="1"/>
  <c r="C657" i="4"/>
  <c r="J657" i="4" s="1"/>
  <c r="W657" i="2" s="1"/>
  <c r="D657" i="4"/>
  <c r="K657" i="4" s="1"/>
  <c r="X657" i="2" s="1"/>
  <c r="E657" i="4"/>
  <c r="F657" i="4"/>
  <c r="M657" i="4" s="1"/>
  <c r="Z657" i="2" s="1"/>
  <c r="G657" i="4"/>
  <c r="N657" i="4" s="1"/>
  <c r="AA657" i="2" s="1"/>
  <c r="H657" i="4"/>
  <c r="O657" i="4" s="1"/>
  <c r="AB657" i="2" s="1"/>
  <c r="C658" i="4"/>
  <c r="D658" i="4"/>
  <c r="E658" i="4"/>
  <c r="L658" i="4" s="1"/>
  <c r="Y658" i="2" s="1"/>
  <c r="F658" i="4"/>
  <c r="M658" i="4" s="1"/>
  <c r="Z658" i="2" s="1"/>
  <c r="G658" i="4"/>
  <c r="N658" i="4" s="1"/>
  <c r="AA658" i="2" s="1"/>
  <c r="H658" i="4"/>
  <c r="C659" i="4"/>
  <c r="J659" i="4" s="1"/>
  <c r="W659" i="2" s="1"/>
  <c r="L659" i="5" s="1"/>
  <c r="D659" i="4"/>
  <c r="K659" i="4" s="1"/>
  <c r="X659" i="2" s="1"/>
  <c r="M659" i="5" s="1"/>
  <c r="E659" i="4"/>
  <c r="L659" i="4" s="1"/>
  <c r="Y659" i="2" s="1"/>
  <c r="N659" i="5" s="1"/>
  <c r="F659" i="4"/>
  <c r="M659" i="4" s="1"/>
  <c r="Z659" i="2" s="1"/>
  <c r="G659" i="4"/>
  <c r="N659" i="4" s="1"/>
  <c r="AA659" i="2" s="1"/>
  <c r="H659" i="4"/>
  <c r="O659" i="4" s="1"/>
  <c r="AB659" i="2" s="1"/>
  <c r="C660" i="4"/>
  <c r="D660" i="4"/>
  <c r="K660" i="4" s="1"/>
  <c r="X660" i="2" s="1"/>
  <c r="M660" i="5" s="1"/>
  <c r="E660" i="4"/>
  <c r="L660" i="4" s="1"/>
  <c r="Y660" i="2" s="1"/>
  <c r="N660" i="5" s="1"/>
  <c r="F660" i="4"/>
  <c r="M660" i="4" s="1"/>
  <c r="Z660" i="2" s="1"/>
  <c r="G660" i="4"/>
  <c r="H660" i="4"/>
  <c r="O660" i="4" s="1"/>
  <c r="C661" i="4"/>
  <c r="J661" i="4" s="1"/>
  <c r="W661" i="2" s="1"/>
  <c r="L661" i="5" s="1"/>
  <c r="D661" i="4"/>
  <c r="K661" i="4" s="1"/>
  <c r="X661" i="2" s="1"/>
  <c r="M661" i="5" s="1"/>
  <c r="E661" i="4"/>
  <c r="L661" i="4" s="1"/>
  <c r="Y661" i="2" s="1"/>
  <c r="N661" i="5" s="1"/>
  <c r="F661" i="4"/>
  <c r="G661" i="4"/>
  <c r="N661" i="4" s="1"/>
  <c r="AA661" i="2" s="1"/>
  <c r="H661" i="4"/>
  <c r="O661" i="4" s="1"/>
  <c r="AB661" i="2" s="1"/>
  <c r="C662" i="4"/>
  <c r="J662" i="4" s="1"/>
  <c r="W662" i="2" s="1"/>
  <c r="D662" i="4"/>
  <c r="K662" i="4" s="1"/>
  <c r="X662" i="2" s="1"/>
  <c r="E662" i="4"/>
  <c r="L662" i="4" s="1"/>
  <c r="Y662" i="2" s="1"/>
  <c r="F662" i="4"/>
  <c r="M662" i="4" s="1"/>
  <c r="Z662" i="2" s="1"/>
  <c r="G662" i="4"/>
  <c r="H662" i="4"/>
  <c r="O662" i="4" s="1"/>
  <c r="AB662" i="2" s="1"/>
  <c r="C663" i="4"/>
  <c r="D663" i="4"/>
  <c r="K663" i="4" s="1"/>
  <c r="E663" i="4"/>
  <c r="F663" i="4"/>
  <c r="G663" i="4"/>
  <c r="N663" i="4" s="1"/>
  <c r="AA663" i="2" s="1"/>
  <c r="H663" i="4"/>
  <c r="O663" i="4" s="1"/>
  <c r="AB663" i="2" s="1"/>
  <c r="C664" i="4"/>
  <c r="D664" i="4"/>
  <c r="E664" i="4"/>
  <c r="F664" i="4"/>
  <c r="G664" i="4"/>
  <c r="H664" i="4"/>
  <c r="C665" i="4"/>
  <c r="J665" i="4" s="1"/>
  <c r="W665" i="2" s="1"/>
  <c r="D665" i="4"/>
  <c r="K665" i="4" s="1"/>
  <c r="X665" i="2" s="1"/>
  <c r="E665" i="4"/>
  <c r="F665" i="4"/>
  <c r="M665" i="4" s="1"/>
  <c r="Z665" i="2" s="1"/>
  <c r="G665" i="4"/>
  <c r="N665" i="4" s="1"/>
  <c r="AA665" i="2" s="1"/>
  <c r="H665" i="4"/>
  <c r="O665" i="4" s="1"/>
  <c r="AB665" i="2" s="1"/>
  <c r="C666" i="4"/>
  <c r="J666" i="4" s="1"/>
  <c r="D666" i="4"/>
  <c r="E666" i="4"/>
  <c r="L666" i="4" s="1"/>
  <c r="Y666" i="2" s="1"/>
  <c r="F666" i="4"/>
  <c r="G666" i="4"/>
  <c r="N666" i="4" s="1"/>
  <c r="AA666" i="2" s="1"/>
  <c r="H666" i="4"/>
  <c r="C667" i="4"/>
  <c r="J667" i="4" s="1"/>
  <c r="W667" i="2" s="1"/>
  <c r="D667" i="4"/>
  <c r="K667" i="4" s="1"/>
  <c r="X667" i="2" s="1"/>
  <c r="E667" i="4"/>
  <c r="L667" i="4" s="1"/>
  <c r="Y667" i="2" s="1"/>
  <c r="F667" i="4"/>
  <c r="M667" i="4" s="1"/>
  <c r="Z667" i="2" s="1"/>
  <c r="G667" i="4"/>
  <c r="N667" i="4" s="1"/>
  <c r="AA667" i="2" s="1"/>
  <c r="H667" i="4"/>
  <c r="O667" i="4" s="1"/>
  <c r="AB667" i="2" s="1"/>
  <c r="C668" i="4"/>
  <c r="J668" i="4" s="1"/>
  <c r="D668" i="4"/>
  <c r="K668" i="4" s="1"/>
  <c r="X668" i="2" s="1"/>
  <c r="E668" i="4"/>
  <c r="L668" i="4" s="1"/>
  <c r="Y668" i="2" s="1"/>
  <c r="F668" i="4"/>
  <c r="M668" i="4" s="1"/>
  <c r="Z668" i="2" s="1"/>
  <c r="G668" i="4"/>
  <c r="N668" i="4" s="1"/>
  <c r="H668" i="4"/>
  <c r="C669" i="4"/>
  <c r="J669" i="4" s="1"/>
  <c r="W669" i="2" s="1"/>
  <c r="D669" i="4"/>
  <c r="K669" i="4" s="1"/>
  <c r="X669" i="2" s="1"/>
  <c r="E669" i="4"/>
  <c r="L669" i="4" s="1"/>
  <c r="Y669" i="2" s="1"/>
  <c r="F669" i="4"/>
  <c r="G669" i="4"/>
  <c r="N669" i="4" s="1"/>
  <c r="AA669" i="2" s="1"/>
  <c r="H669" i="4"/>
  <c r="O669" i="4" s="1"/>
  <c r="AB669" i="2" s="1"/>
  <c r="C670" i="4"/>
  <c r="J670" i="4" s="1"/>
  <c r="W670" i="2" s="1"/>
  <c r="D670" i="4"/>
  <c r="K670" i="4" s="1"/>
  <c r="X670" i="2" s="1"/>
  <c r="E670" i="4"/>
  <c r="L670" i="4" s="1"/>
  <c r="Y670" i="2" s="1"/>
  <c r="F670" i="4"/>
  <c r="G670" i="4"/>
  <c r="H670" i="4"/>
  <c r="O670" i="4" s="1"/>
  <c r="AB670" i="2" s="1"/>
  <c r="C671" i="4"/>
  <c r="J671" i="4" s="1"/>
  <c r="W671" i="2" s="1"/>
  <c r="D671" i="4"/>
  <c r="K671" i="4" s="1"/>
  <c r="X671" i="2" s="1"/>
  <c r="E671" i="4"/>
  <c r="L671" i="4" s="1"/>
  <c r="F671" i="4"/>
  <c r="G671" i="4"/>
  <c r="N671" i="4" s="1"/>
  <c r="AA671" i="2" s="1"/>
  <c r="H671" i="4"/>
  <c r="C672" i="4"/>
  <c r="J672" i="4" s="1"/>
  <c r="W672" i="2" s="1"/>
  <c r="D672" i="4"/>
  <c r="E672" i="4"/>
  <c r="L672" i="4" s="1"/>
  <c r="Y672" i="2" s="1"/>
  <c r="F672" i="4"/>
  <c r="M672" i="4" s="1"/>
  <c r="Z672" i="2" s="1"/>
  <c r="G672" i="4"/>
  <c r="N672" i="4" s="1"/>
  <c r="AA672" i="2" s="1"/>
  <c r="H672" i="4"/>
  <c r="O672" i="4" s="1"/>
  <c r="AB672" i="2" s="1"/>
  <c r="C673" i="4"/>
  <c r="J673" i="4" s="1"/>
  <c r="W673" i="2" s="1"/>
  <c r="D673" i="4"/>
  <c r="K673" i="4" s="1"/>
  <c r="E673" i="4"/>
  <c r="L673" i="4" s="1"/>
  <c r="F673" i="4"/>
  <c r="M673" i="4" s="1"/>
  <c r="Z673" i="2" s="1"/>
  <c r="G673" i="4"/>
  <c r="N673" i="4" s="1"/>
  <c r="AA673" i="2" s="1"/>
  <c r="H673" i="4"/>
  <c r="O673" i="4" s="1"/>
  <c r="AB673" i="2" s="1"/>
  <c r="C674" i="4"/>
  <c r="D674" i="4"/>
  <c r="E674" i="4"/>
  <c r="L674" i="4" s="1"/>
  <c r="Y674" i="2" s="1"/>
  <c r="F674" i="4"/>
  <c r="M674" i="4" s="1"/>
  <c r="G674" i="4"/>
  <c r="N674" i="4" s="1"/>
  <c r="AA674" i="2" s="1"/>
  <c r="H674" i="4"/>
  <c r="C675" i="4"/>
  <c r="J675" i="4" s="1"/>
  <c r="W675" i="2" s="1"/>
  <c r="D675" i="4"/>
  <c r="K675" i="4" s="1"/>
  <c r="X675" i="2" s="1"/>
  <c r="E675" i="4"/>
  <c r="L675" i="4" s="1"/>
  <c r="Y675" i="2" s="1"/>
  <c r="F675" i="4"/>
  <c r="M675" i="4" s="1"/>
  <c r="Z675" i="2" s="1"/>
  <c r="G675" i="4"/>
  <c r="N675" i="4" s="1"/>
  <c r="AA675" i="2" s="1"/>
  <c r="H675" i="4"/>
  <c r="C676" i="4"/>
  <c r="D676" i="4"/>
  <c r="K676" i="4" s="1"/>
  <c r="X676" i="2" s="1"/>
  <c r="E676" i="4"/>
  <c r="L676" i="4" s="1"/>
  <c r="Y676" i="2" s="1"/>
  <c r="F676" i="4"/>
  <c r="M676" i="4" s="1"/>
  <c r="Z676" i="2" s="1"/>
  <c r="G676" i="4"/>
  <c r="H676" i="4"/>
  <c r="O676" i="4" s="1"/>
  <c r="C677" i="4"/>
  <c r="J677" i="4" s="1"/>
  <c r="W677" i="2" s="1"/>
  <c r="D677" i="4"/>
  <c r="K677" i="4" s="1"/>
  <c r="E677" i="4"/>
  <c r="L677" i="4" s="1"/>
  <c r="Y677" i="2" s="1"/>
  <c r="F677" i="4"/>
  <c r="M677" i="4" s="1"/>
  <c r="G677" i="4"/>
  <c r="N677" i="4" s="1"/>
  <c r="AA677" i="2" s="1"/>
  <c r="H677" i="4"/>
  <c r="O677" i="4" s="1"/>
  <c r="AB677" i="2" s="1"/>
  <c r="C678" i="4"/>
  <c r="J678" i="4" s="1"/>
  <c r="W678" i="2" s="1"/>
  <c r="D678" i="4"/>
  <c r="K678" i="4" s="1"/>
  <c r="X678" i="2" s="1"/>
  <c r="E678" i="4"/>
  <c r="L678" i="4" s="1"/>
  <c r="Y678" i="2" s="1"/>
  <c r="F678" i="4"/>
  <c r="G678" i="4"/>
  <c r="H678" i="4"/>
  <c r="O678" i="4" s="1"/>
  <c r="AB678" i="2" s="1"/>
  <c r="C679" i="4"/>
  <c r="J679" i="4" s="1"/>
  <c r="W679" i="2" s="1"/>
  <c r="D679" i="4"/>
  <c r="K679" i="4" s="1"/>
  <c r="X679" i="2" s="1"/>
  <c r="E679" i="4"/>
  <c r="F679" i="4"/>
  <c r="G679" i="4"/>
  <c r="N679" i="4" s="1"/>
  <c r="AA679" i="2" s="1"/>
  <c r="H679" i="4"/>
  <c r="C680" i="4"/>
  <c r="J680" i="4" s="1"/>
  <c r="W680" i="2" s="1"/>
  <c r="D680" i="4"/>
  <c r="E680" i="4"/>
  <c r="L680" i="4" s="1"/>
  <c r="Y680" i="2" s="1"/>
  <c r="F680" i="4"/>
  <c r="M680" i="4" s="1"/>
  <c r="Z680" i="2" s="1"/>
  <c r="G680" i="4"/>
  <c r="N680" i="4" s="1"/>
  <c r="AA680" i="2" s="1"/>
  <c r="H680" i="4"/>
  <c r="O680" i="4" s="1"/>
  <c r="AB680" i="2" s="1"/>
  <c r="C681" i="4"/>
  <c r="J681" i="4" s="1"/>
  <c r="W681" i="2" s="1"/>
  <c r="D681" i="4"/>
  <c r="K681" i="4" s="1"/>
  <c r="E681" i="4"/>
  <c r="F681" i="4"/>
  <c r="M681" i="4" s="1"/>
  <c r="Z681" i="2" s="1"/>
  <c r="G681" i="4"/>
  <c r="N681" i="4" s="1"/>
  <c r="AA681" i="2" s="1"/>
  <c r="H681" i="4"/>
  <c r="O681" i="4" s="1"/>
  <c r="AB681" i="2" s="1"/>
  <c r="C682" i="4"/>
  <c r="D682" i="4"/>
  <c r="K682" i="4" s="1"/>
  <c r="E682" i="4"/>
  <c r="L682" i="4" s="1"/>
  <c r="Y682" i="2" s="1"/>
  <c r="F682" i="4"/>
  <c r="M682" i="4" s="1"/>
  <c r="G682" i="4"/>
  <c r="N682" i="4" s="1"/>
  <c r="AA682" i="2" s="1"/>
  <c r="H682" i="4"/>
  <c r="O682" i="4" s="1"/>
  <c r="C683" i="4"/>
  <c r="J683" i="4" s="1"/>
  <c r="W683" i="2" s="1"/>
  <c r="D683" i="4"/>
  <c r="K683" i="4" s="1"/>
  <c r="X683" i="2" s="1"/>
  <c r="E683" i="4"/>
  <c r="L683" i="4" s="1"/>
  <c r="Y683" i="2" s="1"/>
  <c r="F683" i="4"/>
  <c r="M683" i="4" s="1"/>
  <c r="Z683" i="2" s="1"/>
  <c r="G683" i="4"/>
  <c r="N683" i="4" s="1"/>
  <c r="AA683" i="2" s="1"/>
  <c r="H683" i="4"/>
  <c r="C684" i="4"/>
  <c r="D684" i="4"/>
  <c r="K684" i="4" s="1"/>
  <c r="X684" i="2" s="1"/>
  <c r="E684" i="4"/>
  <c r="L684" i="4" s="1"/>
  <c r="Y684" i="2" s="1"/>
  <c r="F684" i="4"/>
  <c r="M684" i="4" s="1"/>
  <c r="Z684" i="2" s="1"/>
  <c r="G684" i="4"/>
  <c r="H684" i="4"/>
  <c r="C685" i="4"/>
  <c r="J685" i="4" s="1"/>
  <c r="W685" i="2" s="1"/>
  <c r="D685" i="4"/>
  <c r="E685" i="4"/>
  <c r="L685" i="4" s="1"/>
  <c r="Y685" i="2" s="1"/>
  <c r="F685" i="4"/>
  <c r="G685" i="4"/>
  <c r="N685" i="4" s="1"/>
  <c r="AA685" i="2" s="1"/>
  <c r="H685" i="4"/>
  <c r="O685" i="4" s="1"/>
  <c r="AB685" i="2" s="1"/>
  <c r="C686" i="4"/>
  <c r="J686" i="4" s="1"/>
  <c r="W686" i="2" s="1"/>
  <c r="D686" i="4"/>
  <c r="K686" i="4" s="1"/>
  <c r="X686" i="2" s="1"/>
  <c r="E686" i="4"/>
  <c r="L686" i="4" s="1"/>
  <c r="Y686" i="2" s="1"/>
  <c r="F686" i="4"/>
  <c r="M686" i="4" s="1"/>
  <c r="Z686" i="2" s="1"/>
  <c r="G686" i="4"/>
  <c r="H686" i="4"/>
  <c r="O686" i="4" s="1"/>
  <c r="AB686" i="2" s="1"/>
  <c r="C687" i="4"/>
  <c r="J687" i="4" s="1"/>
  <c r="W687" i="2" s="1"/>
  <c r="D687" i="4"/>
  <c r="K687" i="4" s="1"/>
  <c r="X687" i="2" s="1"/>
  <c r="E687" i="4"/>
  <c r="F687" i="4"/>
  <c r="G687" i="4"/>
  <c r="N687" i="4" s="1"/>
  <c r="AA687" i="2" s="1"/>
  <c r="H687" i="4"/>
  <c r="C688" i="4"/>
  <c r="J688" i="4" s="1"/>
  <c r="W688" i="2" s="1"/>
  <c r="D688" i="4"/>
  <c r="K688" i="4" s="1"/>
  <c r="X688" i="2" s="1"/>
  <c r="E688" i="4"/>
  <c r="L688" i="4" s="1"/>
  <c r="Y688" i="2" s="1"/>
  <c r="F688" i="4"/>
  <c r="M688" i="4" s="1"/>
  <c r="Z688" i="2" s="1"/>
  <c r="G688" i="4"/>
  <c r="N688" i="4" s="1"/>
  <c r="AA688" i="2" s="1"/>
  <c r="H688" i="4"/>
  <c r="O688" i="4" s="1"/>
  <c r="AB688" i="2" s="1"/>
  <c r="C689" i="4"/>
  <c r="J689" i="4" s="1"/>
  <c r="W689" i="2" s="1"/>
  <c r="D689" i="4"/>
  <c r="K689" i="4" s="1"/>
  <c r="X689" i="2" s="1"/>
  <c r="E689" i="4"/>
  <c r="F689" i="4"/>
  <c r="M689" i="4" s="1"/>
  <c r="Z689" i="2" s="1"/>
  <c r="G689" i="4"/>
  <c r="N689" i="4" s="1"/>
  <c r="AA689" i="2" s="1"/>
  <c r="H689" i="4"/>
  <c r="O689" i="4" s="1"/>
  <c r="AB689" i="2" s="1"/>
  <c r="C690" i="4"/>
  <c r="D690" i="4"/>
  <c r="E690" i="4"/>
  <c r="L690" i="4" s="1"/>
  <c r="Y690" i="2" s="1"/>
  <c r="F690" i="4"/>
  <c r="M690" i="4" s="1"/>
  <c r="Z690" i="2" s="1"/>
  <c r="G690" i="4"/>
  <c r="N690" i="4" s="1"/>
  <c r="AA690" i="2" s="1"/>
  <c r="H690" i="4"/>
  <c r="C691" i="4"/>
  <c r="J691" i="4" s="1"/>
  <c r="W691" i="2" s="1"/>
  <c r="D691" i="4"/>
  <c r="K691" i="4" s="1"/>
  <c r="X691" i="2" s="1"/>
  <c r="E691" i="4"/>
  <c r="L691" i="4" s="1"/>
  <c r="Y691" i="2" s="1"/>
  <c r="F691" i="4"/>
  <c r="M691" i="4" s="1"/>
  <c r="Z691" i="2" s="1"/>
  <c r="G691" i="4"/>
  <c r="N691" i="4" s="1"/>
  <c r="AA691" i="2" s="1"/>
  <c r="H691" i="4"/>
  <c r="C692" i="4"/>
  <c r="D692" i="4"/>
  <c r="K692" i="4" s="1"/>
  <c r="X692" i="2" s="1"/>
  <c r="E692" i="4"/>
  <c r="L692" i="4" s="1"/>
  <c r="Y692" i="2" s="1"/>
  <c r="F692" i="4"/>
  <c r="M692" i="4" s="1"/>
  <c r="Z692" i="2" s="1"/>
  <c r="G692" i="4"/>
  <c r="N692" i="4" s="1"/>
  <c r="H692" i="4"/>
  <c r="C693" i="4"/>
  <c r="J693" i="4" s="1"/>
  <c r="W693" i="2" s="1"/>
  <c r="D693" i="4"/>
  <c r="E693" i="4"/>
  <c r="L693" i="4" s="1"/>
  <c r="Y693" i="2" s="1"/>
  <c r="F693" i="4"/>
  <c r="G693" i="4"/>
  <c r="N693" i="4" s="1"/>
  <c r="AA693" i="2" s="1"/>
  <c r="H693" i="4"/>
  <c r="O693" i="4" s="1"/>
  <c r="AB693" i="2" s="1"/>
  <c r="C694" i="4"/>
  <c r="J694" i="4" s="1"/>
  <c r="W694" i="2" s="1"/>
  <c r="D694" i="4"/>
  <c r="K694" i="4" s="1"/>
  <c r="X694" i="2" s="1"/>
  <c r="E694" i="4"/>
  <c r="L694" i="4" s="1"/>
  <c r="Y694" i="2" s="1"/>
  <c r="F694" i="4"/>
  <c r="M694" i="4" s="1"/>
  <c r="G694" i="4"/>
  <c r="H694" i="4"/>
  <c r="O694" i="4" s="1"/>
  <c r="AB694" i="2" s="1"/>
  <c r="C695" i="4"/>
  <c r="J695" i="4" s="1"/>
  <c r="W695" i="2" s="1"/>
  <c r="D695" i="4"/>
  <c r="K695" i="4" s="1"/>
  <c r="X695" i="2" s="1"/>
  <c r="E695" i="4"/>
  <c r="F695" i="4"/>
  <c r="M695" i="4" s="1"/>
  <c r="Z695" i="2" s="1"/>
  <c r="G695" i="4"/>
  <c r="N695" i="4" s="1"/>
  <c r="AA695" i="2" s="1"/>
  <c r="H695" i="4"/>
  <c r="O695" i="4" s="1"/>
  <c r="C696" i="4"/>
  <c r="J696" i="4" s="1"/>
  <c r="W696" i="2" s="1"/>
  <c r="D696" i="4"/>
  <c r="K696" i="4" s="1"/>
  <c r="E696" i="4"/>
  <c r="L696" i="4" s="1"/>
  <c r="Y696" i="2" s="1"/>
  <c r="F696" i="4"/>
  <c r="M696" i="4" s="1"/>
  <c r="Z696" i="2" s="1"/>
  <c r="G696" i="4"/>
  <c r="N696" i="4" s="1"/>
  <c r="AA696" i="2" s="1"/>
  <c r="H696" i="4"/>
  <c r="O696" i="4" s="1"/>
  <c r="AB696" i="2" s="1"/>
  <c r="C697" i="4"/>
  <c r="J697" i="4" s="1"/>
  <c r="W697" i="2" s="1"/>
  <c r="D697" i="4"/>
  <c r="E697" i="4"/>
  <c r="F697" i="4"/>
  <c r="M697" i="4" s="1"/>
  <c r="Z697" i="2" s="1"/>
  <c r="G697" i="4"/>
  <c r="N697" i="4" s="1"/>
  <c r="AA697" i="2" s="1"/>
  <c r="H697" i="4"/>
  <c r="O697" i="4" s="1"/>
  <c r="AB697" i="2" s="1"/>
  <c r="C698" i="4"/>
  <c r="D698" i="4"/>
  <c r="E698" i="4"/>
  <c r="L698" i="4" s="1"/>
  <c r="Y698" i="2" s="1"/>
  <c r="F698" i="4"/>
  <c r="M698" i="4" s="1"/>
  <c r="G698" i="4"/>
  <c r="N698" i="4" s="1"/>
  <c r="AA698" i="2" s="1"/>
  <c r="H698" i="4"/>
  <c r="C699" i="4"/>
  <c r="J699" i="4" s="1"/>
  <c r="W699" i="2" s="1"/>
  <c r="D699" i="4"/>
  <c r="K699" i="4" s="1"/>
  <c r="X699" i="2" s="1"/>
  <c r="E699" i="4"/>
  <c r="L699" i="4" s="1"/>
  <c r="Y699" i="2" s="1"/>
  <c r="F699" i="4"/>
  <c r="M699" i="4" s="1"/>
  <c r="Z699" i="2" s="1"/>
  <c r="G699" i="4"/>
  <c r="N699" i="4" s="1"/>
  <c r="AA699" i="2" s="1"/>
  <c r="H699" i="4"/>
  <c r="C700" i="4"/>
  <c r="D700" i="4"/>
  <c r="K700" i="4" s="1"/>
  <c r="X700" i="2" s="1"/>
  <c r="E700" i="4"/>
  <c r="L700" i="4" s="1"/>
  <c r="Y700" i="2" s="1"/>
  <c r="F700" i="4"/>
  <c r="M700" i="4" s="1"/>
  <c r="Z700" i="2" s="1"/>
  <c r="G700" i="4"/>
  <c r="H700" i="4"/>
  <c r="O700" i="4" s="1"/>
  <c r="C701" i="4"/>
  <c r="J701" i="4" s="1"/>
  <c r="W701" i="2" s="1"/>
  <c r="D701" i="4"/>
  <c r="E701" i="4"/>
  <c r="L701" i="4" s="1"/>
  <c r="Y701" i="2" s="1"/>
  <c r="F701" i="4"/>
  <c r="G701" i="4"/>
  <c r="N701" i="4" s="1"/>
  <c r="AA701" i="2" s="1"/>
  <c r="H701" i="4"/>
  <c r="O701" i="4" s="1"/>
  <c r="AB701" i="2" s="1"/>
  <c r="C702" i="4"/>
  <c r="J702" i="4" s="1"/>
  <c r="W702" i="2" s="1"/>
  <c r="D702" i="4"/>
  <c r="K702" i="4" s="1"/>
  <c r="X702" i="2" s="1"/>
  <c r="E702" i="4"/>
  <c r="L702" i="4" s="1"/>
  <c r="Y702" i="2" s="1"/>
  <c r="F702" i="4"/>
  <c r="M702" i="4" s="1"/>
  <c r="G702" i="4"/>
  <c r="H702" i="4"/>
  <c r="O702" i="4" s="1"/>
  <c r="AB702" i="2" s="1"/>
  <c r="C703" i="4"/>
  <c r="J703" i="4" s="1"/>
  <c r="W703" i="2" s="1"/>
  <c r="D703" i="4"/>
  <c r="K703" i="4" s="1"/>
  <c r="X703" i="2" s="1"/>
  <c r="E703" i="4"/>
  <c r="L703" i="4" s="1"/>
  <c r="F703" i="4"/>
  <c r="G703" i="4"/>
  <c r="N703" i="4" s="1"/>
  <c r="AA703" i="2" s="1"/>
  <c r="H703" i="4"/>
  <c r="O703" i="4" s="1"/>
  <c r="C704" i="4"/>
  <c r="J704" i="4" s="1"/>
  <c r="W704" i="2" s="1"/>
  <c r="D704" i="4"/>
  <c r="E704" i="4"/>
  <c r="L704" i="4" s="1"/>
  <c r="Y704" i="2" s="1"/>
  <c r="F704" i="4"/>
  <c r="M704" i="4" s="1"/>
  <c r="Z704" i="2" s="1"/>
  <c r="G704" i="4"/>
  <c r="N704" i="4" s="1"/>
  <c r="AA704" i="2" s="1"/>
  <c r="H704" i="4"/>
  <c r="O704" i="4" s="1"/>
  <c r="AB704" i="2" s="1"/>
  <c r="C705" i="4"/>
  <c r="J705" i="4" s="1"/>
  <c r="W705" i="2" s="1"/>
  <c r="D705" i="4"/>
  <c r="E705" i="4"/>
  <c r="F705" i="4"/>
  <c r="M705" i="4" s="1"/>
  <c r="Z705" i="2" s="1"/>
  <c r="G705" i="4"/>
  <c r="N705" i="4" s="1"/>
  <c r="AA705" i="2" s="1"/>
  <c r="H705" i="4"/>
  <c r="O705" i="4" s="1"/>
  <c r="AB705" i="2" s="1"/>
  <c r="C706" i="4"/>
  <c r="D706" i="4"/>
  <c r="E706" i="4"/>
  <c r="L706" i="4" s="1"/>
  <c r="Y706" i="2" s="1"/>
  <c r="N706" i="5" s="1"/>
  <c r="F706" i="4"/>
  <c r="G706" i="4"/>
  <c r="N706" i="4" s="1"/>
  <c r="AA706" i="2" s="1"/>
  <c r="H706" i="4"/>
  <c r="O706" i="4" s="1"/>
  <c r="C707" i="4"/>
  <c r="J707" i="4" s="1"/>
  <c r="W707" i="2" s="1"/>
  <c r="L707" i="5" s="1"/>
  <c r="D707" i="4"/>
  <c r="K707" i="4" s="1"/>
  <c r="X707" i="2" s="1"/>
  <c r="M707" i="5" s="1"/>
  <c r="E707" i="4"/>
  <c r="L707" i="4" s="1"/>
  <c r="Y707" i="2" s="1"/>
  <c r="N707" i="5" s="1"/>
  <c r="F707" i="4"/>
  <c r="M707" i="4" s="1"/>
  <c r="Z707" i="2" s="1"/>
  <c r="G707" i="4"/>
  <c r="N707" i="4" s="1"/>
  <c r="AA707" i="2" s="1"/>
  <c r="H707" i="4"/>
  <c r="O707" i="4" s="1"/>
  <c r="AB707" i="2" s="1"/>
  <c r="C708" i="4"/>
  <c r="D708" i="4"/>
  <c r="K708" i="4" s="1"/>
  <c r="X708" i="2" s="1"/>
  <c r="M708" i="5" s="1"/>
  <c r="E708" i="4"/>
  <c r="L708" i="4" s="1"/>
  <c r="Y708" i="2" s="1"/>
  <c r="N708" i="5" s="1"/>
  <c r="F708" i="4"/>
  <c r="M708" i="4" s="1"/>
  <c r="Z708" i="2" s="1"/>
  <c r="G708" i="4"/>
  <c r="H708" i="4"/>
  <c r="C709" i="4"/>
  <c r="J709" i="4" s="1"/>
  <c r="W709" i="2" s="1"/>
  <c r="D709" i="4"/>
  <c r="E709" i="4"/>
  <c r="L709" i="4" s="1"/>
  <c r="Y709" i="2" s="1"/>
  <c r="F709" i="4"/>
  <c r="G709" i="4"/>
  <c r="N709" i="4" s="1"/>
  <c r="AA709" i="2" s="1"/>
  <c r="H709" i="4"/>
  <c r="O709" i="4" s="1"/>
  <c r="AB709" i="2" s="1"/>
  <c r="C710" i="4"/>
  <c r="D710" i="4"/>
  <c r="K710" i="4" s="1"/>
  <c r="X710" i="2" s="1"/>
  <c r="E710" i="4"/>
  <c r="L710" i="4" s="1"/>
  <c r="Y710" i="2" s="1"/>
  <c r="F710" i="4"/>
  <c r="M710" i="4" s="1"/>
  <c r="Z710" i="2" s="1"/>
  <c r="G710" i="4"/>
  <c r="N710" i="4" s="1"/>
  <c r="H710" i="4"/>
  <c r="O710" i="4" s="1"/>
  <c r="AB710" i="2" s="1"/>
  <c r="C711" i="4"/>
  <c r="D711" i="4"/>
  <c r="E711" i="4"/>
  <c r="F711" i="4"/>
  <c r="G711" i="4"/>
  <c r="H711" i="4"/>
  <c r="C712" i="4"/>
  <c r="J712" i="4" s="1"/>
  <c r="W712" i="2" s="1"/>
  <c r="D712" i="4"/>
  <c r="E712" i="4"/>
  <c r="L712" i="4" s="1"/>
  <c r="Y712" i="2" s="1"/>
  <c r="F712" i="4"/>
  <c r="M712" i="4" s="1"/>
  <c r="Z712" i="2" s="1"/>
  <c r="G712" i="4"/>
  <c r="N712" i="4" s="1"/>
  <c r="AA712" i="2" s="1"/>
  <c r="H712" i="4"/>
  <c r="O712" i="4" s="1"/>
  <c r="AB712" i="2" s="1"/>
  <c r="C713" i="4"/>
  <c r="J713" i="4" s="1"/>
  <c r="W713" i="2" s="1"/>
  <c r="D713" i="4"/>
  <c r="K713" i="4" s="1"/>
  <c r="E713" i="4"/>
  <c r="L713" i="4" s="1"/>
  <c r="F713" i="4"/>
  <c r="M713" i="4" s="1"/>
  <c r="Z713" i="2" s="1"/>
  <c r="G713" i="4"/>
  <c r="N713" i="4" s="1"/>
  <c r="AA713" i="2" s="1"/>
  <c r="H713" i="4"/>
  <c r="O713" i="4" s="1"/>
  <c r="AB713" i="2" s="1"/>
  <c r="C714" i="4"/>
  <c r="D714" i="4"/>
  <c r="E714" i="4"/>
  <c r="L714" i="4" s="1"/>
  <c r="Y714" i="2" s="1"/>
  <c r="F714" i="4"/>
  <c r="M714" i="4" s="1"/>
  <c r="G714" i="4"/>
  <c r="N714" i="4" s="1"/>
  <c r="AA714" i="2" s="1"/>
  <c r="H714" i="4"/>
  <c r="C715" i="4"/>
  <c r="J715" i="4" s="1"/>
  <c r="W715" i="2" s="1"/>
  <c r="D715" i="4"/>
  <c r="K715" i="4" s="1"/>
  <c r="X715" i="2" s="1"/>
  <c r="E715" i="4"/>
  <c r="L715" i="4" s="1"/>
  <c r="Y715" i="2" s="1"/>
  <c r="F715" i="4"/>
  <c r="M715" i="4" s="1"/>
  <c r="Z715" i="2" s="1"/>
  <c r="G715" i="4"/>
  <c r="N715" i="4" s="1"/>
  <c r="AA715" i="2" s="1"/>
  <c r="H715" i="4"/>
  <c r="O715" i="4" s="1"/>
  <c r="AB715" i="2" s="1"/>
  <c r="C716" i="4"/>
  <c r="D716" i="4"/>
  <c r="K716" i="4" s="1"/>
  <c r="X716" i="2" s="1"/>
  <c r="E716" i="4"/>
  <c r="L716" i="4" s="1"/>
  <c r="Y716" i="2" s="1"/>
  <c r="F716" i="4"/>
  <c r="M716" i="4" s="1"/>
  <c r="Z716" i="2" s="1"/>
  <c r="G716" i="4"/>
  <c r="N716" i="4" s="1"/>
  <c r="H716" i="4"/>
  <c r="C717" i="4"/>
  <c r="J717" i="4" s="1"/>
  <c r="W717" i="2" s="1"/>
  <c r="D717" i="4"/>
  <c r="K717" i="4" s="1"/>
  <c r="X717" i="2" s="1"/>
  <c r="E717" i="4"/>
  <c r="L717" i="4" s="1"/>
  <c r="Y717" i="2" s="1"/>
  <c r="F717" i="4"/>
  <c r="G717" i="4"/>
  <c r="N717" i="4" s="1"/>
  <c r="AA717" i="2" s="1"/>
  <c r="H717" i="4"/>
  <c r="O717" i="4" s="1"/>
  <c r="AB717" i="2" s="1"/>
  <c r="C718" i="4"/>
  <c r="J718" i="4" s="1"/>
  <c r="W718" i="2" s="1"/>
  <c r="D718" i="4"/>
  <c r="K718" i="4" s="1"/>
  <c r="X718" i="2" s="1"/>
  <c r="E718" i="4"/>
  <c r="L718" i="4" s="1"/>
  <c r="Y718" i="2" s="1"/>
  <c r="F718" i="4"/>
  <c r="G718" i="4"/>
  <c r="N718" i="4" s="1"/>
  <c r="H718" i="4"/>
  <c r="O718" i="4" s="1"/>
  <c r="AB718" i="2" s="1"/>
  <c r="C719" i="4"/>
  <c r="J719" i="4" s="1"/>
  <c r="W719" i="2" s="1"/>
  <c r="D719" i="4"/>
  <c r="K719" i="4" s="1"/>
  <c r="X719" i="2" s="1"/>
  <c r="E719" i="4"/>
  <c r="F719" i="4"/>
  <c r="G719" i="4"/>
  <c r="N719" i="4" s="1"/>
  <c r="AA719" i="2" s="1"/>
  <c r="H719" i="4"/>
  <c r="O719" i="4" s="1"/>
  <c r="C720" i="4"/>
  <c r="J720" i="4" s="1"/>
  <c r="W720" i="2" s="1"/>
  <c r="D720" i="4"/>
  <c r="E720" i="4"/>
  <c r="L720" i="4" s="1"/>
  <c r="Y720" i="2" s="1"/>
  <c r="F720" i="4"/>
  <c r="M720" i="4" s="1"/>
  <c r="Z720" i="2" s="1"/>
  <c r="G720" i="4"/>
  <c r="N720" i="4" s="1"/>
  <c r="AA720" i="2" s="1"/>
  <c r="H720" i="4"/>
  <c r="O720" i="4" s="1"/>
  <c r="AB720" i="2" s="1"/>
  <c r="C721" i="4"/>
  <c r="J721" i="4" s="1"/>
  <c r="W721" i="2" s="1"/>
  <c r="D721" i="4"/>
  <c r="K721" i="4" s="1"/>
  <c r="X721" i="2" s="1"/>
  <c r="E721" i="4"/>
  <c r="F721" i="4"/>
  <c r="M721" i="4" s="1"/>
  <c r="Z721" i="2" s="1"/>
  <c r="G721" i="4"/>
  <c r="N721" i="4" s="1"/>
  <c r="AA721" i="2" s="1"/>
  <c r="H721" i="4"/>
  <c r="O721" i="4" s="1"/>
  <c r="AB721" i="2" s="1"/>
  <c r="C722" i="4"/>
  <c r="D722" i="4"/>
  <c r="E722" i="4"/>
  <c r="L722" i="4" s="1"/>
  <c r="Y722" i="2" s="1"/>
  <c r="F722" i="4"/>
  <c r="M722" i="4" s="1"/>
  <c r="Z722" i="2" s="1"/>
  <c r="G722" i="4"/>
  <c r="N722" i="4" s="1"/>
  <c r="AA722" i="2" s="1"/>
  <c r="H722" i="4"/>
  <c r="O722" i="4" s="1"/>
  <c r="AB722" i="2" s="1"/>
  <c r="C723" i="4"/>
  <c r="J723" i="4" s="1"/>
  <c r="W723" i="2" s="1"/>
  <c r="D723" i="4"/>
  <c r="K723" i="4" s="1"/>
  <c r="X723" i="2" s="1"/>
  <c r="E723" i="4"/>
  <c r="L723" i="4" s="1"/>
  <c r="Y723" i="2" s="1"/>
  <c r="F723" i="4"/>
  <c r="M723" i="4" s="1"/>
  <c r="Z723" i="2" s="1"/>
  <c r="G723" i="4"/>
  <c r="N723" i="4" s="1"/>
  <c r="AA723" i="2" s="1"/>
  <c r="H723" i="4"/>
  <c r="C724" i="4"/>
  <c r="J724" i="4" s="1"/>
  <c r="D724" i="4"/>
  <c r="K724" i="4" s="1"/>
  <c r="X724" i="2" s="1"/>
  <c r="E724" i="4"/>
  <c r="L724" i="4" s="1"/>
  <c r="Y724" i="2" s="1"/>
  <c r="F724" i="4"/>
  <c r="M724" i="4" s="1"/>
  <c r="Z724" i="2" s="1"/>
  <c r="G724" i="4"/>
  <c r="H724" i="4"/>
  <c r="C725" i="4"/>
  <c r="J725" i="4" s="1"/>
  <c r="W725" i="2" s="1"/>
  <c r="D725" i="4"/>
  <c r="E725" i="4"/>
  <c r="L725" i="4" s="1"/>
  <c r="Y725" i="2" s="1"/>
  <c r="F725" i="4"/>
  <c r="G725" i="4"/>
  <c r="N725" i="4" s="1"/>
  <c r="AA725" i="2" s="1"/>
  <c r="H725" i="4"/>
  <c r="O725" i="4" s="1"/>
  <c r="AB725" i="2" s="1"/>
  <c r="C726" i="4"/>
  <c r="J726" i="4" s="1"/>
  <c r="W726" i="2" s="1"/>
  <c r="D726" i="4"/>
  <c r="K726" i="4" s="1"/>
  <c r="X726" i="2" s="1"/>
  <c r="E726" i="4"/>
  <c r="L726" i="4" s="1"/>
  <c r="Y726" i="2" s="1"/>
  <c r="F726" i="4"/>
  <c r="M726" i="4" s="1"/>
  <c r="Z726" i="2" s="1"/>
  <c r="G726" i="4"/>
  <c r="H726" i="4"/>
  <c r="O726" i="4" s="1"/>
  <c r="AB726" i="2" s="1"/>
  <c r="C727" i="4"/>
  <c r="J727" i="4" s="1"/>
  <c r="W727" i="2" s="1"/>
  <c r="D727" i="4"/>
  <c r="K727" i="4" s="1"/>
  <c r="X727" i="2" s="1"/>
  <c r="E727" i="4"/>
  <c r="F727" i="4"/>
  <c r="M727" i="4" s="1"/>
  <c r="G727" i="4"/>
  <c r="N727" i="4" s="1"/>
  <c r="AA727" i="2" s="1"/>
  <c r="H727" i="4"/>
  <c r="O727" i="4" s="1"/>
  <c r="AB727" i="2" s="1"/>
  <c r="C728" i="4"/>
  <c r="J728" i="4" s="1"/>
  <c r="W728" i="2" s="1"/>
  <c r="D728" i="4"/>
  <c r="K728" i="4" s="1"/>
  <c r="E728" i="4"/>
  <c r="L728" i="4" s="1"/>
  <c r="Y728" i="2" s="1"/>
  <c r="F728" i="4"/>
  <c r="M728" i="4" s="1"/>
  <c r="Z728" i="2" s="1"/>
  <c r="G728" i="4"/>
  <c r="N728" i="4" s="1"/>
  <c r="AA728" i="2" s="1"/>
  <c r="H728" i="4"/>
  <c r="O728" i="4" s="1"/>
  <c r="AB728" i="2" s="1"/>
  <c r="C729" i="4"/>
  <c r="J729" i="4" s="1"/>
  <c r="W729" i="2" s="1"/>
  <c r="D729" i="4"/>
  <c r="K729" i="4" s="1"/>
  <c r="X729" i="2" s="1"/>
  <c r="E729" i="4"/>
  <c r="F729" i="4"/>
  <c r="M729" i="4" s="1"/>
  <c r="Z729" i="2" s="1"/>
  <c r="G729" i="4"/>
  <c r="N729" i="4" s="1"/>
  <c r="AA729" i="2" s="1"/>
  <c r="H729" i="4"/>
  <c r="O729" i="4" s="1"/>
  <c r="AB729" i="2" s="1"/>
  <c r="C730" i="4"/>
  <c r="D730" i="4"/>
  <c r="E730" i="4"/>
  <c r="L730" i="4" s="1"/>
  <c r="Y730" i="2" s="1"/>
  <c r="F730" i="4"/>
  <c r="G730" i="4"/>
  <c r="N730" i="4" s="1"/>
  <c r="AA730" i="2" s="1"/>
  <c r="H730" i="4"/>
  <c r="O730" i="4" s="1"/>
  <c r="AB730" i="2" s="1"/>
  <c r="C731" i="4"/>
  <c r="J731" i="4" s="1"/>
  <c r="W731" i="2" s="1"/>
  <c r="D731" i="4"/>
  <c r="K731" i="4" s="1"/>
  <c r="X731" i="2" s="1"/>
  <c r="E731" i="4"/>
  <c r="L731" i="4" s="1"/>
  <c r="Y731" i="2" s="1"/>
  <c r="F731" i="4"/>
  <c r="M731" i="4" s="1"/>
  <c r="Z731" i="2" s="1"/>
  <c r="G731" i="4"/>
  <c r="N731" i="4" s="1"/>
  <c r="AA731" i="2" s="1"/>
  <c r="H731" i="4"/>
  <c r="O731" i="4" s="1"/>
  <c r="AB731" i="2" s="1"/>
  <c r="C732" i="4"/>
  <c r="D732" i="4"/>
  <c r="K732" i="4" s="1"/>
  <c r="X732" i="2" s="1"/>
  <c r="E732" i="4"/>
  <c r="L732" i="4" s="1"/>
  <c r="Y732" i="2" s="1"/>
  <c r="F732" i="4"/>
  <c r="M732" i="4" s="1"/>
  <c r="Z732" i="2" s="1"/>
  <c r="G732" i="4"/>
  <c r="N732" i="4" s="1"/>
  <c r="H732" i="4"/>
  <c r="C733" i="4"/>
  <c r="J733" i="4" s="1"/>
  <c r="W733" i="2" s="1"/>
  <c r="D733" i="4"/>
  <c r="K733" i="4" s="1"/>
  <c r="X733" i="2" s="1"/>
  <c r="E733" i="4"/>
  <c r="L733" i="4" s="1"/>
  <c r="Y733" i="2" s="1"/>
  <c r="F733" i="4"/>
  <c r="G733" i="4"/>
  <c r="N733" i="4" s="1"/>
  <c r="AA733" i="2" s="1"/>
  <c r="H733" i="4"/>
  <c r="O733" i="4" s="1"/>
  <c r="AB733" i="2" s="1"/>
  <c r="C734" i="4"/>
  <c r="J734" i="4" s="1"/>
  <c r="W734" i="2" s="1"/>
  <c r="D734" i="4"/>
  <c r="K734" i="4" s="1"/>
  <c r="X734" i="2" s="1"/>
  <c r="E734" i="4"/>
  <c r="L734" i="4" s="1"/>
  <c r="Y734" i="2" s="1"/>
  <c r="F734" i="4"/>
  <c r="M734" i="4" s="1"/>
  <c r="G734" i="4"/>
  <c r="H734" i="4"/>
  <c r="O734" i="4" s="1"/>
  <c r="AB734" i="2" s="1"/>
  <c r="C735" i="4"/>
  <c r="J735" i="4" s="1"/>
  <c r="W735" i="2" s="1"/>
  <c r="D735" i="4"/>
  <c r="K735" i="4" s="1"/>
  <c r="X735" i="2" s="1"/>
  <c r="E735" i="4"/>
  <c r="F735" i="4"/>
  <c r="G735" i="4"/>
  <c r="N735" i="4" s="1"/>
  <c r="AA735" i="2" s="1"/>
  <c r="H735" i="4"/>
  <c r="O735" i="4" s="1"/>
  <c r="C736" i="4"/>
  <c r="J736" i="4" s="1"/>
  <c r="W736" i="2" s="1"/>
  <c r="D736" i="4"/>
  <c r="K736" i="4" s="1"/>
  <c r="E736" i="4"/>
  <c r="L736" i="4" s="1"/>
  <c r="Y736" i="2" s="1"/>
  <c r="F736" i="4"/>
  <c r="M736" i="4" s="1"/>
  <c r="Z736" i="2" s="1"/>
  <c r="G736" i="4"/>
  <c r="N736" i="4" s="1"/>
  <c r="AA736" i="2" s="1"/>
  <c r="H736" i="4"/>
  <c r="O736" i="4" s="1"/>
  <c r="AB736" i="2" s="1"/>
  <c r="C737" i="4"/>
  <c r="J737" i="4" s="1"/>
  <c r="W737" i="2" s="1"/>
  <c r="D737" i="4"/>
  <c r="K737" i="4" s="1"/>
  <c r="X737" i="2" s="1"/>
  <c r="E737" i="4"/>
  <c r="F737" i="4"/>
  <c r="M737" i="4" s="1"/>
  <c r="Z737" i="2" s="1"/>
  <c r="G737" i="4"/>
  <c r="N737" i="4" s="1"/>
  <c r="AA737" i="2" s="1"/>
  <c r="H737" i="4"/>
  <c r="O737" i="4" s="1"/>
  <c r="AB737" i="2" s="1"/>
  <c r="C738" i="4"/>
  <c r="J738" i="4" s="1"/>
  <c r="D738" i="4"/>
  <c r="E738" i="4"/>
  <c r="L738" i="4" s="1"/>
  <c r="Y738" i="2" s="1"/>
  <c r="F738" i="4"/>
  <c r="M738" i="4" s="1"/>
  <c r="Z738" i="2" s="1"/>
  <c r="G738" i="4"/>
  <c r="N738" i="4" s="1"/>
  <c r="AA738" i="2" s="1"/>
  <c r="H738" i="4"/>
  <c r="C739" i="4"/>
  <c r="J739" i="4" s="1"/>
  <c r="W739" i="2" s="1"/>
  <c r="D739" i="4"/>
  <c r="K739" i="4" s="1"/>
  <c r="X739" i="2" s="1"/>
  <c r="E739" i="4"/>
  <c r="L739" i="4" s="1"/>
  <c r="Y739" i="2" s="1"/>
  <c r="F739" i="4"/>
  <c r="M739" i="4" s="1"/>
  <c r="Z739" i="2" s="1"/>
  <c r="G739" i="4"/>
  <c r="N739" i="4" s="1"/>
  <c r="AA739" i="2" s="1"/>
  <c r="H739" i="4"/>
  <c r="C740" i="4"/>
  <c r="D740" i="4"/>
  <c r="K740" i="4" s="1"/>
  <c r="X740" i="2" s="1"/>
  <c r="E740" i="4"/>
  <c r="L740" i="4" s="1"/>
  <c r="Y740" i="2" s="1"/>
  <c r="F740" i="4"/>
  <c r="M740" i="4" s="1"/>
  <c r="Z740" i="2" s="1"/>
  <c r="G740" i="4"/>
  <c r="H740" i="4"/>
  <c r="C741" i="4"/>
  <c r="J741" i="4" s="1"/>
  <c r="W741" i="2" s="1"/>
  <c r="D741" i="4"/>
  <c r="K741" i="4" s="1"/>
  <c r="E741" i="4"/>
  <c r="L741" i="4" s="1"/>
  <c r="Y741" i="2" s="1"/>
  <c r="F741" i="4"/>
  <c r="G741" i="4"/>
  <c r="N741" i="4" s="1"/>
  <c r="AA741" i="2" s="1"/>
  <c r="H741" i="4"/>
  <c r="O741" i="4" s="1"/>
  <c r="AB741" i="2" s="1"/>
  <c r="C742" i="4"/>
  <c r="J742" i="4" s="1"/>
  <c r="W742" i="2" s="1"/>
  <c r="D742" i="4"/>
  <c r="K742" i="4" s="1"/>
  <c r="X742" i="2" s="1"/>
  <c r="E742" i="4"/>
  <c r="L742" i="4" s="1"/>
  <c r="Y742" i="2" s="1"/>
  <c r="F742" i="4"/>
  <c r="M742" i="4" s="1"/>
  <c r="Z742" i="2" s="1"/>
  <c r="G742" i="4"/>
  <c r="H742" i="4"/>
  <c r="O742" i="4" s="1"/>
  <c r="AB742" i="2" s="1"/>
  <c r="C743" i="4"/>
  <c r="J743" i="4" s="1"/>
  <c r="W743" i="2" s="1"/>
  <c r="D743" i="4"/>
  <c r="K743" i="4" s="1"/>
  <c r="X743" i="2" s="1"/>
  <c r="E743" i="4"/>
  <c r="L743" i="4" s="1"/>
  <c r="F743" i="4"/>
  <c r="M743" i="4" s="1"/>
  <c r="G743" i="4"/>
  <c r="N743" i="4" s="1"/>
  <c r="AA743" i="2" s="1"/>
  <c r="H743" i="4"/>
  <c r="O743" i="4" s="1"/>
  <c r="AB743" i="2" s="1"/>
  <c r="C744" i="4"/>
  <c r="J744" i="4" s="1"/>
  <c r="W744" i="2" s="1"/>
  <c r="D744" i="4"/>
  <c r="E744" i="4"/>
  <c r="L744" i="4" s="1"/>
  <c r="Y744" i="2" s="1"/>
  <c r="F744" i="4"/>
  <c r="M744" i="4" s="1"/>
  <c r="Z744" i="2" s="1"/>
  <c r="G744" i="4"/>
  <c r="N744" i="4" s="1"/>
  <c r="AA744" i="2" s="1"/>
  <c r="H744" i="4"/>
  <c r="O744" i="4" s="1"/>
  <c r="AB744" i="2" s="1"/>
  <c r="C745" i="4"/>
  <c r="J745" i="4" s="1"/>
  <c r="W745" i="2" s="1"/>
  <c r="D745" i="4"/>
  <c r="E745" i="4"/>
  <c r="F745" i="4"/>
  <c r="M745" i="4" s="1"/>
  <c r="Z745" i="2" s="1"/>
  <c r="G745" i="4"/>
  <c r="N745" i="4" s="1"/>
  <c r="AA745" i="2" s="1"/>
  <c r="H745" i="4"/>
  <c r="O745" i="4" s="1"/>
  <c r="AB745" i="2" s="1"/>
  <c r="C746" i="4"/>
  <c r="D746" i="4"/>
  <c r="E746" i="4"/>
  <c r="L746" i="4" s="1"/>
  <c r="Y746" i="2" s="1"/>
  <c r="F746" i="4"/>
  <c r="G746" i="4"/>
  <c r="N746" i="4" s="1"/>
  <c r="AA746" i="2" s="1"/>
  <c r="H746" i="4"/>
  <c r="O746" i="4" s="1"/>
  <c r="C747" i="4"/>
  <c r="J747" i="4" s="1"/>
  <c r="W747" i="2" s="1"/>
  <c r="D747" i="4"/>
  <c r="K747" i="4" s="1"/>
  <c r="X747" i="2" s="1"/>
  <c r="E747" i="4"/>
  <c r="L747" i="4" s="1"/>
  <c r="Y747" i="2" s="1"/>
  <c r="F747" i="4"/>
  <c r="M747" i="4" s="1"/>
  <c r="Z747" i="2" s="1"/>
  <c r="G747" i="4"/>
  <c r="N747" i="4" s="1"/>
  <c r="AA747" i="2" s="1"/>
  <c r="H747" i="4"/>
  <c r="O747" i="4" s="1"/>
  <c r="AB747" i="2" s="1"/>
  <c r="C748" i="4"/>
  <c r="D748" i="4"/>
  <c r="K748" i="4" s="1"/>
  <c r="X748" i="2" s="1"/>
  <c r="E748" i="4"/>
  <c r="L748" i="4" s="1"/>
  <c r="Y748" i="2" s="1"/>
  <c r="F748" i="4"/>
  <c r="M748" i="4" s="1"/>
  <c r="Z748" i="2" s="1"/>
  <c r="G748" i="4"/>
  <c r="N748" i="4" s="1"/>
  <c r="H748" i="4"/>
  <c r="C749" i="4"/>
  <c r="J749" i="4" s="1"/>
  <c r="W749" i="2" s="1"/>
  <c r="D749" i="4"/>
  <c r="K749" i="4" s="1"/>
  <c r="X749" i="2" s="1"/>
  <c r="E749" i="4"/>
  <c r="L749" i="4" s="1"/>
  <c r="Y749" i="2" s="1"/>
  <c r="F749" i="4"/>
  <c r="G749" i="4"/>
  <c r="N749" i="4" s="1"/>
  <c r="AA749" i="2" s="1"/>
  <c r="H749" i="4"/>
  <c r="O749" i="4" s="1"/>
  <c r="AB749" i="2" s="1"/>
  <c r="C750" i="4"/>
  <c r="J750" i="4" s="1"/>
  <c r="W750" i="2" s="1"/>
  <c r="D750" i="4"/>
  <c r="K750" i="4" s="1"/>
  <c r="X750" i="2" s="1"/>
  <c r="E750" i="4"/>
  <c r="L750" i="4" s="1"/>
  <c r="Y750" i="2" s="1"/>
  <c r="F750" i="4"/>
  <c r="M750" i="4" s="1"/>
  <c r="Z750" i="2" s="1"/>
  <c r="G750" i="4"/>
  <c r="N750" i="4" s="1"/>
  <c r="H750" i="4"/>
  <c r="O750" i="4" s="1"/>
  <c r="AB750" i="2" s="1"/>
  <c r="C751" i="4"/>
  <c r="J751" i="4" s="1"/>
  <c r="W751" i="2" s="1"/>
  <c r="D751" i="4"/>
  <c r="K751" i="4" s="1"/>
  <c r="X751" i="2" s="1"/>
  <c r="E751" i="4"/>
  <c r="F751" i="4"/>
  <c r="G751" i="4"/>
  <c r="N751" i="4" s="1"/>
  <c r="AA751" i="2" s="1"/>
  <c r="H751" i="4"/>
  <c r="C752" i="4"/>
  <c r="J752" i="4" s="1"/>
  <c r="W752" i="2" s="1"/>
  <c r="D752" i="4"/>
  <c r="K752" i="4" s="1"/>
  <c r="E752" i="4"/>
  <c r="L752" i="4" s="1"/>
  <c r="Y752" i="2" s="1"/>
  <c r="F752" i="4"/>
  <c r="M752" i="4" s="1"/>
  <c r="Z752" i="2" s="1"/>
  <c r="G752" i="4"/>
  <c r="N752" i="4" s="1"/>
  <c r="AA752" i="2" s="1"/>
  <c r="H752" i="4"/>
  <c r="O752" i="4" s="1"/>
  <c r="AB752" i="2" s="1"/>
  <c r="C753" i="4"/>
  <c r="J753" i="4" s="1"/>
  <c r="W753" i="2" s="1"/>
  <c r="L753" i="5" s="1"/>
  <c r="D753" i="4"/>
  <c r="K753" i="4" s="1"/>
  <c r="X753" i="2" s="1"/>
  <c r="M753" i="5" s="1"/>
  <c r="E753" i="4"/>
  <c r="F753" i="4"/>
  <c r="M753" i="4" s="1"/>
  <c r="Z753" i="2" s="1"/>
  <c r="G753" i="4"/>
  <c r="N753" i="4" s="1"/>
  <c r="AA753" i="2" s="1"/>
  <c r="H753" i="4"/>
  <c r="O753" i="4" s="1"/>
  <c r="AB753" i="2" s="1"/>
  <c r="C754" i="4"/>
  <c r="D754" i="4"/>
  <c r="E754" i="4"/>
  <c r="L754" i="4" s="1"/>
  <c r="Y754" i="2" s="1"/>
  <c r="N754" i="5" s="1"/>
  <c r="F754" i="4"/>
  <c r="M754" i="4" s="1"/>
  <c r="Z754" i="2" s="1"/>
  <c r="G754" i="4"/>
  <c r="N754" i="4" s="1"/>
  <c r="AA754" i="2" s="1"/>
  <c r="H754" i="4"/>
  <c r="C755" i="4"/>
  <c r="J755" i="4" s="1"/>
  <c r="W755" i="2" s="1"/>
  <c r="L755" i="5" s="1"/>
  <c r="D755" i="4"/>
  <c r="K755" i="4" s="1"/>
  <c r="X755" i="2" s="1"/>
  <c r="M755" i="5" s="1"/>
  <c r="E755" i="4"/>
  <c r="L755" i="4" s="1"/>
  <c r="Y755" i="2" s="1"/>
  <c r="N755" i="5" s="1"/>
  <c r="F755" i="4"/>
  <c r="M755" i="4" s="1"/>
  <c r="Z755" i="2" s="1"/>
  <c r="G755" i="4"/>
  <c r="N755" i="4" s="1"/>
  <c r="AA755" i="2" s="1"/>
  <c r="H755" i="4"/>
  <c r="O755" i="4" s="1"/>
  <c r="C756" i="4"/>
  <c r="D756" i="4"/>
  <c r="K756" i="4" s="1"/>
  <c r="X756" i="2" s="1"/>
  <c r="E756" i="4"/>
  <c r="L756" i="4" s="1"/>
  <c r="Y756" i="2" s="1"/>
  <c r="F756" i="4"/>
  <c r="M756" i="4" s="1"/>
  <c r="Z756" i="2" s="1"/>
  <c r="G756" i="4"/>
  <c r="H756" i="4"/>
  <c r="O756" i="4" s="1"/>
  <c r="AB756" i="2" s="1"/>
  <c r="C757" i="4"/>
  <c r="D757" i="4"/>
  <c r="K757" i="4" s="1"/>
  <c r="E757" i="4"/>
  <c r="L757" i="4" s="1"/>
  <c r="Y757" i="2" s="1"/>
  <c r="F757" i="4"/>
  <c r="M757" i="4" s="1"/>
  <c r="G757" i="4"/>
  <c r="N757" i="4" s="1"/>
  <c r="AA757" i="2" s="1"/>
  <c r="H757" i="4"/>
  <c r="O757" i="4" s="1"/>
  <c r="AB757" i="2" s="1"/>
  <c r="C758" i="4"/>
  <c r="D758" i="4"/>
  <c r="E758" i="4"/>
  <c r="F758" i="4"/>
  <c r="G758" i="4"/>
  <c r="H758" i="4"/>
  <c r="C759" i="4"/>
  <c r="J759" i="4" s="1"/>
  <c r="W759" i="2" s="1"/>
  <c r="D759" i="4"/>
  <c r="K759" i="4" s="1"/>
  <c r="X759" i="2" s="1"/>
  <c r="E759" i="4"/>
  <c r="F759" i="4"/>
  <c r="G759" i="4"/>
  <c r="N759" i="4" s="1"/>
  <c r="AA759" i="2" s="1"/>
  <c r="H759" i="4"/>
  <c r="O759" i="4" s="1"/>
  <c r="AB759" i="2" s="1"/>
  <c r="C760" i="4"/>
  <c r="J760" i="4" s="1"/>
  <c r="W760" i="2" s="1"/>
  <c r="D760" i="4"/>
  <c r="E760" i="4"/>
  <c r="L760" i="4" s="1"/>
  <c r="Y760" i="2" s="1"/>
  <c r="F760" i="4"/>
  <c r="M760" i="4" s="1"/>
  <c r="Z760" i="2" s="1"/>
  <c r="G760" i="4"/>
  <c r="N760" i="4" s="1"/>
  <c r="AA760" i="2" s="1"/>
  <c r="H760" i="4"/>
  <c r="O760" i="4" s="1"/>
  <c r="AB760" i="2" s="1"/>
  <c r="C761" i="4"/>
  <c r="J761" i="4" s="1"/>
  <c r="W761" i="2" s="1"/>
  <c r="D761" i="4"/>
  <c r="K761" i="4" s="1"/>
  <c r="X761" i="2" s="1"/>
  <c r="E761" i="4"/>
  <c r="F761" i="4"/>
  <c r="M761" i="4" s="1"/>
  <c r="Z761" i="2" s="1"/>
  <c r="G761" i="4"/>
  <c r="N761" i="4" s="1"/>
  <c r="AA761" i="2" s="1"/>
  <c r="H761" i="4"/>
  <c r="C762" i="4"/>
  <c r="J762" i="4" s="1"/>
  <c r="D762" i="4"/>
  <c r="E762" i="4"/>
  <c r="L762" i="4" s="1"/>
  <c r="Y762" i="2" s="1"/>
  <c r="F762" i="4"/>
  <c r="M762" i="4" s="1"/>
  <c r="Z762" i="2" s="1"/>
  <c r="G762" i="4"/>
  <c r="N762" i="4" s="1"/>
  <c r="AA762" i="2" s="1"/>
  <c r="H762" i="4"/>
  <c r="O762" i="4" s="1"/>
  <c r="C763" i="4"/>
  <c r="J763" i="4" s="1"/>
  <c r="W763" i="2" s="1"/>
  <c r="D763" i="4"/>
  <c r="E763" i="4"/>
  <c r="L763" i="4" s="1"/>
  <c r="Y763" i="2" s="1"/>
  <c r="F763" i="4"/>
  <c r="M763" i="4" s="1"/>
  <c r="Z763" i="2" s="1"/>
  <c r="G763" i="4"/>
  <c r="N763" i="4" s="1"/>
  <c r="AA763" i="2" s="1"/>
  <c r="H763" i="4"/>
  <c r="O763" i="4" s="1"/>
  <c r="AB763" i="2" s="1"/>
  <c r="C764" i="4"/>
  <c r="D764" i="4"/>
  <c r="K764" i="4" s="1"/>
  <c r="X764" i="2" s="1"/>
  <c r="E764" i="4"/>
  <c r="L764" i="4" s="1"/>
  <c r="Y764" i="2" s="1"/>
  <c r="F764" i="4"/>
  <c r="M764" i="4" s="1"/>
  <c r="Z764" i="2" s="1"/>
  <c r="G764" i="4"/>
  <c r="H764" i="4"/>
  <c r="C765" i="4"/>
  <c r="J765" i="4" s="1"/>
  <c r="W765" i="2" s="1"/>
  <c r="D765" i="4"/>
  <c r="K765" i="4" s="1"/>
  <c r="X765" i="2" s="1"/>
  <c r="E765" i="4"/>
  <c r="L765" i="4" s="1"/>
  <c r="Y765" i="2" s="1"/>
  <c r="F765" i="4"/>
  <c r="G765" i="4"/>
  <c r="N765" i="4" s="1"/>
  <c r="AA765" i="2" s="1"/>
  <c r="H765" i="4"/>
  <c r="O765" i="4" s="1"/>
  <c r="AB765" i="2" s="1"/>
  <c r="C766" i="4"/>
  <c r="J766" i="4" s="1"/>
  <c r="W766" i="2" s="1"/>
  <c r="D766" i="4"/>
  <c r="K766" i="4" s="1"/>
  <c r="X766" i="2" s="1"/>
  <c r="E766" i="4"/>
  <c r="L766" i="4" s="1"/>
  <c r="Y766" i="2" s="1"/>
  <c r="F766" i="4"/>
  <c r="M766" i="4" s="1"/>
  <c r="Z766" i="2" s="1"/>
  <c r="G766" i="4"/>
  <c r="H766" i="4"/>
  <c r="O766" i="4" s="1"/>
  <c r="AB766" i="2" s="1"/>
  <c r="C767" i="4"/>
  <c r="J767" i="4" s="1"/>
  <c r="W767" i="2" s="1"/>
  <c r="D767" i="4"/>
  <c r="E767" i="4"/>
  <c r="L767" i="4" s="1"/>
  <c r="F767" i="4"/>
  <c r="G767" i="4"/>
  <c r="N767" i="4" s="1"/>
  <c r="AA767" i="2" s="1"/>
  <c r="H767" i="4"/>
  <c r="O767" i="4" s="1"/>
  <c r="AB767" i="2" s="1"/>
  <c r="C768" i="4"/>
  <c r="J768" i="4" s="1"/>
  <c r="W768" i="2" s="1"/>
  <c r="D768" i="4"/>
  <c r="E768" i="4"/>
  <c r="L768" i="4" s="1"/>
  <c r="Y768" i="2" s="1"/>
  <c r="F768" i="4"/>
  <c r="G768" i="4"/>
  <c r="N768" i="4" s="1"/>
  <c r="AA768" i="2" s="1"/>
  <c r="H768" i="4"/>
  <c r="O768" i="4" s="1"/>
  <c r="AB768" i="2" s="1"/>
  <c r="C769" i="4"/>
  <c r="J769" i="4" s="1"/>
  <c r="W769" i="2" s="1"/>
  <c r="D769" i="4"/>
  <c r="K769" i="4" s="1"/>
  <c r="X769" i="2" s="1"/>
  <c r="E769" i="4"/>
  <c r="L769" i="4" s="1"/>
  <c r="F769" i="4"/>
  <c r="M769" i="4" s="1"/>
  <c r="Z769" i="2" s="1"/>
  <c r="G769" i="4"/>
  <c r="N769" i="4" s="1"/>
  <c r="AA769" i="2" s="1"/>
  <c r="H769" i="4"/>
  <c r="O769" i="4" s="1"/>
  <c r="AB769" i="2" s="1"/>
  <c r="C770" i="4"/>
  <c r="D770" i="4"/>
  <c r="E770" i="4"/>
  <c r="L770" i="4" s="1"/>
  <c r="Y770" i="2" s="1"/>
  <c r="F770" i="4"/>
  <c r="M770" i="4" s="1"/>
  <c r="Z770" i="2" s="1"/>
  <c r="G770" i="4"/>
  <c r="N770" i="4" s="1"/>
  <c r="AA770" i="2" s="1"/>
  <c r="H770" i="4"/>
  <c r="C771" i="4"/>
  <c r="J771" i="4" s="1"/>
  <c r="W771" i="2" s="1"/>
  <c r="D771" i="4"/>
  <c r="K771" i="4" s="1"/>
  <c r="X771" i="2" s="1"/>
  <c r="E771" i="4"/>
  <c r="L771" i="4" s="1"/>
  <c r="Y771" i="2" s="1"/>
  <c r="F771" i="4"/>
  <c r="M771" i="4" s="1"/>
  <c r="Z771" i="2" s="1"/>
  <c r="G771" i="4"/>
  <c r="N771" i="4" s="1"/>
  <c r="AA771" i="2" s="1"/>
  <c r="H771" i="4"/>
  <c r="O771" i="4" s="1"/>
  <c r="AB771" i="2" s="1"/>
  <c r="C772" i="4"/>
  <c r="D772" i="4"/>
  <c r="K772" i="4" s="1"/>
  <c r="X772" i="2" s="1"/>
  <c r="E772" i="4"/>
  <c r="L772" i="4" s="1"/>
  <c r="Y772" i="2" s="1"/>
  <c r="F772" i="4"/>
  <c r="M772" i="4" s="1"/>
  <c r="Z772" i="2" s="1"/>
  <c r="G772" i="4"/>
  <c r="N772" i="4" s="1"/>
  <c r="H772" i="4"/>
  <c r="C773" i="4"/>
  <c r="J773" i="4" s="1"/>
  <c r="W773" i="2" s="1"/>
  <c r="D773" i="4"/>
  <c r="K773" i="4" s="1"/>
  <c r="X773" i="2" s="1"/>
  <c r="E773" i="4"/>
  <c r="L773" i="4" s="1"/>
  <c r="Y773" i="2" s="1"/>
  <c r="F773" i="4"/>
  <c r="G773" i="4"/>
  <c r="N773" i="4" s="1"/>
  <c r="AA773" i="2" s="1"/>
  <c r="H773" i="4"/>
  <c r="O773" i="4" s="1"/>
  <c r="AB773" i="2" s="1"/>
  <c r="C774" i="4"/>
  <c r="J774" i="4" s="1"/>
  <c r="W774" i="2" s="1"/>
  <c r="D774" i="4"/>
  <c r="K774" i="4" s="1"/>
  <c r="X774" i="2" s="1"/>
  <c r="E774" i="4"/>
  <c r="L774" i="4" s="1"/>
  <c r="Y774" i="2" s="1"/>
  <c r="F774" i="4"/>
  <c r="M774" i="4" s="1"/>
  <c r="Z774" i="2" s="1"/>
  <c r="G774" i="4"/>
  <c r="N774" i="4" s="1"/>
  <c r="H774" i="4"/>
  <c r="O774" i="4" s="1"/>
  <c r="AB774" i="2" s="1"/>
  <c r="C775" i="4"/>
  <c r="J775" i="4" s="1"/>
  <c r="W775" i="2" s="1"/>
  <c r="D775" i="4"/>
  <c r="K775" i="4" s="1"/>
  <c r="X775" i="2" s="1"/>
  <c r="E775" i="4"/>
  <c r="F775" i="4"/>
  <c r="G775" i="4"/>
  <c r="N775" i="4" s="1"/>
  <c r="AA775" i="2" s="1"/>
  <c r="H775" i="4"/>
  <c r="O775" i="4" s="1"/>
  <c r="AB775" i="2" s="1"/>
  <c r="C776" i="4"/>
  <c r="J776" i="4" s="1"/>
  <c r="W776" i="2" s="1"/>
  <c r="D776" i="4"/>
  <c r="K776" i="4" s="1"/>
  <c r="E776" i="4"/>
  <c r="L776" i="4" s="1"/>
  <c r="Y776" i="2" s="1"/>
  <c r="F776" i="4"/>
  <c r="M776" i="4" s="1"/>
  <c r="Z776" i="2" s="1"/>
  <c r="G776" i="4"/>
  <c r="N776" i="4" s="1"/>
  <c r="AA776" i="2" s="1"/>
  <c r="H776" i="4"/>
  <c r="O776" i="4" s="1"/>
  <c r="AB776" i="2" s="1"/>
  <c r="C777" i="4"/>
  <c r="J777" i="4" s="1"/>
  <c r="W777" i="2" s="1"/>
  <c r="D777" i="4"/>
  <c r="K777" i="4" s="1"/>
  <c r="X777" i="2" s="1"/>
  <c r="E777" i="4"/>
  <c r="F777" i="4"/>
  <c r="M777" i="4" s="1"/>
  <c r="Z777" i="2" s="1"/>
  <c r="G777" i="4"/>
  <c r="N777" i="4" s="1"/>
  <c r="AA777" i="2" s="1"/>
  <c r="H777" i="4"/>
  <c r="C778" i="4"/>
  <c r="D778" i="4"/>
  <c r="E778" i="4"/>
  <c r="L778" i="4" s="1"/>
  <c r="Y778" i="2" s="1"/>
  <c r="F778" i="4"/>
  <c r="M778" i="4" s="1"/>
  <c r="Z778" i="2" s="1"/>
  <c r="G778" i="4"/>
  <c r="N778" i="4" s="1"/>
  <c r="AA778" i="2" s="1"/>
  <c r="H778" i="4"/>
  <c r="C779" i="4"/>
  <c r="J779" i="4" s="1"/>
  <c r="W779" i="2" s="1"/>
  <c r="D779" i="4"/>
  <c r="E779" i="4"/>
  <c r="L779" i="4" s="1"/>
  <c r="Y779" i="2" s="1"/>
  <c r="F779" i="4"/>
  <c r="M779" i="4" s="1"/>
  <c r="Z779" i="2" s="1"/>
  <c r="G779" i="4"/>
  <c r="N779" i="4" s="1"/>
  <c r="AA779" i="2" s="1"/>
  <c r="H779" i="4"/>
  <c r="O779" i="4" s="1"/>
  <c r="AB779" i="2" s="1"/>
  <c r="C780" i="4"/>
  <c r="J780" i="4" s="1"/>
  <c r="D780" i="4"/>
  <c r="K780" i="4" s="1"/>
  <c r="X780" i="2" s="1"/>
  <c r="E780" i="4"/>
  <c r="L780" i="4" s="1"/>
  <c r="Y780" i="2" s="1"/>
  <c r="F780" i="4"/>
  <c r="M780" i="4" s="1"/>
  <c r="Z780" i="2" s="1"/>
  <c r="G780" i="4"/>
  <c r="N780" i="4" s="1"/>
  <c r="H780" i="4"/>
  <c r="C781" i="4"/>
  <c r="J781" i="4" s="1"/>
  <c r="W781" i="2" s="1"/>
  <c r="D781" i="4"/>
  <c r="K781" i="4" s="1"/>
  <c r="X781" i="2" s="1"/>
  <c r="E781" i="4"/>
  <c r="L781" i="4" s="1"/>
  <c r="Y781" i="2" s="1"/>
  <c r="F781" i="4"/>
  <c r="G781" i="4"/>
  <c r="N781" i="4" s="1"/>
  <c r="AA781" i="2" s="1"/>
  <c r="H781" i="4"/>
  <c r="O781" i="4" s="1"/>
  <c r="AB781" i="2" s="1"/>
  <c r="C782" i="4"/>
  <c r="J782" i="4" s="1"/>
  <c r="W782" i="2" s="1"/>
  <c r="D782" i="4"/>
  <c r="K782" i="4" s="1"/>
  <c r="X782" i="2" s="1"/>
  <c r="E782" i="4"/>
  <c r="L782" i="4" s="1"/>
  <c r="Y782" i="2" s="1"/>
  <c r="F782" i="4"/>
  <c r="M782" i="4" s="1"/>
  <c r="Z782" i="2" s="1"/>
  <c r="G782" i="4"/>
  <c r="H782" i="4"/>
  <c r="O782" i="4" s="1"/>
  <c r="AB782" i="2" s="1"/>
  <c r="C783" i="4"/>
  <c r="J783" i="4" s="1"/>
  <c r="W783" i="2" s="1"/>
  <c r="D783" i="4"/>
  <c r="K783" i="4" s="1"/>
  <c r="E783" i="4"/>
  <c r="F783" i="4"/>
  <c r="G783" i="4"/>
  <c r="N783" i="4" s="1"/>
  <c r="AA783" i="2" s="1"/>
  <c r="H783" i="4"/>
  <c r="O783" i="4" s="1"/>
  <c r="AB783" i="2" s="1"/>
  <c r="C784" i="4"/>
  <c r="J784" i="4" s="1"/>
  <c r="W784" i="2" s="1"/>
  <c r="D784" i="4"/>
  <c r="K784" i="4" s="1"/>
  <c r="E784" i="4"/>
  <c r="L784" i="4" s="1"/>
  <c r="Y784" i="2" s="1"/>
  <c r="F784" i="4"/>
  <c r="M784" i="4" s="1"/>
  <c r="G784" i="4"/>
  <c r="N784" i="4" s="1"/>
  <c r="AA784" i="2" s="1"/>
  <c r="H784" i="4"/>
  <c r="O784" i="4" s="1"/>
  <c r="AB784" i="2" s="1"/>
  <c r="C785" i="4"/>
  <c r="J785" i="4" s="1"/>
  <c r="W785" i="2" s="1"/>
  <c r="D785" i="4"/>
  <c r="K785" i="4" s="1"/>
  <c r="X785" i="2" s="1"/>
  <c r="E785" i="4"/>
  <c r="F785" i="4"/>
  <c r="M785" i="4" s="1"/>
  <c r="Z785" i="2" s="1"/>
  <c r="G785" i="4"/>
  <c r="N785" i="4" s="1"/>
  <c r="AA785" i="2" s="1"/>
  <c r="H785" i="4"/>
  <c r="O785" i="4" s="1"/>
  <c r="AB785" i="2" s="1"/>
  <c r="C786" i="4"/>
  <c r="D786" i="4"/>
  <c r="K786" i="4" s="1"/>
  <c r="E786" i="4"/>
  <c r="L786" i="4" s="1"/>
  <c r="Y786" i="2" s="1"/>
  <c r="F786" i="4"/>
  <c r="M786" i="4" s="1"/>
  <c r="Z786" i="2" s="1"/>
  <c r="G786" i="4"/>
  <c r="N786" i="4" s="1"/>
  <c r="AA786" i="2" s="1"/>
  <c r="H786" i="4"/>
  <c r="C787" i="4"/>
  <c r="J787" i="4" s="1"/>
  <c r="W787" i="2" s="1"/>
  <c r="D787" i="4"/>
  <c r="K787" i="4" s="1"/>
  <c r="X787" i="2" s="1"/>
  <c r="E787" i="4"/>
  <c r="L787" i="4" s="1"/>
  <c r="Y787" i="2" s="1"/>
  <c r="F787" i="4"/>
  <c r="M787" i="4" s="1"/>
  <c r="Z787" i="2" s="1"/>
  <c r="G787" i="4"/>
  <c r="N787" i="4" s="1"/>
  <c r="AA787" i="2" s="1"/>
  <c r="H787" i="4"/>
  <c r="O787" i="4" s="1"/>
  <c r="AB787" i="2" s="1"/>
  <c r="C788" i="4"/>
  <c r="D788" i="4"/>
  <c r="K788" i="4" s="1"/>
  <c r="X788" i="2" s="1"/>
  <c r="E788" i="4"/>
  <c r="L788" i="4" s="1"/>
  <c r="Y788" i="2" s="1"/>
  <c r="F788" i="4"/>
  <c r="M788" i="4" s="1"/>
  <c r="G788" i="4"/>
  <c r="H788" i="4"/>
  <c r="C789" i="4"/>
  <c r="J789" i="4" s="1"/>
  <c r="W789" i="2" s="1"/>
  <c r="D789" i="4"/>
  <c r="K789" i="4" s="1"/>
  <c r="X789" i="2" s="1"/>
  <c r="E789" i="4"/>
  <c r="L789" i="4" s="1"/>
  <c r="Y789" i="2" s="1"/>
  <c r="F789" i="4"/>
  <c r="G789" i="4"/>
  <c r="N789" i="4" s="1"/>
  <c r="AA789" i="2" s="1"/>
  <c r="H789" i="4"/>
  <c r="O789" i="4" s="1"/>
  <c r="C790" i="4"/>
  <c r="J790" i="4" s="1"/>
  <c r="W790" i="2" s="1"/>
  <c r="D790" i="4"/>
  <c r="K790" i="4" s="1"/>
  <c r="X790" i="2" s="1"/>
  <c r="E790" i="4"/>
  <c r="L790" i="4" s="1"/>
  <c r="Y790" i="2" s="1"/>
  <c r="F790" i="4"/>
  <c r="M790" i="4" s="1"/>
  <c r="Z790" i="2" s="1"/>
  <c r="G790" i="4"/>
  <c r="N790" i="4" s="1"/>
  <c r="H790" i="4"/>
  <c r="O790" i="4" s="1"/>
  <c r="AB790" i="2" s="1"/>
  <c r="C791" i="4"/>
  <c r="J791" i="4" s="1"/>
  <c r="W791" i="2" s="1"/>
  <c r="D791" i="4"/>
  <c r="K791" i="4" s="1"/>
  <c r="X791" i="2" s="1"/>
  <c r="E791" i="4"/>
  <c r="L791" i="4" s="1"/>
  <c r="F791" i="4"/>
  <c r="G791" i="4"/>
  <c r="N791" i="4" s="1"/>
  <c r="AA791" i="2" s="1"/>
  <c r="H791" i="4"/>
  <c r="O791" i="4" s="1"/>
  <c r="AB791" i="2" s="1"/>
  <c r="C792" i="4"/>
  <c r="J792" i="4" s="1"/>
  <c r="W792" i="2" s="1"/>
  <c r="D792" i="4"/>
  <c r="E792" i="4"/>
  <c r="L792" i="4" s="1"/>
  <c r="Y792" i="2" s="1"/>
  <c r="F792" i="4"/>
  <c r="M792" i="4" s="1"/>
  <c r="Z792" i="2" s="1"/>
  <c r="G792" i="4"/>
  <c r="N792" i="4" s="1"/>
  <c r="AA792" i="2" s="1"/>
  <c r="H792" i="4"/>
  <c r="O792" i="4" s="1"/>
  <c r="AB792" i="2" s="1"/>
  <c r="C793" i="4"/>
  <c r="J793" i="4" s="1"/>
  <c r="W793" i="2" s="1"/>
  <c r="D793" i="4"/>
  <c r="K793" i="4" s="1"/>
  <c r="X793" i="2" s="1"/>
  <c r="E793" i="4"/>
  <c r="F793" i="4"/>
  <c r="M793" i="4" s="1"/>
  <c r="Z793" i="2" s="1"/>
  <c r="G793" i="4"/>
  <c r="N793" i="4" s="1"/>
  <c r="AA793" i="2" s="1"/>
  <c r="H793" i="4"/>
  <c r="O793" i="4" s="1"/>
  <c r="C794" i="4"/>
  <c r="D794" i="4"/>
  <c r="K794" i="4" s="1"/>
  <c r="X794" i="2" s="1"/>
  <c r="E794" i="4"/>
  <c r="L794" i="4" s="1"/>
  <c r="Y794" i="2" s="1"/>
  <c r="F794" i="4"/>
  <c r="M794" i="4" s="1"/>
  <c r="Z794" i="2" s="1"/>
  <c r="G794" i="4"/>
  <c r="N794" i="4" s="1"/>
  <c r="AA794" i="2" s="1"/>
  <c r="H794" i="4"/>
  <c r="C795" i="4"/>
  <c r="J795" i="4" s="1"/>
  <c r="W795" i="2" s="1"/>
  <c r="D795" i="4"/>
  <c r="K795" i="4" s="1"/>
  <c r="E795" i="4"/>
  <c r="L795" i="4" s="1"/>
  <c r="Y795" i="2" s="1"/>
  <c r="F795" i="4"/>
  <c r="M795" i="4" s="1"/>
  <c r="Z795" i="2" s="1"/>
  <c r="G795" i="4"/>
  <c r="N795" i="4" s="1"/>
  <c r="AA795" i="2" s="1"/>
  <c r="H795" i="4"/>
  <c r="O795" i="4" s="1"/>
  <c r="AB795" i="2" s="1"/>
  <c r="C796" i="4"/>
  <c r="J796" i="4" s="1"/>
  <c r="D796" i="4"/>
  <c r="K796" i="4" s="1"/>
  <c r="X796" i="2" s="1"/>
  <c r="E796" i="4"/>
  <c r="L796" i="4" s="1"/>
  <c r="Y796" i="2" s="1"/>
  <c r="F796" i="4"/>
  <c r="M796" i="4" s="1"/>
  <c r="Z796" i="2" s="1"/>
  <c r="G796" i="4"/>
  <c r="H796" i="4"/>
  <c r="C797" i="4"/>
  <c r="J797" i="4" s="1"/>
  <c r="W797" i="2" s="1"/>
  <c r="D797" i="4"/>
  <c r="K797" i="4" s="1"/>
  <c r="X797" i="2" s="1"/>
  <c r="E797" i="4"/>
  <c r="L797" i="4" s="1"/>
  <c r="Y797" i="2" s="1"/>
  <c r="F797" i="4"/>
  <c r="G797" i="4"/>
  <c r="N797" i="4" s="1"/>
  <c r="AA797" i="2" s="1"/>
  <c r="H797" i="4"/>
  <c r="O797" i="4" s="1"/>
  <c r="AB797" i="2" s="1"/>
  <c r="C798" i="4"/>
  <c r="J798" i="4" s="1"/>
  <c r="W798" i="2" s="1"/>
  <c r="D798" i="4"/>
  <c r="K798" i="4" s="1"/>
  <c r="X798" i="2" s="1"/>
  <c r="E798" i="4"/>
  <c r="L798" i="4" s="1"/>
  <c r="Y798" i="2" s="1"/>
  <c r="F798" i="4"/>
  <c r="M798" i="4" s="1"/>
  <c r="Z798" i="2" s="1"/>
  <c r="G798" i="4"/>
  <c r="H798" i="4"/>
  <c r="O798" i="4" s="1"/>
  <c r="AB798" i="2" s="1"/>
  <c r="C799" i="4"/>
  <c r="J799" i="4" s="1"/>
  <c r="W799" i="2" s="1"/>
  <c r="D799" i="4"/>
  <c r="K799" i="4" s="1"/>
  <c r="E799" i="4"/>
  <c r="L799" i="4" s="1"/>
  <c r="F799" i="4"/>
  <c r="G799" i="4"/>
  <c r="N799" i="4" s="1"/>
  <c r="AA799" i="2" s="1"/>
  <c r="H799" i="4"/>
  <c r="O799" i="4" s="1"/>
  <c r="AB799" i="2" s="1"/>
  <c r="C800" i="4"/>
  <c r="J800" i="4" s="1"/>
  <c r="W800" i="2" s="1"/>
  <c r="L800" i="5" s="1"/>
  <c r="D800" i="4"/>
  <c r="K800" i="4" s="1"/>
  <c r="X800" i="2" s="1"/>
  <c r="M800" i="5" s="1"/>
  <c r="E800" i="4"/>
  <c r="L800" i="4" s="1"/>
  <c r="Y800" i="2" s="1"/>
  <c r="N800" i="5" s="1"/>
  <c r="F800" i="4"/>
  <c r="M800" i="4" s="1"/>
  <c r="G800" i="4"/>
  <c r="N800" i="4" s="1"/>
  <c r="AA800" i="2" s="1"/>
  <c r="H800" i="4"/>
  <c r="O800" i="4" s="1"/>
  <c r="AB800" i="2" s="1"/>
  <c r="C801" i="4"/>
  <c r="J801" i="4" s="1"/>
  <c r="W801" i="2" s="1"/>
  <c r="L801" i="5" s="1"/>
  <c r="D801" i="4"/>
  <c r="K801" i="4" s="1"/>
  <c r="X801" i="2" s="1"/>
  <c r="M801" i="5" s="1"/>
  <c r="E801" i="4"/>
  <c r="F801" i="4"/>
  <c r="M801" i="4" s="1"/>
  <c r="Z801" i="2" s="1"/>
  <c r="G801" i="4"/>
  <c r="N801" i="4" s="1"/>
  <c r="AA801" i="2" s="1"/>
  <c r="H801" i="4"/>
  <c r="O801" i="4" s="1"/>
  <c r="AB801" i="2" s="1"/>
  <c r="C802" i="4"/>
  <c r="D802" i="4"/>
  <c r="E802" i="4"/>
  <c r="L802" i="4" s="1"/>
  <c r="Y802" i="2" s="1"/>
  <c r="N802" i="5" s="1"/>
  <c r="F802" i="4"/>
  <c r="M802" i="4" s="1"/>
  <c r="Z802" i="2" s="1"/>
  <c r="G802" i="4"/>
  <c r="N802" i="4" s="1"/>
  <c r="AA802" i="2" s="1"/>
  <c r="H802" i="4"/>
  <c r="O802" i="4" s="1"/>
  <c r="AB802" i="2" s="1"/>
  <c r="C803" i="4"/>
  <c r="J803" i="4" s="1"/>
  <c r="W803" i="2" s="1"/>
  <c r="D803" i="4"/>
  <c r="K803" i="4" s="1"/>
  <c r="X803" i="2" s="1"/>
  <c r="E803" i="4"/>
  <c r="L803" i="4" s="1"/>
  <c r="Y803" i="2" s="1"/>
  <c r="F803" i="4"/>
  <c r="M803" i="4" s="1"/>
  <c r="Z803" i="2" s="1"/>
  <c r="G803" i="4"/>
  <c r="N803" i="4" s="1"/>
  <c r="AA803" i="2" s="1"/>
  <c r="H803" i="4"/>
  <c r="O803" i="4" s="1"/>
  <c r="AB803" i="2" s="1"/>
  <c r="C804" i="4"/>
  <c r="D804" i="4"/>
  <c r="K804" i="4" s="1"/>
  <c r="X804" i="2" s="1"/>
  <c r="E804" i="4"/>
  <c r="L804" i="4" s="1"/>
  <c r="Y804" i="2" s="1"/>
  <c r="F804" i="4"/>
  <c r="M804" i="4" s="1"/>
  <c r="Z804" i="2" s="1"/>
  <c r="G804" i="4"/>
  <c r="N804" i="4" s="1"/>
  <c r="H804" i="4"/>
  <c r="C805" i="4"/>
  <c r="D805" i="4"/>
  <c r="E805" i="4"/>
  <c r="F805" i="4"/>
  <c r="G805" i="4"/>
  <c r="H805" i="4"/>
  <c r="C806" i="4"/>
  <c r="J806" i="4" s="1"/>
  <c r="W806" i="2" s="1"/>
  <c r="D806" i="4"/>
  <c r="K806" i="4" s="1"/>
  <c r="X806" i="2" s="1"/>
  <c r="E806" i="4"/>
  <c r="L806" i="4" s="1"/>
  <c r="Y806" i="2" s="1"/>
  <c r="F806" i="4"/>
  <c r="M806" i="4" s="1"/>
  <c r="Z806" i="2" s="1"/>
  <c r="G806" i="4"/>
  <c r="H806" i="4"/>
  <c r="O806" i="4" s="1"/>
  <c r="AB806" i="2" s="1"/>
  <c r="C807" i="4"/>
  <c r="J807" i="4" s="1"/>
  <c r="W807" i="2" s="1"/>
  <c r="D807" i="4"/>
  <c r="K807" i="4" s="1"/>
  <c r="X807" i="2" s="1"/>
  <c r="E807" i="4"/>
  <c r="F807" i="4"/>
  <c r="G807" i="4"/>
  <c r="N807" i="4" s="1"/>
  <c r="AA807" i="2" s="1"/>
  <c r="H807" i="4"/>
  <c r="O807" i="4" s="1"/>
  <c r="AB807" i="2" s="1"/>
  <c r="C808" i="4"/>
  <c r="J808" i="4" s="1"/>
  <c r="W808" i="2" s="1"/>
  <c r="D808" i="4"/>
  <c r="K808" i="4" s="1"/>
  <c r="E808" i="4"/>
  <c r="L808" i="4" s="1"/>
  <c r="Y808" i="2" s="1"/>
  <c r="F808" i="4"/>
  <c r="M808" i="4" s="1"/>
  <c r="Z808" i="2" s="1"/>
  <c r="G808" i="4"/>
  <c r="N808" i="4" s="1"/>
  <c r="H808" i="4"/>
  <c r="O808" i="4" s="1"/>
  <c r="AB808" i="2" s="1"/>
  <c r="C809" i="4"/>
  <c r="J809" i="4" s="1"/>
  <c r="W809" i="2" s="1"/>
  <c r="D809" i="4"/>
  <c r="E809" i="4"/>
  <c r="F809" i="4"/>
  <c r="G809" i="4"/>
  <c r="N809" i="4" s="1"/>
  <c r="AA809" i="2" s="1"/>
  <c r="H809" i="4"/>
  <c r="O809" i="4" s="1"/>
  <c r="AB809" i="2" s="1"/>
  <c r="C810" i="4"/>
  <c r="D810" i="4"/>
  <c r="K810" i="4" s="1"/>
  <c r="X810" i="2" s="1"/>
  <c r="E810" i="4"/>
  <c r="L810" i="4" s="1"/>
  <c r="Y810" i="2" s="1"/>
  <c r="F810" i="4"/>
  <c r="G810" i="4"/>
  <c r="H810" i="4"/>
  <c r="O810" i="4" s="1"/>
  <c r="C811" i="4"/>
  <c r="J811" i="4" s="1"/>
  <c r="W811" i="2" s="1"/>
  <c r="D811" i="4"/>
  <c r="K811" i="4" s="1"/>
  <c r="E811" i="4"/>
  <c r="F811" i="4"/>
  <c r="M811" i="4" s="1"/>
  <c r="Z811" i="2" s="1"/>
  <c r="G811" i="4"/>
  <c r="N811" i="4" s="1"/>
  <c r="AA811" i="2" s="1"/>
  <c r="H811" i="4"/>
  <c r="O811" i="4" s="1"/>
  <c r="C812" i="4"/>
  <c r="J812" i="4" s="1"/>
  <c r="D812" i="4"/>
  <c r="E812" i="4"/>
  <c r="L812" i="4" s="1"/>
  <c r="Y812" i="2" s="1"/>
  <c r="F812" i="4"/>
  <c r="M812" i="4" s="1"/>
  <c r="Z812" i="2" s="1"/>
  <c r="G812" i="4"/>
  <c r="H812" i="4"/>
  <c r="O812" i="4" s="1"/>
  <c r="AB812" i="2" s="1"/>
  <c r="C813" i="4"/>
  <c r="J813" i="4" s="1"/>
  <c r="W813" i="2" s="1"/>
  <c r="D813" i="4"/>
  <c r="E813" i="4"/>
  <c r="F813" i="4"/>
  <c r="M813" i="4" s="1"/>
  <c r="Z813" i="2" s="1"/>
  <c r="G813" i="4"/>
  <c r="N813" i="4" s="1"/>
  <c r="AA813" i="2" s="1"/>
  <c r="H813" i="4"/>
  <c r="O813" i="4" s="1"/>
  <c r="AB813" i="2" s="1"/>
  <c r="C814" i="4"/>
  <c r="J814" i="4" s="1"/>
  <c r="W814" i="2" s="1"/>
  <c r="D814" i="4"/>
  <c r="K814" i="4" s="1"/>
  <c r="X814" i="2" s="1"/>
  <c r="E814" i="4"/>
  <c r="L814" i="4" s="1"/>
  <c r="Y814" i="2" s="1"/>
  <c r="F814" i="4"/>
  <c r="G814" i="4"/>
  <c r="H814" i="4"/>
  <c r="O814" i="4" s="1"/>
  <c r="C815" i="4"/>
  <c r="J815" i="4" s="1"/>
  <c r="W815" i="2" s="1"/>
  <c r="D815" i="4"/>
  <c r="K815" i="4" s="1"/>
  <c r="E815" i="4"/>
  <c r="L815" i="4" s="1"/>
  <c r="Y815" i="2" s="1"/>
  <c r="F815" i="4"/>
  <c r="M815" i="4" s="1"/>
  <c r="Z815" i="2" s="1"/>
  <c r="G815" i="4"/>
  <c r="N815" i="4" s="1"/>
  <c r="AA815" i="2" s="1"/>
  <c r="H815" i="4"/>
  <c r="C816" i="4"/>
  <c r="J816" i="4" s="1"/>
  <c r="W816" i="2" s="1"/>
  <c r="D816" i="4"/>
  <c r="K816" i="4" s="1"/>
  <c r="X816" i="2" s="1"/>
  <c r="E816" i="4"/>
  <c r="L816" i="4" s="1"/>
  <c r="Y816" i="2" s="1"/>
  <c r="F816" i="4"/>
  <c r="G816" i="4"/>
  <c r="N816" i="4" s="1"/>
  <c r="AA816" i="2" s="1"/>
  <c r="H816" i="4"/>
  <c r="O816" i="4" s="1"/>
  <c r="AB816" i="2" s="1"/>
  <c r="C817" i="4"/>
  <c r="J817" i="4" s="1"/>
  <c r="W817" i="2" s="1"/>
  <c r="D817" i="4"/>
  <c r="E817" i="4"/>
  <c r="F817" i="4"/>
  <c r="G817" i="4"/>
  <c r="N817" i="4" s="1"/>
  <c r="AA817" i="2" s="1"/>
  <c r="H817" i="4"/>
  <c r="O817" i="4" s="1"/>
  <c r="AB817" i="2" s="1"/>
  <c r="C818" i="4"/>
  <c r="D818" i="4"/>
  <c r="K818" i="4" s="1"/>
  <c r="X818" i="2" s="1"/>
  <c r="E818" i="4"/>
  <c r="L818" i="4" s="1"/>
  <c r="Y818" i="2" s="1"/>
  <c r="F818" i="4"/>
  <c r="G818" i="4"/>
  <c r="H818" i="4"/>
  <c r="O818" i="4" s="1"/>
  <c r="AB818" i="2" s="1"/>
  <c r="C819" i="4"/>
  <c r="J819" i="4" s="1"/>
  <c r="W819" i="2" s="1"/>
  <c r="D819" i="4"/>
  <c r="E819" i="4"/>
  <c r="L819" i="4" s="1"/>
  <c r="F819" i="4"/>
  <c r="M819" i="4" s="1"/>
  <c r="Z819" i="2" s="1"/>
  <c r="G819" i="4"/>
  <c r="N819" i="4" s="1"/>
  <c r="AA819" i="2" s="1"/>
  <c r="H819" i="4"/>
  <c r="O819" i="4" s="1"/>
  <c r="C820" i="4"/>
  <c r="J820" i="4" s="1"/>
  <c r="D820" i="4"/>
  <c r="E820" i="4"/>
  <c r="L820" i="4" s="1"/>
  <c r="Y820" i="2" s="1"/>
  <c r="F820" i="4"/>
  <c r="G820" i="4"/>
  <c r="H820" i="4"/>
  <c r="O820" i="4" s="1"/>
  <c r="AB820" i="2" s="1"/>
  <c r="C821" i="4"/>
  <c r="J821" i="4" s="1"/>
  <c r="W821" i="2" s="1"/>
  <c r="D821" i="4"/>
  <c r="E821" i="4"/>
  <c r="F821" i="4"/>
  <c r="M821" i="4" s="1"/>
  <c r="Z821" i="2" s="1"/>
  <c r="G821" i="4"/>
  <c r="N821" i="4" s="1"/>
  <c r="AA821" i="2" s="1"/>
  <c r="H821" i="4"/>
  <c r="O821" i="4" s="1"/>
  <c r="AB821" i="2" s="1"/>
  <c r="C822" i="4"/>
  <c r="J822" i="4" s="1"/>
  <c r="W822" i="2" s="1"/>
  <c r="D822" i="4"/>
  <c r="K822" i="4" s="1"/>
  <c r="X822" i="2" s="1"/>
  <c r="E822" i="4"/>
  <c r="L822" i="4" s="1"/>
  <c r="Y822" i="2" s="1"/>
  <c r="F822" i="4"/>
  <c r="G822" i="4"/>
  <c r="N822" i="4" s="1"/>
  <c r="AA822" i="2" s="1"/>
  <c r="H822" i="4"/>
  <c r="O822" i="4" s="1"/>
  <c r="AB822" i="2" s="1"/>
  <c r="C823" i="4"/>
  <c r="J823" i="4" s="1"/>
  <c r="W823" i="2" s="1"/>
  <c r="D823" i="4"/>
  <c r="K823" i="4" s="1"/>
  <c r="E823" i="4"/>
  <c r="L823" i="4" s="1"/>
  <c r="Y823" i="2" s="1"/>
  <c r="F823" i="4"/>
  <c r="M823" i="4" s="1"/>
  <c r="Z823" i="2" s="1"/>
  <c r="G823" i="4"/>
  <c r="N823" i="4" s="1"/>
  <c r="AA823" i="2" s="1"/>
  <c r="H823" i="4"/>
  <c r="O823" i="4" s="1"/>
  <c r="AB823" i="2" s="1"/>
  <c r="C824" i="4"/>
  <c r="J824" i="4" s="1"/>
  <c r="W824" i="2" s="1"/>
  <c r="D824" i="4"/>
  <c r="K824" i="4" s="1"/>
  <c r="X824" i="2" s="1"/>
  <c r="E824" i="4"/>
  <c r="L824" i="4" s="1"/>
  <c r="Y824" i="2" s="1"/>
  <c r="F824" i="4"/>
  <c r="M824" i="4" s="1"/>
  <c r="Z824" i="2" s="1"/>
  <c r="G824" i="4"/>
  <c r="N824" i="4" s="1"/>
  <c r="AA824" i="2" s="1"/>
  <c r="H824" i="4"/>
  <c r="O824" i="4" s="1"/>
  <c r="AB824" i="2" s="1"/>
  <c r="C825" i="4"/>
  <c r="J825" i="4" s="1"/>
  <c r="W825" i="2" s="1"/>
  <c r="D825" i="4"/>
  <c r="E825" i="4"/>
  <c r="F825" i="4"/>
  <c r="G825" i="4"/>
  <c r="N825" i="4" s="1"/>
  <c r="AA825" i="2" s="1"/>
  <c r="H825" i="4"/>
  <c r="O825" i="4" s="1"/>
  <c r="AB825" i="2" s="1"/>
  <c r="C826" i="4"/>
  <c r="J826" i="4" s="1"/>
  <c r="D826" i="4"/>
  <c r="K826" i="4" s="1"/>
  <c r="X826" i="2" s="1"/>
  <c r="E826" i="4"/>
  <c r="L826" i="4" s="1"/>
  <c r="Y826" i="2" s="1"/>
  <c r="F826" i="4"/>
  <c r="G826" i="4"/>
  <c r="H826" i="4"/>
  <c r="O826" i="4" s="1"/>
  <c r="AB826" i="2" s="1"/>
  <c r="C827" i="4"/>
  <c r="J827" i="4" s="1"/>
  <c r="W827" i="2" s="1"/>
  <c r="D827" i="4"/>
  <c r="K827" i="4" s="1"/>
  <c r="X827" i="2" s="1"/>
  <c r="E827" i="4"/>
  <c r="L827" i="4" s="1"/>
  <c r="F827" i="4"/>
  <c r="G827" i="4"/>
  <c r="N827" i="4" s="1"/>
  <c r="AA827" i="2" s="1"/>
  <c r="H827" i="4"/>
  <c r="O827" i="4" s="1"/>
  <c r="AB827" i="2" s="1"/>
  <c r="C828" i="4"/>
  <c r="D828" i="4"/>
  <c r="K828" i="4" s="1"/>
  <c r="X828" i="2" s="1"/>
  <c r="E828" i="4"/>
  <c r="L828" i="4" s="1"/>
  <c r="Y828" i="2" s="1"/>
  <c r="F828" i="4"/>
  <c r="M828" i="4" s="1"/>
  <c r="Z828" i="2" s="1"/>
  <c r="G828" i="4"/>
  <c r="H828" i="4"/>
  <c r="C829" i="4"/>
  <c r="J829" i="4" s="1"/>
  <c r="W829" i="2" s="1"/>
  <c r="D829" i="4"/>
  <c r="E829" i="4"/>
  <c r="F829" i="4"/>
  <c r="M829" i="4" s="1"/>
  <c r="G829" i="4"/>
  <c r="N829" i="4" s="1"/>
  <c r="AA829" i="2" s="1"/>
  <c r="H829" i="4"/>
  <c r="O829" i="4" s="1"/>
  <c r="AB829" i="2" s="1"/>
  <c r="C830" i="4"/>
  <c r="J830" i="4" s="1"/>
  <c r="W830" i="2" s="1"/>
  <c r="D830" i="4"/>
  <c r="K830" i="4" s="1"/>
  <c r="X830" i="2" s="1"/>
  <c r="E830" i="4"/>
  <c r="F830" i="4"/>
  <c r="G830" i="4"/>
  <c r="N830" i="4" s="1"/>
  <c r="AA830" i="2" s="1"/>
  <c r="H830" i="4"/>
  <c r="O830" i="4" s="1"/>
  <c r="AB830" i="2" s="1"/>
  <c r="C831" i="4"/>
  <c r="J831" i="4" s="1"/>
  <c r="W831" i="2" s="1"/>
  <c r="D831" i="4"/>
  <c r="K831" i="4" s="1"/>
  <c r="X831" i="2" s="1"/>
  <c r="E831" i="4"/>
  <c r="F831" i="4"/>
  <c r="M831" i="4" s="1"/>
  <c r="Z831" i="2" s="1"/>
  <c r="G831" i="4"/>
  <c r="N831" i="4" s="1"/>
  <c r="AA831" i="2" s="1"/>
  <c r="H831" i="4"/>
  <c r="C832" i="4"/>
  <c r="D832" i="4"/>
  <c r="K832" i="4" s="1"/>
  <c r="X832" i="2" s="1"/>
  <c r="E832" i="4"/>
  <c r="L832" i="4" s="1"/>
  <c r="Y832" i="2" s="1"/>
  <c r="F832" i="4"/>
  <c r="G832" i="4"/>
  <c r="N832" i="4" s="1"/>
  <c r="AA832" i="2" s="1"/>
  <c r="H832" i="4"/>
  <c r="O832" i="4" s="1"/>
  <c r="AB832" i="2" s="1"/>
  <c r="C833" i="4"/>
  <c r="J833" i="4" s="1"/>
  <c r="W833" i="2" s="1"/>
  <c r="D833" i="4"/>
  <c r="E833" i="4"/>
  <c r="F833" i="4"/>
  <c r="M833" i="4" s="1"/>
  <c r="G833" i="4"/>
  <c r="N833" i="4" s="1"/>
  <c r="AA833" i="2" s="1"/>
  <c r="H833" i="4"/>
  <c r="C834" i="4"/>
  <c r="D834" i="4"/>
  <c r="K834" i="4" s="1"/>
  <c r="X834" i="2" s="1"/>
  <c r="E834" i="4"/>
  <c r="L834" i="4" s="1"/>
  <c r="Y834" i="2" s="1"/>
  <c r="F834" i="4"/>
  <c r="G834" i="4"/>
  <c r="N834" i="4" s="1"/>
  <c r="H834" i="4"/>
  <c r="O834" i="4" s="1"/>
  <c r="C835" i="4"/>
  <c r="D835" i="4"/>
  <c r="K835" i="4" s="1"/>
  <c r="X835" i="2" s="1"/>
  <c r="E835" i="4"/>
  <c r="L835" i="4" s="1"/>
  <c r="F835" i="4"/>
  <c r="M835" i="4" s="1"/>
  <c r="G835" i="4"/>
  <c r="N835" i="4" s="1"/>
  <c r="AA835" i="2" s="1"/>
  <c r="H835" i="4"/>
  <c r="O835" i="4" s="1"/>
  <c r="AB835" i="2" s="1"/>
  <c r="C836" i="4"/>
  <c r="D836" i="4"/>
  <c r="E836" i="4"/>
  <c r="F836" i="4"/>
  <c r="M836" i="4" s="1"/>
  <c r="Z836" i="2" s="1"/>
  <c r="G836" i="4"/>
  <c r="H836" i="4"/>
  <c r="O836" i="4" s="1"/>
  <c r="AB836" i="2" s="1"/>
  <c r="C837" i="4"/>
  <c r="J837" i="4" s="1"/>
  <c r="W837" i="2" s="1"/>
  <c r="D837" i="4"/>
  <c r="E837" i="4"/>
  <c r="F837" i="4"/>
  <c r="M837" i="4" s="1"/>
  <c r="G837" i="4"/>
  <c r="N837" i="4" s="1"/>
  <c r="AA837" i="2" s="1"/>
  <c r="H837" i="4"/>
  <c r="O837" i="4" s="1"/>
  <c r="AB837" i="2" s="1"/>
  <c r="C838" i="4"/>
  <c r="J838" i="4" s="1"/>
  <c r="W838" i="2" s="1"/>
  <c r="D838" i="4"/>
  <c r="K838" i="4" s="1"/>
  <c r="X838" i="2" s="1"/>
  <c r="E838" i="4"/>
  <c r="L838" i="4" s="1"/>
  <c r="Y838" i="2" s="1"/>
  <c r="F838" i="4"/>
  <c r="G838" i="4"/>
  <c r="N838" i="4" s="1"/>
  <c r="H838" i="4"/>
  <c r="O838" i="4" s="1"/>
  <c r="C839" i="4"/>
  <c r="J839" i="4" s="1"/>
  <c r="W839" i="2" s="1"/>
  <c r="D839" i="4"/>
  <c r="K839" i="4" s="1"/>
  <c r="X839" i="2" s="1"/>
  <c r="E839" i="4"/>
  <c r="L839" i="4" s="1"/>
  <c r="F839" i="4"/>
  <c r="G839" i="4"/>
  <c r="N839" i="4" s="1"/>
  <c r="AA839" i="2" s="1"/>
  <c r="H839" i="4"/>
  <c r="O839" i="4" s="1"/>
  <c r="AB839" i="2" s="1"/>
  <c r="C840" i="4"/>
  <c r="J840" i="4" s="1"/>
  <c r="D840" i="4"/>
  <c r="K840" i="4" s="1"/>
  <c r="E840" i="4"/>
  <c r="L840" i="4" s="1"/>
  <c r="Y840" i="2" s="1"/>
  <c r="F840" i="4"/>
  <c r="M840" i="4" s="1"/>
  <c r="Z840" i="2" s="1"/>
  <c r="G840" i="4"/>
  <c r="N840" i="4" s="1"/>
  <c r="H840" i="4"/>
  <c r="O840" i="4" s="1"/>
  <c r="AB840" i="2" s="1"/>
  <c r="C841" i="4"/>
  <c r="J841" i="4" s="1"/>
  <c r="W841" i="2" s="1"/>
  <c r="D841" i="4"/>
  <c r="E841" i="4"/>
  <c r="F841" i="4"/>
  <c r="G841" i="4"/>
  <c r="N841" i="4" s="1"/>
  <c r="AA841" i="2" s="1"/>
  <c r="H841" i="4"/>
  <c r="O841" i="4" s="1"/>
  <c r="AB841" i="2" s="1"/>
  <c r="C842" i="4"/>
  <c r="J842" i="4" s="1"/>
  <c r="D842" i="4"/>
  <c r="E842" i="4"/>
  <c r="L842" i="4" s="1"/>
  <c r="Y842" i="2" s="1"/>
  <c r="F842" i="4"/>
  <c r="G842" i="4"/>
  <c r="H842" i="4"/>
  <c r="O842" i="4" s="1"/>
  <c r="C843" i="4"/>
  <c r="J843" i="4" s="1"/>
  <c r="W843" i="2" s="1"/>
  <c r="D843" i="4"/>
  <c r="E843" i="4"/>
  <c r="F843" i="4"/>
  <c r="M843" i="4" s="1"/>
  <c r="Z843" i="2" s="1"/>
  <c r="G843" i="4"/>
  <c r="N843" i="4" s="1"/>
  <c r="AA843" i="2" s="1"/>
  <c r="H843" i="4"/>
  <c r="O843" i="4" s="1"/>
  <c r="C844" i="4"/>
  <c r="J844" i="4" s="1"/>
  <c r="D844" i="4"/>
  <c r="K844" i="4" s="1"/>
  <c r="E844" i="4"/>
  <c r="F844" i="4"/>
  <c r="M844" i="4" s="1"/>
  <c r="Z844" i="2" s="1"/>
  <c r="G844" i="4"/>
  <c r="N844" i="4" s="1"/>
  <c r="H844" i="4"/>
  <c r="O844" i="4" s="1"/>
  <c r="AB844" i="2" s="1"/>
  <c r="C845" i="4"/>
  <c r="J845" i="4" s="1"/>
  <c r="W845" i="2" s="1"/>
  <c r="D845" i="4"/>
  <c r="E845" i="4"/>
  <c r="F845" i="4"/>
  <c r="G845" i="4"/>
  <c r="N845" i="4" s="1"/>
  <c r="AA845" i="2" s="1"/>
  <c r="H845" i="4"/>
  <c r="O845" i="4" s="1"/>
  <c r="AB845" i="2" s="1"/>
  <c r="C846" i="4"/>
  <c r="J846" i="4" s="1"/>
  <c r="D846" i="4"/>
  <c r="K846" i="4" s="1"/>
  <c r="X846" i="2" s="1"/>
  <c r="E846" i="4"/>
  <c r="L846" i="4" s="1"/>
  <c r="F846" i="4"/>
  <c r="G846" i="4"/>
  <c r="N846" i="4" s="1"/>
  <c r="AA846" i="2" s="1"/>
  <c r="H846" i="4"/>
  <c r="C847" i="4"/>
  <c r="J847" i="4" s="1"/>
  <c r="W847" i="2" s="1"/>
  <c r="L847" i="5" s="1"/>
  <c r="D847" i="4"/>
  <c r="K847" i="4" s="1"/>
  <c r="E847" i="4"/>
  <c r="L847" i="4" s="1"/>
  <c r="Y847" i="2" s="1"/>
  <c r="N847" i="5" s="1"/>
  <c r="F847" i="4"/>
  <c r="M847" i="4" s="1"/>
  <c r="G847" i="4"/>
  <c r="N847" i="4" s="1"/>
  <c r="AA847" i="2" s="1"/>
  <c r="H847" i="4"/>
  <c r="C848" i="4"/>
  <c r="J848" i="4" s="1"/>
  <c r="W848" i="2" s="1"/>
  <c r="L848" i="5" s="1"/>
  <c r="D848" i="4"/>
  <c r="E848" i="4"/>
  <c r="L848" i="4" s="1"/>
  <c r="Y848" i="2" s="1"/>
  <c r="N848" i="5" s="1"/>
  <c r="F848" i="4"/>
  <c r="G848" i="4"/>
  <c r="N848" i="4" s="1"/>
  <c r="AA848" i="2" s="1"/>
  <c r="H848" i="4"/>
  <c r="C849" i="4"/>
  <c r="J849" i="4" s="1"/>
  <c r="W849" i="2" s="1"/>
  <c r="L849" i="5" s="1"/>
  <c r="D849" i="4"/>
  <c r="E849" i="4"/>
  <c r="F849" i="4"/>
  <c r="M849" i="4" s="1"/>
  <c r="Z849" i="2" s="1"/>
  <c r="G849" i="4"/>
  <c r="N849" i="4" s="1"/>
  <c r="AA849" i="2" s="1"/>
  <c r="H849" i="4"/>
  <c r="O849" i="4" s="1"/>
  <c r="AB849" i="2" s="1"/>
  <c r="C850" i="4"/>
  <c r="D850" i="4"/>
  <c r="K850" i="4" s="1"/>
  <c r="X850" i="2" s="1"/>
  <c r="E850" i="4"/>
  <c r="L850" i="4" s="1"/>
  <c r="Y850" i="2" s="1"/>
  <c r="F850" i="4"/>
  <c r="G850" i="4"/>
  <c r="N850" i="4" s="1"/>
  <c r="H850" i="4"/>
  <c r="O850" i="4" s="1"/>
  <c r="AB850" i="2" s="1"/>
  <c r="C851" i="4"/>
  <c r="D851" i="4"/>
  <c r="E851" i="4"/>
  <c r="L851" i="4" s="1"/>
  <c r="F851" i="4"/>
  <c r="M851" i="4" s="1"/>
  <c r="Z851" i="2" s="1"/>
  <c r="G851" i="4"/>
  <c r="N851" i="4" s="1"/>
  <c r="AA851" i="2" s="1"/>
  <c r="H851" i="4"/>
  <c r="C852" i="4"/>
  <c r="D852" i="4"/>
  <c r="E852" i="4"/>
  <c r="F852" i="4"/>
  <c r="G852" i="4"/>
  <c r="H852" i="4"/>
  <c r="C853" i="4"/>
  <c r="J853" i="4" s="1"/>
  <c r="W853" i="2" s="1"/>
  <c r="D853" i="4"/>
  <c r="E853" i="4"/>
  <c r="F853" i="4"/>
  <c r="M853" i="4" s="1"/>
  <c r="Z853" i="2" s="1"/>
  <c r="G853" i="4"/>
  <c r="H853" i="4"/>
  <c r="O853" i="4" s="1"/>
  <c r="AB853" i="2" s="1"/>
  <c r="C854" i="4"/>
  <c r="D854" i="4"/>
  <c r="K854" i="4" s="1"/>
  <c r="X854" i="2" s="1"/>
  <c r="E854" i="4"/>
  <c r="L854" i="4" s="1"/>
  <c r="Y854" i="2" s="1"/>
  <c r="F854" i="4"/>
  <c r="G854" i="4"/>
  <c r="N854" i="4" s="1"/>
  <c r="AA854" i="2" s="1"/>
  <c r="H854" i="4"/>
  <c r="O854" i="4" s="1"/>
  <c r="AB854" i="2" s="1"/>
  <c r="C855" i="4"/>
  <c r="J855" i="4" s="1"/>
  <c r="W855" i="2" s="1"/>
  <c r="D855" i="4"/>
  <c r="K855" i="4" s="1"/>
  <c r="E855" i="4"/>
  <c r="L855" i="4" s="1"/>
  <c r="Y855" i="2" s="1"/>
  <c r="F855" i="4"/>
  <c r="M855" i="4" s="1"/>
  <c r="Z855" i="2" s="1"/>
  <c r="G855" i="4"/>
  <c r="N855" i="4" s="1"/>
  <c r="AA855" i="2" s="1"/>
  <c r="H855" i="4"/>
  <c r="C856" i="4"/>
  <c r="D856" i="4"/>
  <c r="K856" i="4" s="1"/>
  <c r="X856" i="2" s="1"/>
  <c r="E856" i="4"/>
  <c r="L856" i="4" s="1"/>
  <c r="Y856" i="2" s="1"/>
  <c r="F856" i="4"/>
  <c r="G856" i="4"/>
  <c r="N856" i="4" s="1"/>
  <c r="AA856" i="2" s="1"/>
  <c r="H856" i="4"/>
  <c r="O856" i="4" s="1"/>
  <c r="AB856" i="2" s="1"/>
  <c r="C857" i="4"/>
  <c r="J857" i="4" s="1"/>
  <c r="W857" i="2" s="1"/>
  <c r="D857" i="4"/>
  <c r="E857" i="4"/>
  <c r="F857" i="4"/>
  <c r="M857" i="4" s="1"/>
  <c r="G857" i="4"/>
  <c r="N857" i="4" s="1"/>
  <c r="AA857" i="2" s="1"/>
  <c r="H857" i="4"/>
  <c r="C858" i="4"/>
  <c r="D858" i="4"/>
  <c r="E858" i="4"/>
  <c r="L858" i="4" s="1"/>
  <c r="Y858" i="2" s="1"/>
  <c r="F858" i="4"/>
  <c r="G858" i="4"/>
  <c r="N858" i="4" s="1"/>
  <c r="H858" i="4"/>
  <c r="O858" i="4" s="1"/>
  <c r="C859" i="4"/>
  <c r="J859" i="4" s="1"/>
  <c r="W859" i="2" s="1"/>
  <c r="D859" i="4"/>
  <c r="K859" i="4" s="1"/>
  <c r="X859" i="2" s="1"/>
  <c r="E859" i="4"/>
  <c r="F859" i="4"/>
  <c r="G859" i="4"/>
  <c r="N859" i="4" s="1"/>
  <c r="AA859" i="2" s="1"/>
  <c r="H859" i="4"/>
  <c r="O859" i="4" s="1"/>
  <c r="AB859" i="2" s="1"/>
  <c r="C860" i="4"/>
  <c r="J860" i="4" s="1"/>
  <c r="D860" i="4"/>
  <c r="K860" i="4" s="1"/>
  <c r="E860" i="4"/>
  <c r="L860" i="4" s="1"/>
  <c r="Y860" i="2" s="1"/>
  <c r="F860" i="4"/>
  <c r="M860" i="4" s="1"/>
  <c r="Z860" i="2" s="1"/>
  <c r="G860" i="4"/>
  <c r="H860" i="4"/>
  <c r="C861" i="4"/>
  <c r="J861" i="4" s="1"/>
  <c r="W861" i="2" s="1"/>
  <c r="D861" i="4"/>
  <c r="E861" i="4"/>
  <c r="F861" i="4"/>
  <c r="M861" i="4" s="1"/>
  <c r="G861" i="4"/>
  <c r="N861" i="4" s="1"/>
  <c r="AA861" i="2" s="1"/>
  <c r="H861" i="4"/>
  <c r="O861" i="4" s="1"/>
  <c r="AB861" i="2" s="1"/>
  <c r="C862" i="4"/>
  <c r="D862" i="4"/>
  <c r="K862" i="4" s="1"/>
  <c r="X862" i="2" s="1"/>
  <c r="E862" i="4"/>
  <c r="F862" i="4"/>
  <c r="G862" i="4"/>
  <c r="H862" i="4"/>
  <c r="O862" i="4" s="1"/>
  <c r="AB862" i="2" s="1"/>
  <c r="C863" i="4"/>
  <c r="J863" i="4" s="1"/>
  <c r="W863" i="2" s="1"/>
  <c r="D863" i="4"/>
  <c r="K863" i="4" s="1"/>
  <c r="X863" i="2" s="1"/>
  <c r="E863" i="4"/>
  <c r="L863" i="4" s="1"/>
  <c r="F863" i="4"/>
  <c r="M863" i="4" s="1"/>
  <c r="Z863" i="2" s="1"/>
  <c r="G863" i="4"/>
  <c r="N863" i="4" s="1"/>
  <c r="AA863" i="2" s="1"/>
  <c r="H863" i="4"/>
  <c r="C864" i="4"/>
  <c r="J864" i="4" s="1"/>
  <c r="D864" i="4"/>
  <c r="E864" i="4"/>
  <c r="L864" i="4" s="1"/>
  <c r="Y864" i="2" s="1"/>
  <c r="F864" i="4"/>
  <c r="M864" i="4" s="1"/>
  <c r="Z864" i="2" s="1"/>
  <c r="G864" i="4"/>
  <c r="H864" i="4"/>
  <c r="O864" i="4" s="1"/>
  <c r="AB864" i="2" s="1"/>
  <c r="C865" i="4"/>
  <c r="J865" i="4" s="1"/>
  <c r="W865" i="2" s="1"/>
  <c r="D865" i="4"/>
  <c r="E865" i="4"/>
  <c r="F865" i="4"/>
  <c r="M865" i="4" s="1"/>
  <c r="G865" i="4"/>
  <c r="N865" i="4" s="1"/>
  <c r="AA865" i="2" s="1"/>
  <c r="H865" i="4"/>
  <c r="C866" i="4"/>
  <c r="J866" i="4" s="1"/>
  <c r="D866" i="4"/>
  <c r="K866" i="4" s="1"/>
  <c r="X866" i="2" s="1"/>
  <c r="E866" i="4"/>
  <c r="L866" i="4" s="1"/>
  <c r="Y866" i="2" s="1"/>
  <c r="F866" i="4"/>
  <c r="G866" i="4"/>
  <c r="H866" i="4"/>
  <c r="C867" i="4"/>
  <c r="D867" i="4"/>
  <c r="K867" i="4" s="1"/>
  <c r="X867" i="2" s="1"/>
  <c r="E867" i="4"/>
  <c r="L867" i="4" s="1"/>
  <c r="F867" i="4"/>
  <c r="M867" i="4" s="1"/>
  <c r="Z867" i="2" s="1"/>
  <c r="G867" i="4"/>
  <c r="N867" i="4" s="1"/>
  <c r="AA867" i="2" s="1"/>
  <c r="H867" i="4"/>
  <c r="O867" i="4" s="1"/>
  <c r="AB867" i="2" s="1"/>
  <c r="C868" i="4"/>
  <c r="D868" i="4"/>
  <c r="K868" i="4" s="1"/>
  <c r="E868" i="4"/>
  <c r="F868" i="4"/>
  <c r="M868" i="4" s="1"/>
  <c r="Z868" i="2" s="1"/>
  <c r="G868" i="4"/>
  <c r="N868" i="4" s="1"/>
  <c r="H868" i="4"/>
  <c r="O868" i="4" s="1"/>
  <c r="AB868" i="2" s="1"/>
  <c r="C869" i="4"/>
  <c r="J869" i="4" s="1"/>
  <c r="W869" i="2" s="1"/>
  <c r="D869" i="4"/>
  <c r="E869" i="4"/>
  <c r="F869" i="4"/>
  <c r="G869" i="4"/>
  <c r="N869" i="4" s="1"/>
  <c r="AA869" i="2" s="1"/>
  <c r="H869" i="4"/>
  <c r="O869" i="4" s="1"/>
  <c r="AB869" i="2" s="1"/>
  <c r="C870" i="4"/>
  <c r="J870" i="4" s="1"/>
  <c r="D870" i="4"/>
  <c r="K870" i="4" s="1"/>
  <c r="X870" i="2" s="1"/>
  <c r="E870" i="4"/>
  <c r="L870" i="4" s="1"/>
  <c r="Y870" i="2" s="1"/>
  <c r="F870" i="4"/>
  <c r="G870" i="4"/>
  <c r="N870" i="4" s="1"/>
  <c r="H870" i="4"/>
  <c r="O870" i="4" s="1"/>
  <c r="C871" i="4"/>
  <c r="J871" i="4" s="1"/>
  <c r="W871" i="2" s="1"/>
  <c r="D871" i="4"/>
  <c r="K871" i="4" s="1"/>
  <c r="X871" i="2" s="1"/>
  <c r="E871" i="4"/>
  <c r="L871" i="4" s="1"/>
  <c r="F871" i="4"/>
  <c r="M871" i="4" s="1"/>
  <c r="Z871" i="2" s="1"/>
  <c r="G871" i="4"/>
  <c r="N871" i="4" s="1"/>
  <c r="AA871" i="2" s="1"/>
  <c r="H871" i="4"/>
  <c r="O871" i="4" s="1"/>
  <c r="AB871" i="2" s="1"/>
  <c r="C872" i="4"/>
  <c r="D872" i="4"/>
  <c r="K872" i="4" s="1"/>
  <c r="X872" i="2" s="1"/>
  <c r="E872" i="4"/>
  <c r="L872" i="4" s="1"/>
  <c r="Y872" i="2" s="1"/>
  <c r="F872" i="4"/>
  <c r="G872" i="4"/>
  <c r="N872" i="4" s="1"/>
  <c r="H872" i="4"/>
  <c r="O872" i="4" s="1"/>
  <c r="AB872" i="2" s="1"/>
  <c r="C873" i="4"/>
  <c r="J873" i="4" s="1"/>
  <c r="W873" i="2" s="1"/>
  <c r="D873" i="4"/>
  <c r="E873" i="4"/>
  <c r="F873" i="4"/>
  <c r="M873" i="4" s="1"/>
  <c r="G873" i="4"/>
  <c r="N873" i="4" s="1"/>
  <c r="AA873" i="2" s="1"/>
  <c r="H873" i="4"/>
  <c r="C874" i="4"/>
  <c r="D874" i="4"/>
  <c r="K874" i="4" s="1"/>
  <c r="E874" i="4"/>
  <c r="L874" i="4" s="1"/>
  <c r="Y874" i="2" s="1"/>
  <c r="F874" i="4"/>
  <c r="G874" i="4"/>
  <c r="N874" i="4" s="1"/>
  <c r="H874" i="4"/>
  <c r="C875" i="4"/>
  <c r="J875" i="4" s="1"/>
  <c r="D875" i="4"/>
  <c r="K875" i="4" s="1"/>
  <c r="X875" i="2" s="1"/>
  <c r="E875" i="4"/>
  <c r="F875" i="4"/>
  <c r="M875" i="4" s="1"/>
  <c r="Z875" i="2" s="1"/>
  <c r="G875" i="4"/>
  <c r="N875" i="4" s="1"/>
  <c r="AA875" i="2" s="1"/>
  <c r="H875" i="4"/>
  <c r="O875" i="4" s="1"/>
  <c r="AB875" i="2" s="1"/>
  <c r="C876" i="4"/>
  <c r="J876" i="4" s="1"/>
  <c r="D876" i="4"/>
  <c r="E876" i="4"/>
  <c r="F876" i="4"/>
  <c r="M876" i="4" s="1"/>
  <c r="Z876" i="2" s="1"/>
  <c r="G876" i="4"/>
  <c r="H876" i="4"/>
  <c r="O876" i="4" s="1"/>
  <c r="AB876" i="2" s="1"/>
  <c r="C877" i="4"/>
  <c r="J877" i="4" s="1"/>
  <c r="W877" i="2" s="1"/>
  <c r="D877" i="4"/>
  <c r="E877" i="4"/>
  <c r="F877" i="4"/>
  <c r="G877" i="4"/>
  <c r="H877" i="4"/>
  <c r="O877" i="4" s="1"/>
  <c r="AB877" i="2" s="1"/>
  <c r="C878" i="4"/>
  <c r="J878" i="4" s="1"/>
  <c r="D878" i="4"/>
  <c r="K878" i="4" s="1"/>
  <c r="X878" i="2" s="1"/>
  <c r="E878" i="4"/>
  <c r="F878" i="4"/>
  <c r="G878" i="4"/>
  <c r="N878" i="4" s="1"/>
  <c r="AA878" i="2" s="1"/>
  <c r="H878" i="4"/>
  <c r="C879" i="4"/>
  <c r="J879" i="4" s="1"/>
  <c r="W879" i="2" s="1"/>
  <c r="D879" i="4"/>
  <c r="K879" i="4" s="1"/>
  <c r="X879" i="2" s="1"/>
  <c r="E879" i="4"/>
  <c r="L879" i="4" s="1"/>
  <c r="Y879" i="2" s="1"/>
  <c r="F879" i="4"/>
  <c r="G879" i="4"/>
  <c r="N879" i="4" s="1"/>
  <c r="AA879" i="2" s="1"/>
  <c r="H879" i="4"/>
  <c r="O879" i="4" s="1"/>
  <c r="AB879" i="2" s="1"/>
  <c r="C880" i="4"/>
  <c r="J880" i="4" s="1"/>
  <c r="W880" i="2" s="1"/>
  <c r="D880" i="4"/>
  <c r="K880" i="4" s="1"/>
  <c r="E880" i="4"/>
  <c r="L880" i="4" s="1"/>
  <c r="Y880" i="2" s="1"/>
  <c r="F880" i="4"/>
  <c r="M880" i="4" s="1"/>
  <c r="Z880" i="2" s="1"/>
  <c r="G880" i="4"/>
  <c r="N880" i="4" s="1"/>
  <c r="AA880" i="2" s="1"/>
  <c r="H880" i="4"/>
  <c r="O880" i="4" s="1"/>
  <c r="C881" i="4"/>
  <c r="J881" i="4" s="1"/>
  <c r="W881" i="2" s="1"/>
  <c r="D881" i="4"/>
  <c r="E881" i="4"/>
  <c r="F881" i="4"/>
  <c r="G881" i="4"/>
  <c r="N881" i="4" s="1"/>
  <c r="AA881" i="2" s="1"/>
  <c r="H881" i="4"/>
  <c r="O881" i="4" s="1"/>
  <c r="AB881" i="2" s="1"/>
  <c r="C882" i="4"/>
  <c r="J882" i="4" s="1"/>
  <c r="D882" i="4"/>
  <c r="K882" i="4" s="1"/>
  <c r="E882" i="4"/>
  <c r="L882" i="4" s="1"/>
  <c r="Y882" i="2" s="1"/>
  <c r="F882" i="4"/>
  <c r="G882" i="4"/>
  <c r="N882" i="4" s="1"/>
  <c r="H882" i="4"/>
  <c r="C883" i="4"/>
  <c r="J883" i="4" s="1"/>
  <c r="W883" i="2" s="1"/>
  <c r="D883" i="4"/>
  <c r="K883" i="4" s="1"/>
  <c r="X883" i="2" s="1"/>
  <c r="E883" i="4"/>
  <c r="L883" i="4" s="1"/>
  <c r="F883" i="4"/>
  <c r="G883" i="4"/>
  <c r="N883" i="4" s="1"/>
  <c r="AA883" i="2" s="1"/>
  <c r="H883" i="4"/>
  <c r="O883" i="4" s="1"/>
  <c r="AB883" i="2" s="1"/>
  <c r="C884" i="4"/>
  <c r="D884" i="4"/>
  <c r="K884" i="4" s="1"/>
  <c r="E884" i="4"/>
  <c r="L884" i="4" s="1"/>
  <c r="Y884" i="2" s="1"/>
  <c r="F884" i="4"/>
  <c r="G884" i="4"/>
  <c r="N884" i="4" s="1"/>
  <c r="H884" i="4"/>
  <c r="C885" i="4"/>
  <c r="J885" i="4" s="1"/>
  <c r="W885" i="2" s="1"/>
  <c r="D885" i="4"/>
  <c r="E885" i="4"/>
  <c r="F885" i="4"/>
  <c r="M885" i="4" s="1"/>
  <c r="Z885" i="2" s="1"/>
  <c r="G885" i="4"/>
  <c r="N885" i="4" s="1"/>
  <c r="AA885" i="2" s="1"/>
  <c r="H885" i="4"/>
  <c r="O885" i="4" s="1"/>
  <c r="AB885" i="2" s="1"/>
  <c r="C886" i="4"/>
  <c r="J886" i="4" s="1"/>
  <c r="D886" i="4"/>
  <c r="K886" i="4" s="1"/>
  <c r="X886" i="2" s="1"/>
  <c r="E886" i="4"/>
  <c r="L886" i="4" s="1"/>
  <c r="Y886" i="2" s="1"/>
  <c r="F886" i="4"/>
  <c r="G886" i="4"/>
  <c r="N886" i="4" s="1"/>
  <c r="AA886" i="2" s="1"/>
  <c r="H886" i="4"/>
  <c r="O886" i="4" s="1"/>
  <c r="AB886" i="2" s="1"/>
  <c r="C887" i="4"/>
  <c r="J887" i="4" s="1"/>
  <c r="W887" i="2" s="1"/>
  <c r="D887" i="4"/>
  <c r="K887" i="4" s="1"/>
  <c r="X887" i="2" s="1"/>
  <c r="E887" i="4"/>
  <c r="L887" i="4" s="1"/>
  <c r="Y887" i="2" s="1"/>
  <c r="F887" i="4"/>
  <c r="M887" i="4" s="1"/>
  <c r="Z887" i="2" s="1"/>
  <c r="G887" i="4"/>
  <c r="N887" i="4" s="1"/>
  <c r="AA887" i="2" s="1"/>
  <c r="H887" i="4"/>
  <c r="O887" i="4" s="1"/>
  <c r="AB887" i="2" s="1"/>
  <c r="C888" i="4"/>
  <c r="J888" i="4" s="1"/>
  <c r="D888" i="4"/>
  <c r="K888" i="4" s="1"/>
  <c r="X888" i="2" s="1"/>
  <c r="E888" i="4"/>
  <c r="L888" i="4" s="1"/>
  <c r="Y888" i="2" s="1"/>
  <c r="F888" i="4"/>
  <c r="M888" i="4" s="1"/>
  <c r="G888" i="4"/>
  <c r="N888" i="4" s="1"/>
  <c r="AA888" i="2" s="1"/>
  <c r="H888" i="4"/>
  <c r="O888" i="4" s="1"/>
  <c r="AB888" i="2" s="1"/>
  <c r="C889" i="4"/>
  <c r="J889" i="4" s="1"/>
  <c r="W889" i="2" s="1"/>
  <c r="D889" i="4"/>
  <c r="E889" i="4"/>
  <c r="F889" i="4"/>
  <c r="G889" i="4"/>
  <c r="N889" i="4" s="1"/>
  <c r="AA889" i="2" s="1"/>
  <c r="H889" i="4"/>
  <c r="C890" i="4"/>
  <c r="D890" i="4"/>
  <c r="E890" i="4"/>
  <c r="F890" i="4"/>
  <c r="G890" i="4"/>
  <c r="N890" i="4" s="1"/>
  <c r="H890" i="4"/>
  <c r="C891" i="4"/>
  <c r="J891" i="4" s="1"/>
  <c r="W891" i="2" s="1"/>
  <c r="D891" i="4"/>
  <c r="K891" i="4" s="1"/>
  <c r="X891" i="2" s="1"/>
  <c r="E891" i="4"/>
  <c r="L891" i="4" s="1"/>
  <c r="F891" i="4"/>
  <c r="M891" i="4" s="1"/>
  <c r="Z891" i="2" s="1"/>
  <c r="G891" i="4"/>
  <c r="N891" i="4" s="1"/>
  <c r="AA891" i="2" s="1"/>
  <c r="H891" i="4"/>
  <c r="O891" i="4" s="1"/>
  <c r="AB891" i="2" s="1"/>
  <c r="C892" i="4"/>
  <c r="J892" i="4" s="1"/>
  <c r="D892" i="4"/>
  <c r="K892" i="4" s="1"/>
  <c r="E892" i="4"/>
  <c r="L892" i="4" s="1"/>
  <c r="Y892" i="2" s="1"/>
  <c r="F892" i="4"/>
  <c r="M892" i="4" s="1"/>
  <c r="Z892" i="2" s="1"/>
  <c r="G892" i="4"/>
  <c r="H892" i="4"/>
  <c r="C893" i="4"/>
  <c r="J893" i="4" s="1"/>
  <c r="W893" i="2" s="1"/>
  <c r="D893" i="4"/>
  <c r="E893" i="4"/>
  <c r="F893" i="4"/>
  <c r="M893" i="4" s="1"/>
  <c r="Z893" i="2" s="1"/>
  <c r="G893" i="4"/>
  <c r="N893" i="4" s="1"/>
  <c r="AA893" i="2" s="1"/>
  <c r="H893" i="4"/>
  <c r="O893" i="4" s="1"/>
  <c r="AB893" i="2" s="1"/>
  <c r="C894" i="4"/>
  <c r="J894" i="4" s="1"/>
  <c r="D894" i="4"/>
  <c r="K894" i="4" s="1"/>
  <c r="X894" i="2" s="1"/>
  <c r="M894" i="5" s="1"/>
  <c r="E894" i="4"/>
  <c r="L894" i="4" s="1"/>
  <c r="Y894" i="2" s="1"/>
  <c r="N894" i="5" s="1"/>
  <c r="F894" i="4"/>
  <c r="G894" i="4"/>
  <c r="H894" i="4"/>
  <c r="O894" i="4" s="1"/>
  <c r="AB894" i="2" s="1"/>
  <c r="C895" i="4"/>
  <c r="J895" i="4" s="1"/>
  <c r="W895" i="2" s="1"/>
  <c r="L895" i="5" s="1"/>
  <c r="D895" i="4"/>
  <c r="K895" i="4" s="1"/>
  <c r="X895" i="2" s="1"/>
  <c r="M895" i="5" s="1"/>
  <c r="E895" i="4"/>
  <c r="F895" i="4"/>
  <c r="M895" i="4" s="1"/>
  <c r="Z895" i="2" s="1"/>
  <c r="G895" i="4"/>
  <c r="N895" i="4" s="1"/>
  <c r="AA895" i="2" s="1"/>
  <c r="H895" i="4"/>
  <c r="O895" i="4" s="1"/>
  <c r="AB895" i="2" s="1"/>
  <c r="C896" i="4"/>
  <c r="J896" i="4" s="1"/>
  <c r="D896" i="4"/>
  <c r="E896" i="4"/>
  <c r="L896" i="4" s="1"/>
  <c r="Y896" i="2" s="1"/>
  <c r="N896" i="5" s="1"/>
  <c r="F896" i="4"/>
  <c r="M896" i="4" s="1"/>
  <c r="Z896" i="2" s="1"/>
  <c r="G896" i="4"/>
  <c r="N896" i="4" s="1"/>
  <c r="H896" i="4"/>
  <c r="O896" i="4" s="1"/>
  <c r="AB896" i="2" s="1"/>
  <c r="C897" i="4"/>
  <c r="J897" i="4" s="1"/>
  <c r="W897" i="2" s="1"/>
  <c r="D897" i="4"/>
  <c r="E897" i="4"/>
  <c r="F897" i="4"/>
  <c r="G897" i="4"/>
  <c r="N897" i="4" s="1"/>
  <c r="AA897" i="2" s="1"/>
  <c r="H897" i="4"/>
  <c r="C898" i="4"/>
  <c r="D898" i="4"/>
  <c r="E898" i="4"/>
  <c r="F898" i="4"/>
  <c r="G898" i="4"/>
  <c r="N898" i="4" s="1"/>
  <c r="H898" i="4"/>
  <c r="O898" i="4" s="1"/>
  <c r="C899" i="4"/>
  <c r="D899" i="4"/>
  <c r="E899" i="4"/>
  <c r="F899" i="4"/>
  <c r="G899" i="4"/>
  <c r="H899" i="4"/>
  <c r="C900" i="4"/>
  <c r="J900" i="4" s="1"/>
  <c r="D900" i="4"/>
  <c r="K900" i="4" s="1"/>
  <c r="X900" i="2" s="1"/>
  <c r="E900" i="4"/>
  <c r="F900" i="4"/>
  <c r="M900" i="4" s="1"/>
  <c r="Z900" i="2" s="1"/>
  <c r="G900" i="4"/>
  <c r="N900" i="4" s="1"/>
  <c r="H900" i="4"/>
  <c r="C901" i="4"/>
  <c r="J901" i="4" s="1"/>
  <c r="W901" i="2" s="1"/>
  <c r="D901" i="4"/>
  <c r="E901" i="4"/>
  <c r="F901" i="4"/>
  <c r="M901" i="4" s="1"/>
  <c r="Z901" i="2" s="1"/>
  <c r="G901" i="4"/>
  <c r="N901" i="4" s="1"/>
  <c r="AA901" i="2" s="1"/>
  <c r="H901" i="4"/>
  <c r="O901" i="4" s="1"/>
  <c r="AB901" i="2" s="1"/>
  <c r="C902" i="4"/>
  <c r="D902" i="4"/>
  <c r="E902" i="4"/>
  <c r="L902" i="4" s="1"/>
  <c r="Y902" i="2" s="1"/>
  <c r="F902" i="4"/>
  <c r="G902" i="4"/>
  <c r="N902" i="4" s="1"/>
  <c r="H902" i="4"/>
  <c r="O902" i="4" s="1"/>
  <c r="AB902" i="2" s="1"/>
  <c r="C903" i="4"/>
  <c r="J903" i="4" s="1"/>
  <c r="W903" i="2" s="1"/>
  <c r="D903" i="4"/>
  <c r="K903" i="4" s="1"/>
  <c r="X903" i="2" s="1"/>
  <c r="E903" i="4"/>
  <c r="F903" i="4"/>
  <c r="G903" i="4"/>
  <c r="N903" i="4" s="1"/>
  <c r="AA903" i="2" s="1"/>
  <c r="H903" i="4"/>
  <c r="O903" i="4" s="1"/>
  <c r="AB903" i="2" s="1"/>
  <c r="C904" i="4"/>
  <c r="D904" i="4"/>
  <c r="K904" i="4" s="1"/>
  <c r="E904" i="4"/>
  <c r="L904" i="4" s="1"/>
  <c r="Y904" i="2" s="1"/>
  <c r="F904" i="4"/>
  <c r="M904" i="4" s="1"/>
  <c r="G904" i="4"/>
  <c r="N904" i="4" s="1"/>
  <c r="H904" i="4"/>
  <c r="O904" i="4" s="1"/>
  <c r="AB904" i="2" s="1"/>
  <c r="C905" i="4"/>
  <c r="J905" i="4" s="1"/>
  <c r="W905" i="2" s="1"/>
  <c r="D905" i="4"/>
  <c r="E905" i="4"/>
  <c r="F905" i="4"/>
  <c r="G905" i="4"/>
  <c r="N905" i="4" s="1"/>
  <c r="AA905" i="2" s="1"/>
  <c r="H905" i="4"/>
  <c r="C906" i="4"/>
  <c r="D906" i="4"/>
  <c r="E906" i="4"/>
  <c r="L906" i="4" s="1"/>
  <c r="Y906" i="2" s="1"/>
  <c r="F906" i="4"/>
  <c r="G906" i="4"/>
  <c r="N906" i="4" s="1"/>
  <c r="H906" i="4"/>
  <c r="O906" i="4" s="1"/>
  <c r="C907" i="4"/>
  <c r="D907" i="4"/>
  <c r="K907" i="4" s="1"/>
  <c r="X907" i="2" s="1"/>
  <c r="E907" i="4"/>
  <c r="L907" i="4" s="1"/>
  <c r="F907" i="4"/>
  <c r="G907" i="4"/>
  <c r="N907" i="4" s="1"/>
  <c r="H907" i="4"/>
  <c r="O907" i="4" s="1"/>
  <c r="AB907" i="2" s="1"/>
  <c r="C908" i="4"/>
  <c r="J908" i="4" s="1"/>
  <c r="D908" i="4"/>
  <c r="E908" i="4"/>
  <c r="L908" i="4" s="1"/>
  <c r="Y908" i="2" s="1"/>
  <c r="F908" i="4"/>
  <c r="M908" i="4" s="1"/>
  <c r="Z908" i="2" s="1"/>
  <c r="G908" i="4"/>
  <c r="H908" i="4"/>
  <c r="O908" i="4" s="1"/>
  <c r="AB908" i="2" s="1"/>
  <c r="C909" i="4"/>
  <c r="J909" i="4" s="1"/>
  <c r="W909" i="2" s="1"/>
  <c r="D909" i="4"/>
  <c r="E909" i="4"/>
  <c r="F909" i="4"/>
  <c r="M909" i="4" s="1"/>
  <c r="Z909" i="2" s="1"/>
  <c r="G909" i="4"/>
  <c r="N909" i="4" s="1"/>
  <c r="AA909" i="2" s="1"/>
  <c r="H909" i="4"/>
  <c r="O909" i="4" s="1"/>
  <c r="AB909" i="2" s="1"/>
  <c r="C910" i="4"/>
  <c r="J910" i="4" s="1"/>
  <c r="W910" i="2" s="1"/>
  <c r="D910" i="4"/>
  <c r="E910" i="4"/>
  <c r="L910" i="4" s="1"/>
  <c r="Y910" i="2" s="1"/>
  <c r="F910" i="4"/>
  <c r="G910" i="4"/>
  <c r="N910" i="4" s="1"/>
  <c r="AA910" i="2" s="1"/>
  <c r="H910" i="4"/>
  <c r="C911" i="4"/>
  <c r="J911" i="4" s="1"/>
  <c r="W911" i="2" s="1"/>
  <c r="D911" i="4"/>
  <c r="K911" i="4" s="1"/>
  <c r="X911" i="2" s="1"/>
  <c r="E911" i="4"/>
  <c r="F911" i="4"/>
  <c r="G911" i="4"/>
  <c r="N911" i="4" s="1"/>
  <c r="AA911" i="2" s="1"/>
  <c r="H911" i="4"/>
  <c r="O911" i="4" s="1"/>
  <c r="AB911" i="2" s="1"/>
  <c r="C912" i="4"/>
  <c r="J912" i="4" s="1"/>
  <c r="D912" i="4"/>
  <c r="K912" i="4" s="1"/>
  <c r="E912" i="4"/>
  <c r="L912" i="4" s="1"/>
  <c r="Y912" i="2" s="1"/>
  <c r="F912" i="4"/>
  <c r="G912" i="4"/>
  <c r="H912" i="4"/>
  <c r="C913" i="4"/>
  <c r="J913" i="4" s="1"/>
  <c r="W913" i="2" s="1"/>
  <c r="D913" i="4"/>
  <c r="K913" i="4" s="1"/>
  <c r="X913" i="2" s="1"/>
  <c r="E913" i="4"/>
  <c r="F913" i="4"/>
  <c r="M913" i="4" s="1"/>
  <c r="Z913" i="2" s="1"/>
  <c r="G913" i="4"/>
  <c r="N913" i="4" s="1"/>
  <c r="AA913" i="2" s="1"/>
  <c r="H913" i="4"/>
  <c r="O913" i="4" s="1"/>
  <c r="AB913" i="2" s="1"/>
  <c r="C914" i="4"/>
  <c r="J914" i="4" s="1"/>
  <c r="D914" i="4"/>
  <c r="E914" i="4"/>
  <c r="L914" i="4" s="1"/>
  <c r="Y914" i="2" s="1"/>
  <c r="F914" i="4"/>
  <c r="G914" i="4"/>
  <c r="N914" i="4" s="1"/>
  <c r="AA914" i="2" s="1"/>
  <c r="H914" i="4"/>
  <c r="O914" i="4" s="1"/>
  <c r="AB914" i="2" s="1"/>
  <c r="C915" i="4"/>
  <c r="J915" i="4" s="1"/>
  <c r="W915" i="2" s="1"/>
  <c r="D915" i="4"/>
  <c r="K915" i="4" s="1"/>
  <c r="X915" i="2" s="1"/>
  <c r="E915" i="4"/>
  <c r="F915" i="4"/>
  <c r="G915" i="4"/>
  <c r="N915" i="4" s="1"/>
  <c r="AA915" i="2" s="1"/>
  <c r="H915" i="4"/>
  <c r="C916" i="4"/>
  <c r="J916" i="4" s="1"/>
  <c r="D916" i="4"/>
  <c r="K916" i="4" s="1"/>
  <c r="E916" i="4"/>
  <c r="F916" i="4"/>
  <c r="G916" i="4"/>
  <c r="N916" i="4" s="1"/>
  <c r="AA916" i="2" s="1"/>
  <c r="H916" i="4"/>
  <c r="O916" i="4" s="1"/>
  <c r="AB916" i="2" s="1"/>
  <c r="C917" i="4"/>
  <c r="J917" i="4" s="1"/>
  <c r="W917" i="2" s="1"/>
  <c r="D917" i="4"/>
  <c r="K917" i="4" s="1"/>
  <c r="X917" i="2" s="1"/>
  <c r="E917" i="4"/>
  <c r="F917" i="4"/>
  <c r="M917" i="4" s="1"/>
  <c r="Z917" i="2" s="1"/>
  <c r="G917" i="4"/>
  <c r="N917" i="4" s="1"/>
  <c r="AA917" i="2" s="1"/>
  <c r="H917" i="4"/>
  <c r="O917" i="4" s="1"/>
  <c r="AB917" i="2" s="1"/>
  <c r="C918" i="4"/>
  <c r="J918" i="4" s="1"/>
  <c r="W918" i="2" s="1"/>
  <c r="D918" i="4"/>
  <c r="K918" i="4" s="1"/>
  <c r="E918" i="4"/>
  <c r="L918" i="4" s="1"/>
  <c r="Y918" i="2" s="1"/>
  <c r="F918" i="4"/>
  <c r="G918" i="4"/>
  <c r="N918" i="4" s="1"/>
  <c r="AA918" i="2" s="1"/>
  <c r="H918" i="4"/>
  <c r="O918" i="4" s="1"/>
  <c r="C919" i="4"/>
  <c r="J919" i="4" s="1"/>
  <c r="W919" i="2" s="1"/>
  <c r="D919" i="4"/>
  <c r="K919" i="4" s="1"/>
  <c r="X919" i="2" s="1"/>
  <c r="E919" i="4"/>
  <c r="F919" i="4"/>
  <c r="G919" i="4"/>
  <c r="N919" i="4" s="1"/>
  <c r="AA919" i="2" s="1"/>
  <c r="H919" i="4"/>
  <c r="O919" i="4" s="1"/>
  <c r="AB919" i="2" s="1"/>
  <c r="C920" i="4"/>
  <c r="J920" i="4" s="1"/>
  <c r="D920" i="4"/>
  <c r="K920" i="4" s="1"/>
  <c r="E920" i="4"/>
  <c r="L920" i="4" s="1"/>
  <c r="Y920" i="2" s="1"/>
  <c r="F920" i="4"/>
  <c r="G920" i="4"/>
  <c r="H920" i="4"/>
  <c r="O920" i="4" s="1"/>
  <c r="C921" i="4"/>
  <c r="J921" i="4" s="1"/>
  <c r="W921" i="2" s="1"/>
  <c r="D921" i="4"/>
  <c r="K921" i="4" s="1"/>
  <c r="X921" i="2" s="1"/>
  <c r="E921" i="4"/>
  <c r="F921" i="4"/>
  <c r="M921" i="4" s="1"/>
  <c r="Z921" i="2" s="1"/>
  <c r="G921" i="4"/>
  <c r="N921" i="4" s="1"/>
  <c r="AA921" i="2" s="1"/>
  <c r="H921" i="4"/>
  <c r="O921" i="4" s="1"/>
  <c r="AB921" i="2" s="1"/>
  <c r="C922" i="4"/>
  <c r="J922" i="4" s="1"/>
  <c r="W922" i="2" s="1"/>
  <c r="D922" i="4"/>
  <c r="E922" i="4"/>
  <c r="L922" i="4" s="1"/>
  <c r="Y922" i="2" s="1"/>
  <c r="F922" i="4"/>
  <c r="G922" i="4"/>
  <c r="N922" i="4" s="1"/>
  <c r="AA922" i="2" s="1"/>
  <c r="H922" i="4"/>
  <c r="O922" i="4" s="1"/>
  <c r="AB922" i="2" s="1"/>
  <c r="C923" i="4"/>
  <c r="J923" i="4" s="1"/>
  <c r="W923" i="2" s="1"/>
  <c r="D923" i="4"/>
  <c r="K923" i="4" s="1"/>
  <c r="X923" i="2" s="1"/>
  <c r="E923" i="4"/>
  <c r="F923" i="4"/>
  <c r="M923" i="4" s="1"/>
  <c r="G923" i="4"/>
  <c r="N923" i="4" s="1"/>
  <c r="AA923" i="2" s="1"/>
  <c r="H923" i="4"/>
  <c r="C924" i="4"/>
  <c r="J924" i="4" s="1"/>
  <c r="W924" i="2" s="1"/>
  <c r="D924" i="4"/>
  <c r="E924" i="4"/>
  <c r="F924" i="4"/>
  <c r="G924" i="4"/>
  <c r="N924" i="4" s="1"/>
  <c r="AA924" i="2" s="1"/>
  <c r="H924" i="4"/>
  <c r="O924" i="4" s="1"/>
  <c r="AB924" i="2" s="1"/>
  <c r="C925" i="4"/>
  <c r="J925" i="4" s="1"/>
  <c r="W925" i="2" s="1"/>
  <c r="D925" i="4"/>
  <c r="K925" i="4" s="1"/>
  <c r="E925" i="4"/>
  <c r="F925" i="4"/>
  <c r="M925" i="4" s="1"/>
  <c r="Z925" i="2" s="1"/>
  <c r="G925" i="4"/>
  <c r="N925" i="4" s="1"/>
  <c r="AA925" i="2" s="1"/>
  <c r="H925" i="4"/>
  <c r="O925" i="4" s="1"/>
  <c r="AB925" i="2" s="1"/>
  <c r="C926" i="4"/>
  <c r="J926" i="4" s="1"/>
  <c r="W926" i="2" s="1"/>
  <c r="D926" i="4"/>
  <c r="K926" i="4" s="1"/>
  <c r="E926" i="4"/>
  <c r="L926" i="4" s="1"/>
  <c r="Y926" i="2" s="1"/>
  <c r="F926" i="4"/>
  <c r="G926" i="4"/>
  <c r="N926" i="4" s="1"/>
  <c r="AA926" i="2" s="1"/>
  <c r="H926" i="4"/>
  <c r="C927" i="4"/>
  <c r="J927" i="4" s="1"/>
  <c r="W927" i="2" s="1"/>
  <c r="D927" i="4"/>
  <c r="K927" i="4" s="1"/>
  <c r="X927" i="2" s="1"/>
  <c r="E927" i="4"/>
  <c r="F927" i="4"/>
  <c r="G927" i="4"/>
  <c r="N927" i="4" s="1"/>
  <c r="AA927" i="2" s="1"/>
  <c r="H927" i="4"/>
  <c r="O927" i="4" s="1"/>
  <c r="AB927" i="2" s="1"/>
  <c r="C928" i="4"/>
  <c r="D928" i="4"/>
  <c r="E928" i="4"/>
  <c r="L928" i="4" s="1"/>
  <c r="Y928" i="2" s="1"/>
  <c r="F928" i="4"/>
  <c r="G928" i="4"/>
  <c r="H928" i="4"/>
  <c r="O928" i="4" s="1"/>
  <c r="C929" i="4"/>
  <c r="J929" i="4" s="1"/>
  <c r="W929" i="2" s="1"/>
  <c r="D929" i="4"/>
  <c r="K929" i="4" s="1"/>
  <c r="X929" i="2" s="1"/>
  <c r="E929" i="4"/>
  <c r="F929" i="4"/>
  <c r="M929" i="4" s="1"/>
  <c r="Z929" i="2" s="1"/>
  <c r="G929" i="4"/>
  <c r="N929" i="4" s="1"/>
  <c r="AA929" i="2" s="1"/>
  <c r="H929" i="4"/>
  <c r="O929" i="4" s="1"/>
  <c r="AB929" i="2" s="1"/>
  <c r="C930" i="4"/>
  <c r="D930" i="4"/>
  <c r="E930" i="4"/>
  <c r="L930" i="4" s="1"/>
  <c r="Y930" i="2" s="1"/>
  <c r="F930" i="4"/>
  <c r="G930" i="4"/>
  <c r="N930" i="4" s="1"/>
  <c r="AA930" i="2" s="1"/>
  <c r="H930" i="4"/>
  <c r="O930" i="4" s="1"/>
  <c r="AB930" i="2" s="1"/>
  <c r="C931" i="4"/>
  <c r="J931" i="4" s="1"/>
  <c r="W931" i="2" s="1"/>
  <c r="D931" i="4"/>
  <c r="E931" i="4"/>
  <c r="F931" i="4"/>
  <c r="G931" i="4"/>
  <c r="N931" i="4" s="1"/>
  <c r="AA931" i="2" s="1"/>
  <c r="H931" i="4"/>
  <c r="C932" i="4"/>
  <c r="J932" i="4" s="1"/>
  <c r="D932" i="4"/>
  <c r="E932" i="4"/>
  <c r="F932" i="4"/>
  <c r="G932" i="4"/>
  <c r="N932" i="4" s="1"/>
  <c r="AA932" i="2" s="1"/>
  <c r="H932" i="4"/>
  <c r="O932" i="4" s="1"/>
  <c r="AB932" i="2" s="1"/>
  <c r="C933" i="4"/>
  <c r="J933" i="4" s="1"/>
  <c r="W933" i="2" s="1"/>
  <c r="D933" i="4"/>
  <c r="K933" i="4" s="1"/>
  <c r="X933" i="2" s="1"/>
  <c r="E933" i="4"/>
  <c r="F933" i="4"/>
  <c r="M933" i="4" s="1"/>
  <c r="Z933" i="2" s="1"/>
  <c r="G933" i="4"/>
  <c r="N933" i="4" s="1"/>
  <c r="AA933" i="2" s="1"/>
  <c r="H933" i="4"/>
  <c r="O933" i="4" s="1"/>
  <c r="AB933" i="2" s="1"/>
  <c r="C934" i="4"/>
  <c r="J934" i="4" s="1"/>
  <c r="W934" i="2" s="1"/>
  <c r="D934" i="4"/>
  <c r="E934" i="4"/>
  <c r="L934" i="4" s="1"/>
  <c r="Y934" i="2" s="1"/>
  <c r="F934" i="4"/>
  <c r="G934" i="4"/>
  <c r="N934" i="4" s="1"/>
  <c r="AA934" i="2" s="1"/>
  <c r="H934" i="4"/>
  <c r="C935" i="4"/>
  <c r="J935" i="4" s="1"/>
  <c r="W935" i="2" s="1"/>
  <c r="D935" i="4"/>
  <c r="K935" i="4" s="1"/>
  <c r="X935" i="2" s="1"/>
  <c r="E935" i="4"/>
  <c r="F935" i="4"/>
  <c r="M935" i="4" s="1"/>
  <c r="Z935" i="2" s="1"/>
  <c r="G935" i="4"/>
  <c r="N935" i="4" s="1"/>
  <c r="AA935" i="2" s="1"/>
  <c r="H935" i="4"/>
  <c r="O935" i="4" s="1"/>
  <c r="AB935" i="2" s="1"/>
  <c r="C936" i="4"/>
  <c r="D936" i="4"/>
  <c r="E936" i="4"/>
  <c r="L936" i="4" s="1"/>
  <c r="Y936" i="2" s="1"/>
  <c r="F936" i="4"/>
  <c r="G936" i="4"/>
  <c r="H936" i="4"/>
  <c r="O936" i="4" s="1"/>
  <c r="AB936" i="2" s="1"/>
  <c r="C937" i="4"/>
  <c r="J937" i="4" s="1"/>
  <c r="W937" i="2" s="1"/>
  <c r="D937" i="4"/>
  <c r="E937" i="4"/>
  <c r="F937" i="4"/>
  <c r="M937" i="4" s="1"/>
  <c r="Z937" i="2" s="1"/>
  <c r="G937" i="4"/>
  <c r="N937" i="4" s="1"/>
  <c r="AA937" i="2" s="1"/>
  <c r="H937" i="4"/>
  <c r="O937" i="4" s="1"/>
  <c r="AB937" i="2" s="1"/>
  <c r="C938" i="4"/>
  <c r="J938" i="4" s="1"/>
  <c r="W938" i="2" s="1"/>
  <c r="D938" i="4"/>
  <c r="E938" i="4"/>
  <c r="L938" i="4" s="1"/>
  <c r="Y938" i="2" s="1"/>
  <c r="F938" i="4"/>
  <c r="G938" i="4"/>
  <c r="N938" i="4" s="1"/>
  <c r="AA938" i="2" s="1"/>
  <c r="H938" i="4"/>
  <c r="O938" i="4" s="1"/>
  <c r="AB938" i="2" s="1"/>
  <c r="C939" i="4"/>
  <c r="J939" i="4" s="1"/>
  <c r="W939" i="2" s="1"/>
  <c r="D939" i="4"/>
  <c r="E939" i="4"/>
  <c r="F939" i="4"/>
  <c r="G939" i="4"/>
  <c r="N939" i="4" s="1"/>
  <c r="AA939" i="2" s="1"/>
  <c r="H939" i="4"/>
  <c r="C940" i="4"/>
  <c r="J940" i="4" s="1"/>
  <c r="W940" i="2" s="1"/>
  <c r="D940" i="4"/>
  <c r="K940" i="4" s="1"/>
  <c r="E940" i="4"/>
  <c r="L940" i="4" s="1"/>
  <c r="Y940" i="2" s="1"/>
  <c r="F940" i="4"/>
  <c r="G940" i="4"/>
  <c r="N940" i="4" s="1"/>
  <c r="AA940" i="2" s="1"/>
  <c r="H940" i="4"/>
  <c r="O940" i="4" s="1"/>
  <c r="AB940" i="2" s="1"/>
  <c r="C941" i="4"/>
  <c r="J941" i="4" s="1"/>
  <c r="W941" i="2" s="1"/>
  <c r="L941" i="5" s="1"/>
  <c r="D941" i="4"/>
  <c r="K941" i="4" s="1"/>
  <c r="X941" i="2" s="1"/>
  <c r="M941" i="5" s="1"/>
  <c r="E941" i="4"/>
  <c r="F941" i="4"/>
  <c r="M941" i="4" s="1"/>
  <c r="Z941" i="2" s="1"/>
  <c r="G941" i="4"/>
  <c r="N941" i="4" s="1"/>
  <c r="AA941" i="2" s="1"/>
  <c r="H941" i="4"/>
  <c r="O941" i="4" s="1"/>
  <c r="AB941" i="2" s="1"/>
  <c r="C942" i="4"/>
  <c r="J942" i="4" s="1"/>
  <c r="W942" i="2" s="1"/>
  <c r="L942" i="5" s="1"/>
  <c r="D942" i="4"/>
  <c r="E942" i="4"/>
  <c r="L942" i="4" s="1"/>
  <c r="Y942" i="2" s="1"/>
  <c r="N942" i="5" s="1"/>
  <c r="F942" i="4"/>
  <c r="G942" i="4"/>
  <c r="N942" i="4" s="1"/>
  <c r="AA942" i="2" s="1"/>
  <c r="H942" i="4"/>
  <c r="C943" i="4"/>
  <c r="J943" i="4" s="1"/>
  <c r="W943" i="2" s="1"/>
  <c r="L943" i="5" s="1"/>
  <c r="D943" i="4"/>
  <c r="K943" i="4" s="1"/>
  <c r="X943" i="2" s="1"/>
  <c r="M943" i="5" s="1"/>
  <c r="E943" i="4"/>
  <c r="F943" i="4"/>
  <c r="G943" i="4"/>
  <c r="N943" i="4" s="1"/>
  <c r="AA943" i="2" s="1"/>
  <c r="H943" i="4"/>
  <c r="O943" i="4" s="1"/>
  <c r="AB943" i="2" s="1"/>
  <c r="C944" i="4"/>
  <c r="J944" i="4" s="1"/>
  <c r="D944" i="4"/>
  <c r="E944" i="4"/>
  <c r="L944" i="4" s="1"/>
  <c r="Y944" i="2" s="1"/>
  <c r="F944" i="4"/>
  <c r="G944" i="4"/>
  <c r="H944" i="4"/>
  <c r="C945" i="4"/>
  <c r="D945" i="4"/>
  <c r="K945" i="4" s="1"/>
  <c r="X945" i="2" s="1"/>
  <c r="E945" i="4"/>
  <c r="F945" i="4"/>
  <c r="M945" i="4" s="1"/>
  <c r="Z945" i="2" s="1"/>
  <c r="G945" i="4"/>
  <c r="N945" i="4" s="1"/>
  <c r="AA945" i="2" s="1"/>
  <c r="H945" i="4"/>
  <c r="O945" i="4" s="1"/>
  <c r="AB945" i="2" s="1"/>
  <c r="C946" i="4"/>
  <c r="D946" i="4"/>
  <c r="E946" i="4"/>
  <c r="F946" i="4"/>
  <c r="G946" i="4"/>
  <c r="H946" i="4"/>
  <c r="C947" i="4"/>
  <c r="J947" i="4" s="1"/>
  <c r="W947" i="2" s="1"/>
  <c r="D947" i="4"/>
  <c r="K947" i="4" s="1"/>
  <c r="X947" i="2" s="1"/>
  <c r="E947" i="4"/>
  <c r="F947" i="4"/>
  <c r="M947" i="4" s="1"/>
  <c r="Z947" i="2" s="1"/>
  <c r="G947" i="4"/>
  <c r="N947" i="4" s="1"/>
  <c r="AA947" i="2" s="1"/>
  <c r="H947" i="4"/>
  <c r="C948" i="4"/>
  <c r="D948" i="4"/>
  <c r="K948" i="4" s="1"/>
  <c r="X948" i="2" s="1"/>
  <c r="E948" i="4"/>
  <c r="F948" i="4"/>
  <c r="G948" i="4"/>
  <c r="N948" i="4" s="1"/>
  <c r="AA948" i="2" s="1"/>
  <c r="H948" i="4"/>
  <c r="O948" i="4" s="1"/>
  <c r="AB948" i="2" s="1"/>
  <c r="C949" i="4"/>
  <c r="J949" i="4" s="1"/>
  <c r="W949" i="2" s="1"/>
  <c r="D949" i="4"/>
  <c r="K949" i="4" s="1"/>
  <c r="X949" i="2" s="1"/>
  <c r="E949" i="4"/>
  <c r="F949" i="4"/>
  <c r="M949" i="4" s="1"/>
  <c r="Z949" i="2" s="1"/>
  <c r="G949" i="4"/>
  <c r="N949" i="4" s="1"/>
  <c r="AA949" i="2" s="1"/>
  <c r="H949" i="4"/>
  <c r="O949" i="4" s="1"/>
  <c r="AB949" i="2" s="1"/>
  <c r="C950" i="4"/>
  <c r="J950" i="4" s="1"/>
  <c r="W950" i="2" s="1"/>
  <c r="D950" i="4"/>
  <c r="E950" i="4"/>
  <c r="L950" i="4" s="1"/>
  <c r="Y950" i="2" s="1"/>
  <c r="F950" i="4"/>
  <c r="G950" i="4"/>
  <c r="N950" i="4" s="1"/>
  <c r="AA950" i="2" s="1"/>
  <c r="H950" i="4"/>
  <c r="O950" i="4" s="1"/>
  <c r="C951" i="4"/>
  <c r="J951" i="4" s="1"/>
  <c r="W951" i="2" s="1"/>
  <c r="D951" i="4"/>
  <c r="K951" i="4" s="1"/>
  <c r="X951" i="2" s="1"/>
  <c r="E951" i="4"/>
  <c r="F951" i="4"/>
  <c r="M951" i="4" s="1"/>
  <c r="G951" i="4"/>
  <c r="N951" i="4" s="1"/>
  <c r="AA951" i="2" s="1"/>
  <c r="H951" i="4"/>
  <c r="O951" i="4" s="1"/>
  <c r="AB951" i="2" s="1"/>
  <c r="C952" i="4"/>
  <c r="J952" i="4" s="1"/>
  <c r="D952" i="4"/>
  <c r="K952" i="4" s="1"/>
  <c r="E952" i="4"/>
  <c r="L952" i="4" s="1"/>
  <c r="Y952" i="2" s="1"/>
  <c r="F952" i="4"/>
  <c r="G952" i="4"/>
  <c r="H952" i="4"/>
  <c r="O952" i="4" s="1"/>
  <c r="C953" i="4"/>
  <c r="J953" i="4" s="1"/>
  <c r="W953" i="2" s="1"/>
  <c r="D953" i="4"/>
  <c r="E953" i="4"/>
  <c r="F953" i="4"/>
  <c r="M953" i="4" s="1"/>
  <c r="Z953" i="2" s="1"/>
  <c r="G953" i="4"/>
  <c r="N953" i="4" s="1"/>
  <c r="AA953" i="2" s="1"/>
  <c r="H953" i="4"/>
  <c r="O953" i="4" s="1"/>
  <c r="AB953" i="2" s="1"/>
  <c r="C954" i="4"/>
  <c r="D954" i="4"/>
  <c r="E954" i="4"/>
  <c r="L954" i="4" s="1"/>
  <c r="Y954" i="2" s="1"/>
  <c r="F954" i="4"/>
  <c r="G954" i="4"/>
  <c r="N954" i="4" s="1"/>
  <c r="AA954" i="2" s="1"/>
  <c r="H954" i="4"/>
  <c r="O954" i="4" s="1"/>
  <c r="AB954" i="2" s="1"/>
  <c r="C955" i="4"/>
  <c r="J955" i="4" s="1"/>
  <c r="W955" i="2" s="1"/>
  <c r="D955" i="4"/>
  <c r="E955" i="4"/>
  <c r="L955" i="4" s="1"/>
  <c r="Y955" i="2" s="1"/>
  <c r="F955" i="4"/>
  <c r="M955" i="4" s="1"/>
  <c r="Z955" i="2" s="1"/>
  <c r="G955" i="4"/>
  <c r="N955" i="4" s="1"/>
  <c r="AA955" i="2" s="1"/>
  <c r="H955" i="4"/>
  <c r="C956" i="4"/>
  <c r="D956" i="4"/>
  <c r="K956" i="4" s="1"/>
  <c r="X956" i="2" s="1"/>
  <c r="E956" i="4"/>
  <c r="L956" i="4" s="1"/>
  <c r="Y956" i="2" s="1"/>
  <c r="F956" i="4"/>
  <c r="G956" i="4"/>
  <c r="N956" i="4" s="1"/>
  <c r="AA956" i="2" s="1"/>
  <c r="H956" i="4"/>
  <c r="O956" i="4" s="1"/>
  <c r="AB956" i="2" s="1"/>
  <c r="C957" i="4"/>
  <c r="J957" i="4" s="1"/>
  <c r="W957" i="2" s="1"/>
  <c r="D957" i="4"/>
  <c r="K957" i="4" s="1"/>
  <c r="X957" i="2" s="1"/>
  <c r="E957" i="4"/>
  <c r="F957" i="4"/>
  <c r="M957" i="4" s="1"/>
  <c r="Z957" i="2" s="1"/>
  <c r="G957" i="4"/>
  <c r="N957" i="4" s="1"/>
  <c r="AA957" i="2" s="1"/>
  <c r="H957" i="4"/>
  <c r="O957" i="4" s="1"/>
  <c r="AB957" i="2" s="1"/>
  <c r="C958" i="4"/>
  <c r="J958" i="4" s="1"/>
  <c r="W958" i="2" s="1"/>
  <c r="D958" i="4"/>
  <c r="E958" i="4"/>
  <c r="L958" i="4" s="1"/>
  <c r="F958" i="4"/>
  <c r="G958" i="4"/>
  <c r="N958" i="4" s="1"/>
  <c r="AA958" i="2" s="1"/>
  <c r="H958" i="4"/>
  <c r="C959" i="4"/>
  <c r="J959" i="4" s="1"/>
  <c r="W959" i="2" s="1"/>
  <c r="D959" i="4"/>
  <c r="K959" i="4" s="1"/>
  <c r="X959" i="2" s="1"/>
  <c r="E959" i="4"/>
  <c r="F959" i="4"/>
  <c r="G959" i="4"/>
  <c r="N959" i="4" s="1"/>
  <c r="H959" i="4"/>
  <c r="O959" i="4" s="1"/>
  <c r="AB959" i="2" s="1"/>
  <c r="C960" i="4"/>
  <c r="D960" i="4"/>
  <c r="E960" i="4"/>
  <c r="L960" i="4" s="1"/>
  <c r="Y960" i="2" s="1"/>
  <c r="F960" i="4"/>
  <c r="G960" i="4"/>
  <c r="N960" i="4" s="1"/>
  <c r="H960" i="4"/>
  <c r="O960" i="4" s="1"/>
  <c r="C961" i="4"/>
  <c r="J961" i="4" s="1"/>
  <c r="W961" i="2" s="1"/>
  <c r="D961" i="4"/>
  <c r="K961" i="4" s="1"/>
  <c r="E961" i="4"/>
  <c r="F961" i="4"/>
  <c r="M961" i="4" s="1"/>
  <c r="Z961" i="2" s="1"/>
  <c r="G961" i="4"/>
  <c r="N961" i="4" s="1"/>
  <c r="AA961" i="2" s="1"/>
  <c r="H961" i="4"/>
  <c r="O961" i="4" s="1"/>
  <c r="AB961" i="2" s="1"/>
  <c r="C962" i="4"/>
  <c r="D962" i="4"/>
  <c r="E962" i="4"/>
  <c r="L962" i="4" s="1"/>
  <c r="Y962" i="2" s="1"/>
  <c r="F962" i="4"/>
  <c r="G962" i="4"/>
  <c r="H962" i="4"/>
  <c r="O962" i="4" s="1"/>
  <c r="AB962" i="2" s="1"/>
  <c r="C963" i="4"/>
  <c r="J963" i="4" s="1"/>
  <c r="W963" i="2" s="1"/>
  <c r="D963" i="4"/>
  <c r="K963" i="4" s="1"/>
  <c r="X963" i="2" s="1"/>
  <c r="E963" i="4"/>
  <c r="L963" i="4" s="1"/>
  <c r="F963" i="4"/>
  <c r="M963" i="4" s="1"/>
  <c r="G963" i="4"/>
  <c r="N963" i="4" s="1"/>
  <c r="AA963" i="2" s="1"/>
  <c r="H963" i="4"/>
  <c r="C964" i="4"/>
  <c r="J964" i="4" s="1"/>
  <c r="W964" i="2" s="1"/>
  <c r="D964" i="4"/>
  <c r="E964" i="4"/>
  <c r="L964" i="4" s="1"/>
  <c r="Y964" i="2" s="1"/>
  <c r="F964" i="4"/>
  <c r="G964" i="4"/>
  <c r="N964" i="4" s="1"/>
  <c r="AA964" i="2" s="1"/>
  <c r="H964" i="4"/>
  <c r="C965" i="4"/>
  <c r="J965" i="4" s="1"/>
  <c r="W965" i="2" s="1"/>
  <c r="D965" i="4"/>
  <c r="K965" i="4" s="1"/>
  <c r="X965" i="2" s="1"/>
  <c r="E965" i="4"/>
  <c r="F965" i="4"/>
  <c r="M965" i="4" s="1"/>
  <c r="Z965" i="2" s="1"/>
  <c r="G965" i="4"/>
  <c r="N965" i="4" s="1"/>
  <c r="AA965" i="2" s="1"/>
  <c r="H965" i="4"/>
  <c r="O965" i="4" s="1"/>
  <c r="AB965" i="2" s="1"/>
  <c r="C966" i="4"/>
  <c r="J966" i="4" s="1"/>
  <c r="D966" i="4"/>
  <c r="E966" i="4"/>
  <c r="L966" i="4" s="1"/>
  <c r="Y966" i="2" s="1"/>
  <c r="F966" i="4"/>
  <c r="G966" i="4"/>
  <c r="N966" i="4" s="1"/>
  <c r="AA966" i="2" s="1"/>
  <c r="H966" i="4"/>
  <c r="O966" i="4" s="1"/>
  <c r="AB966" i="2" s="1"/>
  <c r="C967" i="4"/>
  <c r="J967" i="4" s="1"/>
  <c r="W967" i="2" s="1"/>
  <c r="D967" i="4"/>
  <c r="K967" i="4" s="1"/>
  <c r="X967" i="2" s="1"/>
  <c r="E967" i="4"/>
  <c r="F967" i="4"/>
  <c r="G967" i="4"/>
  <c r="N967" i="4" s="1"/>
  <c r="AA967" i="2" s="1"/>
  <c r="H967" i="4"/>
  <c r="O967" i="4" s="1"/>
  <c r="AB967" i="2" s="1"/>
  <c r="C968" i="4"/>
  <c r="D968" i="4"/>
  <c r="E968" i="4"/>
  <c r="L968" i="4" s="1"/>
  <c r="Y968" i="2" s="1"/>
  <c r="F968" i="4"/>
  <c r="G968" i="4"/>
  <c r="N968" i="4" s="1"/>
  <c r="H968" i="4"/>
  <c r="O968" i="4" s="1"/>
  <c r="AB968" i="2" s="1"/>
  <c r="C969" i="4"/>
  <c r="J969" i="4" s="1"/>
  <c r="W969" i="2" s="1"/>
  <c r="D969" i="4"/>
  <c r="K969" i="4" s="1"/>
  <c r="X969" i="2" s="1"/>
  <c r="E969" i="4"/>
  <c r="F969" i="4"/>
  <c r="M969" i="4" s="1"/>
  <c r="Z969" i="2" s="1"/>
  <c r="G969" i="4"/>
  <c r="N969" i="4" s="1"/>
  <c r="AA969" i="2" s="1"/>
  <c r="H969" i="4"/>
  <c r="O969" i="4" s="1"/>
  <c r="AB969" i="2" s="1"/>
  <c r="C970" i="4"/>
  <c r="D970" i="4"/>
  <c r="E970" i="4"/>
  <c r="L970" i="4" s="1"/>
  <c r="Y970" i="2" s="1"/>
  <c r="F970" i="4"/>
  <c r="G970" i="4"/>
  <c r="H970" i="4"/>
  <c r="C971" i="4"/>
  <c r="J971" i="4" s="1"/>
  <c r="W971" i="2" s="1"/>
  <c r="D971" i="4"/>
  <c r="K971" i="4" s="1"/>
  <c r="X971" i="2" s="1"/>
  <c r="E971" i="4"/>
  <c r="L971" i="4" s="1"/>
  <c r="F971" i="4"/>
  <c r="M971" i="4" s="1"/>
  <c r="Z971" i="2" s="1"/>
  <c r="G971" i="4"/>
  <c r="N971" i="4" s="1"/>
  <c r="AA971" i="2" s="1"/>
  <c r="H971" i="4"/>
  <c r="O971" i="4" s="1"/>
  <c r="AB971" i="2" s="1"/>
  <c r="C972" i="4"/>
  <c r="J972" i="4" s="1"/>
  <c r="W972" i="2" s="1"/>
  <c r="D972" i="4"/>
  <c r="K972" i="4" s="1"/>
  <c r="X972" i="2" s="1"/>
  <c r="E972" i="4"/>
  <c r="L972" i="4" s="1"/>
  <c r="Y972" i="2" s="1"/>
  <c r="F972" i="4"/>
  <c r="G972" i="4"/>
  <c r="N972" i="4" s="1"/>
  <c r="AA972" i="2" s="1"/>
  <c r="H972" i="4"/>
  <c r="O972" i="4" s="1"/>
  <c r="AB972" i="2" s="1"/>
  <c r="C973" i="4"/>
  <c r="J973" i="4" s="1"/>
  <c r="W973" i="2" s="1"/>
  <c r="D973" i="4"/>
  <c r="K973" i="4" s="1"/>
  <c r="X973" i="2" s="1"/>
  <c r="E973" i="4"/>
  <c r="F973" i="4"/>
  <c r="G973" i="4"/>
  <c r="N973" i="4" s="1"/>
  <c r="AA973" i="2" s="1"/>
  <c r="H973" i="4"/>
  <c r="C974" i="4"/>
  <c r="J974" i="4" s="1"/>
  <c r="D974" i="4"/>
  <c r="K974" i="4" s="1"/>
  <c r="E974" i="4"/>
  <c r="L974" i="4" s="1"/>
  <c r="F974" i="4"/>
  <c r="G974" i="4"/>
  <c r="N974" i="4" s="1"/>
  <c r="AA974" i="2" s="1"/>
  <c r="H974" i="4"/>
  <c r="O974" i="4" s="1"/>
  <c r="AB974" i="2" s="1"/>
  <c r="C975" i="4"/>
  <c r="J975" i="4" s="1"/>
  <c r="W975" i="2" s="1"/>
  <c r="D975" i="4"/>
  <c r="K975" i="4" s="1"/>
  <c r="X975" i="2" s="1"/>
  <c r="E975" i="4"/>
  <c r="F975" i="4"/>
  <c r="M975" i="4" s="1"/>
  <c r="G975" i="4"/>
  <c r="N975" i="4" s="1"/>
  <c r="H975" i="4"/>
  <c r="O975" i="4" s="1"/>
  <c r="AB975" i="2" s="1"/>
  <c r="C976" i="4"/>
  <c r="D976" i="4"/>
  <c r="K976" i="4" s="1"/>
  <c r="X976" i="2" s="1"/>
  <c r="E976" i="4"/>
  <c r="L976" i="4" s="1"/>
  <c r="Y976" i="2" s="1"/>
  <c r="F976" i="4"/>
  <c r="G976" i="4"/>
  <c r="N976" i="4" s="1"/>
  <c r="H976" i="4"/>
  <c r="O976" i="4" s="1"/>
  <c r="AB976" i="2" s="1"/>
  <c r="C977" i="4"/>
  <c r="J977" i="4" s="1"/>
  <c r="W977" i="2" s="1"/>
  <c r="D977" i="4"/>
  <c r="K977" i="4" s="1"/>
  <c r="X977" i="2" s="1"/>
  <c r="E977" i="4"/>
  <c r="F977" i="4"/>
  <c r="M977" i="4" s="1"/>
  <c r="Z977" i="2" s="1"/>
  <c r="G977" i="4"/>
  <c r="N977" i="4" s="1"/>
  <c r="AA977" i="2" s="1"/>
  <c r="H977" i="4"/>
  <c r="O977" i="4" s="1"/>
  <c r="AB977" i="2" s="1"/>
  <c r="C978" i="4"/>
  <c r="D978" i="4"/>
  <c r="K978" i="4" s="1"/>
  <c r="E978" i="4"/>
  <c r="L978" i="4" s="1"/>
  <c r="Y978" i="2" s="1"/>
  <c r="F978" i="4"/>
  <c r="G978" i="4"/>
  <c r="N978" i="4" s="1"/>
  <c r="AA978" i="2" s="1"/>
  <c r="H978" i="4"/>
  <c r="O978" i="4" s="1"/>
  <c r="C979" i="4"/>
  <c r="J979" i="4" s="1"/>
  <c r="W979" i="2" s="1"/>
  <c r="D979" i="4"/>
  <c r="K979" i="4" s="1"/>
  <c r="X979" i="2" s="1"/>
  <c r="E979" i="4"/>
  <c r="F979" i="4"/>
  <c r="M979" i="4" s="1"/>
  <c r="Z979" i="2" s="1"/>
  <c r="G979" i="4"/>
  <c r="N979" i="4" s="1"/>
  <c r="AA979" i="2" s="1"/>
  <c r="H979" i="4"/>
  <c r="O979" i="4" s="1"/>
  <c r="AB979" i="2" s="1"/>
  <c r="C980" i="4"/>
  <c r="J980" i="4" s="1"/>
  <c r="D980" i="4"/>
  <c r="K980" i="4" s="1"/>
  <c r="X980" i="2" s="1"/>
  <c r="E980" i="4"/>
  <c r="L980" i="4" s="1"/>
  <c r="Y980" i="2" s="1"/>
  <c r="F980" i="4"/>
  <c r="G980" i="4"/>
  <c r="H980" i="4"/>
  <c r="O980" i="4" s="1"/>
  <c r="C981" i="4"/>
  <c r="J981" i="4" s="1"/>
  <c r="W981" i="2" s="1"/>
  <c r="D981" i="4"/>
  <c r="K981" i="4" s="1"/>
  <c r="X981" i="2" s="1"/>
  <c r="E981" i="4"/>
  <c r="F981" i="4"/>
  <c r="M981" i="4" s="1"/>
  <c r="Z981" i="2" s="1"/>
  <c r="G981" i="4"/>
  <c r="N981" i="4" s="1"/>
  <c r="AA981" i="2" s="1"/>
  <c r="H981" i="4"/>
  <c r="C982" i="4"/>
  <c r="J982" i="4" s="1"/>
  <c r="W982" i="2" s="1"/>
  <c r="D982" i="4"/>
  <c r="K982" i="4" s="1"/>
  <c r="X982" i="2" s="1"/>
  <c r="E982" i="4"/>
  <c r="L982" i="4" s="1"/>
  <c r="Y982" i="2" s="1"/>
  <c r="F982" i="4"/>
  <c r="G982" i="4"/>
  <c r="N982" i="4" s="1"/>
  <c r="AA982" i="2" s="1"/>
  <c r="H982" i="4"/>
  <c r="O982" i="4" s="1"/>
  <c r="AB982" i="2" s="1"/>
  <c r="C983" i="4"/>
  <c r="J983" i="4" s="1"/>
  <c r="W983" i="2" s="1"/>
  <c r="D983" i="4"/>
  <c r="K983" i="4" s="1"/>
  <c r="X983" i="2" s="1"/>
  <c r="E983" i="4"/>
  <c r="F983" i="4"/>
  <c r="M983" i="4" s="1"/>
  <c r="G983" i="4"/>
  <c r="N983" i="4" s="1"/>
  <c r="AA983" i="2" s="1"/>
  <c r="H983" i="4"/>
  <c r="O983" i="4" s="1"/>
  <c r="AB983" i="2" s="1"/>
  <c r="C984" i="4"/>
  <c r="D984" i="4"/>
  <c r="K984" i="4" s="1"/>
  <c r="X984" i="2" s="1"/>
  <c r="E984" i="4"/>
  <c r="L984" i="4" s="1"/>
  <c r="Y984" i="2" s="1"/>
  <c r="F984" i="4"/>
  <c r="G984" i="4"/>
  <c r="N984" i="4" s="1"/>
  <c r="H984" i="4"/>
  <c r="O984" i="4" s="1"/>
  <c r="AB984" i="2" s="1"/>
  <c r="C985" i="4"/>
  <c r="J985" i="4" s="1"/>
  <c r="W985" i="2" s="1"/>
  <c r="D985" i="4"/>
  <c r="K985" i="4" s="1"/>
  <c r="X985" i="2" s="1"/>
  <c r="E985" i="4"/>
  <c r="F985" i="4"/>
  <c r="M985" i="4" s="1"/>
  <c r="Z985" i="2" s="1"/>
  <c r="G985" i="4"/>
  <c r="N985" i="4" s="1"/>
  <c r="AA985" i="2" s="1"/>
  <c r="H985" i="4"/>
  <c r="O985" i="4" s="1"/>
  <c r="AB985" i="2" s="1"/>
  <c r="C986" i="4"/>
  <c r="J986" i="4" s="1"/>
  <c r="W986" i="2" s="1"/>
  <c r="D986" i="4"/>
  <c r="K986" i="4" s="1"/>
  <c r="E986" i="4"/>
  <c r="F986" i="4"/>
  <c r="G986" i="4"/>
  <c r="N986" i="4" s="1"/>
  <c r="AA986" i="2" s="1"/>
  <c r="H986" i="4"/>
  <c r="O986" i="4" s="1"/>
  <c r="AB986" i="2" s="1"/>
  <c r="C987" i="4"/>
  <c r="J987" i="4" s="1"/>
  <c r="W987" i="2" s="1"/>
  <c r="D987" i="4"/>
  <c r="K987" i="4" s="1"/>
  <c r="X987" i="2" s="1"/>
  <c r="E987" i="4"/>
  <c r="L987" i="4" s="1"/>
  <c r="F987" i="4"/>
  <c r="M987" i="4" s="1"/>
  <c r="G987" i="4"/>
  <c r="N987" i="4" s="1"/>
  <c r="AA987" i="2" s="1"/>
  <c r="H987" i="4"/>
  <c r="O987" i="4" s="1"/>
  <c r="AB987" i="2" s="1"/>
  <c r="C988" i="4"/>
  <c r="D988" i="4"/>
  <c r="K988" i="4" s="1"/>
  <c r="E988" i="4"/>
  <c r="F988" i="4"/>
  <c r="G988" i="4"/>
  <c r="H988" i="4"/>
  <c r="O988" i="4" s="1"/>
  <c r="C989" i="4"/>
  <c r="J989" i="4" s="1"/>
  <c r="W989" i="2" s="1"/>
  <c r="L989" i="5" s="1"/>
  <c r="D989" i="4"/>
  <c r="K989" i="4" s="1"/>
  <c r="X989" i="2" s="1"/>
  <c r="M989" i="5" s="1"/>
  <c r="E989" i="4"/>
  <c r="F989" i="4"/>
  <c r="M989" i="4" s="1"/>
  <c r="Z989" i="2" s="1"/>
  <c r="G989" i="4"/>
  <c r="N989" i="4" s="1"/>
  <c r="AA989" i="2" s="1"/>
  <c r="H989" i="4"/>
  <c r="O989" i="4" s="1"/>
  <c r="AB989" i="2" s="1"/>
  <c r="C990" i="4"/>
  <c r="J990" i="4" s="1"/>
  <c r="D990" i="4"/>
  <c r="K990" i="4" s="1"/>
  <c r="X990" i="2" s="1"/>
  <c r="M990" i="5" s="1"/>
  <c r="E990" i="4"/>
  <c r="L990" i="4" s="1"/>
  <c r="Y990" i="2" s="1"/>
  <c r="N990" i="5" s="1"/>
  <c r="F990" i="4"/>
  <c r="G990" i="4"/>
  <c r="N990" i="4" s="1"/>
  <c r="AA990" i="2" s="1"/>
  <c r="H990" i="4"/>
  <c r="O990" i="4" s="1"/>
  <c r="AB990" i="2" s="1"/>
  <c r="C991" i="4"/>
  <c r="J991" i="4" s="1"/>
  <c r="W991" i="2" s="1"/>
  <c r="D991" i="4"/>
  <c r="K991" i="4" s="1"/>
  <c r="X991" i="2" s="1"/>
  <c r="E991" i="4"/>
  <c r="F991" i="4"/>
  <c r="M991" i="4" s="1"/>
  <c r="Z991" i="2" s="1"/>
  <c r="G991" i="4"/>
  <c r="N991" i="4" s="1"/>
  <c r="AA991" i="2" s="1"/>
  <c r="H991" i="4"/>
  <c r="C992" i="4"/>
  <c r="D992" i="4"/>
  <c r="K992" i="4" s="1"/>
  <c r="E992" i="4"/>
  <c r="L992" i="4" s="1"/>
  <c r="Y992" i="2" s="1"/>
  <c r="F992" i="4"/>
  <c r="G992" i="4"/>
  <c r="H992" i="4"/>
  <c r="O992" i="4" s="1"/>
  <c r="AB992" i="2" s="1"/>
  <c r="C993" i="4"/>
  <c r="D993" i="4"/>
  <c r="E993" i="4"/>
  <c r="F993" i="4"/>
  <c r="G993" i="4"/>
  <c r="H993" i="4"/>
  <c r="C994" i="4"/>
  <c r="D994" i="4"/>
  <c r="K994" i="4" s="1"/>
  <c r="X994" i="2" s="1"/>
  <c r="E994" i="4"/>
  <c r="L994" i="4" s="1"/>
  <c r="Y994" i="2" s="1"/>
  <c r="F994" i="4"/>
  <c r="G994" i="4"/>
  <c r="N994" i="4" s="1"/>
  <c r="AA994" i="2" s="1"/>
  <c r="H994" i="4"/>
  <c r="O994" i="4" s="1"/>
  <c r="AB994" i="2" s="1"/>
  <c r="C995" i="4"/>
  <c r="J995" i="4" s="1"/>
  <c r="W995" i="2" s="1"/>
  <c r="D995" i="4"/>
  <c r="K995" i="4" s="1"/>
  <c r="X995" i="2" s="1"/>
  <c r="E995" i="4"/>
  <c r="L995" i="4" s="1"/>
  <c r="Y995" i="2" s="1"/>
  <c r="F995" i="4"/>
  <c r="M995" i="4" s="1"/>
  <c r="Z995" i="2" s="1"/>
  <c r="G995" i="4"/>
  <c r="N995" i="4" s="1"/>
  <c r="AA995" i="2" s="1"/>
  <c r="H995" i="4"/>
  <c r="O995" i="4" s="1"/>
  <c r="AB995" i="2" s="1"/>
  <c r="C996" i="4"/>
  <c r="D996" i="4"/>
  <c r="K996" i="4" s="1"/>
  <c r="X996" i="2" s="1"/>
  <c r="E996" i="4"/>
  <c r="L996" i="4" s="1"/>
  <c r="Y996" i="2" s="1"/>
  <c r="F996" i="4"/>
  <c r="G996" i="4"/>
  <c r="N996" i="4" s="1"/>
  <c r="AA996" i="2" s="1"/>
  <c r="H996" i="4"/>
  <c r="O996" i="4" s="1"/>
  <c r="AB996" i="2" s="1"/>
  <c r="C997" i="4"/>
  <c r="J997" i="4" s="1"/>
  <c r="W997" i="2" s="1"/>
  <c r="D997" i="4"/>
  <c r="K997" i="4" s="1"/>
  <c r="X997" i="2" s="1"/>
  <c r="E997" i="4"/>
  <c r="F997" i="4"/>
  <c r="M997" i="4" s="1"/>
  <c r="Z997" i="2" s="1"/>
  <c r="G997" i="4"/>
  <c r="N997" i="4" s="1"/>
  <c r="AA997" i="2" s="1"/>
  <c r="H997" i="4"/>
  <c r="O997" i="4" s="1"/>
  <c r="AB997" i="2" s="1"/>
  <c r="C998" i="4"/>
  <c r="D998" i="4"/>
  <c r="K998" i="4" s="1"/>
  <c r="X998" i="2" s="1"/>
  <c r="E998" i="4"/>
  <c r="L998" i="4" s="1"/>
  <c r="Y998" i="2" s="1"/>
  <c r="F998" i="4"/>
  <c r="G998" i="4"/>
  <c r="H998" i="4"/>
  <c r="O998" i="4" s="1"/>
  <c r="AB998" i="2" s="1"/>
  <c r="C999" i="4"/>
  <c r="J999" i="4" s="1"/>
  <c r="W999" i="2" s="1"/>
  <c r="D999" i="4"/>
  <c r="K999" i="4" s="1"/>
  <c r="X999" i="2" s="1"/>
  <c r="E999" i="4"/>
  <c r="F999" i="4"/>
  <c r="M999" i="4" s="1"/>
  <c r="G999" i="4"/>
  <c r="N999" i="4" s="1"/>
  <c r="AA999" i="2" s="1"/>
  <c r="H999" i="4"/>
  <c r="O999" i="4" s="1"/>
  <c r="AB999" i="2" s="1"/>
  <c r="C1000" i="4"/>
  <c r="J1000" i="4" s="1"/>
  <c r="W1000" i="2" s="1"/>
  <c r="D1000" i="4"/>
  <c r="K1000" i="4" s="1"/>
  <c r="X1000" i="2" s="1"/>
  <c r="E1000" i="4"/>
  <c r="L1000" i="4" s="1"/>
  <c r="Y1000" i="2" s="1"/>
  <c r="F1000" i="4"/>
  <c r="G1000" i="4"/>
  <c r="H1000" i="4"/>
  <c r="O1000" i="4" s="1"/>
  <c r="AB1000" i="2" s="1"/>
  <c r="C1001" i="4"/>
  <c r="J1001" i="4" s="1"/>
  <c r="W1001" i="2" s="1"/>
  <c r="D1001" i="4"/>
  <c r="K1001" i="4" s="1"/>
  <c r="X1001" i="2" s="1"/>
  <c r="E1001" i="4"/>
  <c r="F1001" i="4"/>
  <c r="M1001" i="4" s="1"/>
  <c r="Z1001" i="2" s="1"/>
  <c r="G1001" i="4"/>
  <c r="N1001" i="4" s="1"/>
  <c r="AA1001" i="2" s="1"/>
  <c r="H1001" i="4"/>
  <c r="C1002" i="4"/>
  <c r="J1002" i="4" s="1"/>
  <c r="W1002" i="2" s="1"/>
  <c r="D1002" i="4"/>
  <c r="K1002" i="4" s="1"/>
  <c r="E1002" i="4"/>
  <c r="L1002" i="4" s="1"/>
  <c r="Y1002" i="2" s="1"/>
  <c r="F1002" i="4"/>
  <c r="G1002" i="4"/>
  <c r="N1002" i="4" s="1"/>
  <c r="AA1002" i="2" s="1"/>
  <c r="H1002" i="4"/>
  <c r="O1002" i="4" s="1"/>
  <c r="AB1002" i="2" s="1"/>
  <c r="C1003" i="4"/>
  <c r="J1003" i="4" s="1"/>
  <c r="W1003" i="2" s="1"/>
  <c r="D1003" i="4"/>
  <c r="K1003" i="4" s="1"/>
  <c r="X1003" i="2" s="1"/>
  <c r="E1003" i="4"/>
  <c r="L1003" i="4" s="1"/>
  <c r="F1003" i="4"/>
  <c r="M1003" i="4" s="1"/>
  <c r="Z1003" i="2" s="1"/>
  <c r="G1003" i="4"/>
  <c r="N1003" i="4" s="1"/>
  <c r="AA1003" i="2" s="1"/>
  <c r="H1003" i="4"/>
  <c r="O1003" i="4" s="1"/>
  <c r="AB1003" i="2" s="1"/>
  <c r="C1004" i="4"/>
  <c r="D1004" i="4"/>
  <c r="K1004" i="4" s="1"/>
  <c r="E1004" i="4"/>
  <c r="F1004" i="4"/>
  <c r="G1004" i="4"/>
  <c r="N1004" i="4" s="1"/>
  <c r="AA1004" i="2" s="1"/>
  <c r="H1004" i="4"/>
  <c r="O1004" i="4" s="1"/>
  <c r="AB1004" i="2" s="1"/>
  <c r="C1005" i="4"/>
  <c r="J1005" i="4" s="1"/>
  <c r="W1005" i="2" s="1"/>
  <c r="D1005" i="4"/>
  <c r="K1005" i="4" s="1"/>
  <c r="X1005" i="2" s="1"/>
  <c r="E1005" i="4"/>
  <c r="F1005" i="4"/>
  <c r="M1005" i="4" s="1"/>
  <c r="Z1005" i="2" s="1"/>
  <c r="G1005" i="4"/>
  <c r="N1005" i="4" s="1"/>
  <c r="AA1005" i="2" s="1"/>
  <c r="H1005" i="4"/>
  <c r="O1005" i="4" s="1"/>
  <c r="AB1005" i="2" s="1"/>
  <c r="C1006" i="4"/>
  <c r="D1006" i="4"/>
  <c r="K1006" i="4" s="1"/>
  <c r="X1006" i="2" s="1"/>
  <c r="E1006" i="4"/>
  <c r="L1006" i="4" s="1"/>
  <c r="Y1006" i="2" s="1"/>
  <c r="F1006" i="4"/>
  <c r="G1006" i="4"/>
  <c r="N1006" i="4" s="1"/>
  <c r="H1006" i="4"/>
  <c r="O1006" i="4" s="1"/>
  <c r="AB1006" i="2" s="1"/>
  <c r="C1007" i="4"/>
  <c r="J1007" i="4" s="1"/>
  <c r="W1007" i="2" s="1"/>
  <c r="D1007" i="4"/>
  <c r="K1007" i="4" s="1"/>
  <c r="E1007" i="4"/>
  <c r="F1007" i="4"/>
  <c r="M1007" i="4" s="1"/>
  <c r="Z1007" i="2" s="1"/>
  <c r="G1007" i="4"/>
  <c r="N1007" i="4" s="1"/>
  <c r="AA1007" i="2" s="1"/>
  <c r="H1007" i="4"/>
  <c r="C1008" i="4"/>
  <c r="D1008" i="4"/>
  <c r="K1008" i="4" s="1"/>
  <c r="X1008" i="2" s="1"/>
  <c r="E1008" i="4"/>
  <c r="L1008" i="4" s="1"/>
  <c r="Y1008" i="2" s="1"/>
  <c r="F1008" i="4"/>
  <c r="G1008" i="4"/>
  <c r="N1008" i="4" s="1"/>
  <c r="AA1008" i="2" s="1"/>
  <c r="H1008" i="4"/>
  <c r="O1008" i="4" s="1"/>
  <c r="AB1008" i="2" s="1"/>
  <c r="C1009" i="4"/>
  <c r="J1009" i="4" s="1"/>
  <c r="W1009" i="2" s="1"/>
  <c r="D1009" i="4"/>
  <c r="K1009" i="4" s="1"/>
  <c r="X1009" i="2" s="1"/>
  <c r="E1009" i="4"/>
  <c r="F1009" i="4"/>
  <c r="M1009" i="4" s="1"/>
  <c r="Z1009" i="2" s="1"/>
  <c r="G1009" i="4"/>
  <c r="N1009" i="4" s="1"/>
  <c r="AA1009" i="2" s="1"/>
  <c r="H1009" i="4"/>
  <c r="O1009" i="4" s="1"/>
  <c r="AB1009" i="2" s="1"/>
  <c r="C1010" i="4"/>
  <c r="D1010" i="4"/>
  <c r="K1010" i="4" s="1"/>
  <c r="X1010" i="2" s="1"/>
  <c r="E1010" i="4"/>
  <c r="L1010" i="4" s="1"/>
  <c r="Y1010" i="2" s="1"/>
  <c r="F1010" i="4"/>
  <c r="G1010" i="4"/>
  <c r="H1010" i="4"/>
  <c r="O1010" i="4" s="1"/>
  <c r="C1011" i="4"/>
  <c r="J1011" i="4" s="1"/>
  <c r="W1011" i="2" s="1"/>
  <c r="D1011" i="4"/>
  <c r="K1011" i="4" s="1"/>
  <c r="E1011" i="4"/>
  <c r="F1011" i="4"/>
  <c r="M1011" i="4" s="1"/>
  <c r="Z1011" i="2" s="1"/>
  <c r="G1011" i="4"/>
  <c r="N1011" i="4" s="1"/>
  <c r="AA1011" i="2" s="1"/>
  <c r="H1011" i="4"/>
  <c r="O1011" i="4" s="1"/>
  <c r="AB1011" i="2" s="1"/>
  <c r="C1012" i="4"/>
  <c r="D1012" i="4"/>
  <c r="K1012" i="4" s="1"/>
  <c r="X1012" i="2" s="1"/>
  <c r="E1012" i="4"/>
  <c r="L1012" i="4" s="1"/>
  <c r="Y1012" i="2" s="1"/>
  <c r="F1012" i="4"/>
  <c r="G1012" i="4"/>
  <c r="N1012" i="4" s="1"/>
  <c r="AA1012" i="2" s="1"/>
  <c r="H1012" i="4"/>
  <c r="O1012" i="4" s="1"/>
  <c r="AB1012" i="2" s="1"/>
  <c r="C1013" i="4"/>
  <c r="J1013" i="4" s="1"/>
  <c r="W1013" i="2" s="1"/>
  <c r="D1013" i="4"/>
  <c r="K1013" i="4" s="1"/>
  <c r="X1013" i="2" s="1"/>
  <c r="E1013" i="4"/>
  <c r="F1013" i="4"/>
  <c r="M1013" i="4" s="1"/>
  <c r="Z1013" i="2" s="1"/>
  <c r="G1013" i="4"/>
  <c r="N1013" i="4" s="1"/>
  <c r="AA1013" i="2" s="1"/>
  <c r="H1013" i="4"/>
  <c r="C1014" i="4"/>
  <c r="D1014" i="4"/>
  <c r="K1014" i="4" s="1"/>
  <c r="E1014" i="4"/>
  <c r="L1014" i="4" s="1"/>
  <c r="Y1014" i="2" s="1"/>
  <c r="F1014" i="4"/>
  <c r="G1014" i="4"/>
  <c r="N1014" i="4" s="1"/>
  <c r="AA1014" i="2" s="1"/>
  <c r="H1014" i="4"/>
  <c r="O1014" i="4" s="1"/>
  <c r="AB1014" i="2" s="1"/>
  <c r="C1015" i="4"/>
  <c r="J1015" i="4" s="1"/>
  <c r="W1015" i="2" s="1"/>
  <c r="D1015" i="4"/>
  <c r="K1015" i="4" s="1"/>
  <c r="X1015" i="2" s="1"/>
  <c r="E1015" i="4"/>
  <c r="F1015" i="4"/>
  <c r="M1015" i="4" s="1"/>
  <c r="G1015" i="4"/>
  <c r="N1015" i="4" s="1"/>
  <c r="AA1015" i="2" s="1"/>
  <c r="H1015" i="4"/>
  <c r="O1015" i="4" s="1"/>
  <c r="AB1015" i="2" s="1"/>
  <c r="C1016" i="4"/>
  <c r="D1016" i="4"/>
  <c r="E1016" i="4"/>
  <c r="L1016" i="4" s="1"/>
  <c r="Y1016" i="2" s="1"/>
  <c r="F1016" i="4"/>
  <c r="G1016" i="4"/>
  <c r="H1016" i="4"/>
  <c r="O1016" i="4" s="1"/>
  <c r="C1017" i="4"/>
  <c r="J1017" i="4" s="1"/>
  <c r="W1017" i="2" s="1"/>
  <c r="D1017" i="4"/>
  <c r="K1017" i="4" s="1"/>
  <c r="X1017" i="2" s="1"/>
  <c r="E1017" i="4"/>
  <c r="F1017" i="4"/>
  <c r="M1017" i="4" s="1"/>
  <c r="Z1017" i="2" s="1"/>
  <c r="G1017" i="4"/>
  <c r="N1017" i="4" s="1"/>
  <c r="AA1017" i="2" s="1"/>
  <c r="H1017" i="4"/>
  <c r="O1017" i="4" s="1"/>
  <c r="AB1017" i="2" s="1"/>
  <c r="C1018" i="4"/>
  <c r="D1018" i="4"/>
  <c r="K1018" i="4" s="1"/>
  <c r="X1018" i="2" s="1"/>
  <c r="E1018" i="4"/>
  <c r="L1018" i="4" s="1"/>
  <c r="Y1018" i="2" s="1"/>
  <c r="F1018" i="4"/>
  <c r="G1018" i="4"/>
  <c r="H1018" i="4"/>
  <c r="O1018" i="4" s="1"/>
  <c r="C1019" i="4"/>
  <c r="J1019" i="4" s="1"/>
  <c r="W1019" i="2" s="1"/>
  <c r="D1019" i="4"/>
  <c r="K1019" i="4" s="1"/>
  <c r="E1019" i="4"/>
  <c r="F1019" i="4"/>
  <c r="M1019" i="4" s="1"/>
  <c r="Z1019" i="2" s="1"/>
  <c r="G1019" i="4"/>
  <c r="N1019" i="4" s="1"/>
  <c r="AA1019" i="2" s="1"/>
  <c r="H1019" i="4"/>
  <c r="O1019" i="4" s="1"/>
  <c r="AB1019" i="2" s="1"/>
  <c r="C1020" i="4"/>
  <c r="J1020" i="4" s="1"/>
  <c r="W1020" i="2" s="1"/>
  <c r="D1020" i="4"/>
  <c r="K1020" i="4" s="1"/>
  <c r="X1020" i="2" s="1"/>
  <c r="E1020" i="4"/>
  <c r="L1020" i="4" s="1"/>
  <c r="Y1020" i="2" s="1"/>
  <c r="F1020" i="4"/>
  <c r="G1020" i="4"/>
  <c r="N1020" i="4" s="1"/>
  <c r="AA1020" i="2" s="1"/>
  <c r="H1020" i="4"/>
  <c r="O1020" i="4" s="1"/>
  <c r="AB1020" i="2" s="1"/>
  <c r="C1021" i="4"/>
  <c r="J1021" i="4" s="1"/>
  <c r="W1021" i="2" s="1"/>
  <c r="D1021" i="4"/>
  <c r="K1021" i="4" s="1"/>
  <c r="E1021" i="4"/>
  <c r="F1021" i="4"/>
  <c r="M1021" i="4" s="1"/>
  <c r="G1021" i="4"/>
  <c r="N1021" i="4" s="1"/>
  <c r="AA1021" i="2" s="1"/>
  <c r="H1021" i="4"/>
  <c r="C1022" i="4"/>
  <c r="D1022" i="4"/>
  <c r="K1022" i="4" s="1"/>
  <c r="X1022" i="2" s="1"/>
  <c r="E1022" i="4"/>
  <c r="L1022" i="4" s="1"/>
  <c r="Y1022" i="2" s="1"/>
  <c r="F1022" i="4"/>
  <c r="G1022" i="4"/>
  <c r="N1022" i="4" s="1"/>
  <c r="AA1022" i="2" s="1"/>
  <c r="H1022" i="4"/>
  <c r="O1022" i="4" s="1"/>
  <c r="AB1022" i="2" s="1"/>
  <c r="C1023" i="4"/>
  <c r="J1023" i="4" s="1"/>
  <c r="W1023" i="2" s="1"/>
  <c r="D1023" i="4"/>
  <c r="K1023" i="4" s="1"/>
  <c r="X1023" i="2" s="1"/>
  <c r="E1023" i="4"/>
  <c r="F1023" i="4"/>
  <c r="M1023" i="4" s="1"/>
  <c r="Z1023" i="2" s="1"/>
  <c r="G1023" i="4"/>
  <c r="N1023" i="4" s="1"/>
  <c r="AA1023" i="2" s="1"/>
  <c r="H1023" i="4"/>
  <c r="O1023" i="4" s="1"/>
  <c r="AB1023" i="2" s="1"/>
  <c r="C1024" i="4"/>
  <c r="D1024" i="4"/>
  <c r="K1024" i="4" s="1"/>
  <c r="X1024" i="2" s="1"/>
  <c r="E1024" i="4"/>
  <c r="L1024" i="4" s="1"/>
  <c r="Y1024" i="2" s="1"/>
  <c r="F1024" i="4"/>
  <c r="G1024" i="4"/>
  <c r="H1024" i="4"/>
  <c r="O1024" i="4" s="1"/>
  <c r="C1025" i="4"/>
  <c r="J1025" i="4" s="1"/>
  <c r="W1025" i="2" s="1"/>
  <c r="D1025" i="4"/>
  <c r="K1025" i="4" s="1"/>
  <c r="E1025" i="4"/>
  <c r="F1025" i="4"/>
  <c r="M1025" i="4" s="1"/>
  <c r="Z1025" i="2" s="1"/>
  <c r="G1025" i="4"/>
  <c r="N1025" i="4" s="1"/>
  <c r="AA1025" i="2" s="1"/>
  <c r="H1025" i="4"/>
  <c r="O1025" i="4" s="1"/>
  <c r="AB1025" i="2" s="1"/>
  <c r="C1026" i="4"/>
  <c r="D1026" i="4"/>
  <c r="K1026" i="4" s="1"/>
  <c r="X1026" i="2" s="1"/>
  <c r="E1026" i="4"/>
  <c r="L1026" i="4" s="1"/>
  <c r="Y1026" i="2" s="1"/>
  <c r="F1026" i="4"/>
  <c r="G1026" i="4"/>
  <c r="N1026" i="4" s="1"/>
  <c r="AA1026" i="2" s="1"/>
  <c r="H1026" i="4"/>
  <c r="O1026" i="4" s="1"/>
  <c r="AB1026" i="2" s="1"/>
  <c r="C1027" i="4"/>
  <c r="J1027" i="4" s="1"/>
  <c r="W1027" i="2" s="1"/>
  <c r="D1027" i="4"/>
  <c r="K1027" i="4" s="1"/>
  <c r="E1027" i="4"/>
  <c r="F1027" i="4"/>
  <c r="M1027" i="4" s="1"/>
  <c r="Z1027" i="2" s="1"/>
  <c r="G1027" i="4"/>
  <c r="N1027" i="4" s="1"/>
  <c r="AA1027" i="2" s="1"/>
  <c r="H1027" i="4"/>
  <c r="O1027" i="4" s="1"/>
  <c r="AB1027" i="2" s="1"/>
  <c r="C1028" i="4"/>
  <c r="D1028" i="4"/>
  <c r="K1028" i="4" s="1"/>
  <c r="X1028" i="2" s="1"/>
  <c r="E1028" i="4"/>
  <c r="L1028" i="4" s="1"/>
  <c r="Y1028" i="2" s="1"/>
  <c r="F1028" i="4"/>
  <c r="G1028" i="4"/>
  <c r="H1028" i="4"/>
  <c r="O1028" i="4" s="1"/>
  <c r="AB1028" i="2" s="1"/>
  <c r="C1029" i="4"/>
  <c r="J1029" i="4" s="1"/>
  <c r="W1029" i="2" s="1"/>
  <c r="D1029" i="4"/>
  <c r="K1029" i="4" s="1"/>
  <c r="E1029" i="4"/>
  <c r="F1029" i="4"/>
  <c r="M1029" i="4" s="1"/>
  <c r="Z1029" i="2" s="1"/>
  <c r="G1029" i="4"/>
  <c r="N1029" i="4" s="1"/>
  <c r="AA1029" i="2" s="1"/>
  <c r="H1029" i="4"/>
  <c r="O1029" i="4" s="1"/>
  <c r="AB1029" i="2" s="1"/>
  <c r="C1030" i="4"/>
  <c r="J1030" i="4" s="1"/>
  <c r="W1030" i="2" s="1"/>
  <c r="D1030" i="4"/>
  <c r="K1030" i="4" s="1"/>
  <c r="X1030" i="2" s="1"/>
  <c r="E1030" i="4"/>
  <c r="L1030" i="4" s="1"/>
  <c r="Y1030" i="2" s="1"/>
  <c r="F1030" i="4"/>
  <c r="G1030" i="4"/>
  <c r="N1030" i="4" s="1"/>
  <c r="AA1030" i="2" s="1"/>
  <c r="H1030" i="4"/>
  <c r="O1030" i="4" s="1"/>
  <c r="AB1030" i="2" s="1"/>
  <c r="C1031" i="4"/>
  <c r="J1031" i="4" s="1"/>
  <c r="W1031" i="2" s="1"/>
  <c r="D1031" i="4"/>
  <c r="K1031" i="4" s="1"/>
  <c r="X1031" i="2" s="1"/>
  <c r="E1031" i="4"/>
  <c r="F1031" i="4"/>
  <c r="M1031" i="4" s="1"/>
  <c r="G1031" i="4"/>
  <c r="N1031" i="4" s="1"/>
  <c r="AA1031" i="2" s="1"/>
  <c r="H1031" i="4"/>
  <c r="O1031" i="4" s="1"/>
  <c r="AB1031" i="2" s="1"/>
  <c r="C1032" i="4"/>
  <c r="D1032" i="4"/>
  <c r="K1032" i="4" s="1"/>
  <c r="X1032" i="2" s="1"/>
  <c r="E1032" i="4"/>
  <c r="L1032" i="4" s="1"/>
  <c r="Y1032" i="2" s="1"/>
  <c r="F1032" i="4"/>
  <c r="G1032" i="4"/>
  <c r="H1032" i="4"/>
  <c r="O1032" i="4" s="1"/>
  <c r="AB1032" i="2" s="1"/>
  <c r="C1033" i="4"/>
  <c r="J1033" i="4" s="1"/>
  <c r="W1033" i="2" s="1"/>
  <c r="D1033" i="4"/>
  <c r="K1033" i="4" s="1"/>
  <c r="X1033" i="2" s="1"/>
  <c r="E1033" i="4"/>
  <c r="F1033" i="4"/>
  <c r="M1033" i="4" s="1"/>
  <c r="Z1033" i="2" s="1"/>
  <c r="G1033" i="4"/>
  <c r="N1033" i="4" s="1"/>
  <c r="AA1033" i="2" s="1"/>
  <c r="H1033" i="4"/>
  <c r="O1033" i="4" s="1"/>
  <c r="AB1033" i="2" s="1"/>
  <c r="C1034" i="4"/>
  <c r="J1034" i="4" s="1"/>
  <c r="W1034" i="2" s="1"/>
  <c r="D1034" i="4"/>
  <c r="K1034" i="4" s="1"/>
  <c r="X1034" i="2" s="1"/>
  <c r="E1034" i="4"/>
  <c r="L1034" i="4" s="1"/>
  <c r="Y1034" i="2" s="1"/>
  <c r="F1034" i="4"/>
  <c r="G1034" i="4"/>
  <c r="N1034" i="4" s="1"/>
  <c r="AA1034" i="2" s="1"/>
  <c r="H1034" i="4"/>
  <c r="O1034" i="4" s="1"/>
  <c r="AB1034" i="2" s="1"/>
  <c r="C1035" i="4"/>
  <c r="J1035" i="4" s="1"/>
  <c r="W1035" i="2" s="1"/>
  <c r="L1035" i="5" s="1"/>
  <c r="D1035" i="4"/>
  <c r="K1035" i="4" s="1"/>
  <c r="E1035" i="4"/>
  <c r="F1035" i="4"/>
  <c r="M1035" i="4" s="1"/>
  <c r="Z1035" i="2" s="1"/>
  <c r="G1035" i="4"/>
  <c r="N1035" i="4" s="1"/>
  <c r="AA1035" i="2" s="1"/>
  <c r="H1035" i="4"/>
  <c r="C1036" i="4"/>
  <c r="J1036" i="4" s="1"/>
  <c r="D1036" i="4"/>
  <c r="K1036" i="4" s="1"/>
  <c r="X1036" i="2" s="1"/>
  <c r="M1036" i="5" s="1"/>
  <c r="E1036" i="4"/>
  <c r="L1036" i="4" s="1"/>
  <c r="Y1036" i="2" s="1"/>
  <c r="N1036" i="5" s="1"/>
  <c r="F1036" i="4"/>
  <c r="G1036" i="4"/>
  <c r="N1036" i="4" s="1"/>
  <c r="AA1036" i="2" s="1"/>
  <c r="H1036" i="4"/>
  <c r="O1036" i="4" s="1"/>
  <c r="AB1036" i="2" s="1"/>
  <c r="C1037" i="4"/>
  <c r="J1037" i="4" s="1"/>
  <c r="W1037" i="2" s="1"/>
  <c r="L1037" i="5" s="1"/>
  <c r="D1037" i="4"/>
  <c r="K1037" i="4" s="1"/>
  <c r="X1037" i="2" s="1"/>
  <c r="M1037" i="5" s="1"/>
  <c r="E1037" i="4"/>
  <c r="F1037" i="4"/>
  <c r="M1037" i="4" s="1"/>
  <c r="Z1037" i="2" s="1"/>
  <c r="G1037" i="4"/>
  <c r="N1037" i="4" s="1"/>
  <c r="AA1037" i="2" s="1"/>
  <c r="H1037" i="4"/>
  <c r="O1037" i="4" s="1"/>
  <c r="AB1037" i="2" s="1"/>
  <c r="C1038" i="4"/>
  <c r="D1038" i="4"/>
  <c r="K1038" i="4" s="1"/>
  <c r="X1038" i="2" s="1"/>
  <c r="E1038" i="4"/>
  <c r="L1038" i="4" s="1"/>
  <c r="Y1038" i="2" s="1"/>
  <c r="F1038" i="4"/>
  <c r="G1038" i="4"/>
  <c r="N1038" i="4" s="1"/>
  <c r="AA1038" i="2" s="1"/>
  <c r="H1038" i="4"/>
  <c r="O1038" i="4" s="1"/>
  <c r="AB1038" i="2" s="1"/>
  <c r="C1039" i="4"/>
  <c r="D1039" i="4"/>
  <c r="K1039" i="4" s="1"/>
  <c r="X1039" i="2" s="1"/>
  <c r="E1039" i="4"/>
  <c r="F1039" i="4"/>
  <c r="M1039" i="4" s="1"/>
  <c r="Z1039" i="2" s="1"/>
  <c r="G1039" i="4"/>
  <c r="N1039" i="4" s="1"/>
  <c r="AA1039" i="2" s="1"/>
  <c r="H1039" i="4"/>
  <c r="O1039" i="4" s="1"/>
  <c r="AB1039" i="2" s="1"/>
  <c r="C1040" i="4"/>
  <c r="D1040" i="4"/>
  <c r="E1040" i="4"/>
  <c r="F1040" i="4"/>
  <c r="G1040" i="4"/>
  <c r="H1040" i="4"/>
  <c r="C1041" i="4"/>
  <c r="J1041" i="4" s="1"/>
  <c r="W1041" i="2" s="1"/>
  <c r="D1041" i="4"/>
  <c r="K1041" i="4" s="1"/>
  <c r="E1041" i="4"/>
  <c r="F1041" i="4"/>
  <c r="M1041" i="4" s="1"/>
  <c r="Z1041" i="2" s="1"/>
  <c r="G1041" i="4"/>
  <c r="N1041" i="4" s="1"/>
  <c r="AA1041" i="2" s="1"/>
  <c r="H1041" i="4"/>
  <c r="O1041" i="4" s="1"/>
  <c r="AB1041" i="2" s="1"/>
  <c r="C1042" i="4"/>
  <c r="D1042" i="4"/>
  <c r="K1042" i="4" s="1"/>
  <c r="X1042" i="2" s="1"/>
  <c r="E1042" i="4"/>
  <c r="L1042" i="4" s="1"/>
  <c r="Y1042" i="2" s="1"/>
  <c r="F1042" i="4"/>
  <c r="G1042" i="4"/>
  <c r="H1042" i="4"/>
  <c r="O1042" i="4" s="1"/>
  <c r="AB1042" i="2" s="1"/>
  <c r="C1043" i="4"/>
  <c r="J1043" i="4" s="1"/>
  <c r="W1043" i="2" s="1"/>
  <c r="D1043" i="4"/>
  <c r="E1043" i="4"/>
  <c r="L1043" i="4" s="1"/>
  <c r="Y1043" i="2" s="1"/>
  <c r="F1043" i="4"/>
  <c r="G1043" i="4"/>
  <c r="N1043" i="4" s="1"/>
  <c r="AA1043" i="2" s="1"/>
  <c r="H1043" i="4"/>
  <c r="C1044" i="4"/>
  <c r="J1044" i="4" s="1"/>
  <c r="D1044" i="4"/>
  <c r="K1044" i="4" s="1"/>
  <c r="X1044" i="2" s="1"/>
  <c r="E1044" i="4"/>
  <c r="L1044" i="4" s="1"/>
  <c r="Y1044" i="2" s="1"/>
  <c r="F1044" i="4"/>
  <c r="G1044" i="4"/>
  <c r="N1044" i="4" s="1"/>
  <c r="AA1044" i="2" s="1"/>
  <c r="H1044" i="4"/>
  <c r="O1044" i="4" s="1"/>
  <c r="AB1044" i="2" s="1"/>
  <c r="C1045" i="4"/>
  <c r="J1045" i="4" s="1"/>
  <c r="W1045" i="2" s="1"/>
  <c r="D1045" i="4"/>
  <c r="K1045" i="4" s="1"/>
  <c r="X1045" i="2" s="1"/>
  <c r="E1045" i="4"/>
  <c r="F1045" i="4"/>
  <c r="M1045" i="4" s="1"/>
  <c r="Z1045" i="2" s="1"/>
  <c r="G1045" i="4"/>
  <c r="N1045" i="4" s="1"/>
  <c r="AA1045" i="2" s="1"/>
  <c r="H1045" i="4"/>
  <c r="O1045" i="4" s="1"/>
  <c r="AB1045" i="2" s="1"/>
  <c r="C1046" i="4"/>
  <c r="J1046" i="4" s="1"/>
  <c r="D1046" i="4"/>
  <c r="K1046" i="4" s="1"/>
  <c r="E1046" i="4"/>
  <c r="L1046" i="4" s="1"/>
  <c r="Y1046" i="2" s="1"/>
  <c r="F1046" i="4"/>
  <c r="G1046" i="4"/>
  <c r="N1046" i="4" s="1"/>
  <c r="AA1046" i="2" s="1"/>
  <c r="H1046" i="4"/>
  <c r="O1046" i="4" s="1"/>
  <c r="AB1046" i="2" s="1"/>
  <c r="C1047" i="4"/>
  <c r="J1047" i="4" s="1"/>
  <c r="W1047" i="2" s="1"/>
  <c r="D1047" i="4"/>
  <c r="K1047" i="4" s="1"/>
  <c r="X1047" i="2" s="1"/>
  <c r="E1047" i="4"/>
  <c r="F1047" i="4"/>
  <c r="M1047" i="4" s="1"/>
  <c r="Z1047" i="2" s="1"/>
  <c r="G1047" i="4"/>
  <c r="N1047" i="4" s="1"/>
  <c r="AA1047" i="2" s="1"/>
  <c r="H1047" i="4"/>
  <c r="O1047" i="4" s="1"/>
  <c r="AB1047" i="2" s="1"/>
  <c r="C1048" i="4"/>
  <c r="J1048" i="4" s="1"/>
  <c r="D1048" i="4"/>
  <c r="K1048" i="4" s="1"/>
  <c r="X1048" i="2" s="1"/>
  <c r="E1048" i="4"/>
  <c r="L1048" i="4" s="1"/>
  <c r="F1048" i="4"/>
  <c r="G1048" i="4"/>
  <c r="H1048" i="4"/>
  <c r="O1048" i="4" s="1"/>
  <c r="C1049" i="4"/>
  <c r="J1049" i="4" s="1"/>
  <c r="W1049" i="2" s="1"/>
  <c r="D1049" i="4"/>
  <c r="K1049" i="4" s="1"/>
  <c r="E1049" i="4"/>
  <c r="F1049" i="4"/>
  <c r="M1049" i="4" s="1"/>
  <c r="Z1049" i="2" s="1"/>
  <c r="G1049" i="4"/>
  <c r="N1049" i="4" s="1"/>
  <c r="AA1049" i="2" s="1"/>
  <c r="H1049" i="4"/>
  <c r="O1049" i="4" s="1"/>
  <c r="C1050" i="4"/>
  <c r="J1050" i="4" s="1"/>
  <c r="D1050" i="4"/>
  <c r="K1050" i="4" s="1"/>
  <c r="X1050" i="2" s="1"/>
  <c r="E1050" i="4"/>
  <c r="L1050" i="4" s="1"/>
  <c r="Y1050" i="2" s="1"/>
  <c r="F1050" i="4"/>
  <c r="G1050" i="4"/>
  <c r="N1050" i="4" s="1"/>
  <c r="AA1050" i="2" s="1"/>
  <c r="H1050" i="4"/>
  <c r="O1050" i="4" s="1"/>
  <c r="C1051" i="4"/>
  <c r="J1051" i="4" s="1"/>
  <c r="W1051" i="2" s="1"/>
  <c r="D1051" i="4"/>
  <c r="E1051" i="4"/>
  <c r="L1051" i="4" s="1"/>
  <c r="F1051" i="4"/>
  <c r="M1051" i="4" s="1"/>
  <c r="G1051" i="4"/>
  <c r="N1051" i="4" s="1"/>
  <c r="AA1051" i="2" s="1"/>
  <c r="H1051" i="4"/>
  <c r="O1051" i="4" s="1"/>
  <c r="AB1051" i="2" s="1"/>
  <c r="C1052" i="4"/>
  <c r="D1052" i="4"/>
  <c r="K1052" i="4" s="1"/>
  <c r="E1052" i="4"/>
  <c r="L1052" i="4" s="1"/>
  <c r="Y1052" i="2" s="1"/>
  <c r="F1052" i="4"/>
  <c r="G1052" i="4"/>
  <c r="N1052" i="4" s="1"/>
  <c r="AA1052" i="2" s="1"/>
  <c r="H1052" i="4"/>
  <c r="O1052" i="4" s="1"/>
  <c r="AB1052" i="2" s="1"/>
  <c r="C1053" i="4"/>
  <c r="J1053" i="4" s="1"/>
  <c r="W1053" i="2" s="1"/>
  <c r="D1053" i="4"/>
  <c r="K1053" i="4" s="1"/>
  <c r="X1053" i="2" s="1"/>
  <c r="E1053" i="4"/>
  <c r="F1053" i="4"/>
  <c r="M1053" i="4" s="1"/>
  <c r="G1053" i="4"/>
  <c r="N1053" i="4" s="1"/>
  <c r="AA1053" i="2" s="1"/>
  <c r="H1053" i="4"/>
  <c r="O1053" i="4" s="1"/>
  <c r="AB1053" i="2" s="1"/>
  <c r="C1054" i="4"/>
  <c r="D1054" i="4"/>
  <c r="K1054" i="4" s="1"/>
  <c r="X1054" i="2" s="1"/>
  <c r="E1054" i="4"/>
  <c r="L1054" i="4" s="1"/>
  <c r="Y1054" i="2" s="1"/>
  <c r="F1054" i="4"/>
  <c r="G1054" i="4"/>
  <c r="N1054" i="4" s="1"/>
  <c r="AA1054" i="2" s="1"/>
  <c r="H1054" i="4"/>
  <c r="O1054" i="4" s="1"/>
  <c r="AB1054" i="2" s="1"/>
  <c r="C1055" i="4"/>
  <c r="J1055" i="4" s="1"/>
  <c r="W1055" i="2" s="1"/>
  <c r="D1055" i="4"/>
  <c r="K1055" i="4" s="1"/>
  <c r="X1055" i="2" s="1"/>
  <c r="E1055" i="4"/>
  <c r="F1055" i="4"/>
  <c r="M1055" i="4" s="1"/>
  <c r="Z1055" i="2" s="1"/>
  <c r="G1055" i="4"/>
  <c r="N1055" i="4" s="1"/>
  <c r="AA1055" i="2" s="1"/>
  <c r="H1055" i="4"/>
  <c r="O1055" i="4" s="1"/>
  <c r="AB1055" i="2" s="1"/>
  <c r="C1056" i="4"/>
  <c r="D1056" i="4"/>
  <c r="K1056" i="4" s="1"/>
  <c r="X1056" i="2" s="1"/>
  <c r="E1056" i="4"/>
  <c r="L1056" i="4" s="1"/>
  <c r="Y1056" i="2" s="1"/>
  <c r="F1056" i="4"/>
  <c r="G1056" i="4"/>
  <c r="N1056" i="4" s="1"/>
  <c r="AA1056" i="2" s="1"/>
  <c r="H1056" i="4"/>
  <c r="O1056" i="4" s="1"/>
  <c r="AB1056" i="2" s="1"/>
  <c r="C1057" i="4"/>
  <c r="J1057" i="4" s="1"/>
  <c r="W1057" i="2" s="1"/>
  <c r="D1057" i="4"/>
  <c r="K1057" i="4" s="1"/>
  <c r="X1057" i="2" s="1"/>
  <c r="E1057" i="4"/>
  <c r="F1057" i="4"/>
  <c r="M1057" i="4" s="1"/>
  <c r="Z1057" i="2" s="1"/>
  <c r="G1057" i="4"/>
  <c r="N1057" i="4" s="1"/>
  <c r="AA1057" i="2" s="1"/>
  <c r="H1057" i="4"/>
  <c r="O1057" i="4" s="1"/>
  <c r="AB1057" i="2" s="1"/>
  <c r="C1058" i="4"/>
  <c r="J1058" i="4" s="1"/>
  <c r="W1058" i="2" s="1"/>
  <c r="D1058" i="4"/>
  <c r="K1058" i="4" s="1"/>
  <c r="X1058" i="2" s="1"/>
  <c r="E1058" i="4"/>
  <c r="L1058" i="4" s="1"/>
  <c r="Y1058" i="2" s="1"/>
  <c r="F1058" i="4"/>
  <c r="G1058" i="4"/>
  <c r="N1058" i="4" s="1"/>
  <c r="AA1058" i="2" s="1"/>
  <c r="H1058" i="4"/>
  <c r="O1058" i="4" s="1"/>
  <c r="C1059" i="4"/>
  <c r="J1059" i="4" s="1"/>
  <c r="W1059" i="2" s="1"/>
  <c r="D1059" i="4"/>
  <c r="K1059" i="4" s="1"/>
  <c r="X1059" i="2" s="1"/>
  <c r="E1059" i="4"/>
  <c r="F1059" i="4"/>
  <c r="M1059" i="4" s="1"/>
  <c r="Z1059" i="2" s="1"/>
  <c r="G1059" i="4"/>
  <c r="N1059" i="4" s="1"/>
  <c r="AA1059" i="2" s="1"/>
  <c r="H1059" i="4"/>
  <c r="O1059" i="4" s="1"/>
  <c r="AB1059" i="2" s="1"/>
  <c r="C1060" i="4"/>
  <c r="J1060" i="4" s="1"/>
  <c r="D1060" i="4"/>
  <c r="K1060" i="4" s="1"/>
  <c r="E1060" i="4"/>
  <c r="L1060" i="4" s="1"/>
  <c r="Y1060" i="2" s="1"/>
  <c r="F1060" i="4"/>
  <c r="G1060" i="4"/>
  <c r="N1060" i="4" s="1"/>
  <c r="H1060" i="4"/>
  <c r="O1060" i="4" s="1"/>
  <c r="AB1060" i="2" s="1"/>
  <c r="C1061" i="4"/>
  <c r="J1061" i="4" s="1"/>
  <c r="W1061" i="2" s="1"/>
  <c r="D1061" i="4"/>
  <c r="K1061" i="4" s="1"/>
  <c r="X1061" i="2" s="1"/>
  <c r="E1061" i="4"/>
  <c r="F1061" i="4"/>
  <c r="M1061" i="4" s="1"/>
  <c r="Z1061" i="2" s="1"/>
  <c r="G1061" i="4"/>
  <c r="N1061" i="4" s="1"/>
  <c r="AA1061" i="2" s="1"/>
  <c r="H1061" i="4"/>
  <c r="C1062" i="4"/>
  <c r="D1062" i="4"/>
  <c r="K1062" i="4" s="1"/>
  <c r="E1062" i="4"/>
  <c r="L1062" i="4" s="1"/>
  <c r="Y1062" i="2" s="1"/>
  <c r="F1062" i="4"/>
  <c r="G1062" i="4"/>
  <c r="N1062" i="4" s="1"/>
  <c r="AA1062" i="2" s="1"/>
  <c r="H1062" i="4"/>
  <c r="O1062" i="4" s="1"/>
  <c r="AB1062" i="2" s="1"/>
  <c r="C1063" i="4"/>
  <c r="J1063" i="4" s="1"/>
  <c r="W1063" i="2" s="1"/>
  <c r="D1063" i="4"/>
  <c r="K1063" i="4" s="1"/>
  <c r="X1063" i="2" s="1"/>
  <c r="E1063" i="4"/>
  <c r="F1063" i="4"/>
  <c r="G1063" i="4"/>
  <c r="N1063" i="4" s="1"/>
  <c r="AA1063" i="2" s="1"/>
  <c r="H1063" i="4"/>
  <c r="O1063" i="4" s="1"/>
  <c r="AB1063" i="2" s="1"/>
  <c r="C1064" i="4"/>
  <c r="D1064" i="4"/>
  <c r="K1064" i="4" s="1"/>
  <c r="X1064" i="2" s="1"/>
  <c r="E1064" i="4"/>
  <c r="L1064" i="4" s="1"/>
  <c r="Y1064" i="2" s="1"/>
  <c r="F1064" i="4"/>
  <c r="G1064" i="4"/>
  <c r="N1064" i="4" s="1"/>
  <c r="H1064" i="4"/>
  <c r="O1064" i="4" s="1"/>
  <c r="C1065" i="4"/>
  <c r="J1065" i="4" s="1"/>
  <c r="W1065" i="2" s="1"/>
  <c r="D1065" i="4"/>
  <c r="K1065" i="4" s="1"/>
  <c r="X1065" i="2" s="1"/>
  <c r="E1065" i="4"/>
  <c r="F1065" i="4"/>
  <c r="M1065" i="4" s="1"/>
  <c r="Z1065" i="2" s="1"/>
  <c r="G1065" i="4"/>
  <c r="N1065" i="4" s="1"/>
  <c r="AA1065" i="2" s="1"/>
  <c r="H1065" i="4"/>
  <c r="O1065" i="4" s="1"/>
  <c r="AB1065" i="2" s="1"/>
  <c r="C1066" i="4"/>
  <c r="D1066" i="4"/>
  <c r="E1066" i="4"/>
  <c r="L1066" i="4" s="1"/>
  <c r="Y1066" i="2" s="1"/>
  <c r="F1066" i="4"/>
  <c r="G1066" i="4"/>
  <c r="N1066" i="4" s="1"/>
  <c r="AA1066" i="2" s="1"/>
  <c r="H1066" i="4"/>
  <c r="O1066" i="4" s="1"/>
  <c r="AB1066" i="2" s="1"/>
  <c r="C1067" i="4"/>
  <c r="J1067" i="4" s="1"/>
  <c r="W1067" i="2" s="1"/>
  <c r="D1067" i="4"/>
  <c r="K1067" i="4" s="1"/>
  <c r="X1067" i="2" s="1"/>
  <c r="E1067" i="4"/>
  <c r="F1067" i="4"/>
  <c r="M1067" i="4" s="1"/>
  <c r="Z1067" i="2" s="1"/>
  <c r="G1067" i="4"/>
  <c r="N1067" i="4" s="1"/>
  <c r="AA1067" i="2" s="1"/>
  <c r="H1067" i="4"/>
  <c r="O1067" i="4" s="1"/>
  <c r="AB1067" i="2" s="1"/>
  <c r="C1068" i="4"/>
  <c r="J1068" i="4" s="1"/>
  <c r="D1068" i="4"/>
  <c r="K1068" i="4" s="1"/>
  <c r="E1068" i="4"/>
  <c r="L1068" i="4" s="1"/>
  <c r="Y1068" i="2" s="1"/>
  <c r="F1068" i="4"/>
  <c r="G1068" i="4"/>
  <c r="H1068" i="4"/>
  <c r="O1068" i="4" s="1"/>
  <c r="AB1068" i="2" s="1"/>
  <c r="C1069" i="4"/>
  <c r="J1069" i="4" s="1"/>
  <c r="W1069" i="2" s="1"/>
  <c r="D1069" i="4"/>
  <c r="K1069" i="4" s="1"/>
  <c r="X1069" i="2" s="1"/>
  <c r="E1069" i="4"/>
  <c r="F1069" i="4"/>
  <c r="M1069" i="4" s="1"/>
  <c r="Z1069" i="2" s="1"/>
  <c r="G1069" i="4"/>
  <c r="N1069" i="4" s="1"/>
  <c r="AA1069" i="2" s="1"/>
  <c r="H1069" i="4"/>
  <c r="O1069" i="4" s="1"/>
  <c r="AB1069" i="2" s="1"/>
  <c r="C1070" i="4"/>
  <c r="J1070" i="4" s="1"/>
  <c r="W1070" i="2" s="1"/>
  <c r="D1070" i="4"/>
  <c r="E1070" i="4"/>
  <c r="L1070" i="4" s="1"/>
  <c r="F1070" i="4"/>
  <c r="G1070" i="4"/>
  <c r="N1070" i="4" s="1"/>
  <c r="AA1070" i="2" s="1"/>
  <c r="H1070" i="4"/>
  <c r="O1070" i="4" s="1"/>
  <c r="AB1070" i="2" s="1"/>
  <c r="C1071" i="4"/>
  <c r="J1071" i="4" s="1"/>
  <c r="W1071" i="2" s="1"/>
  <c r="D1071" i="4"/>
  <c r="K1071" i="4" s="1"/>
  <c r="X1071" i="2" s="1"/>
  <c r="E1071" i="4"/>
  <c r="F1071" i="4"/>
  <c r="M1071" i="4" s="1"/>
  <c r="G1071" i="4"/>
  <c r="N1071" i="4" s="1"/>
  <c r="AA1071" i="2" s="1"/>
  <c r="H1071" i="4"/>
  <c r="C1072" i="4"/>
  <c r="J1072" i="4" s="1"/>
  <c r="D1072" i="4"/>
  <c r="E1072" i="4"/>
  <c r="L1072" i="4" s="1"/>
  <c r="Y1072" i="2" s="1"/>
  <c r="F1072" i="4"/>
  <c r="G1072" i="4"/>
  <c r="N1072" i="4" s="1"/>
  <c r="H1072" i="4"/>
  <c r="O1072" i="4" s="1"/>
  <c r="C1073" i="4"/>
  <c r="J1073" i="4" s="1"/>
  <c r="W1073" i="2" s="1"/>
  <c r="D1073" i="4"/>
  <c r="K1073" i="4" s="1"/>
  <c r="X1073" i="2" s="1"/>
  <c r="E1073" i="4"/>
  <c r="F1073" i="4"/>
  <c r="M1073" i="4" s="1"/>
  <c r="Z1073" i="2" s="1"/>
  <c r="G1073" i="4"/>
  <c r="N1073" i="4" s="1"/>
  <c r="AA1073" i="2" s="1"/>
  <c r="H1073" i="4"/>
  <c r="O1073" i="4" s="1"/>
  <c r="AB1073" i="2" s="1"/>
  <c r="C1074" i="4"/>
  <c r="J1074" i="4" s="1"/>
  <c r="W1074" i="2" s="1"/>
  <c r="D1074" i="4"/>
  <c r="E1074" i="4"/>
  <c r="L1074" i="4" s="1"/>
  <c r="Y1074" i="2" s="1"/>
  <c r="F1074" i="4"/>
  <c r="G1074" i="4"/>
  <c r="N1074" i="4" s="1"/>
  <c r="AA1074" i="2" s="1"/>
  <c r="H1074" i="4"/>
  <c r="O1074" i="4" s="1"/>
  <c r="AB1074" i="2" s="1"/>
  <c r="C1075" i="4"/>
  <c r="J1075" i="4" s="1"/>
  <c r="W1075" i="2" s="1"/>
  <c r="D1075" i="4"/>
  <c r="K1075" i="4" s="1"/>
  <c r="X1075" i="2" s="1"/>
  <c r="E1075" i="4"/>
  <c r="L1075" i="4" s="1"/>
  <c r="F1075" i="4"/>
  <c r="M1075" i="4" s="1"/>
  <c r="G1075" i="4"/>
  <c r="N1075" i="4" s="1"/>
  <c r="AA1075" i="2" s="1"/>
  <c r="H1075" i="4"/>
  <c r="C1076" i="4"/>
  <c r="J1076" i="4" s="1"/>
  <c r="W1076" i="2" s="1"/>
  <c r="D1076" i="4"/>
  <c r="E1076" i="4"/>
  <c r="L1076" i="4" s="1"/>
  <c r="Y1076" i="2" s="1"/>
  <c r="F1076" i="4"/>
  <c r="G1076" i="4"/>
  <c r="N1076" i="4" s="1"/>
  <c r="AA1076" i="2" s="1"/>
  <c r="H1076" i="4"/>
  <c r="C1077" i="4"/>
  <c r="J1077" i="4" s="1"/>
  <c r="W1077" i="2" s="1"/>
  <c r="D1077" i="4"/>
  <c r="K1077" i="4" s="1"/>
  <c r="X1077" i="2" s="1"/>
  <c r="E1077" i="4"/>
  <c r="F1077" i="4"/>
  <c r="G1077" i="4"/>
  <c r="N1077" i="4" s="1"/>
  <c r="AA1077" i="2" s="1"/>
  <c r="H1077" i="4"/>
  <c r="O1077" i="4" s="1"/>
  <c r="AB1077" i="2" s="1"/>
  <c r="C1078" i="4"/>
  <c r="D1078" i="4"/>
  <c r="K1078" i="4" s="1"/>
  <c r="E1078" i="4"/>
  <c r="L1078" i="4" s="1"/>
  <c r="Y1078" i="2" s="1"/>
  <c r="F1078" i="4"/>
  <c r="G1078" i="4"/>
  <c r="H1078" i="4"/>
  <c r="O1078" i="4" s="1"/>
  <c r="AB1078" i="2" s="1"/>
  <c r="C1079" i="4"/>
  <c r="J1079" i="4" s="1"/>
  <c r="W1079" i="2" s="1"/>
  <c r="D1079" i="4"/>
  <c r="K1079" i="4" s="1"/>
  <c r="X1079" i="2" s="1"/>
  <c r="E1079" i="4"/>
  <c r="F1079" i="4"/>
  <c r="M1079" i="4" s="1"/>
  <c r="G1079" i="4"/>
  <c r="N1079" i="4" s="1"/>
  <c r="AA1079" i="2" s="1"/>
  <c r="H1079" i="4"/>
  <c r="O1079" i="4" s="1"/>
  <c r="AB1079" i="2" s="1"/>
  <c r="C1080" i="4"/>
  <c r="D1080" i="4"/>
  <c r="K1080" i="4" s="1"/>
  <c r="E1080" i="4"/>
  <c r="L1080" i="4" s="1"/>
  <c r="Y1080" i="2" s="1"/>
  <c r="F1080" i="4"/>
  <c r="G1080" i="4"/>
  <c r="H1080" i="4"/>
  <c r="C1081" i="4"/>
  <c r="J1081" i="4" s="1"/>
  <c r="W1081" i="2" s="1"/>
  <c r="D1081" i="4"/>
  <c r="K1081" i="4" s="1"/>
  <c r="X1081" i="2" s="1"/>
  <c r="E1081" i="4"/>
  <c r="F1081" i="4"/>
  <c r="M1081" i="4" s="1"/>
  <c r="Z1081" i="2" s="1"/>
  <c r="G1081" i="4"/>
  <c r="N1081" i="4" s="1"/>
  <c r="AA1081" i="2" s="1"/>
  <c r="H1081" i="4"/>
  <c r="O1081" i="4" s="1"/>
  <c r="AB1081" i="2" s="1"/>
  <c r="C1082" i="4"/>
  <c r="J1082" i="4" s="1"/>
  <c r="D1082" i="4"/>
  <c r="K1082" i="4" s="1"/>
  <c r="E1082" i="4"/>
  <c r="L1082" i="4" s="1"/>
  <c r="Y1082" i="2" s="1"/>
  <c r="N1082" i="5" s="1"/>
  <c r="F1082" i="4"/>
  <c r="G1082" i="4"/>
  <c r="N1082" i="4" s="1"/>
  <c r="AA1082" i="2" s="1"/>
  <c r="H1082" i="4"/>
  <c r="O1082" i="4" s="1"/>
  <c r="C1083" i="4"/>
  <c r="J1083" i="4" s="1"/>
  <c r="W1083" i="2" s="1"/>
  <c r="L1083" i="5" s="1"/>
  <c r="D1083" i="4"/>
  <c r="E1083" i="4"/>
  <c r="L1083" i="4" s="1"/>
  <c r="F1083" i="4"/>
  <c r="M1083" i="4" s="1"/>
  <c r="Z1083" i="2" s="1"/>
  <c r="G1083" i="4"/>
  <c r="N1083" i="4" s="1"/>
  <c r="AA1083" i="2" s="1"/>
  <c r="H1083" i="4"/>
  <c r="O1083" i="4" s="1"/>
  <c r="AB1083" i="2" s="1"/>
  <c r="C1084" i="4"/>
  <c r="J1084" i="4" s="1"/>
  <c r="W1084" i="2" s="1"/>
  <c r="L1084" i="5" s="1"/>
  <c r="D1084" i="4"/>
  <c r="K1084" i="4" s="1"/>
  <c r="X1084" i="2" s="1"/>
  <c r="M1084" i="5" s="1"/>
  <c r="E1084" i="4"/>
  <c r="L1084" i="4" s="1"/>
  <c r="Y1084" i="2" s="1"/>
  <c r="N1084" i="5" s="1"/>
  <c r="F1084" i="4"/>
  <c r="G1084" i="4"/>
  <c r="N1084" i="4" s="1"/>
  <c r="AA1084" i="2" s="1"/>
  <c r="H1084" i="4"/>
  <c r="O1084" i="4" s="1"/>
  <c r="AB1084" i="2" s="1"/>
  <c r="C1085" i="4"/>
  <c r="J1085" i="4" s="1"/>
  <c r="W1085" i="2" s="1"/>
  <c r="D1085" i="4"/>
  <c r="K1085" i="4" s="1"/>
  <c r="X1085" i="2" s="1"/>
  <c r="E1085" i="4"/>
  <c r="F1085" i="4"/>
  <c r="G1085" i="4"/>
  <c r="N1085" i="4" s="1"/>
  <c r="AA1085" i="2" s="1"/>
  <c r="H1085" i="4"/>
  <c r="O1085" i="4" s="1"/>
  <c r="AB1085" i="2" s="1"/>
  <c r="C1086" i="4"/>
  <c r="D1086" i="4"/>
  <c r="K1086" i="4" s="1"/>
  <c r="X1086" i="2" s="1"/>
  <c r="E1086" i="4"/>
  <c r="L1086" i="4" s="1"/>
  <c r="Y1086" i="2" s="1"/>
  <c r="F1086" i="4"/>
  <c r="G1086" i="4"/>
  <c r="H1086" i="4"/>
  <c r="O1086" i="4" s="1"/>
  <c r="AB1086" i="2" s="1"/>
  <c r="C1087" i="4"/>
  <c r="D1087" i="4"/>
  <c r="E1087" i="4"/>
  <c r="F1087" i="4"/>
  <c r="G1087" i="4"/>
  <c r="H1087" i="4"/>
  <c r="C1088" i="4"/>
  <c r="J1088" i="4" s="1"/>
  <c r="D1088" i="4"/>
  <c r="K1088" i="4" s="1"/>
  <c r="X1088" i="2" s="1"/>
  <c r="E1088" i="4"/>
  <c r="L1088" i="4" s="1"/>
  <c r="Y1088" i="2" s="1"/>
  <c r="F1088" i="4"/>
  <c r="G1088" i="4"/>
  <c r="H1088" i="4"/>
  <c r="O1088" i="4" s="1"/>
  <c r="C1089" i="4"/>
  <c r="J1089" i="4" s="1"/>
  <c r="W1089" i="2" s="1"/>
  <c r="D1089" i="4"/>
  <c r="K1089" i="4" s="1"/>
  <c r="X1089" i="2" s="1"/>
  <c r="E1089" i="4"/>
  <c r="F1089" i="4"/>
  <c r="M1089" i="4" s="1"/>
  <c r="Z1089" i="2" s="1"/>
  <c r="G1089" i="4"/>
  <c r="N1089" i="4" s="1"/>
  <c r="AA1089" i="2" s="1"/>
  <c r="H1089" i="4"/>
  <c r="O1089" i="4" s="1"/>
  <c r="C1090" i="4"/>
  <c r="D1090" i="4"/>
  <c r="K1090" i="4" s="1"/>
  <c r="X1090" i="2" s="1"/>
  <c r="E1090" i="4"/>
  <c r="L1090" i="4" s="1"/>
  <c r="Y1090" i="2" s="1"/>
  <c r="F1090" i="4"/>
  <c r="G1090" i="4"/>
  <c r="N1090" i="4" s="1"/>
  <c r="AA1090" i="2" s="1"/>
  <c r="H1090" i="4"/>
  <c r="O1090" i="4" s="1"/>
  <c r="AB1090" i="2" s="1"/>
  <c r="C1091" i="4"/>
  <c r="J1091" i="4" s="1"/>
  <c r="W1091" i="2" s="1"/>
  <c r="D1091" i="4"/>
  <c r="K1091" i="4" s="1"/>
  <c r="X1091" i="2" s="1"/>
  <c r="E1091" i="4"/>
  <c r="F1091" i="4"/>
  <c r="M1091" i="4" s="1"/>
  <c r="G1091" i="4"/>
  <c r="N1091" i="4" s="1"/>
  <c r="AA1091" i="2" s="1"/>
  <c r="H1091" i="4"/>
  <c r="O1091" i="4" s="1"/>
  <c r="AB1091" i="2" s="1"/>
  <c r="C1092" i="4"/>
  <c r="D1092" i="4"/>
  <c r="K1092" i="4" s="1"/>
  <c r="X1092" i="2" s="1"/>
  <c r="E1092" i="4"/>
  <c r="L1092" i="4" s="1"/>
  <c r="Y1092" i="2" s="1"/>
  <c r="F1092" i="4"/>
  <c r="G1092" i="4"/>
  <c r="N1092" i="4" s="1"/>
  <c r="AA1092" i="2" s="1"/>
  <c r="H1092" i="4"/>
  <c r="O1092" i="4" s="1"/>
  <c r="AB1092" i="2" s="1"/>
  <c r="C1093" i="4"/>
  <c r="J1093" i="4" s="1"/>
  <c r="W1093" i="2" s="1"/>
  <c r="D1093" i="4"/>
  <c r="K1093" i="4" s="1"/>
  <c r="X1093" i="2" s="1"/>
  <c r="E1093" i="4"/>
  <c r="F1093" i="4"/>
  <c r="M1093" i="4" s="1"/>
  <c r="Z1093" i="2" s="1"/>
  <c r="G1093" i="4"/>
  <c r="N1093" i="4" s="1"/>
  <c r="AA1093" i="2" s="1"/>
  <c r="H1093" i="4"/>
  <c r="O1093" i="4" s="1"/>
  <c r="AB1093" i="2" s="1"/>
  <c r="C1094" i="4"/>
  <c r="J1094" i="4" s="1"/>
  <c r="W1094" i="2" s="1"/>
  <c r="D1094" i="4"/>
  <c r="K1094" i="4" s="1"/>
  <c r="X1094" i="2" s="1"/>
  <c r="E1094" i="4"/>
  <c r="L1094" i="4" s="1"/>
  <c r="Y1094" i="2" s="1"/>
  <c r="F1094" i="4"/>
  <c r="G1094" i="4"/>
  <c r="N1094" i="4" s="1"/>
  <c r="AA1094" i="2" s="1"/>
  <c r="H1094" i="4"/>
  <c r="O1094" i="4" s="1"/>
  <c r="AB1094" i="2" s="1"/>
  <c r="C1095" i="4"/>
  <c r="J1095" i="4" s="1"/>
  <c r="W1095" i="2" s="1"/>
  <c r="D1095" i="4"/>
  <c r="K1095" i="4" s="1"/>
  <c r="X1095" i="2" s="1"/>
  <c r="E1095" i="4"/>
  <c r="F1095" i="4"/>
  <c r="M1095" i="4" s="1"/>
  <c r="Z1095" i="2" s="1"/>
  <c r="G1095" i="4"/>
  <c r="N1095" i="4" s="1"/>
  <c r="AA1095" i="2" s="1"/>
  <c r="H1095" i="4"/>
  <c r="O1095" i="4" s="1"/>
  <c r="AB1095" i="2" s="1"/>
  <c r="C1096" i="4"/>
  <c r="D1096" i="4"/>
  <c r="K1096" i="4" s="1"/>
  <c r="X1096" i="2" s="1"/>
  <c r="E1096" i="4"/>
  <c r="L1096" i="4" s="1"/>
  <c r="Y1096" i="2" s="1"/>
  <c r="F1096" i="4"/>
  <c r="G1096" i="4"/>
  <c r="H1096" i="4"/>
  <c r="O1096" i="4" s="1"/>
  <c r="C1097" i="4"/>
  <c r="J1097" i="4" s="1"/>
  <c r="W1097" i="2" s="1"/>
  <c r="D1097" i="4"/>
  <c r="E1097" i="4"/>
  <c r="F1097" i="4"/>
  <c r="M1097" i="4" s="1"/>
  <c r="Z1097" i="2" s="1"/>
  <c r="G1097" i="4"/>
  <c r="N1097" i="4" s="1"/>
  <c r="AA1097" i="2" s="1"/>
  <c r="H1097" i="4"/>
  <c r="O1097" i="4" s="1"/>
  <c r="AB1097" i="2" s="1"/>
  <c r="C1098" i="4"/>
  <c r="J1098" i="4" s="1"/>
  <c r="W1098" i="2" s="1"/>
  <c r="D1098" i="4"/>
  <c r="K1098" i="4" s="1"/>
  <c r="X1098" i="2" s="1"/>
  <c r="E1098" i="4"/>
  <c r="L1098" i="4" s="1"/>
  <c r="Y1098" i="2" s="1"/>
  <c r="F1098" i="4"/>
  <c r="G1098" i="4"/>
  <c r="N1098" i="4" s="1"/>
  <c r="AA1098" i="2" s="1"/>
  <c r="H1098" i="4"/>
  <c r="O1098" i="4" s="1"/>
  <c r="AB1098" i="2" s="1"/>
  <c r="C1099" i="4"/>
  <c r="J1099" i="4" s="1"/>
  <c r="W1099" i="2" s="1"/>
  <c r="D1099" i="4"/>
  <c r="K1099" i="4" s="1"/>
  <c r="X1099" i="2" s="1"/>
  <c r="E1099" i="4"/>
  <c r="F1099" i="4"/>
  <c r="M1099" i="4" s="1"/>
  <c r="G1099" i="4"/>
  <c r="N1099" i="4" s="1"/>
  <c r="AA1099" i="2" s="1"/>
  <c r="H1099" i="4"/>
  <c r="O1099" i="4" s="1"/>
  <c r="AB1099" i="2" s="1"/>
  <c r="C1100" i="4"/>
  <c r="D1100" i="4"/>
  <c r="K1100" i="4" s="1"/>
  <c r="X1100" i="2" s="1"/>
  <c r="E1100" i="4"/>
  <c r="L1100" i="4" s="1"/>
  <c r="Y1100" i="2" s="1"/>
  <c r="F1100" i="4"/>
  <c r="G1100" i="4"/>
  <c r="H1100" i="4"/>
  <c r="O1100" i="4" s="1"/>
  <c r="C1101" i="4"/>
  <c r="J1101" i="4" s="1"/>
  <c r="W1101" i="2" s="1"/>
  <c r="D1101" i="4"/>
  <c r="E1101" i="4"/>
  <c r="F1101" i="4"/>
  <c r="M1101" i="4" s="1"/>
  <c r="Z1101" i="2" s="1"/>
  <c r="G1101" i="4"/>
  <c r="N1101" i="4" s="1"/>
  <c r="AA1101" i="2" s="1"/>
  <c r="H1101" i="4"/>
  <c r="O1101" i="4" s="1"/>
  <c r="AB1101" i="2" s="1"/>
  <c r="C1102" i="4"/>
  <c r="J1102" i="4" s="1"/>
  <c r="D1102" i="4"/>
  <c r="K1102" i="4" s="1"/>
  <c r="X1102" i="2" s="1"/>
  <c r="E1102" i="4"/>
  <c r="L1102" i="4" s="1"/>
  <c r="Y1102" i="2" s="1"/>
  <c r="F1102" i="4"/>
  <c r="G1102" i="4"/>
  <c r="N1102" i="4" s="1"/>
  <c r="AA1102" i="2" s="1"/>
  <c r="H1102" i="4"/>
  <c r="O1102" i="4" s="1"/>
  <c r="AB1102" i="2" s="1"/>
  <c r="C1103" i="4"/>
  <c r="J1103" i="4" s="1"/>
  <c r="W1103" i="2" s="1"/>
  <c r="D1103" i="4"/>
  <c r="K1103" i="4" s="1"/>
  <c r="X1103" i="2" s="1"/>
  <c r="E1103" i="4"/>
  <c r="F1103" i="4"/>
  <c r="M1103" i="4" s="1"/>
  <c r="Z1103" i="2" s="1"/>
  <c r="G1103" i="4"/>
  <c r="N1103" i="4" s="1"/>
  <c r="AA1103" i="2" s="1"/>
  <c r="H1103" i="4"/>
  <c r="C1104" i="4"/>
  <c r="J1104" i="4" s="1"/>
  <c r="D1104" i="4"/>
  <c r="K1104" i="4" s="1"/>
  <c r="E1104" i="4"/>
  <c r="L1104" i="4" s="1"/>
  <c r="Y1104" i="2" s="1"/>
  <c r="F1104" i="4"/>
  <c r="G1104" i="4"/>
  <c r="N1104" i="4" s="1"/>
  <c r="AA1104" i="2" s="1"/>
  <c r="H1104" i="4"/>
  <c r="O1104" i="4" s="1"/>
  <c r="AB1104" i="2" s="1"/>
  <c r="C1105" i="4"/>
  <c r="J1105" i="4" s="1"/>
  <c r="W1105" i="2" s="1"/>
  <c r="D1105" i="4"/>
  <c r="K1105" i="4" s="1"/>
  <c r="X1105" i="2" s="1"/>
  <c r="E1105" i="4"/>
  <c r="F1105" i="4"/>
  <c r="M1105" i="4" s="1"/>
  <c r="Z1105" i="2" s="1"/>
  <c r="G1105" i="4"/>
  <c r="N1105" i="4" s="1"/>
  <c r="AA1105" i="2" s="1"/>
  <c r="H1105" i="4"/>
  <c r="O1105" i="4" s="1"/>
  <c r="AB1105" i="2" s="1"/>
  <c r="C1106" i="4"/>
  <c r="J1106" i="4" s="1"/>
  <c r="D1106" i="4"/>
  <c r="K1106" i="4" s="1"/>
  <c r="E1106" i="4"/>
  <c r="L1106" i="4" s="1"/>
  <c r="Y1106" i="2" s="1"/>
  <c r="F1106" i="4"/>
  <c r="G1106" i="4"/>
  <c r="N1106" i="4" s="1"/>
  <c r="AA1106" i="2" s="1"/>
  <c r="H1106" i="4"/>
  <c r="O1106" i="4" s="1"/>
  <c r="AB1106" i="2" s="1"/>
  <c r="C1107" i="4"/>
  <c r="J1107" i="4" s="1"/>
  <c r="W1107" i="2" s="1"/>
  <c r="D1107" i="4"/>
  <c r="K1107" i="4" s="1"/>
  <c r="X1107" i="2" s="1"/>
  <c r="E1107" i="4"/>
  <c r="L1107" i="4" s="1"/>
  <c r="Y1107" i="2" s="1"/>
  <c r="F1107" i="4"/>
  <c r="G1107" i="4"/>
  <c r="N1107" i="4" s="1"/>
  <c r="H1107" i="4"/>
  <c r="O1107" i="4" s="1"/>
  <c r="AB1107" i="2" s="1"/>
  <c r="C1108" i="4"/>
  <c r="J1108" i="4" s="1"/>
  <c r="D1108" i="4"/>
  <c r="K1108" i="4" s="1"/>
  <c r="X1108" i="2" s="1"/>
  <c r="E1108" i="4"/>
  <c r="L1108" i="4" s="1"/>
  <c r="Y1108" i="2" s="1"/>
  <c r="F1108" i="4"/>
  <c r="G1108" i="4"/>
  <c r="N1108" i="4" s="1"/>
  <c r="AA1108" i="2" s="1"/>
  <c r="H1108" i="4"/>
  <c r="O1108" i="4" s="1"/>
  <c r="C1109" i="4"/>
  <c r="J1109" i="4" s="1"/>
  <c r="W1109" i="2" s="1"/>
  <c r="D1109" i="4"/>
  <c r="K1109" i="4" s="1"/>
  <c r="X1109" i="2" s="1"/>
  <c r="E1109" i="4"/>
  <c r="F1109" i="4"/>
  <c r="G1109" i="4"/>
  <c r="N1109" i="4" s="1"/>
  <c r="AA1109" i="2" s="1"/>
  <c r="H1109" i="4"/>
  <c r="O1109" i="4" s="1"/>
  <c r="AB1109" i="2" s="1"/>
  <c r="C1110" i="4"/>
  <c r="J1110" i="4" s="1"/>
  <c r="D1110" i="4"/>
  <c r="K1110" i="4" s="1"/>
  <c r="X1110" i="2" s="1"/>
  <c r="E1110" i="4"/>
  <c r="L1110" i="4" s="1"/>
  <c r="Y1110" i="2" s="1"/>
  <c r="F1110" i="4"/>
  <c r="G1110" i="4"/>
  <c r="H1110" i="4"/>
  <c r="O1110" i="4" s="1"/>
  <c r="AB1110" i="2" s="1"/>
  <c r="C1111" i="4"/>
  <c r="J1111" i="4" s="1"/>
  <c r="W1111" i="2" s="1"/>
  <c r="D1111" i="4"/>
  <c r="K1111" i="4" s="1"/>
  <c r="X1111" i="2" s="1"/>
  <c r="E1111" i="4"/>
  <c r="F1111" i="4"/>
  <c r="M1111" i="4" s="1"/>
  <c r="Z1111" i="2" s="1"/>
  <c r="G1111" i="4"/>
  <c r="N1111" i="4" s="1"/>
  <c r="AA1111" i="2" s="1"/>
  <c r="H1111" i="4"/>
  <c r="C1112" i="4"/>
  <c r="J1112" i="4" s="1"/>
  <c r="D1112" i="4"/>
  <c r="K1112" i="4" s="1"/>
  <c r="E1112" i="4"/>
  <c r="L1112" i="4" s="1"/>
  <c r="Y1112" i="2" s="1"/>
  <c r="F1112" i="4"/>
  <c r="G1112" i="4"/>
  <c r="N1112" i="4" s="1"/>
  <c r="H1112" i="4"/>
  <c r="O1112" i="4" s="1"/>
  <c r="C1113" i="4"/>
  <c r="J1113" i="4" s="1"/>
  <c r="W1113" i="2" s="1"/>
  <c r="D1113" i="4"/>
  <c r="K1113" i="4" s="1"/>
  <c r="X1113" i="2" s="1"/>
  <c r="E1113" i="4"/>
  <c r="F1113" i="4"/>
  <c r="M1113" i="4" s="1"/>
  <c r="Z1113" i="2" s="1"/>
  <c r="G1113" i="4"/>
  <c r="N1113" i="4" s="1"/>
  <c r="AA1113" i="2" s="1"/>
  <c r="H1113" i="4"/>
  <c r="O1113" i="4" s="1"/>
  <c r="AB1113" i="2" s="1"/>
  <c r="C1114" i="4"/>
  <c r="J1114" i="4" s="1"/>
  <c r="D1114" i="4"/>
  <c r="K1114" i="4" s="1"/>
  <c r="E1114" i="4"/>
  <c r="L1114" i="4" s="1"/>
  <c r="Y1114" i="2" s="1"/>
  <c r="F1114" i="4"/>
  <c r="G1114" i="4"/>
  <c r="H1114" i="4"/>
  <c r="O1114" i="4" s="1"/>
  <c r="C1115" i="4"/>
  <c r="J1115" i="4" s="1"/>
  <c r="W1115" i="2" s="1"/>
  <c r="D1115" i="4"/>
  <c r="E1115" i="4"/>
  <c r="F1115" i="4"/>
  <c r="M1115" i="4" s="1"/>
  <c r="Z1115" i="2" s="1"/>
  <c r="G1115" i="4"/>
  <c r="N1115" i="4" s="1"/>
  <c r="AA1115" i="2" s="1"/>
  <c r="H1115" i="4"/>
  <c r="O1115" i="4" s="1"/>
  <c r="AB1115" i="2" s="1"/>
  <c r="C1116" i="4"/>
  <c r="J1116" i="4" s="1"/>
  <c r="D1116" i="4"/>
  <c r="K1116" i="4" s="1"/>
  <c r="X1116" i="2" s="1"/>
  <c r="E1116" i="4"/>
  <c r="L1116" i="4" s="1"/>
  <c r="Y1116" i="2" s="1"/>
  <c r="F1116" i="4"/>
  <c r="G1116" i="4"/>
  <c r="N1116" i="4" s="1"/>
  <c r="AA1116" i="2" s="1"/>
  <c r="H1116" i="4"/>
  <c r="O1116" i="4" s="1"/>
  <c r="AB1116" i="2" s="1"/>
  <c r="C1117" i="4"/>
  <c r="J1117" i="4" s="1"/>
  <c r="W1117" i="2" s="1"/>
  <c r="D1117" i="4"/>
  <c r="K1117" i="4" s="1"/>
  <c r="X1117" i="2" s="1"/>
  <c r="E1117" i="4"/>
  <c r="F1117" i="4"/>
  <c r="M1117" i="4" s="1"/>
  <c r="Z1117" i="2" s="1"/>
  <c r="G1117" i="4"/>
  <c r="N1117" i="4" s="1"/>
  <c r="AA1117" i="2" s="1"/>
  <c r="H1117" i="4"/>
  <c r="O1117" i="4" s="1"/>
  <c r="AB1117" i="2" s="1"/>
  <c r="C1118" i="4"/>
  <c r="D1118" i="4"/>
  <c r="K1118" i="4" s="1"/>
  <c r="X1118" i="2" s="1"/>
  <c r="E1118" i="4"/>
  <c r="L1118" i="4" s="1"/>
  <c r="Y1118" i="2" s="1"/>
  <c r="F1118" i="4"/>
  <c r="G1118" i="4"/>
  <c r="N1118" i="4" s="1"/>
  <c r="H1118" i="4"/>
  <c r="O1118" i="4" s="1"/>
  <c r="AB1118" i="2" s="1"/>
  <c r="C1119" i="4"/>
  <c r="J1119" i="4" s="1"/>
  <c r="W1119" i="2" s="1"/>
  <c r="D1119" i="4"/>
  <c r="K1119" i="4" s="1"/>
  <c r="E1119" i="4"/>
  <c r="F1119" i="4"/>
  <c r="M1119" i="4" s="1"/>
  <c r="Z1119" i="2" s="1"/>
  <c r="G1119" i="4"/>
  <c r="N1119" i="4" s="1"/>
  <c r="AA1119" i="2" s="1"/>
  <c r="H1119" i="4"/>
  <c r="O1119" i="4" s="1"/>
  <c r="AB1119" i="2" s="1"/>
  <c r="C1120" i="4"/>
  <c r="J1120" i="4" s="1"/>
  <c r="D1120" i="4"/>
  <c r="K1120" i="4" s="1"/>
  <c r="X1120" i="2" s="1"/>
  <c r="E1120" i="4"/>
  <c r="L1120" i="4" s="1"/>
  <c r="Y1120" i="2" s="1"/>
  <c r="F1120" i="4"/>
  <c r="G1120" i="4"/>
  <c r="N1120" i="4" s="1"/>
  <c r="AA1120" i="2" s="1"/>
  <c r="H1120" i="4"/>
  <c r="O1120" i="4" s="1"/>
  <c r="AB1120" i="2" s="1"/>
  <c r="C1121" i="4"/>
  <c r="J1121" i="4" s="1"/>
  <c r="W1121" i="2" s="1"/>
  <c r="D1121" i="4"/>
  <c r="E1121" i="4"/>
  <c r="F1121" i="4"/>
  <c r="M1121" i="4" s="1"/>
  <c r="Z1121" i="2" s="1"/>
  <c r="G1121" i="4"/>
  <c r="N1121" i="4" s="1"/>
  <c r="AA1121" i="2" s="1"/>
  <c r="H1121" i="4"/>
  <c r="C1122" i="4"/>
  <c r="J1122" i="4" s="1"/>
  <c r="W1122" i="2" s="1"/>
  <c r="D1122" i="4"/>
  <c r="K1122" i="4" s="1"/>
  <c r="X1122" i="2" s="1"/>
  <c r="E1122" i="4"/>
  <c r="L1122" i="4" s="1"/>
  <c r="Y1122" i="2" s="1"/>
  <c r="F1122" i="4"/>
  <c r="G1122" i="4"/>
  <c r="N1122" i="4" s="1"/>
  <c r="AA1122" i="2" s="1"/>
  <c r="H1122" i="4"/>
  <c r="O1122" i="4" s="1"/>
  <c r="AB1122" i="2" s="1"/>
  <c r="C1123" i="4"/>
  <c r="J1123" i="4" s="1"/>
  <c r="W1123" i="2" s="1"/>
  <c r="D1123" i="4"/>
  <c r="K1123" i="4" s="1"/>
  <c r="X1123" i="2" s="1"/>
  <c r="E1123" i="4"/>
  <c r="L1123" i="4" s="1"/>
  <c r="F1123" i="4"/>
  <c r="G1123" i="4"/>
  <c r="N1123" i="4" s="1"/>
  <c r="AA1123" i="2" s="1"/>
  <c r="H1123" i="4"/>
  <c r="O1123" i="4" s="1"/>
  <c r="AB1123" i="2" s="1"/>
  <c r="C1124" i="4"/>
  <c r="J1124" i="4" s="1"/>
  <c r="D1124" i="4"/>
  <c r="K1124" i="4" s="1"/>
  <c r="E1124" i="4"/>
  <c r="L1124" i="4" s="1"/>
  <c r="Y1124" i="2" s="1"/>
  <c r="F1124" i="4"/>
  <c r="G1124" i="4"/>
  <c r="N1124" i="4" s="1"/>
  <c r="AA1124" i="2" s="1"/>
  <c r="H1124" i="4"/>
  <c r="O1124" i="4" s="1"/>
  <c r="AB1124" i="2" s="1"/>
  <c r="C1125" i="4"/>
  <c r="J1125" i="4" s="1"/>
  <c r="W1125" i="2" s="1"/>
  <c r="D1125" i="4"/>
  <c r="K1125" i="4" s="1"/>
  <c r="X1125" i="2" s="1"/>
  <c r="E1125" i="4"/>
  <c r="F1125" i="4"/>
  <c r="M1125" i="4" s="1"/>
  <c r="Z1125" i="2" s="1"/>
  <c r="G1125" i="4"/>
  <c r="N1125" i="4" s="1"/>
  <c r="AA1125" i="2" s="1"/>
  <c r="H1125" i="4"/>
  <c r="O1125" i="4" s="1"/>
  <c r="AB1125" i="2" s="1"/>
  <c r="C1126" i="4"/>
  <c r="J1126" i="4" s="1"/>
  <c r="D1126" i="4"/>
  <c r="E1126" i="4"/>
  <c r="L1126" i="4" s="1"/>
  <c r="Y1126" i="2" s="1"/>
  <c r="F1126" i="4"/>
  <c r="G1126" i="4"/>
  <c r="N1126" i="4" s="1"/>
  <c r="AA1126" i="2" s="1"/>
  <c r="H1126" i="4"/>
  <c r="O1126" i="4" s="1"/>
  <c r="AB1126" i="2" s="1"/>
  <c r="C1127" i="4"/>
  <c r="J1127" i="4" s="1"/>
  <c r="W1127" i="2" s="1"/>
  <c r="D1127" i="4"/>
  <c r="E1127" i="4"/>
  <c r="F1127" i="4"/>
  <c r="M1127" i="4" s="1"/>
  <c r="G1127" i="4"/>
  <c r="N1127" i="4" s="1"/>
  <c r="AA1127" i="2" s="1"/>
  <c r="H1127" i="4"/>
  <c r="O1127" i="4" s="1"/>
  <c r="AB1127" i="2" s="1"/>
  <c r="C1128" i="4"/>
  <c r="J1128" i="4" s="1"/>
  <c r="D1128" i="4"/>
  <c r="K1128" i="4" s="1"/>
  <c r="X1128" i="2" s="1"/>
  <c r="E1128" i="4"/>
  <c r="L1128" i="4" s="1"/>
  <c r="Y1128" i="2" s="1"/>
  <c r="F1128" i="4"/>
  <c r="G1128" i="4"/>
  <c r="N1128" i="4" s="1"/>
  <c r="H1128" i="4"/>
  <c r="O1128" i="4" s="1"/>
  <c r="C1129" i="4"/>
  <c r="J1129" i="4" s="1"/>
  <c r="W1129" i="2" s="1"/>
  <c r="L1129" i="5" s="1"/>
  <c r="D1129" i="4"/>
  <c r="E1129" i="4"/>
  <c r="F1129" i="4"/>
  <c r="M1129" i="4" s="1"/>
  <c r="Z1129" i="2" s="1"/>
  <c r="G1129" i="4"/>
  <c r="N1129" i="4" s="1"/>
  <c r="AA1129" i="2" s="1"/>
  <c r="H1129" i="4"/>
  <c r="O1129" i="4" s="1"/>
  <c r="AB1129" i="2" s="1"/>
  <c r="C1130" i="4"/>
  <c r="J1130" i="4" s="1"/>
  <c r="D1130" i="4"/>
  <c r="E1130" i="4"/>
  <c r="L1130" i="4" s="1"/>
  <c r="Y1130" i="2" s="1"/>
  <c r="N1130" i="5" s="1"/>
  <c r="F1130" i="4"/>
  <c r="G1130" i="4"/>
  <c r="N1130" i="4" s="1"/>
  <c r="AA1130" i="2" s="1"/>
  <c r="H1130" i="4"/>
  <c r="O1130" i="4" s="1"/>
  <c r="AB1130" i="2" s="1"/>
  <c r="C1131" i="4"/>
  <c r="J1131" i="4" s="1"/>
  <c r="W1131" i="2" s="1"/>
  <c r="L1131" i="5" s="1"/>
  <c r="D1131" i="4"/>
  <c r="E1131" i="4"/>
  <c r="F1131" i="4"/>
  <c r="M1131" i="4" s="1"/>
  <c r="Z1131" i="2" s="1"/>
  <c r="G1131" i="4"/>
  <c r="N1131" i="4" s="1"/>
  <c r="AA1131" i="2" s="1"/>
  <c r="H1131" i="4"/>
  <c r="O1131" i="4" s="1"/>
  <c r="AB1131" i="2" s="1"/>
  <c r="C1132" i="4"/>
  <c r="J1132" i="4" s="1"/>
  <c r="D1132" i="4"/>
  <c r="K1132" i="4" s="1"/>
  <c r="X1132" i="2" s="1"/>
  <c r="E1132" i="4"/>
  <c r="L1132" i="4" s="1"/>
  <c r="Y1132" i="2" s="1"/>
  <c r="F1132" i="4"/>
  <c r="G1132" i="4"/>
  <c r="N1132" i="4" s="1"/>
  <c r="AA1132" i="2" s="1"/>
  <c r="H1132" i="4"/>
  <c r="O1132" i="4" s="1"/>
  <c r="AB1132" i="2" s="1"/>
  <c r="C1133" i="4"/>
  <c r="D1133" i="4"/>
  <c r="K1133" i="4" s="1"/>
  <c r="X1133" i="2" s="1"/>
  <c r="E1133" i="4"/>
  <c r="F1133" i="4"/>
  <c r="M1133" i="4" s="1"/>
  <c r="Z1133" i="2" s="1"/>
  <c r="G1133" i="4"/>
  <c r="N1133" i="4" s="1"/>
  <c r="H1133" i="4"/>
  <c r="O1133" i="4" s="1"/>
  <c r="AB1133" i="2" s="1"/>
  <c r="C1134" i="4"/>
  <c r="D1134" i="4"/>
  <c r="E1134" i="4"/>
  <c r="F1134" i="4"/>
  <c r="G1134" i="4"/>
  <c r="H1134" i="4"/>
  <c r="C1135" i="4"/>
  <c r="J1135" i="4" s="1"/>
  <c r="W1135" i="2" s="1"/>
  <c r="D1135" i="4"/>
  <c r="K1135" i="4" s="1"/>
  <c r="X1135" i="2" s="1"/>
  <c r="E1135" i="4"/>
  <c r="F1135" i="4"/>
  <c r="M1135" i="4" s="1"/>
  <c r="G1135" i="4"/>
  <c r="N1135" i="4" s="1"/>
  <c r="AA1135" i="2" s="1"/>
  <c r="H1135" i="4"/>
  <c r="O1135" i="4" s="1"/>
  <c r="AB1135" i="2" s="1"/>
  <c r="C1136" i="4"/>
  <c r="J1136" i="4" s="1"/>
  <c r="D1136" i="4"/>
  <c r="K1136" i="4" s="1"/>
  <c r="X1136" i="2" s="1"/>
  <c r="E1136" i="4"/>
  <c r="L1136" i="4" s="1"/>
  <c r="Y1136" i="2" s="1"/>
  <c r="F1136" i="4"/>
  <c r="G1136" i="4"/>
  <c r="N1136" i="4" s="1"/>
  <c r="H1136" i="4"/>
  <c r="C1137" i="4"/>
  <c r="J1137" i="4" s="1"/>
  <c r="W1137" i="2" s="1"/>
  <c r="D1137" i="4"/>
  <c r="E1137" i="4"/>
  <c r="F1137" i="4"/>
  <c r="M1137" i="4" s="1"/>
  <c r="Z1137" i="2" s="1"/>
  <c r="G1137" i="4"/>
  <c r="N1137" i="4" s="1"/>
  <c r="AA1137" i="2" s="1"/>
  <c r="H1137" i="4"/>
  <c r="O1137" i="4" s="1"/>
  <c r="AB1137" i="2" s="1"/>
  <c r="C1138" i="4"/>
  <c r="J1138" i="4" s="1"/>
  <c r="D1138" i="4"/>
  <c r="K1138" i="4" s="1"/>
  <c r="X1138" i="2" s="1"/>
  <c r="E1138" i="4"/>
  <c r="L1138" i="4" s="1"/>
  <c r="Y1138" i="2" s="1"/>
  <c r="F1138" i="4"/>
  <c r="G1138" i="4"/>
  <c r="N1138" i="4" s="1"/>
  <c r="AA1138" i="2" s="1"/>
  <c r="H1138" i="4"/>
  <c r="O1138" i="4" s="1"/>
  <c r="AB1138" i="2" s="1"/>
  <c r="C1139" i="4"/>
  <c r="J1139" i="4" s="1"/>
  <c r="W1139" i="2" s="1"/>
  <c r="D1139" i="4"/>
  <c r="K1139" i="4" s="1"/>
  <c r="X1139" i="2" s="1"/>
  <c r="E1139" i="4"/>
  <c r="L1139" i="4" s="1"/>
  <c r="F1139" i="4"/>
  <c r="G1139" i="4"/>
  <c r="N1139" i="4" s="1"/>
  <c r="AA1139" i="2" s="1"/>
  <c r="H1139" i="4"/>
  <c r="O1139" i="4" s="1"/>
  <c r="AB1139" i="2" s="1"/>
  <c r="C1140" i="4"/>
  <c r="J1140" i="4" s="1"/>
  <c r="D1140" i="4"/>
  <c r="E1140" i="4"/>
  <c r="L1140" i="4" s="1"/>
  <c r="Y1140" i="2" s="1"/>
  <c r="F1140" i="4"/>
  <c r="G1140" i="4"/>
  <c r="H1140" i="4"/>
  <c r="O1140" i="4" s="1"/>
  <c r="C1141" i="4"/>
  <c r="J1141" i="4" s="1"/>
  <c r="W1141" i="2" s="1"/>
  <c r="D1141" i="4"/>
  <c r="E1141" i="4"/>
  <c r="F1141" i="4"/>
  <c r="M1141" i="4" s="1"/>
  <c r="Z1141" i="2" s="1"/>
  <c r="G1141" i="4"/>
  <c r="N1141" i="4" s="1"/>
  <c r="AA1141" i="2" s="1"/>
  <c r="H1141" i="4"/>
  <c r="O1141" i="4" s="1"/>
  <c r="AB1141" i="2" s="1"/>
  <c r="C1142" i="4"/>
  <c r="J1142" i="4" s="1"/>
  <c r="D1142" i="4"/>
  <c r="K1142" i="4" s="1"/>
  <c r="X1142" i="2" s="1"/>
  <c r="E1142" i="4"/>
  <c r="L1142" i="4" s="1"/>
  <c r="Y1142" i="2" s="1"/>
  <c r="F1142" i="4"/>
  <c r="G1142" i="4"/>
  <c r="N1142" i="4" s="1"/>
  <c r="AA1142" i="2" s="1"/>
  <c r="H1142" i="4"/>
  <c r="O1142" i="4" s="1"/>
  <c r="AB1142" i="2" s="1"/>
  <c r="C1143" i="4"/>
  <c r="J1143" i="4" s="1"/>
  <c r="W1143" i="2" s="1"/>
  <c r="D1143" i="4"/>
  <c r="E1143" i="4"/>
  <c r="F1143" i="4"/>
  <c r="M1143" i="4" s="1"/>
  <c r="Z1143" i="2" s="1"/>
  <c r="G1143" i="4"/>
  <c r="N1143" i="4" s="1"/>
  <c r="AA1143" i="2" s="1"/>
  <c r="H1143" i="4"/>
  <c r="O1143" i="4" s="1"/>
  <c r="AB1143" i="2" s="1"/>
  <c r="C1144" i="4"/>
  <c r="J1144" i="4" s="1"/>
  <c r="D1144" i="4"/>
  <c r="K1144" i="4" s="1"/>
  <c r="X1144" i="2" s="1"/>
  <c r="E1144" i="4"/>
  <c r="L1144" i="4" s="1"/>
  <c r="Y1144" i="2" s="1"/>
  <c r="F1144" i="4"/>
  <c r="G1144" i="4"/>
  <c r="N1144" i="4" s="1"/>
  <c r="AA1144" i="2" s="1"/>
  <c r="H1144" i="4"/>
  <c r="C1145" i="4"/>
  <c r="J1145" i="4" s="1"/>
  <c r="W1145" i="2" s="1"/>
  <c r="D1145" i="4"/>
  <c r="K1145" i="4" s="1"/>
  <c r="X1145" i="2" s="1"/>
  <c r="E1145" i="4"/>
  <c r="F1145" i="4"/>
  <c r="M1145" i="4" s="1"/>
  <c r="Z1145" i="2" s="1"/>
  <c r="G1145" i="4"/>
  <c r="N1145" i="4" s="1"/>
  <c r="AA1145" i="2" s="1"/>
  <c r="H1145" i="4"/>
  <c r="O1145" i="4" s="1"/>
  <c r="AB1145" i="2" s="1"/>
  <c r="C1146" i="4"/>
  <c r="J1146" i="4" s="1"/>
  <c r="W1146" i="2" s="1"/>
  <c r="D1146" i="4"/>
  <c r="K1146" i="4" s="1"/>
  <c r="E1146" i="4"/>
  <c r="L1146" i="4" s="1"/>
  <c r="Y1146" i="2" s="1"/>
  <c r="F1146" i="4"/>
  <c r="G1146" i="4"/>
  <c r="N1146" i="4" s="1"/>
  <c r="AA1146" i="2" s="1"/>
  <c r="H1146" i="4"/>
  <c r="O1146" i="4" s="1"/>
  <c r="AB1146" i="2" s="1"/>
  <c r="C1147" i="4"/>
  <c r="J1147" i="4" s="1"/>
  <c r="W1147" i="2" s="1"/>
  <c r="D1147" i="4"/>
  <c r="K1147" i="4" s="1"/>
  <c r="E1147" i="4"/>
  <c r="L1147" i="4" s="1"/>
  <c r="F1147" i="4"/>
  <c r="M1147" i="4" s="1"/>
  <c r="Z1147" i="2" s="1"/>
  <c r="G1147" i="4"/>
  <c r="N1147" i="4" s="1"/>
  <c r="AA1147" i="2" s="1"/>
  <c r="H1147" i="4"/>
  <c r="C1148" i="4"/>
  <c r="D1148" i="4"/>
  <c r="E1148" i="4"/>
  <c r="L1148" i="4" s="1"/>
  <c r="Y1148" i="2" s="1"/>
  <c r="F1148" i="4"/>
  <c r="G1148" i="4"/>
  <c r="N1148" i="4" s="1"/>
  <c r="AA1148" i="2" s="1"/>
  <c r="H1148" i="4"/>
  <c r="O1148" i="4" s="1"/>
  <c r="AB1148" i="2" s="1"/>
  <c r="C1149" i="4"/>
  <c r="J1149" i="4" s="1"/>
  <c r="W1149" i="2" s="1"/>
  <c r="D1149" i="4"/>
  <c r="E1149" i="4"/>
  <c r="F1149" i="4"/>
  <c r="M1149" i="4" s="1"/>
  <c r="Z1149" i="2" s="1"/>
  <c r="G1149" i="4"/>
  <c r="N1149" i="4" s="1"/>
  <c r="AA1149" i="2" s="1"/>
  <c r="H1149" i="4"/>
  <c r="O1149" i="4" s="1"/>
  <c r="AB1149" i="2" s="1"/>
  <c r="C1150" i="4"/>
  <c r="J1150" i="4" s="1"/>
  <c r="D1150" i="4"/>
  <c r="K1150" i="4" s="1"/>
  <c r="X1150" i="2" s="1"/>
  <c r="E1150" i="4"/>
  <c r="L1150" i="4" s="1"/>
  <c r="Y1150" i="2" s="1"/>
  <c r="F1150" i="4"/>
  <c r="G1150" i="4"/>
  <c r="N1150" i="4" s="1"/>
  <c r="AA1150" i="2" s="1"/>
  <c r="H1150" i="4"/>
  <c r="O1150" i="4" s="1"/>
  <c r="AB1150" i="2" s="1"/>
  <c r="C1151" i="4"/>
  <c r="J1151" i="4" s="1"/>
  <c r="W1151" i="2" s="1"/>
  <c r="D1151" i="4"/>
  <c r="E1151" i="4"/>
  <c r="F1151" i="4"/>
  <c r="M1151" i="4" s="1"/>
  <c r="Z1151" i="2" s="1"/>
  <c r="G1151" i="4"/>
  <c r="N1151" i="4" s="1"/>
  <c r="AA1151" i="2" s="1"/>
  <c r="H1151" i="4"/>
  <c r="O1151" i="4" s="1"/>
  <c r="AB1151" i="2" s="1"/>
  <c r="C1152" i="4"/>
  <c r="J1152" i="4" s="1"/>
  <c r="D1152" i="4"/>
  <c r="K1152" i="4" s="1"/>
  <c r="E1152" i="4"/>
  <c r="L1152" i="4" s="1"/>
  <c r="Y1152" i="2" s="1"/>
  <c r="F1152" i="4"/>
  <c r="G1152" i="4"/>
  <c r="N1152" i="4" s="1"/>
  <c r="AA1152" i="2" s="1"/>
  <c r="H1152" i="4"/>
  <c r="C1153" i="4"/>
  <c r="J1153" i="4" s="1"/>
  <c r="W1153" i="2" s="1"/>
  <c r="D1153" i="4"/>
  <c r="K1153" i="4" s="1"/>
  <c r="E1153" i="4"/>
  <c r="L1153" i="4" s="1"/>
  <c r="F1153" i="4"/>
  <c r="G1153" i="4"/>
  <c r="N1153" i="4" s="1"/>
  <c r="AA1153" i="2" s="1"/>
  <c r="H1153" i="4"/>
  <c r="O1153" i="4" s="1"/>
  <c r="AB1153" i="2" s="1"/>
  <c r="C1154" i="4"/>
  <c r="J1154" i="4" s="1"/>
  <c r="D1154" i="4"/>
  <c r="K1154" i="4" s="1"/>
  <c r="X1154" i="2" s="1"/>
  <c r="E1154" i="4"/>
  <c r="L1154" i="4" s="1"/>
  <c r="Y1154" i="2" s="1"/>
  <c r="F1154" i="4"/>
  <c r="G1154" i="4"/>
  <c r="N1154" i="4" s="1"/>
  <c r="AA1154" i="2" s="1"/>
  <c r="H1154" i="4"/>
  <c r="O1154" i="4" s="1"/>
  <c r="AB1154" i="2" s="1"/>
  <c r="C1155" i="4"/>
  <c r="J1155" i="4" s="1"/>
  <c r="W1155" i="2" s="1"/>
  <c r="D1155" i="4"/>
  <c r="K1155" i="4" s="1"/>
  <c r="X1155" i="2" s="1"/>
  <c r="E1155" i="4"/>
  <c r="L1155" i="4" s="1"/>
  <c r="Y1155" i="2" s="1"/>
  <c r="F1155" i="4"/>
  <c r="M1155" i="4" s="1"/>
  <c r="Z1155" i="2" s="1"/>
  <c r="G1155" i="4"/>
  <c r="N1155" i="4" s="1"/>
  <c r="AA1155" i="2" s="1"/>
  <c r="H1155" i="4"/>
  <c r="C1156" i="4"/>
  <c r="J1156" i="4" s="1"/>
  <c r="D1156" i="4"/>
  <c r="K1156" i="4" s="1"/>
  <c r="E1156" i="4"/>
  <c r="L1156" i="4" s="1"/>
  <c r="Y1156" i="2" s="1"/>
  <c r="F1156" i="4"/>
  <c r="G1156" i="4"/>
  <c r="N1156" i="4" s="1"/>
  <c r="AA1156" i="2" s="1"/>
  <c r="H1156" i="4"/>
  <c r="O1156" i="4" s="1"/>
  <c r="C1157" i="4"/>
  <c r="J1157" i="4" s="1"/>
  <c r="W1157" i="2" s="1"/>
  <c r="D1157" i="4"/>
  <c r="K1157" i="4" s="1"/>
  <c r="X1157" i="2" s="1"/>
  <c r="E1157" i="4"/>
  <c r="L1157" i="4" s="1"/>
  <c r="F1157" i="4"/>
  <c r="G1157" i="4"/>
  <c r="N1157" i="4" s="1"/>
  <c r="AA1157" i="2" s="1"/>
  <c r="H1157" i="4"/>
  <c r="O1157" i="4" s="1"/>
  <c r="AB1157" i="2" s="1"/>
  <c r="C1158" i="4"/>
  <c r="J1158" i="4" s="1"/>
  <c r="D1158" i="4"/>
  <c r="E1158" i="4"/>
  <c r="L1158" i="4" s="1"/>
  <c r="Y1158" i="2" s="1"/>
  <c r="F1158" i="4"/>
  <c r="G1158" i="4"/>
  <c r="N1158" i="4" s="1"/>
  <c r="AA1158" i="2" s="1"/>
  <c r="H1158" i="4"/>
  <c r="O1158" i="4" s="1"/>
  <c r="AB1158" i="2" s="1"/>
  <c r="C1159" i="4"/>
  <c r="J1159" i="4" s="1"/>
  <c r="W1159" i="2" s="1"/>
  <c r="D1159" i="4"/>
  <c r="K1159" i="4" s="1"/>
  <c r="X1159" i="2" s="1"/>
  <c r="E1159" i="4"/>
  <c r="F1159" i="4"/>
  <c r="M1159" i="4" s="1"/>
  <c r="Z1159" i="2" s="1"/>
  <c r="G1159" i="4"/>
  <c r="N1159" i="4" s="1"/>
  <c r="AA1159" i="2" s="1"/>
  <c r="H1159" i="4"/>
  <c r="O1159" i="4" s="1"/>
  <c r="AB1159" i="2" s="1"/>
  <c r="C1160" i="4"/>
  <c r="J1160" i="4" s="1"/>
  <c r="D1160" i="4"/>
  <c r="K1160" i="4" s="1"/>
  <c r="E1160" i="4"/>
  <c r="L1160" i="4" s="1"/>
  <c r="Y1160" i="2" s="1"/>
  <c r="F1160" i="4"/>
  <c r="G1160" i="4"/>
  <c r="H1160" i="4"/>
  <c r="C1161" i="4"/>
  <c r="J1161" i="4" s="1"/>
  <c r="W1161" i="2" s="1"/>
  <c r="D1161" i="4"/>
  <c r="E1161" i="4"/>
  <c r="F1161" i="4"/>
  <c r="M1161" i="4" s="1"/>
  <c r="Z1161" i="2" s="1"/>
  <c r="G1161" i="4"/>
  <c r="N1161" i="4" s="1"/>
  <c r="AA1161" i="2" s="1"/>
  <c r="H1161" i="4"/>
  <c r="O1161" i="4" s="1"/>
  <c r="AB1161" i="2" s="1"/>
  <c r="C1162" i="4"/>
  <c r="J1162" i="4" s="1"/>
  <c r="W1162" i="2" s="1"/>
  <c r="D1162" i="4"/>
  <c r="K1162" i="4" s="1"/>
  <c r="X1162" i="2" s="1"/>
  <c r="E1162" i="4"/>
  <c r="L1162" i="4" s="1"/>
  <c r="Y1162" i="2" s="1"/>
  <c r="F1162" i="4"/>
  <c r="G1162" i="4"/>
  <c r="N1162" i="4" s="1"/>
  <c r="AA1162" i="2" s="1"/>
  <c r="H1162" i="4"/>
  <c r="O1162" i="4" s="1"/>
  <c r="AB1162" i="2" s="1"/>
  <c r="C1163" i="4"/>
  <c r="J1163" i="4" s="1"/>
  <c r="W1163" i="2" s="1"/>
  <c r="D1163" i="4"/>
  <c r="K1163" i="4" s="1"/>
  <c r="X1163" i="2" s="1"/>
  <c r="E1163" i="4"/>
  <c r="L1163" i="4" s="1"/>
  <c r="F1163" i="4"/>
  <c r="M1163" i="4" s="1"/>
  <c r="Z1163" i="2" s="1"/>
  <c r="G1163" i="4"/>
  <c r="N1163" i="4" s="1"/>
  <c r="AA1163" i="2" s="1"/>
  <c r="H1163" i="4"/>
  <c r="O1163" i="4" s="1"/>
  <c r="AB1163" i="2" s="1"/>
  <c r="C1164" i="4"/>
  <c r="J1164" i="4" s="1"/>
  <c r="D1164" i="4"/>
  <c r="K1164" i="4" s="1"/>
  <c r="X1164" i="2" s="1"/>
  <c r="E1164" i="4"/>
  <c r="L1164" i="4" s="1"/>
  <c r="Y1164" i="2" s="1"/>
  <c r="F1164" i="4"/>
  <c r="G1164" i="4"/>
  <c r="N1164" i="4" s="1"/>
  <c r="AA1164" i="2" s="1"/>
  <c r="H1164" i="4"/>
  <c r="O1164" i="4" s="1"/>
  <c r="AB1164" i="2" s="1"/>
  <c r="C1165" i="4"/>
  <c r="J1165" i="4" s="1"/>
  <c r="W1165" i="2" s="1"/>
  <c r="D1165" i="4"/>
  <c r="K1165" i="4" s="1"/>
  <c r="X1165" i="2" s="1"/>
  <c r="E1165" i="4"/>
  <c r="F1165" i="4"/>
  <c r="M1165" i="4" s="1"/>
  <c r="Z1165" i="2" s="1"/>
  <c r="G1165" i="4"/>
  <c r="N1165" i="4" s="1"/>
  <c r="AA1165" i="2" s="1"/>
  <c r="H1165" i="4"/>
  <c r="O1165" i="4" s="1"/>
  <c r="AB1165" i="2" s="1"/>
  <c r="C1166" i="4"/>
  <c r="J1166" i="4" s="1"/>
  <c r="D1166" i="4"/>
  <c r="K1166" i="4" s="1"/>
  <c r="X1166" i="2" s="1"/>
  <c r="E1166" i="4"/>
  <c r="L1166" i="4" s="1"/>
  <c r="Y1166" i="2" s="1"/>
  <c r="F1166" i="4"/>
  <c r="G1166" i="4"/>
  <c r="H1166" i="4"/>
  <c r="C1167" i="4"/>
  <c r="J1167" i="4" s="1"/>
  <c r="W1167" i="2" s="1"/>
  <c r="D1167" i="4"/>
  <c r="K1167" i="4" s="1"/>
  <c r="E1167" i="4"/>
  <c r="F1167" i="4"/>
  <c r="M1167" i="4" s="1"/>
  <c r="Z1167" i="2" s="1"/>
  <c r="G1167" i="4"/>
  <c r="N1167" i="4" s="1"/>
  <c r="AA1167" i="2" s="1"/>
  <c r="H1167" i="4"/>
  <c r="O1167" i="4" s="1"/>
  <c r="AB1167" i="2" s="1"/>
  <c r="C1168" i="4"/>
  <c r="D1168" i="4"/>
  <c r="K1168" i="4" s="1"/>
  <c r="X1168" i="2" s="1"/>
  <c r="E1168" i="4"/>
  <c r="L1168" i="4" s="1"/>
  <c r="Y1168" i="2" s="1"/>
  <c r="F1168" i="4"/>
  <c r="G1168" i="4"/>
  <c r="N1168" i="4" s="1"/>
  <c r="AA1168" i="2" s="1"/>
  <c r="H1168" i="4"/>
  <c r="O1168" i="4" s="1"/>
  <c r="AB1168" i="2" s="1"/>
  <c r="C1169" i="4"/>
  <c r="J1169" i="4" s="1"/>
  <c r="W1169" i="2" s="1"/>
  <c r="D1169" i="4"/>
  <c r="E1169" i="4"/>
  <c r="F1169" i="4"/>
  <c r="M1169" i="4" s="1"/>
  <c r="Z1169" i="2" s="1"/>
  <c r="G1169" i="4"/>
  <c r="N1169" i="4" s="1"/>
  <c r="AA1169" i="2" s="1"/>
  <c r="H1169" i="4"/>
  <c r="O1169" i="4" s="1"/>
  <c r="C1170" i="4"/>
  <c r="J1170" i="4" s="1"/>
  <c r="W1170" i="2" s="1"/>
  <c r="D1170" i="4"/>
  <c r="K1170" i="4" s="1"/>
  <c r="X1170" i="2" s="1"/>
  <c r="E1170" i="4"/>
  <c r="L1170" i="4" s="1"/>
  <c r="Y1170" i="2" s="1"/>
  <c r="F1170" i="4"/>
  <c r="G1170" i="4"/>
  <c r="N1170" i="4" s="1"/>
  <c r="AA1170" i="2" s="1"/>
  <c r="H1170" i="4"/>
  <c r="C1171" i="4"/>
  <c r="J1171" i="4" s="1"/>
  <c r="W1171" i="2" s="1"/>
  <c r="D1171" i="4"/>
  <c r="K1171" i="4" s="1"/>
  <c r="X1171" i="2" s="1"/>
  <c r="E1171" i="4"/>
  <c r="L1171" i="4" s="1"/>
  <c r="Y1171" i="2" s="1"/>
  <c r="F1171" i="4"/>
  <c r="G1171" i="4"/>
  <c r="N1171" i="4" s="1"/>
  <c r="AA1171" i="2" s="1"/>
  <c r="H1171" i="4"/>
  <c r="O1171" i="4" s="1"/>
  <c r="AB1171" i="2" s="1"/>
  <c r="C1172" i="4"/>
  <c r="J1172" i="4" s="1"/>
  <c r="W1172" i="2" s="1"/>
  <c r="D1172" i="4"/>
  <c r="K1172" i="4" s="1"/>
  <c r="X1172" i="2" s="1"/>
  <c r="E1172" i="4"/>
  <c r="L1172" i="4" s="1"/>
  <c r="Y1172" i="2" s="1"/>
  <c r="F1172" i="4"/>
  <c r="G1172" i="4"/>
  <c r="N1172" i="4" s="1"/>
  <c r="AA1172" i="2" s="1"/>
  <c r="H1172" i="4"/>
  <c r="C1173" i="4"/>
  <c r="J1173" i="4" s="1"/>
  <c r="W1173" i="2" s="1"/>
  <c r="D1173" i="4"/>
  <c r="K1173" i="4" s="1"/>
  <c r="X1173" i="2" s="1"/>
  <c r="E1173" i="4"/>
  <c r="F1173" i="4"/>
  <c r="M1173" i="4" s="1"/>
  <c r="Z1173" i="2" s="1"/>
  <c r="G1173" i="4"/>
  <c r="N1173" i="4" s="1"/>
  <c r="AA1173" i="2" s="1"/>
  <c r="H1173" i="4"/>
  <c r="O1173" i="4" s="1"/>
  <c r="AB1173" i="2" s="1"/>
  <c r="C1174" i="4"/>
  <c r="J1174" i="4" s="1"/>
  <c r="D1174" i="4"/>
  <c r="E1174" i="4"/>
  <c r="L1174" i="4" s="1"/>
  <c r="Y1174" i="2" s="1"/>
  <c r="F1174" i="4"/>
  <c r="G1174" i="4"/>
  <c r="N1174" i="4" s="1"/>
  <c r="AA1174" i="2" s="1"/>
  <c r="H1174" i="4"/>
  <c r="O1174" i="4" s="1"/>
  <c r="C1175" i="4"/>
  <c r="J1175" i="4" s="1"/>
  <c r="W1175" i="2" s="1"/>
  <c r="D1175" i="4"/>
  <c r="K1175" i="4" s="1"/>
  <c r="E1175" i="4"/>
  <c r="L1175" i="4" s="1"/>
  <c r="F1175" i="4"/>
  <c r="M1175" i="4" s="1"/>
  <c r="G1175" i="4"/>
  <c r="N1175" i="4" s="1"/>
  <c r="AA1175" i="2" s="1"/>
  <c r="H1175" i="4"/>
  <c r="O1175" i="4" s="1"/>
  <c r="AB1175" i="2" s="1"/>
  <c r="C1176" i="4"/>
  <c r="J1176" i="4" s="1"/>
  <c r="D1176" i="4"/>
  <c r="K1176" i="4" s="1"/>
  <c r="X1176" i="2" s="1"/>
  <c r="M1176" i="5" s="1"/>
  <c r="E1176" i="4"/>
  <c r="L1176" i="4" s="1"/>
  <c r="Y1176" i="2" s="1"/>
  <c r="N1176" i="5" s="1"/>
  <c r="F1176" i="4"/>
  <c r="G1176" i="4"/>
  <c r="N1176" i="4" s="1"/>
  <c r="H1176" i="4"/>
  <c r="O1176" i="4" s="1"/>
  <c r="AB1176" i="2" s="1"/>
  <c r="C1177" i="4"/>
  <c r="J1177" i="4" s="1"/>
  <c r="W1177" i="2" s="1"/>
  <c r="L1177" i="5" s="1"/>
  <c r="D1177" i="4"/>
  <c r="K1177" i="4" s="1"/>
  <c r="E1177" i="4"/>
  <c r="F1177" i="4"/>
  <c r="M1177" i="4" s="1"/>
  <c r="Z1177" i="2" s="1"/>
  <c r="G1177" i="4"/>
  <c r="N1177" i="4" s="1"/>
  <c r="AA1177" i="2" s="1"/>
  <c r="H1177" i="4"/>
  <c r="O1177" i="4" s="1"/>
  <c r="AB1177" i="2" s="1"/>
  <c r="C1178" i="4"/>
  <c r="J1178" i="4" s="1"/>
  <c r="D1178" i="4"/>
  <c r="K1178" i="4" s="1"/>
  <c r="X1178" i="2" s="1"/>
  <c r="M1178" i="5" s="1"/>
  <c r="E1178" i="4"/>
  <c r="L1178" i="4" s="1"/>
  <c r="Y1178" i="2" s="1"/>
  <c r="N1178" i="5" s="1"/>
  <c r="F1178" i="4"/>
  <c r="G1178" i="4"/>
  <c r="N1178" i="4" s="1"/>
  <c r="AA1178" i="2" s="1"/>
  <c r="H1178" i="4"/>
  <c r="O1178" i="4" s="1"/>
  <c r="AB1178" i="2" s="1"/>
  <c r="C1179" i="4"/>
  <c r="J1179" i="4" s="1"/>
  <c r="W1179" i="2" s="1"/>
  <c r="D1179" i="4"/>
  <c r="E1179" i="4"/>
  <c r="L1179" i="4" s="1"/>
  <c r="F1179" i="4"/>
  <c r="M1179" i="4" s="1"/>
  <c r="Z1179" i="2" s="1"/>
  <c r="G1179" i="4"/>
  <c r="N1179" i="4" s="1"/>
  <c r="AA1179" i="2" s="1"/>
  <c r="H1179" i="4"/>
  <c r="O1179" i="4" s="1"/>
  <c r="AB1179" i="2" s="1"/>
  <c r="C1180" i="4"/>
  <c r="D1180" i="4"/>
  <c r="K1180" i="4" s="1"/>
  <c r="X1180" i="2" s="1"/>
  <c r="E1180" i="4"/>
  <c r="L1180" i="4" s="1"/>
  <c r="Y1180" i="2" s="1"/>
  <c r="F1180" i="4"/>
  <c r="G1180" i="4"/>
  <c r="N1180" i="4" s="1"/>
  <c r="AA1180" i="2" s="1"/>
  <c r="H1180" i="4"/>
  <c r="O1180" i="4" s="1"/>
  <c r="AB1180" i="2" s="1"/>
  <c r="C1181" i="4"/>
  <c r="D1181" i="4"/>
  <c r="E1181" i="4"/>
  <c r="F1181" i="4"/>
  <c r="G1181" i="4"/>
  <c r="H1181" i="4"/>
  <c r="C1182" i="4"/>
  <c r="J1182" i="4" s="1"/>
  <c r="W1182" i="2" s="1"/>
  <c r="D1182" i="4"/>
  <c r="K1182" i="4" s="1"/>
  <c r="X1182" i="2" s="1"/>
  <c r="E1182" i="4"/>
  <c r="L1182" i="4" s="1"/>
  <c r="Y1182" i="2" s="1"/>
  <c r="F1182" i="4"/>
  <c r="G1182" i="4"/>
  <c r="N1182" i="4" s="1"/>
  <c r="AA1182" i="2" s="1"/>
  <c r="H1182" i="4"/>
  <c r="O1182" i="4" s="1"/>
  <c r="AB1182" i="2" s="1"/>
  <c r="C1183" i="4"/>
  <c r="J1183" i="4" s="1"/>
  <c r="W1183" i="2" s="1"/>
  <c r="D1183" i="4"/>
  <c r="K1183" i="4" s="1"/>
  <c r="X1183" i="2" s="1"/>
  <c r="E1183" i="4"/>
  <c r="F1183" i="4"/>
  <c r="M1183" i="4" s="1"/>
  <c r="Z1183" i="2" s="1"/>
  <c r="G1183" i="4"/>
  <c r="N1183" i="4" s="1"/>
  <c r="AA1183" i="2" s="1"/>
  <c r="H1183" i="4"/>
  <c r="O1183" i="4" s="1"/>
  <c r="AB1183" i="2" s="1"/>
  <c r="C1184" i="4"/>
  <c r="J1184" i="4" s="1"/>
  <c r="D1184" i="4"/>
  <c r="E1184" i="4"/>
  <c r="L1184" i="4" s="1"/>
  <c r="Y1184" i="2" s="1"/>
  <c r="F1184" i="4"/>
  <c r="G1184" i="4"/>
  <c r="N1184" i="4" s="1"/>
  <c r="H1184" i="4"/>
  <c r="O1184" i="4" s="1"/>
  <c r="C1185" i="4"/>
  <c r="J1185" i="4" s="1"/>
  <c r="W1185" i="2" s="1"/>
  <c r="D1185" i="4"/>
  <c r="E1185" i="4"/>
  <c r="L1185" i="4" s="1"/>
  <c r="F1185" i="4"/>
  <c r="G1185" i="4"/>
  <c r="N1185" i="4" s="1"/>
  <c r="AA1185" i="2" s="1"/>
  <c r="H1185" i="4"/>
  <c r="O1185" i="4" s="1"/>
  <c r="AB1185" i="2" s="1"/>
  <c r="C1186" i="4"/>
  <c r="J1186" i="4" s="1"/>
  <c r="D1186" i="4"/>
  <c r="E1186" i="4"/>
  <c r="L1186" i="4" s="1"/>
  <c r="Y1186" i="2" s="1"/>
  <c r="F1186" i="4"/>
  <c r="G1186" i="4"/>
  <c r="N1186" i="4" s="1"/>
  <c r="H1186" i="4"/>
  <c r="O1186" i="4" s="1"/>
  <c r="AB1186" i="2" s="1"/>
  <c r="C1187" i="4"/>
  <c r="J1187" i="4" s="1"/>
  <c r="W1187" i="2" s="1"/>
  <c r="D1187" i="4"/>
  <c r="E1187" i="4"/>
  <c r="F1187" i="4"/>
  <c r="M1187" i="4" s="1"/>
  <c r="Z1187" i="2" s="1"/>
  <c r="G1187" i="4"/>
  <c r="N1187" i="4" s="1"/>
  <c r="AA1187" i="2" s="1"/>
  <c r="H1187" i="4"/>
  <c r="C1188" i="4"/>
  <c r="J1188" i="4" s="1"/>
  <c r="W1188" i="2" s="1"/>
  <c r="D1188" i="4"/>
  <c r="E1188" i="4"/>
  <c r="L1188" i="4" s="1"/>
  <c r="Y1188" i="2" s="1"/>
  <c r="F1188" i="4"/>
  <c r="G1188" i="4"/>
  <c r="N1188" i="4" s="1"/>
  <c r="AA1188" i="2" s="1"/>
  <c r="H1188" i="4"/>
  <c r="O1188" i="4" s="1"/>
  <c r="C1189" i="4"/>
  <c r="J1189" i="4" s="1"/>
  <c r="W1189" i="2" s="1"/>
  <c r="D1189" i="4"/>
  <c r="E1189" i="4"/>
  <c r="L1189" i="4" s="1"/>
  <c r="F1189" i="4"/>
  <c r="G1189" i="4"/>
  <c r="N1189" i="4" s="1"/>
  <c r="AA1189" i="2" s="1"/>
  <c r="H1189" i="4"/>
  <c r="O1189" i="4" s="1"/>
  <c r="AB1189" i="2" s="1"/>
  <c r="C1190" i="4"/>
  <c r="J1190" i="4" s="1"/>
  <c r="D1190" i="4"/>
  <c r="K1190" i="4" s="1"/>
  <c r="X1190" i="2" s="1"/>
  <c r="E1190" i="4"/>
  <c r="L1190" i="4" s="1"/>
  <c r="Y1190" i="2" s="1"/>
  <c r="F1190" i="4"/>
  <c r="G1190" i="4"/>
  <c r="N1190" i="4" s="1"/>
  <c r="AA1190" i="2" s="1"/>
  <c r="H1190" i="4"/>
  <c r="O1190" i="4" s="1"/>
  <c r="AB1190" i="2" s="1"/>
  <c r="C1191" i="4"/>
  <c r="J1191" i="4" s="1"/>
  <c r="W1191" i="2" s="1"/>
  <c r="D1191" i="4"/>
  <c r="K1191" i="4" s="1"/>
  <c r="X1191" i="2" s="1"/>
  <c r="E1191" i="4"/>
  <c r="F1191" i="4"/>
  <c r="M1191" i="4" s="1"/>
  <c r="Z1191" i="2" s="1"/>
  <c r="G1191" i="4"/>
  <c r="N1191" i="4" s="1"/>
  <c r="AA1191" i="2" s="1"/>
  <c r="H1191" i="4"/>
  <c r="C1192" i="4"/>
  <c r="J1192" i="4" s="1"/>
  <c r="D1192" i="4"/>
  <c r="K1192" i="4" s="1"/>
  <c r="X1192" i="2" s="1"/>
  <c r="E1192" i="4"/>
  <c r="L1192" i="4" s="1"/>
  <c r="Y1192" i="2" s="1"/>
  <c r="F1192" i="4"/>
  <c r="G1192" i="4"/>
  <c r="N1192" i="4" s="1"/>
  <c r="H1192" i="4"/>
  <c r="C1193" i="4"/>
  <c r="J1193" i="4" s="1"/>
  <c r="W1193" i="2" s="1"/>
  <c r="D1193" i="4"/>
  <c r="K1193" i="4" s="1"/>
  <c r="X1193" i="2" s="1"/>
  <c r="E1193" i="4"/>
  <c r="F1193" i="4"/>
  <c r="M1193" i="4" s="1"/>
  <c r="G1193" i="4"/>
  <c r="N1193" i="4" s="1"/>
  <c r="AA1193" i="2" s="1"/>
  <c r="H1193" i="4"/>
  <c r="O1193" i="4" s="1"/>
  <c r="AB1193" i="2" s="1"/>
  <c r="C1194" i="4"/>
  <c r="J1194" i="4" s="1"/>
  <c r="D1194" i="4"/>
  <c r="E1194" i="4"/>
  <c r="L1194" i="4" s="1"/>
  <c r="Y1194" i="2" s="1"/>
  <c r="F1194" i="4"/>
  <c r="G1194" i="4"/>
  <c r="N1194" i="4" s="1"/>
  <c r="H1194" i="4"/>
  <c r="C1195" i="4"/>
  <c r="J1195" i="4" s="1"/>
  <c r="W1195" i="2" s="1"/>
  <c r="D1195" i="4"/>
  <c r="K1195" i="4" s="1"/>
  <c r="E1195" i="4"/>
  <c r="L1195" i="4" s="1"/>
  <c r="F1195" i="4"/>
  <c r="M1195" i="4" s="1"/>
  <c r="Z1195" i="2" s="1"/>
  <c r="G1195" i="4"/>
  <c r="N1195" i="4" s="1"/>
  <c r="AA1195" i="2" s="1"/>
  <c r="H1195" i="4"/>
  <c r="O1195" i="4" s="1"/>
  <c r="AB1195" i="2" s="1"/>
  <c r="C1196" i="4"/>
  <c r="J1196" i="4" s="1"/>
  <c r="W1196" i="2" s="1"/>
  <c r="D1196" i="4"/>
  <c r="K1196" i="4" s="1"/>
  <c r="X1196" i="2" s="1"/>
  <c r="E1196" i="4"/>
  <c r="L1196" i="4" s="1"/>
  <c r="Y1196" i="2" s="1"/>
  <c r="F1196" i="4"/>
  <c r="G1196" i="4"/>
  <c r="N1196" i="4" s="1"/>
  <c r="AA1196" i="2" s="1"/>
  <c r="H1196" i="4"/>
  <c r="O1196" i="4" s="1"/>
  <c r="AB1196" i="2" s="1"/>
  <c r="C1197" i="4"/>
  <c r="J1197" i="4" s="1"/>
  <c r="W1197" i="2" s="1"/>
  <c r="D1197" i="4"/>
  <c r="K1197" i="4" s="1"/>
  <c r="E1197" i="4"/>
  <c r="F1197" i="4"/>
  <c r="G1197" i="4"/>
  <c r="N1197" i="4" s="1"/>
  <c r="H1197" i="4"/>
  <c r="C1198" i="4"/>
  <c r="J1198" i="4" s="1"/>
  <c r="W1198" i="2" s="1"/>
  <c r="D1198" i="4"/>
  <c r="K1198" i="4" s="1"/>
  <c r="X1198" i="2" s="1"/>
  <c r="E1198" i="4"/>
  <c r="L1198" i="4" s="1"/>
  <c r="Y1198" i="2" s="1"/>
  <c r="F1198" i="4"/>
  <c r="G1198" i="4"/>
  <c r="N1198" i="4" s="1"/>
  <c r="AA1198" i="2" s="1"/>
  <c r="H1198" i="4"/>
  <c r="C1199" i="4"/>
  <c r="J1199" i="4" s="1"/>
  <c r="W1199" i="2" s="1"/>
  <c r="D1199" i="4"/>
  <c r="K1199" i="4" s="1"/>
  <c r="X1199" i="2" s="1"/>
  <c r="E1199" i="4"/>
  <c r="F1199" i="4"/>
  <c r="M1199" i="4" s="1"/>
  <c r="Z1199" i="2" s="1"/>
  <c r="G1199" i="4"/>
  <c r="N1199" i="4" s="1"/>
  <c r="AA1199" i="2" s="1"/>
  <c r="H1199" i="4"/>
  <c r="O1199" i="4" s="1"/>
  <c r="AB1199" i="2" s="1"/>
  <c r="C1200" i="4"/>
  <c r="J1200" i="4" s="1"/>
  <c r="D1200" i="4"/>
  <c r="K1200" i="4" s="1"/>
  <c r="X1200" i="2" s="1"/>
  <c r="E1200" i="4"/>
  <c r="L1200" i="4" s="1"/>
  <c r="Y1200" i="2" s="1"/>
  <c r="F1200" i="4"/>
  <c r="G1200" i="4"/>
  <c r="N1200" i="4" s="1"/>
  <c r="H1200" i="4"/>
  <c r="O1200" i="4" s="1"/>
  <c r="C1201" i="4"/>
  <c r="J1201" i="4" s="1"/>
  <c r="W1201" i="2" s="1"/>
  <c r="D1201" i="4"/>
  <c r="K1201" i="4" s="1"/>
  <c r="X1201" i="2" s="1"/>
  <c r="E1201" i="4"/>
  <c r="F1201" i="4"/>
  <c r="M1201" i="4" s="1"/>
  <c r="Z1201" i="2" s="1"/>
  <c r="G1201" i="4"/>
  <c r="N1201" i="4" s="1"/>
  <c r="H1201" i="4"/>
  <c r="O1201" i="4" s="1"/>
  <c r="AB1201" i="2" s="1"/>
  <c r="C1202" i="4"/>
  <c r="J1202" i="4" s="1"/>
  <c r="D1202" i="4"/>
  <c r="K1202" i="4" s="1"/>
  <c r="E1202" i="4"/>
  <c r="L1202" i="4" s="1"/>
  <c r="Y1202" i="2" s="1"/>
  <c r="F1202" i="4"/>
  <c r="G1202" i="4"/>
  <c r="N1202" i="4" s="1"/>
  <c r="AA1202" i="2" s="1"/>
  <c r="H1202" i="4"/>
  <c r="O1202" i="4" s="1"/>
  <c r="C1203" i="4"/>
  <c r="J1203" i="4" s="1"/>
  <c r="W1203" i="2" s="1"/>
  <c r="D1203" i="4"/>
  <c r="K1203" i="4" s="1"/>
  <c r="E1203" i="4"/>
  <c r="L1203" i="4" s="1"/>
  <c r="F1203" i="4"/>
  <c r="G1203" i="4"/>
  <c r="N1203" i="4" s="1"/>
  <c r="AA1203" i="2" s="1"/>
  <c r="H1203" i="4"/>
  <c r="O1203" i="4" s="1"/>
  <c r="AB1203" i="2" s="1"/>
  <c r="C1204" i="4"/>
  <c r="J1204" i="4" s="1"/>
  <c r="D1204" i="4"/>
  <c r="K1204" i="4" s="1"/>
  <c r="X1204" i="2" s="1"/>
  <c r="E1204" i="4"/>
  <c r="L1204" i="4" s="1"/>
  <c r="Y1204" i="2" s="1"/>
  <c r="F1204" i="4"/>
  <c r="G1204" i="4"/>
  <c r="N1204" i="4" s="1"/>
  <c r="AA1204" i="2" s="1"/>
  <c r="H1204" i="4"/>
  <c r="O1204" i="4" s="1"/>
  <c r="AB1204" i="2" s="1"/>
  <c r="C1205" i="4"/>
  <c r="J1205" i="4" s="1"/>
  <c r="W1205" i="2" s="1"/>
  <c r="D1205" i="4"/>
  <c r="K1205" i="4" s="1"/>
  <c r="E1205" i="4"/>
  <c r="F1205" i="4"/>
  <c r="M1205" i="4" s="1"/>
  <c r="Z1205" i="2" s="1"/>
  <c r="G1205" i="4"/>
  <c r="N1205" i="4" s="1"/>
  <c r="AA1205" i="2" s="1"/>
  <c r="H1205" i="4"/>
  <c r="O1205" i="4" s="1"/>
  <c r="AB1205" i="2" s="1"/>
  <c r="C1206" i="4"/>
  <c r="J1206" i="4" s="1"/>
  <c r="W1206" i="2" s="1"/>
  <c r="D1206" i="4"/>
  <c r="K1206" i="4" s="1"/>
  <c r="X1206" i="2" s="1"/>
  <c r="E1206" i="4"/>
  <c r="L1206" i="4" s="1"/>
  <c r="Y1206" i="2" s="1"/>
  <c r="F1206" i="4"/>
  <c r="G1206" i="4"/>
  <c r="N1206" i="4" s="1"/>
  <c r="AA1206" i="2" s="1"/>
  <c r="H1206" i="4"/>
  <c r="O1206" i="4" s="1"/>
  <c r="C1207" i="4"/>
  <c r="J1207" i="4" s="1"/>
  <c r="W1207" i="2" s="1"/>
  <c r="D1207" i="4"/>
  <c r="K1207" i="4" s="1"/>
  <c r="X1207" i="2" s="1"/>
  <c r="E1207" i="4"/>
  <c r="L1207" i="4" s="1"/>
  <c r="F1207" i="4"/>
  <c r="G1207" i="4"/>
  <c r="N1207" i="4" s="1"/>
  <c r="AA1207" i="2" s="1"/>
  <c r="H1207" i="4"/>
  <c r="O1207" i="4" s="1"/>
  <c r="AB1207" i="2" s="1"/>
  <c r="C1208" i="4"/>
  <c r="J1208" i="4" s="1"/>
  <c r="D1208" i="4"/>
  <c r="K1208" i="4" s="1"/>
  <c r="X1208" i="2" s="1"/>
  <c r="E1208" i="4"/>
  <c r="L1208" i="4" s="1"/>
  <c r="Y1208" i="2" s="1"/>
  <c r="F1208" i="4"/>
  <c r="G1208" i="4"/>
  <c r="N1208" i="4" s="1"/>
  <c r="AA1208" i="2" s="1"/>
  <c r="H1208" i="4"/>
  <c r="O1208" i="4" s="1"/>
  <c r="AB1208" i="2" s="1"/>
  <c r="C1209" i="4"/>
  <c r="J1209" i="4" s="1"/>
  <c r="W1209" i="2" s="1"/>
  <c r="D1209" i="4"/>
  <c r="K1209" i="4" s="1"/>
  <c r="X1209" i="2" s="1"/>
  <c r="E1209" i="4"/>
  <c r="F1209" i="4"/>
  <c r="M1209" i="4" s="1"/>
  <c r="Z1209" i="2" s="1"/>
  <c r="G1209" i="4"/>
  <c r="N1209" i="4" s="1"/>
  <c r="AA1209" i="2" s="1"/>
  <c r="H1209" i="4"/>
  <c r="O1209" i="4" s="1"/>
  <c r="AB1209" i="2" s="1"/>
  <c r="C1210" i="4"/>
  <c r="J1210" i="4" s="1"/>
  <c r="W1210" i="2" s="1"/>
  <c r="D1210" i="4"/>
  <c r="K1210" i="4" s="1"/>
  <c r="E1210" i="4"/>
  <c r="L1210" i="4" s="1"/>
  <c r="Y1210" i="2" s="1"/>
  <c r="F1210" i="4"/>
  <c r="G1210" i="4"/>
  <c r="N1210" i="4" s="1"/>
  <c r="AA1210" i="2" s="1"/>
  <c r="H1210" i="4"/>
  <c r="O1210" i="4" s="1"/>
  <c r="AB1210" i="2" s="1"/>
  <c r="C1211" i="4"/>
  <c r="J1211" i="4" s="1"/>
  <c r="W1211" i="2" s="1"/>
  <c r="D1211" i="4"/>
  <c r="K1211" i="4" s="1"/>
  <c r="E1211" i="4"/>
  <c r="L1211" i="4" s="1"/>
  <c r="F1211" i="4"/>
  <c r="M1211" i="4" s="1"/>
  <c r="Z1211" i="2" s="1"/>
  <c r="G1211" i="4"/>
  <c r="N1211" i="4" s="1"/>
  <c r="AA1211" i="2" s="1"/>
  <c r="H1211" i="4"/>
  <c r="O1211" i="4" s="1"/>
  <c r="AB1211" i="2" s="1"/>
  <c r="C1212" i="4"/>
  <c r="J1212" i="4" s="1"/>
  <c r="D1212" i="4"/>
  <c r="E1212" i="4"/>
  <c r="L1212" i="4" s="1"/>
  <c r="Y1212" i="2" s="1"/>
  <c r="F1212" i="4"/>
  <c r="G1212" i="4"/>
  <c r="N1212" i="4" s="1"/>
  <c r="H1212" i="4"/>
  <c r="O1212" i="4" s="1"/>
  <c r="AB1212" i="2" s="1"/>
  <c r="C1213" i="4"/>
  <c r="J1213" i="4" s="1"/>
  <c r="W1213" i="2" s="1"/>
  <c r="D1213" i="4"/>
  <c r="K1213" i="4" s="1"/>
  <c r="E1213" i="4"/>
  <c r="F1213" i="4"/>
  <c r="M1213" i="4" s="1"/>
  <c r="Z1213" i="2" s="1"/>
  <c r="G1213" i="4"/>
  <c r="N1213" i="4" s="1"/>
  <c r="AA1213" i="2" s="1"/>
  <c r="H1213" i="4"/>
  <c r="O1213" i="4" s="1"/>
  <c r="AB1213" i="2" s="1"/>
  <c r="C1214" i="4"/>
  <c r="J1214" i="4" s="1"/>
  <c r="W1214" i="2" s="1"/>
  <c r="D1214" i="4"/>
  <c r="K1214" i="4" s="1"/>
  <c r="X1214" i="2" s="1"/>
  <c r="E1214" i="4"/>
  <c r="L1214" i="4" s="1"/>
  <c r="Y1214" i="2" s="1"/>
  <c r="F1214" i="4"/>
  <c r="G1214" i="4"/>
  <c r="N1214" i="4" s="1"/>
  <c r="AA1214" i="2" s="1"/>
  <c r="H1214" i="4"/>
  <c r="O1214" i="4" s="1"/>
  <c r="AB1214" i="2" s="1"/>
  <c r="C1215" i="4"/>
  <c r="J1215" i="4" s="1"/>
  <c r="W1215" i="2" s="1"/>
  <c r="D1215" i="4"/>
  <c r="K1215" i="4" s="1"/>
  <c r="X1215" i="2" s="1"/>
  <c r="E1215" i="4"/>
  <c r="F1215" i="4"/>
  <c r="M1215" i="4" s="1"/>
  <c r="Z1215" i="2" s="1"/>
  <c r="G1215" i="4"/>
  <c r="N1215" i="4" s="1"/>
  <c r="AA1215" i="2" s="1"/>
  <c r="H1215" i="4"/>
  <c r="C1216" i="4"/>
  <c r="J1216" i="4" s="1"/>
  <c r="D1216" i="4"/>
  <c r="E1216" i="4"/>
  <c r="L1216" i="4" s="1"/>
  <c r="Y1216" i="2" s="1"/>
  <c r="F1216" i="4"/>
  <c r="G1216" i="4"/>
  <c r="N1216" i="4" s="1"/>
  <c r="AA1216" i="2" s="1"/>
  <c r="H1216" i="4"/>
  <c r="O1216" i="4" s="1"/>
  <c r="C1217" i="4"/>
  <c r="J1217" i="4" s="1"/>
  <c r="W1217" i="2" s="1"/>
  <c r="D1217" i="4"/>
  <c r="K1217" i="4" s="1"/>
  <c r="E1217" i="4"/>
  <c r="L1217" i="4" s="1"/>
  <c r="F1217" i="4"/>
  <c r="G1217" i="4"/>
  <c r="N1217" i="4" s="1"/>
  <c r="AA1217" i="2" s="1"/>
  <c r="H1217" i="4"/>
  <c r="O1217" i="4" s="1"/>
  <c r="AB1217" i="2" s="1"/>
  <c r="C1218" i="4"/>
  <c r="J1218" i="4" s="1"/>
  <c r="D1218" i="4"/>
  <c r="K1218" i="4" s="1"/>
  <c r="X1218" i="2" s="1"/>
  <c r="E1218" i="4"/>
  <c r="L1218" i="4" s="1"/>
  <c r="Y1218" i="2" s="1"/>
  <c r="F1218" i="4"/>
  <c r="G1218" i="4"/>
  <c r="N1218" i="4" s="1"/>
  <c r="AA1218" i="2" s="1"/>
  <c r="H1218" i="4"/>
  <c r="O1218" i="4" s="1"/>
  <c r="AB1218" i="2" s="1"/>
  <c r="C1219" i="4"/>
  <c r="J1219" i="4" s="1"/>
  <c r="W1219" i="2" s="1"/>
  <c r="D1219" i="4"/>
  <c r="K1219" i="4" s="1"/>
  <c r="X1219" i="2" s="1"/>
  <c r="E1219" i="4"/>
  <c r="L1219" i="4" s="1"/>
  <c r="Y1219" i="2" s="1"/>
  <c r="F1219" i="4"/>
  <c r="M1219" i="4" s="1"/>
  <c r="Z1219" i="2" s="1"/>
  <c r="G1219" i="4"/>
  <c r="N1219" i="4" s="1"/>
  <c r="AA1219" i="2" s="1"/>
  <c r="H1219" i="4"/>
  <c r="O1219" i="4" s="1"/>
  <c r="AB1219" i="2" s="1"/>
  <c r="C1220" i="4"/>
  <c r="J1220" i="4" s="1"/>
  <c r="D1220" i="4"/>
  <c r="K1220" i="4" s="1"/>
  <c r="E1220" i="4"/>
  <c r="L1220" i="4" s="1"/>
  <c r="Y1220" i="2" s="1"/>
  <c r="F1220" i="4"/>
  <c r="G1220" i="4"/>
  <c r="N1220" i="4" s="1"/>
  <c r="AA1220" i="2" s="1"/>
  <c r="H1220" i="4"/>
  <c r="O1220" i="4" s="1"/>
  <c r="AB1220" i="2" s="1"/>
  <c r="C1221" i="4"/>
  <c r="J1221" i="4" s="1"/>
  <c r="W1221" i="2" s="1"/>
  <c r="D1221" i="4"/>
  <c r="K1221" i="4" s="1"/>
  <c r="X1221" i="2" s="1"/>
  <c r="E1221" i="4"/>
  <c r="L1221" i="4" s="1"/>
  <c r="F1221" i="4"/>
  <c r="G1221" i="4"/>
  <c r="N1221" i="4" s="1"/>
  <c r="AA1221" i="2" s="1"/>
  <c r="H1221" i="4"/>
  <c r="O1221" i="4" s="1"/>
  <c r="AB1221" i="2" s="1"/>
  <c r="C1222" i="4"/>
  <c r="J1222" i="4" s="1"/>
  <c r="D1222" i="4"/>
  <c r="K1222" i="4" s="1"/>
  <c r="E1222" i="4"/>
  <c r="L1222" i="4" s="1"/>
  <c r="Y1222" i="2" s="1"/>
  <c r="F1222" i="4"/>
  <c r="G1222" i="4"/>
  <c r="H1222" i="4"/>
  <c r="O1222" i="4" s="1"/>
  <c r="AB1222" i="2" s="1"/>
  <c r="C1223" i="4"/>
  <c r="J1223" i="4" s="1"/>
  <c r="W1223" i="2" s="1"/>
  <c r="L1223" i="5" s="1"/>
  <c r="D1223" i="4"/>
  <c r="K1223" i="4" s="1"/>
  <c r="E1223" i="4"/>
  <c r="F1223" i="4"/>
  <c r="M1223" i="4" s="1"/>
  <c r="Z1223" i="2" s="1"/>
  <c r="G1223" i="4"/>
  <c r="N1223" i="4" s="1"/>
  <c r="AA1223" i="2" s="1"/>
  <c r="H1223" i="4"/>
  <c r="C1224" i="4"/>
  <c r="J1224" i="4" s="1"/>
  <c r="W1224" i="2" s="1"/>
  <c r="L1224" i="5" s="1"/>
  <c r="D1224" i="4"/>
  <c r="K1224" i="4" s="1"/>
  <c r="E1224" i="4"/>
  <c r="L1224" i="4" s="1"/>
  <c r="F1224" i="4"/>
  <c r="G1224" i="4"/>
  <c r="N1224" i="4" s="1"/>
  <c r="AA1224" i="2" s="1"/>
  <c r="H1224" i="4"/>
  <c r="O1224" i="4" s="1"/>
  <c r="AB1224" i="2" s="1"/>
  <c r="C1225" i="4"/>
  <c r="J1225" i="4" s="1"/>
  <c r="W1225" i="2" s="1"/>
  <c r="L1225" i="5" s="1"/>
  <c r="D1225" i="4"/>
  <c r="K1225" i="4" s="1"/>
  <c r="X1225" i="2" s="1"/>
  <c r="M1225" i="5" s="1"/>
  <c r="E1225" i="4"/>
  <c r="F1225" i="4"/>
  <c r="M1225" i="4" s="1"/>
  <c r="G1225" i="4"/>
  <c r="N1225" i="4" s="1"/>
  <c r="AA1225" i="2" s="1"/>
  <c r="H1225" i="4"/>
  <c r="C1226" i="4"/>
  <c r="J1226" i="4" s="1"/>
  <c r="W1226" i="2" s="1"/>
  <c r="D1226" i="4"/>
  <c r="K1226" i="4" s="1"/>
  <c r="E1226" i="4"/>
  <c r="L1226" i="4" s="1"/>
  <c r="Y1226" i="2" s="1"/>
  <c r="F1226" i="4"/>
  <c r="G1226" i="4"/>
  <c r="N1226" i="4" s="1"/>
  <c r="AA1226" i="2" s="1"/>
  <c r="H1226" i="4"/>
  <c r="O1226" i="4" s="1"/>
  <c r="C1227" i="4"/>
  <c r="D1227" i="4"/>
  <c r="K1227" i="4" s="1"/>
  <c r="X1227" i="2" s="1"/>
  <c r="E1227" i="4"/>
  <c r="L1227" i="4" s="1"/>
  <c r="F1227" i="4"/>
  <c r="M1227" i="4" s="1"/>
  <c r="Z1227" i="2" s="1"/>
  <c r="G1227" i="4"/>
  <c r="N1227" i="4" s="1"/>
  <c r="AA1227" i="2" s="1"/>
  <c r="H1227" i="4"/>
  <c r="O1227" i="4" s="1"/>
  <c r="AB1227" i="2" s="1"/>
  <c r="C1228" i="4"/>
  <c r="D1228" i="4"/>
  <c r="E1228" i="4"/>
  <c r="F1228" i="4"/>
  <c r="G1228" i="4"/>
  <c r="H1228" i="4"/>
  <c r="C1229" i="4"/>
  <c r="J1229" i="4" s="1"/>
  <c r="W1229" i="2" s="1"/>
  <c r="D1229" i="4"/>
  <c r="K1229" i="4" s="1"/>
  <c r="X1229" i="2" s="1"/>
  <c r="E1229" i="4"/>
  <c r="F1229" i="4"/>
  <c r="M1229" i="4" s="1"/>
  <c r="G1229" i="4"/>
  <c r="N1229" i="4" s="1"/>
  <c r="H1229" i="4"/>
  <c r="O1229" i="4" s="1"/>
  <c r="AB1229" i="2" s="1"/>
  <c r="C1230" i="4"/>
  <c r="J1230" i="4" s="1"/>
  <c r="D1230" i="4"/>
  <c r="K1230" i="4" s="1"/>
  <c r="X1230" i="2" s="1"/>
  <c r="E1230" i="4"/>
  <c r="L1230" i="4" s="1"/>
  <c r="Y1230" i="2" s="1"/>
  <c r="F1230" i="4"/>
  <c r="G1230" i="4"/>
  <c r="N1230" i="4" s="1"/>
  <c r="AA1230" i="2" s="1"/>
  <c r="H1230" i="4"/>
  <c r="C1231" i="4"/>
  <c r="J1231" i="4" s="1"/>
  <c r="W1231" i="2" s="1"/>
  <c r="D1231" i="4"/>
  <c r="K1231" i="4" s="1"/>
  <c r="E1231" i="4"/>
  <c r="F1231" i="4"/>
  <c r="M1231" i="4" s="1"/>
  <c r="Z1231" i="2" s="1"/>
  <c r="G1231" i="4"/>
  <c r="N1231" i="4" s="1"/>
  <c r="AA1231" i="2" s="1"/>
  <c r="H1231" i="4"/>
  <c r="O1231" i="4" s="1"/>
  <c r="AB1231" i="2" s="1"/>
  <c r="C1232" i="4"/>
  <c r="J1232" i="4" s="1"/>
  <c r="D1232" i="4"/>
  <c r="K1232" i="4" s="1"/>
  <c r="X1232" i="2" s="1"/>
  <c r="E1232" i="4"/>
  <c r="L1232" i="4" s="1"/>
  <c r="Y1232" i="2" s="1"/>
  <c r="F1232" i="4"/>
  <c r="G1232" i="4"/>
  <c r="N1232" i="4" s="1"/>
  <c r="AA1232" i="2" s="1"/>
  <c r="H1232" i="4"/>
  <c r="O1232" i="4" s="1"/>
  <c r="AB1232" i="2" s="1"/>
  <c r="C1233" i="4"/>
  <c r="J1233" i="4" s="1"/>
  <c r="W1233" i="2" s="1"/>
  <c r="D1233" i="4"/>
  <c r="K1233" i="4" s="1"/>
  <c r="X1233" i="2" s="1"/>
  <c r="E1233" i="4"/>
  <c r="F1233" i="4"/>
  <c r="M1233" i="4" s="1"/>
  <c r="Z1233" i="2" s="1"/>
  <c r="G1233" i="4"/>
  <c r="N1233" i="4" s="1"/>
  <c r="H1233" i="4"/>
  <c r="O1233" i="4" s="1"/>
  <c r="AB1233" i="2" s="1"/>
  <c r="C1234" i="4"/>
  <c r="J1234" i="4" s="1"/>
  <c r="W1234" i="2" s="1"/>
  <c r="D1234" i="4"/>
  <c r="K1234" i="4" s="1"/>
  <c r="E1234" i="4"/>
  <c r="L1234" i="4" s="1"/>
  <c r="Y1234" i="2" s="1"/>
  <c r="F1234" i="4"/>
  <c r="G1234" i="4"/>
  <c r="N1234" i="4" s="1"/>
  <c r="AA1234" i="2" s="1"/>
  <c r="H1234" i="4"/>
  <c r="O1234" i="4" s="1"/>
  <c r="C1235" i="4"/>
  <c r="J1235" i="4" s="1"/>
  <c r="W1235" i="2" s="1"/>
  <c r="D1235" i="4"/>
  <c r="K1235" i="4" s="1"/>
  <c r="X1235" i="2" s="1"/>
  <c r="E1235" i="4"/>
  <c r="L1235" i="4" s="1"/>
  <c r="Y1235" i="2" s="1"/>
  <c r="F1235" i="4"/>
  <c r="M1235" i="4" s="1"/>
  <c r="G1235" i="4"/>
  <c r="N1235" i="4" s="1"/>
  <c r="AA1235" i="2" s="1"/>
  <c r="H1235" i="4"/>
  <c r="O1235" i="4" s="1"/>
  <c r="AB1235" i="2" s="1"/>
  <c r="C1236" i="4"/>
  <c r="J1236" i="4" s="1"/>
  <c r="W1236" i="2" s="1"/>
  <c r="D1236" i="4"/>
  <c r="K1236" i="4" s="1"/>
  <c r="X1236" i="2" s="1"/>
  <c r="E1236" i="4"/>
  <c r="L1236" i="4" s="1"/>
  <c r="Y1236" i="2" s="1"/>
  <c r="F1236" i="4"/>
  <c r="G1236" i="4"/>
  <c r="N1236" i="4" s="1"/>
  <c r="AA1236" i="2" s="1"/>
  <c r="H1236" i="4"/>
  <c r="O1236" i="4" s="1"/>
  <c r="C1237" i="4"/>
  <c r="J1237" i="4" s="1"/>
  <c r="W1237" i="2" s="1"/>
  <c r="D1237" i="4"/>
  <c r="K1237" i="4" s="1"/>
  <c r="X1237" i="2" s="1"/>
  <c r="E1237" i="4"/>
  <c r="F1237" i="4"/>
  <c r="M1237" i="4" s="1"/>
  <c r="Z1237" i="2" s="1"/>
  <c r="G1237" i="4"/>
  <c r="N1237" i="4" s="1"/>
  <c r="AA1237" i="2" s="1"/>
  <c r="H1237" i="4"/>
  <c r="O1237" i="4" s="1"/>
  <c r="AB1237" i="2" s="1"/>
  <c r="C1238" i="4"/>
  <c r="J1238" i="4" s="1"/>
  <c r="D1238" i="4"/>
  <c r="K1238" i="4" s="1"/>
  <c r="E1238" i="4"/>
  <c r="L1238" i="4" s="1"/>
  <c r="Y1238" i="2" s="1"/>
  <c r="F1238" i="4"/>
  <c r="G1238" i="4"/>
  <c r="N1238" i="4" s="1"/>
  <c r="AA1238" i="2" s="1"/>
  <c r="H1238" i="4"/>
  <c r="O1238" i="4" s="1"/>
  <c r="C1239" i="4"/>
  <c r="J1239" i="4" s="1"/>
  <c r="W1239" i="2" s="1"/>
  <c r="D1239" i="4"/>
  <c r="K1239" i="4" s="1"/>
  <c r="E1239" i="4"/>
  <c r="L1239" i="4" s="1"/>
  <c r="F1239" i="4"/>
  <c r="G1239" i="4"/>
  <c r="N1239" i="4" s="1"/>
  <c r="AA1239" i="2" s="1"/>
  <c r="H1239" i="4"/>
  <c r="O1239" i="4" s="1"/>
  <c r="AB1239" i="2" s="1"/>
  <c r="C1240" i="4"/>
  <c r="J1240" i="4" s="1"/>
  <c r="D1240" i="4"/>
  <c r="K1240" i="4" s="1"/>
  <c r="X1240" i="2" s="1"/>
  <c r="E1240" i="4"/>
  <c r="L1240" i="4" s="1"/>
  <c r="Y1240" i="2" s="1"/>
  <c r="F1240" i="4"/>
  <c r="G1240" i="4"/>
  <c r="N1240" i="4" s="1"/>
  <c r="H1240" i="4"/>
  <c r="O1240" i="4" s="1"/>
  <c r="AB1240" i="2" s="1"/>
  <c r="C1241" i="4"/>
  <c r="J1241" i="4" s="1"/>
  <c r="W1241" i="2" s="1"/>
  <c r="D1241" i="4"/>
  <c r="K1241" i="4" s="1"/>
  <c r="E1241" i="4"/>
  <c r="F1241" i="4"/>
  <c r="M1241" i="4" s="1"/>
  <c r="Z1241" i="2" s="1"/>
  <c r="G1241" i="4"/>
  <c r="N1241" i="4" s="1"/>
  <c r="AA1241" i="2" s="1"/>
  <c r="H1241" i="4"/>
  <c r="O1241" i="4" s="1"/>
  <c r="AB1241" i="2" s="1"/>
  <c r="C1242" i="4"/>
  <c r="J1242" i="4" s="1"/>
  <c r="D1242" i="4"/>
  <c r="K1242" i="4" s="1"/>
  <c r="X1242" i="2" s="1"/>
  <c r="E1242" i="4"/>
  <c r="L1242" i="4" s="1"/>
  <c r="Y1242" i="2" s="1"/>
  <c r="F1242" i="4"/>
  <c r="G1242" i="4"/>
  <c r="N1242" i="4" s="1"/>
  <c r="AA1242" i="2" s="1"/>
  <c r="H1242" i="4"/>
  <c r="O1242" i="4" s="1"/>
  <c r="AB1242" i="2" s="1"/>
  <c r="C1243" i="4"/>
  <c r="J1243" i="4" s="1"/>
  <c r="W1243" i="2" s="1"/>
  <c r="D1243" i="4"/>
  <c r="K1243" i="4" s="1"/>
  <c r="E1243" i="4"/>
  <c r="L1243" i="4" s="1"/>
  <c r="F1243" i="4"/>
  <c r="M1243" i="4" s="1"/>
  <c r="Z1243" i="2" s="1"/>
  <c r="G1243" i="4"/>
  <c r="N1243" i="4" s="1"/>
  <c r="AA1243" i="2" s="1"/>
  <c r="H1243" i="4"/>
  <c r="C1244" i="4"/>
  <c r="J1244" i="4" s="1"/>
  <c r="W1244" i="2" s="1"/>
  <c r="D1244" i="4"/>
  <c r="E1244" i="4"/>
  <c r="L1244" i="4" s="1"/>
  <c r="Y1244" i="2" s="1"/>
  <c r="F1244" i="4"/>
  <c r="G1244" i="4"/>
  <c r="N1244" i="4" s="1"/>
  <c r="AA1244" i="2" s="1"/>
  <c r="H1244" i="4"/>
  <c r="O1244" i="4" s="1"/>
  <c r="AB1244" i="2" s="1"/>
  <c r="C1245" i="4"/>
  <c r="J1245" i="4" s="1"/>
  <c r="W1245" i="2" s="1"/>
  <c r="D1245" i="4"/>
  <c r="K1245" i="4" s="1"/>
  <c r="X1245" i="2" s="1"/>
  <c r="E1245" i="4"/>
  <c r="F1245" i="4"/>
  <c r="M1245" i="4" s="1"/>
  <c r="Z1245" i="2" s="1"/>
  <c r="G1245" i="4"/>
  <c r="N1245" i="4" s="1"/>
  <c r="AA1245" i="2" s="1"/>
  <c r="H1245" i="4"/>
  <c r="O1245" i="4" s="1"/>
  <c r="AB1245" i="2" s="1"/>
  <c r="C1246" i="4"/>
  <c r="J1246" i="4" s="1"/>
  <c r="W1246" i="2" s="1"/>
  <c r="D1246" i="4"/>
  <c r="K1246" i="4" s="1"/>
  <c r="X1246" i="2" s="1"/>
  <c r="E1246" i="4"/>
  <c r="L1246" i="4" s="1"/>
  <c r="Y1246" i="2" s="1"/>
  <c r="F1246" i="4"/>
  <c r="G1246" i="4"/>
  <c r="N1246" i="4" s="1"/>
  <c r="AA1246" i="2" s="1"/>
  <c r="H1246" i="4"/>
  <c r="O1246" i="4" s="1"/>
  <c r="AB1246" i="2" s="1"/>
  <c r="C1247" i="4"/>
  <c r="J1247" i="4" s="1"/>
  <c r="W1247" i="2" s="1"/>
  <c r="D1247" i="4"/>
  <c r="K1247" i="4" s="1"/>
  <c r="X1247" i="2" s="1"/>
  <c r="E1247" i="4"/>
  <c r="F1247" i="4"/>
  <c r="M1247" i="4" s="1"/>
  <c r="Z1247" i="2" s="1"/>
  <c r="G1247" i="4"/>
  <c r="N1247" i="4" s="1"/>
  <c r="AA1247" i="2" s="1"/>
  <c r="H1247" i="4"/>
  <c r="O1247" i="4" s="1"/>
  <c r="C1248" i="4"/>
  <c r="J1248" i="4" s="1"/>
  <c r="D1248" i="4"/>
  <c r="K1248" i="4" s="1"/>
  <c r="E1248" i="4"/>
  <c r="L1248" i="4" s="1"/>
  <c r="Y1248" i="2" s="1"/>
  <c r="F1248" i="4"/>
  <c r="G1248" i="4"/>
  <c r="N1248" i="4" s="1"/>
  <c r="AA1248" i="2" s="1"/>
  <c r="H1248" i="4"/>
  <c r="O1248" i="4" s="1"/>
  <c r="AB1248" i="2" s="1"/>
  <c r="C1249" i="4"/>
  <c r="J1249" i="4" s="1"/>
  <c r="W1249" i="2" s="1"/>
  <c r="D1249" i="4"/>
  <c r="K1249" i="4" s="1"/>
  <c r="X1249" i="2" s="1"/>
  <c r="E1249" i="4"/>
  <c r="L1249" i="4" s="1"/>
  <c r="F1249" i="4"/>
  <c r="M1249" i="4" s="1"/>
  <c r="G1249" i="4"/>
  <c r="N1249" i="4" s="1"/>
  <c r="AA1249" i="2" s="1"/>
  <c r="H1249" i="4"/>
  <c r="O1249" i="4" s="1"/>
  <c r="AB1249" i="2" s="1"/>
  <c r="C1250" i="4"/>
  <c r="J1250" i="4" s="1"/>
  <c r="W1250" i="2" s="1"/>
  <c r="D1250" i="4"/>
  <c r="E1250" i="4"/>
  <c r="L1250" i="4" s="1"/>
  <c r="Y1250" i="2" s="1"/>
  <c r="F1250" i="4"/>
  <c r="G1250" i="4"/>
  <c r="N1250" i="4" s="1"/>
  <c r="AA1250" i="2" s="1"/>
  <c r="H1250" i="4"/>
  <c r="O1250" i="4" s="1"/>
  <c r="AB1250" i="2" s="1"/>
  <c r="C1251" i="4"/>
  <c r="J1251" i="4" s="1"/>
  <c r="W1251" i="2" s="1"/>
  <c r="D1251" i="4"/>
  <c r="K1251" i="4" s="1"/>
  <c r="E1251" i="4"/>
  <c r="L1251" i="4" s="1"/>
  <c r="F1251" i="4"/>
  <c r="M1251" i="4" s="1"/>
  <c r="Z1251" i="2" s="1"/>
  <c r="G1251" i="4"/>
  <c r="N1251" i="4" s="1"/>
  <c r="AA1251" i="2" s="1"/>
  <c r="H1251" i="4"/>
  <c r="O1251" i="4" s="1"/>
  <c r="AB1251" i="2" s="1"/>
  <c r="C1252" i="4"/>
  <c r="J1252" i="4" s="1"/>
  <c r="W1252" i="2" s="1"/>
  <c r="D1252" i="4"/>
  <c r="K1252" i="4" s="1"/>
  <c r="X1252" i="2" s="1"/>
  <c r="E1252" i="4"/>
  <c r="L1252" i="4" s="1"/>
  <c r="Y1252" i="2" s="1"/>
  <c r="F1252" i="4"/>
  <c r="G1252" i="4"/>
  <c r="N1252" i="4" s="1"/>
  <c r="AA1252" i="2" s="1"/>
  <c r="H1252" i="4"/>
  <c r="O1252" i="4" s="1"/>
  <c r="AB1252" i="2" s="1"/>
  <c r="C1253" i="4"/>
  <c r="J1253" i="4" s="1"/>
  <c r="W1253" i="2" s="1"/>
  <c r="D1253" i="4"/>
  <c r="K1253" i="4" s="1"/>
  <c r="X1253" i="2" s="1"/>
  <c r="E1253" i="4"/>
  <c r="L1253" i="4" s="1"/>
  <c r="F1253" i="4"/>
  <c r="M1253" i="4" s="1"/>
  <c r="Z1253" i="2" s="1"/>
  <c r="G1253" i="4"/>
  <c r="N1253" i="4" s="1"/>
  <c r="AA1253" i="2" s="1"/>
  <c r="H1253" i="4"/>
  <c r="O1253" i="4" s="1"/>
  <c r="AB1253" i="2" s="1"/>
  <c r="C1254" i="4"/>
  <c r="J1254" i="4" s="1"/>
  <c r="D1254" i="4"/>
  <c r="K1254" i="4" s="1"/>
  <c r="X1254" i="2" s="1"/>
  <c r="E1254" i="4"/>
  <c r="L1254" i="4" s="1"/>
  <c r="Y1254" i="2" s="1"/>
  <c r="F1254" i="4"/>
  <c r="G1254" i="4"/>
  <c r="N1254" i="4" s="1"/>
  <c r="AA1254" i="2" s="1"/>
  <c r="H1254" i="4"/>
  <c r="O1254" i="4" s="1"/>
  <c r="AB1254" i="2" s="1"/>
  <c r="C1255" i="4"/>
  <c r="J1255" i="4" s="1"/>
  <c r="W1255" i="2" s="1"/>
  <c r="D1255" i="4"/>
  <c r="K1255" i="4" s="1"/>
  <c r="X1255" i="2" s="1"/>
  <c r="E1255" i="4"/>
  <c r="F1255" i="4"/>
  <c r="M1255" i="4" s="1"/>
  <c r="Z1255" i="2" s="1"/>
  <c r="G1255" i="4"/>
  <c r="N1255" i="4" s="1"/>
  <c r="AA1255" i="2" s="1"/>
  <c r="H1255" i="4"/>
  <c r="C1256" i="4"/>
  <c r="J1256" i="4" s="1"/>
  <c r="D1256" i="4"/>
  <c r="E1256" i="4"/>
  <c r="L1256" i="4" s="1"/>
  <c r="F1256" i="4"/>
  <c r="G1256" i="4"/>
  <c r="N1256" i="4" s="1"/>
  <c r="AA1256" i="2" s="1"/>
  <c r="H1256" i="4"/>
  <c r="O1256" i="4" s="1"/>
  <c r="C1257" i="4"/>
  <c r="J1257" i="4" s="1"/>
  <c r="W1257" i="2" s="1"/>
  <c r="D1257" i="4"/>
  <c r="K1257" i="4" s="1"/>
  <c r="X1257" i="2" s="1"/>
  <c r="E1257" i="4"/>
  <c r="F1257" i="4"/>
  <c r="M1257" i="4" s="1"/>
  <c r="G1257" i="4"/>
  <c r="N1257" i="4" s="1"/>
  <c r="AA1257" i="2" s="1"/>
  <c r="H1257" i="4"/>
  <c r="O1257" i="4" s="1"/>
  <c r="AB1257" i="2" s="1"/>
  <c r="C1258" i="4"/>
  <c r="J1258" i="4" s="1"/>
  <c r="W1258" i="2" s="1"/>
  <c r="D1258" i="4"/>
  <c r="K1258" i="4" s="1"/>
  <c r="E1258" i="4"/>
  <c r="L1258" i="4" s="1"/>
  <c r="Y1258" i="2" s="1"/>
  <c r="F1258" i="4"/>
  <c r="G1258" i="4"/>
  <c r="N1258" i="4" s="1"/>
  <c r="AA1258" i="2" s="1"/>
  <c r="H1258" i="4"/>
  <c r="O1258" i="4" s="1"/>
  <c r="C1259" i="4"/>
  <c r="J1259" i="4" s="1"/>
  <c r="W1259" i="2" s="1"/>
  <c r="D1259" i="4"/>
  <c r="K1259" i="4" s="1"/>
  <c r="X1259" i="2" s="1"/>
  <c r="E1259" i="4"/>
  <c r="L1259" i="4" s="1"/>
  <c r="Y1259" i="2" s="1"/>
  <c r="F1259" i="4"/>
  <c r="M1259" i="4" s="1"/>
  <c r="Z1259" i="2" s="1"/>
  <c r="G1259" i="4"/>
  <c r="N1259" i="4" s="1"/>
  <c r="AA1259" i="2" s="1"/>
  <c r="H1259" i="4"/>
  <c r="C1260" i="4"/>
  <c r="J1260" i="4" s="1"/>
  <c r="W1260" i="2" s="1"/>
  <c r="D1260" i="4"/>
  <c r="K1260" i="4" s="1"/>
  <c r="E1260" i="4"/>
  <c r="L1260" i="4" s="1"/>
  <c r="F1260" i="4"/>
  <c r="G1260" i="4"/>
  <c r="N1260" i="4" s="1"/>
  <c r="AA1260" i="2" s="1"/>
  <c r="H1260" i="4"/>
  <c r="O1260" i="4" s="1"/>
  <c r="AB1260" i="2" s="1"/>
  <c r="C1261" i="4"/>
  <c r="J1261" i="4" s="1"/>
  <c r="W1261" i="2" s="1"/>
  <c r="D1261" i="4"/>
  <c r="K1261" i="4" s="1"/>
  <c r="X1261" i="2" s="1"/>
  <c r="E1261" i="4"/>
  <c r="L1261" i="4" s="1"/>
  <c r="F1261" i="4"/>
  <c r="G1261" i="4"/>
  <c r="N1261" i="4" s="1"/>
  <c r="AA1261" i="2" s="1"/>
  <c r="H1261" i="4"/>
  <c r="O1261" i="4" s="1"/>
  <c r="AB1261" i="2" s="1"/>
  <c r="C1262" i="4"/>
  <c r="J1262" i="4" s="1"/>
  <c r="W1262" i="2" s="1"/>
  <c r="D1262" i="4"/>
  <c r="K1262" i="4" s="1"/>
  <c r="X1262" i="2" s="1"/>
  <c r="E1262" i="4"/>
  <c r="L1262" i="4" s="1"/>
  <c r="Y1262" i="2" s="1"/>
  <c r="F1262" i="4"/>
  <c r="G1262" i="4"/>
  <c r="N1262" i="4" s="1"/>
  <c r="AA1262" i="2" s="1"/>
  <c r="H1262" i="4"/>
  <c r="O1262" i="4" s="1"/>
  <c r="AB1262" i="2" s="1"/>
  <c r="C1263" i="4"/>
  <c r="J1263" i="4" s="1"/>
  <c r="W1263" i="2" s="1"/>
  <c r="D1263" i="4"/>
  <c r="K1263" i="4" s="1"/>
  <c r="X1263" i="2" s="1"/>
  <c r="E1263" i="4"/>
  <c r="F1263" i="4"/>
  <c r="M1263" i="4" s="1"/>
  <c r="Z1263" i="2" s="1"/>
  <c r="G1263" i="4"/>
  <c r="N1263" i="4" s="1"/>
  <c r="AA1263" i="2" s="1"/>
  <c r="H1263" i="4"/>
  <c r="O1263" i="4" s="1"/>
  <c r="AB1263" i="2" s="1"/>
  <c r="C1264" i="4"/>
  <c r="J1264" i="4" s="1"/>
  <c r="D1264" i="4"/>
  <c r="K1264" i="4" s="1"/>
  <c r="E1264" i="4"/>
  <c r="L1264" i="4" s="1"/>
  <c r="Y1264" i="2" s="1"/>
  <c r="F1264" i="4"/>
  <c r="G1264" i="4"/>
  <c r="N1264" i="4" s="1"/>
  <c r="H1264" i="4"/>
  <c r="O1264" i="4" s="1"/>
  <c r="AB1264" i="2" s="1"/>
  <c r="C1265" i="4"/>
  <c r="J1265" i="4" s="1"/>
  <c r="W1265" i="2" s="1"/>
  <c r="D1265" i="4"/>
  <c r="K1265" i="4" s="1"/>
  <c r="X1265" i="2" s="1"/>
  <c r="E1265" i="4"/>
  <c r="F1265" i="4"/>
  <c r="M1265" i="4" s="1"/>
  <c r="G1265" i="4"/>
  <c r="N1265" i="4" s="1"/>
  <c r="H1265" i="4"/>
  <c r="O1265" i="4" s="1"/>
  <c r="AB1265" i="2" s="1"/>
  <c r="C1266" i="4"/>
  <c r="J1266" i="4" s="1"/>
  <c r="D1266" i="4"/>
  <c r="K1266" i="4" s="1"/>
  <c r="E1266" i="4"/>
  <c r="L1266" i="4" s="1"/>
  <c r="Y1266" i="2" s="1"/>
  <c r="F1266" i="4"/>
  <c r="G1266" i="4"/>
  <c r="N1266" i="4" s="1"/>
  <c r="AA1266" i="2" s="1"/>
  <c r="H1266" i="4"/>
  <c r="C1267" i="4"/>
  <c r="J1267" i="4" s="1"/>
  <c r="W1267" i="2" s="1"/>
  <c r="D1267" i="4"/>
  <c r="K1267" i="4" s="1"/>
  <c r="X1267" i="2" s="1"/>
  <c r="E1267" i="4"/>
  <c r="L1267" i="4" s="1"/>
  <c r="Y1267" i="2" s="1"/>
  <c r="F1267" i="4"/>
  <c r="G1267" i="4"/>
  <c r="N1267" i="4" s="1"/>
  <c r="AA1267" i="2" s="1"/>
  <c r="H1267" i="4"/>
  <c r="O1267" i="4" s="1"/>
  <c r="AB1267" i="2" s="1"/>
  <c r="C1268" i="4"/>
  <c r="J1268" i="4" s="1"/>
  <c r="W1268" i="2" s="1"/>
  <c r="D1268" i="4"/>
  <c r="K1268" i="4" s="1"/>
  <c r="X1268" i="2" s="1"/>
  <c r="E1268" i="4"/>
  <c r="L1268" i="4" s="1"/>
  <c r="Y1268" i="2" s="1"/>
  <c r="F1268" i="4"/>
  <c r="G1268" i="4"/>
  <c r="N1268" i="4" s="1"/>
  <c r="AA1268" i="2" s="1"/>
  <c r="H1268" i="4"/>
  <c r="O1268" i="4" s="1"/>
  <c r="AB1268" i="2" s="1"/>
  <c r="C1269" i="4"/>
  <c r="J1269" i="4" s="1"/>
  <c r="W1269" i="2" s="1"/>
  <c r="D1269" i="4"/>
  <c r="K1269" i="4" s="1"/>
  <c r="X1269" i="2" s="1"/>
  <c r="E1269" i="4"/>
  <c r="F1269" i="4"/>
  <c r="M1269" i="4" s="1"/>
  <c r="G1269" i="4"/>
  <c r="N1269" i="4" s="1"/>
  <c r="AA1269" i="2" s="1"/>
  <c r="H1269" i="4"/>
  <c r="O1269" i="4" s="1"/>
  <c r="C1270" i="4"/>
  <c r="J1270" i="4" s="1"/>
  <c r="D1270" i="4"/>
  <c r="K1270" i="4" s="1"/>
  <c r="X1270" i="2" s="1"/>
  <c r="E1270" i="4"/>
  <c r="L1270" i="4" s="1"/>
  <c r="Y1270" i="2" s="1"/>
  <c r="F1270" i="4"/>
  <c r="G1270" i="4"/>
  <c r="N1270" i="4" s="1"/>
  <c r="AA1270" i="2" s="1"/>
  <c r="H1270" i="4"/>
  <c r="O1270" i="4" s="1"/>
  <c r="AB1270" i="2" s="1"/>
  <c r="C1271" i="4"/>
  <c r="J1271" i="4" s="1"/>
  <c r="W1271" i="2" s="1"/>
  <c r="D1271" i="4"/>
  <c r="K1271" i="4" s="1"/>
  <c r="X1271" i="2" s="1"/>
  <c r="E1271" i="4"/>
  <c r="F1271" i="4"/>
  <c r="M1271" i="4" s="1"/>
  <c r="Z1271" i="2" s="1"/>
  <c r="G1271" i="4"/>
  <c r="N1271" i="4" s="1"/>
  <c r="AA1271" i="2" s="1"/>
  <c r="H1271" i="4"/>
  <c r="O1271" i="4" s="1"/>
  <c r="AB1271" i="2" s="1"/>
  <c r="C1272" i="4"/>
  <c r="J1272" i="4" s="1"/>
  <c r="D1272" i="4"/>
  <c r="K1272" i="4" s="1"/>
  <c r="E1272" i="4"/>
  <c r="L1272" i="4" s="1"/>
  <c r="Y1272" i="2" s="1"/>
  <c r="F1272" i="4"/>
  <c r="G1272" i="4"/>
  <c r="N1272" i="4" s="1"/>
  <c r="H1272" i="4"/>
  <c r="O1272" i="4" s="1"/>
  <c r="C1273" i="4"/>
  <c r="J1273" i="4" s="1"/>
  <c r="W1273" i="2" s="1"/>
  <c r="D1273" i="4"/>
  <c r="K1273" i="4" s="1"/>
  <c r="X1273" i="2" s="1"/>
  <c r="E1273" i="4"/>
  <c r="F1273" i="4"/>
  <c r="M1273" i="4" s="1"/>
  <c r="Z1273" i="2" s="1"/>
  <c r="G1273" i="4"/>
  <c r="N1273" i="4" s="1"/>
  <c r="AA1273" i="2" s="1"/>
  <c r="H1273" i="4"/>
  <c r="O1273" i="4" s="1"/>
  <c r="AB1273" i="2" s="1"/>
  <c r="C1274" i="4"/>
  <c r="J1274" i="4" s="1"/>
  <c r="W1274" i="2" s="1"/>
  <c r="D1274" i="4"/>
  <c r="K1274" i="4" s="1"/>
  <c r="X1274" i="2" s="1"/>
  <c r="E1274" i="4"/>
  <c r="L1274" i="4" s="1"/>
  <c r="Y1274" i="2" s="1"/>
  <c r="F1274" i="4"/>
  <c r="G1274" i="4"/>
  <c r="N1274" i="4" s="1"/>
  <c r="AA1274" i="2" s="1"/>
  <c r="H1274" i="4"/>
  <c r="O1274" i="4" s="1"/>
  <c r="AB1274" i="2" s="1"/>
  <c r="C1275" i="4"/>
  <c r="J1275" i="4" s="1"/>
  <c r="W1275" i="2" s="1"/>
  <c r="D1275" i="4"/>
  <c r="K1275" i="4" s="1"/>
  <c r="X1275" i="2" s="1"/>
  <c r="E1275" i="4"/>
  <c r="L1275" i="4" s="1"/>
  <c r="F1275" i="4"/>
  <c r="M1275" i="4" s="1"/>
  <c r="Z1275" i="2" s="1"/>
  <c r="G1275" i="4"/>
  <c r="N1275" i="4" s="1"/>
  <c r="AA1275" i="2" s="1"/>
  <c r="H1275" i="4"/>
  <c r="O1275" i="4" s="1"/>
  <c r="AB1275" i="2" s="1"/>
  <c r="C1276" i="4"/>
  <c r="J1276" i="4" s="1"/>
  <c r="D1276" i="4"/>
  <c r="K1276" i="4" s="1"/>
  <c r="X1276" i="2" s="1"/>
  <c r="E1276" i="4"/>
  <c r="L1276" i="4" s="1"/>
  <c r="F1276" i="4"/>
  <c r="G1276" i="4"/>
  <c r="N1276" i="4" s="1"/>
  <c r="AA1276" i="2" s="1"/>
  <c r="H1276" i="4"/>
  <c r="O1276" i="4" s="1"/>
  <c r="AB1276" i="2" s="1"/>
  <c r="C1277" i="4"/>
  <c r="J1277" i="4" s="1"/>
  <c r="W1277" i="2" s="1"/>
  <c r="D1277" i="4"/>
  <c r="K1277" i="4" s="1"/>
  <c r="X1277" i="2" s="1"/>
  <c r="E1277" i="4"/>
  <c r="F1277" i="4"/>
  <c r="M1277" i="4" s="1"/>
  <c r="G1277" i="4"/>
  <c r="N1277" i="4" s="1"/>
  <c r="H1277" i="4"/>
  <c r="O1277" i="4" s="1"/>
  <c r="AB1277" i="2" s="1"/>
  <c r="C1278" i="4"/>
  <c r="J1278" i="4" s="1"/>
  <c r="D1278" i="4"/>
  <c r="K1278" i="4" s="1"/>
  <c r="X1278" i="2" s="1"/>
  <c r="E1278" i="4"/>
  <c r="L1278" i="4" s="1"/>
  <c r="Y1278" i="2" s="1"/>
  <c r="F1278" i="4"/>
  <c r="G1278" i="4"/>
  <c r="N1278" i="4" s="1"/>
  <c r="H1278" i="4"/>
  <c r="O1278" i="4" s="1"/>
  <c r="AB1278" i="2" s="1"/>
  <c r="C1279" i="4"/>
  <c r="J1279" i="4" s="1"/>
  <c r="W1279" i="2" s="1"/>
  <c r="D1279" i="4"/>
  <c r="K1279" i="4" s="1"/>
  <c r="X1279" i="2" s="1"/>
  <c r="E1279" i="4"/>
  <c r="F1279" i="4"/>
  <c r="M1279" i="4" s="1"/>
  <c r="Z1279" i="2" s="1"/>
  <c r="G1279" i="4"/>
  <c r="N1279" i="4" s="1"/>
  <c r="AA1279" i="2" s="1"/>
  <c r="H1279" i="4"/>
  <c r="O1279" i="4" s="1"/>
  <c r="AB1279" i="2" s="1"/>
  <c r="C1280" i="4"/>
  <c r="J1280" i="4" s="1"/>
  <c r="D1280" i="4"/>
  <c r="K1280" i="4" s="1"/>
  <c r="X1280" i="2" s="1"/>
  <c r="E1280" i="4"/>
  <c r="L1280" i="4" s="1"/>
  <c r="Y1280" i="2" s="1"/>
  <c r="F1280" i="4"/>
  <c r="G1280" i="4"/>
  <c r="N1280" i="4" s="1"/>
  <c r="AA1280" i="2" s="1"/>
  <c r="H1280" i="4"/>
  <c r="O1280" i="4" s="1"/>
  <c r="AB1280" i="2" s="1"/>
  <c r="C1281" i="4"/>
  <c r="J1281" i="4" s="1"/>
  <c r="W1281" i="2" s="1"/>
  <c r="D1281" i="4"/>
  <c r="K1281" i="4" s="1"/>
  <c r="E1281" i="4"/>
  <c r="F1281" i="4"/>
  <c r="M1281" i="4" s="1"/>
  <c r="Z1281" i="2" s="1"/>
  <c r="G1281" i="4"/>
  <c r="N1281" i="4" s="1"/>
  <c r="H1281" i="4"/>
  <c r="C1282" i="4"/>
  <c r="J1282" i="4" s="1"/>
  <c r="W1282" i="2" s="1"/>
  <c r="D1282" i="4"/>
  <c r="K1282" i="4" s="1"/>
  <c r="E1282" i="4"/>
  <c r="L1282" i="4" s="1"/>
  <c r="Y1282" i="2" s="1"/>
  <c r="F1282" i="4"/>
  <c r="G1282" i="4"/>
  <c r="N1282" i="4" s="1"/>
  <c r="AA1282" i="2" s="1"/>
  <c r="H1282" i="4"/>
  <c r="O1282" i="4" s="1"/>
  <c r="C1283" i="4"/>
  <c r="J1283" i="4" s="1"/>
  <c r="W1283" i="2" s="1"/>
  <c r="D1283" i="4"/>
  <c r="K1283" i="4" s="1"/>
  <c r="X1283" i="2" s="1"/>
  <c r="E1283" i="4"/>
  <c r="L1283" i="4" s="1"/>
  <c r="Y1283" i="2" s="1"/>
  <c r="F1283" i="4"/>
  <c r="M1283" i="4" s="1"/>
  <c r="G1283" i="4"/>
  <c r="N1283" i="4" s="1"/>
  <c r="AA1283" i="2" s="1"/>
  <c r="H1283" i="4"/>
  <c r="O1283" i="4" s="1"/>
  <c r="AB1283" i="2" s="1"/>
  <c r="C1284" i="4"/>
  <c r="J1284" i="4" s="1"/>
  <c r="W1284" i="2" s="1"/>
  <c r="D1284" i="4"/>
  <c r="K1284" i="4" s="1"/>
  <c r="X1284" i="2" s="1"/>
  <c r="E1284" i="4"/>
  <c r="L1284" i="4" s="1"/>
  <c r="Y1284" i="2" s="1"/>
  <c r="F1284" i="4"/>
  <c r="G1284" i="4"/>
  <c r="N1284" i="4" s="1"/>
  <c r="AA1284" i="2" s="1"/>
  <c r="H1284" i="4"/>
  <c r="C1285" i="4"/>
  <c r="J1285" i="4" s="1"/>
  <c r="W1285" i="2" s="1"/>
  <c r="D1285" i="4"/>
  <c r="K1285" i="4" s="1"/>
  <c r="X1285" i="2" s="1"/>
  <c r="E1285" i="4"/>
  <c r="F1285" i="4"/>
  <c r="M1285" i="4" s="1"/>
  <c r="Z1285" i="2" s="1"/>
  <c r="G1285" i="4"/>
  <c r="N1285" i="4" s="1"/>
  <c r="AA1285" i="2" s="1"/>
  <c r="H1285" i="4"/>
  <c r="O1285" i="4" s="1"/>
  <c r="AB1285" i="2" s="1"/>
  <c r="C1286" i="4"/>
  <c r="J1286" i="4" s="1"/>
  <c r="D1286" i="4"/>
  <c r="K1286" i="4" s="1"/>
  <c r="E1286" i="4"/>
  <c r="L1286" i="4" s="1"/>
  <c r="Y1286" i="2" s="1"/>
  <c r="F1286" i="4"/>
  <c r="G1286" i="4"/>
  <c r="N1286" i="4" s="1"/>
  <c r="AA1286" i="2" s="1"/>
  <c r="H1286" i="4"/>
  <c r="O1286" i="4" s="1"/>
  <c r="C1287" i="4"/>
  <c r="J1287" i="4" s="1"/>
  <c r="W1287" i="2" s="1"/>
  <c r="D1287" i="4"/>
  <c r="K1287" i="4" s="1"/>
  <c r="X1287" i="2" s="1"/>
  <c r="E1287" i="4"/>
  <c r="L1287" i="4" s="1"/>
  <c r="F1287" i="4"/>
  <c r="M1287" i="4" s="1"/>
  <c r="G1287" i="4"/>
  <c r="N1287" i="4" s="1"/>
  <c r="AA1287" i="2" s="1"/>
  <c r="H1287" i="4"/>
  <c r="O1287" i="4" s="1"/>
  <c r="AB1287" i="2" s="1"/>
  <c r="C1288" i="4"/>
  <c r="J1288" i="4" s="1"/>
  <c r="D1288" i="4"/>
  <c r="K1288" i="4" s="1"/>
  <c r="X1288" i="2" s="1"/>
  <c r="E1288" i="4"/>
  <c r="L1288" i="4" s="1"/>
  <c r="Y1288" i="2" s="1"/>
  <c r="F1288" i="4"/>
  <c r="G1288" i="4"/>
  <c r="N1288" i="4" s="1"/>
  <c r="H1288" i="4"/>
  <c r="O1288" i="4" s="1"/>
  <c r="AB1288" i="2" s="1"/>
  <c r="C1289" i="4"/>
  <c r="J1289" i="4" s="1"/>
  <c r="W1289" i="2" s="1"/>
  <c r="D1289" i="4"/>
  <c r="K1289" i="4" s="1"/>
  <c r="X1289" i="2" s="1"/>
  <c r="E1289" i="4"/>
  <c r="F1289" i="4"/>
  <c r="M1289" i="4" s="1"/>
  <c r="Z1289" i="2" s="1"/>
  <c r="G1289" i="4"/>
  <c r="N1289" i="4" s="1"/>
  <c r="AA1289" i="2" s="1"/>
  <c r="H1289" i="4"/>
  <c r="O1289" i="4" s="1"/>
  <c r="AB1289" i="2" s="1"/>
  <c r="C1290" i="4"/>
  <c r="J1290" i="4" s="1"/>
  <c r="D1290" i="4"/>
  <c r="K1290" i="4" s="1"/>
  <c r="X1290" i="2" s="1"/>
  <c r="E1290" i="4"/>
  <c r="L1290" i="4" s="1"/>
  <c r="Y1290" i="2" s="1"/>
  <c r="F1290" i="4"/>
  <c r="G1290" i="4"/>
  <c r="N1290" i="4" s="1"/>
  <c r="AA1290" i="2" s="1"/>
  <c r="H1290" i="4"/>
  <c r="O1290" i="4" s="1"/>
  <c r="AB1290" i="2" s="1"/>
  <c r="C1291" i="4"/>
  <c r="J1291" i="4" s="1"/>
  <c r="W1291" i="2" s="1"/>
  <c r="D1291" i="4"/>
  <c r="K1291" i="4" s="1"/>
  <c r="E1291" i="4"/>
  <c r="L1291" i="4" s="1"/>
  <c r="F1291" i="4"/>
  <c r="M1291" i="4" s="1"/>
  <c r="Z1291" i="2" s="1"/>
  <c r="G1291" i="4"/>
  <c r="N1291" i="4" s="1"/>
  <c r="AA1291" i="2" s="1"/>
  <c r="H1291" i="4"/>
  <c r="O1291" i="4" s="1"/>
  <c r="AB1291" i="2" s="1"/>
  <c r="C1292" i="4"/>
  <c r="J1292" i="4" s="1"/>
  <c r="W1292" i="2" s="1"/>
  <c r="D1292" i="4"/>
  <c r="K1292" i="4" s="1"/>
  <c r="E1292" i="4"/>
  <c r="L1292" i="4" s="1"/>
  <c r="Y1292" i="2" s="1"/>
  <c r="F1292" i="4"/>
  <c r="G1292" i="4"/>
  <c r="N1292" i="4" s="1"/>
  <c r="AA1292" i="2" s="1"/>
  <c r="H1292" i="4"/>
  <c r="O1292" i="4" s="1"/>
  <c r="AB1292" i="2" s="1"/>
  <c r="C1293" i="4"/>
  <c r="J1293" i="4" s="1"/>
  <c r="W1293" i="2" s="1"/>
  <c r="D1293" i="4"/>
  <c r="K1293" i="4" s="1"/>
  <c r="X1293" i="2" s="1"/>
  <c r="E1293" i="4"/>
  <c r="F1293" i="4"/>
  <c r="M1293" i="4" s="1"/>
  <c r="Z1293" i="2" s="1"/>
  <c r="G1293" i="4"/>
  <c r="N1293" i="4" s="1"/>
  <c r="AA1293" i="2" s="1"/>
  <c r="H1293" i="4"/>
  <c r="O1293" i="4" s="1"/>
  <c r="AB1293" i="2" s="1"/>
  <c r="C1294" i="4"/>
  <c r="J1294" i="4" s="1"/>
  <c r="W1294" i="2" s="1"/>
  <c r="D1294" i="4"/>
  <c r="K1294" i="4" s="1"/>
  <c r="X1294" i="2" s="1"/>
  <c r="E1294" i="4"/>
  <c r="L1294" i="4" s="1"/>
  <c r="Y1294" i="2" s="1"/>
  <c r="F1294" i="4"/>
  <c r="G1294" i="4"/>
  <c r="N1294" i="4" s="1"/>
  <c r="AA1294" i="2" s="1"/>
  <c r="H1294" i="4"/>
  <c r="O1294" i="4" s="1"/>
  <c r="AB1294" i="2" s="1"/>
  <c r="C1295" i="4"/>
  <c r="J1295" i="4" s="1"/>
  <c r="W1295" i="2" s="1"/>
  <c r="D1295" i="4"/>
  <c r="K1295" i="4" s="1"/>
  <c r="X1295" i="2" s="1"/>
  <c r="E1295" i="4"/>
  <c r="F1295" i="4"/>
  <c r="M1295" i="4" s="1"/>
  <c r="Z1295" i="2" s="1"/>
  <c r="G1295" i="4"/>
  <c r="N1295" i="4" s="1"/>
  <c r="AA1295" i="2" s="1"/>
  <c r="H1295" i="4"/>
  <c r="O1295" i="4" s="1"/>
  <c r="AB1295" i="2" s="1"/>
  <c r="C1296" i="4"/>
  <c r="J1296" i="4" s="1"/>
  <c r="D1296" i="4"/>
  <c r="K1296" i="4" s="1"/>
  <c r="E1296" i="4"/>
  <c r="L1296" i="4" s="1"/>
  <c r="Y1296" i="2" s="1"/>
  <c r="F1296" i="4"/>
  <c r="G1296" i="4"/>
  <c r="N1296" i="4" s="1"/>
  <c r="H1296" i="4"/>
  <c r="O1296" i="4" s="1"/>
  <c r="AB1296" i="2" s="1"/>
  <c r="C1297" i="4"/>
  <c r="J1297" i="4" s="1"/>
  <c r="W1297" i="2" s="1"/>
  <c r="D1297" i="4"/>
  <c r="K1297" i="4" s="1"/>
  <c r="E1297" i="4"/>
  <c r="L1297" i="4" s="1"/>
  <c r="F1297" i="4"/>
  <c r="M1297" i="4" s="1"/>
  <c r="G1297" i="4"/>
  <c r="N1297" i="4" s="1"/>
  <c r="AA1297" i="2" s="1"/>
  <c r="H1297" i="4"/>
  <c r="O1297" i="4" s="1"/>
  <c r="AB1297" i="2" s="1"/>
  <c r="C1298" i="4"/>
  <c r="J1298" i="4" s="1"/>
  <c r="D1298" i="4"/>
  <c r="K1298" i="4" s="1"/>
  <c r="X1298" i="2" s="1"/>
  <c r="E1298" i="4"/>
  <c r="L1298" i="4" s="1"/>
  <c r="Y1298" i="2" s="1"/>
  <c r="F1298" i="4"/>
  <c r="G1298" i="4"/>
  <c r="N1298" i="4" s="1"/>
  <c r="H1298" i="4"/>
  <c r="O1298" i="4" s="1"/>
  <c r="AB1298" i="2" s="1"/>
  <c r="C1299" i="4"/>
  <c r="J1299" i="4" s="1"/>
  <c r="W1299" i="2" s="1"/>
  <c r="D1299" i="4"/>
  <c r="K1299" i="4" s="1"/>
  <c r="E1299" i="4"/>
  <c r="L1299" i="4" s="1"/>
  <c r="F1299" i="4"/>
  <c r="M1299" i="4" s="1"/>
  <c r="Z1299" i="2" s="1"/>
  <c r="G1299" i="4"/>
  <c r="N1299" i="4" s="1"/>
  <c r="AA1299" i="2" s="1"/>
  <c r="H1299" i="4"/>
  <c r="C1300" i="4"/>
  <c r="J1300" i="4" s="1"/>
  <c r="W1300" i="2" s="1"/>
  <c r="D1300" i="4"/>
  <c r="K1300" i="4" s="1"/>
  <c r="E1300" i="4"/>
  <c r="L1300" i="4" s="1"/>
  <c r="Y1300" i="2" s="1"/>
  <c r="F1300" i="4"/>
  <c r="G1300" i="4"/>
  <c r="N1300" i="4" s="1"/>
  <c r="AA1300" i="2" s="1"/>
  <c r="H1300" i="4"/>
  <c r="C1301" i="4"/>
  <c r="J1301" i="4" s="1"/>
  <c r="W1301" i="2" s="1"/>
  <c r="D1301" i="4"/>
  <c r="K1301" i="4" s="1"/>
  <c r="E1301" i="4"/>
  <c r="L1301" i="4" s="1"/>
  <c r="F1301" i="4"/>
  <c r="M1301" i="4" s="1"/>
  <c r="G1301" i="4"/>
  <c r="N1301" i="4" s="1"/>
  <c r="AA1301" i="2" s="1"/>
  <c r="H1301" i="4"/>
  <c r="O1301" i="4" s="1"/>
  <c r="AB1301" i="2" s="1"/>
  <c r="C1302" i="4"/>
  <c r="J1302" i="4" s="1"/>
  <c r="D1302" i="4"/>
  <c r="K1302" i="4" s="1"/>
  <c r="X1302" i="2" s="1"/>
  <c r="E1302" i="4"/>
  <c r="L1302" i="4" s="1"/>
  <c r="Y1302" i="2" s="1"/>
  <c r="F1302" i="4"/>
  <c r="G1302" i="4"/>
  <c r="N1302" i="4" s="1"/>
  <c r="AA1302" i="2" s="1"/>
  <c r="H1302" i="4"/>
  <c r="O1302" i="4" s="1"/>
  <c r="AB1302" i="2" s="1"/>
  <c r="C1303" i="4"/>
  <c r="J1303" i="4" s="1"/>
  <c r="W1303" i="2" s="1"/>
  <c r="D1303" i="4"/>
  <c r="K1303" i="4" s="1"/>
  <c r="X1303" i="2" s="1"/>
  <c r="E1303" i="4"/>
  <c r="F1303" i="4"/>
  <c r="M1303" i="4" s="1"/>
  <c r="Z1303" i="2" s="1"/>
  <c r="G1303" i="4"/>
  <c r="N1303" i="4" s="1"/>
  <c r="AA1303" i="2" s="1"/>
  <c r="H1303" i="4"/>
  <c r="O1303" i="4" s="1"/>
  <c r="AB1303" i="2" s="1"/>
  <c r="C1304" i="4"/>
  <c r="J1304" i="4" s="1"/>
  <c r="D1304" i="4"/>
  <c r="K1304" i="4" s="1"/>
  <c r="E1304" i="4"/>
  <c r="L1304" i="4" s="1"/>
  <c r="F1304" i="4"/>
  <c r="G1304" i="4"/>
  <c r="N1304" i="4" s="1"/>
  <c r="H1304" i="4"/>
  <c r="C1305" i="4"/>
  <c r="J1305" i="4" s="1"/>
  <c r="W1305" i="2" s="1"/>
  <c r="D1305" i="4"/>
  <c r="K1305" i="4" s="1"/>
  <c r="X1305" i="2" s="1"/>
  <c r="E1305" i="4"/>
  <c r="F1305" i="4"/>
  <c r="M1305" i="4" s="1"/>
  <c r="G1305" i="4"/>
  <c r="N1305" i="4" s="1"/>
  <c r="AA1305" i="2" s="1"/>
  <c r="H1305" i="4"/>
  <c r="O1305" i="4" s="1"/>
  <c r="AB1305" i="2" s="1"/>
  <c r="C1306" i="4"/>
  <c r="J1306" i="4" s="1"/>
  <c r="D1306" i="4"/>
  <c r="K1306" i="4" s="1"/>
  <c r="X1306" i="2" s="1"/>
  <c r="E1306" i="4"/>
  <c r="L1306" i="4" s="1"/>
  <c r="Y1306" i="2" s="1"/>
  <c r="F1306" i="4"/>
  <c r="G1306" i="4"/>
  <c r="H1306" i="4"/>
  <c r="O1306" i="4" s="1"/>
  <c r="C1307" i="4"/>
  <c r="J1307" i="4" s="1"/>
  <c r="W1307" i="2" s="1"/>
  <c r="D1307" i="4"/>
  <c r="K1307" i="4" s="1"/>
  <c r="X1307" i="2" s="1"/>
  <c r="E1307" i="4"/>
  <c r="L1307" i="4" s="1"/>
  <c r="F1307" i="4"/>
  <c r="M1307" i="4" s="1"/>
  <c r="Z1307" i="2" s="1"/>
  <c r="G1307" i="4"/>
  <c r="N1307" i="4" s="1"/>
  <c r="AA1307" i="2" s="1"/>
  <c r="H1307" i="4"/>
  <c r="O1307" i="4" s="1"/>
  <c r="AB1307" i="2" s="1"/>
  <c r="C1308" i="4"/>
  <c r="J1308" i="4" s="1"/>
  <c r="W1308" i="2" s="1"/>
  <c r="D1308" i="4"/>
  <c r="K1308" i="4" s="1"/>
  <c r="X1308" i="2" s="1"/>
  <c r="E1308" i="4"/>
  <c r="L1308" i="4" s="1"/>
  <c r="Y1308" i="2" s="1"/>
  <c r="F1308" i="4"/>
  <c r="G1308" i="4"/>
  <c r="N1308" i="4" s="1"/>
  <c r="AA1308" i="2" s="1"/>
  <c r="H1308" i="4"/>
  <c r="O1308" i="4" s="1"/>
  <c r="AB1308" i="2" s="1"/>
  <c r="C1309" i="4"/>
  <c r="J1309" i="4" s="1"/>
  <c r="W1309" i="2" s="1"/>
  <c r="D1309" i="4"/>
  <c r="K1309" i="4" s="1"/>
  <c r="E1309" i="4"/>
  <c r="F1309" i="4"/>
  <c r="M1309" i="4" s="1"/>
  <c r="G1309" i="4"/>
  <c r="N1309" i="4" s="1"/>
  <c r="H1309" i="4"/>
  <c r="C1310" i="4"/>
  <c r="J1310" i="4" s="1"/>
  <c r="W1310" i="2" s="1"/>
  <c r="D1310" i="4"/>
  <c r="K1310" i="4" s="1"/>
  <c r="X1310" i="2" s="1"/>
  <c r="E1310" i="4"/>
  <c r="L1310" i="4" s="1"/>
  <c r="Y1310" i="2" s="1"/>
  <c r="F1310" i="4"/>
  <c r="G1310" i="4"/>
  <c r="N1310" i="4" s="1"/>
  <c r="AA1310" i="2" s="1"/>
  <c r="H1310" i="4"/>
  <c r="O1310" i="4" s="1"/>
  <c r="AB1310" i="2" s="1"/>
  <c r="C1311" i="4"/>
  <c r="J1311" i="4" s="1"/>
  <c r="W1311" i="2" s="1"/>
  <c r="D1311" i="4"/>
  <c r="K1311" i="4" s="1"/>
  <c r="X1311" i="2" s="1"/>
  <c r="E1311" i="4"/>
  <c r="F1311" i="4"/>
  <c r="M1311" i="4" s="1"/>
  <c r="Z1311" i="2" s="1"/>
  <c r="G1311" i="4"/>
  <c r="N1311" i="4" s="1"/>
  <c r="AA1311" i="2" s="1"/>
  <c r="H1311" i="4"/>
  <c r="O1311" i="4" s="1"/>
  <c r="AB1311" i="2" s="1"/>
  <c r="C1312" i="4"/>
  <c r="J1312" i="4" s="1"/>
  <c r="D1312" i="4"/>
  <c r="K1312" i="4" s="1"/>
  <c r="X1312" i="2" s="1"/>
  <c r="E1312" i="4"/>
  <c r="L1312" i="4" s="1"/>
  <c r="Y1312" i="2" s="1"/>
  <c r="F1312" i="4"/>
  <c r="G1312" i="4"/>
  <c r="N1312" i="4" s="1"/>
  <c r="H1312" i="4"/>
  <c r="O1312" i="4" s="1"/>
  <c r="AB1312" i="2" s="1"/>
  <c r="C1313" i="4"/>
  <c r="J1313" i="4" s="1"/>
  <c r="W1313" i="2" s="1"/>
  <c r="D1313" i="4"/>
  <c r="K1313" i="4" s="1"/>
  <c r="X1313" i="2" s="1"/>
  <c r="E1313" i="4"/>
  <c r="F1313" i="4"/>
  <c r="M1313" i="4" s="1"/>
  <c r="Z1313" i="2" s="1"/>
  <c r="G1313" i="4"/>
  <c r="N1313" i="4" s="1"/>
  <c r="AA1313" i="2" s="1"/>
  <c r="H1313" i="4"/>
  <c r="O1313" i="4" s="1"/>
  <c r="AB1313" i="2" s="1"/>
  <c r="C1314" i="4"/>
  <c r="J1314" i="4" s="1"/>
  <c r="D1314" i="4"/>
  <c r="K1314" i="4" s="1"/>
  <c r="X1314" i="2" s="1"/>
  <c r="E1314" i="4"/>
  <c r="L1314" i="4" s="1"/>
  <c r="Y1314" i="2" s="1"/>
  <c r="F1314" i="4"/>
  <c r="G1314" i="4"/>
  <c r="N1314" i="4" s="1"/>
  <c r="AA1314" i="2" s="1"/>
  <c r="H1314" i="4"/>
  <c r="O1314" i="4" s="1"/>
  <c r="AB1314" i="2" s="1"/>
  <c r="C1315" i="4"/>
  <c r="J1315" i="4" s="1"/>
  <c r="W1315" i="2" s="1"/>
  <c r="D1315" i="4"/>
  <c r="K1315" i="4" s="1"/>
  <c r="X1315" i="2" s="1"/>
  <c r="E1315" i="4"/>
  <c r="L1315" i="4" s="1"/>
  <c r="F1315" i="4"/>
  <c r="M1315" i="4" s="1"/>
  <c r="Z1315" i="2" s="1"/>
  <c r="G1315" i="4"/>
  <c r="N1315" i="4" s="1"/>
  <c r="AA1315" i="2" s="1"/>
  <c r="H1315" i="4"/>
  <c r="O1315" i="4" s="1"/>
  <c r="AB1315" i="2" s="1"/>
  <c r="C1316" i="4"/>
  <c r="J1316" i="4" s="1"/>
  <c r="W1316" i="2" s="1"/>
  <c r="D1316" i="4"/>
  <c r="K1316" i="4" s="1"/>
  <c r="X1316" i="2" s="1"/>
  <c r="E1316" i="4"/>
  <c r="L1316" i="4" s="1"/>
  <c r="Y1316" i="2" s="1"/>
  <c r="F1316" i="4"/>
  <c r="G1316" i="4"/>
  <c r="N1316" i="4" s="1"/>
  <c r="AA1316" i="2" s="1"/>
  <c r="H1316" i="4"/>
  <c r="O1316" i="4" s="1"/>
  <c r="AB1316" i="2" s="1"/>
  <c r="C1317" i="4"/>
  <c r="J1317" i="4" s="1"/>
  <c r="W1317" i="2" s="1"/>
  <c r="D1317" i="4"/>
  <c r="K1317" i="4" s="1"/>
  <c r="E1317" i="4"/>
  <c r="F1317" i="4"/>
  <c r="M1317" i="4" s="1"/>
  <c r="Z1317" i="2" s="1"/>
  <c r="G1317" i="4"/>
  <c r="N1317" i="4" s="1"/>
  <c r="AA1317" i="2" s="1"/>
  <c r="H1317" i="4"/>
  <c r="C1318" i="4"/>
  <c r="J1318" i="4" s="1"/>
  <c r="W1318" i="2" s="1"/>
  <c r="D1318" i="4"/>
  <c r="K1318" i="4" s="1"/>
  <c r="E1318" i="4"/>
  <c r="L1318" i="4" s="1"/>
  <c r="Y1318" i="2" s="1"/>
  <c r="F1318" i="4"/>
  <c r="G1318" i="4"/>
  <c r="N1318" i="4" s="1"/>
  <c r="AA1318" i="2" s="1"/>
  <c r="H1318" i="4"/>
  <c r="O1318" i="4" s="1"/>
  <c r="C1319" i="4"/>
  <c r="J1319" i="4" s="1"/>
  <c r="W1319" i="2" s="1"/>
  <c r="D1319" i="4"/>
  <c r="K1319" i="4" s="1"/>
  <c r="X1319" i="2" s="1"/>
  <c r="E1319" i="4"/>
  <c r="L1319" i="4" s="1"/>
  <c r="F1319" i="4"/>
  <c r="M1319" i="4" s="1"/>
  <c r="G1319" i="4"/>
  <c r="N1319" i="4" s="1"/>
  <c r="AA1319" i="2" s="1"/>
  <c r="H1319" i="4"/>
  <c r="O1319" i="4" s="1"/>
  <c r="AB1319" i="2" s="1"/>
  <c r="C1320" i="4"/>
  <c r="J1320" i="4" s="1"/>
  <c r="D1320" i="4"/>
  <c r="K1320" i="4" s="1"/>
  <c r="X1320" i="2" s="1"/>
  <c r="E1320" i="4"/>
  <c r="L1320" i="4" s="1"/>
  <c r="Y1320" i="2" s="1"/>
  <c r="F1320" i="4"/>
  <c r="G1320" i="4"/>
  <c r="N1320" i="4" s="1"/>
  <c r="AA1320" i="2" s="1"/>
  <c r="H1320" i="4"/>
  <c r="O1320" i="4" s="1"/>
  <c r="C1321" i="4"/>
  <c r="J1321" i="4" s="1"/>
  <c r="W1321" i="2" s="1"/>
  <c r="D1321" i="4"/>
  <c r="K1321" i="4" s="1"/>
  <c r="X1321" i="2" s="1"/>
  <c r="E1321" i="4"/>
  <c r="F1321" i="4"/>
  <c r="M1321" i="4" s="1"/>
  <c r="Z1321" i="2" s="1"/>
  <c r="G1321" i="4"/>
  <c r="N1321" i="4" s="1"/>
  <c r="AA1321" i="2" s="1"/>
  <c r="H1321" i="4"/>
  <c r="O1321" i="4" s="1"/>
  <c r="AB1321" i="2" s="1"/>
  <c r="C1322" i="4"/>
  <c r="J1322" i="4" s="1"/>
  <c r="W1322" i="2" s="1"/>
  <c r="D1322" i="4"/>
  <c r="K1322" i="4" s="1"/>
  <c r="X1322" i="2" s="1"/>
  <c r="E1322" i="4"/>
  <c r="L1322" i="4" s="1"/>
  <c r="Y1322" i="2" s="1"/>
  <c r="F1322" i="4"/>
  <c r="G1322" i="4"/>
  <c r="N1322" i="4" s="1"/>
  <c r="AA1322" i="2" s="1"/>
  <c r="H1322" i="4"/>
  <c r="O1322" i="4" s="1"/>
  <c r="AB1322" i="2" s="1"/>
  <c r="C1323" i="4"/>
  <c r="J1323" i="4" s="1"/>
  <c r="W1323" i="2" s="1"/>
  <c r="D1323" i="4"/>
  <c r="K1323" i="4" s="1"/>
  <c r="X1323" i="2" s="1"/>
  <c r="E1323" i="4"/>
  <c r="L1323" i="4" s="1"/>
  <c r="F1323" i="4"/>
  <c r="M1323" i="4" s="1"/>
  <c r="Z1323" i="2" s="1"/>
  <c r="G1323" i="4"/>
  <c r="N1323" i="4" s="1"/>
  <c r="AA1323" i="2" s="1"/>
  <c r="H1323" i="4"/>
  <c r="O1323" i="4" s="1"/>
  <c r="AB1323" i="2" s="1"/>
  <c r="C1324" i="4"/>
  <c r="J1324" i="4" s="1"/>
  <c r="D1324" i="4"/>
  <c r="K1324" i="4" s="1"/>
  <c r="E1324" i="4"/>
  <c r="L1324" i="4" s="1"/>
  <c r="Y1324" i="2" s="1"/>
  <c r="F1324" i="4"/>
  <c r="G1324" i="4"/>
  <c r="H1324" i="4"/>
  <c r="O1324" i="4" s="1"/>
  <c r="AB1324" i="2" s="1"/>
  <c r="C1325" i="4"/>
  <c r="J1325" i="4" s="1"/>
  <c r="W1325" i="2" s="1"/>
  <c r="D1325" i="4"/>
  <c r="K1325" i="4" s="1"/>
  <c r="E1325" i="4"/>
  <c r="F1325" i="4"/>
  <c r="M1325" i="4" s="1"/>
  <c r="Z1325" i="2" s="1"/>
  <c r="G1325" i="4"/>
  <c r="N1325" i="4" s="1"/>
  <c r="AA1325" i="2" s="1"/>
  <c r="H1325" i="4"/>
  <c r="O1325" i="4" s="1"/>
  <c r="AB1325" i="2" s="1"/>
  <c r="C1326" i="4"/>
  <c r="J1326" i="4" s="1"/>
  <c r="D1326" i="4"/>
  <c r="K1326" i="4" s="1"/>
  <c r="X1326" i="2" s="1"/>
  <c r="E1326" i="4"/>
  <c r="L1326" i="4" s="1"/>
  <c r="Y1326" i="2" s="1"/>
  <c r="F1326" i="4"/>
  <c r="G1326" i="4"/>
  <c r="N1326" i="4" s="1"/>
  <c r="AA1326" i="2" s="1"/>
  <c r="H1326" i="4"/>
  <c r="O1326" i="4" s="1"/>
  <c r="AB1326" i="2" s="1"/>
  <c r="C1327" i="4"/>
  <c r="J1327" i="4" s="1"/>
  <c r="W1327" i="2" s="1"/>
  <c r="D1327" i="4"/>
  <c r="K1327" i="4" s="1"/>
  <c r="X1327" i="2" s="1"/>
  <c r="E1327" i="4"/>
  <c r="F1327" i="4"/>
  <c r="M1327" i="4" s="1"/>
  <c r="Z1327" i="2" s="1"/>
  <c r="G1327" i="4"/>
  <c r="N1327" i="4" s="1"/>
  <c r="AA1327" i="2" s="1"/>
  <c r="H1327" i="4"/>
  <c r="C1328" i="4"/>
  <c r="J1328" i="4" s="1"/>
  <c r="D1328" i="4"/>
  <c r="K1328" i="4" s="1"/>
  <c r="X1328" i="2" s="1"/>
  <c r="E1328" i="4"/>
  <c r="L1328" i="4" s="1"/>
  <c r="Y1328" i="2" s="1"/>
  <c r="F1328" i="4"/>
  <c r="G1328" i="4"/>
  <c r="N1328" i="4" s="1"/>
  <c r="AA1328" i="2" s="1"/>
  <c r="H1328" i="4"/>
  <c r="O1328" i="4" s="1"/>
  <c r="C1329" i="4"/>
  <c r="J1329" i="4" s="1"/>
  <c r="W1329" i="2" s="1"/>
  <c r="D1329" i="4"/>
  <c r="K1329" i="4" s="1"/>
  <c r="E1329" i="4"/>
  <c r="L1329" i="4" s="1"/>
  <c r="F1329" i="4"/>
  <c r="M1329" i="4" s="1"/>
  <c r="G1329" i="4"/>
  <c r="N1329" i="4" s="1"/>
  <c r="AA1329" i="2" s="1"/>
  <c r="H1329" i="4"/>
  <c r="O1329" i="4" s="1"/>
  <c r="AB1329" i="2" s="1"/>
  <c r="C1330" i="4"/>
  <c r="J1330" i="4" s="1"/>
  <c r="D1330" i="4"/>
  <c r="K1330" i="4" s="1"/>
  <c r="X1330" i="2" s="1"/>
  <c r="E1330" i="4"/>
  <c r="L1330" i="4" s="1"/>
  <c r="Y1330" i="2" s="1"/>
  <c r="F1330" i="4"/>
  <c r="G1330" i="4"/>
  <c r="N1330" i="4" s="1"/>
  <c r="AA1330" i="2" s="1"/>
  <c r="H1330" i="4"/>
  <c r="O1330" i="4" s="1"/>
  <c r="AB1330" i="2" s="1"/>
  <c r="C1331" i="4"/>
  <c r="J1331" i="4" s="1"/>
  <c r="W1331" i="2" s="1"/>
  <c r="D1331" i="4"/>
  <c r="K1331" i="4" s="1"/>
  <c r="X1331" i="2" s="1"/>
  <c r="E1331" i="4"/>
  <c r="L1331" i="4" s="1"/>
  <c r="Y1331" i="2" s="1"/>
  <c r="F1331" i="4"/>
  <c r="M1331" i="4" s="1"/>
  <c r="G1331" i="4"/>
  <c r="N1331" i="4" s="1"/>
  <c r="AA1331" i="2" s="1"/>
  <c r="H1331" i="4"/>
  <c r="O1331" i="4" s="1"/>
  <c r="AB1331" i="2" s="1"/>
  <c r="C1332" i="4"/>
  <c r="J1332" i="4" s="1"/>
  <c r="D1332" i="4"/>
  <c r="K1332" i="4" s="1"/>
  <c r="X1332" i="2" s="1"/>
  <c r="E1332" i="4"/>
  <c r="L1332" i="4" s="1"/>
  <c r="Y1332" i="2" s="1"/>
  <c r="F1332" i="4"/>
  <c r="G1332" i="4"/>
  <c r="N1332" i="4" s="1"/>
  <c r="AA1332" i="2" s="1"/>
  <c r="H1332" i="4"/>
  <c r="O1332" i="4" s="1"/>
  <c r="C1333" i="4"/>
  <c r="J1333" i="4" s="1"/>
  <c r="W1333" i="2" s="1"/>
  <c r="D1333" i="4"/>
  <c r="K1333" i="4" s="1"/>
  <c r="X1333" i="2" s="1"/>
  <c r="E1333" i="4"/>
  <c r="L1333" i="4" s="1"/>
  <c r="F1333" i="4"/>
  <c r="M1333" i="4" s="1"/>
  <c r="G1333" i="4"/>
  <c r="N1333" i="4" s="1"/>
  <c r="AA1333" i="2" s="1"/>
  <c r="H1333" i="4"/>
  <c r="O1333" i="4" s="1"/>
  <c r="AB1333" i="2" s="1"/>
  <c r="C1334" i="4"/>
  <c r="J1334" i="4" s="1"/>
  <c r="D1334" i="4"/>
  <c r="K1334" i="4" s="1"/>
  <c r="E1334" i="4"/>
  <c r="L1334" i="4" s="1"/>
  <c r="Y1334" i="2" s="1"/>
  <c r="F1334" i="4"/>
  <c r="G1334" i="4"/>
  <c r="N1334" i="4" s="1"/>
  <c r="H1334" i="4"/>
  <c r="O1334" i="4" s="1"/>
  <c r="AB1334" i="2" s="1"/>
  <c r="C1335" i="4"/>
  <c r="J1335" i="4" s="1"/>
  <c r="W1335" i="2" s="1"/>
  <c r="D1335" i="4"/>
  <c r="K1335" i="4" s="1"/>
  <c r="E1335" i="4"/>
  <c r="F1335" i="4"/>
  <c r="M1335" i="4" s="1"/>
  <c r="Z1335" i="2" s="1"/>
  <c r="G1335" i="4"/>
  <c r="N1335" i="4" s="1"/>
  <c r="AA1335" i="2" s="1"/>
  <c r="H1335" i="4"/>
  <c r="O1335" i="4" s="1"/>
  <c r="AB1335" i="2" s="1"/>
  <c r="C1336" i="4"/>
  <c r="J1336" i="4" s="1"/>
  <c r="D1336" i="4"/>
  <c r="K1336" i="4" s="1"/>
  <c r="X1336" i="2" s="1"/>
  <c r="E1336" i="4"/>
  <c r="L1336" i="4" s="1"/>
  <c r="F1336" i="4"/>
  <c r="G1336" i="4"/>
  <c r="N1336" i="4" s="1"/>
  <c r="AA1336" i="2" s="1"/>
  <c r="H1336" i="4"/>
  <c r="O1336" i="4" s="1"/>
  <c r="C1337" i="4"/>
  <c r="J1337" i="4" s="1"/>
  <c r="W1337" i="2" s="1"/>
  <c r="D1337" i="4"/>
  <c r="K1337" i="4" s="1"/>
  <c r="E1337" i="4"/>
  <c r="F1337" i="4"/>
  <c r="M1337" i="4" s="1"/>
  <c r="G1337" i="4"/>
  <c r="N1337" i="4" s="1"/>
  <c r="AA1337" i="2" s="1"/>
  <c r="H1337" i="4"/>
  <c r="O1337" i="4" s="1"/>
  <c r="C1338" i="4"/>
  <c r="J1338" i="4" s="1"/>
  <c r="W1338" i="2" s="1"/>
  <c r="D1338" i="4"/>
  <c r="K1338" i="4" s="1"/>
  <c r="E1338" i="4"/>
  <c r="L1338" i="4" s="1"/>
  <c r="Y1338" i="2" s="1"/>
  <c r="F1338" i="4"/>
  <c r="G1338" i="4"/>
  <c r="N1338" i="4" s="1"/>
  <c r="AA1338" i="2" s="1"/>
  <c r="H1338" i="4"/>
  <c r="O1338" i="4" s="1"/>
  <c r="AB1338" i="2" s="1"/>
  <c r="C1339" i="4"/>
  <c r="J1339" i="4" s="1"/>
  <c r="W1339" i="2" s="1"/>
  <c r="D1339" i="4"/>
  <c r="K1339" i="4" s="1"/>
  <c r="X1339" i="2" s="1"/>
  <c r="E1339" i="4"/>
  <c r="L1339" i="4" s="1"/>
  <c r="F1339" i="4"/>
  <c r="M1339" i="4" s="1"/>
  <c r="Z1339" i="2" s="1"/>
  <c r="G1339" i="4"/>
  <c r="N1339" i="4" s="1"/>
  <c r="AA1339" i="2" s="1"/>
  <c r="H1339" i="4"/>
  <c r="O1339" i="4" s="1"/>
  <c r="AB1339" i="2" s="1"/>
  <c r="C1340" i="4"/>
  <c r="J1340" i="4" s="1"/>
  <c r="D1340" i="4"/>
  <c r="K1340" i="4" s="1"/>
  <c r="X1340" i="2" s="1"/>
  <c r="E1340" i="4"/>
  <c r="L1340" i="4" s="1"/>
  <c r="Y1340" i="2" s="1"/>
  <c r="F1340" i="4"/>
  <c r="G1340" i="4"/>
  <c r="N1340" i="4" s="1"/>
  <c r="AA1340" i="2" s="1"/>
  <c r="H1340" i="4"/>
  <c r="O1340" i="4" s="1"/>
  <c r="AB1340" i="2" s="1"/>
  <c r="C1341" i="4"/>
  <c r="J1341" i="4" s="1"/>
  <c r="W1341" i="2" s="1"/>
  <c r="D1341" i="4"/>
  <c r="K1341" i="4" s="1"/>
  <c r="X1341" i="2" s="1"/>
  <c r="E1341" i="4"/>
  <c r="F1341" i="4"/>
  <c r="M1341" i="4" s="1"/>
  <c r="G1341" i="4"/>
  <c r="N1341" i="4" s="1"/>
  <c r="H1341" i="4"/>
  <c r="O1341" i="4" s="1"/>
  <c r="AB1341" i="2" s="1"/>
  <c r="C1342" i="4"/>
  <c r="J1342" i="4" s="1"/>
  <c r="W1342" i="2" s="1"/>
  <c r="D1342" i="4"/>
  <c r="K1342" i="4" s="1"/>
  <c r="X1342" i="2" s="1"/>
  <c r="E1342" i="4"/>
  <c r="L1342" i="4" s="1"/>
  <c r="Y1342" i="2" s="1"/>
  <c r="F1342" i="4"/>
  <c r="G1342" i="4"/>
  <c r="N1342" i="4" s="1"/>
  <c r="AA1342" i="2" s="1"/>
  <c r="H1342" i="4"/>
  <c r="O1342" i="4" s="1"/>
  <c r="AB1342" i="2" s="1"/>
  <c r="C1343" i="4"/>
  <c r="J1343" i="4" s="1"/>
  <c r="W1343" i="2" s="1"/>
  <c r="D1343" i="4"/>
  <c r="K1343" i="4" s="1"/>
  <c r="E1343" i="4"/>
  <c r="F1343" i="4"/>
  <c r="M1343" i="4" s="1"/>
  <c r="Z1343" i="2" s="1"/>
  <c r="G1343" i="4"/>
  <c r="N1343" i="4" s="1"/>
  <c r="AA1343" i="2" s="1"/>
  <c r="H1343" i="4"/>
  <c r="O1343" i="4" s="1"/>
  <c r="AB1343" i="2" s="1"/>
  <c r="C1344" i="4"/>
  <c r="J1344" i="4" s="1"/>
  <c r="D1344" i="4"/>
  <c r="K1344" i="4" s="1"/>
  <c r="X1344" i="2" s="1"/>
  <c r="E1344" i="4"/>
  <c r="L1344" i="4" s="1"/>
  <c r="Y1344" i="2" s="1"/>
  <c r="F1344" i="4"/>
  <c r="G1344" i="4"/>
  <c r="N1344" i="4" s="1"/>
  <c r="AA1344" i="2" s="1"/>
  <c r="H1344" i="4"/>
  <c r="O1344" i="4" s="1"/>
  <c r="AB1344" i="2" s="1"/>
  <c r="C1345" i="4"/>
  <c r="J1345" i="4" s="1"/>
  <c r="W1345" i="2" s="1"/>
  <c r="D1345" i="4"/>
  <c r="K1345" i="4" s="1"/>
  <c r="X1345" i="2" s="1"/>
  <c r="E1345" i="4"/>
  <c r="F1345" i="4"/>
  <c r="M1345" i="4" s="1"/>
  <c r="Z1345" i="2" s="1"/>
  <c r="G1345" i="4"/>
  <c r="N1345" i="4" s="1"/>
  <c r="AA1345" i="2" s="1"/>
  <c r="H1345" i="4"/>
  <c r="O1345" i="4" s="1"/>
  <c r="AB1345" i="2" s="1"/>
  <c r="C1346" i="4"/>
  <c r="J1346" i="4" s="1"/>
  <c r="W1346" i="2" s="1"/>
  <c r="D1346" i="4"/>
  <c r="K1346" i="4" s="1"/>
  <c r="E1346" i="4"/>
  <c r="L1346" i="4" s="1"/>
  <c r="Y1346" i="2" s="1"/>
  <c r="F1346" i="4"/>
  <c r="G1346" i="4"/>
  <c r="N1346" i="4" s="1"/>
  <c r="AA1346" i="2" s="1"/>
  <c r="H1346" i="4"/>
  <c r="O1346" i="4" s="1"/>
  <c r="C1347" i="4"/>
  <c r="J1347" i="4" s="1"/>
  <c r="W1347" i="2" s="1"/>
  <c r="D1347" i="4"/>
  <c r="K1347" i="4" s="1"/>
  <c r="X1347" i="2" s="1"/>
  <c r="E1347" i="4"/>
  <c r="L1347" i="4" s="1"/>
  <c r="Y1347" i="2" s="1"/>
  <c r="F1347" i="4"/>
  <c r="M1347" i="4" s="1"/>
  <c r="Z1347" i="2" s="1"/>
  <c r="G1347" i="4"/>
  <c r="N1347" i="4" s="1"/>
  <c r="AA1347" i="2" s="1"/>
  <c r="H1347" i="4"/>
  <c r="O1347" i="4" s="1"/>
  <c r="AB1347" i="2" s="1"/>
  <c r="C1348" i="4"/>
  <c r="J1348" i="4" s="1"/>
  <c r="W1348" i="2" s="1"/>
  <c r="D1348" i="4"/>
  <c r="K1348" i="4" s="1"/>
  <c r="X1348" i="2" s="1"/>
  <c r="E1348" i="4"/>
  <c r="L1348" i="4" s="1"/>
  <c r="Y1348" i="2" s="1"/>
  <c r="F1348" i="4"/>
  <c r="G1348" i="4"/>
  <c r="N1348" i="4" s="1"/>
  <c r="AA1348" i="2" s="1"/>
  <c r="H1348" i="4"/>
  <c r="O1348" i="4" s="1"/>
  <c r="C1349" i="4"/>
  <c r="J1349" i="4" s="1"/>
  <c r="W1349" i="2" s="1"/>
  <c r="D1349" i="4"/>
  <c r="K1349" i="4" s="1"/>
  <c r="X1349" i="2" s="1"/>
  <c r="E1349" i="4"/>
  <c r="F1349" i="4"/>
  <c r="M1349" i="4" s="1"/>
  <c r="Z1349" i="2" s="1"/>
  <c r="G1349" i="4"/>
  <c r="N1349" i="4" s="1"/>
  <c r="AA1349" i="2" s="1"/>
  <c r="H1349" i="4"/>
  <c r="O1349" i="4" s="1"/>
  <c r="AB1349" i="2" s="1"/>
  <c r="C1350" i="4"/>
  <c r="J1350" i="4" s="1"/>
  <c r="D1350" i="4"/>
  <c r="K1350" i="4" s="1"/>
  <c r="E1350" i="4"/>
  <c r="L1350" i="4" s="1"/>
  <c r="Y1350" i="2" s="1"/>
  <c r="F1350" i="4"/>
  <c r="G1350" i="4"/>
  <c r="N1350" i="4" s="1"/>
  <c r="AA1350" i="2" s="1"/>
  <c r="H1350" i="4"/>
  <c r="O1350" i="4" s="1"/>
  <c r="AB1350" i="2" s="1"/>
  <c r="C1351" i="4"/>
  <c r="J1351" i="4" s="1"/>
  <c r="W1351" i="2" s="1"/>
  <c r="D1351" i="4"/>
  <c r="K1351" i="4" s="1"/>
  <c r="E1351" i="4"/>
  <c r="L1351" i="4" s="1"/>
  <c r="F1351" i="4"/>
  <c r="M1351" i="4" s="1"/>
  <c r="G1351" i="4"/>
  <c r="N1351" i="4" s="1"/>
  <c r="AA1351" i="2" s="1"/>
  <c r="H1351" i="4"/>
  <c r="O1351" i="4" s="1"/>
  <c r="AB1351" i="2" s="1"/>
  <c r="C1352" i="4"/>
  <c r="J1352" i="4" s="1"/>
  <c r="W1352" i="2" s="1"/>
  <c r="D1352" i="4"/>
  <c r="K1352" i="4" s="1"/>
  <c r="X1352" i="2" s="1"/>
  <c r="E1352" i="4"/>
  <c r="L1352" i="4" s="1"/>
  <c r="Y1352" i="2" s="1"/>
  <c r="F1352" i="4"/>
  <c r="G1352" i="4"/>
  <c r="N1352" i="4" s="1"/>
  <c r="H1352" i="4"/>
  <c r="O1352" i="4" s="1"/>
  <c r="AB1352" i="2" s="1"/>
  <c r="C1353" i="4"/>
  <c r="J1353" i="4" s="1"/>
  <c r="W1353" i="2" s="1"/>
  <c r="D1353" i="4"/>
  <c r="K1353" i="4" s="1"/>
  <c r="E1353" i="4"/>
  <c r="F1353" i="4"/>
  <c r="M1353" i="4" s="1"/>
  <c r="Z1353" i="2" s="1"/>
  <c r="G1353" i="4"/>
  <c r="N1353" i="4" s="1"/>
  <c r="AA1353" i="2" s="1"/>
  <c r="H1353" i="4"/>
  <c r="O1353" i="4" s="1"/>
  <c r="AB1353" i="2" s="1"/>
  <c r="C1354" i="4"/>
  <c r="J1354" i="4" s="1"/>
  <c r="D1354" i="4"/>
  <c r="K1354" i="4" s="1"/>
  <c r="X1354" i="2" s="1"/>
  <c r="E1354" i="4"/>
  <c r="L1354" i="4" s="1"/>
  <c r="Y1354" i="2" s="1"/>
  <c r="F1354" i="4"/>
  <c r="G1354" i="4"/>
  <c r="N1354" i="4" s="1"/>
  <c r="AA1354" i="2" s="1"/>
  <c r="H1354" i="4"/>
  <c r="O1354" i="4" s="1"/>
  <c r="AB1354" i="2" s="1"/>
  <c r="C1355" i="4"/>
  <c r="J1355" i="4" s="1"/>
  <c r="W1355" i="2" s="1"/>
  <c r="D1355" i="4"/>
  <c r="K1355" i="4" s="1"/>
  <c r="X1355" i="2" s="1"/>
  <c r="E1355" i="4"/>
  <c r="L1355" i="4" s="1"/>
  <c r="Y1355" i="2" s="1"/>
  <c r="F1355" i="4"/>
  <c r="M1355" i="4" s="1"/>
  <c r="Z1355" i="2" s="1"/>
  <c r="G1355" i="4"/>
  <c r="N1355" i="4" s="1"/>
  <c r="AA1355" i="2" s="1"/>
  <c r="H1355" i="4"/>
  <c r="C1356" i="4"/>
  <c r="J1356" i="4" s="1"/>
  <c r="W1356" i="2" s="1"/>
  <c r="D1356" i="4"/>
  <c r="K1356" i="4" s="1"/>
  <c r="X1356" i="2" s="1"/>
  <c r="E1356" i="4"/>
  <c r="L1356" i="4" s="1"/>
  <c r="Y1356" i="2" s="1"/>
  <c r="F1356" i="4"/>
  <c r="G1356" i="4"/>
  <c r="N1356" i="4" s="1"/>
  <c r="AA1356" i="2" s="1"/>
  <c r="H1356" i="4"/>
  <c r="O1356" i="4" s="1"/>
  <c r="AB1356" i="2" s="1"/>
  <c r="C1357" i="4"/>
  <c r="J1357" i="4" s="1"/>
  <c r="W1357" i="2" s="1"/>
  <c r="D1357" i="4"/>
  <c r="K1357" i="4" s="1"/>
  <c r="X1357" i="2" s="1"/>
  <c r="E1357" i="4"/>
  <c r="F1357" i="4"/>
  <c r="M1357" i="4" s="1"/>
  <c r="Z1357" i="2" s="1"/>
  <c r="G1357" i="4"/>
  <c r="N1357" i="4" s="1"/>
  <c r="AA1357" i="2" s="1"/>
  <c r="H1357" i="4"/>
  <c r="O1357" i="4" s="1"/>
  <c r="AB1357" i="2" s="1"/>
  <c r="C1358" i="4"/>
  <c r="J1358" i="4" s="1"/>
  <c r="W1358" i="2" s="1"/>
  <c r="D1358" i="4"/>
  <c r="K1358" i="4" s="1"/>
  <c r="X1358" i="2" s="1"/>
  <c r="E1358" i="4"/>
  <c r="L1358" i="4" s="1"/>
  <c r="Y1358" i="2" s="1"/>
  <c r="F1358" i="4"/>
  <c r="G1358" i="4"/>
  <c r="N1358" i="4" s="1"/>
  <c r="AA1358" i="2" s="1"/>
  <c r="H1358" i="4"/>
  <c r="O1358" i="4" s="1"/>
  <c r="AB1358" i="2" s="1"/>
  <c r="C1359" i="4"/>
  <c r="J1359" i="4" s="1"/>
  <c r="W1359" i="2" s="1"/>
  <c r="D1359" i="4"/>
  <c r="K1359" i="4" s="1"/>
  <c r="X1359" i="2" s="1"/>
  <c r="E1359" i="4"/>
  <c r="F1359" i="4"/>
  <c r="M1359" i="4" s="1"/>
  <c r="Z1359" i="2" s="1"/>
  <c r="G1359" i="4"/>
  <c r="N1359" i="4" s="1"/>
  <c r="AA1359" i="2" s="1"/>
  <c r="H1359" i="4"/>
  <c r="C1360" i="4"/>
  <c r="J1360" i="4" s="1"/>
  <c r="W1360" i="2" s="1"/>
  <c r="D1360" i="4"/>
  <c r="K1360" i="4" s="1"/>
  <c r="E1360" i="4"/>
  <c r="L1360" i="4" s="1"/>
  <c r="Y1360" i="2" s="1"/>
  <c r="F1360" i="4"/>
  <c r="G1360" i="4"/>
  <c r="N1360" i="4" s="1"/>
  <c r="AA1360" i="2" s="1"/>
  <c r="H1360" i="4"/>
  <c r="O1360" i="4" s="1"/>
  <c r="AB1360" i="2" s="1"/>
  <c r="X200" i="2"/>
  <c r="X228" i="2"/>
  <c r="Z297" i="2"/>
  <c r="AB308" i="2"/>
  <c r="Z584" i="2"/>
  <c r="W610" i="2"/>
  <c r="Y703" i="2"/>
  <c r="AA748" i="2"/>
  <c r="AA790" i="2"/>
  <c r="AA840" i="2"/>
  <c r="W876" i="2"/>
  <c r="Y971" i="2"/>
  <c r="W1072" i="2"/>
  <c r="W1130" i="2"/>
  <c r="L1130" i="5" s="1"/>
  <c r="Y1163" i="2"/>
  <c r="W1212" i="2"/>
  <c r="W1280" i="2"/>
  <c r="D7" i="4"/>
  <c r="E7" i="4"/>
  <c r="F7" i="4"/>
  <c r="G7" i="4"/>
  <c r="H7" i="4"/>
  <c r="C7" i="4"/>
  <c r="C4" i="4"/>
  <c r="D4" i="4"/>
  <c r="E4" i="4" s="1"/>
  <c r="D3" i="4"/>
  <c r="E3" i="4" s="1"/>
  <c r="C3" i="4"/>
  <c r="D6" i="4"/>
  <c r="E6" i="4"/>
  <c r="F6" i="4"/>
  <c r="G6" i="4"/>
  <c r="H6" i="4"/>
  <c r="C6" i="4"/>
  <c r="X240" i="2" l="1"/>
  <c r="X346" i="2"/>
  <c r="Z239" i="2"/>
  <c r="W1306" i="2"/>
  <c r="W1166" i="2"/>
  <c r="Y1075" i="2"/>
  <c r="W892" i="2"/>
  <c r="Y799" i="2"/>
  <c r="Y767" i="2"/>
  <c r="Y631" i="2"/>
  <c r="Y581" i="2"/>
  <c r="W1314" i="2"/>
  <c r="Y1179" i="2"/>
  <c r="AA1112" i="2"/>
  <c r="AA898" i="2"/>
  <c r="W826" i="2"/>
  <c r="AA718" i="2"/>
  <c r="W666" i="2"/>
  <c r="X320" i="2"/>
  <c r="Z229" i="2"/>
  <c r="X184" i="2"/>
  <c r="W1330" i="2"/>
  <c r="W1270" i="2"/>
  <c r="W1200" i="2"/>
  <c r="W1152" i="2"/>
  <c r="W1120" i="2"/>
  <c r="W1068" i="2"/>
  <c r="AA960" i="2"/>
  <c r="W864" i="2"/>
  <c r="AA834" i="2"/>
  <c r="W780" i="2"/>
  <c r="W738" i="2"/>
  <c r="AA668" i="2"/>
  <c r="AB589" i="2"/>
  <c r="AB332" i="2"/>
  <c r="AB260" i="2"/>
  <c r="X234" i="2"/>
  <c r="X186" i="2"/>
  <c r="W1232" i="2"/>
  <c r="Y1139" i="2"/>
  <c r="AA984" i="2"/>
  <c r="AA844" i="2"/>
  <c r="AA710" i="2"/>
  <c r="W1248" i="2"/>
  <c r="W1144" i="2"/>
  <c r="Y1051" i="2"/>
  <c r="AA858" i="2"/>
  <c r="AA772" i="2"/>
  <c r="X585" i="2"/>
  <c r="X242" i="2"/>
  <c r="AA114" i="2"/>
  <c r="AB222" i="2"/>
  <c r="AB224" i="2"/>
  <c r="Z223" i="2"/>
  <c r="X176" i="2"/>
  <c r="Y169" i="2"/>
  <c r="Y589" i="2"/>
  <c r="X71" i="2"/>
  <c r="W94" i="2"/>
  <c r="AB119" i="2"/>
  <c r="X632" i="2"/>
  <c r="AB810" i="2"/>
  <c r="AB95" i="2"/>
  <c r="X1337" i="2"/>
  <c r="W1298" i="2"/>
  <c r="X1046" i="2"/>
  <c r="AB706" i="2"/>
  <c r="Z48" i="2"/>
  <c r="Z757" i="2"/>
  <c r="AB676" i="2"/>
  <c r="AB149" i="2"/>
  <c r="Z124" i="2"/>
  <c r="AA116" i="2"/>
  <c r="X121" i="2"/>
  <c r="AB135" i="2"/>
  <c r="Y117" i="2"/>
  <c r="AB55" i="2"/>
  <c r="AB71" i="2"/>
  <c r="X61" i="2"/>
  <c r="AB103" i="2"/>
  <c r="Y85" i="2"/>
  <c r="X1068" i="2"/>
  <c r="AA1341" i="2"/>
  <c r="W1332" i="2"/>
  <c r="Y1315" i="2"/>
  <c r="Y1307" i="2"/>
  <c r="W1302" i="2"/>
  <c r="AA1288" i="2"/>
  <c r="AA1272" i="2"/>
  <c r="Y1251" i="2"/>
  <c r="W1240" i="2"/>
  <c r="W1216" i="2"/>
  <c r="W1204" i="2"/>
  <c r="W1192" i="2"/>
  <c r="W1164" i="2"/>
  <c r="W1150" i="2"/>
  <c r="AA1136" i="2"/>
  <c r="W1114" i="2"/>
  <c r="AA1072" i="2"/>
  <c r="W1060" i="2"/>
  <c r="Y987" i="2"/>
  <c r="AA968" i="2"/>
  <c r="AA896" i="2"/>
  <c r="W870" i="2"/>
  <c r="Y851" i="2"/>
  <c r="Y835" i="2"/>
  <c r="Y819" i="2"/>
  <c r="Y791" i="2"/>
  <c r="AA774" i="2"/>
  <c r="W724" i="2"/>
  <c r="Y673" i="2"/>
  <c r="W654" i="2"/>
  <c r="AB598" i="2"/>
  <c r="Z387" i="2"/>
  <c r="Z313" i="2"/>
  <c r="X252" i="2"/>
  <c r="Z235" i="2"/>
  <c r="AB226" i="2"/>
  <c r="AB218" i="2"/>
  <c r="Z183" i="2"/>
  <c r="Z62" i="2"/>
  <c r="X47" i="2"/>
  <c r="AB1337" i="2"/>
  <c r="AB121" i="2"/>
  <c r="W1334" i="2"/>
  <c r="W1312" i="2"/>
  <c r="W1290" i="2"/>
  <c r="W1254" i="2"/>
  <c r="W1222" i="2"/>
  <c r="AA1334" i="2"/>
  <c r="W1324" i="2"/>
  <c r="W1304" i="2"/>
  <c r="Y1275" i="2"/>
  <c r="AA1240" i="2"/>
  <c r="W1208" i="2"/>
  <c r="W1194" i="2"/>
  <c r="X1335" i="2"/>
  <c r="W1328" i="2"/>
  <c r="AA1312" i="2"/>
  <c r="AA1304" i="2"/>
  <c r="W1296" i="2"/>
  <c r="W1276" i="2"/>
  <c r="W1264" i="2"/>
  <c r="Y1243" i="2"/>
  <c r="Y1227" i="2"/>
  <c r="Y1211" i="2"/>
  <c r="Y1195" i="2"/>
  <c r="W1178" i="2"/>
  <c r="L1178" i="5" s="1"/>
  <c r="W1160" i="2"/>
  <c r="W1142" i="2"/>
  <c r="W1126" i="2"/>
  <c r="Y1083" i="2"/>
  <c r="N1083" i="5" s="1"/>
  <c r="W1050" i="2"/>
  <c r="W974" i="2"/>
  <c r="W952" i="2"/>
  <c r="AA884" i="2"/>
  <c r="W860" i="2"/>
  <c r="W844" i="2"/>
  <c r="Y827" i="2"/>
  <c r="AA808" i="2"/>
  <c r="AA780" i="2"/>
  <c r="Y769" i="2"/>
  <c r="Y743" i="2"/>
  <c r="Y713" i="2"/>
  <c r="AA692" i="2"/>
  <c r="W668" i="2"/>
  <c r="X93" i="2"/>
  <c r="AA86" i="2"/>
  <c r="AB75" i="2"/>
  <c r="Z72" i="2"/>
  <c r="X59" i="2"/>
  <c r="Z999" i="2"/>
  <c r="AB928" i="2"/>
  <c r="L46" i="4"/>
  <c r="Y46" i="2" s="1"/>
  <c r="N45" i="4"/>
  <c r="AA45" i="2" s="1"/>
  <c r="J45" i="4"/>
  <c r="W45" i="2" s="1"/>
  <c r="L44" i="4"/>
  <c r="N43" i="4"/>
  <c r="AA43" i="2" s="1"/>
  <c r="J43" i="4"/>
  <c r="W43" i="2" s="1"/>
  <c r="L42" i="4"/>
  <c r="N41" i="4"/>
  <c r="AA41" i="2" s="1"/>
  <c r="J41" i="4"/>
  <c r="W41" i="2" s="1"/>
  <c r="L40" i="4"/>
  <c r="Y40" i="2" s="1"/>
  <c r="N39" i="4"/>
  <c r="AA39" i="2" s="1"/>
  <c r="J39" i="4"/>
  <c r="W39" i="2" s="1"/>
  <c r="L38" i="4"/>
  <c r="Y38" i="2" s="1"/>
  <c r="N37" i="4"/>
  <c r="AA37" i="2" s="1"/>
  <c r="J37" i="4"/>
  <c r="W37" i="2" s="1"/>
  <c r="L36" i="4"/>
  <c r="N35" i="4"/>
  <c r="AA35" i="2" s="1"/>
  <c r="J35" i="4"/>
  <c r="W35" i="2" s="1"/>
  <c r="L34" i="4"/>
  <c r="N33" i="4"/>
  <c r="AA33" i="2" s="1"/>
  <c r="J33" i="4"/>
  <c r="W33" i="2" s="1"/>
  <c r="L32" i="4"/>
  <c r="Y32" i="2" s="1"/>
  <c r="N31" i="4"/>
  <c r="AA31" i="2" s="1"/>
  <c r="J31" i="4"/>
  <c r="W31" i="2" s="1"/>
  <c r="L24" i="4"/>
  <c r="Y24" i="2" s="1"/>
  <c r="K46" i="4"/>
  <c r="M45" i="4"/>
  <c r="Z45" i="2" s="1"/>
  <c r="O44" i="4"/>
  <c r="AB44" i="2" s="1"/>
  <c r="K44" i="4"/>
  <c r="X44" i="2" s="1"/>
  <c r="M43" i="4"/>
  <c r="Z43" i="2" s="1"/>
  <c r="O42" i="4"/>
  <c r="AB42" i="2" s="1"/>
  <c r="K42" i="4"/>
  <c r="X42" i="2" s="1"/>
  <c r="M41" i="4"/>
  <c r="Z41" i="2" s="1"/>
  <c r="O40" i="4"/>
  <c r="AB40" i="2" s="1"/>
  <c r="K40" i="4"/>
  <c r="X40" i="2" s="1"/>
  <c r="M39" i="4"/>
  <c r="Z39" i="2" s="1"/>
  <c r="O38" i="4"/>
  <c r="AB38" i="2" s="1"/>
  <c r="K38" i="4"/>
  <c r="X38" i="2" s="1"/>
  <c r="M37" i="4"/>
  <c r="Z37" i="2" s="1"/>
  <c r="O36" i="4"/>
  <c r="AB36" i="2" s="1"/>
  <c r="M35" i="4"/>
  <c r="Z35" i="2" s="1"/>
  <c r="O34" i="4"/>
  <c r="AB34" i="2" s="1"/>
  <c r="K34" i="4"/>
  <c r="X34" i="2" s="1"/>
  <c r="K32" i="4"/>
  <c r="X32" i="2" s="1"/>
  <c r="O24" i="4"/>
  <c r="AB24" i="2" s="1"/>
  <c r="K24" i="4"/>
  <c r="X24" i="2" s="1"/>
  <c r="N46" i="4"/>
  <c r="AA46" i="2" s="1"/>
  <c r="J46" i="4"/>
  <c r="W46" i="2" s="1"/>
  <c r="L45" i="4"/>
  <c r="Y45" i="2" s="1"/>
  <c r="N44" i="4"/>
  <c r="AA44" i="2" s="1"/>
  <c r="J44" i="4"/>
  <c r="W44" i="2" s="1"/>
  <c r="L43" i="4"/>
  <c r="Y43" i="2" s="1"/>
  <c r="N42" i="4"/>
  <c r="AA42" i="2" s="1"/>
  <c r="J42" i="4"/>
  <c r="W42" i="2" s="1"/>
  <c r="L41" i="4"/>
  <c r="Y41" i="2" s="1"/>
  <c r="N40" i="4"/>
  <c r="AA40" i="2" s="1"/>
  <c r="J40" i="4"/>
  <c r="W40" i="2" s="1"/>
  <c r="L39" i="4"/>
  <c r="Y39" i="2" s="1"/>
  <c r="L37" i="4"/>
  <c r="Y37" i="2" s="1"/>
  <c r="N36" i="4"/>
  <c r="J36" i="4"/>
  <c r="N34" i="4"/>
  <c r="AA34" i="2" s="1"/>
  <c r="J34" i="4"/>
  <c r="W34" i="2" s="1"/>
  <c r="L33" i="4"/>
  <c r="Y33" i="2" s="1"/>
  <c r="N32" i="4"/>
  <c r="J32" i="4"/>
  <c r="W32" i="2" s="1"/>
  <c r="L31" i="4"/>
  <c r="Y31" i="2" s="1"/>
  <c r="N24" i="4"/>
  <c r="AA24" i="2" s="1"/>
  <c r="J24" i="4"/>
  <c r="W24" i="2" s="1"/>
  <c r="AB1010" i="2"/>
  <c r="M46" i="4"/>
  <c r="O45" i="4"/>
  <c r="AB45" i="2" s="1"/>
  <c r="K45" i="4"/>
  <c r="O43" i="4"/>
  <c r="AB43" i="2" s="1"/>
  <c r="K43" i="4"/>
  <c r="X43" i="2" s="1"/>
  <c r="M42" i="4"/>
  <c r="Z42" i="2" s="1"/>
  <c r="O41" i="4"/>
  <c r="K41" i="4"/>
  <c r="X41" i="2" s="1"/>
  <c r="O39" i="4"/>
  <c r="K39" i="4"/>
  <c r="M38" i="4"/>
  <c r="O37" i="4"/>
  <c r="K37" i="4"/>
  <c r="M36" i="4"/>
  <c r="Z36" i="2" s="1"/>
  <c r="O35" i="4"/>
  <c r="AB35" i="2" s="1"/>
  <c r="K35" i="4"/>
  <c r="X35" i="2" s="1"/>
  <c r="M34" i="4"/>
  <c r="Z34" i="2" s="1"/>
  <c r="O33" i="4"/>
  <c r="AB33" i="2" s="1"/>
  <c r="K33" i="4"/>
  <c r="X33" i="2" s="1"/>
  <c r="M32" i="4"/>
  <c r="Z32" i="2" s="1"/>
  <c r="O31" i="4"/>
  <c r="K31" i="4"/>
  <c r="X31" i="2" s="1"/>
  <c r="M24" i="4"/>
  <c r="Z54" i="2"/>
  <c r="L28" i="4"/>
  <c r="N27" i="4"/>
  <c r="AA27" i="2" s="1"/>
  <c r="J27" i="4"/>
  <c r="W27" i="2" s="1"/>
  <c r="Z1051" i="2"/>
  <c r="Z1021" i="2"/>
  <c r="X992" i="2"/>
  <c r="Z677" i="2"/>
  <c r="O28" i="4"/>
  <c r="AB28" i="2" s="1"/>
  <c r="K28" i="4"/>
  <c r="X28" i="2" s="1"/>
  <c r="M27" i="4"/>
  <c r="Z27" i="2" s="1"/>
  <c r="N28" i="4"/>
  <c r="J28" i="4"/>
  <c r="W28" i="2" s="1"/>
  <c r="L27" i="4"/>
  <c r="Y27" i="2" s="1"/>
  <c r="X1002" i="2"/>
  <c r="AB960" i="2"/>
  <c r="X904" i="2"/>
  <c r="X784" i="2"/>
  <c r="Z575" i="2"/>
  <c r="AB137" i="2"/>
  <c r="W114" i="2"/>
  <c r="Y75" i="2"/>
  <c r="Y69" i="2"/>
  <c r="M28" i="4"/>
  <c r="Z28" i="2" s="1"/>
  <c r="O27" i="4"/>
  <c r="AB27" i="2" s="1"/>
  <c r="K27" i="4"/>
  <c r="L30" i="4"/>
  <c r="Y30" i="2" s="1"/>
  <c r="J29" i="4"/>
  <c r="W29" i="2" s="1"/>
  <c r="J23" i="4"/>
  <c r="W23" i="2" s="1"/>
  <c r="N21" i="4"/>
  <c r="AA21" i="2" s="1"/>
  <c r="L20" i="4"/>
  <c r="N19" i="4"/>
  <c r="AA19" i="2" s="1"/>
  <c r="L18" i="4"/>
  <c r="J17" i="4"/>
  <c r="W17" i="2" s="1"/>
  <c r="N15" i="4"/>
  <c r="AA15" i="2" s="1"/>
  <c r="L14" i="4"/>
  <c r="Y14" i="2" s="1"/>
  <c r="J13" i="4"/>
  <c r="W13" i="2" s="1"/>
  <c r="J9" i="4"/>
  <c r="W9" i="2" s="1"/>
  <c r="O26" i="4"/>
  <c r="AB26" i="2" s="1"/>
  <c r="K22" i="4"/>
  <c r="X22" i="2" s="1"/>
  <c r="K20" i="4"/>
  <c r="O18" i="4"/>
  <c r="AB18" i="2" s="1"/>
  <c r="M17" i="4"/>
  <c r="Z17" i="2" s="1"/>
  <c r="K16" i="4"/>
  <c r="X16" i="2" s="1"/>
  <c r="O14" i="4"/>
  <c r="AB14" i="2" s="1"/>
  <c r="M13" i="4"/>
  <c r="Z13" i="2" s="1"/>
  <c r="M11" i="4"/>
  <c r="Z11" i="2" s="1"/>
  <c r="J30" i="4"/>
  <c r="W30" i="2" s="1"/>
  <c r="L29" i="4"/>
  <c r="Y29" i="2" s="1"/>
  <c r="N26" i="4"/>
  <c r="AA26" i="2" s="1"/>
  <c r="J26" i="4"/>
  <c r="W26" i="2" s="1"/>
  <c r="L25" i="4"/>
  <c r="Y25" i="2" s="1"/>
  <c r="L23" i="4"/>
  <c r="Y23" i="2" s="1"/>
  <c r="N22" i="4"/>
  <c r="J22" i="4"/>
  <c r="L21" i="4"/>
  <c r="N20" i="4"/>
  <c r="L19" i="4"/>
  <c r="J18" i="4"/>
  <c r="W18" i="2" s="1"/>
  <c r="L17" i="4"/>
  <c r="N16" i="4"/>
  <c r="AA16" i="2" s="1"/>
  <c r="J16" i="4"/>
  <c r="W16" i="2" s="1"/>
  <c r="L15" i="4"/>
  <c r="Y15" i="2" s="1"/>
  <c r="J14" i="4"/>
  <c r="W14" i="2" s="1"/>
  <c r="L13" i="4"/>
  <c r="Y13" i="2" s="1"/>
  <c r="N12" i="4"/>
  <c r="AA12" i="2" s="1"/>
  <c r="J12" i="4"/>
  <c r="W12" i="2" s="1"/>
  <c r="L11" i="4"/>
  <c r="Y11" i="2" s="1"/>
  <c r="N10" i="4"/>
  <c r="AA10" i="2" s="1"/>
  <c r="J10" i="4"/>
  <c r="W10" i="2" s="1"/>
  <c r="L9" i="4"/>
  <c r="Y9" i="2" s="1"/>
  <c r="N29" i="4"/>
  <c r="AA29" i="2" s="1"/>
  <c r="L26" i="4"/>
  <c r="N25" i="4"/>
  <c r="AA25" i="2" s="1"/>
  <c r="J25" i="4"/>
  <c r="W25" i="2" s="1"/>
  <c r="N23" i="4"/>
  <c r="AA23" i="2" s="1"/>
  <c r="L22" i="4"/>
  <c r="Y22" i="2" s="1"/>
  <c r="J21" i="4"/>
  <c r="W21" i="2" s="1"/>
  <c r="J19" i="4"/>
  <c r="W19" i="2" s="1"/>
  <c r="N17" i="4"/>
  <c r="AA17" i="2" s="1"/>
  <c r="L16" i="4"/>
  <c r="Y16" i="2" s="1"/>
  <c r="J15" i="4"/>
  <c r="W15" i="2" s="1"/>
  <c r="N13" i="4"/>
  <c r="AA13" i="2" s="1"/>
  <c r="L12" i="4"/>
  <c r="N11" i="4"/>
  <c r="AA11" i="2" s="1"/>
  <c r="J11" i="4"/>
  <c r="W11" i="2" s="1"/>
  <c r="L10" i="4"/>
  <c r="N9" i="4"/>
  <c r="AA9" i="2" s="1"/>
  <c r="X1346" i="2"/>
  <c r="K30" i="4"/>
  <c r="X30" i="2" s="1"/>
  <c r="M29" i="4"/>
  <c r="Z29" i="2" s="1"/>
  <c r="K26" i="4"/>
  <c r="X26" i="2" s="1"/>
  <c r="O22" i="4"/>
  <c r="AB22" i="2" s="1"/>
  <c r="M21" i="4"/>
  <c r="Z21" i="2" s="1"/>
  <c r="O20" i="4"/>
  <c r="AB20" i="2" s="1"/>
  <c r="M19" i="4"/>
  <c r="Z19" i="2" s="1"/>
  <c r="K18" i="4"/>
  <c r="X18" i="2" s="1"/>
  <c r="O16" i="4"/>
  <c r="AB16" i="2" s="1"/>
  <c r="M15" i="4"/>
  <c r="Z15" i="2" s="1"/>
  <c r="K14" i="4"/>
  <c r="X14" i="2" s="1"/>
  <c r="O12" i="4"/>
  <c r="AB12" i="2" s="1"/>
  <c r="K12" i="4"/>
  <c r="X12" i="2" s="1"/>
  <c r="O10" i="4"/>
  <c r="AB10" i="2" s="1"/>
  <c r="K10" i="4"/>
  <c r="X10" i="2" s="1"/>
  <c r="M9" i="4"/>
  <c r="Z9" i="2" s="1"/>
  <c r="X1248" i="2"/>
  <c r="AB1206" i="2"/>
  <c r="AB1174" i="2"/>
  <c r="AB1088" i="2"/>
  <c r="Z1053" i="2"/>
  <c r="AB1048" i="2"/>
  <c r="M30" i="4"/>
  <c r="O29" i="4"/>
  <c r="AB29" i="2" s="1"/>
  <c r="K29" i="4"/>
  <c r="X29" i="2" s="1"/>
  <c r="M26" i="4"/>
  <c r="Z26" i="2" s="1"/>
  <c r="O25" i="4"/>
  <c r="AB25" i="2" s="1"/>
  <c r="K25" i="4"/>
  <c r="X25" i="2" s="1"/>
  <c r="O23" i="4"/>
  <c r="K23" i="4"/>
  <c r="M22" i="4"/>
  <c r="K21" i="4"/>
  <c r="O19" i="4"/>
  <c r="AB19" i="2" s="1"/>
  <c r="K19" i="4"/>
  <c r="M18" i="4"/>
  <c r="Z18" i="2" s="1"/>
  <c r="O17" i="4"/>
  <c r="AB17" i="2" s="1"/>
  <c r="K17" i="4"/>
  <c r="X17" i="2" s="1"/>
  <c r="M16" i="4"/>
  <c r="O15" i="4"/>
  <c r="K15" i="4"/>
  <c r="X15" i="2" s="1"/>
  <c r="M14" i="4"/>
  <c r="O13" i="4"/>
  <c r="AB13" i="2" s="1"/>
  <c r="M12" i="4"/>
  <c r="Z12" i="2" s="1"/>
  <c r="K11" i="4"/>
  <c r="X11" i="2" s="1"/>
  <c r="K9" i="4"/>
  <c r="X9" i="2" s="1"/>
  <c r="Y17" i="2"/>
  <c r="AA8" i="2"/>
  <c r="Y21" i="2"/>
  <c r="Z46" i="2"/>
  <c r="Z38" i="2"/>
  <c r="AA32" i="2"/>
  <c r="X27" i="2"/>
  <c r="AA22" i="2"/>
  <c r="Y19" i="2"/>
  <c r="W22" i="2"/>
  <c r="AB39" i="2"/>
  <c r="AA36" i="2"/>
  <c r="AA28" i="2"/>
  <c r="X23" i="2"/>
  <c r="X20" i="2"/>
  <c r="W875" i="2"/>
  <c r="AB1318" i="2"/>
  <c r="X1202" i="2"/>
  <c r="AB1156" i="2"/>
  <c r="X1106" i="2"/>
  <c r="Z1031" i="2"/>
  <c r="X1004" i="2"/>
  <c r="Z1099" i="2"/>
  <c r="AB1024" i="2"/>
  <c r="O236" i="5"/>
  <c r="M278" i="4"/>
  <c r="Z278" i="2" s="1"/>
  <c r="M276" i="4"/>
  <c r="Z276" i="2"/>
  <c r="O271" i="4"/>
  <c r="AB271" i="2" s="1"/>
  <c r="O269" i="4"/>
  <c r="AB269" i="2" s="1"/>
  <c r="O265" i="4"/>
  <c r="AB265" i="2" s="1"/>
  <c r="K263" i="4"/>
  <c r="X263" i="2" s="1"/>
  <c r="O1266" i="4"/>
  <c r="AB1266" i="2" s="1"/>
  <c r="M1261" i="4"/>
  <c r="Z1261" i="2" s="1"/>
  <c r="M1221" i="4"/>
  <c r="Z1221" i="2" s="1"/>
  <c r="O1166" i="4"/>
  <c r="AB1166" i="2" s="1"/>
  <c r="M1157" i="4"/>
  <c r="Z1157" i="2" s="1"/>
  <c r="M1123" i="4"/>
  <c r="Z1123" i="2" s="1"/>
  <c r="O970" i="4"/>
  <c r="AB970" i="2" s="1"/>
  <c r="M967" i="4"/>
  <c r="Z967" i="2" s="1"/>
  <c r="K964" i="4"/>
  <c r="X964" i="2" s="1"/>
  <c r="K962" i="4"/>
  <c r="X962" i="2" s="1"/>
  <c r="K934" i="4"/>
  <c r="X934" i="2" s="1"/>
  <c r="M931" i="4"/>
  <c r="Z931" i="2" s="1"/>
  <c r="K928" i="4"/>
  <c r="X928" i="2" s="1"/>
  <c r="O926" i="4"/>
  <c r="AB926" i="2" s="1"/>
  <c r="K914" i="4"/>
  <c r="X914" i="2" s="1"/>
  <c r="M845" i="4"/>
  <c r="Z845" i="2" s="1"/>
  <c r="M839" i="4"/>
  <c r="Z839" i="2" s="1"/>
  <c r="K836" i="4"/>
  <c r="X836" i="2" s="1"/>
  <c r="K820" i="4"/>
  <c r="X820" i="2" s="1"/>
  <c r="K812" i="4"/>
  <c r="X812" i="2" s="1"/>
  <c r="O804" i="4"/>
  <c r="AB804" i="2" s="1"/>
  <c r="M797" i="4"/>
  <c r="Z797" i="2"/>
  <c r="O794" i="4"/>
  <c r="AB794" i="2" s="1"/>
  <c r="K792" i="4"/>
  <c r="X792" i="2" s="1"/>
  <c r="M789" i="4"/>
  <c r="Z789" i="2" s="1"/>
  <c r="O786" i="4"/>
  <c r="AB786" i="2" s="1"/>
  <c r="O780" i="4"/>
  <c r="AB780" i="2" s="1"/>
  <c r="O778" i="4"/>
  <c r="AB778" i="2" s="1"/>
  <c r="K778" i="4"/>
  <c r="X778" i="2" s="1"/>
  <c r="M775" i="4"/>
  <c r="Z775" i="2" s="1"/>
  <c r="O772" i="4"/>
  <c r="AB772" i="2" s="1"/>
  <c r="K770" i="4"/>
  <c r="X770" i="2" s="1"/>
  <c r="M767" i="4"/>
  <c r="Z767" i="2" s="1"/>
  <c r="O764" i="4"/>
  <c r="AB764" i="2" s="1"/>
  <c r="K762" i="4"/>
  <c r="X762" i="2" s="1"/>
  <c r="M759" i="4"/>
  <c r="Z759" i="2" s="1"/>
  <c r="M749" i="4"/>
  <c r="Z749" i="2" s="1"/>
  <c r="O748" i="4"/>
  <c r="AB748" i="2" s="1"/>
  <c r="K746" i="4"/>
  <c r="X746" i="2" s="1"/>
  <c r="O740" i="4"/>
  <c r="AB740" i="2" s="1"/>
  <c r="O738" i="4"/>
  <c r="AB738" i="2" s="1"/>
  <c r="K738" i="4"/>
  <c r="X738" i="2" s="1"/>
  <c r="M735" i="4"/>
  <c r="Z735" i="2" s="1"/>
  <c r="O732" i="4"/>
  <c r="AB732" i="2" s="1"/>
  <c r="K720" i="4"/>
  <c r="X720" i="2" s="1"/>
  <c r="M717" i="4"/>
  <c r="Z717" i="2" s="1"/>
  <c r="O714" i="4"/>
  <c r="AB714" i="2" s="1"/>
  <c r="M709" i="4"/>
  <c r="Z709" i="2"/>
  <c r="O708" i="4"/>
  <c r="AB708" i="2" s="1"/>
  <c r="K706" i="4"/>
  <c r="X706" i="2" s="1"/>
  <c r="M706" i="5" s="1"/>
  <c r="M703" i="4"/>
  <c r="Z703" i="2" s="1"/>
  <c r="K698" i="4"/>
  <c r="X698" i="2" s="1"/>
  <c r="O692" i="4"/>
  <c r="AB692" i="2" s="1"/>
  <c r="M685" i="4"/>
  <c r="Z685" i="2" s="1"/>
  <c r="O684" i="4"/>
  <c r="AB684" i="2" s="1"/>
  <c r="M679" i="4"/>
  <c r="Z679" i="2" s="1"/>
  <c r="K674" i="4"/>
  <c r="X674" i="2" s="1"/>
  <c r="M671" i="4"/>
  <c r="Z671" i="2" s="1"/>
  <c r="M669" i="4"/>
  <c r="Z669" i="2" s="1"/>
  <c r="O668" i="4"/>
  <c r="AB668" i="2" s="1"/>
  <c r="O666" i="4"/>
  <c r="AB666" i="2" s="1"/>
  <c r="K666" i="4"/>
  <c r="X666" i="2" s="1"/>
  <c r="M663" i="4"/>
  <c r="Z663" i="2" s="1"/>
  <c r="M661" i="4"/>
  <c r="Z661" i="2" s="1"/>
  <c r="O658" i="4"/>
  <c r="AB658" i="2" s="1"/>
  <c r="M653" i="4"/>
  <c r="Z653" i="2" s="1"/>
  <c r="M645" i="4"/>
  <c r="Z645" i="2" s="1"/>
  <c r="M637" i="4"/>
  <c r="Z637" i="2" s="1"/>
  <c r="M613" i="4"/>
  <c r="Z613" i="2" s="1"/>
  <c r="O574" i="4"/>
  <c r="AB574" i="2" s="1"/>
  <c r="L316" i="4"/>
  <c r="Y316" i="2" s="1"/>
  <c r="N281" i="4"/>
  <c r="AA281" i="2" s="1"/>
  <c r="X1224" i="2"/>
  <c r="M1224" i="5" s="1"/>
  <c r="X1210" i="2"/>
  <c r="X1124" i="2"/>
  <c r="AB814" i="2"/>
  <c r="AB762" i="2"/>
  <c r="AB746" i="2"/>
  <c r="AB700" i="2"/>
  <c r="AB682" i="2"/>
  <c r="X644" i="2"/>
  <c r="X245" i="2"/>
  <c r="N1078" i="4"/>
  <c r="AA1078" i="2" s="1"/>
  <c r="L1059" i="4"/>
  <c r="Y1059" i="2" s="1"/>
  <c r="J1054" i="4"/>
  <c r="W1054" i="2" s="1"/>
  <c r="J1052" i="4"/>
  <c r="W1052" i="2" s="1"/>
  <c r="J1022" i="4"/>
  <c r="W1022" i="2" s="1"/>
  <c r="J984" i="4"/>
  <c r="W984" i="2" s="1"/>
  <c r="J970" i="4"/>
  <c r="W970" i="2" s="1"/>
  <c r="J968" i="4"/>
  <c r="W968" i="2" s="1"/>
  <c r="J960" i="4"/>
  <c r="W960" i="2" s="1"/>
  <c r="J956" i="4"/>
  <c r="W956" i="2" s="1"/>
  <c r="N864" i="4"/>
  <c r="AA864" i="2" s="1"/>
  <c r="J862" i="4"/>
  <c r="W862" i="2" s="1"/>
  <c r="J858" i="4"/>
  <c r="W858" i="2"/>
  <c r="J856" i="4"/>
  <c r="W856" i="2" s="1"/>
  <c r="L843" i="4"/>
  <c r="Y843" i="2" s="1"/>
  <c r="N842" i="4"/>
  <c r="AA842" i="2" s="1"/>
  <c r="N836" i="4"/>
  <c r="AA836" i="2" s="1"/>
  <c r="J836" i="4"/>
  <c r="W836" i="2" s="1"/>
  <c r="J834" i="4"/>
  <c r="W834" i="2" s="1"/>
  <c r="J832" i="4"/>
  <c r="W832" i="2"/>
  <c r="N820" i="4"/>
  <c r="AA820" i="2" s="1"/>
  <c r="J818" i="4"/>
  <c r="W818" i="2"/>
  <c r="N814" i="4"/>
  <c r="AA814" i="2" s="1"/>
  <c r="N812" i="4"/>
  <c r="AA812" i="2" s="1"/>
  <c r="L811" i="4"/>
  <c r="Y811" i="2" s="1"/>
  <c r="N810" i="4"/>
  <c r="AA810" i="2"/>
  <c r="J802" i="4"/>
  <c r="W802" i="2" s="1"/>
  <c r="J794" i="4"/>
  <c r="W794" i="2"/>
  <c r="N788" i="4"/>
  <c r="AA788" i="2" s="1"/>
  <c r="L783" i="4"/>
  <c r="Y783" i="2" s="1"/>
  <c r="N782" i="4"/>
  <c r="AA782" i="2" s="1"/>
  <c r="J778" i="4"/>
  <c r="W778" i="2" s="1"/>
  <c r="J770" i="4"/>
  <c r="W770" i="2" s="1"/>
  <c r="N766" i="4"/>
  <c r="AA766" i="2" s="1"/>
  <c r="J764" i="4"/>
  <c r="W764" i="2" s="1"/>
  <c r="L761" i="4"/>
  <c r="Y761" i="2" s="1"/>
  <c r="L759" i="4"/>
  <c r="Y759" i="2" s="1"/>
  <c r="N756" i="4"/>
  <c r="AA756" i="2"/>
  <c r="J756" i="4"/>
  <c r="W756" i="2" s="1"/>
  <c r="J746" i="4"/>
  <c r="W746" i="2" s="1"/>
  <c r="L735" i="4"/>
  <c r="Y735" i="2" s="1"/>
  <c r="N734" i="4"/>
  <c r="AA734" i="2" s="1"/>
  <c r="L729" i="4"/>
  <c r="Y729" i="2" s="1"/>
  <c r="L727" i="4"/>
  <c r="Y727" i="2"/>
  <c r="J716" i="4"/>
  <c r="W716" i="2" s="1"/>
  <c r="J706" i="4"/>
  <c r="W706" i="2" s="1"/>
  <c r="L706" i="5" s="1"/>
  <c r="L705" i="4"/>
  <c r="Y705" i="2" s="1"/>
  <c r="J700" i="4"/>
  <c r="W700" i="2" s="1"/>
  <c r="J690" i="4"/>
  <c r="W690" i="2" s="1"/>
  <c r="L687" i="4"/>
  <c r="Y687" i="2"/>
  <c r="N684" i="4"/>
  <c r="AA684" i="2" s="1"/>
  <c r="J682" i="4"/>
  <c r="W682" i="2" s="1"/>
  <c r="N678" i="4"/>
  <c r="AA678" i="2" s="1"/>
  <c r="J674" i="4"/>
  <c r="W674" i="2" s="1"/>
  <c r="L663" i="4"/>
  <c r="Y663" i="2" s="1"/>
  <c r="J660" i="4"/>
  <c r="W660" i="2" s="1"/>
  <c r="L660" i="5" s="1"/>
  <c r="J658" i="4"/>
  <c r="W658" i="2" s="1"/>
  <c r="N656" i="4"/>
  <c r="AA656" i="2" s="1"/>
  <c r="J646" i="4"/>
  <c r="W646" i="2" s="1"/>
  <c r="Z1331" i="2"/>
  <c r="AB1306" i="2"/>
  <c r="Z1287" i="2"/>
  <c r="Z1265" i="2"/>
  <c r="Z1257" i="2"/>
  <c r="AB1202" i="2"/>
  <c r="Z1193" i="2"/>
  <c r="AB1184" i="2"/>
  <c r="Z1175" i="2"/>
  <c r="X1160" i="2"/>
  <c r="AB1140" i="2"/>
  <c r="Z1135" i="2"/>
  <c r="Z1127" i="2"/>
  <c r="AA1064" i="2"/>
  <c r="W1048" i="2"/>
  <c r="W1046" i="2"/>
  <c r="W1044" i="2"/>
  <c r="W1036" i="2"/>
  <c r="L1036" i="5" s="1"/>
  <c r="W980" i="2"/>
  <c r="AA976" i="2"/>
  <c r="W966" i="2"/>
  <c r="Y963" i="2"/>
  <c r="W944" i="2"/>
  <c r="X940" i="2"/>
  <c r="W932" i="2"/>
  <c r="Z923" i="2"/>
  <c r="AB906" i="2"/>
  <c r="X892" i="2"/>
  <c r="Y863" i="2"/>
  <c r="AA850" i="2"/>
  <c r="Y839" i="2"/>
  <c r="Z829" i="2"/>
  <c r="W820" i="2"/>
  <c r="W812" i="2"/>
  <c r="AA804" i="2"/>
  <c r="W796" i="2"/>
  <c r="X786" i="2"/>
  <c r="X776" i="2"/>
  <c r="W762" i="2"/>
  <c r="AA750" i="2"/>
  <c r="Z743" i="2"/>
  <c r="AA732" i="2"/>
  <c r="Z727" i="2"/>
  <c r="AA716" i="2"/>
  <c r="X696" i="2"/>
  <c r="X682" i="2"/>
  <c r="Y671" i="2"/>
  <c r="AA648" i="2"/>
  <c r="AA624" i="2"/>
  <c r="Z266" i="2"/>
  <c r="Z256" i="2"/>
  <c r="O275" i="4"/>
  <c r="AB275" i="2" s="1"/>
  <c r="M268" i="4"/>
  <c r="Z268" i="2" s="1"/>
  <c r="O267" i="4"/>
  <c r="AB267" i="2" s="1"/>
  <c r="O263" i="4"/>
  <c r="AB263" i="2" s="1"/>
  <c r="K255" i="4"/>
  <c r="X255" i="2" s="1"/>
  <c r="O247" i="4"/>
  <c r="AB247" i="2" s="1"/>
  <c r="X84" i="2"/>
  <c r="O1304" i="4"/>
  <c r="AB1304" i="2" s="1"/>
  <c r="O1300" i="4"/>
  <c r="AB1300" i="2" s="1"/>
  <c r="O1284" i="4"/>
  <c r="AB1284" i="2" s="1"/>
  <c r="M1267" i="4"/>
  <c r="Z1267" i="2" s="1"/>
  <c r="K1256" i="4"/>
  <c r="X1256" i="2" s="1"/>
  <c r="K1250" i="4"/>
  <c r="X1250" i="2" s="1"/>
  <c r="K1244" i="4"/>
  <c r="X1244" i="2"/>
  <c r="M1239" i="4"/>
  <c r="Z1239" i="2" s="1"/>
  <c r="O1230" i="4"/>
  <c r="AB1230" i="2"/>
  <c r="M1217" i="4"/>
  <c r="Z1217" i="2" s="1"/>
  <c r="K1216" i="4"/>
  <c r="X1216" i="2" s="1"/>
  <c r="K1212" i="4"/>
  <c r="X1212" i="2" s="1"/>
  <c r="M1207" i="4"/>
  <c r="Z1207" i="2" s="1"/>
  <c r="M1203" i="4"/>
  <c r="Z1203" i="2" s="1"/>
  <c r="O1198" i="4"/>
  <c r="AB1198" i="2" s="1"/>
  <c r="M1197" i="4"/>
  <c r="Z1197" i="2" s="1"/>
  <c r="O1194" i="4"/>
  <c r="AB1194" i="2" s="1"/>
  <c r="K1194" i="4"/>
  <c r="X1194" i="2" s="1"/>
  <c r="O1192" i="4"/>
  <c r="AB1192" i="2" s="1"/>
  <c r="K1188" i="4"/>
  <c r="X1188" i="2" s="1"/>
  <c r="K1186" i="4"/>
  <c r="X1186" i="2" s="1"/>
  <c r="O1172" i="4"/>
  <c r="AB1172" i="2" s="1"/>
  <c r="M1171" i="4"/>
  <c r="Z1171" i="2" s="1"/>
  <c r="O1160" i="4"/>
  <c r="AB1160" i="2" s="1"/>
  <c r="K1158" i="4"/>
  <c r="X1158" i="2"/>
  <c r="M1153" i="4"/>
  <c r="Z1153" i="2" s="1"/>
  <c r="O1152" i="4"/>
  <c r="AB1152" i="2" s="1"/>
  <c r="K1148" i="4"/>
  <c r="X1148" i="2" s="1"/>
  <c r="K1140" i="4"/>
  <c r="X1140" i="2" s="1"/>
  <c r="M1139" i="4"/>
  <c r="Z1139" i="2" s="1"/>
  <c r="O1136" i="4"/>
  <c r="AB1136" i="2"/>
  <c r="K1130" i="4"/>
  <c r="X1130" i="2" s="1"/>
  <c r="M1130" i="5" s="1"/>
  <c r="K1126" i="4"/>
  <c r="X1126" i="2"/>
  <c r="M959" i="4"/>
  <c r="Z959" i="2" s="1"/>
  <c r="O944" i="4"/>
  <c r="AB944" i="2" s="1"/>
  <c r="K944" i="4"/>
  <c r="X944" i="2" s="1"/>
  <c r="O942" i="4"/>
  <c r="AB942" i="2"/>
  <c r="K936" i="4"/>
  <c r="X936" i="2" s="1"/>
  <c r="K930" i="4"/>
  <c r="X930" i="2"/>
  <c r="M911" i="4"/>
  <c r="Z911" i="2" s="1"/>
  <c r="K910" i="4"/>
  <c r="X910" i="2" s="1"/>
  <c r="M907" i="4"/>
  <c r="Z907" i="2" s="1"/>
  <c r="M905" i="4"/>
  <c r="Z905" i="2" s="1"/>
  <c r="O848" i="4"/>
  <c r="AB848" i="2" s="1"/>
  <c r="K842" i="4"/>
  <c r="X842" i="2" s="1"/>
  <c r="O828" i="4"/>
  <c r="AB828" i="2" s="1"/>
  <c r="M817" i="4"/>
  <c r="Z817" i="2" s="1"/>
  <c r="M809" i="4"/>
  <c r="Z809" i="2" s="1"/>
  <c r="M807" i="4"/>
  <c r="Z807" i="2" s="1"/>
  <c r="K802" i="4"/>
  <c r="X802" i="2" s="1"/>
  <c r="M802" i="5" s="1"/>
  <c r="M799" i="4"/>
  <c r="Z799" i="2" s="1"/>
  <c r="O796" i="4"/>
  <c r="AB796" i="2" s="1"/>
  <c r="M791" i="4"/>
  <c r="Z791" i="2" s="1"/>
  <c r="O788" i="4"/>
  <c r="AB788" i="2" s="1"/>
  <c r="M783" i="4"/>
  <c r="Z783" i="2"/>
  <c r="M781" i="4"/>
  <c r="Z781" i="2" s="1"/>
  <c r="M773" i="4"/>
  <c r="Z773" i="2"/>
  <c r="O770" i="4"/>
  <c r="AB770" i="2" s="1"/>
  <c r="K768" i="4"/>
  <c r="X768" i="2" s="1"/>
  <c r="M765" i="4"/>
  <c r="Z765" i="2" s="1"/>
  <c r="K760" i="4"/>
  <c r="X760" i="2"/>
  <c r="O754" i="4"/>
  <c r="AB754" i="2" s="1"/>
  <c r="K754" i="4"/>
  <c r="X754" i="2"/>
  <c r="M754" i="5" s="1"/>
  <c r="M751" i="4"/>
  <c r="Z751" i="2" s="1"/>
  <c r="K744" i="4"/>
  <c r="X744" i="2" s="1"/>
  <c r="M741" i="4"/>
  <c r="Z741" i="2" s="1"/>
  <c r="M733" i="4"/>
  <c r="Z733" i="2" s="1"/>
  <c r="K730" i="4"/>
  <c r="X730" i="2" s="1"/>
  <c r="M725" i="4"/>
  <c r="Z725" i="2"/>
  <c r="O724" i="4"/>
  <c r="AB724" i="2" s="1"/>
  <c r="K722" i="4"/>
  <c r="X722" i="2" s="1"/>
  <c r="M719" i="4"/>
  <c r="Z719" i="2" s="1"/>
  <c r="O716" i="4"/>
  <c r="AB716" i="2" s="1"/>
  <c r="K714" i="4"/>
  <c r="X714" i="2" s="1"/>
  <c r="K712" i="4"/>
  <c r="X712" i="2" s="1"/>
  <c r="K704" i="4"/>
  <c r="X704" i="2" s="1"/>
  <c r="M701" i="4"/>
  <c r="Z701" i="2" s="1"/>
  <c r="O698" i="4"/>
  <c r="AB698" i="2" s="1"/>
  <c r="M693" i="4"/>
  <c r="Z693" i="2" s="1"/>
  <c r="O690" i="4"/>
  <c r="AB690" i="2" s="1"/>
  <c r="K690" i="4"/>
  <c r="X690" i="2"/>
  <c r="M687" i="4"/>
  <c r="Z687" i="2" s="1"/>
  <c r="K680" i="4"/>
  <c r="X680" i="2" s="1"/>
  <c r="O674" i="4"/>
  <c r="AB674" i="2" s="1"/>
  <c r="K672" i="4"/>
  <c r="X672" i="2" s="1"/>
  <c r="K658" i="4"/>
  <c r="X658" i="2" s="1"/>
  <c r="K652" i="4"/>
  <c r="X652" i="2"/>
  <c r="K640" i="4"/>
  <c r="X640" i="2" s="1"/>
  <c r="O632" i="4"/>
  <c r="AB632" i="2" s="1"/>
  <c r="M629" i="4"/>
  <c r="Z629" i="2" s="1"/>
  <c r="K624" i="4"/>
  <c r="X624" i="2" s="1"/>
  <c r="M621" i="4"/>
  <c r="Z621" i="2" s="1"/>
  <c r="K616" i="4"/>
  <c r="X616" i="2"/>
  <c r="K612" i="4"/>
  <c r="X612" i="2" s="1"/>
  <c r="O578" i="4"/>
  <c r="AB578" i="2" s="1"/>
  <c r="M577" i="4"/>
  <c r="Z577" i="2" s="1"/>
  <c r="L318" i="4"/>
  <c r="Y318" i="2" s="1"/>
  <c r="L314" i="4"/>
  <c r="Y314" i="2" s="1"/>
  <c r="X1300" i="2"/>
  <c r="Z1277" i="2"/>
  <c r="AB1272" i="2"/>
  <c r="X1258" i="2"/>
  <c r="X1234" i="2"/>
  <c r="AB1200" i="2"/>
  <c r="X1156" i="2"/>
  <c r="AB1128" i="2"/>
  <c r="Z963" i="2"/>
  <c r="X926" i="2"/>
  <c r="X912" i="2"/>
  <c r="X808" i="2"/>
  <c r="X752" i="2"/>
  <c r="X736" i="2"/>
  <c r="X728" i="2"/>
  <c r="AB660" i="2"/>
  <c r="AA573" i="2"/>
  <c r="Z272" i="2"/>
  <c r="Z250" i="2"/>
  <c r="L1067" i="4"/>
  <c r="Y1067" i="2" s="1"/>
  <c r="J1066" i="4"/>
  <c r="W1066" i="2" s="1"/>
  <c r="J1064" i="4"/>
  <c r="W1064" i="2" s="1"/>
  <c r="J1062" i="4"/>
  <c r="W1062" i="2" s="1"/>
  <c r="J1056" i="4"/>
  <c r="W1056" i="2" s="1"/>
  <c r="N1048" i="4"/>
  <c r="AA1048" i="2" s="1"/>
  <c r="J1042" i="4"/>
  <c r="W1042" i="2" s="1"/>
  <c r="J1026" i="4"/>
  <c r="W1026" i="2" s="1"/>
  <c r="N1016" i="4"/>
  <c r="AA1016" i="2" s="1"/>
  <c r="J1006" i="4"/>
  <c r="W1006" i="2" s="1"/>
  <c r="J1004" i="4"/>
  <c r="W1004" i="2" s="1"/>
  <c r="N1000" i="4"/>
  <c r="AA1000" i="2"/>
  <c r="J998" i="4"/>
  <c r="W998" i="2" s="1"/>
  <c r="J996" i="4"/>
  <c r="W996" i="2" s="1"/>
  <c r="J994" i="4"/>
  <c r="W994" i="2" s="1"/>
  <c r="J988" i="4"/>
  <c r="W988" i="2" s="1"/>
  <c r="L988" i="5" s="1"/>
  <c r="J976" i="4"/>
  <c r="W976" i="2" s="1"/>
  <c r="N970" i="4"/>
  <c r="AA970" i="2" s="1"/>
  <c r="J948" i="4"/>
  <c r="W948" i="2" s="1"/>
  <c r="J930" i="4"/>
  <c r="W930" i="2" s="1"/>
  <c r="J928" i="4"/>
  <c r="W928" i="2" s="1"/>
  <c r="J906" i="4"/>
  <c r="W906" i="2" s="1"/>
  <c r="J904" i="4"/>
  <c r="W904" i="2" s="1"/>
  <c r="L903" i="4"/>
  <c r="Y903" i="2" s="1"/>
  <c r="J902" i="4"/>
  <c r="W902" i="2" s="1"/>
  <c r="L895" i="4"/>
  <c r="Y895" i="2" s="1"/>
  <c r="N895" i="5" s="1"/>
  <c r="N894" i="4"/>
  <c r="AA894" i="2" s="1"/>
  <c r="N862" i="4"/>
  <c r="AA862" i="2" s="1"/>
  <c r="N860" i="4"/>
  <c r="AA860" i="2" s="1"/>
  <c r="L859" i="4"/>
  <c r="Y859" i="2" s="1"/>
  <c r="J854" i="4"/>
  <c r="W854" i="2" s="1"/>
  <c r="J850" i="4"/>
  <c r="W850" i="2" s="1"/>
  <c r="L831" i="4"/>
  <c r="Y831" i="2" s="1"/>
  <c r="N828" i="4"/>
  <c r="AA828" i="2" s="1"/>
  <c r="J828" i="4"/>
  <c r="W828" i="2" s="1"/>
  <c r="N826" i="4"/>
  <c r="AA826" i="2" s="1"/>
  <c r="N818" i="4"/>
  <c r="AA818" i="2" s="1"/>
  <c r="J810" i="4"/>
  <c r="W810" i="2" s="1"/>
  <c r="N806" i="4"/>
  <c r="AA806" i="2" s="1"/>
  <c r="L801" i="4"/>
  <c r="Y801" i="2" s="1"/>
  <c r="N801" i="5" s="1"/>
  <c r="N798" i="4"/>
  <c r="AA798" i="2" s="1"/>
  <c r="L793" i="4"/>
  <c r="Y793" i="2"/>
  <c r="J788" i="4"/>
  <c r="W788" i="2" s="1"/>
  <c r="L785" i="4"/>
  <c r="Y785" i="2"/>
  <c r="L777" i="4"/>
  <c r="Y777" i="2" s="1"/>
  <c r="J772" i="4"/>
  <c r="W772" i="2" s="1"/>
  <c r="J754" i="4"/>
  <c r="W754" i="2" s="1"/>
  <c r="L754" i="5" s="1"/>
  <c r="J748" i="4"/>
  <c r="W748" i="2" s="1"/>
  <c r="L745" i="4"/>
  <c r="Y745" i="2" s="1"/>
  <c r="J740" i="4"/>
  <c r="W740" i="2" s="1"/>
  <c r="L737" i="4"/>
  <c r="Y737" i="2" s="1"/>
  <c r="N726" i="4"/>
  <c r="AA726" i="2" s="1"/>
  <c r="N724" i="4"/>
  <c r="AA724" i="2" s="1"/>
  <c r="J722" i="4"/>
  <c r="W722" i="2" s="1"/>
  <c r="J714" i="4"/>
  <c r="W714" i="2" s="1"/>
  <c r="N708" i="4"/>
  <c r="AA708" i="2" s="1"/>
  <c r="N700" i="4"/>
  <c r="AA700" i="2" s="1"/>
  <c r="J698" i="4"/>
  <c r="W698" i="2" s="1"/>
  <c r="L695" i="4"/>
  <c r="Y695" i="2" s="1"/>
  <c r="N694" i="4"/>
  <c r="AA694" i="2" s="1"/>
  <c r="L689" i="4"/>
  <c r="Y689" i="2" s="1"/>
  <c r="J684" i="4"/>
  <c r="W684" i="2" s="1"/>
  <c r="L679" i="4"/>
  <c r="Y679" i="2" s="1"/>
  <c r="N676" i="4"/>
  <c r="AA676" i="2" s="1"/>
  <c r="N662" i="4"/>
  <c r="AA662" i="2" s="1"/>
  <c r="L647" i="4"/>
  <c r="Y647" i="2" s="1"/>
  <c r="N640" i="4"/>
  <c r="AA640" i="2" s="1"/>
  <c r="L627" i="4"/>
  <c r="Y627" i="2"/>
  <c r="J626" i="4"/>
  <c r="W626" i="2" s="1"/>
  <c r="J614" i="4"/>
  <c r="W614" i="2" s="1"/>
  <c r="L614" i="5" s="1"/>
  <c r="K600" i="4"/>
  <c r="X600" i="2" s="1"/>
  <c r="K589" i="4"/>
  <c r="X589" i="2" s="1"/>
  <c r="M588" i="4"/>
  <c r="Z588" i="2" s="1"/>
  <c r="K587" i="4"/>
  <c r="X587" i="2"/>
  <c r="O585" i="4"/>
  <c r="AB585" i="2" s="1"/>
  <c r="O583" i="4"/>
  <c r="AB583" i="2" s="1"/>
  <c r="K583" i="4"/>
  <c r="X583" i="2" s="1"/>
  <c r="M582" i="4"/>
  <c r="Z582" i="2" s="1"/>
  <c r="O566" i="4"/>
  <c r="AB566" i="2" s="1"/>
  <c r="M537" i="4"/>
  <c r="Z537" i="2" s="1"/>
  <c r="K340" i="4"/>
  <c r="X340" i="2" s="1"/>
  <c r="O338" i="4"/>
  <c r="AB338" i="2" s="1"/>
  <c r="O312" i="4"/>
  <c r="AB312" i="2" s="1"/>
  <c r="M295" i="4"/>
  <c r="Z295" i="2"/>
  <c r="M287" i="4"/>
  <c r="Z287" i="2" s="1"/>
  <c r="AA1201" i="2"/>
  <c r="X566" i="2"/>
  <c r="AB470" i="2"/>
  <c r="N262" i="4"/>
  <c r="AA262" i="2" s="1"/>
  <c r="J262" i="4"/>
  <c r="W262" i="2"/>
  <c r="J250" i="4"/>
  <c r="W250" i="2" s="1"/>
  <c r="J246" i="4"/>
  <c r="W246" i="2" s="1"/>
  <c r="L237" i="4"/>
  <c r="Y237" i="2" s="1"/>
  <c r="N237" i="5" s="1"/>
  <c r="L235" i="4"/>
  <c r="Y235" i="2"/>
  <c r="N228" i="4"/>
  <c r="AA228" i="2" s="1"/>
  <c r="L225" i="4"/>
  <c r="Y225" i="2"/>
  <c r="J222" i="4"/>
  <c r="W222" i="2" s="1"/>
  <c r="N210" i="4"/>
  <c r="AA210" i="2" s="1"/>
  <c r="J202" i="4"/>
  <c r="W202" i="2" s="1"/>
  <c r="J200" i="4"/>
  <c r="W200" i="2" s="1"/>
  <c r="N192" i="4"/>
  <c r="AA192" i="2" s="1"/>
  <c r="J190" i="4"/>
  <c r="W190" i="2" s="1"/>
  <c r="L190" i="5" s="1"/>
  <c r="L187" i="4"/>
  <c r="Y187" i="2" s="1"/>
  <c r="N176" i="4"/>
  <c r="AA176" i="2" s="1"/>
  <c r="K164" i="4"/>
  <c r="X164" i="2" s="1"/>
  <c r="N89" i="4"/>
  <c r="AA89" i="2"/>
  <c r="O1111" i="4"/>
  <c r="AB1111" i="2" s="1"/>
  <c r="O863" i="4"/>
  <c r="AB863" i="2" s="1"/>
  <c r="O847" i="4"/>
  <c r="AB847" i="2" s="1"/>
  <c r="K819" i="4"/>
  <c r="X819" i="2" s="1"/>
  <c r="O815" i="4"/>
  <c r="AB815" i="2" s="1"/>
  <c r="O777" i="4"/>
  <c r="AB777" i="2"/>
  <c r="K767" i="4"/>
  <c r="X767" i="2" s="1"/>
  <c r="O761" i="4"/>
  <c r="AB761" i="2"/>
  <c r="M746" i="4"/>
  <c r="Z746" i="2" s="1"/>
  <c r="K725" i="4"/>
  <c r="X725" i="2" s="1"/>
  <c r="M718" i="4"/>
  <c r="Z718" i="2" s="1"/>
  <c r="K705" i="4"/>
  <c r="X705" i="2"/>
  <c r="K701" i="4"/>
  <c r="X701" i="2" s="1"/>
  <c r="K697" i="4"/>
  <c r="X697" i="2"/>
  <c r="O691" i="4"/>
  <c r="AB691" i="2" s="1"/>
  <c r="O687" i="4"/>
  <c r="AB687" i="2" s="1"/>
  <c r="K685" i="4"/>
  <c r="X685" i="2" s="1"/>
  <c r="O679" i="4"/>
  <c r="AB679" i="2" s="1"/>
  <c r="M670" i="4"/>
  <c r="Z670" i="2" s="1"/>
  <c r="M666" i="4"/>
  <c r="Z666" i="2"/>
  <c r="M656" i="4"/>
  <c r="Z656" i="2" s="1"/>
  <c r="K655" i="4"/>
  <c r="X655" i="2" s="1"/>
  <c r="O643" i="4"/>
  <c r="AB643" i="2" s="1"/>
  <c r="K641" i="4"/>
  <c r="X641" i="2" s="1"/>
  <c r="M628" i="4"/>
  <c r="Z628" i="2" s="1"/>
  <c r="K625" i="4"/>
  <c r="X625" i="2" s="1"/>
  <c r="K621" i="4"/>
  <c r="X621" i="2" s="1"/>
  <c r="M620" i="4"/>
  <c r="Z620" i="2" s="1"/>
  <c r="K619" i="4"/>
  <c r="X619" i="2" s="1"/>
  <c r="M612" i="4"/>
  <c r="Z612" i="2"/>
  <c r="N600" i="4"/>
  <c r="AA600" i="2" s="1"/>
  <c r="M593" i="4"/>
  <c r="Z593" i="2"/>
  <c r="O581" i="4"/>
  <c r="AB581" i="2" s="1"/>
  <c r="L569" i="4"/>
  <c r="Y569" i="2" s="1"/>
  <c r="K92" i="4"/>
  <c r="X92" i="2" s="1"/>
  <c r="M81" i="4"/>
  <c r="Z81" i="2"/>
  <c r="Y1256" i="2"/>
  <c r="X1217" i="2"/>
  <c r="X1153" i="2"/>
  <c r="W1110" i="2"/>
  <c r="Z1075" i="2"/>
  <c r="Z1071" i="2"/>
  <c r="X847" i="2"/>
  <c r="M847" i="5" s="1"/>
  <c r="AB843" i="2"/>
  <c r="X823" i="2"/>
  <c r="X757" i="2"/>
  <c r="Z734" i="2"/>
  <c r="AB719" i="2"/>
  <c r="Z714" i="2"/>
  <c r="Z702" i="2"/>
  <c r="X681" i="2"/>
  <c r="X581" i="2"/>
  <c r="W572" i="2"/>
  <c r="AA442" i="2"/>
  <c r="AA1352" i="2"/>
  <c r="Y1339" i="2"/>
  <c r="AB1336" i="2"/>
  <c r="AB1328" i="2"/>
  <c r="AA1281" i="2"/>
  <c r="X1205" i="2"/>
  <c r="X1203" i="2"/>
  <c r="W1104" i="2"/>
  <c r="X1078" i="2"/>
  <c r="X1062" i="2"/>
  <c r="X978" i="2"/>
  <c r="Z975" i="2"/>
  <c r="AA907" i="2"/>
  <c r="X855" i="2"/>
  <c r="AB811" i="2"/>
  <c r="Z784" i="2"/>
  <c r="X783" i="2"/>
  <c r="Z698" i="2"/>
  <c r="AB695" i="2"/>
  <c r="Z694" i="2"/>
  <c r="X677" i="2"/>
  <c r="Z674" i="2"/>
  <c r="X673" i="2"/>
  <c r="X663" i="2"/>
  <c r="AB655" i="2"/>
  <c r="X651" i="2"/>
  <c r="Z644" i="2"/>
  <c r="AB641" i="2"/>
  <c r="X633" i="2"/>
  <c r="Z630" i="2"/>
  <c r="Z616" i="2"/>
  <c r="X613" i="2"/>
  <c r="AB590" i="2"/>
  <c r="W583" i="2"/>
  <c r="Y549" i="2"/>
  <c r="W490" i="2"/>
  <c r="Y369" i="2"/>
  <c r="O1327" i="4"/>
  <c r="AB1327" i="2" s="1"/>
  <c r="AB1247" i="2"/>
  <c r="K568" i="4"/>
  <c r="X568" i="2" s="1"/>
  <c r="O492" i="4"/>
  <c r="AB492" i="2"/>
  <c r="M491" i="4"/>
  <c r="Z491" i="2" s="1"/>
  <c r="K454" i="4"/>
  <c r="X454" i="2" s="1"/>
  <c r="O448" i="4"/>
  <c r="AB448" i="2" s="1"/>
  <c r="O342" i="4"/>
  <c r="AB342" i="2" s="1"/>
  <c r="M341" i="4"/>
  <c r="Z341" i="2" s="1"/>
  <c r="O336" i="4"/>
  <c r="AB336" i="2" s="1"/>
  <c r="O334" i="4"/>
  <c r="AB334" i="2" s="1"/>
  <c r="K330" i="4"/>
  <c r="X330" i="2" s="1"/>
  <c r="M330" i="5" s="1"/>
  <c r="O328" i="4"/>
  <c r="AB328" i="2" s="1"/>
  <c r="K310" i="4"/>
  <c r="X310" i="2" s="1"/>
  <c r="M309" i="4"/>
  <c r="Z309" i="2" s="1"/>
  <c r="K306" i="4"/>
  <c r="X306" i="2" s="1"/>
  <c r="M305" i="4"/>
  <c r="Z305" i="2" s="1"/>
  <c r="K294" i="4"/>
  <c r="X294" i="2"/>
  <c r="O257" i="4"/>
  <c r="AB257" i="2" s="1"/>
  <c r="M254" i="4"/>
  <c r="Z254" i="2"/>
  <c r="K253" i="4"/>
  <c r="X253" i="2" s="1"/>
  <c r="K251" i="4"/>
  <c r="X251" i="2" s="1"/>
  <c r="M248" i="4"/>
  <c r="Z248" i="2" s="1"/>
  <c r="O245" i="4"/>
  <c r="AB245" i="2" s="1"/>
  <c r="O243" i="4"/>
  <c r="AB243" i="2" s="1"/>
  <c r="K243" i="4"/>
  <c r="X243" i="2" s="1"/>
  <c r="M232" i="4"/>
  <c r="Z232" i="2" s="1"/>
  <c r="O187" i="4"/>
  <c r="AB187" i="2"/>
  <c r="M180" i="4"/>
  <c r="Z180" i="2" s="1"/>
  <c r="L88" i="4"/>
  <c r="Y88" i="2" s="1"/>
  <c r="O11" i="4"/>
  <c r="AB11" i="2" s="1"/>
  <c r="M10" i="4"/>
  <c r="Z10" i="2" s="1"/>
  <c r="O9" i="4"/>
  <c r="AB9" i="2" s="1"/>
  <c r="M8" i="4"/>
  <c r="Z8" i="2" s="1"/>
  <c r="O865" i="4"/>
  <c r="AB865" i="2" s="1"/>
  <c r="K851" i="4"/>
  <c r="X851" i="2" s="1"/>
  <c r="O831" i="4"/>
  <c r="AB831" i="2" s="1"/>
  <c r="K779" i="4"/>
  <c r="X779" i="2" s="1"/>
  <c r="M768" i="4"/>
  <c r="Z768" i="2" s="1"/>
  <c r="K763" i="4"/>
  <c r="X763" i="2" s="1"/>
  <c r="O751" i="4"/>
  <c r="AB751" i="2" s="1"/>
  <c r="K745" i="4"/>
  <c r="X745" i="2" s="1"/>
  <c r="O739" i="4"/>
  <c r="AB739" i="2"/>
  <c r="M730" i="4"/>
  <c r="Z730" i="2" s="1"/>
  <c r="O723" i="4"/>
  <c r="AB723" i="2" s="1"/>
  <c r="K709" i="4"/>
  <c r="X709" i="2" s="1"/>
  <c r="M706" i="4"/>
  <c r="Z706" i="2" s="1"/>
  <c r="O699" i="4"/>
  <c r="AB699" i="2" s="1"/>
  <c r="K693" i="4"/>
  <c r="X693" i="2" s="1"/>
  <c r="O683" i="4"/>
  <c r="AB683" i="2" s="1"/>
  <c r="M678" i="4"/>
  <c r="Z678" i="2"/>
  <c r="O675" i="4"/>
  <c r="AB675" i="2" s="1"/>
  <c r="O671" i="4"/>
  <c r="AB671" i="2" s="1"/>
  <c r="K653" i="4"/>
  <c r="X653" i="2" s="1"/>
  <c r="M652" i="4"/>
  <c r="Z652" i="2" s="1"/>
  <c r="M650" i="4"/>
  <c r="Z650" i="2" s="1"/>
  <c r="M634" i="4"/>
  <c r="Z634" i="2" s="1"/>
  <c r="M626" i="4"/>
  <c r="Z626" i="2" s="1"/>
  <c r="M618" i="4"/>
  <c r="Z618" i="2" s="1"/>
  <c r="M610" i="4"/>
  <c r="Z610" i="2" s="1"/>
  <c r="K609" i="4"/>
  <c r="X609" i="2"/>
  <c r="M606" i="4"/>
  <c r="Z606" i="2" s="1"/>
  <c r="L599" i="4"/>
  <c r="Y599" i="2"/>
  <c r="J598" i="4"/>
  <c r="W598" i="2" s="1"/>
  <c r="N526" i="4"/>
  <c r="AA526" i="2" s="1"/>
  <c r="N512" i="4"/>
  <c r="AA512" i="2" s="1"/>
  <c r="N404" i="4"/>
  <c r="AA404" i="2"/>
  <c r="N392" i="4"/>
  <c r="AA392" i="2" s="1"/>
  <c r="N376" i="4"/>
  <c r="AA376" i="2"/>
  <c r="N358" i="4"/>
  <c r="AA358" i="2" s="1"/>
  <c r="L289" i="4"/>
  <c r="Y289" i="2" s="1"/>
  <c r="M150" i="4"/>
  <c r="Z150" i="2" s="1"/>
  <c r="Y149" i="2"/>
  <c r="M55" i="4"/>
  <c r="Z55" i="2" s="1"/>
  <c r="M31" i="4"/>
  <c r="Z31" i="2" s="1"/>
  <c r="Z1337" i="2"/>
  <c r="AA1265" i="2"/>
  <c r="X1213" i="2"/>
  <c r="X1211" i="2"/>
  <c r="W1102" i="2"/>
  <c r="AB1072" i="2"/>
  <c r="AB755" i="2"/>
  <c r="X741" i="2"/>
  <c r="AB735" i="2"/>
  <c r="X713" i="2"/>
  <c r="X649" i="2"/>
  <c r="X635" i="2"/>
  <c r="AB619" i="2"/>
  <c r="AB611" i="2"/>
  <c r="Z89" i="2"/>
  <c r="L948" i="4"/>
  <c r="Y948" i="2"/>
  <c r="L924" i="4"/>
  <c r="Y924" i="2" s="1"/>
  <c r="L916" i="4"/>
  <c r="Y916" i="2" s="1"/>
  <c r="J907" i="4"/>
  <c r="W907" i="2" s="1"/>
  <c r="L890" i="4"/>
  <c r="Y890" i="2" s="1"/>
  <c r="N877" i="4"/>
  <c r="AA877" i="2" s="1"/>
  <c r="L876" i="4"/>
  <c r="Y876" i="2"/>
  <c r="L868" i="4"/>
  <c r="Y868" i="2" s="1"/>
  <c r="J867" i="4"/>
  <c r="W867" i="2" s="1"/>
  <c r="N655" i="4"/>
  <c r="AA655" i="2" s="1"/>
  <c r="J651" i="4"/>
  <c r="W651" i="2" s="1"/>
  <c r="J645" i="4"/>
  <c r="W645" i="2" s="1"/>
  <c r="N637" i="4"/>
  <c r="AA637" i="2" s="1"/>
  <c r="J635" i="4"/>
  <c r="W635" i="2" s="1"/>
  <c r="L626" i="4"/>
  <c r="Y626" i="2" s="1"/>
  <c r="J611" i="4"/>
  <c r="W611" i="2" s="1"/>
  <c r="K603" i="4"/>
  <c r="X603" i="2"/>
  <c r="M602" i="4"/>
  <c r="Z602" i="2" s="1"/>
  <c r="M600" i="4"/>
  <c r="Z600" i="2"/>
  <c r="K599" i="4"/>
  <c r="X599" i="2" s="1"/>
  <c r="M598" i="4"/>
  <c r="Z598" i="2" s="1"/>
  <c r="N592" i="4"/>
  <c r="AA592" i="2" s="1"/>
  <c r="J590" i="4"/>
  <c r="W590" i="2" s="1"/>
  <c r="W1354" i="2"/>
  <c r="W1350" i="2"/>
  <c r="W1344" i="2"/>
  <c r="W1340" i="2"/>
  <c r="X1334" i="2"/>
  <c r="X1325" i="2"/>
  <c r="X1317" i="2"/>
  <c r="X1309" i="2"/>
  <c r="Y1304" i="2"/>
  <c r="X1291" i="2"/>
  <c r="Y1260" i="2"/>
  <c r="X1251" i="2"/>
  <c r="W1242" i="2"/>
  <c r="W1238" i="2"/>
  <c r="W1230" i="2"/>
  <c r="X1223" i="2"/>
  <c r="W1220" i="2"/>
  <c r="Y1203" i="2"/>
  <c r="W1202" i="2"/>
  <c r="AA1200" i="2"/>
  <c r="X1197" i="2"/>
  <c r="AA1192" i="2"/>
  <c r="W1190" i="2"/>
  <c r="AA1184" i="2"/>
  <c r="Y1147" i="2"/>
  <c r="W1132" i="2"/>
  <c r="W1128" i="2"/>
  <c r="W1112" i="2"/>
  <c r="AB1108" i="2"/>
  <c r="X1104" i="2"/>
  <c r="AB1100" i="2"/>
  <c r="AB1096" i="2"/>
  <c r="Z1091" i="2"/>
  <c r="Y1070" i="2"/>
  <c r="X1049" i="2"/>
  <c r="X1041" i="2"/>
  <c r="X1029" i="2"/>
  <c r="X1019" i="2"/>
  <c r="X1011" i="2"/>
  <c r="AB980" i="2"/>
  <c r="AB978" i="2"/>
  <c r="X974" i="2"/>
  <c r="X795" i="2"/>
  <c r="AB793" i="2"/>
  <c r="AB703" i="2"/>
  <c r="Z682" i="2"/>
  <c r="Y656" i="2"/>
  <c r="X643" i="2"/>
  <c r="X639" i="2"/>
  <c r="AB633" i="2"/>
  <c r="X627" i="2"/>
  <c r="Y618" i="2"/>
  <c r="X611" i="2"/>
  <c r="Z604" i="2"/>
  <c r="AB599" i="2"/>
  <c r="AB594" i="2"/>
  <c r="Z585" i="2"/>
  <c r="Z580" i="2"/>
  <c r="X575" i="2"/>
  <c r="Z569" i="2"/>
  <c r="Y501" i="2"/>
  <c r="W414" i="2"/>
  <c r="Z371" i="2"/>
  <c r="W344" i="2"/>
  <c r="Z331" i="2"/>
  <c r="Z307" i="2"/>
  <c r="Z252" i="2"/>
  <c r="AB165" i="2"/>
  <c r="W148" i="2"/>
  <c r="X80" i="2"/>
  <c r="O1061" i="4"/>
  <c r="AB1061" i="2" s="1"/>
  <c r="AB1049" i="2"/>
  <c r="N988" i="4"/>
  <c r="AA988" i="2" s="1"/>
  <c r="K970" i="4"/>
  <c r="X970" i="2" s="1"/>
  <c r="K968" i="4"/>
  <c r="X968" i="2" s="1"/>
  <c r="K966" i="4"/>
  <c r="X966" i="2" s="1"/>
  <c r="O964" i="4"/>
  <c r="AB964" i="2" s="1"/>
  <c r="K960" i="4"/>
  <c r="X960" i="2" s="1"/>
  <c r="O958" i="4"/>
  <c r="AB958" i="2"/>
  <c r="K958" i="4"/>
  <c r="X958" i="2" s="1"/>
  <c r="K954" i="4"/>
  <c r="X954" i="2" s="1"/>
  <c r="M943" i="4"/>
  <c r="Z943" i="2" s="1"/>
  <c r="K942" i="4"/>
  <c r="X942" i="2" s="1"/>
  <c r="M939" i="4"/>
  <c r="Z939" i="2" s="1"/>
  <c r="K938" i="4"/>
  <c r="X938" i="2" s="1"/>
  <c r="O934" i="4"/>
  <c r="AB934" i="2" s="1"/>
  <c r="K932" i="4"/>
  <c r="X932" i="2" s="1"/>
  <c r="M927" i="4"/>
  <c r="Z927" i="2" s="1"/>
  <c r="K924" i="4"/>
  <c r="X924" i="2" s="1"/>
  <c r="K922" i="4"/>
  <c r="X922" i="2" s="1"/>
  <c r="M915" i="4"/>
  <c r="Z915" i="2" s="1"/>
  <c r="O912" i="4"/>
  <c r="AB912" i="2" s="1"/>
  <c r="O910" i="4"/>
  <c r="AB910" i="2"/>
  <c r="K908" i="4"/>
  <c r="X908" i="2" s="1"/>
  <c r="K906" i="4"/>
  <c r="X906" i="2" s="1"/>
  <c r="AB580" i="2"/>
  <c r="O1191" i="4"/>
  <c r="AB1191" i="2" s="1"/>
  <c r="K1189" i="4"/>
  <c r="X1189" i="2" s="1"/>
  <c r="K1187" i="4"/>
  <c r="X1187" i="2" s="1"/>
  <c r="K1185" i="4"/>
  <c r="X1185" i="2" s="1"/>
  <c r="K1161" i="4"/>
  <c r="X1161" i="2" s="1"/>
  <c r="K1151" i="4"/>
  <c r="X1151" i="2" s="1"/>
  <c r="K1149" i="4"/>
  <c r="X1149" i="2" s="1"/>
  <c r="K1143" i="4"/>
  <c r="X1143" i="2"/>
  <c r="K1137" i="4"/>
  <c r="X1137" i="2" s="1"/>
  <c r="K1129" i="4"/>
  <c r="X1129" i="2" s="1"/>
  <c r="K1127" i="4"/>
  <c r="X1127" i="2" s="1"/>
  <c r="K1115" i="4"/>
  <c r="X1115" i="2" s="1"/>
  <c r="M903" i="4"/>
  <c r="Z903" i="2" s="1"/>
  <c r="O900" i="4"/>
  <c r="AB900" i="2"/>
  <c r="K896" i="4"/>
  <c r="X896" i="2" s="1"/>
  <c r="M896" i="5" s="1"/>
  <c r="O892" i="4"/>
  <c r="AB892" i="2"/>
  <c r="O890" i="4"/>
  <c r="AB890" i="2" s="1"/>
  <c r="M889" i="4"/>
  <c r="Z889" i="2" s="1"/>
  <c r="O884" i="4"/>
  <c r="AB884" i="2" s="1"/>
  <c r="M883" i="4"/>
  <c r="Z883" i="2" s="1"/>
  <c r="O882" i="4"/>
  <c r="AB882" i="2" s="1"/>
  <c r="M877" i="4"/>
  <c r="Z877" i="2" s="1"/>
  <c r="M869" i="4"/>
  <c r="Z869" i="2" s="1"/>
  <c r="L830" i="4"/>
  <c r="Y830" i="2" s="1"/>
  <c r="J558" i="4"/>
  <c r="W558" i="2" s="1"/>
  <c r="N554" i="4"/>
  <c r="AA554" i="2" s="1"/>
  <c r="L553" i="4"/>
  <c r="Y553" i="2" s="1"/>
  <c r="N552" i="4"/>
  <c r="AA552" i="2" s="1"/>
  <c r="L551" i="4"/>
  <c r="Y551" i="2" s="1"/>
  <c r="J548" i="4"/>
  <c r="W548" i="2" s="1"/>
  <c r="N544" i="4"/>
  <c r="AA544" i="2" s="1"/>
  <c r="L543" i="4"/>
  <c r="Y543" i="2" s="1"/>
  <c r="N542" i="4"/>
  <c r="AA542" i="2" s="1"/>
  <c r="L541" i="4"/>
  <c r="Y541" i="2" s="1"/>
  <c r="N540" i="4"/>
  <c r="AA540" i="2" s="1"/>
  <c r="L539" i="4"/>
  <c r="Y539" i="2" s="1"/>
  <c r="J538" i="4"/>
  <c r="W538" i="2" s="1"/>
  <c r="L535" i="4"/>
  <c r="Y535" i="2" s="1"/>
  <c r="N534" i="4"/>
  <c r="AA534" i="2" s="1"/>
  <c r="L533" i="4"/>
  <c r="Y533" i="2" s="1"/>
  <c r="J532" i="4"/>
  <c r="W532" i="2" s="1"/>
  <c r="N528" i="4"/>
  <c r="AA528" i="2" s="1"/>
  <c r="L525" i="4"/>
  <c r="Y525" i="2" s="1"/>
  <c r="J524" i="4"/>
  <c r="W524" i="2" s="1"/>
  <c r="L521" i="4"/>
  <c r="Y521" i="2" s="1"/>
  <c r="J520" i="4"/>
  <c r="W520" i="2"/>
  <c r="L520" i="5" s="1"/>
  <c r="L519" i="4"/>
  <c r="Y519" i="2" s="1"/>
  <c r="N519" i="5" s="1"/>
  <c r="J518" i="4"/>
  <c r="W518" i="2"/>
  <c r="L518" i="5" s="1"/>
  <c r="N516" i="4"/>
  <c r="AA516" i="2" s="1"/>
  <c r="J516" i="4"/>
  <c r="W516" i="2" s="1"/>
  <c r="N514" i="4"/>
  <c r="AA514" i="2" s="1"/>
  <c r="L511" i="4"/>
  <c r="Y511" i="2" s="1"/>
  <c r="J510" i="4"/>
  <c r="W510" i="2" s="1"/>
  <c r="L509" i="4"/>
  <c r="Y509" i="2" s="1"/>
  <c r="J508" i="4"/>
  <c r="W508" i="2" s="1"/>
  <c r="N504" i="4"/>
  <c r="AA504" i="2" s="1"/>
  <c r="L503" i="4"/>
  <c r="Y503" i="2" s="1"/>
  <c r="J500" i="4"/>
  <c r="W500" i="2"/>
  <c r="N498" i="4"/>
  <c r="AA498" i="2" s="1"/>
  <c r="L495" i="4"/>
  <c r="Y495" i="2" s="1"/>
  <c r="J494" i="4"/>
  <c r="W494" i="2" s="1"/>
  <c r="N492" i="4"/>
  <c r="AA492" i="2" s="1"/>
  <c r="L491" i="4"/>
  <c r="Y491" i="2" s="1"/>
  <c r="N490" i="4"/>
  <c r="AA490" i="2" s="1"/>
  <c r="L489" i="4"/>
  <c r="Y489" i="2" s="1"/>
  <c r="J488" i="4"/>
  <c r="W488" i="2"/>
  <c r="L487" i="4"/>
  <c r="Y487" i="2" s="1"/>
  <c r="J486" i="4"/>
  <c r="W486" i="2" s="1"/>
  <c r="N484" i="4"/>
  <c r="AA484" i="2" s="1"/>
  <c r="L483" i="4"/>
  <c r="Y483" i="2" s="1"/>
  <c r="J482" i="4"/>
  <c r="W482" i="2" s="1"/>
  <c r="L481" i="4"/>
  <c r="Y481" i="2"/>
  <c r="J480" i="4"/>
  <c r="W480" i="2" s="1"/>
  <c r="N478" i="4"/>
  <c r="AA478" i="2" s="1"/>
  <c r="J474" i="4"/>
  <c r="W474" i="2" s="1"/>
  <c r="N472" i="4"/>
  <c r="AA472" i="2" s="1"/>
  <c r="L471" i="4"/>
  <c r="Y471" i="2" s="1"/>
  <c r="N471" i="5" s="1"/>
  <c r="J470" i="4"/>
  <c r="W470" i="2"/>
  <c r="N468" i="4"/>
  <c r="AA468" i="2" s="1"/>
  <c r="J468" i="4"/>
  <c r="W468" i="2" s="1"/>
  <c r="N466" i="4"/>
  <c r="AA466" i="2" s="1"/>
  <c r="J466" i="4"/>
  <c r="W466" i="2" s="1"/>
  <c r="N464" i="4"/>
  <c r="AA464" i="2" s="1"/>
  <c r="J464" i="4"/>
  <c r="W464" i="2" s="1"/>
  <c r="N462" i="4"/>
  <c r="AA462" i="2" s="1"/>
  <c r="L461" i="4"/>
  <c r="Y461" i="2" s="1"/>
  <c r="J460" i="4"/>
  <c r="W460" i="2" s="1"/>
  <c r="L459" i="4"/>
  <c r="Y459" i="2" s="1"/>
  <c r="J458" i="4"/>
  <c r="W458" i="2" s="1"/>
  <c r="N456" i="4"/>
  <c r="AA456" i="2"/>
  <c r="L455" i="4"/>
  <c r="Y455" i="2" s="1"/>
  <c r="J454" i="4"/>
  <c r="W454" i="2" s="1"/>
  <c r="N452" i="4"/>
  <c r="AA452" i="2" s="1"/>
  <c r="L449" i="4"/>
  <c r="Y449" i="2" s="1"/>
  <c r="N448" i="4"/>
  <c r="AA448" i="2" s="1"/>
  <c r="L443" i="4"/>
  <c r="Y443" i="2"/>
  <c r="J438" i="4"/>
  <c r="W438" i="2" s="1"/>
  <c r="L433" i="4"/>
  <c r="Y433" i="2"/>
  <c r="N432" i="4"/>
  <c r="AA432" i="2" s="1"/>
  <c r="L431" i="4"/>
  <c r="Y431" i="2" s="1"/>
  <c r="N430" i="4"/>
  <c r="AA430" i="2" s="1"/>
  <c r="N428" i="4"/>
  <c r="AA428" i="2"/>
  <c r="L427" i="4"/>
  <c r="Y427" i="2" s="1"/>
  <c r="L423" i="4"/>
  <c r="Y423" i="2"/>
  <c r="J422" i="4"/>
  <c r="W422" i="2" s="1"/>
  <c r="N420" i="4"/>
  <c r="AA420" i="2" s="1"/>
  <c r="J420" i="4"/>
  <c r="W420" i="2" s="1"/>
  <c r="L419" i="4"/>
  <c r="Y419" i="2" s="1"/>
  <c r="J418" i="4"/>
  <c r="W418" i="2" s="1"/>
  <c r="J416" i="4"/>
  <c r="W416" i="2" s="1"/>
  <c r="N412" i="4"/>
  <c r="AA412" i="2" s="1"/>
  <c r="Y559" i="2"/>
  <c r="AA536" i="2"/>
  <c r="AA508" i="2"/>
  <c r="AA496" i="2"/>
  <c r="Y467" i="2"/>
  <c r="AA436" i="2"/>
  <c r="X1147" i="2"/>
  <c r="AB898" i="2"/>
  <c r="AB870" i="2"/>
  <c r="W556" i="2"/>
  <c r="W542" i="2"/>
  <c r="W534" i="2"/>
  <c r="AA518" i="2"/>
  <c r="AA480" i="2"/>
  <c r="Y463" i="2"/>
  <c r="Z873" i="2"/>
  <c r="W552" i="2"/>
  <c r="AA538" i="2"/>
  <c r="W530" i="2"/>
  <c r="Y515" i="2"/>
  <c r="W506" i="2"/>
  <c r="Y475" i="2"/>
  <c r="AA458" i="2"/>
  <c r="W448" i="2"/>
  <c r="Y421" i="2"/>
  <c r="K1169" i="4"/>
  <c r="X1169" i="2" s="1"/>
  <c r="K1131" i="4"/>
  <c r="X1131" i="2" s="1"/>
  <c r="K902" i="4"/>
  <c r="X902" i="2" s="1"/>
  <c r="K898" i="4"/>
  <c r="X898" i="2" s="1"/>
  <c r="M897" i="4"/>
  <c r="Z897" i="2" s="1"/>
  <c r="K890" i="4"/>
  <c r="X890" i="2"/>
  <c r="M881" i="4"/>
  <c r="Z881" i="2" s="1"/>
  <c r="M879" i="4"/>
  <c r="Z879" i="2" s="1"/>
  <c r="O878" i="4"/>
  <c r="AB878" i="2" s="1"/>
  <c r="K876" i="4"/>
  <c r="X876" i="2" s="1"/>
  <c r="O874" i="4"/>
  <c r="AB874" i="2" s="1"/>
  <c r="O866" i="4"/>
  <c r="AB866" i="2" s="1"/>
  <c r="L862" i="4"/>
  <c r="Y862" i="2" s="1"/>
  <c r="N853" i="4"/>
  <c r="AA853" i="2" s="1"/>
  <c r="L844" i="4"/>
  <c r="Y844" i="2" s="1"/>
  <c r="L836" i="4"/>
  <c r="Y836" i="2" s="1"/>
  <c r="J835" i="4"/>
  <c r="W835" i="2" s="1"/>
  <c r="N560" i="4"/>
  <c r="AA560" i="2" s="1"/>
  <c r="J560" i="4"/>
  <c r="W560" i="2" s="1"/>
  <c r="N558" i="4"/>
  <c r="AA558" i="2" s="1"/>
  <c r="L557" i="4"/>
  <c r="Y557" i="2" s="1"/>
  <c r="N556" i="4"/>
  <c r="AA556" i="2" s="1"/>
  <c r="L555" i="4"/>
  <c r="Y555" i="2" s="1"/>
  <c r="J554" i="4"/>
  <c r="W554" i="2" s="1"/>
  <c r="N550" i="4"/>
  <c r="AA550" i="2" s="1"/>
  <c r="J550" i="4"/>
  <c r="W550" i="2" s="1"/>
  <c r="N548" i="4"/>
  <c r="AA548" i="2" s="1"/>
  <c r="L547" i="4"/>
  <c r="Y547" i="2" s="1"/>
  <c r="N546" i="4"/>
  <c r="AA546" i="2" s="1"/>
  <c r="L545" i="4"/>
  <c r="Y545" i="2" s="1"/>
  <c r="J544" i="4"/>
  <c r="W544" i="2" s="1"/>
  <c r="J540" i="4"/>
  <c r="W540" i="2" s="1"/>
  <c r="L537" i="4"/>
  <c r="Y537" i="2" s="1"/>
  <c r="J536" i="4"/>
  <c r="W536" i="2" s="1"/>
  <c r="N532" i="4"/>
  <c r="AA532" i="2" s="1"/>
  <c r="L531" i="4"/>
  <c r="Y531" i="2" s="1"/>
  <c r="N530" i="4"/>
  <c r="AA530" i="2" s="1"/>
  <c r="L529" i="4"/>
  <c r="Y529" i="2"/>
  <c r="J528" i="4"/>
  <c r="W528" i="2" s="1"/>
  <c r="L527" i="4"/>
  <c r="Y527" i="2"/>
  <c r="J526" i="4"/>
  <c r="W526" i="2" s="1"/>
  <c r="N524" i="4"/>
  <c r="AA524" i="2" s="1"/>
  <c r="N520" i="4"/>
  <c r="AA520" i="2" s="1"/>
  <c r="L517" i="4"/>
  <c r="Y517" i="2" s="1"/>
  <c r="J514" i="4"/>
  <c r="W514" i="2" s="1"/>
  <c r="L513" i="4"/>
  <c r="Y513" i="2" s="1"/>
  <c r="J512" i="4"/>
  <c r="W512" i="2" s="1"/>
  <c r="N510" i="4"/>
  <c r="AA510" i="2" s="1"/>
  <c r="L507" i="4"/>
  <c r="Y507" i="2" s="1"/>
  <c r="N506" i="4"/>
  <c r="AA506" i="2" s="1"/>
  <c r="L505" i="4"/>
  <c r="Y505" i="2" s="1"/>
  <c r="J504" i="4"/>
  <c r="W504" i="2" s="1"/>
  <c r="N502" i="4"/>
  <c r="AA502" i="2" s="1"/>
  <c r="J502" i="4"/>
  <c r="W502" i="2" s="1"/>
  <c r="N500" i="4"/>
  <c r="AA500" i="2" s="1"/>
  <c r="L499" i="4"/>
  <c r="Y499" i="2" s="1"/>
  <c r="J498" i="4"/>
  <c r="W498" i="2" s="1"/>
  <c r="L497" i="4"/>
  <c r="Y497" i="2" s="1"/>
  <c r="J496" i="4"/>
  <c r="W496" i="2"/>
  <c r="N494" i="4"/>
  <c r="AA494" i="2" s="1"/>
  <c r="L493" i="4"/>
  <c r="Y493" i="2" s="1"/>
  <c r="J492" i="4"/>
  <c r="W492" i="2" s="1"/>
  <c r="N488" i="4"/>
  <c r="AA488" i="2" s="1"/>
  <c r="N486" i="4"/>
  <c r="AA486" i="2" s="1"/>
  <c r="J484" i="4"/>
  <c r="W484" i="2" s="1"/>
  <c r="N482" i="4"/>
  <c r="AA482" i="2" s="1"/>
  <c r="L479" i="4"/>
  <c r="Y479" i="2" s="1"/>
  <c r="J478" i="4"/>
  <c r="W478" i="2" s="1"/>
  <c r="L477" i="4"/>
  <c r="Y477" i="2" s="1"/>
  <c r="N474" i="4"/>
  <c r="AA474" i="2" s="1"/>
  <c r="L473" i="4"/>
  <c r="Y473" i="2" s="1"/>
  <c r="N473" i="5" s="1"/>
  <c r="J472" i="4"/>
  <c r="W472" i="2" s="1"/>
  <c r="L472" i="5" s="1"/>
  <c r="N470" i="4"/>
  <c r="AA470" i="2" s="1"/>
  <c r="L469" i="4"/>
  <c r="Y469" i="2" s="1"/>
  <c r="L465" i="4"/>
  <c r="Y465" i="2"/>
  <c r="J462" i="4"/>
  <c r="W462" i="2" s="1"/>
  <c r="N460" i="4"/>
  <c r="AA460" i="2"/>
  <c r="L457" i="4"/>
  <c r="Y457" i="2" s="1"/>
  <c r="J456" i="4"/>
  <c r="W456" i="2" s="1"/>
  <c r="N454" i="4"/>
  <c r="AA454" i="2" s="1"/>
  <c r="L453" i="4"/>
  <c r="Y453" i="2" s="1"/>
  <c r="J452" i="4"/>
  <c r="W452" i="2" s="1"/>
  <c r="L451" i="4"/>
  <c r="Y451" i="2" s="1"/>
  <c r="J450" i="4"/>
  <c r="W450" i="2" s="1"/>
  <c r="L447" i="4"/>
  <c r="Y447" i="2"/>
  <c r="N446" i="4"/>
  <c r="AA446" i="2" s="1"/>
  <c r="J446" i="4"/>
  <c r="W446" i="2" s="1"/>
  <c r="N444" i="4"/>
  <c r="AA444" i="2" s="1"/>
  <c r="J444" i="4"/>
  <c r="W444" i="2" s="1"/>
  <c r="J442" i="4"/>
  <c r="W442" i="2" s="1"/>
  <c r="L441" i="4"/>
  <c r="Y441" i="2"/>
  <c r="N440" i="4"/>
  <c r="AA440" i="2" s="1"/>
  <c r="L439" i="4"/>
  <c r="Y439" i="2"/>
  <c r="N438" i="4"/>
  <c r="AA438" i="2" s="1"/>
  <c r="L437" i="4"/>
  <c r="Y437" i="2" s="1"/>
  <c r="J436" i="4"/>
  <c r="W436" i="2" s="1"/>
  <c r="L435" i="4"/>
  <c r="Y435" i="2" s="1"/>
  <c r="J434" i="4"/>
  <c r="W434" i="2" s="1"/>
  <c r="J432" i="4"/>
  <c r="W432" i="2" s="1"/>
  <c r="N426" i="4"/>
  <c r="AA426" i="2" s="1"/>
  <c r="J426" i="4"/>
  <c r="W426" i="2"/>
  <c r="L426" i="5" s="1"/>
  <c r="L425" i="4"/>
  <c r="Y425" i="2" s="1"/>
  <c r="N425" i="5" s="1"/>
  <c r="N424" i="4"/>
  <c r="AA424" i="2" s="1"/>
  <c r="N422" i="4"/>
  <c r="AA422" i="2" s="1"/>
  <c r="L417" i="4"/>
  <c r="Y417" i="2" s="1"/>
  <c r="N416" i="4"/>
  <c r="AA416" i="2" s="1"/>
  <c r="L415" i="4"/>
  <c r="Y415" i="2"/>
  <c r="N414" i="4"/>
  <c r="AA414" i="2" s="1"/>
  <c r="J412" i="4"/>
  <c r="W412" i="2" s="1"/>
  <c r="AB880" i="2"/>
  <c r="Y846" i="2"/>
  <c r="W546" i="2"/>
  <c r="AA522" i="2"/>
  <c r="Y485" i="2"/>
  <c r="AA450" i="2"/>
  <c r="X868" i="2"/>
  <c r="W430" i="2"/>
  <c r="L409" i="4"/>
  <c r="Y409" i="2" s="1"/>
  <c r="N406" i="4"/>
  <c r="AA406" i="2" s="1"/>
  <c r="L405" i="4"/>
  <c r="Y405" i="2" s="1"/>
  <c r="L401" i="4"/>
  <c r="Y401" i="2" s="1"/>
  <c r="N400" i="4"/>
  <c r="AA400" i="2" s="1"/>
  <c r="N398" i="4"/>
  <c r="AA398" i="2" s="1"/>
  <c r="J398" i="4"/>
  <c r="W398" i="2" s="1"/>
  <c r="N394" i="4"/>
  <c r="AA394" i="2" s="1"/>
  <c r="J394" i="4"/>
  <c r="W394" i="2" s="1"/>
  <c r="L393" i="4"/>
  <c r="Y393" i="2" s="1"/>
  <c r="L389" i="4"/>
  <c r="Y389" i="2" s="1"/>
  <c r="N388" i="4"/>
  <c r="AA388" i="2" s="1"/>
  <c r="L387" i="4"/>
  <c r="Y387" i="2" s="1"/>
  <c r="J384" i="4"/>
  <c r="W384" i="2"/>
  <c r="L379" i="4"/>
  <c r="Y379" i="2" s="1"/>
  <c r="N379" i="5" s="1"/>
  <c r="J378" i="4"/>
  <c r="W378" i="2"/>
  <c r="L378" i="5" s="1"/>
  <c r="L375" i="4"/>
  <c r="Y375" i="2" s="1"/>
  <c r="N374" i="4"/>
  <c r="AA374" i="2" s="1"/>
  <c r="L373" i="4"/>
  <c r="Y373" i="2" s="1"/>
  <c r="J370" i="4"/>
  <c r="W370" i="2" s="1"/>
  <c r="N368" i="4"/>
  <c r="AA368" i="2" s="1"/>
  <c r="L367" i="4"/>
  <c r="Y367" i="2" s="1"/>
  <c r="N366" i="4"/>
  <c r="AA366" i="2" s="1"/>
  <c r="L365" i="4"/>
  <c r="Y365" i="2" s="1"/>
  <c r="N364" i="4"/>
  <c r="AA364" i="2" s="1"/>
  <c r="J364" i="4"/>
  <c r="W364" i="2" s="1"/>
  <c r="N362" i="4"/>
  <c r="AA362" i="2" s="1"/>
  <c r="J362" i="4"/>
  <c r="W362" i="2" s="1"/>
  <c r="L361" i="4"/>
  <c r="Y361" i="2" s="1"/>
  <c r="N360" i="4"/>
  <c r="AA360" i="2"/>
  <c r="L357" i="4"/>
  <c r="Y357" i="2" s="1"/>
  <c r="L353" i="4"/>
  <c r="Y353" i="2" s="1"/>
  <c r="J352" i="4"/>
  <c r="W352" i="2" s="1"/>
  <c r="L351" i="4"/>
  <c r="Y351" i="2" s="1"/>
  <c r="N350" i="4"/>
  <c r="AA350" i="2" s="1"/>
  <c r="N348" i="4"/>
  <c r="AA348" i="2" s="1"/>
  <c r="L347" i="4"/>
  <c r="Y347" i="2" s="1"/>
  <c r="J346" i="4"/>
  <c r="W346" i="2" s="1"/>
  <c r="L337" i="4"/>
  <c r="Y337" i="2" s="1"/>
  <c r="J336" i="4"/>
  <c r="W336" i="2"/>
  <c r="N332" i="4"/>
  <c r="AA332" i="2" s="1"/>
  <c r="J332" i="4"/>
  <c r="W332" i="2" s="1"/>
  <c r="L332" i="5" s="1"/>
  <c r="N330" i="4"/>
  <c r="AA330" i="2" s="1"/>
  <c r="J330" i="4"/>
  <c r="W330" i="2" s="1"/>
  <c r="L330" i="5" s="1"/>
  <c r="N328" i="4"/>
  <c r="AA328" i="2" s="1"/>
  <c r="J326" i="4"/>
  <c r="W326" i="2" s="1"/>
  <c r="N324" i="4"/>
  <c r="AA324" i="2" s="1"/>
  <c r="J322" i="4"/>
  <c r="W322" i="2" s="1"/>
  <c r="L299" i="4"/>
  <c r="Y299" i="2" s="1"/>
  <c r="N298" i="4"/>
  <c r="AA298" i="2" s="1"/>
  <c r="L293" i="4"/>
  <c r="Y293" i="2" s="1"/>
  <c r="J290" i="4"/>
  <c r="W290" i="2" s="1"/>
  <c r="N284" i="4"/>
  <c r="AA284" i="2" s="1"/>
  <c r="J284" i="4"/>
  <c r="W284" i="2" s="1"/>
  <c r="L284" i="5" s="1"/>
  <c r="L283" i="4"/>
  <c r="Y283" i="2" s="1"/>
  <c r="N283" i="5" s="1"/>
  <c r="M275" i="4"/>
  <c r="Z275" i="2" s="1"/>
  <c r="K274" i="4"/>
  <c r="X274" i="2" s="1"/>
  <c r="M273" i="4"/>
  <c r="Z273" i="2" s="1"/>
  <c r="K272" i="4"/>
  <c r="X272" i="2" s="1"/>
  <c r="K270" i="4"/>
  <c r="X270" i="2" s="1"/>
  <c r="K268" i="4"/>
  <c r="X268" i="2" s="1"/>
  <c r="M240" i="4"/>
  <c r="Z240" i="2"/>
  <c r="K239" i="4"/>
  <c r="X239" i="2" s="1"/>
  <c r="M238" i="4"/>
  <c r="Z238" i="2"/>
  <c r="K237" i="4"/>
  <c r="X237" i="2" s="1"/>
  <c r="M237" i="5" s="1"/>
  <c r="M208" i="4"/>
  <c r="Z208" i="2" s="1"/>
  <c r="K191" i="4"/>
  <c r="X191" i="2" s="1"/>
  <c r="M188" i="4"/>
  <c r="Z188" i="2" s="1"/>
  <c r="N156" i="4"/>
  <c r="AA156" i="2" s="1"/>
  <c r="AA410" i="2"/>
  <c r="W366" i="2"/>
  <c r="AA356" i="2"/>
  <c r="AA326" i="2"/>
  <c r="AA294" i="2"/>
  <c r="Z271" i="2"/>
  <c r="J890" i="4"/>
  <c r="W890" i="2" s="1"/>
  <c r="L875" i="4"/>
  <c r="Y875" i="2" s="1"/>
  <c r="J874" i="4"/>
  <c r="W874" i="2" s="1"/>
  <c r="K848" i="4"/>
  <c r="X848" i="2" s="1"/>
  <c r="M848" i="5" s="1"/>
  <c r="O846" i="4"/>
  <c r="AB846" i="2" s="1"/>
  <c r="K608" i="4"/>
  <c r="X608" i="2" s="1"/>
  <c r="K561" i="4"/>
  <c r="X561" i="2" s="1"/>
  <c r="M550" i="4"/>
  <c r="Z550" i="2"/>
  <c r="M452" i="4"/>
  <c r="Z452" i="2" s="1"/>
  <c r="O443" i="4"/>
  <c r="AB443" i="2"/>
  <c r="O427" i="4"/>
  <c r="AB427" i="2" s="1"/>
  <c r="O379" i="4"/>
  <c r="AB379" i="2" s="1"/>
  <c r="M358" i="4"/>
  <c r="Z358" i="2" s="1"/>
  <c r="O345" i="4"/>
  <c r="AB345" i="2" s="1"/>
  <c r="M324" i="4"/>
  <c r="Z324" i="2" s="1"/>
  <c r="K295" i="4"/>
  <c r="X295" i="2" s="1"/>
  <c r="M290" i="4"/>
  <c r="Z290" i="2" s="1"/>
  <c r="O285" i="4"/>
  <c r="AB285" i="2"/>
  <c r="M282" i="4"/>
  <c r="Z282" i="2" s="1"/>
  <c r="K279" i="4"/>
  <c r="X279" i="2" s="1"/>
  <c r="N276" i="4"/>
  <c r="AA276" i="2" s="1"/>
  <c r="N270" i="4"/>
  <c r="AA270" i="2" s="1"/>
  <c r="J270" i="4"/>
  <c r="W270" i="2" s="1"/>
  <c r="N268" i="4"/>
  <c r="AA268" i="2"/>
  <c r="O262" i="4"/>
  <c r="AB262" i="2" s="1"/>
  <c r="O256" i="4"/>
  <c r="AB256" i="2"/>
  <c r="J171" i="4"/>
  <c r="W171" i="2" s="1"/>
  <c r="O169" i="4"/>
  <c r="AB169" i="2" s="1"/>
  <c r="K165" i="4"/>
  <c r="X165" i="2" s="1"/>
  <c r="K163" i="4"/>
  <c r="X163" i="2" s="1"/>
  <c r="O161" i="4"/>
  <c r="AB161" i="2" s="1"/>
  <c r="L139" i="4"/>
  <c r="Y139" i="2" s="1"/>
  <c r="N126" i="4"/>
  <c r="AA126" i="2" s="1"/>
  <c r="J124" i="4"/>
  <c r="W124" i="2" s="1"/>
  <c r="J122" i="4"/>
  <c r="W122" i="2" s="1"/>
  <c r="K112" i="4"/>
  <c r="X112" i="2" s="1"/>
  <c r="K110" i="4"/>
  <c r="X110" i="2" s="1"/>
  <c r="O106" i="4"/>
  <c r="AB106" i="2" s="1"/>
  <c r="K68" i="4"/>
  <c r="X68" i="2" s="1"/>
  <c r="O46" i="4"/>
  <c r="AB46" i="2" s="1"/>
  <c r="J1039" i="4"/>
  <c r="W1039" i="2" s="1"/>
  <c r="X1264" i="2"/>
  <c r="AB1256" i="2"/>
  <c r="W908" i="2"/>
  <c r="Y907" i="2"/>
  <c r="AA906" i="2"/>
  <c r="AA902" i="2"/>
  <c r="AA900" i="2"/>
  <c r="W896" i="2"/>
  <c r="L896" i="5" s="1"/>
  <c r="W894" i="2"/>
  <c r="L894" i="5" s="1"/>
  <c r="Y891" i="2"/>
  <c r="AA882" i="2"/>
  <c r="Y871" i="2"/>
  <c r="X860" i="2"/>
  <c r="Z847" i="2"/>
  <c r="AB838" i="2"/>
  <c r="AB834" i="2"/>
  <c r="AA605" i="2"/>
  <c r="Z562" i="2"/>
  <c r="Y407" i="2"/>
  <c r="Y399" i="2"/>
  <c r="W388" i="2"/>
  <c r="AA380" i="2"/>
  <c r="AB363" i="2"/>
  <c r="Z356" i="2"/>
  <c r="W342" i="2"/>
  <c r="Y333" i="2"/>
  <c r="Y325" i="2"/>
  <c r="W318" i="2"/>
  <c r="W286" i="2"/>
  <c r="Z277" i="2"/>
  <c r="AA272" i="2"/>
  <c r="AB270" i="2"/>
  <c r="AB159" i="2"/>
  <c r="X142" i="2"/>
  <c r="M142" i="5" s="1"/>
  <c r="W132" i="2"/>
  <c r="Z121" i="2"/>
  <c r="AB114" i="2"/>
  <c r="AB112" i="2"/>
  <c r="Z63" i="2"/>
  <c r="X46" i="2"/>
  <c r="L411" i="4"/>
  <c r="Y411" i="2" s="1"/>
  <c r="J410" i="4"/>
  <c r="W410" i="2" s="1"/>
  <c r="N408" i="4"/>
  <c r="AA408" i="2" s="1"/>
  <c r="J408" i="4"/>
  <c r="W408" i="2" s="1"/>
  <c r="J406" i="4"/>
  <c r="W406" i="2" s="1"/>
  <c r="J404" i="4"/>
  <c r="W404" i="2" s="1"/>
  <c r="L403" i="4"/>
  <c r="Y403" i="2" s="1"/>
  <c r="J402" i="4"/>
  <c r="W402" i="2" s="1"/>
  <c r="N396" i="4"/>
  <c r="AA396" i="2" s="1"/>
  <c r="L395" i="4"/>
  <c r="Y395" i="2" s="1"/>
  <c r="L391" i="4"/>
  <c r="Y391" i="2" s="1"/>
  <c r="J390" i="4"/>
  <c r="W390" i="2" s="1"/>
  <c r="N386" i="4"/>
  <c r="AA386" i="2" s="1"/>
  <c r="J386" i="4"/>
  <c r="W386" i="2" s="1"/>
  <c r="N384" i="4"/>
  <c r="AA384" i="2" s="1"/>
  <c r="L383" i="4"/>
  <c r="Y383" i="2" s="1"/>
  <c r="J380" i="4"/>
  <c r="W380" i="2" s="1"/>
  <c r="N378" i="4"/>
  <c r="AA378" i="2" s="1"/>
  <c r="N372" i="4"/>
  <c r="AA372" i="2" s="1"/>
  <c r="J372" i="4"/>
  <c r="W372" i="2" s="1"/>
  <c r="J368" i="4"/>
  <c r="W368" i="2" s="1"/>
  <c r="L359" i="4"/>
  <c r="Y359" i="2" s="1"/>
  <c r="J358" i="4"/>
  <c r="W358" i="2" s="1"/>
  <c r="J356" i="4"/>
  <c r="W356" i="2" s="1"/>
  <c r="L355" i="4"/>
  <c r="Y355" i="2" s="1"/>
  <c r="J354" i="4"/>
  <c r="W354" i="2" s="1"/>
  <c r="N352" i="4"/>
  <c r="AA352" i="2" s="1"/>
  <c r="J348" i="4"/>
  <c r="W348" i="2" s="1"/>
  <c r="N346" i="4"/>
  <c r="AA346" i="2" s="1"/>
  <c r="L345" i="4"/>
  <c r="Y345" i="2" s="1"/>
  <c r="L343" i="4"/>
  <c r="Y343" i="2" s="1"/>
  <c r="N342" i="4"/>
  <c r="AA342" i="2" s="1"/>
  <c r="L341" i="4"/>
  <c r="Y341" i="2" s="1"/>
  <c r="N340" i="4"/>
  <c r="AA340" i="2"/>
  <c r="J340" i="4"/>
  <c r="W340" i="2" s="1"/>
  <c r="L339" i="4"/>
  <c r="Y339" i="2" s="1"/>
  <c r="J338" i="4"/>
  <c r="W338" i="2" s="1"/>
  <c r="L327" i="4"/>
  <c r="Y327" i="2" s="1"/>
  <c r="J324" i="4"/>
  <c r="W324" i="2" s="1"/>
  <c r="N322" i="4"/>
  <c r="AA322" i="2"/>
  <c r="L321" i="4"/>
  <c r="Y321" i="2" s="1"/>
  <c r="L307" i="4"/>
  <c r="Y307" i="2" s="1"/>
  <c r="J298" i="4"/>
  <c r="W298" i="2" s="1"/>
  <c r="L297" i="4"/>
  <c r="Y297" i="2" s="1"/>
  <c r="J296" i="4"/>
  <c r="W296" i="2" s="1"/>
  <c r="L295" i="4"/>
  <c r="Y295" i="2" s="1"/>
  <c r="J294" i="4"/>
  <c r="W294" i="2" s="1"/>
  <c r="J292" i="4"/>
  <c r="W292" i="2" s="1"/>
  <c r="L291" i="4"/>
  <c r="Y291" i="2" s="1"/>
  <c r="L287" i="4"/>
  <c r="Y287" i="2" s="1"/>
  <c r="N286" i="4"/>
  <c r="AA286" i="2" s="1"/>
  <c r="O278" i="4"/>
  <c r="AB278" i="2" s="1"/>
  <c r="K278" i="4"/>
  <c r="X278" i="2" s="1"/>
  <c r="K276" i="4"/>
  <c r="X276" i="2" s="1"/>
  <c r="O274" i="4"/>
  <c r="AB274" i="2" s="1"/>
  <c r="M267" i="4"/>
  <c r="Z267" i="2"/>
  <c r="O239" i="4"/>
  <c r="AB239" i="2" s="1"/>
  <c r="M202" i="4"/>
  <c r="Z202" i="2" s="1"/>
  <c r="M200" i="4"/>
  <c r="Z200" i="2" s="1"/>
  <c r="K199" i="4"/>
  <c r="X199" i="2" s="1"/>
  <c r="M196" i="4"/>
  <c r="Z196" i="2" s="1"/>
  <c r="K195" i="4"/>
  <c r="X195" i="2" s="1"/>
  <c r="O193" i="4"/>
  <c r="AB193" i="2" s="1"/>
  <c r="M192" i="4"/>
  <c r="Z192" i="2" s="1"/>
  <c r="O189" i="4"/>
  <c r="AB189" i="2" s="1"/>
  <c r="K140" i="4"/>
  <c r="X140" i="2"/>
  <c r="W400" i="2"/>
  <c r="AA390" i="2"/>
  <c r="W374" i="2"/>
  <c r="W350" i="2"/>
  <c r="AA334" i="2"/>
  <c r="Y331" i="2"/>
  <c r="N331" i="5" s="1"/>
  <c r="W300" i="2"/>
  <c r="AB272" i="2"/>
  <c r="X264" i="2"/>
  <c r="AB237" i="2"/>
  <c r="X197" i="2"/>
  <c r="X173" i="2"/>
  <c r="N920" i="4"/>
  <c r="AA920" i="2" s="1"/>
  <c r="N892" i="4"/>
  <c r="AA892" i="2" s="1"/>
  <c r="J884" i="4"/>
  <c r="W884" i="2" s="1"/>
  <c r="N876" i="4"/>
  <c r="AA876" i="2" s="1"/>
  <c r="M841" i="4"/>
  <c r="Z841" i="2" s="1"/>
  <c r="K519" i="4"/>
  <c r="X519" i="2"/>
  <c r="M519" i="5" s="1"/>
  <c r="O497" i="4"/>
  <c r="AB497" i="2" s="1"/>
  <c r="O491" i="4"/>
  <c r="AB491" i="2" s="1"/>
  <c r="M470" i="4"/>
  <c r="Z470" i="2" s="1"/>
  <c r="M454" i="4"/>
  <c r="Z454" i="2" s="1"/>
  <c r="M438" i="4"/>
  <c r="Z438" i="2" s="1"/>
  <c r="K433" i="4"/>
  <c r="X433" i="2" s="1"/>
  <c r="K431" i="4"/>
  <c r="X431" i="2" s="1"/>
  <c r="M422" i="4"/>
  <c r="Z422" i="2" s="1"/>
  <c r="M374" i="4"/>
  <c r="Z374" i="2" s="1"/>
  <c r="M314" i="4"/>
  <c r="Z314" i="2" s="1"/>
  <c r="O311" i="4"/>
  <c r="AB311" i="2" s="1"/>
  <c r="O301" i="4"/>
  <c r="AB301" i="2" s="1"/>
  <c r="O299" i="4"/>
  <c r="AB299" i="2" s="1"/>
  <c r="L273" i="4"/>
  <c r="Y273" i="2" s="1"/>
  <c r="N264" i="4"/>
  <c r="AA264" i="2" s="1"/>
  <c r="O258" i="4"/>
  <c r="AB258" i="2" s="1"/>
  <c r="K256" i="4"/>
  <c r="X256" i="2" s="1"/>
  <c r="M247" i="4"/>
  <c r="Z247" i="2" s="1"/>
  <c r="Z242" i="2"/>
  <c r="K161" i="4"/>
  <c r="X161" i="2" s="1"/>
  <c r="K159" i="4"/>
  <c r="X159" i="2"/>
  <c r="M156" i="4"/>
  <c r="Z156" i="2" s="1"/>
  <c r="L145" i="4"/>
  <c r="Y145" i="2" s="1"/>
  <c r="L143" i="4"/>
  <c r="Y143" i="2" s="1"/>
  <c r="N143" i="5" s="1"/>
  <c r="N134" i="4"/>
  <c r="AA134" i="2" s="1"/>
  <c r="L127" i="4"/>
  <c r="Y127" i="2" s="1"/>
  <c r="N124" i="4"/>
  <c r="AA124" i="2"/>
  <c r="M113" i="4"/>
  <c r="Z113" i="2" s="1"/>
  <c r="M65" i="4"/>
  <c r="Z65" i="2"/>
  <c r="M57" i="4"/>
  <c r="Z57" i="2" s="1"/>
  <c r="K52" i="4"/>
  <c r="X52" i="2" s="1"/>
  <c r="M49" i="4"/>
  <c r="Z49" i="2" s="1"/>
  <c r="O48" i="4"/>
  <c r="AB48" i="2"/>
  <c r="K48" i="4"/>
  <c r="X48" i="2" s="1"/>
  <c r="M48" i="5" s="1"/>
  <c r="X1266" i="2"/>
  <c r="X1260" i="2"/>
  <c r="Z1249" i="2"/>
  <c r="AA1197" i="2"/>
  <c r="Z1305" i="2"/>
  <c r="X1304" i="2"/>
  <c r="Z1301" i="2"/>
  <c r="X1296" i="2"/>
  <c r="X1272" i="2"/>
  <c r="Z1269" i="2"/>
  <c r="AB1258" i="2"/>
  <c r="AA1233" i="2"/>
  <c r="AA1229" i="2"/>
  <c r="W920" i="2"/>
  <c r="W916" i="2"/>
  <c r="W914" i="2"/>
  <c r="W912" i="2"/>
  <c r="AA904" i="2"/>
  <c r="W900" i="2"/>
  <c r="AA890" i="2"/>
  <c r="W888" i="2"/>
  <c r="Y883" i="2"/>
  <c r="W882" i="2"/>
  <c r="W878" i="2"/>
  <c r="AA874" i="2"/>
  <c r="Z857" i="2"/>
  <c r="X844" i="2"/>
  <c r="AB842" i="2"/>
  <c r="X840" i="2"/>
  <c r="Z837" i="2"/>
  <c r="Z835" i="2"/>
  <c r="Z534" i="2"/>
  <c r="X513" i="2"/>
  <c r="X487" i="2"/>
  <c r="X407" i="2"/>
  <c r="W396" i="2"/>
  <c r="Y377" i="2"/>
  <c r="N377" i="5" s="1"/>
  <c r="Y371" i="2"/>
  <c r="Y363" i="2"/>
  <c r="X353" i="2"/>
  <c r="AA344" i="2"/>
  <c r="AA336" i="2"/>
  <c r="Y329" i="2"/>
  <c r="Y323" i="2"/>
  <c r="AA296" i="2"/>
  <c r="AA292" i="2"/>
  <c r="AB167" i="2"/>
  <c r="Z152" i="2"/>
  <c r="AA148" i="2"/>
  <c r="W142" i="2"/>
  <c r="L142" i="5" s="1"/>
  <c r="N1306" i="4"/>
  <c r="AA1306" i="2" s="1"/>
  <c r="N610" i="4"/>
  <c r="AA610" i="2" s="1"/>
  <c r="N92" i="4"/>
  <c r="AA92" i="2" s="1"/>
  <c r="J92" i="4"/>
  <c r="W92" i="2" s="1"/>
  <c r="N78" i="4"/>
  <c r="AA78" i="2" s="1"/>
  <c r="N70" i="4"/>
  <c r="AA70" i="2"/>
  <c r="J70" i="4"/>
  <c r="W70" i="2" s="1"/>
  <c r="L35" i="4"/>
  <c r="Y35" i="2" s="1"/>
  <c r="N30" i="4"/>
  <c r="AA30" i="2" s="1"/>
  <c r="O1215" i="4"/>
  <c r="AB1215" i="2" s="1"/>
  <c r="N1114" i="4"/>
  <c r="AA1114" i="2" s="1"/>
  <c r="O833" i="4"/>
  <c r="AB833" i="2" s="1"/>
  <c r="M820" i="4"/>
  <c r="Z820" i="2" s="1"/>
  <c r="O105" i="4"/>
  <c r="AB105" i="2" s="1"/>
  <c r="M96" i="4"/>
  <c r="Z96" i="2" s="1"/>
  <c r="K73" i="4"/>
  <c r="X73" i="2"/>
  <c r="Z904" i="2"/>
  <c r="N936" i="4"/>
  <c r="AA936" i="2" s="1"/>
  <c r="O560" i="4"/>
  <c r="AB560" i="2" s="1"/>
  <c r="M559" i="4"/>
  <c r="Z559" i="2" s="1"/>
  <c r="K558" i="4"/>
  <c r="X558" i="2" s="1"/>
  <c r="O556" i="4"/>
  <c r="AB556" i="2" s="1"/>
  <c r="M555" i="4"/>
  <c r="Z555" i="2" s="1"/>
  <c r="K554" i="4"/>
  <c r="X554" i="2" s="1"/>
  <c r="O552" i="4"/>
  <c r="AB552" i="2" s="1"/>
  <c r="M551" i="4"/>
  <c r="Z551" i="2" s="1"/>
  <c r="K550" i="4"/>
  <c r="X550" i="2" s="1"/>
  <c r="O546" i="4"/>
  <c r="AB546" i="2" s="1"/>
  <c r="M545" i="4"/>
  <c r="Z545" i="2" s="1"/>
  <c r="K544" i="4"/>
  <c r="X544" i="2" s="1"/>
  <c r="M543" i="4"/>
  <c r="Z543" i="2" s="1"/>
  <c r="K542" i="4"/>
  <c r="X542" i="2" s="1"/>
  <c r="K540" i="4"/>
  <c r="X540" i="2" s="1"/>
  <c r="O538" i="4"/>
  <c r="AB538" i="2" s="1"/>
  <c r="K538" i="4"/>
  <c r="X538" i="2" s="1"/>
  <c r="O536" i="4"/>
  <c r="AB536" i="2" s="1"/>
  <c r="M535" i="4"/>
  <c r="Z535" i="2" s="1"/>
  <c r="O534" i="4"/>
  <c r="AB534" i="2" s="1"/>
  <c r="M533" i="4"/>
  <c r="Z533" i="2" s="1"/>
  <c r="K532" i="4"/>
  <c r="X532" i="2" s="1"/>
  <c r="O530" i="4"/>
  <c r="AB530" i="2" s="1"/>
  <c r="M529" i="4"/>
  <c r="Z529" i="2"/>
  <c r="K528" i="4"/>
  <c r="X528" i="2" s="1"/>
  <c r="O526" i="4"/>
  <c r="AB526" i="2" s="1"/>
  <c r="M525" i="4"/>
  <c r="Z525" i="2" s="1"/>
  <c r="K522" i="4"/>
  <c r="X522" i="2" s="1"/>
  <c r="O520" i="4"/>
  <c r="AB520" i="2" s="1"/>
  <c r="K520" i="4"/>
  <c r="X520" i="2" s="1"/>
  <c r="M520" i="5" s="1"/>
  <c r="O518" i="4"/>
  <c r="AB518" i="2" s="1"/>
  <c r="M517" i="4"/>
  <c r="Z517" i="2" s="1"/>
  <c r="K516" i="4"/>
  <c r="X516" i="2" s="1"/>
  <c r="O514" i="4"/>
  <c r="AB514" i="2" s="1"/>
  <c r="M513" i="4"/>
  <c r="Z513" i="2" s="1"/>
  <c r="K512" i="4"/>
  <c r="X512" i="2" s="1"/>
  <c r="O510" i="4"/>
  <c r="AB510" i="2" s="1"/>
  <c r="M509" i="4"/>
  <c r="Z509" i="2" s="1"/>
  <c r="K508" i="4"/>
  <c r="X508" i="2" s="1"/>
  <c r="O506" i="4"/>
  <c r="AB506" i="2" s="1"/>
  <c r="M505" i="4"/>
  <c r="Z505" i="2" s="1"/>
  <c r="K504" i="4"/>
  <c r="X504" i="2" s="1"/>
  <c r="O502" i="4"/>
  <c r="AB502" i="2" s="1"/>
  <c r="M501" i="4"/>
  <c r="Z501" i="2" s="1"/>
  <c r="K500" i="4"/>
  <c r="X500" i="2" s="1"/>
  <c r="O498" i="4"/>
  <c r="AB498" i="2" s="1"/>
  <c r="M497" i="4"/>
  <c r="Z497" i="2" s="1"/>
  <c r="K496" i="4"/>
  <c r="X496" i="2" s="1"/>
  <c r="O494" i="4"/>
  <c r="AB494" i="2" s="1"/>
  <c r="K492" i="4"/>
  <c r="X492" i="2" s="1"/>
  <c r="M489" i="4"/>
  <c r="Z489" i="2" s="1"/>
  <c r="K486" i="4"/>
  <c r="X486" i="2" s="1"/>
  <c r="K484" i="4"/>
  <c r="X484" i="2" s="1"/>
  <c r="M483" i="4"/>
  <c r="Z483" i="2" s="1"/>
  <c r="K482" i="4"/>
  <c r="X482" i="2" s="1"/>
  <c r="O480" i="4"/>
  <c r="AB480" i="2" s="1"/>
  <c r="M479" i="4"/>
  <c r="Z479" i="2" s="1"/>
  <c r="O474" i="4"/>
  <c r="AB474" i="2" s="1"/>
  <c r="M473" i="4"/>
  <c r="Z473" i="2"/>
  <c r="K472" i="4"/>
  <c r="X472" i="2" s="1"/>
  <c r="M472" i="5" s="1"/>
  <c r="M471" i="4"/>
  <c r="Z471" i="2" s="1"/>
  <c r="K470" i="4"/>
  <c r="X470" i="2" s="1"/>
  <c r="O468" i="4"/>
  <c r="AB468" i="2" s="1"/>
  <c r="M467" i="4"/>
  <c r="Z467" i="2" s="1"/>
  <c r="K466" i="4"/>
  <c r="X466" i="2" s="1"/>
  <c r="O464" i="4"/>
  <c r="AB464" i="2" s="1"/>
  <c r="M463" i="4"/>
  <c r="Z463" i="2" s="1"/>
  <c r="O462" i="4"/>
  <c r="AB462" i="2" s="1"/>
  <c r="M461" i="4"/>
  <c r="Z461" i="2" s="1"/>
  <c r="K460" i="4"/>
  <c r="X460" i="2" s="1"/>
  <c r="O458" i="4"/>
  <c r="AB458" i="2" s="1"/>
  <c r="M457" i="4"/>
  <c r="Z457" i="2" s="1"/>
  <c r="O456" i="4"/>
  <c r="AB456" i="2" s="1"/>
  <c r="M455" i="4"/>
  <c r="Z455" i="2" s="1"/>
  <c r="O454" i="4"/>
  <c r="AB454" i="2" s="1"/>
  <c r="M453" i="4"/>
  <c r="Z453" i="2" s="1"/>
  <c r="K452" i="4"/>
  <c r="X452" i="2" s="1"/>
  <c r="M449" i="4"/>
  <c r="Z449" i="2" s="1"/>
  <c r="K448" i="4"/>
  <c r="X448" i="2" s="1"/>
  <c r="O446" i="4"/>
  <c r="AB446" i="2" s="1"/>
  <c r="M445" i="4"/>
  <c r="Z445" i="2"/>
  <c r="M443" i="4"/>
  <c r="Z443" i="2" s="1"/>
  <c r="O438" i="4"/>
  <c r="AB438" i="2"/>
  <c r="M437" i="4"/>
  <c r="Z437" i="2" s="1"/>
  <c r="O436" i="4"/>
  <c r="AB436" i="2" s="1"/>
  <c r="M435" i="4"/>
  <c r="Z435" i="2" s="1"/>
  <c r="K434" i="4"/>
  <c r="X434" i="2" s="1"/>
  <c r="M431" i="4"/>
  <c r="Z431" i="2" s="1"/>
  <c r="K430" i="4"/>
  <c r="X430" i="2" s="1"/>
  <c r="O428" i="4"/>
  <c r="AB428" i="2" s="1"/>
  <c r="M427" i="4"/>
  <c r="Z427" i="2"/>
  <c r="K426" i="4"/>
  <c r="X426" i="2" s="1"/>
  <c r="M426" i="5" s="1"/>
  <c r="O424" i="4"/>
  <c r="AB424" i="2" s="1"/>
  <c r="M423" i="4"/>
  <c r="Z423" i="2" s="1"/>
  <c r="K422" i="4"/>
  <c r="X422" i="2" s="1"/>
  <c r="M417" i="4"/>
  <c r="Z417" i="2" s="1"/>
  <c r="K416" i="4"/>
  <c r="X416" i="2"/>
  <c r="M415" i="4"/>
  <c r="Z415" i="2" s="1"/>
  <c r="K414" i="4"/>
  <c r="X414" i="2"/>
  <c r="O412" i="4"/>
  <c r="AB412" i="2" s="1"/>
  <c r="M411" i="4"/>
  <c r="Z411" i="2" s="1"/>
  <c r="K410" i="4"/>
  <c r="X410" i="2" s="1"/>
  <c r="O408" i="4"/>
  <c r="AB408" i="2" s="1"/>
  <c r="M407" i="4"/>
  <c r="Z407" i="2" s="1"/>
  <c r="K406" i="4"/>
  <c r="X406" i="2" s="1"/>
  <c r="O404" i="4"/>
  <c r="AB404" i="2" s="1"/>
  <c r="M403" i="4"/>
  <c r="Z403" i="2"/>
  <c r="K394" i="4"/>
  <c r="X394" i="2" s="1"/>
  <c r="O392" i="4"/>
  <c r="AB392" i="2" s="1"/>
  <c r="K392" i="4"/>
  <c r="X392" i="2" s="1"/>
  <c r="O390" i="4"/>
  <c r="AB390" i="2" s="1"/>
  <c r="M389" i="4"/>
  <c r="Z389" i="2" s="1"/>
  <c r="K386" i="4"/>
  <c r="X386" i="2"/>
  <c r="O384" i="4"/>
  <c r="AB384" i="2" s="1"/>
  <c r="M379" i="4"/>
  <c r="Z379" i="2" s="1"/>
  <c r="K372" i="4"/>
  <c r="X372" i="2" s="1"/>
  <c r="K370" i="4"/>
  <c r="X370" i="2" s="1"/>
  <c r="O368" i="4"/>
  <c r="AB368" i="2" s="1"/>
  <c r="M367" i="4"/>
  <c r="Z367" i="2" s="1"/>
  <c r="K366" i="4"/>
  <c r="X366" i="2" s="1"/>
  <c r="K364" i="4"/>
  <c r="X364" i="2" s="1"/>
  <c r="O362" i="4"/>
  <c r="AB362" i="2" s="1"/>
  <c r="M359" i="4"/>
  <c r="Z359" i="2" s="1"/>
  <c r="K358" i="4"/>
  <c r="X358" i="2" s="1"/>
  <c r="M353" i="4"/>
  <c r="Z353" i="2" s="1"/>
  <c r="K352" i="4"/>
  <c r="X352" i="2" s="1"/>
  <c r="O350" i="4"/>
  <c r="AB350" i="2" s="1"/>
  <c r="M349" i="4"/>
  <c r="Z349" i="2" s="1"/>
  <c r="K348" i="4"/>
  <c r="X348" i="2" s="1"/>
  <c r="Z487" i="2"/>
  <c r="Z381" i="2"/>
  <c r="AB372" i="2"/>
  <c r="AB360" i="2"/>
  <c r="O955" i="4"/>
  <c r="AB955" i="2" s="1"/>
  <c r="K955" i="4"/>
  <c r="X955" i="2" s="1"/>
  <c r="K953" i="4"/>
  <c r="X953" i="2" s="1"/>
  <c r="O939" i="4"/>
  <c r="AB939" i="2" s="1"/>
  <c r="K939" i="4"/>
  <c r="X939" i="2" s="1"/>
  <c r="K937" i="4"/>
  <c r="X937" i="2" s="1"/>
  <c r="X548" i="2"/>
  <c r="AB488" i="2"/>
  <c r="AB482" i="2"/>
  <c r="Z451" i="2"/>
  <c r="AB414" i="2"/>
  <c r="Z401" i="2"/>
  <c r="Z375" i="2"/>
  <c r="X374" i="2"/>
  <c r="N1042" i="4"/>
  <c r="AA1042" i="2" s="1"/>
  <c r="J1038" i="4"/>
  <c r="W1038" i="2" s="1"/>
  <c r="L1035" i="4"/>
  <c r="Y1035" i="2" s="1"/>
  <c r="N1035" i="5" s="1"/>
  <c r="N1032" i="4"/>
  <c r="AA1032" i="2" s="1"/>
  <c r="J1032" i="4"/>
  <c r="W1032" i="2" s="1"/>
  <c r="J1028" i="4"/>
  <c r="W1028" i="2" s="1"/>
  <c r="L1027" i="4"/>
  <c r="Y1027" i="2" s="1"/>
  <c r="J1024" i="4"/>
  <c r="W1024" i="2" s="1"/>
  <c r="N1018" i="4"/>
  <c r="AA1018" i="2" s="1"/>
  <c r="J1018" i="4"/>
  <c r="W1018" i="2"/>
  <c r="J1016" i="4"/>
  <c r="W1016" i="2" s="1"/>
  <c r="J1014" i="4"/>
  <c r="W1014" i="2"/>
  <c r="J1012" i="4"/>
  <c r="W1012" i="2" s="1"/>
  <c r="L1011" i="4"/>
  <c r="Y1011" i="2" s="1"/>
  <c r="J1010" i="4"/>
  <c r="W1010" i="2" s="1"/>
  <c r="J1008" i="4"/>
  <c r="W1008" i="2" s="1"/>
  <c r="O1103" i="4"/>
  <c r="AB1103" i="2" s="1"/>
  <c r="K1101" i="4"/>
  <c r="X1101" i="2" s="1"/>
  <c r="J936" i="4"/>
  <c r="W936" i="2" s="1"/>
  <c r="N562" i="4"/>
  <c r="AA562" i="2"/>
  <c r="L561" i="4"/>
  <c r="Y561" i="2" s="1"/>
  <c r="K560" i="4"/>
  <c r="X560" i="2" s="1"/>
  <c r="O558" i="4"/>
  <c r="AB558" i="2" s="1"/>
  <c r="M557" i="4"/>
  <c r="Z557" i="2" s="1"/>
  <c r="K556" i="4"/>
  <c r="X556" i="2" s="1"/>
  <c r="O554" i="4"/>
  <c r="AB554" i="2"/>
  <c r="M553" i="4"/>
  <c r="Z553" i="2" s="1"/>
  <c r="K552" i="4"/>
  <c r="X552" i="2"/>
  <c r="O550" i="4"/>
  <c r="AB550" i="2" s="1"/>
  <c r="M549" i="4"/>
  <c r="Z549" i="2" s="1"/>
  <c r="O548" i="4"/>
  <c r="AB548" i="2" s="1"/>
  <c r="M547" i="4"/>
  <c r="Z547" i="2" s="1"/>
  <c r="K546" i="4"/>
  <c r="X546" i="2" s="1"/>
  <c r="O544" i="4"/>
  <c r="AB544" i="2" s="1"/>
  <c r="M541" i="4"/>
  <c r="Z541" i="2" s="1"/>
  <c r="O540" i="4"/>
  <c r="AB540" i="2"/>
  <c r="M539" i="4"/>
  <c r="Z539" i="2" s="1"/>
  <c r="K536" i="4"/>
  <c r="X536" i="2" s="1"/>
  <c r="K534" i="4"/>
  <c r="X534" i="2" s="1"/>
  <c r="O532" i="4"/>
  <c r="AB532" i="2" s="1"/>
  <c r="M531" i="4"/>
  <c r="Z531" i="2" s="1"/>
  <c r="K530" i="4"/>
  <c r="X530" i="2" s="1"/>
  <c r="O528" i="4"/>
  <c r="AB528" i="2"/>
  <c r="M527" i="4"/>
  <c r="Z527" i="2" s="1"/>
  <c r="K526" i="4"/>
  <c r="X526" i="2" s="1"/>
  <c r="O524" i="4"/>
  <c r="AB524" i="2" s="1"/>
  <c r="K524" i="4"/>
  <c r="X524" i="2"/>
  <c r="O522" i="4"/>
  <c r="AB522" i="2" s="1"/>
  <c r="M521" i="4"/>
  <c r="Z521" i="2" s="1"/>
  <c r="K518" i="4"/>
  <c r="X518" i="2" s="1"/>
  <c r="M518" i="5" s="1"/>
  <c r="O516" i="4"/>
  <c r="AB516" i="2" s="1"/>
  <c r="M515" i="4"/>
  <c r="Z515" i="2" s="1"/>
  <c r="K514" i="4"/>
  <c r="X514" i="2" s="1"/>
  <c r="O512" i="4"/>
  <c r="AB512" i="2" s="1"/>
  <c r="M511" i="4"/>
  <c r="Z511" i="2" s="1"/>
  <c r="K510" i="4"/>
  <c r="X510" i="2" s="1"/>
  <c r="O508" i="4"/>
  <c r="AB508" i="2" s="1"/>
  <c r="M507" i="4"/>
  <c r="Z507" i="2" s="1"/>
  <c r="K506" i="4"/>
  <c r="X506" i="2" s="1"/>
  <c r="O504" i="4"/>
  <c r="AB504" i="2" s="1"/>
  <c r="M503" i="4"/>
  <c r="Z503" i="2" s="1"/>
  <c r="K502" i="4"/>
  <c r="X502" i="2" s="1"/>
  <c r="O500" i="4"/>
  <c r="AB500" i="2"/>
  <c r="M499" i="4"/>
  <c r="Z499" i="2" s="1"/>
  <c r="K498" i="4"/>
  <c r="X498" i="2" s="1"/>
  <c r="O496" i="4"/>
  <c r="AB496" i="2" s="1"/>
  <c r="M495" i="4"/>
  <c r="Z495" i="2" s="1"/>
  <c r="K494" i="4"/>
  <c r="X494" i="2" s="1"/>
  <c r="M493" i="4"/>
  <c r="Z493" i="2"/>
  <c r="O490" i="4"/>
  <c r="AB490" i="2" s="1"/>
  <c r="K488" i="4"/>
  <c r="X488" i="2"/>
  <c r="O486" i="4"/>
  <c r="AB486" i="2" s="1"/>
  <c r="M485" i="4"/>
  <c r="Z485" i="2" s="1"/>
  <c r="O484" i="4"/>
  <c r="AB484" i="2" s="1"/>
  <c r="M481" i="4"/>
  <c r="Z481" i="2"/>
  <c r="K480" i="4"/>
  <c r="X480" i="2" s="1"/>
  <c r="O478" i="4"/>
  <c r="AB478" i="2" s="1"/>
  <c r="K478" i="4"/>
  <c r="X478" i="2" s="1"/>
  <c r="M475" i="4"/>
  <c r="Z475" i="2" s="1"/>
  <c r="K474" i="4"/>
  <c r="X474" i="2" s="1"/>
  <c r="O472" i="4"/>
  <c r="AB472" i="2" s="1"/>
  <c r="M469" i="4"/>
  <c r="Z469" i="2" s="1"/>
  <c r="K468" i="4"/>
  <c r="X468" i="2" s="1"/>
  <c r="O466" i="4"/>
  <c r="AB466" i="2" s="1"/>
  <c r="M465" i="4"/>
  <c r="Z465" i="2" s="1"/>
  <c r="K464" i="4"/>
  <c r="X464" i="2" s="1"/>
  <c r="K462" i="4"/>
  <c r="X462" i="2" s="1"/>
  <c r="O460" i="4"/>
  <c r="AB460" i="2" s="1"/>
  <c r="M459" i="4"/>
  <c r="Z459" i="2"/>
  <c r="K458" i="4"/>
  <c r="X458" i="2" s="1"/>
  <c r="K456" i="4"/>
  <c r="X456" i="2" s="1"/>
  <c r="O452" i="4"/>
  <c r="AB452" i="2" s="1"/>
  <c r="O450" i="4"/>
  <c r="AB450" i="2" s="1"/>
  <c r="K446" i="4"/>
  <c r="X446" i="2" s="1"/>
  <c r="O444" i="4"/>
  <c r="AB444" i="2"/>
  <c r="K444" i="4"/>
  <c r="X444" i="2" s="1"/>
  <c r="O442" i="4"/>
  <c r="AB442" i="2"/>
  <c r="K442" i="4"/>
  <c r="X442" i="2" s="1"/>
  <c r="M441" i="4"/>
  <c r="Z441" i="2" s="1"/>
  <c r="O440" i="4"/>
  <c r="AB440" i="2" s="1"/>
  <c r="M439" i="4"/>
  <c r="Z439" i="2" s="1"/>
  <c r="K438" i="4"/>
  <c r="X438" i="2" s="1"/>
  <c r="K436" i="4"/>
  <c r="X436" i="2" s="1"/>
  <c r="O434" i="4"/>
  <c r="AB434" i="2" s="1"/>
  <c r="M433" i="4"/>
  <c r="Z433" i="2"/>
  <c r="O432" i="4"/>
  <c r="AB432" i="2" s="1"/>
  <c r="K428" i="4"/>
  <c r="X428" i="2" s="1"/>
  <c r="O426" i="4"/>
  <c r="AB426" i="2"/>
  <c r="M425" i="4"/>
  <c r="Z425" i="2" s="1"/>
  <c r="K424" i="4"/>
  <c r="X424" i="2"/>
  <c r="M424" i="5" s="1"/>
  <c r="O422" i="4"/>
  <c r="AB422" i="2" s="1"/>
  <c r="M421" i="4"/>
  <c r="Z421" i="2"/>
  <c r="O420" i="4"/>
  <c r="AB420" i="2" s="1"/>
  <c r="K420" i="4"/>
  <c r="X420" i="2" s="1"/>
  <c r="M419" i="4"/>
  <c r="Z419" i="2" s="1"/>
  <c r="K418" i="4"/>
  <c r="X418" i="2" s="1"/>
  <c r="O416" i="4"/>
  <c r="AB416" i="2" s="1"/>
  <c r="M413" i="4"/>
  <c r="Z413" i="2"/>
  <c r="K412" i="4"/>
  <c r="X412" i="2" s="1"/>
  <c r="O410" i="4"/>
  <c r="AB410" i="2"/>
  <c r="M409" i="4"/>
  <c r="Z409" i="2" s="1"/>
  <c r="K408" i="4"/>
  <c r="X408" i="2" s="1"/>
  <c r="O406" i="4"/>
  <c r="AB406" i="2" s="1"/>
  <c r="M405" i="4"/>
  <c r="Z405" i="2" s="1"/>
  <c r="K404" i="4"/>
  <c r="X404" i="2" s="1"/>
  <c r="O402" i="4"/>
  <c r="AB402" i="2"/>
  <c r="K402" i="4"/>
  <c r="X402" i="2" s="1"/>
  <c r="O400" i="4"/>
  <c r="AB400" i="2"/>
  <c r="K400" i="4"/>
  <c r="X400" i="2" s="1"/>
  <c r="M399" i="4"/>
  <c r="Z399" i="2" s="1"/>
  <c r="O398" i="4"/>
  <c r="AB398" i="2" s="1"/>
  <c r="K398" i="4"/>
  <c r="X398" i="2"/>
  <c r="O396" i="4"/>
  <c r="AB396" i="2" s="1"/>
  <c r="K396" i="4"/>
  <c r="X396" i="2"/>
  <c r="O394" i="4"/>
  <c r="AB394" i="2" s="1"/>
  <c r="M393" i="4"/>
  <c r="Z393" i="2"/>
  <c r="K390" i="4"/>
  <c r="X390" i="2" s="1"/>
  <c r="O388" i="4"/>
  <c r="AB388" i="2" s="1"/>
  <c r="K388" i="4"/>
  <c r="X388" i="2" s="1"/>
  <c r="O386" i="4"/>
  <c r="AB386" i="2"/>
  <c r="M385" i="4"/>
  <c r="Z385" i="2" s="1"/>
  <c r="K384" i="4"/>
  <c r="X384" i="2"/>
  <c r="M383" i="4"/>
  <c r="Z383" i="2" s="1"/>
  <c r="O380" i="4"/>
  <c r="AB380" i="2"/>
  <c r="K380" i="4"/>
  <c r="X380" i="2" s="1"/>
  <c r="O378" i="4"/>
  <c r="AB378" i="2" s="1"/>
  <c r="K378" i="4"/>
  <c r="X378" i="2" s="1"/>
  <c r="M378" i="5" s="1"/>
  <c r="M377" i="4"/>
  <c r="Z377" i="2" s="1"/>
  <c r="O376" i="4"/>
  <c r="AB376" i="2" s="1"/>
  <c r="O374" i="4"/>
  <c r="AB374" i="2"/>
  <c r="M373" i="4"/>
  <c r="Z373" i="2" s="1"/>
  <c r="O370" i="4"/>
  <c r="AB370" i="2"/>
  <c r="M369" i="4"/>
  <c r="Z369" i="2" s="1"/>
  <c r="K368" i="4"/>
  <c r="X368" i="2" s="1"/>
  <c r="O366" i="4"/>
  <c r="AB366" i="2" s="1"/>
  <c r="M365" i="4"/>
  <c r="Z365" i="2" s="1"/>
  <c r="O364" i="4"/>
  <c r="AB364" i="2" s="1"/>
  <c r="M363" i="4"/>
  <c r="Z363" i="2"/>
  <c r="K362" i="4"/>
  <c r="X362" i="2" s="1"/>
  <c r="M361" i="4"/>
  <c r="Z361" i="2"/>
  <c r="K360" i="4"/>
  <c r="X360" i="2" s="1"/>
  <c r="O358" i="4"/>
  <c r="AB358" i="2" s="1"/>
  <c r="O356" i="4"/>
  <c r="AB356" i="2" s="1"/>
  <c r="K356" i="4"/>
  <c r="X356" i="2"/>
  <c r="M355" i="4"/>
  <c r="Z355" i="2" s="1"/>
  <c r="K354" i="4"/>
  <c r="X354" i="2"/>
  <c r="O352" i="4"/>
  <c r="AB352" i="2" s="1"/>
  <c r="M351" i="4"/>
  <c r="Z351" i="2"/>
  <c r="K350" i="4"/>
  <c r="X350" i="2" s="1"/>
  <c r="O348" i="4"/>
  <c r="AB348" i="2" s="1"/>
  <c r="X450" i="2"/>
  <c r="Z391" i="2"/>
  <c r="L988" i="4"/>
  <c r="Y988" i="2" s="1"/>
  <c r="N988" i="5" s="1"/>
  <c r="AA975" i="2"/>
  <c r="Y974" i="2"/>
  <c r="AB542" i="2"/>
  <c r="Z519" i="2"/>
  <c r="X490" i="2"/>
  <c r="Z477" i="2"/>
  <c r="Z447" i="2"/>
  <c r="X432" i="2"/>
  <c r="AB430" i="2"/>
  <c r="Z395" i="2"/>
  <c r="Z357" i="2"/>
  <c r="N1100" i="4"/>
  <c r="AA1100" i="2" s="1"/>
  <c r="J1100" i="4"/>
  <c r="W1100" i="2" s="1"/>
  <c r="L1099" i="4"/>
  <c r="Y1099" i="2" s="1"/>
  <c r="N1096" i="4"/>
  <c r="AA1096" i="2" s="1"/>
  <c r="J1096" i="4"/>
  <c r="W1096" i="2" s="1"/>
  <c r="J1092" i="4"/>
  <c r="W1092" i="2" s="1"/>
  <c r="L1091" i="4"/>
  <c r="Y1091" i="2" s="1"/>
  <c r="J1090" i="4"/>
  <c r="W1090" i="2" s="1"/>
  <c r="N1080" i="4"/>
  <c r="AA1080" i="2" s="1"/>
  <c r="M1077" i="4"/>
  <c r="Z1077" i="2" s="1"/>
  <c r="O1076" i="4"/>
  <c r="AB1076" i="2" s="1"/>
  <c r="K1070" i="4"/>
  <c r="X1070" i="2" s="1"/>
  <c r="K1066" i="4"/>
  <c r="X1066" i="2" s="1"/>
  <c r="O1043" i="4"/>
  <c r="AB1043" i="2" s="1"/>
  <c r="K1043" i="4"/>
  <c r="X1043" i="2" s="1"/>
  <c r="O344" i="4"/>
  <c r="AB344" i="2" s="1"/>
  <c r="M333" i="4"/>
  <c r="Z333" i="2" s="1"/>
  <c r="O320" i="4"/>
  <c r="AB320" i="2" s="1"/>
  <c r="K109" i="4"/>
  <c r="X109" i="2" s="1"/>
  <c r="L105" i="4"/>
  <c r="Y105" i="2" s="1"/>
  <c r="L101" i="4"/>
  <c r="Y101" i="2"/>
  <c r="J98" i="4"/>
  <c r="W98" i="2" s="1"/>
  <c r="O1187" i="4"/>
  <c r="AB1187" i="2"/>
  <c r="N634" i="4"/>
  <c r="AA634" i="2" s="1"/>
  <c r="J618" i="4"/>
  <c r="W618" i="2" s="1"/>
  <c r="L615" i="4"/>
  <c r="Y615" i="2" s="1"/>
  <c r="M609" i="4"/>
  <c r="Z609" i="2"/>
  <c r="J603" i="4"/>
  <c r="W603" i="2" s="1"/>
  <c r="K563" i="4"/>
  <c r="X563" i="2"/>
  <c r="K185" i="4"/>
  <c r="X185" i="2" s="1"/>
  <c r="M184" i="4"/>
  <c r="Z184" i="2" s="1"/>
  <c r="O183" i="4"/>
  <c r="AB183" i="2" s="1"/>
  <c r="O181" i="4"/>
  <c r="AB181" i="2" s="1"/>
  <c r="K181" i="4"/>
  <c r="X181" i="2" s="1"/>
  <c r="O179" i="4"/>
  <c r="AB179" i="2" s="1"/>
  <c r="K179" i="4"/>
  <c r="X179" i="2" s="1"/>
  <c r="M174" i="4"/>
  <c r="Z174" i="2" s="1"/>
  <c r="J168" i="4"/>
  <c r="W168" i="2" s="1"/>
  <c r="N166" i="4"/>
  <c r="AA166" i="2" s="1"/>
  <c r="L165" i="4"/>
  <c r="Y165" i="2" s="1"/>
  <c r="J162" i="4"/>
  <c r="W162" i="2" s="1"/>
  <c r="N160" i="4"/>
  <c r="AA160" i="2" s="1"/>
  <c r="L159" i="4"/>
  <c r="Y159" i="2" s="1"/>
  <c r="J158" i="4"/>
  <c r="W158" i="2" s="1"/>
  <c r="J154" i="4"/>
  <c r="W154" i="2" s="1"/>
  <c r="N152" i="4"/>
  <c r="AA152" i="2" s="1"/>
  <c r="J150" i="4"/>
  <c r="W150" i="2" s="1"/>
  <c r="O140" i="4"/>
  <c r="AB140" i="2" s="1"/>
  <c r="M139" i="4"/>
  <c r="Z139" i="2" s="1"/>
  <c r="O138" i="4"/>
  <c r="AB138" i="2" s="1"/>
  <c r="K138" i="4"/>
  <c r="X138" i="2" s="1"/>
  <c r="O122" i="4"/>
  <c r="AB122" i="2" s="1"/>
  <c r="K36" i="4"/>
  <c r="X36" i="2" s="1"/>
  <c r="M33" i="4"/>
  <c r="Z33" i="2" s="1"/>
  <c r="M25" i="4"/>
  <c r="Z25" i="2"/>
  <c r="Z1351" i="2"/>
  <c r="AB1348" i="2"/>
  <c r="W1336" i="2"/>
  <c r="Z1333" i="2"/>
  <c r="W1320" i="2"/>
  <c r="X1297" i="2"/>
  <c r="W1278" i="2"/>
  <c r="W1272" i="2"/>
  <c r="W1266" i="2"/>
  <c r="AA1264" i="2"/>
  <c r="Z1225" i="2"/>
  <c r="X1222" i="2"/>
  <c r="X1220" i="2"/>
  <c r="W1186" i="2"/>
  <c r="W1184" i="2"/>
  <c r="AA1176" i="2"/>
  <c r="N1176" i="1" s="1"/>
  <c r="W1174" i="2"/>
  <c r="W1158" i="2"/>
  <c r="W1156" i="2"/>
  <c r="W1140" i="2"/>
  <c r="W1138" i="2"/>
  <c r="W1136" i="2"/>
  <c r="Y1123" i="2"/>
  <c r="AB1114" i="2"/>
  <c r="AA1107" i="2"/>
  <c r="Y1048" i="2"/>
  <c r="Y1003" i="2"/>
  <c r="Y958" i="2"/>
  <c r="AA616" i="2"/>
  <c r="X342" i="2"/>
  <c r="AB340" i="2"/>
  <c r="Z339" i="2"/>
  <c r="Z337" i="2"/>
  <c r="X336" i="2"/>
  <c r="X334" i="2"/>
  <c r="X332" i="2"/>
  <c r="M332" i="5" s="1"/>
  <c r="AB330" i="2"/>
  <c r="Z329" i="2"/>
  <c r="X328" i="2"/>
  <c r="Z323" i="2"/>
  <c r="Z321" i="2"/>
  <c r="Y163" i="2"/>
  <c r="Y155" i="2"/>
  <c r="O1259" i="4"/>
  <c r="AB1259" i="2" s="1"/>
  <c r="O1155" i="4"/>
  <c r="AB1155" i="2" s="1"/>
  <c r="O905" i="4"/>
  <c r="AB905" i="2" s="1"/>
  <c r="M648" i="4"/>
  <c r="Z648" i="2" s="1"/>
  <c r="O645" i="4"/>
  <c r="AB645" i="2"/>
  <c r="M642" i="4"/>
  <c r="Z642" i="2" s="1"/>
  <c r="M636" i="4"/>
  <c r="Z636" i="2" s="1"/>
  <c r="O346" i="4"/>
  <c r="AB346" i="2" s="1"/>
  <c r="K344" i="4"/>
  <c r="X344" i="2" s="1"/>
  <c r="M343" i="4"/>
  <c r="Z343" i="2" s="1"/>
  <c r="K338" i="4"/>
  <c r="X338" i="2"/>
  <c r="K322" i="4"/>
  <c r="X322" i="2" s="1"/>
  <c r="O109" i="4"/>
  <c r="AB109" i="2" s="1"/>
  <c r="L99" i="4"/>
  <c r="Y99" i="2" s="1"/>
  <c r="Z347" i="2"/>
  <c r="Y97" i="2"/>
  <c r="N97" i="5" s="1"/>
  <c r="O1359" i="4"/>
  <c r="AB1359" i="2" s="1"/>
  <c r="O1299" i="4"/>
  <c r="AB1299" i="2"/>
  <c r="N1140" i="4"/>
  <c r="AA1140" i="2" s="1"/>
  <c r="O1021" i="4"/>
  <c r="AB1021" i="2"/>
  <c r="O1007" i="4"/>
  <c r="AB1007" i="2" s="1"/>
  <c r="X1353" i="2"/>
  <c r="X1351" i="2"/>
  <c r="X1343" i="2"/>
  <c r="AB1332" i="2"/>
  <c r="Z1329" i="2"/>
  <c r="X1281" i="2"/>
  <c r="AB1216" i="2"/>
  <c r="W1176" i="2"/>
  <c r="L1176" i="5" s="1"/>
  <c r="AA1128" i="2"/>
  <c r="W1124" i="2"/>
  <c r="X1060" i="2"/>
  <c r="AB1058" i="2"/>
  <c r="X1052" i="2"/>
  <c r="AB1050" i="2"/>
  <c r="X1021" i="2"/>
  <c r="X1007" i="2"/>
  <c r="AA959" i="2"/>
  <c r="W634" i="2"/>
  <c r="AA628" i="2"/>
  <c r="AB573" i="2"/>
  <c r="AB565" i="2"/>
  <c r="Z345" i="2"/>
  <c r="AB171" i="2"/>
  <c r="AB142" i="2"/>
  <c r="Z141" i="2"/>
  <c r="AB136" i="2"/>
  <c r="AA1278" i="2"/>
  <c r="O1225" i="4"/>
  <c r="AB1225" i="2" s="1"/>
  <c r="M1225" i="1" s="1"/>
  <c r="AA1186" i="2"/>
  <c r="AA1006" i="2"/>
  <c r="O973" i="4"/>
  <c r="AB973" i="2" s="1"/>
  <c r="N952" i="4"/>
  <c r="AA952" i="2" s="1"/>
  <c r="M884" i="4"/>
  <c r="Z884" i="2" s="1"/>
  <c r="M827" i="4"/>
  <c r="Z827" i="2"/>
  <c r="M825" i="4"/>
  <c r="Z825" i="2" s="1"/>
  <c r="O857" i="4"/>
  <c r="AB857" i="2"/>
  <c r="M406" i="4"/>
  <c r="Z406" i="2" s="1"/>
  <c r="K401" i="4"/>
  <c r="X401" i="2" s="1"/>
  <c r="O385" i="4"/>
  <c r="AB385" i="2" s="1"/>
  <c r="M342" i="4"/>
  <c r="Z342" i="2" s="1"/>
  <c r="K337" i="4"/>
  <c r="X337" i="2" s="1"/>
  <c r="M332" i="4"/>
  <c r="Z332" i="2" s="1"/>
  <c r="K287" i="4"/>
  <c r="X287" i="2" s="1"/>
  <c r="O281" i="4"/>
  <c r="AB281" i="2" s="1"/>
  <c r="M280" i="4"/>
  <c r="Z280" i="2" s="1"/>
  <c r="J278" i="4"/>
  <c r="W278" i="2" s="1"/>
  <c r="L277" i="4"/>
  <c r="Y277" i="2" s="1"/>
  <c r="J276" i="4"/>
  <c r="W276" i="2" s="1"/>
  <c r="N274" i="4"/>
  <c r="AA274" i="2" s="1"/>
  <c r="L265" i="4"/>
  <c r="Y265" i="2"/>
  <c r="J264" i="4"/>
  <c r="W264" i="2" s="1"/>
  <c r="K262" i="4"/>
  <c r="X262" i="2"/>
  <c r="M261" i="4"/>
  <c r="Z261" i="2" s="1"/>
  <c r="K260" i="4"/>
  <c r="X260" i="2" s="1"/>
  <c r="M259" i="4"/>
  <c r="Z259" i="2" s="1"/>
  <c r="K254" i="4"/>
  <c r="X254" i="2" s="1"/>
  <c r="K248" i="4"/>
  <c r="X248" i="2" s="1"/>
  <c r="K246" i="4"/>
  <c r="X246" i="2" s="1"/>
  <c r="N60" i="4"/>
  <c r="AA60" i="2" s="1"/>
  <c r="J60" i="4"/>
  <c r="W60" i="2" s="1"/>
  <c r="L57" i="4"/>
  <c r="Y57" i="2" s="1"/>
  <c r="N52" i="4"/>
  <c r="AA52" i="2" s="1"/>
  <c r="N50" i="4"/>
  <c r="AA50" i="2" s="1"/>
  <c r="L49" i="4"/>
  <c r="Y49" i="2" s="1"/>
  <c r="N49" i="5" s="1"/>
  <c r="N48" i="4"/>
  <c r="AA48" i="2" s="1"/>
  <c r="N38" i="4"/>
  <c r="AA38" i="2"/>
  <c r="O1317" i="4"/>
  <c r="AB1317" i="2" s="1"/>
  <c r="O991" i="4"/>
  <c r="AB991" i="2"/>
  <c r="O923" i="4"/>
  <c r="AB923" i="2" s="1"/>
  <c r="M832" i="4"/>
  <c r="Z832" i="2" s="1"/>
  <c r="K69" i="4"/>
  <c r="X69" i="2" s="1"/>
  <c r="O63" i="4"/>
  <c r="AB63" i="2" s="1"/>
  <c r="O61" i="4"/>
  <c r="AB61" i="2" s="1"/>
  <c r="W648" i="2"/>
  <c r="W36" i="2"/>
  <c r="AA1212" i="2"/>
  <c r="AA1060" i="2"/>
  <c r="X95" i="2"/>
  <c r="M95" i="5" s="1"/>
  <c r="O1121" i="4"/>
  <c r="AB1121" i="2" s="1"/>
  <c r="K1121" i="4"/>
  <c r="X1121" i="2" s="1"/>
  <c r="L1115" i="4"/>
  <c r="Y1115" i="2" s="1"/>
  <c r="O1035" i="4"/>
  <c r="AB1035" i="2" s="1"/>
  <c r="M1035" i="1" s="1"/>
  <c r="L1019" i="4"/>
  <c r="Y1019" i="2" s="1"/>
  <c r="K1016" i="4"/>
  <c r="X1016" i="2"/>
  <c r="O1001" i="4"/>
  <c r="AB1001" i="2" s="1"/>
  <c r="O963" i="4"/>
  <c r="AB963" i="2" s="1"/>
  <c r="J954" i="4"/>
  <c r="W954" i="2" s="1"/>
  <c r="K950" i="4"/>
  <c r="X950" i="2" s="1"/>
  <c r="O931" i="4"/>
  <c r="AB931" i="2" s="1"/>
  <c r="K931" i="4"/>
  <c r="X931" i="2"/>
  <c r="M919" i="4"/>
  <c r="Z919" i="2" s="1"/>
  <c r="O897" i="4"/>
  <c r="AB897" i="2" s="1"/>
  <c r="O889" i="4"/>
  <c r="AB889" i="2" s="1"/>
  <c r="J872" i="4"/>
  <c r="W872" i="2" s="1"/>
  <c r="J868" i="4"/>
  <c r="W868" i="2" s="1"/>
  <c r="N866" i="4"/>
  <c r="AA866" i="2" s="1"/>
  <c r="K864" i="4"/>
  <c r="X864" i="2" s="1"/>
  <c r="O860" i="4"/>
  <c r="AB860" i="2" s="1"/>
  <c r="M859" i="4"/>
  <c r="Z859" i="2" s="1"/>
  <c r="K858" i="4"/>
  <c r="X858" i="2" s="1"/>
  <c r="K233" i="4"/>
  <c r="X233" i="2" s="1"/>
  <c r="O231" i="4"/>
  <c r="AB231" i="2"/>
  <c r="O217" i="4"/>
  <c r="AB217" i="2" s="1"/>
  <c r="K215" i="4"/>
  <c r="X215" i="2" s="1"/>
  <c r="M210" i="4"/>
  <c r="Z210" i="2" s="1"/>
  <c r="O209" i="4"/>
  <c r="AB209" i="2" s="1"/>
  <c r="O207" i="4"/>
  <c r="AB207" i="2" s="1"/>
  <c r="K205" i="4"/>
  <c r="X205" i="2"/>
  <c r="K203" i="4"/>
  <c r="X203" i="2" s="1"/>
  <c r="K119" i="4"/>
  <c r="X119" i="2"/>
  <c r="O98" i="4"/>
  <c r="AB98" i="2" s="1"/>
  <c r="O96" i="4"/>
  <c r="AB96" i="2" s="1"/>
  <c r="K91" i="4"/>
  <c r="X91" i="2" s="1"/>
  <c r="M88" i="4"/>
  <c r="Z88" i="2"/>
  <c r="O87" i="4"/>
  <c r="AB87" i="2" s="1"/>
  <c r="K85" i="4"/>
  <c r="X85" i="2"/>
  <c r="M78" i="4"/>
  <c r="Z78" i="2" s="1"/>
  <c r="O77" i="4"/>
  <c r="AB77" i="2" s="1"/>
  <c r="O21" i="4"/>
  <c r="AB21" i="2" s="1"/>
  <c r="M20" i="4"/>
  <c r="Z20" i="2" s="1"/>
  <c r="K13" i="4"/>
  <c r="X13" i="2" s="1"/>
  <c r="X1360" i="2"/>
  <c r="X1324" i="2"/>
  <c r="AB1320" i="2"/>
  <c r="X1318" i="2"/>
  <c r="Z1297" i="2"/>
  <c r="AB1286" i="2"/>
  <c r="Z1283" i="2"/>
  <c r="AA1277" i="2"/>
  <c r="X1241" i="2"/>
  <c r="X1239" i="2"/>
  <c r="AB1236" i="2"/>
  <c r="AB1226" i="2"/>
  <c r="Y1224" i="2"/>
  <c r="N1224" i="5" s="1"/>
  <c r="X1114" i="2"/>
  <c r="X1112" i="2"/>
  <c r="AB1082" i="2"/>
  <c r="X1035" i="2"/>
  <c r="X1027" i="2"/>
  <c r="X1025" i="2"/>
  <c r="W990" i="2"/>
  <c r="X988" i="2"/>
  <c r="M988" i="5" s="1"/>
  <c r="Z951" i="2"/>
  <c r="W866" i="2"/>
  <c r="X231" i="2"/>
  <c r="Z216" i="2"/>
  <c r="X207" i="2"/>
  <c r="Z204" i="2"/>
  <c r="Z116" i="2"/>
  <c r="X87" i="2"/>
  <c r="AB83" i="2"/>
  <c r="AB79" i="2"/>
  <c r="Z22" i="2"/>
  <c r="Z16" i="2"/>
  <c r="N1324" i="4"/>
  <c r="AA1324" i="2" s="1"/>
  <c r="O1255" i="4"/>
  <c r="AB1255" i="2" s="1"/>
  <c r="O1197" i="4"/>
  <c r="AB1197" i="2" s="1"/>
  <c r="M1189" i="4"/>
  <c r="Z1189" i="2" s="1"/>
  <c r="K1179" i="4"/>
  <c r="X1179" i="2" s="1"/>
  <c r="AB1169" i="2"/>
  <c r="J1168" i="4"/>
  <c r="W1168" i="2" s="1"/>
  <c r="N1166" i="4"/>
  <c r="AA1166" i="2" s="1"/>
  <c r="N1160" i="4"/>
  <c r="AA1160" i="2" s="1"/>
  <c r="O1144" i="4"/>
  <c r="AB1144" i="2" s="1"/>
  <c r="M1109" i="4"/>
  <c r="Z1109" i="2" s="1"/>
  <c r="M1107" i="4"/>
  <c r="Z1107" i="2" s="1"/>
  <c r="K1097" i="4"/>
  <c r="X1097" i="2" s="1"/>
  <c r="AB1089" i="2"/>
  <c r="N1088" i="4"/>
  <c r="AA1088" i="2"/>
  <c r="N1086" i="4"/>
  <c r="AA1086" i="2" s="1"/>
  <c r="J1080" i="4"/>
  <c r="W1080" i="2"/>
  <c r="K1076" i="4"/>
  <c r="X1076" i="2" s="1"/>
  <c r="K1074" i="4"/>
  <c r="X1074" i="2" s="1"/>
  <c r="K1072" i="4"/>
  <c r="X1072" i="2" s="1"/>
  <c r="M1063" i="4"/>
  <c r="Z1063" i="2" s="1"/>
  <c r="K1051" i="4"/>
  <c r="X1051" i="2" s="1"/>
  <c r="M1043" i="4"/>
  <c r="Z1043" i="2"/>
  <c r="N1010" i="4"/>
  <c r="AA1010" i="2" s="1"/>
  <c r="L1004" i="4"/>
  <c r="Y1004" i="2"/>
  <c r="N980" i="4"/>
  <c r="AA980" i="2" s="1"/>
  <c r="L979" i="4"/>
  <c r="Y979" i="2" s="1"/>
  <c r="J978" i="4"/>
  <c r="W978" i="2" s="1"/>
  <c r="M973" i="4"/>
  <c r="Z973" i="2"/>
  <c r="N944" i="4"/>
  <c r="AA944" i="2" s="1"/>
  <c r="L932" i="4"/>
  <c r="Y932" i="2"/>
  <c r="N912" i="4"/>
  <c r="AA912" i="2" s="1"/>
  <c r="N908" i="4"/>
  <c r="AA908" i="2"/>
  <c r="L900" i="4"/>
  <c r="Y900" i="2" s="1"/>
  <c r="L898" i="4"/>
  <c r="Y898" i="2" s="1"/>
  <c r="L807" i="4"/>
  <c r="Y807" i="2" s="1"/>
  <c r="N796" i="4"/>
  <c r="AA796" i="2"/>
  <c r="J786" i="4"/>
  <c r="W786" i="2" s="1"/>
  <c r="L775" i="4"/>
  <c r="Y775" i="2"/>
  <c r="N764" i="4"/>
  <c r="AA764" i="2" s="1"/>
  <c r="L753" i="4"/>
  <c r="Y753" i="2"/>
  <c r="N753" i="5" s="1"/>
  <c r="L751" i="4"/>
  <c r="Y751" i="2" s="1"/>
  <c r="N742" i="4"/>
  <c r="AA742" i="2" s="1"/>
  <c r="N740" i="4"/>
  <c r="AA740" i="2" s="1"/>
  <c r="J732" i="4"/>
  <c r="W732" i="2" s="1"/>
  <c r="J730" i="4"/>
  <c r="W730" i="2" s="1"/>
  <c r="L721" i="4"/>
  <c r="Y721" i="2"/>
  <c r="L719" i="4"/>
  <c r="Y719" i="2" s="1"/>
  <c r="J708" i="4"/>
  <c r="W708" i="2"/>
  <c r="L708" i="5" s="1"/>
  <c r="N702" i="4"/>
  <c r="AA702" i="2" s="1"/>
  <c r="L697" i="4"/>
  <c r="Y697" i="2" s="1"/>
  <c r="J692" i="4"/>
  <c r="W692" i="2" s="1"/>
  <c r="N686" i="4"/>
  <c r="AA686" i="2" s="1"/>
  <c r="L681" i="4"/>
  <c r="Y681" i="2" s="1"/>
  <c r="J676" i="4"/>
  <c r="W676" i="2"/>
  <c r="N670" i="4"/>
  <c r="AA670" i="2" s="1"/>
  <c r="L665" i="4"/>
  <c r="Y665" i="2"/>
  <c r="N660" i="4"/>
  <c r="AA660" i="2" s="1"/>
  <c r="N660" i="1" s="1"/>
  <c r="L655" i="4"/>
  <c r="Y655" i="2" s="1"/>
  <c r="N654" i="4"/>
  <c r="AA654" i="2" s="1"/>
  <c r="O644" i="4"/>
  <c r="AB644" i="2"/>
  <c r="M641" i="4"/>
  <c r="Z641" i="2" s="1"/>
  <c r="J600" i="4"/>
  <c r="W600" i="2"/>
  <c r="M591" i="4"/>
  <c r="Z591" i="2" s="1"/>
  <c r="J587" i="4"/>
  <c r="W587" i="2"/>
  <c r="J580" i="4"/>
  <c r="W580" i="2" s="1"/>
  <c r="M567" i="4"/>
  <c r="Z567" i="2" s="1"/>
  <c r="K543" i="4"/>
  <c r="X543" i="2" s="1"/>
  <c r="M502" i="4"/>
  <c r="Z502" i="2"/>
  <c r="K481" i="4"/>
  <c r="X481" i="2" s="1"/>
  <c r="K417" i="4"/>
  <c r="X417" i="2" s="1"/>
  <c r="O395" i="4"/>
  <c r="AB395" i="2" s="1"/>
  <c r="O377" i="4"/>
  <c r="AB377" i="2"/>
  <c r="M372" i="4"/>
  <c r="Z372" i="2" s="1"/>
  <c r="K367" i="4"/>
  <c r="X367" i="2" s="1"/>
  <c r="K329" i="4"/>
  <c r="X329" i="2" s="1"/>
  <c r="M302" i="4"/>
  <c r="Z302" i="2" s="1"/>
  <c r="K301" i="4"/>
  <c r="X301" i="2" s="1"/>
  <c r="J1118" i="4"/>
  <c r="W1118" i="2" s="1"/>
  <c r="M1085" i="4"/>
  <c r="Z1085" i="2" s="1"/>
  <c r="O1080" i="4"/>
  <c r="AB1080" i="2"/>
  <c r="AA1309" i="2"/>
  <c r="Y1299" i="2"/>
  <c r="X1292" i="2"/>
  <c r="X1286" i="2"/>
  <c r="AB1282" i="2"/>
  <c r="W1256" i="2"/>
  <c r="AB1238" i="2"/>
  <c r="Z1235" i="2"/>
  <c r="X1226" i="2"/>
  <c r="W1116" i="2"/>
  <c r="X1082" i="2"/>
  <c r="M1082" i="5" s="1"/>
  <c r="X1080" i="2"/>
  <c r="AB1016" i="2"/>
  <c r="Z1015" i="2"/>
  <c r="X986" i="2"/>
  <c r="X961" i="2"/>
  <c r="AB952" i="2"/>
  <c r="AB920" i="2"/>
  <c r="AB918" i="2"/>
  <c r="X916" i="2"/>
  <c r="AA872" i="2"/>
  <c r="Y867" i="2"/>
  <c r="Z865" i="2"/>
  <c r="Z861" i="2"/>
  <c r="AB215" i="2"/>
  <c r="X209" i="2"/>
  <c r="Z206" i="2"/>
  <c r="AB203" i="2"/>
  <c r="X96" i="2"/>
  <c r="M96" i="5" s="1"/>
  <c r="AB15" i="2"/>
  <c r="O1243" i="4"/>
  <c r="AB1243" i="2"/>
  <c r="N1222" i="4"/>
  <c r="AA1222" i="2" s="1"/>
  <c r="J1148" i="4"/>
  <c r="W1148" i="2" s="1"/>
  <c r="AA1118" i="2"/>
  <c r="N1110" i="4"/>
  <c r="AA1110" i="2" s="1"/>
  <c r="K1083" i="4"/>
  <c r="X1083" i="2" s="1"/>
  <c r="J1078" i="4"/>
  <c r="W1078" i="2" s="1"/>
  <c r="L878" i="4"/>
  <c r="Y878" i="2" s="1"/>
  <c r="O236" i="4"/>
  <c r="AB236" i="2" s="1"/>
  <c r="M236" i="1" s="1"/>
  <c r="K236" i="4"/>
  <c r="X236" i="2" s="1"/>
  <c r="O234" i="4"/>
  <c r="AB234" i="2" s="1"/>
  <c r="M199" i="4"/>
  <c r="Z199" i="2" s="1"/>
  <c r="K188" i="4"/>
  <c r="X188" i="2" s="1"/>
  <c r="O186" i="4"/>
  <c r="AB186" i="2" s="1"/>
  <c r="K169" i="4"/>
  <c r="X169" i="2" s="1"/>
  <c r="K167" i="4"/>
  <c r="X167" i="2" s="1"/>
  <c r="O163" i="4"/>
  <c r="AB163" i="2" s="1"/>
  <c r="M160" i="4"/>
  <c r="Z160" i="2"/>
  <c r="M158" i="4"/>
  <c r="Z158" i="2" s="1"/>
  <c r="O155" i="4"/>
  <c r="AB155" i="2" s="1"/>
  <c r="K155" i="4"/>
  <c r="X155" i="2" s="1"/>
  <c r="O153" i="4"/>
  <c r="AB153" i="2" s="1"/>
  <c r="K153" i="4"/>
  <c r="X153" i="2" s="1"/>
  <c r="K151" i="4"/>
  <c r="X151" i="2" s="1"/>
  <c r="N146" i="4"/>
  <c r="AA146" i="2" s="1"/>
  <c r="N144" i="4"/>
  <c r="AA144" i="2"/>
  <c r="N142" i="4"/>
  <c r="AA142" i="2" s="1"/>
  <c r="L141" i="4"/>
  <c r="Y141" i="2" s="1"/>
  <c r="J140" i="4"/>
  <c r="W140" i="2" s="1"/>
  <c r="N138" i="4"/>
  <c r="AA138" i="2"/>
  <c r="J138" i="4"/>
  <c r="W138" i="2" s="1"/>
  <c r="J128" i="4"/>
  <c r="W128" i="2"/>
  <c r="J126" i="4"/>
  <c r="W126" i="2" s="1"/>
  <c r="L125" i="4"/>
  <c r="Y125" i="2" s="1"/>
  <c r="L123" i="4"/>
  <c r="Y123" i="2" s="1"/>
  <c r="N122" i="4"/>
  <c r="AA122" i="2" s="1"/>
  <c r="O120" i="4"/>
  <c r="AB120" i="2" s="1"/>
  <c r="M56" i="4"/>
  <c r="Z56" i="2" s="1"/>
  <c r="K55" i="4"/>
  <c r="X55" i="2" s="1"/>
  <c r="O47" i="4"/>
  <c r="AB47" i="2" s="1"/>
  <c r="M44" i="4"/>
  <c r="Z44" i="2" s="1"/>
  <c r="M40" i="4"/>
  <c r="Z40" i="2" s="1"/>
  <c r="X1350" i="2"/>
  <c r="AB1346" i="2"/>
  <c r="Z1341" i="2"/>
  <c r="X1338" i="2"/>
  <c r="Y1336" i="2"/>
  <c r="X1329" i="2"/>
  <c r="W1326" i="2"/>
  <c r="Y1323" i="2"/>
  <c r="Z1319" i="2"/>
  <c r="Z1309" i="2"/>
  <c r="X1301" i="2"/>
  <c r="X1299" i="2"/>
  <c r="AA1296" i="2"/>
  <c r="Y1291" i="2"/>
  <c r="W1288" i="2"/>
  <c r="W1286" i="2"/>
  <c r="X1282" i="2"/>
  <c r="Y1276" i="2"/>
  <c r="X1243" i="2"/>
  <c r="X1238" i="2"/>
  <c r="AB1234" i="2"/>
  <c r="X1231" i="2"/>
  <c r="Z1229" i="2"/>
  <c r="W1218" i="2"/>
  <c r="X1195" i="2"/>
  <c r="AB1188" i="2"/>
  <c r="X1177" i="2"/>
  <c r="M1177" i="5" s="1"/>
  <c r="X1175" i="2"/>
  <c r="X1167" i="2"/>
  <c r="W1154" i="2"/>
  <c r="X1152" i="2"/>
  <c r="X1146" i="2"/>
  <c r="AA1133" i="2"/>
  <c r="X1119" i="2"/>
  <c r="AB1112" i="2"/>
  <c r="W1108" i="2"/>
  <c r="W1106" i="2"/>
  <c r="W1088" i="2"/>
  <c r="W1082" i="2"/>
  <c r="L1082" i="5" s="1"/>
  <c r="Z1079" i="2"/>
  <c r="AB1064" i="2"/>
  <c r="AB1018" i="2"/>
  <c r="X1014" i="2"/>
  <c r="AB988" i="2"/>
  <c r="Z987" i="2"/>
  <c r="Z983" i="2"/>
  <c r="X952" i="2"/>
  <c r="AB950" i="2"/>
  <c r="X925" i="2"/>
  <c r="X920" i="2"/>
  <c r="X918" i="2"/>
  <c r="AA870" i="2"/>
  <c r="AA868" i="2"/>
  <c r="AB858" i="2"/>
  <c r="AB233" i="2"/>
  <c r="Z218" i="2"/>
  <c r="X213" i="2"/>
  <c r="AB205" i="2"/>
  <c r="Z168" i="2"/>
  <c r="Z166" i="2"/>
  <c r="Z164" i="2"/>
  <c r="Z162" i="2"/>
  <c r="Z154" i="2"/>
  <c r="AB151" i="2"/>
  <c r="W144" i="2"/>
  <c r="L144" i="5" s="1"/>
  <c r="AA140" i="2"/>
  <c r="AA136" i="2"/>
  <c r="Y129" i="2"/>
  <c r="X120" i="2"/>
  <c r="X117" i="2"/>
  <c r="Z97" i="2"/>
  <c r="X89" i="2"/>
  <c r="X77" i="2"/>
  <c r="X39" i="2"/>
  <c r="X21" i="2"/>
  <c r="X19" i="2"/>
  <c r="Z14" i="2"/>
  <c r="O1355" i="4"/>
  <c r="AB1355" i="2" s="1"/>
  <c r="O1309" i="4"/>
  <c r="AB1309" i="2" s="1"/>
  <c r="AA1298" i="2"/>
  <c r="AB1269" i="2"/>
  <c r="O1223" i="4"/>
  <c r="AB1223" i="2" s="1"/>
  <c r="M1223" i="1" s="1"/>
  <c r="AA1194" i="2"/>
  <c r="L1187" i="4"/>
  <c r="Y1187" i="2"/>
  <c r="M1185" i="4"/>
  <c r="Z1185" i="2" s="1"/>
  <c r="K1184" i="4"/>
  <c r="X1184" i="2" s="1"/>
  <c r="K1174" i="4"/>
  <c r="X1174" i="2" s="1"/>
  <c r="O1170" i="4"/>
  <c r="AB1170" i="2" s="1"/>
  <c r="O1147" i="4"/>
  <c r="AB1147" i="2" s="1"/>
  <c r="K1141" i="4"/>
  <c r="X1141" i="2" s="1"/>
  <c r="L1131" i="4"/>
  <c r="Y1131" i="2" s="1"/>
  <c r="O1071" i="4"/>
  <c r="AB1071" i="2" s="1"/>
  <c r="N1028" i="4"/>
  <c r="AA1028" i="2" s="1"/>
  <c r="N1024" i="4"/>
  <c r="AA1024" i="2" s="1"/>
  <c r="N998" i="4"/>
  <c r="AA998" i="2" s="1"/>
  <c r="N992" i="4"/>
  <c r="AA992" i="2" s="1"/>
  <c r="L986" i="4"/>
  <c r="Y986" i="2" s="1"/>
  <c r="N962" i="4"/>
  <c r="AA962" i="2" s="1"/>
  <c r="J962" i="4"/>
  <c r="W962" i="2" s="1"/>
  <c r="N928" i="4"/>
  <c r="AA928" i="2" s="1"/>
  <c r="M856" i="4"/>
  <c r="Z856" i="2" s="1"/>
  <c r="O855" i="4"/>
  <c r="AB855" i="2" s="1"/>
  <c r="O851" i="4"/>
  <c r="AB851" i="2" s="1"/>
  <c r="M848" i="4"/>
  <c r="Z848" i="2" s="1"/>
  <c r="K843" i="4"/>
  <c r="X843" i="2" s="1"/>
  <c r="N632" i="4"/>
  <c r="AA632" i="2" s="1"/>
  <c r="J632" i="4"/>
  <c r="W632" i="2" s="1"/>
  <c r="L623" i="4"/>
  <c r="Y623" i="2" s="1"/>
  <c r="N618" i="4"/>
  <c r="AA618" i="2" s="1"/>
  <c r="O606" i="4"/>
  <c r="AB606" i="2" s="1"/>
  <c r="J263" i="4"/>
  <c r="W263" i="2" s="1"/>
  <c r="O261" i="4"/>
  <c r="AB261" i="2"/>
  <c r="K257" i="4"/>
  <c r="X257" i="2" s="1"/>
  <c r="O255" i="4"/>
  <c r="AB255" i="2" s="1"/>
  <c r="O253" i="4"/>
  <c r="AB253" i="2" s="1"/>
  <c r="O251" i="4"/>
  <c r="AB251" i="2" s="1"/>
  <c r="M246" i="4"/>
  <c r="Z246" i="2" s="1"/>
  <c r="M244" i="4"/>
  <c r="Z244" i="2" s="1"/>
  <c r="M816" i="4"/>
  <c r="Z816" i="2" s="1"/>
  <c r="O175" i="4"/>
  <c r="AB175" i="2" s="1"/>
  <c r="L151" i="4"/>
  <c r="Y151" i="2" s="1"/>
  <c r="M143" i="4"/>
  <c r="Z143" i="2"/>
  <c r="M137" i="4"/>
  <c r="Z137" i="2" s="1"/>
  <c r="O134" i="4"/>
  <c r="AB134" i="2" s="1"/>
  <c r="L116" i="4"/>
  <c r="Y116" i="2" s="1"/>
  <c r="M108" i="4"/>
  <c r="Z108" i="2" s="1"/>
  <c r="J102" i="4"/>
  <c r="W102" i="2" s="1"/>
  <c r="N98" i="4"/>
  <c r="AA98" i="2"/>
  <c r="K94" i="4"/>
  <c r="X94" i="2" s="1"/>
  <c r="N54" i="4"/>
  <c r="AA54" i="2" s="1"/>
  <c r="J54" i="4"/>
  <c r="W54" i="2" s="1"/>
  <c r="L51" i="4"/>
  <c r="Y51" i="2"/>
  <c r="J38" i="4"/>
  <c r="W38" i="2" s="1"/>
  <c r="O32" i="4"/>
  <c r="AB32" i="2" s="1"/>
  <c r="O30" i="4"/>
  <c r="AB30" i="2" s="1"/>
  <c r="M23" i="4"/>
  <c r="Z23" i="2" s="1"/>
  <c r="W886" i="2"/>
  <c r="X884" i="2"/>
  <c r="X882" i="2"/>
  <c r="X880" i="2"/>
  <c r="X874" i="2"/>
  <c r="W846" i="2"/>
  <c r="W842" i="2"/>
  <c r="W840" i="2"/>
  <c r="AA838" i="2"/>
  <c r="Z833" i="2"/>
  <c r="AB819" i="2"/>
  <c r="X815" i="2"/>
  <c r="X811" i="2"/>
  <c r="Z800" i="2"/>
  <c r="X799" i="2"/>
  <c r="AB789" i="2"/>
  <c r="Z788" i="2"/>
  <c r="O1281" i="4"/>
  <c r="AB1281" i="2"/>
  <c r="O1075" i="4"/>
  <c r="AB1075" i="2" s="1"/>
  <c r="N1068" i="4"/>
  <c r="AA1068" i="2" s="1"/>
  <c r="O1013" i="4"/>
  <c r="AB1013" i="2" s="1"/>
  <c r="O981" i="4"/>
  <c r="AB981" i="2"/>
  <c r="O947" i="4"/>
  <c r="AB947" i="2" s="1"/>
  <c r="O915" i="4"/>
  <c r="AB915" i="2" s="1"/>
  <c r="O873" i="4"/>
  <c r="AB873" i="2" s="1"/>
  <c r="M872" i="4"/>
  <c r="Z872" i="2" s="1"/>
  <c r="N300" i="4"/>
  <c r="AA300" i="2" s="1"/>
  <c r="N202" i="4"/>
  <c r="AA202" i="2" s="1"/>
  <c r="J86" i="4"/>
  <c r="W86" i="2" s="1"/>
  <c r="J76" i="4"/>
  <c r="W76" i="2" s="1"/>
  <c r="O64" i="4"/>
  <c r="AB64" i="2" s="1"/>
  <c r="J20" i="4"/>
  <c r="W20" i="2" s="1"/>
  <c r="N18" i="4"/>
  <c r="AA18" i="2" s="1"/>
  <c r="N14" i="4"/>
  <c r="AA14" i="2"/>
  <c r="Z888" i="2"/>
  <c r="K7" i="4"/>
  <c r="X7" i="2" s="1"/>
  <c r="O852" i="4"/>
  <c r="AB852" i="2" s="1"/>
  <c r="N7" i="4"/>
  <c r="L1134" i="4"/>
  <c r="Y1134" i="2" s="1"/>
  <c r="M7" i="4"/>
  <c r="Z7" i="2" s="1"/>
  <c r="O1181" i="4"/>
  <c r="AB1181" i="2" s="1"/>
  <c r="K1181" i="4"/>
  <c r="X1181" i="2" s="1"/>
  <c r="O1040" i="4"/>
  <c r="AB1040" i="2" s="1"/>
  <c r="O7" i="4"/>
  <c r="AB7" i="2" s="1"/>
  <c r="N1181" i="4"/>
  <c r="AA1181" i="2" s="1"/>
  <c r="J1181" i="4"/>
  <c r="W1181" i="2" s="1"/>
  <c r="O523" i="4"/>
  <c r="AB523" i="2" s="1"/>
  <c r="K523" i="4"/>
  <c r="X523" i="2" s="1"/>
  <c r="M476" i="4"/>
  <c r="Z476" i="2" s="1"/>
  <c r="O429" i="4"/>
  <c r="AB429" i="2" s="1"/>
  <c r="K429" i="4"/>
  <c r="X429" i="2" s="1"/>
  <c r="M382" i="4"/>
  <c r="Z382" i="2" s="1"/>
  <c r="O335" i="4"/>
  <c r="AB335" i="2" s="1"/>
  <c r="K335" i="4"/>
  <c r="X335" i="2" s="1"/>
  <c r="L288" i="4"/>
  <c r="Y288" i="2" s="1"/>
  <c r="J287" i="4"/>
  <c r="W287" i="2" s="1"/>
  <c r="N241" i="4"/>
  <c r="AA241" i="2" s="1"/>
  <c r="J241" i="4"/>
  <c r="W241" i="2" s="1"/>
  <c r="M993" i="4"/>
  <c r="Z993" i="2" s="1"/>
  <c r="O946" i="4"/>
  <c r="AB946" i="2" s="1"/>
  <c r="K946" i="4"/>
  <c r="X946" i="2" s="1"/>
  <c r="J617" i="4"/>
  <c r="W617" i="2" s="1"/>
  <c r="N1087" i="4"/>
  <c r="AA1087" i="2" s="1"/>
  <c r="J1087" i="4"/>
  <c r="W1087" i="2" s="1"/>
  <c r="L1040" i="4"/>
  <c r="Y1040" i="2" s="1"/>
  <c r="M617" i="4"/>
  <c r="Z617" i="2" s="1"/>
  <c r="J1227" i="4"/>
  <c r="W1227" i="2" s="1"/>
  <c r="M1181" i="4"/>
  <c r="Z1181" i="2" s="1"/>
  <c r="O1134" i="4"/>
  <c r="AB1134" i="2" s="1"/>
  <c r="O899" i="4"/>
  <c r="AB899" i="2" s="1"/>
  <c r="K899" i="4"/>
  <c r="X899" i="2" s="1"/>
  <c r="J805" i="4"/>
  <c r="W805" i="2" s="1"/>
  <c r="L758" i="4"/>
  <c r="Y758" i="2" s="1"/>
  <c r="J757" i="4"/>
  <c r="W757" i="2" s="1"/>
  <c r="N711" i="4"/>
  <c r="AA711" i="2" s="1"/>
  <c r="J569" i="4"/>
  <c r="W569" i="2" s="1"/>
  <c r="O100" i="4"/>
  <c r="AB100" i="2" s="1"/>
  <c r="K100" i="4"/>
  <c r="X100" i="2" s="1"/>
  <c r="M100" i="5" s="1"/>
  <c r="M53" i="4"/>
  <c r="Z53" i="2" s="1"/>
  <c r="O1228" i="4"/>
  <c r="AB1228" i="2" s="1"/>
  <c r="K1228" i="4"/>
  <c r="X1228" i="2" s="1"/>
  <c r="J1180" i="4"/>
  <c r="W1180" i="2" s="1"/>
  <c r="N993" i="4"/>
  <c r="AA993" i="2" s="1"/>
  <c r="L946" i="4"/>
  <c r="Y946" i="2" s="1"/>
  <c r="J945" i="4"/>
  <c r="W945" i="2" s="1"/>
  <c r="N899" i="4"/>
  <c r="AA899" i="2" s="1"/>
  <c r="L852" i="4"/>
  <c r="Y852" i="2" s="1"/>
  <c r="J851" i="4"/>
  <c r="W851" i="2" s="1"/>
  <c r="K758" i="4"/>
  <c r="X758" i="2" s="1"/>
  <c r="O664" i="4"/>
  <c r="AB664" i="2" s="1"/>
  <c r="K570" i="4"/>
  <c r="X570" i="2" s="1"/>
  <c r="M288" i="4"/>
  <c r="Z288" i="2" s="1"/>
  <c r="L1359" i="4"/>
  <c r="Y1359" i="2" s="1"/>
  <c r="M1324" i="4"/>
  <c r="Z1324" i="2" s="1"/>
  <c r="M1304" i="4"/>
  <c r="Z1304" i="2" s="1"/>
  <c r="L1303" i="4"/>
  <c r="Y1303" i="2" s="1"/>
  <c r="M1296" i="4"/>
  <c r="Z1296" i="2" s="1"/>
  <c r="M1270" i="4"/>
  <c r="Z1270" i="2" s="1"/>
  <c r="L1269" i="4"/>
  <c r="Y1269" i="2" s="1"/>
  <c r="M1248" i="4"/>
  <c r="Z1248" i="2" s="1"/>
  <c r="M1212" i="4"/>
  <c r="Z1212" i="2" s="1"/>
  <c r="M1192" i="4"/>
  <c r="Z1192" i="2" s="1"/>
  <c r="L1191" i="4"/>
  <c r="Y1191" i="2" s="1"/>
  <c r="M1184" i="4"/>
  <c r="Z1184" i="2" s="1"/>
  <c r="L1133" i="4"/>
  <c r="Y1133" i="2" s="1"/>
  <c r="M1108" i="4"/>
  <c r="Z1108" i="2" s="1"/>
  <c r="M1100" i="4"/>
  <c r="Z1100" i="2" s="1"/>
  <c r="M1072" i="4"/>
  <c r="Z1072" i="2" s="1"/>
  <c r="M1044" i="4"/>
  <c r="Z1044" i="2" s="1"/>
  <c r="M1036" i="4"/>
  <c r="Z1036" i="2" s="1"/>
  <c r="M1016" i="4"/>
  <c r="Z1016" i="2" s="1"/>
  <c r="M996" i="4"/>
  <c r="Z996" i="2" s="1"/>
  <c r="M968" i="4"/>
  <c r="Z968" i="2" s="1"/>
  <c r="L967" i="4"/>
  <c r="Y967" i="2" s="1"/>
  <c r="M960" i="4"/>
  <c r="Z960" i="2" s="1"/>
  <c r="L951" i="4"/>
  <c r="Y951" i="2" s="1"/>
  <c r="L943" i="4"/>
  <c r="Y943" i="2" s="1"/>
  <c r="N943" i="5" s="1"/>
  <c r="M936" i="4"/>
  <c r="Z936" i="2" s="1"/>
  <c r="L927" i="4"/>
  <c r="Y927" i="2" s="1"/>
  <c r="M920" i="4"/>
  <c r="Z920" i="2" s="1"/>
  <c r="L911" i="4"/>
  <c r="Y911" i="2" s="1"/>
  <c r="M858" i="4"/>
  <c r="Z858" i="2" s="1"/>
  <c r="L857" i="4"/>
  <c r="Y857" i="2" s="1"/>
  <c r="K817" i="4"/>
  <c r="X817" i="2" s="1"/>
  <c r="L637" i="4"/>
  <c r="Y637" i="2" s="1"/>
  <c r="M1318" i="4"/>
  <c r="Z1318" i="2" s="1"/>
  <c r="L1317" i="4"/>
  <c r="Y1317" i="2" s="1"/>
  <c r="L1309" i="4"/>
  <c r="Y1309" i="2" s="1"/>
  <c r="M1274" i="4"/>
  <c r="Z1274" i="2" s="1"/>
  <c r="L1273" i="4"/>
  <c r="Y1273" i="2" s="1"/>
  <c r="M1206" i="4"/>
  <c r="Z1206" i="2" s="1"/>
  <c r="L1205" i="4"/>
  <c r="Y1205" i="2" s="1"/>
  <c r="L1197" i="4"/>
  <c r="Y1197" i="2" s="1"/>
  <c r="M1170" i="4"/>
  <c r="Z1170" i="2" s="1"/>
  <c r="L1169" i="4"/>
  <c r="Y1169" i="2" s="1"/>
  <c r="M1162" i="4"/>
  <c r="Z1162" i="2" s="1"/>
  <c r="L1161" i="4"/>
  <c r="Y1161" i="2" s="1"/>
  <c r="L1143" i="4"/>
  <c r="Y1143" i="2" s="1"/>
  <c r="L1113" i="4"/>
  <c r="Y1113" i="2" s="1"/>
  <c r="M1094" i="4"/>
  <c r="Z1094" i="2" s="1"/>
  <c r="L1093" i="4"/>
  <c r="Y1093" i="2" s="1"/>
  <c r="M1086" i="4"/>
  <c r="Z1086" i="2" s="1"/>
  <c r="M1058" i="4"/>
  <c r="Z1058" i="2" s="1"/>
  <c r="L1057" i="4"/>
  <c r="Y1057" i="2" s="1"/>
  <c r="L1049" i="4"/>
  <c r="Y1049" i="2" s="1"/>
  <c r="L1029" i="4"/>
  <c r="Y1029" i="2" s="1"/>
  <c r="M1022" i="4"/>
  <c r="Z1022" i="2" s="1"/>
  <c r="L1021" i="4"/>
  <c r="Y1021" i="2" s="1"/>
  <c r="L1001" i="4"/>
  <c r="Y1001" i="2" s="1"/>
  <c r="M982" i="4"/>
  <c r="Z982" i="2" s="1"/>
  <c r="L981" i="4"/>
  <c r="Y981" i="2" s="1"/>
  <c r="M898" i="4"/>
  <c r="Z898" i="2" s="1"/>
  <c r="L897" i="4"/>
  <c r="Y897" i="2" s="1"/>
  <c r="K889" i="4"/>
  <c r="X889" i="2" s="1"/>
  <c r="M866" i="4"/>
  <c r="Z866" i="2" s="1"/>
  <c r="M114" i="4"/>
  <c r="Z114" i="2" s="1"/>
  <c r="J7" i="4"/>
  <c r="L7" i="4"/>
  <c r="Y7" i="2" s="1"/>
  <c r="M1356" i="4"/>
  <c r="Z1356" i="2" s="1"/>
  <c r="M1336" i="4"/>
  <c r="Z1336" i="2" s="1"/>
  <c r="L1335" i="4"/>
  <c r="Y1335" i="2" s="1"/>
  <c r="M1328" i="4"/>
  <c r="Z1328" i="2" s="1"/>
  <c r="L1327" i="4"/>
  <c r="Y1327" i="2" s="1"/>
  <c r="M1300" i="4"/>
  <c r="Z1300" i="2" s="1"/>
  <c r="M1292" i="4"/>
  <c r="Z1292" i="2" s="1"/>
  <c r="M1272" i="4"/>
  <c r="Z1272" i="2" s="1"/>
  <c r="M1266" i="4"/>
  <c r="Z1266" i="2" s="1"/>
  <c r="L1265" i="4"/>
  <c r="Y1265" i="2" s="1"/>
  <c r="M1252" i="4"/>
  <c r="Z1252" i="2" s="1"/>
  <c r="M1244" i="4"/>
  <c r="Z1244" i="2" s="1"/>
  <c r="M1224" i="4"/>
  <c r="Z1224" i="2" s="1"/>
  <c r="L1223" i="4"/>
  <c r="Y1223" i="2" s="1"/>
  <c r="N1223" i="5" s="1"/>
  <c r="M1216" i="4"/>
  <c r="Z1216" i="2" s="1"/>
  <c r="L1215" i="4"/>
  <c r="Y1215" i="2" s="1"/>
  <c r="M1188" i="4"/>
  <c r="Z1188" i="2" s="1"/>
  <c r="M1180" i="4"/>
  <c r="Z1180" i="2" s="1"/>
  <c r="M1160" i="4"/>
  <c r="Z1160" i="2" s="1"/>
  <c r="L1159" i="4"/>
  <c r="Y1159" i="2" s="1"/>
  <c r="M1152" i="4"/>
  <c r="Z1152" i="2" s="1"/>
  <c r="L1151" i="4"/>
  <c r="Y1151" i="2" s="1"/>
  <c r="K1134" i="4"/>
  <c r="X1134" i="2" s="1"/>
  <c r="J1133" i="4"/>
  <c r="W1133" i="2" s="1"/>
  <c r="M1112" i="4"/>
  <c r="Z1112" i="2" s="1"/>
  <c r="L1111" i="4"/>
  <c r="Y1111" i="2" s="1"/>
  <c r="M1104" i="4"/>
  <c r="Z1104" i="2" s="1"/>
  <c r="L1103" i="4"/>
  <c r="Y1103" i="2" s="1"/>
  <c r="M1087" i="4"/>
  <c r="Z1087" i="2" s="1"/>
  <c r="M1076" i="4"/>
  <c r="Z1076" i="2" s="1"/>
  <c r="M1068" i="4"/>
  <c r="Z1068" i="2" s="1"/>
  <c r="M1048" i="4"/>
  <c r="Z1048" i="2" s="1"/>
  <c r="L1047" i="4"/>
  <c r="Y1047" i="2" s="1"/>
  <c r="M1040" i="4"/>
  <c r="Z1040" i="2" s="1"/>
  <c r="L1039" i="4"/>
  <c r="Y1039" i="2" s="1"/>
  <c r="M1014" i="4"/>
  <c r="Z1014" i="2" s="1"/>
  <c r="L1013" i="4"/>
  <c r="Y1013" i="2" s="1"/>
  <c r="M1000" i="4"/>
  <c r="Z1000" i="2" s="1"/>
  <c r="L999" i="4"/>
  <c r="Y999" i="2" s="1"/>
  <c r="O993" i="4"/>
  <c r="AB993" i="2" s="1"/>
  <c r="K993" i="4"/>
  <c r="X993" i="2" s="1"/>
  <c r="M992" i="4"/>
  <c r="Z992" i="2" s="1"/>
  <c r="L991" i="4"/>
  <c r="Y991" i="2" s="1"/>
  <c r="M964" i="4"/>
  <c r="Z964" i="2" s="1"/>
  <c r="M956" i="4"/>
  <c r="Z956" i="2" s="1"/>
  <c r="M948" i="4"/>
  <c r="Z948" i="2" s="1"/>
  <c r="L947" i="4"/>
  <c r="Y947" i="2" s="1"/>
  <c r="N946" i="4"/>
  <c r="AA946" i="2" s="1"/>
  <c r="J946" i="4"/>
  <c r="W946" i="2" s="1"/>
  <c r="M940" i="4"/>
  <c r="Z940" i="2" s="1"/>
  <c r="L939" i="4"/>
  <c r="Y939" i="2" s="1"/>
  <c r="M932" i="4"/>
  <c r="Z932" i="2" s="1"/>
  <c r="L931" i="4"/>
  <c r="Y931" i="2" s="1"/>
  <c r="M924" i="4"/>
  <c r="Z924" i="2" s="1"/>
  <c r="L923" i="4"/>
  <c r="Y923" i="2" s="1"/>
  <c r="M916" i="4"/>
  <c r="Z916" i="2" s="1"/>
  <c r="L915" i="4"/>
  <c r="Y915" i="2" s="1"/>
  <c r="M906" i="4"/>
  <c r="Z906" i="2" s="1"/>
  <c r="L905" i="4"/>
  <c r="Y905" i="2" s="1"/>
  <c r="J899" i="4"/>
  <c r="W899" i="2" s="1"/>
  <c r="K897" i="4"/>
  <c r="X897" i="2" s="1"/>
  <c r="M874" i="4"/>
  <c r="Z874" i="2" s="1"/>
  <c r="L873" i="4"/>
  <c r="Y873" i="2" s="1"/>
  <c r="K865" i="4"/>
  <c r="X865" i="2" s="1"/>
  <c r="M842" i="4"/>
  <c r="Z842" i="2" s="1"/>
  <c r="L841" i="4"/>
  <c r="Y841" i="2" s="1"/>
  <c r="K833" i="4"/>
  <c r="X833" i="2" s="1"/>
  <c r="M810" i="4"/>
  <c r="Z810" i="2" s="1"/>
  <c r="L809" i="4"/>
  <c r="Y809" i="2" s="1"/>
  <c r="M805" i="4"/>
  <c r="Z805" i="2" s="1"/>
  <c r="O758" i="4"/>
  <c r="AB758" i="2" s="1"/>
  <c r="M711" i="4"/>
  <c r="Z711" i="2" s="1"/>
  <c r="K664" i="4"/>
  <c r="X664" i="2" s="1"/>
  <c r="L645" i="4"/>
  <c r="Y645" i="2" s="1"/>
  <c r="L629" i="4"/>
  <c r="Y629" i="2" s="1"/>
  <c r="L613" i="4"/>
  <c r="Y613" i="2" s="1"/>
  <c r="N613" i="5" s="1"/>
  <c r="M570" i="4"/>
  <c r="Z570" i="2" s="1"/>
  <c r="N564" i="4"/>
  <c r="AA564" i="2" s="1"/>
  <c r="L563" i="4"/>
  <c r="Y563" i="2" s="1"/>
  <c r="N523" i="4"/>
  <c r="AA523" i="2" s="1"/>
  <c r="J523" i="4"/>
  <c r="W523" i="2" s="1"/>
  <c r="L476" i="4"/>
  <c r="Y476" i="2" s="1"/>
  <c r="J475" i="4"/>
  <c r="W475" i="2" s="1"/>
  <c r="N429" i="4"/>
  <c r="AA429" i="2" s="1"/>
  <c r="J429" i="4"/>
  <c r="W429" i="2" s="1"/>
  <c r="L382" i="4"/>
  <c r="Y382" i="2" s="1"/>
  <c r="J381" i="4"/>
  <c r="W381" i="2" s="1"/>
  <c r="N335" i="4"/>
  <c r="AA335" i="2" s="1"/>
  <c r="J335" i="4"/>
  <c r="W335" i="2" s="1"/>
  <c r="O319" i="4"/>
  <c r="AB319" i="2" s="1"/>
  <c r="O313" i="4"/>
  <c r="AB313" i="2" s="1"/>
  <c r="K313" i="4"/>
  <c r="X313" i="2" s="1"/>
  <c r="O309" i="4"/>
  <c r="AB309" i="2" s="1"/>
  <c r="K309" i="4"/>
  <c r="X309" i="2" s="1"/>
  <c r="L243" i="4"/>
  <c r="Y243" i="2" s="1"/>
  <c r="M241" i="4"/>
  <c r="Z241" i="2" s="1"/>
  <c r="M237" i="4"/>
  <c r="Z237" i="2" s="1"/>
  <c r="L194" i="4"/>
  <c r="Y194" i="2" s="1"/>
  <c r="J193" i="4"/>
  <c r="W193" i="2" s="1"/>
  <c r="L183" i="4"/>
  <c r="Y183" i="2" s="1"/>
  <c r="M176" i="4"/>
  <c r="Z176" i="2" s="1"/>
  <c r="N147" i="4"/>
  <c r="AA147" i="2" s="1"/>
  <c r="J147" i="4"/>
  <c r="W147" i="2" s="1"/>
  <c r="L147" i="5" s="1"/>
  <c r="M122" i="4"/>
  <c r="Z122" i="2" s="1"/>
  <c r="M98" i="4"/>
  <c r="Z98" i="2" s="1"/>
  <c r="L1228" i="4"/>
  <c r="Y1228" i="2" s="1"/>
  <c r="M429" i="4"/>
  <c r="Z429" i="2" s="1"/>
  <c r="M1360" i="4"/>
  <c r="Z1360" i="2" s="1"/>
  <c r="M1332" i="4"/>
  <c r="Z1332" i="2" s="1"/>
  <c r="L1295" i="4"/>
  <c r="Y1295" i="2" s="1"/>
  <c r="M1256" i="4"/>
  <c r="Z1256" i="2" s="1"/>
  <c r="L1255" i="4"/>
  <c r="Y1255" i="2" s="1"/>
  <c r="L1247" i="4"/>
  <c r="Y1247" i="2" s="1"/>
  <c r="M1220" i="4"/>
  <c r="Z1220" i="2" s="1"/>
  <c r="L1183" i="4"/>
  <c r="Y1183" i="2" s="1"/>
  <c r="M1156" i="4"/>
  <c r="Z1156" i="2" s="1"/>
  <c r="M1148" i="4"/>
  <c r="Z1148" i="2" s="1"/>
  <c r="M1134" i="4"/>
  <c r="Z1134" i="2" s="1"/>
  <c r="M1080" i="4"/>
  <c r="Z1080" i="2" s="1"/>
  <c r="L1079" i="4"/>
  <c r="Y1079" i="2" s="1"/>
  <c r="L1071" i="4"/>
  <c r="Y1071" i="2" s="1"/>
  <c r="M1010" i="4"/>
  <c r="Z1010" i="2" s="1"/>
  <c r="L1009" i="4"/>
  <c r="Y1009" i="2" s="1"/>
  <c r="M988" i="4"/>
  <c r="Z988" i="2" s="1"/>
  <c r="L959" i="4"/>
  <c r="Y959" i="2" s="1"/>
  <c r="M952" i="4"/>
  <c r="Z952" i="2" s="1"/>
  <c r="M944" i="4"/>
  <c r="Z944" i="2" s="1"/>
  <c r="L935" i="4"/>
  <c r="Y935" i="2" s="1"/>
  <c r="M928" i="4"/>
  <c r="Z928" i="2" s="1"/>
  <c r="L919" i="4"/>
  <c r="Y919" i="2" s="1"/>
  <c r="M912" i="4"/>
  <c r="Z912" i="2" s="1"/>
  <c r="M890" i="4"/>
  <c r="Z890" i="2" s="1"/>
  <c r="L889" i="4"/>
  <c r="Y889" i="2" s="1"/>
  <c r="K881" i="4"/>
  <c r="X881" i="2" s="1"/>
  <c r="K849" i="4"/>
  <c r="X849" i="2" s="1"/>
  <c r="M849" i="5" s="1"/>
  <c r="M826" i="4"/>
  <c r="Z826" i="2" s="1"/>
  <c r="L825" i="4"/>
  <c r="Y825" i="2" s="1"/>
  <c r="L621" i="4"/>
  <c r="Y621" i="2" s="1"/>
  <c r="M286" i="4"/>
  <c r="Z286" i="2" s="1"/>
  <c r="L279" i="4"/>
  <c r="Y279" i="2" s="1"/>
  <c r="L211" i="4"/>
  <c r="Y211" i="2" s="1"/>
  <c r="M106" i="4"/>
  <c r="Z106" i="2" s="1"/>
  <c r="M1346" i="4"/>
  <c r="Z1346" i="2" s="1"/>
  <c r="L1345" i="4"/>
  <c r="Y1345" i="2" s="1"/>
  <c r="M1338" i="4"/>
  <c r="Z1338" i="2" s="1"/>
  <c r="L1337" i="4"/>
  <c r="Y1337" i="2" s="1"/>
  <c r="M1310" i="4"/>
  <c r="Z1310" i="2" s="1"/>
  <c r="M1282" i="4"/>
  <c r="Z1282" i="2" s="1"/>
  <c r="L1281" i="4"/>
  <c r="Y1281" i="2" s="1"/>
  <c r="M1260" i="4"/>
  <c r="Z1260" i="2" s="1"/>
  <c r="M1234" i="4"/>
  <c r="Z1234" i="2" s="1"/>
  <c r="L1233" i="4"/>
  <c r="Y1233" i="2" s="1"/>
  <c r="M1226" i="4"/>
  <c r="Z1226" i="2" s="1"/>
  <c r="L1225" i="4"/>
  <c r="Y1225" i="2" s="1"/>
  <c r="M1198" i="4"/>
  <c r="Z1198" i="2" s="1"/>
  <c r="M1122" i="4"/>
  <c r="Z1122" i="2" s="1"/>
  <c r="L1121" i="4"/>
  <c r="Y1121" i="2" s="1"/>
  <c r="M1114" i="4"/>
  <c r="Z1114" i="2" s="1"/>
  <c r="L1085" i="4"/>
  <c r="Y1085" i="2" s="1"/>
  <c r="M1050" i="4"/>
  <c r="Z1050" i="2" s="1"/>
  <c r="M1030" i="4"/>
  <c r="Z1030" i="2" s="1"/>
  <c r="M1008" i="4"/>
  <c r="Z1008" i="2" s="1"/>
  <c r="L1007" i="4"/>
  <c r="Y1007" i="2" s="1"/>
  <c r="M1002" i="4"/>
  <c r="Z1002" i="2" s="1"/>
  <c r="M974" i="4"/>
  <c r="Z974" i="2" s="1"/>
  <c r="L973" i="4"/>
  <c r="Y973" i="2" s="1"/>
  <c r="L865" i="4"/>
  <c r="Y865" i="2" s="1"/>
  <c r="K857" i="4"/>
  <c r="X857" i="2" s="1"/>
  <c r="M834" i="4"/>
  <c r="Z834" i="2" s="1"/>
  <c r="L833" i="4"/>
  <c r="Y833" i="2" s="1"/>
  <c r="K825" i="4"/>
  <c r="X825" i="2" s="1"/>
  <c r="L649" i="4"/>
  <c r="Y649" i="2" s="1"/>
  <c r="N604" i="4"/>
  <c r="AA604" i="2" s="1"/>
  <c r="L603" i="4"/>
  <c r="Y603" i="2" s="1"/>
  <c r="J602" i="4"/>
  <c r="W602" i="2" s="1"/>
  <c r="J586" i="4"/>
  <c r="W586" i="2" s="1"/>
  <c r="M581" i="4"/>
  <c r="Z581" i="2" s="1"/>
  <c r="M322" i="4"/>
  <c r="Z322" i="2" s="1"/>
  <c r="L305" i="4"/>
  <c r="Y305" i="2" s="1"/>
  <c r="L303" i="4"/>
  <c r="Y303" i="2" s="1"/>
  <c r="L231" i="4"/>
  <c r="Y231" i="2" s="1"/>
  <c r="M1350" i="4"/>
  <c r="Z1350" i="2" s="1"/>
  <c r="L1349" i="4"/>
  <c r="Y1349" i="2" s="1"/>
  <c r="M1342" i="4"/>
  <c r="Z1342" i="2" s="1"/>
  <c r="L1341" i="4"/>
  <c r="Y1341" i="2" s="1"/>
  <c r="M1314" i="4"/>
  <c r="Z1314" i="2" s="1"/>
  <c r="L1313" i="4"/>
  <c r="Y1313" i="2" s="1"/>
  <c r="M1306" i="4"/>
  <c r="Z1306" i="2" s="1"/>
  <c r="L1305" i="4"/>
  <c r="Y1305" i="2" s="1"/>
  <c r="M1286" i="4"/>
  <c r="Z1286" i="2" s="1"/>
  <c r="L1285" i="4"/>
  <c r="Y1285" i="2" s="1"/>
  <c r="M1278" i="4"/>
  <c r="Z1278" i="2" s="1"/>
  <c r="L1277" i="4"/>
  <c r="Y1277" i="2" s="1"/>
  <c r="M1264" i="4"/>
  <c r="Z1264" i="2" s="1"/>
  <c r="L1263" i="4"/>
  <c r="Y1263" i="2" s="1"/>
  <c r="M1258" i="4"/>
  <c r="Z1258" i="2" s="1"/>
  <c r="L1257" i="4"/>
  <c r="Y1257" i="2" s="1"/>
  <c r="M1238" i="4"/>
  <c r="Z1238" i="2" s="1"/>
  <c r="L1237" i="4"/>
  <c r="Y1237" i="2" s="1"/>
  <c r="M1230" i="4"/>
  <c r="Z1230" i="2" s="1"/>
  <c r="L1229" i="4"/>
  <c r="Y1229" i="2" s="1"/>
  <c r="N1228" i="4"/>
  <c r="AA1228" i="2" s="1"/>
  <c r="J1228" i="4"/>
  <c r="W1228" i="2" s="1"/>
  <c r="M1202" i="4"/>
  <c r="Z1202" i="2" s="1"/>
  <c r="L1201" i="4"/>
  <c r="Y1201" i="2" s="1"/>
  <c r="M1194" i="4"/>
  <c r="Z1194" i="2" s="1"/>
  <c r="L1193" i="4"/>
  <c r="Y1193" i="2" s="1"/>
  <c r="M1174" i="4"/>
  <c r="Z1174" i="2" s="1"/>
  <c r="L1173" i="4"/>
  <c r="Y1173" i="2" s="1"/>
  <c r="M1166" i="4"/>
  <c r="Z1166" i="2" s="1"/>
  <c r="L1165" i="4"/>
  <c r="Y1165" i="2" s="1"/>
  <c r="M1140" i="4"/>
  <c r="Z1140" i="2" s="1"/>
  <c r="N1134" i="4"/>
  <c r="AA1134" i="2" s="1"/>
  <c r="J1134" i="4"/>
  <c r="W1134" i="2" s="1"/>
  <c r="M1126" i="4"/>
  <c r="Z1126" i="2" s="1"/>
  <c r="L1125" i="4"/>
  <c r="Y1125" i="2" s="1"/>
  <c r="M1118" i="4"/>
  <c r="Z1118" i="2" s="1"/>
  <c r="L1117" i="4"/>
  <c r="Y1117" i="2" s="1"/>
  <c r="M1090" i="4"/>
  <c r="Z1090" i="2" s="1"/>
  <c r="L1089" i="4"/>
  <c r="Y1089" i="2" s="1"/>
  <c r="M1082" i="4"/>
  <c r="Z1082" i="2" s="1"/>
  <c r="L1081" i="4"/>
  <c r="Y1081" i="2" s="1"/>
  <c r="M1062" i="4"/>
  <c r="Z1062" i="2" s="1"/>
  <c r="L1061" i="4"/>
  <c r="Y1061" i="2" s="1"/>
  <c r="M1054" i="4"/>
  <c r="Z1054" i="2" s="1"/>
  <c r="L1053" i="4"/>
  <c r="Y1053" i="2" s="1"/>
  <c r="M1026" i="4"/>
  <c r="Z1026" i="2" s="1"/>
  <c r="L1025" i="4"/>
  <c r="Y1025" i="2" s="1"/>
  <c r="M1018" i="4"/>
  <c r="Z1018" i="2" s="1"/>
  <c r="L1017" i="4"/>
  <c r="Y1017" i="2" s="1"/>
  <c r="M1004" i="4"/>
  <c r="Z1004" i="2" s="1"/>
  <c r="J993" i="4"/>
  <c r="W993" i="2" s="1"/>
  <c r="M978" i="4"/>
  <c r="Z978" i="2" s="1"/>
  <c r="L977" i="4"/>
  <c r="Y977" i="2" s="1"/>
  <c r="M970" i="4"/>
  <c r="Z970" i="2" s="1"/>
  <c r="L969" i="4"/>
  <c r="Y969" i="2" s="1"/>
  <c r="K905" i="4"/>
  <c r="X905" i="2" s="1"/>
  <c r="M882" i="4"/>
  <c r="Z882" i="2" s="1"/>
  <c r="L881" i="4"/>
  <c r="Y881" i="2" s="1"/>
  <c r="K873" i="4"/>
  <c r="X873" i="2" s="1"/>
  <c r="M852" i="4"/>
  <c r="Z852" i="2" s="1"/>
  <c r="M850" i="4"/>
  <c r="Z850" i="2" s="1"/>
  <c r="L849" i="4"/>
  <c r="Y849" i="2" s="1"/>
  <c r="N849" i="5" s="1"/>
  <c r="K841" i="4"/>
  <c r="X841" i="2" s="1"/>
  <c r="M818" i="4"/>
  <c r="Z818" i="2" s="1"/>
  <c r="L817" i="4"/>
  <c r="Y817" i="2" s="1"/>
  <c r="K809" i="4"/>
  <c r="X809" i="2" s="1"/>
  <c r="L805" i="4"/>
  <c r="Y805" i="2" s="1"/>
  <c r="J804" i="4"/>
  <c r="W804" i="2" s="1"/>
  <c r="N758" i="4"/>
  <c r="AA758" i="2" s="1"/>
  <c r="J758" i="4"/>
  <c r="W758" i="2" s="1"/>
  <c r="L711" i="4"/>
  <c r="Y711" i="2" s="1"/>
  <c r="J710" i="4"/>
  <c r="W710" i="2" s="1"/>
  <c r="N664" i="4"/>
  <c r="AA664" i="2" s="1"/>
  <c r="J664" i="4"/>
  <c r="W664" i="2" s="1"/>
  <c r="L657" i="4"/>
  <c r="Y657" i="2" s="1"/>
  <c r="N617" i="4"/>
  <c r="AA617" i="2" s="1"/>
  <c r="J594" i="4"/>
  <c r="W594" i="2" s="1"/>
  <c r="J578" i="4"/>
  <c r="W578" i="2" s="1"/>
  <c r="L570" i="4"/>
  <c r="Y570" i="2" s="1"/>
  <c r="L259" i="4"/>
  <c r="Y259" i="2" s="1"/>
  <c r="L195" i="4"/>
  <c r="Y195" i="2" s="1"/>
  <c r="O194" i="4"/>
  <c r="AB194" i="2" s="1"/>
  <c r="K194" i="4"/>
  <c r="X194" i="2" s="1"/>
  <c r="M147" i="4"/>
  <c r="Z147" i="2" s="1"/>
  <c r="L100" i="4"/>
  <c r="Y100" i="2" s="1"/>
  <c r="N100" i="5" s="1"/>
  <c r="J99" i="4"/>
  <c r="W99" i="2" s="1"/>
  <c r="N53" i="4"/>
  <c r="AA53" i="2" s="1"/>
  <c r="J53" i="4"/>
  <c r="W53" i="2" s="1"/>
  <c r="L53" i="5" s="1"/>
  <c r="K1040" i="4"/>
  <c r="X1040" i="2" s="1"/>
  <c r="M899" i="4"/>
  <c r="Z899" i="2" s="1"/>
  <c r="L429" i="4"/>
  <c r="Y429" i="2" s="1"/>
  <c r="M1130" i="4"/>
  <c r="Z1130" i="2" s="1"/>
  <c r="L1129" i="4"/>
  <c r="Y1129" i="2" s="1"/>
  <c r="N1129" i="5" s="1"/>
  <c r="M1120" i="4"/>
  <c r="Z1120" i="2" s="1"/>
  <c r="L1119" i="4"/>
  <c r="Y1119" i="2" s="1"/>
  <c r="M1116" i="4"/>
  <c r="Z1116" i="2" s="1"/>
  <c r="M1102" i="4"/>
  <c r="Z1102" i="2" s="1"/>
  <c r="L1101" i="4"/>
  <c r="Y1101" i="2" s="1"/>
  <c r="M1098" i="4"/>
  <c r="Z1098" i="2" s="1"/>
  <c r="L1097" i="4"/>
  <c r="Y1097" i="2" s="1"/>
  <c r="M1088" i="4"/>
  <c r="Z1088" i="2" s="1"/>
  <c r="L1087" i="4"/>
  <c r="Y1087" i="2" s="1"/>
  <c r="M1084" i="4"/>
  <c r="Z1084" i="2" s="1"/>
  <c r="M1070" i="4"/>
  <c r="Z1070" i="2" s="1"/>
  <c r="L1069" i="4"/>
  <c r="Y1069" i="2" s="1"/>
  <c r="M1066" i="4"/>
  <c r="Z1066" i="2" s="1"/>
  <c r="L1065" i="4"/>
  <c r="Y1065" i="2" s="1"/>
  <c r="M1056" i="4"/>
  <c r="Z1056" i="2" s="1"/>
  <c r="L1055" i="4"/>
  <c r="Y1055" i="2" s="1"/>
  <c r="M1052" i="4"/>
  <c r="Z1052" i="2" s="1"/>
  <c r="M1038" i="4"/>
  <c r="Z1038" i="2" s="1"/>
  <c r="L1037" i="4"/>
  <c r="Y1037" i="2" s="1"/>
  <c r="N1037" i="5" s="1"/>
  <c r="M1034" i="4"/>
  <c r="Z1034" i="2" s="1"/>
  <c r="L1033" i="4"/>
  <c r="Y1033" i="2" s="1"/>
  <c r="M1024" i="4"/>
  <c r="Z1024" i="2" s="1"/>
  <c r="L1023" i="4"/>
  <c r="Y1023" i="2" s="1"/>
  <c r="M1020" i="4"/>
  <c r="Z1020" i="2" s="1"/>
  <c r="L1015" i="4"/>
  <c r="Y1015" i="2" s="1"/>
  <c r="M1012" i="4"/>
  <c r="Z1012" i="2" s="1"/>
  <c r="M990" i="4"/>
  <c r="Z990" i="2" s="1"/>
  <c r="L989" i="4"/>
  <c r="Y989" i="2" s="1"/>
  <c r="N989" i="5" s="1"/>
  <c r="M986" i="4"/>
  <c r="Z986" i="2" s="1"/>
  <c r="L985" i="4"/>
  <c r="Y985" i="2" s="1"/>
  <c r="M976" i="4"/>
  <c r="Z976" i="2" s="1"/>
  <c r="L975" i="4"/>
  <c r="Y975" i="2" s="1"/>
  <c r="M972" i="4"/>
  <c r="Z972" i="2" s="1"/>
  <c r="M958" i="4"/>
  <c r="Z958" i="2" s="1"/>
  <c r="L957" i="4"/>
  <c r="Y957" i="2" s="1"/>
  <c r="M954" i="4"/>
  <c r="Z954" i="2" s="1"/>
  <c r="L953" i="4"/>
  <c r="Y953" i="2" s="1"/>
  <c r="M950" i="4"/>
  <c r="Z950" i="2" s="1"/>
  <c r="L949" i="4"/>
  <c r="Y949" i="2" s="1"/>
  <c r="M946" i="4"/>
  <c r="Z946" i="2" s="1"/>
  <c r="L945" i="4"/>
  <c r="Y945" i="2" s="1"/>
  <c r="M942" i="4"/>
  <c r="Z942" i="2" s="1"/>
  <c r="L941" i="4"/>
  <c r="Y941" i="2" s="1"/>
  <c r="N941" i="5" s="1"/>
  <c r="M938" i="4"/>
  <c r="Z938" i="2" s="1"/>
  <c r="L937" i="4"/>
  <c r="Y937" i="2" s="1"/>
  <c r="M934" i="4"/>
  <c r="Z934" i="2" s="1"/>
  <c r="L933" i="4"/>
  <c r="Y933" i="2" s="1"/>
  <c r="M930" i="4"/>
  <c r="Z930" i="2" s="1"/>
  <c r="L929" i="4"/>
  <c r="Y929" i="2" s="1"/>
  <c r="M926" i="4"/>
  <c r="Z926" i="2" s="1"/>
  <c r="L925" i="4"/>
  <c r="Y925" i="2" s="1"/>
  <c r="M922" i="4"/>
  <c r="Z922" i="2" s="1"/>
  <c r="L921" i="4"/>
  <c r="Y921" i="2" s="1"/>
  <c r="M918" i="4"/>
  <c r="Z918" i="2" s="1"/>
  <c r="L917" i="4"/>
  <c r="Y917" i="2" s="1"/>
  <c r="M914" i="4"/>
  <c r="Z914" i="2" s="1"/>
  <c r="L913" i="4"/>
  <c r="Y913" i="2" s="1"/>
  <c r="M910" i="4"/>
  <c r="Z910" i="2" s="1"/>
  <c r="L909" i="4"/>
  <c r="Y909" i="2" s="1"/>
  <c r="M902" i="4"/>
  <c r="Z902" i="2" s="1"/>
  <c r="L901" i="4"/>
  <c r="Y901" i="2" s="1"/>
  <c r="M894" i="4"/>
  <c r="Z894" i="2" s="1"/>
  <c r="L893" i="4"/>
  <c r="Y893" i="2" s="1"/>
  <c r="M886" i="4"/>
  <c r="Z886" i="2" s="1"/>
  <c r="L885" i="4"/>
  <c r="Y885" i="2" s="1"/>
  <c r="M878" i="4"/>
  <c r="Z878" i="2" s="1"/>
  <c r="L877" i="4"/>
  <c r="Y877" i="2" s="1"/>
  <c r="M870" i="4"/>
  <c r="Z870" i="2" s="1"/>
  <c r="L869" i="4"/>
  <c r="Y869" i="2" s="1"/>
  <c r="M862" i="4"/>
  <c r="Z862" i="2" s="1"/>
  <c r="L861" i="4"/>
  <c r="Y861" i="2" s="1"/>
  <c r="M854" i="4"/>
  <c r="Z854" i="2" s="1"/>
  <c r="L853" i="4"/>
  <c r="Y853" i="2" s="1"/>
  <c r="K852" i="4"/>
  <c r="X852" i="2" s="1"/>
  <c r="M846" i="4"/>
  <c r="Z846" i="2" s="1"/>
  <c r="L845" i="4"/>
  <c r="Y845" i="2" s="1"/>
  <c r="M838" i="4"/>
  <c r="Z838" i="2" s="1"/>
  <c r="L837" i="4"/>
  <c r="Y837" i="2" s="1"/>
  <c r="M830" i="4"/>
  <c r="Z830" i="2" s="1"/>
  <c r="L829" i="4"/>
  <c r="Y829" i="2" s="1"/>
  <c r="M822" i="4"/>
  <c r="Z822" i="2" s="1"/>
  <c r="L821" i="4"/>
  <c r="Y821" i="2" s="1"/>
  <c r="M814" i="4"/>
  <c r="Z814" i="2" s="1"/>
  <c r="L813" i="4"/>
  <c r="Y813" i="2" s="1"/>
  <c r="O805" i="4"/>
  <c r="AB805" i="2" s="1"/>
  <c r="K805" i="4"/>
  <c r="X805" i="2" s="1"/>
  <c r="M758" i="4"/>
  <c r="Z758" i="2" s="1"/>
  <c r="O711" i="4"/>
  <c r="AB711" i="2" s="1"/>
  <c r="K711" i="4"/>
  <c r="X711" i="2" s="1"/>
  <c r="M664" i="4"/>
  <c r="Z664" i="2" s="1"/>
  <c r="L641" i="4"/>
  <c r="Y641" i="2" s="1"/>
  <c r="L633" i="4"/>
  <c r="Y633" i="2" s="1"/>
  <c r="L625" i="4"/>
  <c r="Y625" i="2" s="1"/>
  <c r="L617" i="4"/>
  <c r="Y617" i="2" s="1"/>
  <c r="L609" i="4"/>
  <c r="Y609" i="2" s="1"/>
  <c r="N572" i="4"/>
  <c r="AA572" i="2" s="1"/>
  <c r="L571" i="4"/>
  <c r="Y571" i="2" s="1"/>
  <c r="O570" i="4"/>
  <c r="AB570" i="2" s="1"/>
  <c r="J562" i="4"/>
  <c r="W562" i="2" s="1"/>
  <c r="M523" i="4"/>
  <c r="Z523" i="2" s="1"/>
  <c r="O476" i="4"/>
  <c r="AB476" i="2" s="1"/>
  <c r="K476" i="4"/>
  <c r="X476" i="2" s="1"/>
  <c r="O382" i="4"/>
  <c r="AB382" i="2" s="1"/>
  <c r="K382" i="4"/>
  <c r="X382" i="2" s="1"/>
  <c r="M335" i="4"/>
  <c r="Z335" i="2" s="1"/>
  <c r="Y301" i="2"/>
  <c r="O288" i="4"/>
  <c r="AB288" i="2" s="1"/>
  <c r="K288" i="4"/>
  <c r="X288" i="2" s="1"/>
  <c r="O284" i="4"/>
  <c r="AB284" i="2" s="1"/>
  <c r="K284" i="4"/>
  <c r="X284" i="2" s="1"/>
  <c r="M284" i="5" s="1"/>
  <c r="L263" i="4"/>
  <c r="Y263" i="2" s="1"/>
  <c r="L241" i="4"/>
  <c r="Y241" i="2" s="1"/>
  <c r="J240" i="4"/>
  <c r="W240" i="2" s="1"/>
  <c r="L215" i="4"/>
  <c r="Y215" i="2" s="1"/>
  <c r="N194" i="4"/>
  <c r="AA194" i="2" s="1"/>
  <c r="J194" i="4"/>
  <c r="W194" i="2" s="1"/>
  <c r="L179" i="4"/>
  <c r="Y179" i="2" s="1"/>
  <c r="O157" i="4"/>
  <c r="AB157" i="2" s="1"/>
  <c r="K157" i="4"/>
  <c r="X157" i="2" s="1"/>
  <c r="L147" i="4"/>
  <c r="Y147" i="2" s="1"/>
  <c r="N147" i="5" s="1"/>
  <c r="J146" i="4"/>
  <c r="W146" i="2" s="1"/>
  <c r="M118" i="4"/>
  <c r="Z118" i="2" s="1"/>
  <c r="M110" i="4"/>
  <c r="Z110" i="2" s="1"/>
  <c r="M102" i="4"/>
  <c r="Z102" i="2" s="1"/>
  <c r="N100" i="4"/>
  <c r="AA100" i="2" s="1"/>
  <c r="J100" i="4"/>
  <c r="W100" i="2" s="1"/>
  <c r="L100" i="5" s="1"/>
  <c r="M94" i="4"/>
  <c r="Z94" i="2" s="1"/>
  <c r="L53" i="4"/>
  <c r="Y53" i="2" s="1"/>
  <c r="N53" i="5" s="1"/>
  <c r="L1357" i="4"/>
  <c r="Y1357" i="2" s="1"/>
  <c r="L1353" i="4"/>
  <c r="Y1353" i="2" s="1"/>
  <c r="L1343" i="4"/>
  <c r="Y1343" i="2" s="1"/>
  <c r="L1325" i="4"/>
  <c r="Y1325" i="2" s="1"/>
  <c r="L1321" i="4"/>
  <c r="Y1321" i="2" s="1"/>
  <c r="L1311" i="4"/>
  <c r="Y1311" i="2" s="1"/>
  <c r="L1293" i="4"/>
  <c r="Y1293" i="2" s="1"/>
  <c r="L1289" i="4"/>
  <c r="Y1289" i="2" s="1"/>
  <c r="L1279" i="4"/>
  <c r="Y1279" i="2" s="1"/>
  <c r="L1271" i="4"/>
  <c r="Y1271" i="2" s="1"/>
  <c r="L1245" i="4"/>
  <c r="Y1245" i="2" s="1"/>
  <c r="L1241" i="4"/>
  <c r="Y1241" i="2" s="1"/>
  <c r="L1231" i="4"/>
  <c r="Y1231" i="2" s="1"/>
  <c r="L1213" i="4"/>
  <c r="Y1213" i="2" s="1"/>
  <c r="L1209" i="4"/>
  <c r="Y1209" i="2" s="1"/>
  <c r="L1199" i="4"/>
  <c r="Y1199" i="2" s="1"/>
  <c r="L1181" i="4"/>
  <c r="Y1181" i="2" s="1"/>
  <c r="L1177" i="4"/>
  <c r="Y1177" i="2" s="1"/>
  <c r="N1177" i="5" s="1"/>
  <c r="L1167" i="4"/>
  <c r="Y1167" i="2" s="1"/>
  <c r="L1149" i="4"/>
  <c r="Y1149" i="2" s="1"/>
  <c r="L1145" i="4"/>
  <c r="Y1145" i="2" s="1"/>
  <c r="L1141" i="4"/>
  <c r="Y1141" i="2" s="1"/>
  <c r="L1137" i="4"/>
  <c r="Y1137" i="2" s="1"/>
  <c r="Y1351" i="2"/>
  <c r="Y1333" i="2"/>
  <c r="Y1329" i="2"/>
  <c r="Y1319" i="2"/>
  <c r="Y1301" i="2"/>
  <c r="Y1297" i="2"/>
  <c r="Y1287" i="2"/>
  <c r="Y1261" i="2"/>
  <c r="Y1253" i="2"/>
  <c r="Y1249" i="2"/>
  <c r="Y1239" i="2"/>
  <c r="Y1221" i="2"/>
  <c r="Y1217" i="2"/>
  <c r="Y1207" i="2"/>
  <c r="Y1189" i="2"/>
  <c r="Y1185" i="2"/>
  <c r="Y1175" i="2"/>
  <c r="Y1157" i="2"/>
  <c r="Y1153" i="2"/>
  <c r="L1135" i="4"/>
  <c r="Y1135" i="2" s="1"/>
  <c r="M1132" i="4"/>
  <c r="Z1132" i="2" s="1"/>
  <c r="M1128" i="4"/>
  <c r="Z1128" i="2" s="1"/>
  <c r="L1127" i="4"/>
  <c r="Y1127" i="2" s="1"/>
  <c r="M1124" i="4"/>
  <c r="Z1124" i="2" s="1"/>
  <c r="M1110" i="4"/>
  <c r="Z1110" i="2" s="1"/>
  <c r="L1109" i="4"/>
  <c r="Y1109" i="2" s="1"/>
  <c r="M1106" i="4"/>
  <c r="Z1106" i="2" s="1"/>
  <c r="L1105" i="4"/>
  <c r="Y1105" i="2" s="1"/>
  <c r="M1096" i="4"/>
  <c r="Z1096" i="2" s="1"/>
  <c r="L1095" i="4"/>
  <c r="Y1095" i="2" s="1"/>
  <c r="M1092" i="4"/>
  <c r="Z1092" i="2" s="1"/>
  <c r="O1087" i="4"/>
  <c r="AB1087" i="2" s="1"/>
  <c r="K1087" i="4"/>
  <c r="X1087" i="2" s="1"/>
  <c r="J1086" i="4"/>
  <c r="W1086" i="2" s="1"/>
  <c r="M1078" i="4"/>
  <c r="Z1078" i="2" s="1"/>
  <c r="L1077" i="4"/>
  <c r="Y1077" i="2" s="1"/>
  <c r="M1074" i="4"/>
  <c r="Z1074" i="2" s="1"/>
  <c r="L1073" i="4"/>
  <c r="Y1073" i="2" s="1"/>
  <c r="M1064" i="4"/>
  <c r="Z1064" i="2" s="1"/>
  <c r="L1063" i="4"/>
  <c r="Y1063" i="2" s="1"/>
  <c r="M1060" i="4"/>
  <c r="Z1060" i="2" s="1"/>
  <c r="M1046" i="4"/>
  <c r="Z1046" i="2" s="1"/>
  <c r="L1045" i="4"/>
  <c r="Y1045" i="2" s="1"/>
  <c r="Z1042" i="2"/>
  <c r="M1042" i="4"/>
  <c r="L1041" i="4"/>
  <c r="Y1041" i="2" s="1"/>
  <c r="N1040" i="4"/>
  <c r="AA1040" i="2" s="1"/>
  <c r="J1040" i="4"/>
  <c r="W1040" i="2" s="1"/>
  <c r="M1032" i="4"/>
  <c r="Z1032" i="2" s="1"/>
  <c r="L1031" i="4"/>
  <c r="Y1031" i="2" s="1"/>
  <c r="M1028" i="4"/>
  <c r="Z1028" i="2" s="1"/>
  <c r="M1006" i="4"/>
  <c r="Z1006" i="2" s="1"/>
  <c r="L1005" i="4"/>
  <c r="Y1005" i="2" s="1"/>
  <c r="M998" i="4"/>
  <c r="Z998" i="2" s="1"/>
  <c r="L997" i="4"/>
  <c r="Y997" i="2" s="1"/>
  <c r="M994" i="4"/>
  <c r="Z994" i="2" s="1"/>
  <c r="L993" i="4"/>
  <c r="Y993" i="2" s="1"/>
  <c r="J992" i="4"/>
  <c r="W992" i="2" s="1"/>
  <c r="M984" i="4"/>
  <c r="Z984" i="2" s="1"/>
  <c r="L983" i="4"/>
  <c r="Y983" i="2" s="1"/>
  <c r="M980" i="4"/>
  <c r="Z980" i="2" s="1"/>
  <c r="M966" i="4"/>
  <c r="Z966" i="2" s="1"/>
  <c r="L965" i="4"/>
  <c r="Y965" i="2" s="1"/>
  <c r="M962" i="4"/>
  <c r="Z962" i="2" s="1"/>
  <c r="L961" i="4"/>
  <c r="Y961" i="2" s="1"/>
  <c r="K909" i="4"/>
  <c r="X909" i="2" s="1"/>
  <c r="K901" i="4"/>
  <c r="X901" i="2" s="1"/>
  <c r="L899" i="4"/>
  <c r="Y899" i="2" s="1"/>
  <c r="J898" i="4"/>
  <c r="W898" i="2" s="1"/>
  <c r="K893" i="4"/>
  <c r="X893" i="2" s="1"/>
  <c r="K885" i="4"/>
  <c r="X885" i="2" s="1"/>
  <c r="K877" i="4"/>
  <c r="X877" i="2" s="1"/>
  <c r="K869" i="4"/>
  <c r="X869" i="2" s="1"/>
  <c r="K861" i="4"/>
  <c r="X861" i="2" s="1"/>
  <c r="K853" i="4"/>
  <c r="X853" i="2" s="1"/>
  <c r="N852" i="4"/>
  <c r="AA852" i="2" s="1"/>
  <c r="J852" i="4"/>
  <c r="W852" i="2" s="1"/>
  <c r="K845" i="4"/>
  <c r="X845" i="2" s="1"/>
  <c r="K837" i="4"/>
  <c r="X837" i="2" s="1"/>
  <c r="K829" i="4"/>
  <c r="X829" i="2" s="1"/>
  <c r="K821" i="4"/>
  <c r="X821" i="2" s="1"/>
  <c r="K813" i="4"/>
  <c r="X813" i="2" s="1"/>
  <c r="N805" i="4"/>
  <c r="AA805" i="2" s="1"/>
  <c r="J711" i="4"/>
  <c r="W711" i="2" s="1"/>
  <c r="L664" i="4"/>
  <c r="Y664" i="2" s="1"/>
  <c r="J663" i="4"/>
  <c r="W663" i="2" s="1"/>
  <c r="L653" i="4"/>
  <c r="Y653" i="2" s="1"/>
  <c r="O646" i="4"/>
  <c r="AB646" i="2" s="1"/>
  <c r="X646" i="2"/>
  <c r="O617" i="4"/>
  <c r="AB617" i="2" s="1"/>
  <c r="K617" i="4"/>
  <c r="X617" i="2" s="1"/>
  <c r="J616" i="4"/>
  <c r="W616" i="2" s="1"/>
  <c r="N596" i="4"/>
  <c r="AA596" i="2" s="1"/>
  <c r="L595" i="4"/>
  <c r="Y595" i="2" s="1"/>
  <c r="N588" i="4"/>
  <c r="AA588" i="2" s="1"/>
  <c r="L587" i="4"/>
  <c r="Y587" i="2" s="1"/>
  <c r="N580" i="4"/>
  <c r="AA580" i="2" s="1"/>
  <c r="L579" i="4"/>
  <c r="Y579" i="2" s="1"/>
  <c r="N570" i="4"/>
  <c r="AA570" i="2" s="1"/>
  <c r="J570" i="4"/>
  <c r="W570" i="2" s="1"/>
  <c r="L523" i="4"/>
  <c r="Y523" i="2" s="1"/>
  <c r="J522" i="4"/>
  <c r="W522" i="2" s="1"/>
  <c r="N476" i="4"/>
  <c r="AA476" i="2" s="1"/>
  <c r="J476" i="4"/>
  <c r="W476" i="2" s="1"/>
  <c r="J428" i="4"/>
  <c r="W428" i="2" s="1"/>
  <c r="N382" i="4"/>
  <c r="AA382" i="2" s="1"/>
  <c r="J382" i="4"/>
  <c r="W382" i="2" s="1"/>
  <c r="L335" i="4"/>
  <c r="Y335" i="2" s="1"/>
  <c r="J334" i="4"/>
  <c r="W334" i="2" s="1"/>
  <c r="N288" i="4"/>
  <c r="AA288" i="2" s="1"/>
  <c r="J288" i="4"/>
  <c r="W288" i="2" s="1"/>
  <c r="L275" i="4"/>
  <c r="Y275" i="2" s="1"/>
  <c r="L247" i="4"/>
  <c r="Y247" i="2" s="1"/>
  <c r="O241" i="4"/>
  <c r="AB241" i="2" s="1"/>
  <c r="K241" i="4"/>
  <c r="X241" i="2" s="1"/>
  <c r="L227" i="4"/>
  <c r="Y227" i="2" s="1"/>
  <c r="L199" i="4"/>
  <c r="Y199" i="2" s="1"/>
  <c r="M194" i="4"/>
  <c r="Z194" i="2" s="1"/>
  <c r="O147" i="4"/>
  <c r="AB147" i="2" s="1"/>
  <c r="K147" i="4"/>
  <c r="X147" i="2" s="1"/>
  <c r="M147" i="5" s="1"/>
  <c r="M144" i="4"/>
  <c r="Z144" i="2" s="1"/>
  <c r="M100" i="4"/>
  <c r="Z100" i="2" s="1"/>
  <c r="O53" i="4"/>
  <c r="AB53" i="2" s="1"/>
  <c r="K53" i="4"/>
  <c r="X53" i="2" s="1"/>
  <c r="M53" i="5" s="1"/>
  <c r="J52" i="4"/>
  <c r="W52" i="2" s="1"/>
  <c r="M1358" i="4"/>
  <c r="Z1358" i="2" s="1"/>
  <c r="M1354" i="4"/>
  <c r="Z1354" i="2" s="1"/>
  <c r="M1352" i="4"/>
  <c r="Z1352" i="2" s="1"/>
  <c r="M1348" i="4"/>
  <c r="Z1348" i="2" s="1"/>
  <c r="M1344" i="4"/>
  <c r="Z1344" i="2" s="1"/>
  <c r="M1340" i="4"/>
  <c r="Z1340" i="2" s="1"/>
  <c r="M1334" i="4"/>
  <c r="Z1334" i="2" s="1"/>
  <c r="M1330" i="4"/>
  <c r="Z1330" i="2" s="1"/>
  <c r="M1326" i="4"/>
  <c r="Z1326" i="2" s="1"/>
  <c r="M1322" i="4"/>
  <c r="Z1322" i="2" s="1"/>
  <c r="M1320" i="4"/>
  <c r="Z1320" i="2" s="1"/>
  <c r="M1316" i="4"/>
  <c r="Z1316" i="2" s="1"/>
  <c r="M1312" i="4"/>
  <c r="Z1312" i="2" s="1"/>
  <c r="M1308" i="4"/>
  <c r="Z1308" i="2" s="1"/>
  <c r="M1302" i="4"/>
  <c r="Z1302" i="2" s="1"/>
  <c r="M1298" i="4"/>
  <c r="Z1298" i="2" s="1"/>
  <c r="M1294" i="4"/>
  <c r="Z1294" i="2" s="1"/>
  <c r="M1290" i="4"/>
  <c r="Z1290" i="2" s="1"/>
  <c r="M1288" i="4"/>
  <c r="Z1288" i="2" s="1"/>
  <c r="M1284" i="4"/>
  <c r="Z1284" i="2" s="1"/>
  <c r="M1280" i="4"/>
  <c r="Z1280" i="2" s="1"/>
  <c r="M1276" i="4"/>
  <c r="Z1276" i="2" s="1"/>
  <c r="M1268" i="4"/>
  <c r="Z1268" i="2" s="1"/>
  <c r="M1262" i="4"/>
  <c r="Z1262" i="2" s="1"/>
  <c r="M1254" i="4"/>
  <c r="Z1254" i="2" s="1"/>
  <c r="M1250" i="4"/>
  <c r="Z1250" i="2" s="1"/>
  <c r="M1246" i="4"/>
  <c r="Z1246" i="2" s="1"/>
  <c r="M1242" i="4"/>
  <c r="Z1242" i="2" s="1"/>
  <c r="M1240" i="4"/>
  <c r="Z1240" i="2" s="1"/>
  <c r="M1236" i="4"/>
  <c r="Z1236" i="2" s="1"/>
  <c r="M1232" i="4"/>
  <c r="Z1232" i="2" s="1"/>
  <c r="M1228" i="4"/>
  <c r="Z1228" i="2" s="1"/>
  <c r="M1222" i="4"/>
  <c r="Z1222" i="2" s="1"/>
  <c r="M1218" i="4"/>
  <c r="Z1218" i="2" s="1"/>
  <c r="M1214" i="4"/>
  <c r="Z1214" i="2" s="1"/>
  <c r="M1210" i="4"/>
  <c r="Z1210" i="2" s="1"/>
  <c r="M1208" i="4"/>
  <c r="Z1208" i="2" s="1"/>
  <c r="M1204" i="4"/>
  <c r="Z1204" i="2" s="1"/>
  <c r="M1200" i="4"/>
  <c r="Z1200" i="2" s="1"/>
  <c r="M1196" i="4"/>
  <c r="Z1196" i="2" s="1"/>
  <c r="M1190" i="4"/>
  <c r="Z1190" i="2" s="1"/>
  <c r="M1186" i="4"/>
  <c r="Z1186" i="2" s="1"/>
  <c r="M1182" i="4"/>
  <c r="Z1182" i="2" s="1"/>
  <c r="M1178" i="4"/>
  <c r="Z1178" i="2" s="1"/>
  <c r="M1176" i="4"/>
  <c r="Z1176" i="2" s="1"/>
  <c r="M1172" i="4"/>
  <c r="Z1172" i="2" s="1"/>
  <c r="M1168" i="4"/>
  <c r="Z1168" i="2" s="1"/>
  <c r="M1164" i="4"/>
  <c r="Z1164" i="2" s="1"/>
  <c r="M1158" i="4"/>
  <c r="Z1158" i="2" s="1"/>
  <c r="M1154" i="4"/>
  <c r="Z1154" i="2" s="1"/>
  <c r="M1150" i="4"/>
  <c r="Z1150" i="2" s="1"/>
  <c r="M1146" i="4"/>
  <c r="Z1146" i="2" s="1"/>
  <c r="M1144" i="4"/>
  <c r="Z1144" i="2" s="1"/>
  <c r="M1142" i="4"/>
  <c r="Z1142" i="2" s="1"/>
  <c r="M1138" i="4"/>
  <c r="Z1138" i="2" s="1"/>
  <c r="M1136" i="4"/>
  <c r="Z1136" i="2" s="1"/>
  <c r="W129" i="2"/>
  <c r="Y76" i="2"/>
  <c r="Y12" i="2"/>
  <c r="AB650" i="2"/>
  <c r="X650" i="2"/>
  <c r="Y66" i="2"/>
  <c r="AB618" i="2"/>
  <c r="X618" i="2"/>
  <c r="AB296" i="2"/>
  <c r="Z221" i="2"/>
  <c r="AA109" i="2"/>
  <c r="W109" i="2"/>
  <c r="Y44" i="2"/>
  <c r="AB614" i="2"/>
  <c r="X614" i="2"/>
  <c r="AA97" i="2"/>
  <c r="W97" i="2"/>
  <c r="L97" i="5" s="1"/>
  <c r="Y34" i="2"/>
  <c r="AB634" i="2"/>
  <c r="X634" i="2"/>
  <c r="Z589" i="2"/>
  <c r="Z269" i="2"/>
  <c r="Z205" i="2"/>
  <c r="Y92" i="2"/>
  <c r="Y60" i="2"/>
  <c r="Y28" i="2"/>
  <c r="AB630" i="2"/>
  <c r="X630" i="2"/>
  <c r="AA309" i="2"/>
  <c r="W309" i="2"/>
  <c r="Z253" i="2"/>
  <c r="Z189" i="2"/>
  <c r="AA175" i="2"/>
  <c r="W175" i="2"/>
  <c r="W133" i="2"/>
  <c r="W125" i="2"/>
  <c r="AA113" i="2"/>
  <c r="W113" i="2"/>
  <c r="AA93" i="2"/>
  <c r="W93" i="2"/>
  <c r="Y82" i="2"/>
  <c r="Y50" i="2"/>
  <c r="N50" i="5" s="1"/>
  <c r="Y18" i="2"/>
  <c r="AB642" i="2"/>
  <c r="X642" i="2"/>
  <c r="AB626" i="2"/>
  <c r="X626" i="2"/>
  <c r="AB610" i="2"/>
  <c r="X610" i="2"/>
  <c r="Z597" i="2"/>
  <c r="Z565" i="2"/>
  <c r="Z281" i="2"/>
  <c r="Z265" i="2"/>
  <c r="Z249" i="2"/>
  <c r="Z233" i="2"/>
  <c r="Z217" i="2"/>
  <c r="Z201" i="2"/>
  <c r="Z185" i="2"/>
  <c r="AB158" i="2"/>
  <c r="X158" i="2"/>
  <c r="AB156" i="2"/>
  <c r="AB154" i="2"/>
  <c r="X154" i="2"/>
  <c r="AB152" i="2"/>
  <c r="AA121" i="2"/>
  <c r="W121" i="2"/>
  <c r="AA105" i="2"/>
  <c r="W105" i="2"/>
  <c r="Y90" i="2"/>
  <c r="Y84" i="2"/>
  <c r="Y74" i="2"/>
  <c r="Y68" i="2"/>
  <c r="Y58" i="2"/>
  <c r="Y52" i="2"/>
  <c r="Y42" i="2"/>
  <c r="Y36" i="2"/>
  <c r="Y26" i="2"/>
  <c r="Y20" i="2"/>
  <c r="Y10" i="2"/>
  <c r="AB654" i="2"/>
  <c r="X654" i="2"/>
  <c r="AB638" i="2"/>
  <c r="X638" i="2"/>
  <c r="AB622" i="2"/>
  <c r="X622" i="2"/>
  <c r="Z605" i="2"/>
  <c r="Z573" i="2"/>
  <c r="AA163" i="2"/>
  <c r="W163" i="2"/>
  <c r="AA135" i="2"/>
  <c r="AA131" i="2"/>
  <c r="AA127" i="2"/>
  <c r="AA117" i="2"/>
  <c r="W117" i="2"/>
  <c r="AA101" i="2"/>
  <c r="W101" i="2"/>
  <c r="W7" i="2"/>
  <c r="AA7" i="2"/>
  <c r="N1228" i="2"/>
  <c r="N1227" i="2"/>
  <c r="N1226" i="2"/>
  <c r="N1225" i="1"/>
  <c r="N1225" i="2"/>
  <c r="M1224" i="1"/>
  <c r="N1224" i="2"/>
  <c r="N1223" i="2"/>
  <c r="N1222" i="2"/>
  <c r="A7" i="2"/>
  <c r="B7" i="2" s="1"/>
  <c r="I1505" i="1"/>
  <c r="I1458" i="1"/>
  <c r="I1411" i="1"/>
  <c r="I1364" i="1"/>
  <c r="P48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O1227" i="1"/>
  <c r="N1227" i="1"/>
  <c r="M1227" i="1"/>
  <c r="O1226" i="1"/>
  <c r="N1226" i="1"/>
  <c r="M1226" i="1"/>
  <c r="O1222" i="1"/>
  <c r="N1222" i="1"/>
  <c r="M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O1180" i="1"/>
  <c r="N1180" i="1"/>
  <c r="M1180" i="1"/>
  <c r="O1179" i="1"/>
  <c r="N1179" i="1"/>
  <c r="M1179" i="1"/>
  <c r="O1175" i="1"/>
  <c r="N1175" i="1"/>
  <c r="M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O1133" i="1"/>
  <c r="N1133" i="1"/>
  <c r="M1133" i="1"/>
  <c r="O1132" i="1"/>
  <c r="N1132" i="1"/>
  <c r="M1132" i="1"/>
  <c r="O1128" i="1"/>
  <c r="N1128" i="1"/>
  <c r="M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O1086" i="1"/>
  <c r="N1086" i="1"/>
  <c r="M1086" i="1"/>
  <c r="O1085" i="1"/>
  <c r="N1085" i="1"/>
  <c r="M1085" i="1"/>
  <c r="O1081" i="1"/>
  <c r="N1081" i="1"/>
  <c r="M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O1039" i="1"/>
  <c r="N1039" i="1"/>
  <c r="M1039" i="1"/>
  <c r="O1038" i="1"/>
  <c r="N1038" i="1"/>
  <c r="M1038" i="1"/>
  <c r="O1034" i="1"/>
  <c r="N1034" i="1"/>
  <c r="M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O992" i="1"/>
  <c r="N992" i="1"/>
  <c r="M992" i="1"/>
  <c r="O991" i="1"/>
  <c r="N991" i="1"/>
  <c r="M991" i="1"/>
  <c r="O987" i="1"/>
  <c r="N987" i="1"/>
  <c r="M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O945" i="1"/>
  <c r="N945" i="1"/>
  <c r="M945" i="1"/>
  <c r="O944" i="1"/>
  <c r="N944" i="1"/>
  <c r="M944" i="1"/>
  <c r="O940" i="1"/>
  <c r="N940" i="1"/>
  <c r="M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O898" i="1"/>
  <c r="N898" i="1"/>
  <c r="M898" i="1"/>
  <c r="O897" i="1"/>
  <c r="N897" i="1"/>
  <c r="M897" i="1"/>
  <c r="O893" i="1"/>
  <c r="N893" i="1"/>
  <c r="M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O851" i="1"/>
  <c r="N851" i="1"/>
  <c r="M851" i="1"/>
  <c r="O850" i="1"/>
  <c r="N850" i="1"/>
  <c r="M850" i="1"/>
  <c r="O846" i="1"/>
  <c r="N846" i="1"/>
  <c r="M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O804" i="1"/>
  <c r="N804" i="1"/>
  <c r="M804" i="1"/>
  <c r="O803" i="1"/>
  <c r="N803" i="1"/>
  <c r="M803" i="1"/>
  <c r="O799" i="1"/>
  <c r="N799" i="1"/>
  <c r="M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O757" i="1"/>
  <c r="N757" i="1"/>
  <c r="M757" i="1"/>
  <c r="O756" i="1"/>
  <c r="N756" i="1"/>
  <c r="M756" i="1"/>
  <c r="O752" i="1"/>
  <c r="N752" i="1"/>
  <c r="M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O710" i="1"/>
  <c r="N710" i="1"/>
  <c r="M710" i="1"/>
  <c r="O709" i="1"/>
  <c r="N709" i="1"/>
  <c r="M709" i="1"/>
  <c r="O705" i="1"/>
  <c r="N705" i="1"/>
  <c r="M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O663" i="1"/>
  <c r="N663" i="1"/>
  <c r="M663" i="1"/>
  <c r="O662" i="1"/>
  <c r="N662" i="1"/>
  <c r="M662" i="1"/>
  <c r="O658" i="1"/>
  <c r="N658" i="1"/>
  <c r="M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O616" i="1"/>
  <c r="N616" i="1"/>
  <c r="M616" i="1"/>
  <c r="O615" i="1"/>
  <c r="N615" i="1"/>
  <c r="M615" i="1"/>
  <c r="O611" i="1"/>
  <c r="N611" i="1"/>
  <c r="M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O569" i="1"/>
  <c r="N569" i="1"/>
  <c r="M569" i="1"/>
  <c r="O568" i="1"/>
  <c r="N568" i="1"/>
  <c r="M568" i="1"/>
  <c r="O564" i="1"/>
  <c r="N564" i="1"/>
  <c r="M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O522" i="1"/>
  <c r="N522" i="1"/>
  <c r="M522" i="1"/>
  <c r="O521" i="1"/>
  <c r="N521" i="1"/>
  <c r="M521" i="1"/>
  <c r="O517" i="1"/>
  <c r="N517" i="1"/>
  <c r="M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O475" i="1"/>
  <c r="N475" i="1"/>
  <c r="M475" i="1"/>
  <c r="O474" i="1"/>
  <c r="N474" i="1"/>
  <c r="M474" i="1"/>
  <c r="O470" i="1"/>
  <c r="N470" i="1"/>
  <c r="M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O428" i="1"/>
  <c r="N428" i="1"/>
  <c r="M428" i="1"/>
  <c r="O427" i="1"/>
  <c r="N427" i="1"/>
  <c r="M427" i="1"/>
  <c r="O423" i="1"/>
  <c r="N423" i="1"/>
  <c r="M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O381" i="1"/>
  <c r="N381" i="1"/>
  <c r="M381" i="1"/>
  <c r="O380" i="1"/>
  <c r="N380" i="1"/>
  <c r="M380" i="1"/>
  <c r="O376" i="1"/>
  <c r="N376" i="1"/>
  <c r="M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O334" i="1"/>
  <c r="N334" i="1"/>
  <c r="M334" i="1"/>
  <c r="O333" i="1"/>
  <c r="N333" i="1"/>
  <c r="M333" i="1"/>
  <c r="O329" i="1"/>
  <c r="N329" i="1"/>
  <c r="M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O287" i="1"/>
  <c r="N287" i="1"/>
  <c r="M287" i="1"/>
  <c r="O286" i="1"/>
  <c r="N286" i="1"/>
  <c r="M286" i="1"/>
  <c r="O282" i="1"/>
  <c r="N282" i="1"/>
  <c r="M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O240" i="1"/>
  <c r="N240" i="1"/>
  <c r="M240" i="1"/>
  <c r="O239" i="1"/>
  <c r="N239" i="1"/>
  <c r="M239" i="1"/>
  <c r="O235" i="1"/>
  <c r="N235" i="1"/>
  <c r="M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O193" i="1"/>
  <c r="N193" i="1"/>
  <c r="M193" i="1"/>
  <c r="O192" i="1"/>
  <c r="N192" i="1"/>
  <c r="M192" i="1"/>
  <c r="O188" i="1"/>
  <c r="N188" i="1"/>
  <c r="M188" i="1"/>
  <c r="N188" i="2"/>
  <c r="N189" i="2"/>
  <c r="N190" i="2"/>
  <c r="N190" i="1"/>
  <c r="N191" i="2"/>
  <c r="N192" i="2"/>
  <c r="N193" i="2"/>
  <c r="N194" i="2"/>
  <c r="N235" i="2"/>
  <c r="N236" i="2"/>
  <c r="N237" i="2"/>
  <c r="N238" i="2"/>
  <c r="N238" i="1"/>
  <c r="N239" i="2"/>
  <c r="N240" i="2"/>
  <c r="N241" i="2"/>
  <c r="N282" i="2"/>
  <c r="N283" i="2"/>
  <c r="N284" i="2"/>
  <c r="N285" i="2"/>
  <c r="N286" i="2"/>
  <c r="N287" i="2"/>
  <c r="N288" i="2"/>
  <c r="N329" i="2"/>
  <c r="N330" i="2"/>
  <c r="N331" i="2"/>
  <c r="N332" i="2"/>
  <c r="N333" i="2"/>
  <c r="N334" i="2"/>
  <c r="N335" i="2"/>
  <c r="N376" i="2"/>
  <c r="N377" i="2"/>
  <c r="N377" i="1"/>
  <c r="N378" i="2"/>
  <c r="N379" i="2"/>
  <c r="N380" i="2"/>
  <c r="N381" i="2"/>
  <c r="N382" i="2"/>
  <c r="N423" i="2"/>
  <c r="N424" i="2"/>
  <c r="N425" i="2"/>
  <c r="N425" i="1"/>
  <c r="N426" i="2"/>
  <c r="N427" i="2"/>
  <c r="N428" i="2"/>
  <c r="N429" i="2"/>
  <c r="N470" i="2"/>
  <c r="N471" i="2"/>
  <c r="N471" i="1"/>
  <c r="N472" i="2"/>
  <c r="O472" i="1"/>
  <c r="N473" i="2"/>
  <c r="N474" i="2"/>
  <c r="N475" i="2"/>
  <c r="N476" i="2"/>
  <c r="N517" i="2"/>
  <c r="N518" i="2"/>
  <c r="N519" i="2"/>
  <c r="N520" i="2"/>
  <c r="N521" i="2"/>
  <c r="N522" i="2"/>
  <c r="N523" i="2"/>
  <c r="N564" i="2"/>
  <c r="N565" i="2"/>
  <c r="N566" i="2"/>
  <c r="M566" i="1"/>
  <c r="N567" i="2"/>
  <c r="N568" i="2"/>
  <c r="N569" i="2"/>
  <c r="N570" i="2"/>
  <c r="N611" i="2"/>
  <c r="N612" i="2"/>
  <c r="M612" i="1"/>
  <c r="N613" i="2"/>
  <c r="N614" i="2"/>
  <c r="N615" i="2"/>
  <c r="P615" i="2" s="1"/>
  <c r="N616" i="2"/>
  <c r="N617" i="2"/>
  <c r="N658" i="2"/>
  <c r="N659" i="2"/>
  <c r="N660" i="2"/>
  <c r="N661" i="2"/>
  <c r="N662" i="2"/>
  <c r="N663" i="2"/>
  <c r="N664" i="2"/>
  <c r="N705" i="2"/>
  <c r="N706" i="2"/>
  <c r="N707" i="2"/>
  <c r="N707" i="1"/>
  <c r="N708" i="2"/>
  <c r="N709" i="2"/>
  <c r="N710" i="2"/>
  <c r="N711" i="2"/>
  <c r="N752" i="2"/>
  <c r="N753" i="2"/>
  <c r="N754" i="2"/>
  <c r="N755" i="2"/>
  <c r="O755" i="1"/>
  <c r="N756" i="2"/>
  <c r="N757" i="2"/>
  <c r="N758" i="2"/>
  <c r="N799" i="2"/>
  <c r="N800" i="2"/>
  <c r="N801" i="2"/>
  <c r="N802" i="2"/>
  <c r="N803" i="2"/>
  <c r="N804" i="2"/>
  <c r="N805" i="2"/>
  <c r="N846" i="2"/>
  <c r="N847" i="2"/>
  <c r="N848" i="2"/>
  <c r="N849" i="2"/>
  <c r="M849" i="1"/>
  <c r="N850" i="2"/>
  <c r="N851" i="2"/>
  <c r="N852" i="2"/>
  <c r="N893" i="2"/>
  <c r="N894" i="2"/>
  <c r="N895" i="2"/>
  <c r="N896" i="2"/>
  <c r="N897" i="2"/>
  <c r="N898" i="2"/>
  <c r="N899" i="2"/>
  <c r="N940" i="2"/>
  <c r="N941" i="2"/>
  <c r="N941" i="1"/>
  <c r="N942" i="2"/>
  <c r="M942" i="1"/>
  <c r="N943" i="2"/>
  <c r="N944" i="2"/>
  <c r="N945" i="2"/>
  <c r="N946" i="2"/>
  <c r="N987" i="2"/>
  <c r="N988" i="2"/>
  <c r="N989" i="2"/>
  <c r="N990" i="2"/>
  <c r="N991" i="2"/>
  <c r="N992" i="2"/>
  <c r="N993" i="2"/>
  <c r="N1034" i="2"/>
  <c r="N1035" i="2"/>
  <c r="N1036" i="2"/>
  <c r="N1036" i="1"/>
  <c r="N1037" i="2"/>
  <c r="N1038" i="2"/>
  <c r="N1039" i="2"/>
  <c r="N1040" i="2"/>
  <c r="N1081" i="2"/>
  <c r="N1082" i="2"/>
  <c r="N1083" i="2"/>
  <c r="N1084" i="2"/>
  <c r="N1085" i="2"/>
  <c r="N1086" i="2"/>
  <c r="N1087" i="2"/>
  <c r="N1128" i="2"/>
  <c r="N1129" i="2"/>
  <c r="N1130" i="2"/>
  <c r="N1131" i="2"/>
  <c r="N1132" i="2"/>
  <c r="N1133" i="2"/>
  <c r="N1134" i="2"/>
  <c r="N1175" i="2"/>
  <c r="N1176" i="2"/>
  <c r="N1177" i="2"/>
  <c r="N1178" i="2"/>
  <c r="N1178" i="1"/>
  <c r="N1179" i="2"/>
  <c r="N1180" i="2"/>
  <c r="N1181" i="2"/>
  <c r="P848" i="2" l="1"/>
  <c r="O848" i="2" s="1"/>
  <c r="Q848" i="2" s="1"/>
  <c r="A8" i="2"/>
  <c r="B8" i="2" s="1"/>
  <c r="I11" i="7"/>
  <c r="L11" i="7" s="1"/>
  <c r="P1034" i="2"/>
  <c r="P284" i="2"/>
  <c r="O284" i="2" s="1"/>
  <c r="AE284" i="2" s="1"/>
  <c r="M284" i="2" s="1"/>
  <c r="P193" i="2"/>
  <c r="P988" i="2"/>
  <c r="P663" i="2"/>
  <c r="P569" i="2"/>
  <c r="P522" i="2"/>
  <c r="P1087" i="2"/>
  <c r="O1087" i="2" s="1"/>
  <c r="Q1087" i="2" s="1"/>
  <c r="P1036" i="2"/>
  <c r="O1036" i="2" s="1"/>
  <c r="AE1036" i="2" s="1"/>
  <c r="M1036" i="2" s="1"/>
  <c r="P942" i="2"/>
  <c r="O942" i="2" s="1"/>
  <c r="Q942" i="2" s="1"/>
  <c r="P846" i="2"/>
  <c r="P802" i="2"/>
  <c r="P758" i="2"/>
  <c r="O758" i="2" s="1"/>
  <c r="AE758" i="2" s="1"/>
  <c r="M758" i="2" s="1"/>
  <c r="P711" i="2"/>
  <c r="O711" i="2" s="1"/>
  <c r="AE711" i="2" s="1"/>
  <c r="M711" i="2" s="1"/>
  <c r="P613" i="2"/>
  <c r="O613" i="2" s="1"/>
  <c r="AE613" i="2" s="1"/>
  <c r="M613" i="2" s="1"/>
  <c r="P476" i="2"/>
  <c r="O476" i="2" s="1"/>
  <c r="Q476" i="2" s="1"/>
  <c r="P470" i="2"/>
  <c r="P426" i="2"/>
  <c r="P288" i="2"/>
  <c r="O288" i="2" s="1"/>
  <c r="AE288" i="2" s="1"/>
  <c r="M288" i="2" s="1"/>
  <c r="P241" i="2"/>
  <c r="O241" i="2" s="1"/>
  <c r="AE241" i="2" s="1"/>
  <c r="M241" i="2" s="1"/>
  <c r="P191" i="2"/>
  <c r="P1223" i="2"/>
  <c r="P1082" i="2"/>
  <c r="P894" i="2"/>
  <c r="P754" i="2"/>
  <c r="O754" i="2" s="1"/>
  <c r="AE754" i="2" s="1"/>
  <c r="M754" i="2" s="1"/>
  <c r="P1133" i="2"/>
  <c r="P1085" i="2"/>
  <c r="P850" i="2"/>
  <c r="AD848" i="2"/>
  <c r="L848" i="2" s="1"/>
  <c r="P804" i="2"/>
  <c r="P800" i="2"/>
  <c r="P756" i="2"/>
  <c r="P709" i="2"/>
  <c r="P565" i="2"/>
  <c r="P518" i="2"/>
  <c r="P474" i="2"/>
  <c r="P428" i="2"/>
  <c r="P334" i="2"/>
  <c r="P330" i="2"/>
  <c r="P286" i="2"/>
  <c r="P1227" i="2"/>
  <c r="P1038" i="2"/>
  <c r="P992" i="2"/>
  <c r="P944" i="2"/>
  <c r="P898" i="2"/>
  <c r="P707" i="2"/>
  <c r="O707" i="2" s="1"/>
  <c r="Q707" i="2" s="1"/>
  <c r="P659" i="2"/>
  <c r="P472" i="2"/>
  <c r="O472" i="2" s="1"/>
  <c r="Q472" i="2" s="1"/>
  <c r="P378" i="2"/>
  <c r="O378" i="2" s="1"/>
  <c r="AE378" i="2" s="1"/>
  <c r="M378" i="2" s="1"/>
  <c r="P1179" i="2"/>
  <c r="P1040" i="2"/>
  <c r="O1040" i="2" s="1"/>
  <c r="AE1040" i="2" s="1"/>
  <c r="M1040" i="2" s="1"/>
  <c r="P990" i="2"/>
  <c r="P946" i="2"/>
  <c r="O946" i="2" s="1"/>
  <c r="AE946" i="2" s="1"/>
  <c r="M946" i="2" s="1"/>
  <c r="P940" i="2"/>
  <c r="P896" i="2"/>
  <c r="P852" i="2"/>
  <c r="O852" i="2" s="1"/>
  <c r="Q852" i="2" s="1"/>
  <c r="P752" i="2"/>
  <c r="P705" i="2"/>
  <c r="P661" i="2"/>
  <c r="P617" i="2"/>
  <c r="O617" i="2" s="1"/>
  <c r="Q617" i="2" s="1"/>
  <c r="P611" i="2"/>
  <c r="P567" i="2"/>
  <c r="P520" i="2"/>
  <c r="P424" i="2"/>
  <c r="P380" i="2"/>
  <c r="P282" i="2"/>
  <c r="P235" i="2"/>
  <c r="P189" i="2"/>
  <c r="P1225" i="2"/>
  <c r="N1224" i="1"/>
  <c r="M1040" i="1"/>
  <c r="L1040" i="5"/>
  <c r="M335" i="1"/>
  <c r="L335" i="5"/>
  <c r="M429" i="1"/>
  <c r="L429" i="5"/>
  <c r="M523" i="1"/>
  <c r="L523" i="5"/>
  <c r="N664" i="1"/>
  <c r="M664" i="5"/>
  <c r="M946" i="1"/>
  <c r="L946" i="5"/>
  <c r="N993" i="1"/>
  <c r="M993" i="5"/>
  <c r="O1224" i="1"/>
  <c r="N570" i="1"/>
  <c r="M570" i="5"/>
  <c r="O852" i="1"/>
  <c r="N852" i="5"/>
  <c r="N899" i="1"/>
  <c r="M899" i="5"/>
  <c r="O288" i="1"/>
  <c r="N288" i="5"/>
  <c r="N429" i="1"/>
  <c r="M429" i="5"/>
  <c r="O1134" i="1"/>
  <c r="N1134" i="5"/>
  <c r="N942" i="1"/>
  <c r="M942" i="5"/>
  <c r="N1223" i="1"/>
  <c r="M1223" i="5"/>
  <c r="N613" i="1"/>
  <c r="M613" i="5"/>
  <c r="M802" i="1"/>
  <c r="L802" i="5"/>
  <c r="O335" i="1"/>
  <c r="N335" i="5"/>
  <c r="M570" i="1"/>
  <c r="L570" i="5"/>
  <c r="M288" i="1"/>
  <c r="L288" i="5"/>
  <c r="N617" i="1"/>
  <c r="M617" i="5"/>
  <c r="O429" i="1"/>
  <c r="N429" i="5"/>
  <c r="N194" i="1"/>
  <c r="M194" i="5"/>
  <c r="O805" i="1"/>
  <c r="N805" i="5"/>
  <c r="M993" i="1"/>
  <c r="L993" i="5"/>
  <c r="M241" i="1"/>
  <c r="L241" i="5"/>
  <c r="N335" i="1"/>
  <c r="M335" i="5"/>
  <c r="M1181" i="1"/>
  <c r="L1181" i="5"/>
  <c r="N612" i="1"/>
  <c r="M612" i="5"/>
  <c r="O1181" i="1"/>
  <c r="N1181" i="5"/>
  <c r="N711" i="1"/>
  <c r="M711" i="5"/>
  <c r="O1087" i="1"/>
  <c r="N1087" i="5"/>
  <c r="M664" i="1"/>
  <c r="L664" i="5"/>
  <c r="M758" i="1"/>
  <c r="L758" i="5"/>
  <c r="M1228" i="1"/>
  <c r="L1228" i="5"/>
  <c r="N1134" i="1"/>
  <c r="M1134" i="5"/>
  <c r="N758" i="1"/>
  <c r="M758" i="5"/>
  <c r="N1228" i="1"/>
  <c r="M1228" i="5"/>
  <c r="O758" i="1"/>
  <c r="N758" i="5"/>
  <c r="O1040" i="1"/>
  <c r="N1040" i="5"/>
  <c r="N946" i="1"/>
  <c r="M946" i="5"/>
  <c r="M990" i="1"/>
  <c r="L990" i="5"/>
  <c r="N1131" i="1"/>
  <c r="M1131" i="5"/>
  <c r="N614" i="1"/>
  <c r="M614" i="5"/>
  <c r="M476" i="1"/>
  <c r="L476" i="5"/>
  <c r="M711" i="1"/>
  <c r="L711" i="5"/>
  <c r="O899" i="1"/>
  <c r="N899" i="5"/>
  <c r="N241" i="1"/>
  <c r="M241" i="5"/>
  <c r="M382" i="1"/>
  <c r="L382" i="5"/>
  <c r="N476" i="1"/>
  <c r="M476" i="5"/>
  <c r="O617" i="1"/>
  <c r="N617" i="5"/>
  <c r="N805" i="1"/>
  <c r="M805" i="5"/>
  <c r="N852" i="1"/>
  <c r="M852" i="5"/>
  <c r="O570" i="1"/>
  <c r="N570" i="5"/>
  <c r="O711" i="1"/>
  <c r="N711" i="5"/>
  <c r="M899" i="1"/>
  <c r="L899" i="5"/>
  <c r="M617" i="1"/>
  <c r="L617" i="5"/>
  <c r="N1181" i="1"/>
  <c r="M1181" i="5"/>
  <c r="N1035" i="1"/>
  <c r="M1035" i="5"/>
  <c r="N566" i="1"/>
  <c r="M566" i="5"/>
  <c r="O523" i="1"/>
  <c r="N523" i="5"/>
  <c r="O664" i="1"/>
  <c r="N664" i="5"/>
  <c r="M852" i="1"/>
  <c r="L852" i="5"/>
  <c r="O993" i="1"/>
  <c r="N993" i="5"/>
  <c r="N1087" i="1"/>
  <c r="M1087" i="5"/>
  <c r="M194" i="1"/>
  <c r="L194" i="5"/>
  <c r="O241" i="1"/>
  <c r="N241" i="5"/>
  <c r="N288" i="1"/>
  <c r="M288" i="5"/>
  <c r="N382" i="1"/>
  <c r="M382" i="5"/>
  <c r="N1040" i="1"/>
  <c r="M1040" i="5"/>
  <c r="M1134" i="1"/>
  <c r="L1134" i="5"/>
  <c r="O1225" i="1"/>
  <c r="N1225" i="5"/>
  <c r="O1228" i="1"/>
  <c r="N1228" i="5"/>
  <c r="O194" i="1"/>
  <c r="N194" i="5"/>
  <c r="O382" i="1"/>
  <c r="N382" i="5"/>
  <c r="O476" i="1"/>
  <c r="N476" i="5"/>
  <c r="O946" i="1"/>
  <c r="N946" i="5"/>
  <c r="M805" i="1"/>
  <c r="L805" i="5"/>
  <c r="M1087" i="1"/>
  <c r="L1087" i="5"/>
  <c r="N523" i="1"/>
  <c r="M523" i="5"/>
  <c r="O1131" i="1"/>
  <c r="N1131" i="5"/>
  <c r="N236" i="1"/>
  <c r="M236" i="5"/>
  <c r="N1083" i="1"/>
  <c r="M1083" i="5"/>
  <c r="N191" i="1"/>
  <c r="M191" i="5"/>
  <c r="N1129" i="1"/>
  <c r="M1129" i="5"/>
  <c r="P95" i="1"/>
  <c r="O283" i="5"/>
  <c r="N518" i="1"/>
  <c r="N378" i="1"/>
  <c r="N426" i="1"/>
  <c r="N330" i="1"/>
  <c r="N896" i="1"/>
  <c r="O1129" i="1"/>
  <c r="M425" i="1"/>
  <c r="M378" i="1"/>
  <c r="O1177" i="1"/>
  <c r="O1130" i="1"/>
  <c r="O1084" i="1"/>
  <c r="O1082" i="1"/>
  <c r="O1037" i="1"/>
  <c r="M988" i="1"/>
  <c r="O943" i="1"/>
  <c r="M895" i="1"/>
  <c r="M848" i="1"/>
  <c r="N847" i="1"/>
  <c r="M847" i="1"/>
  <c r="M800" i="1"/>
  <c r="N755" i="1"/>
  <c r="O754" i="1"/>
  <c r="O753" i="1"/>
  <c r="O708" i="1"/>
  <c r="O706" i="1"/>
  <c r="O661" i="1"/>
  <c r="O659" i="1"/>
  <c r="O567" i="1"/>
  <c r="O565" i="1"/>
  <c r="O520" i="1"/>
  <c r="M519" i="1"/>
  <c r="N473" i="1"/>
  <c r="M473" i="1"/>
  <c r="O424" i="1"/>
  <c r="O379" i="1"/>
  <c r="M331" i="1"/>
  <c r="N285" i="1"/>
  <c r="M285" i="1"/>
  <c r="O284" i="1"/>
  <c r="O283" i="1"/>
  <c r="M237" i="1"/>
  <c r="M189" i="1"/>
  <c r="N1177" i="1"/>
  <c r="N1130" i="1"/>
  <c r="N1084" i="1"/>
  <c r="N1082" i="1"/>
  <c r="M1037" i="1"/>
  <c r="N1037" i="1"/>
  <c r="N943" i="1"/>
  <c r="N754" i="1"/>
  <c r="N753" i="1"/>
  <c r="N708" i="1"/>
  <c r="N706" i="1"/>
  <c r="N661" i="1"/>
  <c r="N659" i="1"/>
  <c r="N567" i="1"/>
  <c r="N565" i="1"/>
  <c r="N520" i="1"/>
  <c r="N424" i="1"/>
  <c r="N379" i="1"/>
  <c r="N284" i="1"/>
  <c r="N283" i="1"/>
  <c r="M426" i="1"/>
  <c r="M190" i="1"/>
  <c r="N894" i="1"/>
  <c r="N849" i="1"/>
  <c r="M989" i="1"/>
  <c r="M238" i="1"/>
  <c r="N848" i="1"/>
  <c r="M613" i="1"/>
  <c r="N237" i="1"/>
  <c r="M1178" i="1"/>
  <c r="M1176" i="1"/>
  <c r="M1131" i="1"/>
  <c r="M1129" i="1"/>
  <c r="O1036" i="1"/>
  <c r="N989" i="1"/>
  <c r="O942" i="1"/>
  <c r="O896" i="1"/>
  <c r="M801" i="1"/>
  <c r="M755" i="1"/>
  <c r="O613" i="1"/>
  <c r="O518" i="1"/>
  <c r="N472" i="1"/>
  <c r="M471" i="1"/>
  <c r="O377" i="1"/>
  <c r="O330" i="1"/>
  <c r="O191" i="1"/>
  <c r="N988" i="1"/>
  <c r="N895" i="1"/>
  <c r="N800" i="1"/>
  <c r="N519" i="1"/>
  <c r="N331" i="1"/>
  <c r="N189" i="1"/>
  <c r="O1223" i="1"/>
  <c r="O1083" i="1"/>
  <c r="O1035" i="1"/>
  <c r="O990" i="1"/>
  <c r="O941" i="1"/>
  <c r="O894" i="1"/>
  <c r="O849" i="1"/>
  <c r="O802" i="1"/>
  <c r="N801" i="1"/>
  <c r="O707" i="1"/>
  <c r="O660" i="1"/>
  <c r="M614" i="1"/>
  <c r="O612" i="1"/>
  <c r="O566" i="1"/>
  <c r="M472" i="1"/>
  <c r="O425" i="1"/>
  <c r="O378" i="1"/>
  <c r="O332" i="1"/>
  <c r="O236" i="1"/>
  <c r="M1177" i="1"/>
  <c r="N990" i="1"/>
  <c r="O895" i="1"/>
  <c r="N802" i="1"/>
  <c r="M661" i="1"/>
  <c r="M659" i="1"/>
  <c r="O519" i="1"/>
  <c r="M424" i="1"/>
  <c r="N332" i="1"/>
  <c r="O331" i="1"/>
  <c r="M283" i="1"/>
  <c r="O189" i="1"/>
  <c r="O988" i="1"/>
  <c r="O848" i="1"/>
  <c r="M754" i="1"/>
  <c r="M706" i="1"/>
  <c r="M567" i="1"/>
  <c r="O473" i="1"/>
  <c r="M379" i="1"/>
  <c r="O285" i="1"/>
  <c r="M284" i="1"/>
  <c r="O237" i="1"/>
  <c r="M1130" i="1"/>
  <c r="M1084" i="1"/>
  <c r="M1082" i="1"/>
  <c r="M943" i="1"/>
  <c r="O847" i="1"/>
  <c r="O800" i="1"/>
  <c r="M753" i="1"/>
  <c r="M708" i="1"/>
  <c r="M565" i="1"/>
  <c r="M520" i="1"/>
  <c r="O1178" i="1"/>
  <c r="O1176" i="1"/>
  <c r="M1083" i="1"/>
  <c r="M1036" i="1"/>
  <c r="O989" i="1"/>
  <c r="M941" i="1"/>
  <c r="M896" i="1"/>
  <c r="M894" i="1"/>
  <c r="O801" i="1"/>
  <c r="M707" i="1"/>
  <c r="M660" i="1"/>
  <c r="O614" i="1"/>
  <c r="M518" i="1"/>
  <c r="O471" i="1"/>
  <c r="O426" i="1"/>
  <c r="M377" i="1"/>
  <c r="M332" i="1"/>
  <c r="M330" i="1"/>
  <c r="O238" i="1"/>
  <c r="M191" i="1"/>
  <c r="O190" i="1"/>
  <c r="P1224" i="2"/>
  <c r="O1224" i="2" s="1"/>
  <c r="Q1224" i="2" s="1"/>
  <c r="P1222" i="2"/>
  <c r="P1226" i="2"/>
  <c r="P1228" i="2"/>
  <c r="O1228" i="2" s="1"/>
  <c r="AE1228" i="2" s="1"/>
  <c r="M1228" i="2" s="1"/>
  <c r="P1177" i="2"/>
  <c r="O1177" i="2" s="1"/>
  <c r="Q1177" i="2" s="1"/>
  <c r="P1181" i="2"/>
  <c r="O1181" i="2" s="1"/>
  <c r="Q1181" i="2" s="1"/>
  <c r="P1175" i="2"/>
  <c r="P1129" i="2"/>
  <c r="P1131" i="2"/>
  <c r="P382" i="2"/>
  <c r="O382" i="2" s="1"/>
  <c r="AE382" i="2" s="1"/>
  <c r="M382" i="2" s="1"/>
  <c r="P376" i="2"/>
  <c r="P332" i="2"/>
  <c r="P240" i="2"/>
  <c r="P1039" i="2"/>
  <c r="P664" i="2"/>
  <c r="O664" i="2" s="1"/>
  <c r="AE664" i="2" s="1"/>
  <c r="M664" i="2" s="1"/>
  <c r="P237" i="2"/>
  <c r="O237" i="2" s="1"/>
  <c r="AE237" i="2" s="1"/>
  <c r="M237" i="2" s="1"/>
  <c r="P1134" i="2"/>
  <c r="O1134" i="2" s="1"/>
  <c r="AE1134" i="2" s="1"/>
  <c r="M1134" i="2" s="1"/>
  <c r="P1132" i="2"/>
  <c r="P1130" i="2"/>
  <c r="O1130" i="2" s="1"/>
  <c r="AE1130" i="2" s="1"/>
  <c r="M1130" i="2" s="1"/>
  <c r="P1128" i="2"/>
  <c r="P1086" i="2"/>
  <c r="P1084" i="2"/>
  <c r="P616" i="2"/>
  <c r="P1178" i="2"/>
  <c r="P568" i="2"/>
  <c r="P1180" i="2"/>
  <c r="P1176" i="2"/>
  <c r="P1083" i="2"/>
  <c r="O1083" i="2" s="1"/>
  <c r="AE1083" i="2" s="1"/>
  <c r="M1083" i="2" s="1"/>
  <c r="P1035" i="2"/>
  <c r="P521" i="2"/>
  <c r="P1081" i="2"/>
  <c r="P1037" i="2"/>
  <c r="P993" i="2"/>
  <c r="O993" i="2" s="1"/>
  <c r="Q993" i="2" s="1"/>
  <c r="P991" i="2"/>
  <c r="P989" i="2"/>
  <c r="O989" i="2" s="1"/>
  <c r="AE989" i="2" s="1"/>
  <c r="M989" i="2" s="1"/>
  <c r="P987" i="2"/>
  <c r="P945" i="2"/>
  <c r="P943" i="2"/>
  <c r="P941" i="2"/>
  <c r="P899" i="2"/>
  <c r="O899" i="2" s="1"/>
  <c r="AD899" i="2" s="1"/>
  <c r="L899" i="2" s="1"/>
  <c r="P897" i="2"/>
  <c r="P895" i="2"/>
  <c r="O895" i="2" s="1"/>
  <c r="AE895" i="2" s="1"/>
  <c r="M895" i="2" s="1"/>
  <c r="P893" i="2"/>
  <c r="P851" i="2"/>
  <c r="P849" i="2"/>
  <c r="P847" i="2"/>
  <c r="P805" i="2"/>
  <c r="O805" i="2" s="1"/>
  <c r="AE805" i="2" s="1"/>
  <c r="M805" i="2" s="1"/>
  <c r="P803" i="2"/>
  <c r="P801" i="2"/>
  <c r="O801" i="2" s="1"/>
  <c r="AE801" i="2" s="1"/>
  <c r="M801" i="2" s="1"/>
  <c r="P799" i="2"/>
  <c r="P757" i="2"/>
  <c r="P755" i="2"/>
  <c r="P753" i="2"/>
  <c r="P710" i="2"/>
  <c r="P662" i="2"/>
  <c r="P614" i="2"/>
  <c r="P566" i="2"/>
  <c r="O566" i="2" s="1"/>
  <c r="Q566" i="2" s="1"/>
  <c r="P473" i="2"/>
  <c r="P425" i="2"/>
  <c r="O425" i="2" s="1"/>
  <c r="AE425" i="2" s="1"/>
  <c r="M425" i="2" s="1"/>
  <c r="P188" i="2"/>
  <c r="P706" i="2"/>
  <c r="P658" i="2"/>
  <c r="P570" i="2"/>
  <c r="O570" i="2" s="1"/>
  <c r="AE570" i="2" s="1"/>
  <c r="M570" i="2" s="1"/>
  <c r="P335" i="2"/>
  <c r="O335" i="2" s="1"/>
  <c r="AE335" i="2" s="1"/>
  <c r="M335" i="2" s="1"/>
  <c r="P708" i="2"/>
  <c r="P660" i="2"/>
  <c r="O660" i="2" s="1"/>
  <c r="AE660" i="2" s="1"/>
  <c r="M660" i="2" s="1"/>
  <c r="P612" i="2"/>
  <c r="P564" i="2"/>
  <c r="P519" i="2"/>
  <c r="O519" i="2" s="1"/>
  <c r="Q519" i="2" s="1"/>
  <c r="P471" i="2"/>
  <c r="P423" i="2"/>
  <c r="P523" i="2"/>
  <c r="O523" i="2" s="1"/>
  <c r="AD523" i="2" s="1"/>
  <c r="L523" i="2" s="1"/>
  <c r="P475" i="2"/>
  <c r="P427" i="2"/>
  <c r="P381" i="2"/>
  <c r="P333" i="2"/>
  <c r="P517" i="2"/>
  <c r="P429" i="2"/>
  <c r="O429" i="2" s="1"/>
  <c r="AE429" i="2" s="1"/>
  <c r="M429" i="2" s="1"/>
  <c r="P377" i="2"/>
  <c r="P329" i="2"/>
  <c r="P239" i="2"/>
  <c r="P379" i="2"/>
  <c r="P331" i="2"/>
  <c r="O331" i="2" s="1"/>
  <c r="AD331" i="2" s="1"/>
  <c r="L331" i="2" s="1"/>
  <c r="P238" i="2"/>
  <c r="P287" i="2"/>
  <c r="P285" i="2"/>
  <c r="P283" i="2"/>
  <c r="P194" i="2"/>
  <c r="O194" i="2" s="1"/>
  <c r="AD194" i="2" s="1"/>
  <c r="L194" i="2" s="1"/>
  <c r="P236" i="2"/>
  <c r="P190" i="2"/>
  <c r="O190" i="2" s="1"/>
  <c r="AE190" i="2" s="1"/>
  <c r="M190" i="2" s="1"/>
  <c r="P192" i="2"/>
  <c r="I12" i="7" l="1"/>
  <c r="L12" i="7" s="1"/>
  <c r="AE848" i="2"/>
  <c r="A9" i="2"/>
  <c r="B9" i="2" s="1"/>
  <c r="AE476" i="2"/>
  <c r="M476" i="2" s="1"/>
  <c r="AE331" i="2"/>
  <c r="AE1224" i="2"/>
  <c r="M1224" i="2" s="1"/>
  <c r="AE523" i="2"/>
  <c r="M523" i="2" s="1"/>
  <c r="AD429" i="2"/>
  <c r="L429" i="2" s="1"/>
  <c r="AD758" i="2"/>
  <c r="L758" i="2" s="1"/>
  <c r="AD942" i="2"/>
  <c r="L942" i="2" s="1"/>
  <c r="AD801" i="2"/>
  <c r="L801" i="2" s="1"/>
  <c r="AD378" i="2"/>
  <c r="L378" i="2" s="1"/>
  <c r="AD284" i="2"/>
  <c r="L284" i="2" s="1"/>
  <c r="Q284" i="2"/>
  <c r="AD613" i="2"/>
  <c r="L613" i="2" s="1"/>
  <c r="AD241" i="2"/>
  <c r="L241" i="2" s="1"/>
  <c r="AD1177" i="2"/>
  <c r="L1177" i="2" s="1"/>
  <c r="AD707" i="2"/>
  <c r="L707" i="2" s="1"/>
  <c r="AD519" i="2"/>
  <c r="L519" i="2" s="1"/>
  <c r="AD1087" i="2"/>
  <c r="L1087" i="2" s="1"/>
  <c r="AD1036" i="2"/>
  <c r="L1036" i="2" s="1"/>
  <c r="AD335" i="2"/>
  <c r="L335" i="2" s="1"/>
  <c r="AD617" i="2"/>
  <c r="L617" i="2" s="1"/>
  <c r="AD1224" i="2"/>
  <c r="L1224" i="2" s="1"/>
  <c r="AD472" i="2"/>
  <c r="L472" i="2" s="1"/>
  <c r="AD754" i="2"/>
  <c r="L754" i="2" s="1"/>
  <c r="AD288" i="2"/>
  <c r="L288" i="2" s="1"/>
  <c r="AD476" i="2"/>
  <c r="L476" i="2" s="1"/>
  <c r="AD664" i="2"/>
  <c r="L664" i="2" s="1"/>
  <c r="AD993" i="2"/>
  <c r="L993" i="2" s="1"/>
  <c r="AE852" i="2"/>
  <c r="M852" i="2" s="1"/>
  <c r="AE1087" i="2"/>
  <c r="M1087" i="2" s="1"/>
  <c r="AE472" i="2"/>
  <c r="M472" i="2" s="1"/>
  <c r="AE194" i="2"/>
  <c r="AE566" i="2"/>
  <c r="M566" i="2" s="1"/>
  <c r="AE707" i="2"/>
  <c r="M707" i="2" s="1"/>
  <c r="AE899" i="2"/>
  <c r="M899" i="2" s="1"/>
  <c r="AE993" i="2"/>
  <c r="M993" i="2" s="1"/>
  <c r="AE1177" i="2"/>
  <c r="M1177" i="2" s="1"/>
  <c r="AE617" i="2"/>
  <c r="M617" i="2" s="1"/>
  <c r="AE942" i="2"/>
  <c r="M942" i="2" s="1"/>
  <c r="AE519" i="2"/>
  <c r="M519" i="2" s="1"/>
  <c r="AE1181" i="2"/>
  <c r="M1181" i="2" s="1"/>
  <c r="Q1036" i="2"/>
  <c r="Q1040" i="2"/>
  <c r="Q570" i="2"/>
  <c r="Q664" i="2"/>
  <c r="Q895" i="2"/>
  <c r="Q378" i="2"/>
  <c r="Q754" i="2"/>
  <c r="Q241" i="2"/>
  <c r="Q613" i="2"/>
  <c r="Q1130" i="2"/>
  <c r="AD989" i="2"/>
  <c r="L989" i="2" s="1"/>
  <c r="Q425" i="2"/>
  <c r="AD425" i="2"/>
  <c r="L425" i="2" s="1"/>
  <c r="Q805" i="2"/>
  <c r="AD805" i="2"/>
  <c r="L805" i="2" s="1"/>
  <c r="Q1083" i="2"/>
  <c r="AD1083" i="2"/>
  <c r="L1083" i="2" s="1"/>
  <c r="Q1134" i="2"/>
  <c r="AD1134" i="2"/>
  <c r="L1134" i="2" s="1"/>
  <c r="Q382" i="2"/>
  <c r="AD382" i="2"/>
  <c r="L382" i="2" s="1"/>
  <c r="AD570" i="2"/>
  <c r="L570" i="2" s="1"/>
  <c r="Q660" i="2"/>
  <c r="AD660" i="2"/>
  <c r="L660" i="2" s="1"/>
  <c r="Q237" i="2"/>
  <c r="AD237" i="2"/>
  <c r="L237" i="2" s="1"/>
  <c r="AD1040" i="2"/>
  <c r="L1040" i="2" s="1"/>
  <c r="AD1181" i="2"/>
  <c r="L1181" i="2" s="1"/>
  <c r="Q288" i="2"/>
  <c r="Q711" i="2"/>
  <c r="AD711" i="2"/>
  <c r="L711" i="2" s="1"/>
  <c r="Q190" i="2"/>
  <c r="AD190" i="2"/>
  <c r="L190" i="2" s="1"/>
  <c r="Q1228" i="2"/>
  <c r="AD1228" i="2"/>
  <c r="L1228" i="2" s="1"/>
  <c r="AD946" i="2"/>
  <c r="L946" i="2" s="1"/>
  <c r="AD1130" i="2"/>
  <c r="L1130" i="2" s="1"/>
  <c r="AD895" i="2"/>
  <c r="L895" i="2" s="1"/>
  <c r="AD566" i="2"/>
  <c r="L566" i="2" s="1"/>
  <c r="AD852" i="2"/>
  <c r="L852" i="2" s="1"/>
  <c r="Q946" i="2"/>
  <c r="Q758" i="2"/>
  <c r="N7" i="2"/>
  <c r="B7" i="1"/>
  <c r="Q7" i="1" s="1"/>
  <c r="B7" i="5"/>
  <c r="P142" i="1"/>
  <c r="O330" i="5"/>
  <c r="Q523" i="2"/>
  <c r="Q429" i="2"/>
  <c r="Q194" i="2"/>
  <c r="Q801" i="2"/>
  <c r="Q989" i="2"/>
  <c r="Q331" i="2"/>
  <c r="Q899" i="2"/>
  <c r="Q335" i="2"/>
  <c r="D335" i="7" l="1"/>
  <c r="M331" i="2"/>
  <c r="D198" i="7"/>
  <c r="M194" i="2"/>
  <c r="D852" i="7"/>
  <c r="M848" i="2"/>
  <c r="I13" i="7"/>
  <c r="L13" i="7" s="1"/>
  <c r="C335" i="7"/>
  <c r="E903" i="7"/>
  <c r="E335" i="7"/>
  <c r="D527" i="7"/>
  <c r="D903" i="7"/>
  <c r="E198" i="7"/>
  <c r="C852" i="7"/>
  <c r="C527" i="7"/>
  <c r="C198" i="7"/>
  <c r="E852" i="7"/>
  <c r="C903" i="7"/>
  <c r="E527" i="7"/>
  <c r="D899" i="7"/>
  <c r="E899" i="7"/>
  <c r="C899" i="7"/>
  <c r="C715" i="7"/>
  <c r="D715" i="7"/>
  <c r="E715" i="7"/>
  <c r="D386" i="7"/>
  <c r="E386" i="7"/>
  <c r="C386" i="7"/>
  <c r="C429" i="7"/>
  <c r="E429" i="7"/>
  <c r="D429" i="7"/>
  <c r="E621" i="7"/>
  <c r="D621" i="7"/>
  <c r="C621" i="7"/>
  <c r="C617" i="7"/>
  <c r="E617" i="7"/>
  <c r="D617" i="7"/>
  <c r="E570" i="7"/>
  <c r="D570" i="7"/>
  <c r="C570" i="7"/>
  <c r="C574" i="7"/>
  <c r="D574" i="7"/>
  <c r="E574" i="7"/>
  <c r="E1228" i="7"/>
  <c r="D1228" i="7"/>
  <c r="C1228" i="7"/>
  <c r="D245" i="7"/>
  <c r="C245" i="7"/>
  <c r="E245" i="7"/>
  <c r="E194" i="7"/>
  <c r="D194" i="7"/>
  <c r="C194" i="7"/>
  <c r="C809" i="7"/>
  <c r="D809" i="7"/>
  <c r="E809" i="7"/>
  <c r="D668" i="7"/>
  <c r="C668" i="7"/>
  <c r="E668" i="7"/>
  <c r="E476" i="7"/>
  <c r="D476" i="7"/>
  <c r="C476" i="7"/>
  <c r="E1040" i="7"/>
  <c r="D1040" i="7"/>
  <c r="C1040" i="7"/>
  <c r="D1181" i="7"/>
  <c r="E1181" i="7"/>
  <c r="C1181" i="7"/>
  <c r="C288" i="7"/>
  <c r="E288" i="7"/>
  <c r="D288" i="7"/>
  <c r="E762" i="7"/>
  <c r="C762" i="7"/>
  <c r="D762" i="7"/>
  <c r="D1232" i="7"/>
  <c r="C1232" i="7"/>
  <c r="E1232" i="7"/>
  <c r="C1185" i="7"/>
  <c r="E1185" i="7"/>
  <c r="D1185" i="7"/>
  <c r="D1087" i="7"/>
  <c r="C1087" i="7"/>
  <c r="E1087" i="7"/>
  <c r="E292" i="7"/>
  <c r="D292" i="7"/>
  <c r="C292" i="7"/>
  <c r="E523" i="7"/>
  <c r="D523" i="7"/>
  <c r="C523" i="7"/>
  <c r="E805" i="7"/>
  <c r="D805" i="7"/>
  <c r="C805" i="7"/>
  <c r="E241" i="7"/>
  <c r="C241" i="7"/>
  <c r="D241" i="7"/>
  <c r="E993" i="7"/>
  <c r="C993" i="7"/>
  <c r="D993" i="7"/>
  <c r="E480" i="7"/>
  <c r="D480" i="7"/>
  <c r="C480" i="7"/>
  <c r="C1091" i="7"/>
  <c r="D1091" i="7"/>
  <c r="E1091" i="7"/>
  <c r="C382" i="7"/>
  <c r="E382" i="7"/>
  <c r="D382" i="7"/>
  <c r="D433" i="7"/>
  <c r="C433" i="7"/>
  <c r="E433" i="7"/>
  <c r="D856" i="7"/>
  <c r="C856" i="7"/>
  <c r="E856" i="7"/>
  <c r="E950" i="7"/>
  <c r="D950" i="7"/>
  <c r="C950" i="7"/>
  <c r="E1138" i="7"/>
  <c r="D1138" i="7"/>
  <c r="C1138" i="7"/>
  <c r="C1134" i="7"/>
  <c r="D1134" i="7"/>
  <c r="E1134" i="7"/>
  <c r="D1044" i="7"/>
  <c r="C1044" i="7"/>
  <c r="E1044" i="7"/>
  <c r="D664" i="7"/>
  <c r="E664" i="7"/>
  <c r="C664" i="7"/>
  <c r="D997" i="7"/>
  <c r="C997" i="7"/>
  <c r="E997" i="7"/>
  <c r="E758" i="7"/>
  <c r="D758" i="7"/>
  <c r="C758" i="7"/>
  <c r="E339" i="7"/>
  <c r="D339" i="7"/>
  <c r="C339" i="7"/>
  <c r="C711" i="7"/>
  <c r="D711" i="7"/>
  <c r="E711" i="7"/>
  <c r="E946" i="7"/>
  <c r="C946" i="7"/>
  <c r="D946" i="7"/>
  <c r="A10" i="2"/>
  <c r="B10" i="2" s="1"/>
  <c r="B8" i="5"/>
  <c r="M8" i="5" s="1"/>
  <c r="P7" i="2"/>
  <c r="L7" i="5"/>
  <c r="C7" i="5" s="1"/>
  <c r="N7" i="5"/>
  <c r="D7" i="5" s="1"/>
  <c r="Q7" i="5"/>
  <c r="M7" i="5"/>
  <c r="P189" i="1"/>
  <c r="O377" i="5"/>
  <c r="F903" i="7" l="1"/>
  <c r="F997" i="7"/>
  <c r="F241" i="7"/>
  <c r="F1232" i="7"/>
  <c r="F762" i="7"/>
  <c r="F856" i="7"/>
  <c r="F433" i="7"/>
  <c r="F852" i="7"/>
  <c r="F668" i="7"/>
  <c r="F198" i="7"/>
  <c r="F339" i="7"/>
  <c r="F758" i="7"/>
  <c r="F1134" i="7"/>
  <c r="F480" i="7"/>
  <c r="F292" i="7"/>
  <c r="F476" i="7"/>
  <c r="F715" i="7"/>
  <c r="F335" i="7"/>
  <c r="F1228" i="7"/>
  <c r="F1091" i="7"/>
  <c r="F805" i="7"/>
  <c r="F1181" i="7"/>
  <c r="F617" i="7"/>
  <c r="F386" i="7"/>
  <c r="F899" i="7"/>
  <c r="F946" i="7"/>
  <c r="F711" i="7"/>
  <c r="F664" i="7"/>
  <c r="F1044" i="7"/>
  <c r="F382" i="7"/>
  <c r="F194" i="7"/>
  <c r="F245" i="7"/>
  <c r="F574" i="7"/>
  <c r="F621" i="7"/>
  <c r="F1138" i="7"/>
  <c r="F950" i="7"/>
  <c r="F993" i="7"/>
  <c r="F523" i="7"/>
  <c r="F1087" i="7"/>
  <c r="F1185" i="7"/>
  <c r="F288" i="7"/>
  <c r="F1040" i="7"/>
  <c r="F809" i="7"/>
  <c r="F570" i="7"/>
  <c r="F429" i="7"/>
  <c r="F527" i="7"/>
  <c r="I14" i="7"/>
  <c r="L14" i="7" s="1"/>
  <c r="L8" i="5"/>
  <c r="C8" i="5" s="1"/>
  <c r="N8" i="5"/>
  <c r="D8" i="5" s="1"/>
  <c r="B9" i="5"/>
  <c r="A11" i="2"/>
  <c r="B11" i="2" s="1"/>
  <c r="P236" i="1"/>
  <c r="O424" i="5"/>
  <c r="M9" i="5" l="1"/>
  <c r="L9" i="5"/>
  <c r="C9" i="5" s="1"/>
  <c r="N9" i="5"/>
  <c r="D9" i="5" s="1"/>
  <c r="A12" i="2"/>
  <c r="B12" i="2" s="1"/>
  <c r="I15" i="7"/>
  <c r="L15" i="7" s="1"/>
  <c r="B10" i="5"/>
  <c r="P283" i="1"/>
  <c r="O471" i="5"/>
  <c r="M10" i="5" l="1"/>
  <c r="N10" i="5"/>
  <c r="D10" i="5" s="1"/>
  <c r="L10" i="5"/>
  <c r="C10" i="5" s="1"/>
  <c r="B11" i="5"/>
  <c r="A13" i="2"/>
  <c r="B13" i="2" s="1"/>
  <c r="I16" i="7"/>
  <c r="L16" i="7" s="1"/>
  <c r="P330" i="1"/>
  <c r="O518" i="5"/>
  <c r="A14" i="2" l="1"/>
  <c r="B14" i="2" s="1"/>
  <c r="I17" i="7"/>
  <c r="L17" i="7" s="1"/>
  <c r="B12" i="5"/>
  <c r="N11" i="5"/>
  <c r="D11" i="5" s="1"/>
  <c r="L11" i="5"/>
  <c r="C11" i="5" s="1"/>
  <c r="M11" i="5"/>
  <c r="P377" i="1"/>
  <c r="O565" i="5"/>
  <c r="B13" i="5" l="1"/>
  <c r="L12" i="5"/>
  <c r="C12" i="5" s="1"/>
  <c r="N12" i="5"/>
  <c r="D12" i="5" s="1"/>
  <c r="M12" i="5"/>
  <c r="A15" i="2"/>
  <c r="B15" i="2" s="1"/>
  <c r="I18" i="7"/>
  <c r="L18" i="7" s="1"/>
  <c r="P424" i="1"/>
  <c r="O612" i="5"/>
  <c r="B14" i="5" l="1"/>
  <c r="A16" i="2"/>
  <c r="B16" i="2" s="1"/>
  <c r="I19" i="7"/>
  <c r="L19" i="7" s="1"/>
  <c r="M13" i="5"/>
  <c r="N13" i="5"/>
  <c r="D13" i="5" s="1"/>
  <c r="L13" i="5"/>
  <c r="C13" i="5" s="1"/>
  <c r="P471" i="1"/>
  <c r="O659" i="5"/>
  <c r="A17" i="2" l="1"/>
  <c r="B17" i="2" s="1"/>
  <c r="I20" i="7"/>
  <c r="L20" i="7" s="1"/>
  <c r="B15" i="5"/>
  <c r="L14" i="5"/>
  <c r="C14" i="5" s="1"/>
  <c r="N14" i="5"/>
  <c r="D14" i="5" s="1"/>
  <c r="M14" i="5"/>
  <c r="P518" i="1"/>
  <c r="O706" i="5"/>
  <c r="M15" i="5" l="1"/>
  <c r="N15" i="5"/>
  <c r="D15" i="5" s="1"/>
  <c r="L15" i="5"/>
  <c r="C15" i="5" s="1"/>
  <c r="A18" i="2"/>
  <c r="B18" i="2" s="1"/>
  <c r="I21" i="7"/>
  <c r="L21" i="7" s="1"/>
  <c r="B16" i="5"/>
  <c r="P565" i="1"/>
  <c r="O753" i="5"/>
  <c r="L16" i="5" l="1"/>
  <c r="C16" i="5" s="1"/>
  <c r="N16" i="5"/>
  <c r="D16" i="5" s="1"/>
  <c r="M16" i="5"/>
  <c r="B17" i="5"/>
  <c r="A19" i="2"/>
  <c r="B19" i="2" s="1"/>
  <c r="I22" i="7"/>
  <c r="L22" i="7" s="1"/>
  <c r="P612" i="1"/>
  <c r="O800" i="5"/>
  <c r="A20" i="2" l="1"/>
  <c r="B20" i="2" s="1"/>
  <c r="I23" i="7"/>
  <c r="L23" i="7" s="1"/>
  <c r="B18" i="5"/>
  <c r="L17" i="5"/>
  <c r="C17" i="5" s="1"/>
  <c r="N17" i="5"/>
  <c r="D17" i="5" s="1"/>
  <c r="M17" i="5"/>
  <c r="P659" i="1"/>
  <c r="O847" i="5"/>
  <c r="B19" i="5" l="1"/>
  <c r="L18" i="5"/>
  <c r="C18" i="5" s="1"/>
  <c r="M18" i="5"/>
  <c r="N18" i="5"/>
  <c r="D18" i="5" s="1"/>
  <c r="A21" i="2"/>
  <c r="B21" i="2" s="1"/>
  <c r="I24" i="7"/>
  <c r="L24" i="7" s="1"/>
  <c r="P706" i="1"/>
  <c r="O894" i="5"/>
  <c r="B20" i="5" l="1"/>
  <c r="M19" i="5"/>
  <c r="N19" i="5"/>
  <c r="D19" i="5" s="1"/>
  <c r="L19" i="5"/>
  <c r="C19" i="5" s="1"/>
  <c r="A22" i="2"/>
  <c r="B22" i="2" s="1"/>
  <c r="I25" i="7"/>
  <c r="L25" i="7" s="1"/>
  <c r="P753" i="1"/>
  <c r="O941" i="5"/>
  <c r="B21" i="5" l="1"/>
  <c r="A23" i="2"/>
  <c r="B23" i="2" s="1"/>
  <c r="I26" i="7"/>
  <c r="L26" i="7" s="1"/>
  <c r="N20" i="5"/>
  <c r="D20" i="5" s="1"/>
  <c r="L20" i="5"/>
  <c r="C20" i="5" s="1"/>
  <c r="M20" i="5"/>
  <c r="P800" i="1"/>
  <c r="O988" i="5"/>
  <c r="A24" i="2" l="1"/>
  <c r="B24" i="2" s="1"/>
  <c r="I27" i="7"/>
  <c r="L27" i="7" s="1"/>
  <c r="M21" i="5"/>
  <c r="L21" i="5"/>
  <c r="C21" i="5" s="1"/>
  <c r="N21" i="5"/>
  <c r="D21" i="5" s="1"/>
  <c r="B22" i="5"/>
  <c r="P847" i="1"/>
  <c r="O1035" i="5"/>
  <c r="A25" i="2" l="1"/>
  <c r="I28" i="7"/>
  <c r="L28" i="7" s="1"/>
  <c r="N22" i="5"/>
  <c r="D22" i="5" s="1"/>
  <c r="M22" i="5"/>
  <c r="L22" i="5"/>
  <c r="C22" i="5" s="1"/>
  <c r="B23" i="5"/>
  <c r="P894" i="1"/>
  <c r="O1082" i="5"/>
  <c r="B24" i="5" l="1"/>
  <c r="L23" i="5"/>
  <c r="C23" i="5" s="1"/>
  <c r="M23" i="5"/>
  <c r="N23" i="5"/>
  <c r="D23" i="5" s="1"/>
  <c r="A26" i="2"/>
  <c r="B25" i="2"/>
  <c r="P941" i="1"/>
  <c r="O1129" i="5"/>
  <c r="I29" i="7" l="1"/>
  <c r="L29" i="7" s="1"/>
  <c r="B25" i="5"/>
  <c r="A27" i="2"/>
  <c r="B26" i="2"/>
  <c r="L24" i="5"/>
  <c r="C24" i="5" s="1"/>
  <c r="M24" i="5"/>
  <c r="N24" i="5"/>
  <c r="D24" i="5" s="1"/>
  <c r="P988" i="1"/>
  <c r="O1176" i="5"/>
  <c r="I30" i="7" l="1"/>
  <c r="L30" i="7" s="1"/>
  <c r="M25" i="5"/>
  <c r="L25" i="5"/>
  <c r="C25" i="5" s="1"/>
  <c r="N25" i="5"/>
  <c r="D25" i="5" s="1"/>
  <c r="A28" i="2"/>
  <c r="B27" i="2"/>
  <c r="B26" i="5"/>
  <c r="P1035" i="1"/>
  <c r="O1223" i="5"/>
  <c r="I31" i="7" l="1"/>
  <c r="L31" i="7" s="1"/>
  <c r="N26" i="5"/>
  <c r="D26" i="5" s="1"/>
  <c r="M26" i="5"/>
  <c r="L26" i="5"/>
  <c r="C26" i="5" s="1"/>
  <c r="B27" i="5"/>
  <c r="A29" i="2"/>
  <c r="B28" i="2"/>
  <c r="P1082" i="1"/>
  <c r="I32" i="7" l="1"/>
  <c r="L32" i="7" s="1"/>
  <c r="A30" i="2"/>
  <c r="B29" i="2"/>
  <c r="B28" i="5"/>
  <c r="N27" i="5"/>
  <c r="D27" i="5" s="1"/>
  <c r="M27" i="5"/>
  <c r="L27" i="5"/>
  <c r="C27" i="5" s="1"/>
  <c r="P1129" i="1"/>
  <c r="I33" i="7" l="1"/>
  <c r="L33" i="7" s="1"/>
  <c r="A31" i="2"/>
  <c r="B30" i="2"/>
  <c r="B29" i="5"/>
  <c r="M28" i="5"/>
  <c r="L28" i="5"/>
  <c r="C28" i="5" s="1"/>
  <c r="N28" i="5"/>
  <c r="D28" i="5" s="1"/>
  <c r="P1176" i="1"/>
  <c r="I34" i="7" l="1"/>
  <c r="L34" i="7" s="1"/>
  <c r="A32" i="2"/>
  <c r="B31" i="2"/>
  <c r="B30" i="5"/>
  <c r="N29" i="5"/>
  <c r="D29" i="5" s="1"/>
  <c r="L29" i="5"/>
  <c r="C29" i="5" s="1"/>
  <c r="M29" i="5"/>
  <c r="P1223" i="1"/>
  <c r="I35" i="7" l="1"/>
  <c r="L35" i="7" s="1"/>
  <c r="L30" i="5"/>
  <c r="C30" i="5" s="1"/>
  <c r="N30" i="5"/>
  <c r="D30" i="5" s="1"/>
  <c r="M30" i="5"/>
  <c r="A33" i="2"/>
  <c r="B32" i="2"/>
  <c r="B31" i="5"/>
  <c r="P1317" i="1"/>
  <c r="I1317" i="1" s="1"/>
  <c r="I36" i="7" l="1"/>
  <c r="L36" i="7" s="1"/>
  <c r="N31" i="5"/>
  <c r="D31" i="5" s="1"/>
  <c r="M31" i="5"/>
  <c r="L31" i="5"/>
  <c r="C31" i="5" s="1"/>
  <c r="B32" i="5"/>
  <c r="A34" i="2"/>
  <c r="B33" i="2"/>
  <c r="I37" i="7" l="1"/>
  <c r="L37" i="7" s="1"/>
  <c r="A35" i="2"/>
  <c r="B34" i="2"/>
  <c r="N32" i="5"/>
  <c r="D32" i="5" s="1"/>
  <c r="L32" i="5"/>
  <c r="C32" i="5" s="1"/>
  <c r="M32" i="5"/>
  <c r="B33" i="5"/>
  <c r="I38" i="7" l="1"/>
  <c r="L38" i="7" s="1"/>
  <c r="A36" i="2"/>
  <c r="B35" i="2"/>
  <c r="M33" i="5"/>
  <c r="N33" i="5"/>
  <c r="D33" i="5" s="1"/>
  <c r="L33" i="5"/>
  <c r="C33" i="5" s="1"/>
  <c r="B34" i="5"/>
  <c r="I39" i="7" l="1"/>
  <c r="L39" i="7" s="1"/>
  <c r="B35" i="5"/>
  <c r="N34" i="5"/>
  <c r="D34" i="5" s="1"/>
  <c r="L34" i="5"/>
  <c r="C34" i="5" s="1"/>
  <c r="M34" i="5"/>
  <c r="A37" i="2"/>
  <c r="B36" i="2"/>
  <c r="I40" i="7" l="1"/>
  <c r="L40" i="7" s="1"/>
  <c r="B36" i="5"/>
  <c r="A38" i="2"/>
  <c r="B37" i="2"/>
  <c r="M35" i="5"/>
  <c r="N35" i="5"/>
  <c r="D35" i="5" s="1"/>
  <c r="L35" i="5"/>
  <c r="C35" i="5" s="1"/>
  <c r="I41" i="7" l="1"/>
  <c r="L41" i="7" s="1"/>
  <c r="N36" i="5"/>
  <c r="D36" i="5" s="1"/>
  <c r="M36" i="5"/>
  <c r="L36" i="5"/>
  <c r="C36" i="5" s="1"/>
  <c r="A39" i="2"/>
  <c r="B38" i="2"/>
  <c r="B37" i="5"/>
  <c r="I42" i="7" l="1"/>
  <c r="L42" i="7" s="1"/>
  <c r="B38" i="5"/>
  <c r="L37" i="5"/>
  <c r="C37" i="5" s="1"/>
  <c r="N37" i="5"/>
  <c r="D37" i="5" s="1"/>
  <c r="M37" i="5"/>
  <c r="A40" i="2"/>
  <c r="B39" i="2"/>
  <c r="I43" i="7" l="1"/>
  <c r="L43" i="7" s="1"/>
  <c r="B39" i="5"/>
  <c r="A41" i="2"/>
  <c r="B40" i="2"/>
  <c r="L38" i="5"/>
  <c r="C38" i="5" s="1"/>
  <c r="M38" i="5"/>
  <c r="N38" i="5"/>
  <c r="D38" i="5" s="1"/>
  <c r="I44" i="7" l="1"/>
  <c r="L44" i="7" s="1"/>
  <c r="M39" i="5"/>
  <c r="N39" i="5"/>
  <c r="D39" i="5" s="1"/>
  <c r="L39" i="5"/>
  <c r="C39" i="5" s="1"/>
  <c r="A42" i="2"/>
  <c r="B41" i="2"/>
  <c r="B40" i="5"/>
  <c r="I45" i="7" l="1"/>
  <c r="L45" i="7" s="1"/>
  <c r="B41" i="5"/>
  <c r="M40" i="5"/>
  <c r="N40" i="5"/>
  <c r="D40" i="5" s="1"/>
  <c r="L40" i="5"/>
  <c r="C40" i="5" s="1"/>
  <c r="A43" i="2"/>
  <c r="B42" i="2"/>
  <c r="I46" i="7" l="1"/>
  <c r="L46" i="7" s="1"/>
  <c r="N41" i="5"/>
  <c r="D41" i="5" s="1"/>
  <c r="M41" i="5"/>
  <c r="L41" i="5"/>
  <c r="C41" i="5" s="1"/>
  <c r="A44" i="2"/>
  <c r="B43" i="2"/>
  <c r="B42" i="5"/>
  <c r="I47" i="7" l="1"/>
  <c r="L47" i="7" s="1"/>
  <c r="B43" i="5"/>
  <c r="N42" i="5"/>
  <c r="D42" i="5" s="1"/>
  <c r="L42" i="5"/>
  <c r="C42" i="5" s="1"/>
  <c r="M42" i="5"/>
  <c r="A45" i="2"/>
  <c r="B44" i="2"/>
  <c r="I48" i="7" l="1"/>
  <c r="L48" i="7" s="1"/>
  <c r="B44" i="5"/>
  <c r="A46" i="2"/>
  <c r="B45" i="2"/>
  <c r="N43" i="5"/>
  <c r="D43" i="5" s="1"/>
  <c r="L43" i="5"/>
  <c r="C43" i="5" s="1"/>
  <c r="M43" i="5"/>
  <c r="I49" i="7" l="1"/>
  <c r="L49" i="7" s="1"/>
  <c r="B46" i="2"/>
  <c r="A54" i="2"/>
  <c r="L44" i="5"/>
  <c r="C44" i="5" s="1"/>
  <c r="N44" i="5"/>
  <c r="D44" i="5" s="1"/>
  <c r="M44" i="5"/>
  <c r="B45" i="5"/>
  <c r="I50" i="7" l="1"/>
  <c r="L50" i="7" s="1"/>
  <c r="B46" i="5"/>
  <c r="M45" i="5"/>
  <c r="N45" i="5"/>
  <c r="D45" i="5" s="1"/>
  <c r="L45" i="5"/>
  <c r="C45" i="5" s="1"/>
  <c r="A55" i="2"/>
  <c r="B54" i="2"/>
  <c r="I58" i="7" l="1"/>
  <c r="L58" i="7" s="1"/>
  <c r="A56" i="2"/>
  <c r="B55" i="2"/>
  <c r="B54" i="5"/>
  <c r="B54" i="1"/>
  <c r="Q54" i="1" s="1"/>
  <c r="L46" i="5"/>
  <c r="C46" i="5" s="1"/>
  <c r="N46" i="5"/>
  <c r="D46" i="5" s="1"/>
  <c r="M46" i="5"/>
  <c r="I59" i="7" l="1"/>
  <c r="L59" i="7" s="1"/>
  <c r="A57" i="2"/>
  <c r="B56" i="2"/>
  <c r="B55" i="5"/>
  <c r="Q54" i="5"/>
  <c r="L54" i="5"/>
  <c r="C54" i="5" s="1"/>
  <c r="M54" i="5"/>
  <c r="N54" i="5"/>
  <c r="D54" i="5" s="1"/>
  <c r="I60" i="7" l="1"/>
  <c r="L60" i="7" s="1"/>
  <c r="A58" i="2"/>
  <c r="B57" i="2"/>
  <c r="B56" i="5"/>
  <c r="L55" i="5"/>
  <c r="C55" i="5" s="1"/>
  <c r="M55" i="5"/>
  <c r="N55" i="5"/>
  <c r="D55" i="5" s="1"/>
  <c r="I61" i="7" l="1"/>
  <c r="L61" i="7" s="1"/>
  <c r="B57" i="5"/>
  <c r="A59" i="2"/>
  <c r="B58" i="2"/>
  <c r="L56" i="5"/>
  <c r="C56" i="5" s="1"/>
  <c r="M56" i="5"/>
  <c r="N56" i="5"/>
  <c r="D56" i="5" s="1"/>
  <c r="I62" i="7" l="1"/>
  <c r="L62" i="7" s="1"/>
  <c r="N57" i="5"/>
  <c r="D57" i="5" s="1"/>
  <c r="M57" i="5"/>
  <c r="L57" i="5"/>
  <c r="C57" i="5" s="1"/>
  <c r="A60" i="2"/>
  <c r="B59" i="2"/>
  <c r="B58" i="5"/>
  <c r="E3" i="1"/>
  <c r="I63" i="7" l="1"/>
  <c r="L63" i="7" s="1"/>
  <c r="B59" i="5"/>
  <c r="L58" i="5"/>
  <c r="C58" i="5" s="1"/>
  <c r="M58" i="5"/>
  <c r="N58" i="5"/>
  <c r="D58" i="5" s="1"/>
  <c r="A61" i="2"/>
  <c r="B60" i="2"/>
  <c r="F1178" i="1"/>
  <c r="F990" i="1"/>
  <c r="F802" i="1"/>
  <c r="F614" i="1"/>
  <c r="F426" i="1"/>
  <c r="F238" i="1"/>
  <c r="F943" i="1"/>
  <c r="F755" i="1"/>
  <c r="F379" i="1"/>
  <c r="F1225" i="1"/>
  <c r="F1037" i="1"/>
  <c r="F849" i="1"/>
  <c r="F661" i="1"/>
  <c r="F473" i="1"/>
  <c r="F285" i="1"/>
  <c r="F567" i="1"/>
  <c r="F191" i="1"/>
  <c r="F1084" i="1"/>
  <c r="F896" i="1"/>
  <c r="F708" i="1"/>
  <c r="F520" i="1"/>
  <c r="F332" i="1"/>
  <c r="F1131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B59" i="1"/>
  <c r="F58" i="1"/>
  <c r="B58" i="1"/>
  <c r="M58" i="1" s="1"/>
  <c r="C58" i="1" s="1"/>
  <c r="F57" i="1"/>
  <c r="B57" i="1"/>
  <c r="F56" i="1"/>
  <c r="B56" i="1"/>
  <c r="O56" i="1" s="1"/>
  <c r="E56" i="1" s="1"/>
  <c r="F55" i="1"/>
  <c r="B55" i="1"/>
  <c r="M55" i="1" s="1"/>
  <c r="C55" i="1" s="1"/>
  <c r="F54" i="1"/>
  <c r="F50" i="1"/>
  <c r="C3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M47" i="1"/>
  <c r="N47" i="1"/>
  <c r="O47" i="1"/>
  <c r="M51" i="1"/>
  <c r="N51" i="1"/>
  <c r="O51" i="1"/>
  <c r="M52" i="1"/>
  <c r="N52" i="1"/>
  <c r="O52" i="1"/>
  <c r="M94" i="1"/>
  <c r="N94" i="1"/>
  <c r="O94" i="1"/>
  <c r="M98" i="1"/>
  <c r="N98" i="1"/>
  <c r="O98" i="1"/>
  <c r="M99" i="1"/>
  <c r="N99" i="1"/>
  <c r="O99" i="1"/>
  <c r="M141" i="1"/>
  <c r="N141" i="1"/>
  <c r="O141" i="1"/>
  <c r="M145" i="1"/>
  <c r="N145" i="1"/>
  <c r="O145" i="1"/>
  <c r="M146" i="1"/>
  <c r="N146" i="1"/>
  <c r="O146" i="1"/>
  <c r="B60" i="1" l="1"/>
  <c r="N60" i="1" s="1"/>
  <c r="D60" i="1" s="1"/>
  <c r="I64" i="7"/>
  <c r="L64" i="7" s="1"/>
  <c r="M59" i="5"/>
  <c r="L59" i="5"/>
  <c r="C59" i="5" s="1"/>
  <c r="N59" i="5"/>
  <c r="D59" i="5" s="1"/>
  <c r="B60" i="5"/>
  <c r="A62" i="2"/>
  <c r="B61" i="2"/>
  <c r="C97" i="1"/>
  <c r="C1131" i="1"/>
  <c r="C943" i="1"/>
  <c r="C755" i="1"/>
  <c r="C567" i="1"/>
  <c r="C379" i="1"/>
  <c r="C191" i="1"/>
  <c r="C1084" i="1"/>
  <c r="C896" i="1"/>
  <c r="C708" i="1"/>
  <c r="C1178" i="1"/>
  <c r="C990" i="1"/>
  <c r="C802" i="1"/>
  <c r="C614" i="1"/>
  <c r="C426" i="1"/>
  <c r="C238" i="1"/>
  <c r="C520" i="1"/>
  <c r="C332" i="1"/>
  <c r="C1225" i="1"/>
  <c r="C1037" i="1"/>
  <c r="C849" i="1"/>
  <c r="C661" i="1"/>
  <c r="C473" i="1"/>
  <c r="C285" i="1"/>
  <c r="N55" i="1"/>
  <c r="D55" i="1" s="1"/>
  <c r="C50" i="1"/>
  <c r="N56" i="1"/>
  <c r="D56" i="1" s="1"/>
  <c r="N58" i="1"/>
  <c r="D58" i="1" s="1"/>
  <c r="O58" i="1"/>
  <c r="E58" i="1" s="1"/>
  <c r="M56" i="1"/>
  <c r="C56" i="1" s="1"/>
  <c r="O57" i="1"/>
  <c r="E57" i="1" s="1"/>
  <c r="N57" i="1"/>
  <c r="D57" i="1" s="1"/>
  <c r="M59" i="1"/>
  <c r="C59" i="1" s="1"/>
  <c r="N59" i="1"/>
  <c r="D59" i="1" s="1"/>
  <c r="O59" i="1"/>
  <c r="E59" i="1" s="1"/>
  <c r="M57" i="1"/>
  <c r="C57" i="1" s="1"/>
  <c r="O55" i="1"/>
  <c r="E55" i="1" s="1"/>
  <c r="F97" i="1"/>
  <c r="C144" i="1"/>
  <c r="F144" i="1"/>
  <c r="I65" i="7" l="1"/>
  <c r="L65" i="7" s="1"/>
  <c r="O60" i="1"/>
  <c r="E60" i="1" s="1"/>
  <c r="M60" i="1"/>
  <c r="C60" i="1" s="1"/>
  <c r="B61" i="5"/>
  <c r="B61" i="1"/>
  <c r="N60" i="5"/>
  <c r="D60" i="5" s="1"/>
  <c r="L60" i="5"/>
  <c r="C60" i="5" s="1"/>
  <c r="M60" i="5"/>
  <c r="A63" i="2"/>
  <c r="B62" i="2"/>
  <c r="P141" i="2"/>
  <c r="P142" i="2"/>
  <c r="P143" i="2"/>
  <c r="P146" i="2"/>
  <c r="P147" i="2"/>
  <c r="M53" i="1"/>
  <c r="N53" i="1"/>
  <c r="O53" i="1"/>
  <c r="M100" i="1"/>
  <c r="N100" i="1"/>
  <c r="O100" i="1"/>
  <c r="M147" i="1"/>
  <c r="N147" i="1"/>
  <c r="O147" i="1"/>
  <c r="U9" i="2"/>
  <c r="U8" i="2"/>
  <c r="I66" i="7" l="1"/>
  <c r="L66" i="7" s="1"/>
  <c r="L61" i="5"/>
  <c r="C61" i="5" s="1"/>
  <c r="M61" i="5"/>
  <c r="N61" i="5"/>
  <c r="D61" i="5" s="1"/>
  <c r="A64" i="2"/>
  <c r="B63" i="2"/>
  <c r="M61" i="1"/>
  <c r="C61" i="1" s="1"/>
  <c r="O61" i="1"/>
  <c r="E61" i="1" s="1"/>
  <c r="N61" i="1"/>
  <c r="D61" i="1" s="1"/>
  <c r="B62" i="5"/>
  <c r="B62" i="1"/>
  <c r="O7" i="2"/>
  <c r="AE7" i="2" s="1"/>
  <c r="M7" i="2" s="1"/>
  <c r="N143" i="1"/>
  <c r="N97" i="1"/>
  <c r="N95" i="1"/>
  <c r="N49" i="1"/>
  <c r="O143" i="1"/>
  <c r="M142" i="1"/>
  <c r="O97" i="1"/>
  <c r="M96" i="1"/>
  <c r="O95" i="1"/>
  <c r="M50" i="1"/>
  <c r="O49" i="1"/>
  <c r="M48" i="1"/>
  <c r="O1227" i="2"/>
  <c r="AE1227" i="2" s="1"/>
  <c r="M1227" i="2" s="1"/>
  <c r="O1223" i="2"/>
  <c r="AE1223" i="2" s="1"/>
  <c r="M1223" i="2" s="1"/>
  <c r="O846" i="2"/>
  <c r="AE846" i="2" s="1"/>
  <c r="M846" i="2" s="1"/>
  <c r="O705" i="2"/>
  <c r="AE705" i="2" s="1"/>
  <c r="M705" i="2" s="1"/>
  <c r="O992" i="2"/>
  <c r="AE992" i="2" s="1"/>
  <c r="M992" i="2" s="1"/>
  <c r="O663" i="2"/>
  <c r="AE663" i="2" s="1"/>
  <c r="M663" i="2" s="1"/>
  <c r="O850" i="2"/>
  <c r="AE850" i="2" s="1"/>
  <c r="M850" i="2" s="1"/>
  <c r="O428" i="2"/>
  <c r="AE428" i="2" s="1"/>
  <c r="M428" i="2" s="1"/>
  <c r="O1225" i="2"/>
  <c r="AE1225" i="2" s="1"/>
  <c r="M1225" i="2" s="1"/>
  <c r="O522" i="2"/>
  <c r="AE522" i="2" s="1"/>
  <c r="M522" i="2" s="1"/>
  <c r="O1179" i="2"/>
  <c r="AE1179" i="2" s="1"/>
  <c r="M1179" i="2" s="1"/>
  <c r="O804" i="2"/>
  <c r="AE804" i="2" s="1"/>
  <c r="M804" i="2" s="1"/>
  <c r="O286" i="2"/>
  <c r="AE286" i="2" s="1"/>
  <c r="M286" i="2" s="1"/>
  <c r="O569" i="2"/>
  <c r="AE569" i="2" s="1"/>
  <c r="M569" i="2" s="1"/>
  <c r="O330" i="2"/>
  <c r="AE330" i="2" s="1"/>
  <c r="M330" i="2" s="1"/>
  <c r="O615" i="2"/>
  <c r="AE615" i="2" s="1"/>
  <c r="M615" i="2" s="1"/>
  <c r="O1038" i="2"/>
  <c r="AE1038" i="2" s="1"/>
  <c r="M1038" i="2" s="1"/>
  <c r="O1034" i="2"/>
  <c r="AE1034" i="2" s="1"/>
  <c r="M1034" i="2" s="1"/>
  <c r="O474" i="2"/>
  <c r="AE474" i="2" s="1"/>
  <c r="M474" i="2" s="1"/>
  <c r="O896" i="2"/>
  <c r="AE896" i="2" s="1"/>
  <c r="M896" i="2" s="1"/>
  <c r="O189" i="2"/>
  <c r="AE189" i="2" s="1"/>
  <c r="M189" i="2" s="1"/>
  <c r="O990" i="2"/>
  <c r="AE990" i="2" s="1"/>
  <c r="M990" i="2" s="1"/>
  <c r="O894" i="2"/>
  <c r="AE894" i="2" s="1"/>
  <c r="M894" i="2" s="1"/>
  <c r="O334" i="2"/>
  <c r="AE334" i="2" s="1"/>
  <c r="M334" i="2" s="1"/>
  <c r="O800" i="2"/>
  <c r="AE800" i="2" s="1"/>
  <c r="M800" i="2" s="1"/>
  <c r="O661" i="2"/>
  <c r="AE661" i="2" s="1"/>
  <c r="M661" i="2" s="1"/>
  <c r="O944" i="2"/>
  <c r="AE944" i="2" s="1"/>
  <c r="M944" i="2" s="1"/>
  <c r="O1085" i="2"/>
  <c r="AE1085" i="2" s="1"/>
  <c r="M1085" i="2" s="1"/>
  <c r="O611" i="2"/>
  <c r="AE611" i="2" s="1"/>
  <c r="M611" i="2" s="1"/>
  <c r="O380" i="2"/>
  <c r="AE380" i="2" s="1"/>
  <c r="M380" i="2" s="1"/>
  <c r="O1133" i="2"/>
  <c r="AE1133" i="2" s="1"/>
  <c r="M1133" i="2" s="1"/>
  <c r="O424" i="2"/>
  <c r="AE424" i="2" s="1"/>
  <c r="M424" i="2" s="1"/>
  <c r="O1082" i="2"/>
  <c r="AE1082" i="2" s="1"/>
  <c r="M1082" i="2" s="1"/>
  <c r="O659" i="2"/>
  <c r="AE659" i="2" s="1"/>
  <c r="M659" i="2" s="1"/>
  <c r="O235" i="2"/>
  <c r="AE235" i="2" s="1"/>
  <c r="M235" i="2" s="1"/>
  <c r="O518" i="2"/>
  <c r="AE518" i="2" s="1"/>
  <c r="M518" i="2" s="1"/>
  <c r="O752" i="2"/>
  <c r="AE752" i="2" s="1"/>
  <c r="M752" i="2" s="1"/>
  <c r="O802" i="2"/>
  <c r="AE802" i="2" s="1"/>
  <c r="M802" i="2" s="1"/>
  <c r="O898" i="2"/>
  <c r="AE898" i="2" s="1"/>
  <c r="M898" i="2" s="1"/>
  <c r="O565" i="2"/>
  <c r="AE565" i="2" s="1"/>
  <c r="M565" i="2" s="1"/>
  <c r="O193" i="2"/>
  <c r="AE193" i="2" s="1"/>
  <c r="M193" i="2" s="1"/>
  <c r="O988" i="2"/>
  <c r="AE988" i="2" s="1"/>
  <c r="M988" i="2" s="1"/>
  <c r="O282" i="2"/>
  <c r="AE282" i="2" s="1"/>
  <c r="M282" i="2" s="1"/>
  <c r="O567" i="2"/>
  <c r="AE567" i="2" s="1"/>
  <c r="M567" i="2" s="1"/>
  <c r="O426" i="2"/>
  <c r="AE426" i="2" s="1"/>
  <c r="M426" i="2" s="1"/>
  <c r="O709" i="2"/>
  <c r="AE709" i="2" s="1"/>
  <c r="M709" i="2" s="1"/>
  <c r="O756" i="2"/>
  <c r="AE756" i="2" s="1"/>
  <c r="M756" i="2" s="1"/>
  <c r="O520" i="2"/>
  <c r="AE520" i="2" s="1"/>
  <c r="M520" i="2" s="1"/>
  <c r="O940" i="2"/>
  <c r="AE940" i="2" s="1"/>
  <c r="M940" i="2" s="1"/>
  <c r="O191" i="2"/>
  <c r="AE191" i="2" s="1"/>
  <c r="M191" i="2" s="1"/>
  <c r="O470" i="2"/>
  <c r="AE470" i="2" s="1"/>
  <c r="M470" i="2" s="1"/>
  <c r="O192" i="2"/>
  <c r="AE192" i="2" s="1"/>
  <c r="M192" i="2" s="1"/>
  <c r="O757" i="2"/>
  <c r="AE757" i="2" s="1"/>
  <c r="M757" i="2" s="1"/>
  <c r="O1180" i="2"/>
  <c r="AE1180" i="2" s="1"/>
  <c r="M1180" i="2" s="1"/>
  <c r="O333" i="2"/>
  <c r="AE333" i="2" s="1"/>
  <c r="M333" i="2" s="1"/>
  <c r="O849" i="2"/>
  <c r="AE849" i="2" s="1"/>
  <c r="M849" i="2" s="1"/>
  <c r="O1222" i="2"/>
  <c r="AE1222" i="2" s="1"/>
  <c r="M1222" i="2" s="1"/>
  <c r="O381" i="2"/>
  <c r="AE381" i="2" s="1"/>
  <c r="M381" i="2" s="1"/>
  <c r="O568" i="2"/>
  <c r="AE568" i="2" s="1"/>
  <c r="M568" i="2" s="1"/>
  <c r="O1132" i="2"/>
  <c r="AE1132" i="2" s="1"/>
  <c r="M1132" i="2" s="1"/>
  <c r="O473" i="2"/>
  <c r="AE473" i="2" s="1"/>
  <c r="M473" i="2" s="1"/>
  <c r="O945" i="2"/>
  <c r="AE945" i="2" s="1"/>
  <c r="M945" i="2" s="1"/>
  <c r="O991" i="2"/>
  <c r="AE991" i="2" s="1"/>
  <c r="M991" i="2" s="1"/>
  <c r="O379" i="2"/>
  <c r="AE379" i="2" s="1"/>
  <c r="M379" i="2" s="1"/>
  <c r="O564" i="2"/>
  <c r="AE564" i="2" s="1"/>
  <c r="M564" i="2" s="1"/>
  <c r="O851" i="2"/>
  <c r="AE851" i="2" s="1"/>
  <c r="M851" i="2" s="1"/>
  <c r="O1176" i="2"/>
  <c r="AE1176" i="2" s="1"/>
  <c r="M1176" i="2" s="1"/>
  <c r="O706" i="2"/>
  <c r="AE706" i="2" s="1"/>
  <c r="M706" i="2" s="1"/>
  <c r="O1035" i="2"/>
  <c r="AE1035" i="2" s="1"/>
  <c r="M1035" i="2" s="1"/>
  <c r="O1039" i="2"/>
  <c r="AE1039" i="2" s="1"/>
  <c r="M1039" i="2" s="1"/>
  <c r="O987" i="2"/>
  <c r="AE987" i="2" s="1"/>
  <c r="M987" i="2" s="1"/>
  <c r="O427" i="2"/>
  <c r="AE427" i="2" s="1"/>
  <c r="M427" i="2" s="1"/>
  <c r="O803" i="2"/>
  <c r="AE803" i="2" s="1"/>
  <c r="M803" i="2" s="1"/>
  <c r="O471" i="2"/>
  <c r="AE471" i="2" s="1"/>
  <c r="M471" i="2" s="1"/>
  <c r="O376" i="2"/>
  <c r="AE376" i="2" s="1"/>
  <c r="M376" i="2" s="1"/>
  <c r="O236" i="2"/>
  <c r="AE236" i="2" s="1"/>
  <c r="M236" i="2" s="1"/>
  <c r="O847" i="2"/>
  <c r="AE847" i="2" s="1"/>
  <c r="M847" i="2" s="1"/>
  <c r="O1131" i="2"/>
  <c r="AE1131" i="2" s="1"/>
  <c r="M1131" i="2" s="1"/>
  <c r="O423" i="2"/>
  <c r="AE423" i="2" s="1"/>
  <c r="M423" i="2" s="1"/>
  <c r="O941" i="2"/>
  <c r="AE941" i="2" s="1"/>
  <c r="M941" i="2" s="1"/>
  <c r="O287" i="2"/>
  <c r="AE287" i="2" s="1"/>
  <c r="M287" i="2" s="1"/>
  <c r="O612" i="2"/>
  <c r="AE612" i="2" s="1"/>
  <c r="M612" i="2" s="1"/>
  <c r="O616" i="2"/>
  <c r="AE616" i="2" s="1"/>
  <c r="M616" i="2" s="1"/>
  <c r="O1175" i="2"/>
  <c r="AE1175" i="2" s="1"/>
  <c r="M1175" i="2" s="1"/>
  <c r="O614" i="2"/>
  <c r="AE614" i="2" s="1"/>
  <c r="M614" i="2" s="1"/>
  <c r="O332" i="2"/>
  <c r="AE332" i="2" s="1"/>
  <c r="M332" i="2" s="1"/>
  <c r="O240" i="2"/>
  <c r="AE240" i="2" s="1"/>
  <c r="M240" i="2" s="1"/>
  <c r="O377" i="2"/>
  <c r="AE377" i="2" s="1"/>
  <c r="M377" i="2" s="1"/>
  <c r="O708" i="2"/>
  <c r="AE708" i="2" s="1"/>
  <c r="M708" i="2" s="1"/>
  <c r="O897" i="2"/>
  <c r="AE897" i="2" s="1"/>
  <c r="M897" i="2" s="1"/>
  <c r="O1178" i="2"/>
  <c r="AE1178" i="2" s="1"/>
  <c r="M1178" i="2" s="1"/>
  <c r="O283" i="2"/>
  <c r="AE283" i="2" s="1"/>
  <c r="M283" i="2" s="1"/>
  <c r="O521" i="2"/>
  <c r="AE521" i="2" s="1"/>
  <c r="M521" i="2" s="1"/>
  <c r="O285" i="2"/>
  <c r="AE285" i="2" s="1"/>
  <c r="M285" i="2" s="1"/>
  <c r="O188" i="2"/>
  <c r="AE188" i="2" s="1"/>
  <c r="M188" i="2" s="1"/>
  <c r="O1081" i="2"/>
  <c r="AE1081" i="2" s="1"/>
  <c r="M1081" i="2" s="1"/>
  <c r="O329" i="2"/>
  <c r="AE329" i="2" s="1"/>
  <c r="M329" i="2" s="1"/>
  <c r="O799" i="2"/>
  <c r="AE799" i="2" s="1"/>
  <c r="M799" i="2" s="1"/>
  <c r="O1084" i="2"/>
  <c r="AE1084" i="2" s="1"/>
  <c r="M1084" i="2" s="1"/>
  <c r="O1226" i="2"/>
  <c r="AE1226" i="2" s="1"/>
  <c r="M1226" i="2" s="1"/>
  <c r="O710" i="2"/>
  <c r="AE710" i="2" s="1"/>
  <c r="M710" i="2" s="1"/>
  <c r="O658" i="2"/>
  <c r="AE658" i="2" s="1"/>
  <c r="M658" i="2" s="1"/>
  <c r="O1129" i="2"/>
  <c r="AE1129" i="2" s="1"/>
  <c r="M1129" i="2" s="1"/>
  <c r="O475" i="2"/>
  <c r="AE475" i="2" s="1"/>
  <c r="M475" i="2" s="1"/>
  <c r="O943" i="2"/>
  <c r="AE943" i="2" s="1"/>
  <c r="M943" i="2" s="1"/>
  <c r="O1086" i="2"/>
  <c r="AE1086" i="2" s="1"/>
  <c r="M1086" i="2" s="1"/>
  <c r="O662" i="2"/>
  <c r="AE662" i="2" s="1"/>
  <c r="M662" i="2" s="1"/>
  <c r="O239" i="2"/>
  <c r="AE239" i="2" s="1"/>
  <c r="M239" i="2" s="1"/>
  <c r="O753" i="2"/>
  <c r="AE753" i="2" s="1"/>
  <c r="M753" i="2" s="1"/>
  <c r="O517" i="2"/>
  <c r="AE517" i="2" s="1"/>
  <c r="M517" i="2" s="1"/>
  <c r="O1128" i="2"/>
  <c r="AE1128" i="2" s="1"/>
  <c r="M1128" i="2" s="1"/>
  <c r="O893" i="2"/>
  <c r="AE893" i="2" s="1"/>
  <c r="M893" i="2" s="1"/>
  <c r="O238" i="2"/>
  <c r="AE238" i="2" s="1"/>
  <c r="M238" i="2" s="1"/>
  <c r="O755" i="2"/>
  <c r="AE755" i="2" s="1"/>
  <c r="M755" i="2" s="1"/>
  <c r="O1037" i="2"/>
  <c r="AE1037" i="2" s="1"/>
  <c r="M1037" i="2" s="1"/>
  <c r="O144" i="1"/>
  <c r="M143" i="1"/>
  <c r="O142" i="1"/>
  <c r="O96" i="1"/>
  <c r="M95" i="1"/>
  <c r="O50" i="1"/>
  <c r="M49" i="1"/>
  <c r="O48" i="1"/>
  <c r="N144" i="1"/>
  <c r="N142" i="1"/>
  <c r="N96" i="1"/>
  <c r="N50" i="1"/>
  <c r="N48" i="1"/>
  <c r="O141" i="2"/>
  <c r="AE141" i="2" s="1"/>
  <c r="M141" i="2" s="1"/>
  <c r="O146" i="2"/>
  <c r="AE146" i="2" s="1"/>
  <c r="M146" i="2" s="1"/>
  <c r="O143" i="2"/>
  <c r="AE143" i="2" s="1"/>
  <c r="M143" i="2" s="1"/>
  <c r="O147" i="2"/>
  <c r="AE147" i="2" s="1"/>
  <c r="M147" i="2" s="1"/>
  <c r="O142" i="2"/>
  <c r="AE142" i="2" s="1"/>
  <c r="M142" i="2" s="1"/>
  <c r="M54" i="1"/>
  <c r="C54" i="1" s="1"/>
  <c r="N54" i="1"/>
  <c r="D54" i="1" s="1"/>
  <c r="O54" i="1"/>
  <c r="E54" i="1" s="1"/>
  <c r="M144" i="1"/>
  <c r="M97" i="1"/>
  <c r="I67" i="7" l="1"/>
  <c r="L67" i="7" s="1"/>
  <c r="AD7" i="2"/>
  <c r="L7" i="2" s="1"/>
  <c r="N62" i="5"/>
  <c r="D62" i="5" s="1"/>
  <c r="M62" i="5"/>
  <c r="L62" i="5"/>
  <c r="C62" i="5" s="1"/>
  <c r="N62" i="1"/>
  <c r="D62" i="1" s="1"/>
  <c r="O62" i="1"/>
  <c r="E62" i="1" s="1"/>
  <c r="M62" i="1"/>
  <c r="C62" i="1" s="1"/>
  <c r="B63" i="5"/>
  <c r="B63" i="1"/>
  <c r="A65" i="2"/>
  <c r="B64" i="2"/>
  <c r="Q7" i="2"/>
  <c r="AD755" i="2"/>
  <c r="L755" i="2" s="1"/>
  <c r="AD517" i="2"/>
  <c r="L517" i="2" s="1"/>
  <c r="AD1086" i="2"/>
  <c r="L1086" i="2" s="1"/>
  <c r="AD658" i="2"/>
  <c r="L658" i="2" s="1"/>
  <c r="AD799" i="2"/>
  <c r="L799" i="2" s="1"/>
  <c r="AD285" i="2"/>
  <c r="L285" i="2" s="1"/>
  <c r="AD897" i="2"/>
  <c r="L897" i="2" s="1"/>
  <c r="AD332" i="2"/>
  <c r="L332" i="2" s="1"/>
  <c r="AD612" i="2"/>
  <c r="L612" i="2" s="1"/>
  <c r="AD1131" i="2"/>
  <c r="L1131" i="2" s="1"/>
  <c r="AD471" i="2"/>
  <c r="L471" i="2" s="1"/>
  <c r="AD1039" i="2"/>
  <c r="L1039" i="2" s="1"/>
  <c r="AD851" i="2"/>
  <c r="L851" i="2" s="1"/>
  <c r="AD945" i="2"/>
  <c r="L945" i="2" s="1"/>
  <c r="AD381" i="2"/>
  <c r="L381" i="2" s="1"/>
  <c r="AD1180" i="2"/>
  <c r="L1180" i="2" s="1"/>
  <c r="AD191" i="2"/>
  <c r="L191" i="2" s="1"/>
  <c r="AD709" i="2"/>
  <c r="L709" i="2" s="1"/>
  <c r="AD988" i="2"/>
  <c r="L988" i="2" s="1"/>
  <c r="AD802" i="2"/>
  <c r="L802" i="2" s="1"/>
  <c r="AD659" i="2"/>
  <c r="L659" i="2" s="1"/>
  <c r="AD380" i="2"/>
  <c r="L380" i="2" s="1"/>
  <c r="AD661" i="2"/>
  <c r="L661" i="2" s="1"/>
  <c r="AD990" i="2"/>
  <c r="L990" i="2" s="1"/>
  <c r="AD1034" i="2"/>
  <c r="L1034" i="2" s="1"/>
  <c r="AD569" i="2"/>
  <c r="L569" i="2" s="1"/>
  <c r="AD522" i="2"/>
  <c r="L522" i="2" s="1"/>
  <c r="AD663" i="2"/>
  <c r="L663" i="2" s="1"/>
  <c r="AD1223" i="2"/>
  <c r="L1223" i="2" s="1"/>
  <c r="AD238" i="2"/>
  <c r="L238" i="2" s="1"/>
  <c r="AD753" i="2"/>
  <c r="L753" i="2" s="1"/>
  <c r="AD943" i="2"/>
  <c r="L943" i="2" s="1"/>
  <c r="AD710" i="2"/>
  <c r="L710" i="2" s="1"/>
  <c r="AD329" i="2"/>
  <c r="L329" i="2" s="1"/>
  <c r="AD521" i="2"/>
  <c r="L521" i="2" s="1"/>
  <c r="AD708" i="2"/>
  <c r="L708" i="2" s="1"/>
  <c r="AD614" i="2"/>
  <c r="L614" i="2" s="1"/>
  <c r="AD287" i="2"/>
  <c r="L287" i="2" s="1"/>
  <c r="AD847" i="2"/>
  <c r="L847" i="2" s="1"/>
  <c r="AD803" i="2"/>
  <c r="L803" i="2" s="1"/>
  <c r="AD1035" i="2"/>
  <c r="L1035" i="2" s="1"/>
  <c r="AD564" i="2"/>
  <c r="L564" i="2" s="1"/>
  <c r="AD473" i="2"/>
  <c r="L473" i="2" s="1"/>
  <c r="AD1222" i="2"/>
  <c r="L1222" i="2" s="1"/>
  <c r="AD757" i="2"/>
  <c r="L757" i="2" s="1"/>
  <c r="AD940" i="2"/>
  <c r="L940" i="2" s="1"/>
  <c r="AD426" i="2"/>
  <c r="L426" i="2" s="1"/>
  <c r="AD193" i="2"/>
  <c r="L193" i="2" s="1"/>
  <c r="AD752" i="2"/>
  <c r="L752" i="2" s="1"/>
  <c r="AD1082" i="2"/>
  <c r="L1082" i="2" s="1"/>
  <c r="AD611" i="2"/>
  <c r="L611" i="2" s="1"/>
  <c r="AD800" i="2"/>
  <c r="L800" i="2" s="1"/>
  <c r="AD189" i="2"/>
  <c r="L189" i="2" s="1"/>
  <c r="AD1038" i="2"/>
  <c r="L1038" i="2" s="1"/>
  <c r="AD286" i="2"/>
  <c r="L286" i="2" s="1"/>
  <c r="AD1225" i="2"/>
  <c r="L1225" i="2" s="1"/>
  <c r="AD992" i="2"/>
  <c r="L992" i="2" s="1"/>
  <c r="AD1227" i="2"/>
  <c r="L1227" i="2" s="1"/>
  <c r="AD893" i="2"/>
  <c r="L893" i="2" s="1"/>
  <c r="AD239" i="2"/>
  <c r="L239" i="2" s="1"/>
  <c r="AD475" i="2"/>
  <c r="L475" i="2" s="1"/>
  <c r="AD1226" i="2"/>
  <c r="L1226" i="2" s="1"/>
  <c r="AD1081" i="2"/>
  <c r="L1081" i="2" s="1"/>
  <c r="AD283" i="2"/>
  <c r="L283" i="2" s="1"/>
  <c r="AD377" i="2"/>
  <c r="L377" i="2" s="1"/>
  <c r="AD1175" i="2"/>
  <c r="L1175" i="2" s="1"/>
  <c r="AD941" i="2"/>
  <c r="L941" i="2" s="1"/>
  <c r="AD236" i="2"/>
  <c r="L236" i="2" s="1"/>
  <c r="AD427" i="2"/>
  <c r="L427" i="2" s="1"/>
  <c r="AD706" i="2"/>
  <c r="L706" i="2" s="1"/>
  <c r="AD379" i="2"/>
  <c r="L379" i="2" s="1"/>
  <c r="AD1132" i="2"/>
  <c r="L1132" i="2" s="1"/>
  <c r="AD849" i="2"/>
  <c r="L849" i="2" s="1"/>
  <c r="AD192" i="2"/>
  <c r="L192" i="2" s="1"/>
  <c r="AD520" i="2"/>
  <c r="L520" i="2" s="1"/>
  <c r="AD567" i="2"/>
  <c r="L567" i="2" s="1"/>
  <c r="AD565" i="2"/>
  <c r="L565" i="2" s="1"/>
  <c r="AD518" i="2"/>
  <c r="L518" i="2" s="1"/>
  <c r="AD424" i="2"/>
  <c r="L424" i="2" s="1"/>
  <c r="AD1085" i="2"/>
  <c r="L1085" i="2" s="1"/>
  <c r="AD334" i="2"/>
  <c r="L334" i="2" s="1"/>
  <c r="AD896" i="2"/>
  <c r="L896" i="2" s="1"/>
  <c r="AD615" i="2"/>
  <c r="L615" i="2" s="1"/>
  <c r="AD804" i="2"/>
  <c r="L804" i="2" s="1"/>
  <c r="AD428" i="2"/>
  <c r="L428" i="2" s="1"/>
  <c r="AD705" i="2"/>
  <c r="L705" i="2" s="1"/>
  <c r="AD1037" i="2"/>
  <c r="L1037" i="2" s="1"/>
  <c r="AD1128" i="2"/>
  <c r="L1128" i="2" s="1"/>
  <c r="AD662" i="2"/>
  <c r="L662" i="2" s="1"/>
  <c r="AD1129" i="2"/>
  <c r="L1129" i="2" s="1"/>
  <c r="AD1084" i="2"/>
  <c r="L1084" i="2" s="1"/>
  <c r="AD188" i="2"/>
  <c r="L188" i="2" s="1"/>
  <c r="AD1178" i="2"/>
  <c r="L1178" i="2" s="1"/>
  <c r="AD240" i="2"/>
  <c r="L240" i="2" s="1"/>
  <c r="AD616" i="2"/>
  <c r="L616" i="2" s="1"/>
  <c r="AD423" i="2"/>
  <c r="L423" i="2" s="1"/>
  <c r="AD376" i="2"/>
  <c r="L376" i="2" s="1"/>
  <c r="AD987" i="2"/>
  <c r="L987" i="2" s="1"/>
  <c r="AD1176" i="2"/>
  <c r="L1176" i="2" s="1"/>
  <c r="AD991" i="2"/>
  <c r="L991" i="2" s="1"/>
  <c r="AD568" i="2"/>
  <c r="L568" i="2" s="1"/>
  <c r="AD333" i="2"/>
  <c r="L333" i="2" s="1"/>
  <c r="AD470" i="2"/>
  <c r="L470" i="2" s="1"/>
  <c r="AD756" i="2"/>
  <c r="L756" i="2" s="1"/>
  <c r="AD282" i="2"/>
  <c r="L282" i="2" s="1"/>
  <c r="AD898" i="2"/>
  <c r="L898" i="2" s="1"/>
  <c r="AD235" i="2"/>
  <c r="L235" i="2" s="1"/>
  <c r="AD1133" i="2"/>
  <c r="L1133" i="2" s="1"/>
  <c r="AD944" i="2"/>
  <c r="L944" i="2" s="1"/>
  <c r="AD894" i="2"/>
  <c r="L894" i="2" s="1"/>
  <c r="AD474" i="2"/>
  <c r="L474" i="2" s="1"/>
  <c r="AD330" i="2"/>
  <c r="L330" i="2" s="1"/>
  <c r="AD1179" i="2"/>
  <c r="L1179" i="2" s="1"/>
  <c r="AD850" i="2"/>
  <c r="L850" i="2" s="1"/>
  <c r="AD846" i="2"/>
  <c r="L846" i="2" s="1"/>
  <c r="Q142" i="2"/>
  <c r="AD142" i="2"/>
  <c r="L142" i="2" s="1"/>
  <c r="Q141" i="2"/>
  <c r="AD141" i="2"/>
  <c r="L141" i="2" s="1"/>
  <c r="Q147" i="2"/>
  <c r="AD147" i="2"/>
  <c r="L147" i="2" s="1"/>
  <c r="Q143" i="2"/>
  <c r="AD143" i="2"/>
  <c r="L143" i="2" s="1"/>
  <c r="Q146" i="2"/>
  <c r="AD146" i="2"/>
  <c r="L146" i="2" s="1"/>
  <c r="Q893" i="2"/>
  <c r="Q475" i="2"/>
  <c r="Q1081" i="2"/>
  <c r="Q236" i="2"/>
  <c r="Q706" i="2"/>
  <c r="Q1132" i="2"/>
  <c r="Q192" i="2"/>
  <c r="Q567" i="2"/>
  <c r="Q518" i="2"/>
  <c r="Q1085" i="2"/>
  <c r="Q896" i="2"/>
  <c r="Q804" i="2"/>
  <c r="Q1037" i="2"/>
  <c r="Q662" i="2"/>
  <c r="Q1084" i="2"/>
  <c r="Q1178" i="2"/>
  <c r="Q616" i="2"/>
  <c r="Q376" i="2"/>
  <c r="Q1176" i="2"/>
  <c r="Q568" i="2"/>
  <c r="Q470" i="2"/>
  <c r="Q282" i="2"/>
  <c r="Q235" i="2"/>
  <c r="Q944" i="2"/>
  <c r="Q474" i="2"/>
  <c r="Q330" i="2"/>
  <c r="Q1179" i="2"/>
  <c r="Q846" i="2"/>
  <c r="Q755" i="2"/>
  <c r="Q517" i="2"/>
  <c r="Q1086" i="2"/>
  <c r="Q658" i="2"/>
  <c r="Q799" i="2"/>
  <c r="Q285" i="2"/>
  <c r="Q897" i="2"/>
  <c r="Q332" i="2"/>
  <c r="Q612" i="2"/>
  <c r="Q1131" i="2"/>
  <c r="Q471" i="2"/>
  <c r="Q1039" i="2"/>
  <c r="Q851" i="2"/>
  <c r="Q945" i="2"/>
  <c r="Q381" i="2"/>
  <c r="Q1180" i="2"/>
  <c r="Q191" i="2"/>
  <c r="Q709" i="2"/>
  <c r="Q988" i="2"/>
  <c r="Q802" i="2"/>
  <c r="Q659" i="2"/>
  <c r="Q380" i="2"/>
  <c r="Q661" i="2"/>
  <c r="Q990" i="2"/>
  <c r="Q1034" i="2"/>
  <c r="Q569" i="2"/>
  <c r="Q522" i="2"/>
  <c r="Q663" i="2"/>
  <c r="Q1223" i="2"/>
  <c r="Q239" i="2"/>
  <c r="Q1226" i="2"/>
  <c r="Q283" i="2"/>
  <c r="Q377" i="2"/>
  <c r="Q941" i="2"/>
  <c r="Q427" i="2"/>
  <c r="Q379" i="2"/>
  <c r="Q849" i="2"/>
  <c r="Q520" i="2"/>
  <c r="Q565" i="2"/>
  <c r="Q424" i="2"/>
  <c r="Q334" i="2"/>
  <c r="Q615" i="2"/>
  <c r="Q428" i="2"/>
  <c r="Q1128" i="2"/>
  <c r="Q1129" i="2"/>
  <c r="Q188" i="2"/>
  <c r="Q240" i="2"/>
  <c r="Q423" i="2"/>
  <c r="Q987" i="2"/>
  <c r="Q991" i="2"/>
  <c r="Q333" i="2"/>
  <c r="Q756" i="2"/>
  <c r="Q898" i="2"/>
  <c r="Q1133" i="2"/>
  <c r="Q894" i="2"/>
  <c r="Q850" i="2"/>
  <c r="Q238" i="2"/>
  <c r="Q753" i="2"/>
  <c r="Q943" i="2"/>
  <c r="Q710" i="2"/>
  <c r="Q329" i="2"/>
  <c r="Q521" i="2"/>
  <c r="Q708" i="2"/>
  <c r="Q614" i="2"/>
  <c r="Q287" i="2"/>
  <c r="Q847" i="2"/>
  <c r="Q803" i="2"/>
  <c r="Q1035" i="2"/>
  <c r="Q564" i="2"/>
  <c r="Q473" i="2"/>
  <c r="Q1222" i="2"/>
  <c r="Q757" i="2"/>
  <c r="Q940" i="2"/>
  <c r="Q426" i="2"/>
  <c r="Q193" i="2"/>
  <c r="Q752" i="2"/>
  <c r="Q1082" i="2"/>
  <c r="Q611" i="2"/>
  <c r="Q800" i="2"/>
  <c r="Q189" i="2"/>
  <c r="Q1038" i="2"/>
  <c r="Q286" i="2"/>
  <c r="Q1225" i="2"/>
  <c r="Q992" i="2"/>
  <c r="Q1227" i="2"/>
  <c r="Q1175" i="2"/>
  <c r="Q705" i="2"/>
  <c r="U14" i="2"/>
  <c r="U13" i="2"/>
  <c r="U12" i="2"/>
  <c r="U11" i="2"/>
  <c r="U10" i="2"/>
  <c r="U7" i="2"/>
  <c r="I68" i="7" l="1"/>
  <c r="L68" i="7" s="1"/>
  <c r="E854" i="7"/>
  <c r="D854" i="7"/>
  <c r="C854" i="7"/>
  <c r="D902" i="7"/>
  <c r="E902" i="7"/>
  <c r="C902" i="7"/>
  <c r="E991" i="7"/>
  <c r="D991" i="7"/>
  <c r="C991" i="7"/>
  <c r="C1133" i="7"/>
  <c r="E1133" i="7"/>
  <c r="D1133" i="7"/>
  <c r="D900" i="7"/>
  <c r="E900" i="7"/>
  <c r="C900" i="7"/>
  <c r="D196" i="7"/>
  <c r="E196" i="7"/>
  <c r="C196" i="7"/>
  <c r="C1179" i="7"/>
  <c r="D1179" i="7"/>
  <c r="E1179" i="7"/>
  <c r="E1231" i="7"/>
  <c r="D1231" i="7"/>
  <c r="C1231" i="7"/>
  <c r="C1086" i="7"/>
  <c r="E1086" i="7"/>
  <c r="D1086" i="7"/>
  <c r="E568" i="7"/>
  <c r="D568" i="7"/>
  <c r="C568" i="7"/>
  <c r="E333" i="7"/>
  <c r="D333" i="7"/>
  <c r="C333" i="7"/>
  <c r="E573" i="7"/>
  <c r="D573" i="7"/>
  <c r="C573" i="7"/>
  <c r="C713" i="7"/>
  <c r="D713" i="7"/>
  <c r="E713" i="7"/>
  <c r="D1135" i="7"/>
  <c r="E1135" i="7"/>
  <c r="C1135" i="7"/>
  <c r="E521" i="7"/>
  <c r="D521" i="7"/>
  <c r="C521" i="7"/>
  <c r="E147" i="7"/>
  <c r="D147" i="7"/>
  <c r="C147" i="7"/>
  <c r="E478" i="7"/>
  <c r="D478" i="7"/>
  <c r="C478" i="7"/>
  <c r="C474" i="7"/>
  <c r="D474" i="7"/>
  <c r="E474" i="7"/>
  <c r="E620" i="7"/>
  <c r="C620" i="7"/>
  <c r="D620" i="7"/>
  <c r="D1088" i="7"/>
  <c r="E1088" i="7"/>
  <c r="C1088" i="7"/>
  <c r="C619" i="7"/>
  <c r="D619" i="7"/>
  <c r="E619" i="7"/>
  <c r="E524" i="7"/>
  <c r="D524" i="7"/>
  <c r="C524" i="7"/>
  <c r="D945" i="7"/>
  <c r="E945" i="7"/>
  <c r="C945" i="7"/>
  <c r="C897" i="7"/>
  <c r="D897" i="7"/>
  <c r="E897" i="7"/>
  <c r="E290" i="7"/>
  <c r="C290" i="7"/>
  <c r="D290" i="7"/>
  <c r="E430" i="7"/>
  <c r="D430" i="7"/>
  <c r="C430" i="7"/>
  <c r="E477" i="7"/>
  <c r="D477" i="7"/>
  <c r="C477" i="7"/>
  <c r="D851" i="7"/>
  <c r="E851" i="7"/>
  <c r="C851" i="7"/>
  <c r="C525" i="7"/>
  <c r="E525" i="7"/>
  <c r="D525" i="7"/>
  <c r="D757" i="7"/>
  <c r="C757" i="7"/>
  <c r="E757" i="7"/>
  <c r="E526" i="7"/>
  <c r="D526" i="7"/>
  <c r="C526" i="7"/>
  <c r="E665" i="7"/>
  <c r="D665" i="7"/>
  <c r="C665" i="7"/>
  <c r="D992" i="7"/>
  <c r="C992" i="7"/>
  <c r="E992" i="7"/>
  <c r="E385" i="7"/>
  <c r="C385" i="7"/>
  <c r="D385" i="7"/>
  <c r="C475" i="7"/>
  <c r="D475" i="7"/>
  <c r="E475" i="7"/>
  <c r="D901" i="7"/>
  <c r="C901" i="7"/>
  <c r="E901" i="7"/>
  <c r="C1090" i="7"/>
  <c r="D1090" i="7"/>
  <c r="E1090" i="7"/>
  <c r="D334" i="7"/>
  <c r="C334" i="7"/>
  <c r="E334" i="7"/>
  <c r="E1137" i="7"/>
  <c r="C1137" i="7"/>
  <c r="D1137" i="7"/>
  <c r="C760" i="7"/>
  <c r="E760" i="7"/>
  <c r="D760" i="7"/>
  <c r="E995" i="7"/>
  <c r="C995" i="7"/>
  <c r="D995" i="7"/>
  <c r="D427" i="7"/>
  <c r="C427" i="7"/>
  <c r="E427" i="7"/>
  <c r="D192" i="7"/>
  <c r="E192" i="7"/>
  <c r="C192" i="7"/>
  <c r="C1132" i="7"/>
  <c r="D1132" i="7"/>
  <c r="E1132" i="7"/>
  <c r="C808" i="7"/>
  <c r="D808" i="7"/>
  <c r="E808" i="7"/>
  <c r="D1089" i="7"/>
  <c r="E1089" i="7"/>
  <c r="C1089" i="7"/>
  <c r="E571" i="7"/>
  <c r="D571" i="7"/>
  <c r="C571" i="7"/>
  <c r="C1136" i="7"/>
  <c r="D1136" i="7"/>
  <c r="E1136" i="7"/>
  <c r="D240" i="7"/>
  <c r="E240" i="7"/>
  <c r="C240" i="7"/>
  <c r="D287" i="7"/>
  <c r="E287" i="7"/>
  <c r="C287" i="7"/>
  <c r="E243" i="7"/>
  <c r="D243" i="7"/>
  <c r="C243" i="7"/>
  <c r="E1229" i="7"/>
  <c r="D1229" i="7"/>
  <c r="C1229" i="7"/>
  <c r="D804" i="7"/>
  <c r="C804" i="7"/>
  <c r="E804" i="7"/>
  <c r="C197" i="7"/>
  <c r="D197" i="7"/>
  <c r="E197" i="7"/>
  <c r="C1226" i="7"/>
  <c r="D1226" i="7"/>
  <c r="E1226" i="7"/>
  <c r="E807" i="7"/>
  <c r="D807" i="7"/>
  <c r="C807" i="7"/>
  <c r="D712" i="7"/>
  <c r="E712" i="7"/>
  <c r="C712" i="7"/>
  <c r="D947" i="7"/>
  <c r="E947" i="7"/>
  <c r="C947" i="7"/>
  <c r="E667" i="7"/>
  <c r="D667" i="7"/>
  <c r="C667" i="7"/>
  <c r="E994" i="7"/>
  <c r="D994" i="7"/>
  <c r="C994" i="7"/>
  <c r="E806" i="7"/>
  <c r="D806" i="7"/>
  <c r="C806" i="7"/>
  <c r="E1184" i="7"/>
  <c r="C1184" i="7"/>
  <c r="D1184" i="7"/>
  <c r="E1043" i="7"/>
  <c r="D1043" i="7"/>
  <c r="C1043" i="7"/>
  <c r="D336" i="7"/>
  <c r="E336" i="7"/>
  <c r="C336" i="7"/>
  <c r="C662" i="7"/>
  <c r="D662" i="7"/>
  <c r="E662" i="7"/>
  <c r="E898" i="7"/>
  <c r="C898" i="7"/>
  <c r="D898" i="7"/>
  <c r="C337" i="7"/>
  <c r="D337" i="7"/>
  <c r="E337" i="7"/>
  <c r="E244" i="7"/>
  <c r="C244" i="7"/>
  <c r="D244" i="7"/>
  <c r="C709" i="7"/>
  <c r="E709" i="7"/>
  <c r="D709" i="7"/>
  <c r="C522" i="7"/>
  <c r="D522" i="7"/>
  <c r="E522" i="7"/>
  <c r="E710" i="7"/>
  <c r="D710" i="7"/>
  <c r="C710" i="7"/>
  <c r="E1230" i="7"/>
  <c r="D1230" i="7"/>
  <c r="C1230" i="7"/>
  <c r="E1042" i="7"/>
  <c r="D1042" i="7"/>
  <c r="C1042" i="7"/>
  <c r="E944" i="7"/>
  <c r="D944" i="7"/>
  <c r="C944" i="7"/>
  <c r="E291" i="7"/>
  <c r="D291" i="7"/>
  <c r="C291" i="7"/>
  <c r="E242" i="7"/>
  <c r="D242" i="7"/>
  <c r="C242" i="7"/>
  <c r="C384" i="7"/>
  <c r="D384" i="7"/>
  <c r="E384" i="7"/>
  <c r="C949" i="7"/>
  <c r="E949" i="7"/>
  <c r="D949" i="7"/>
  <c r="E289" i="7"/>
  <c r="D289" i="7"/>
  <c r="C289" i="7"/>
  <c r="E145" i="7"/>
  <c r="C145" i="7"/>
  <c r="D145" i="7"/>
  <c r="D850" i="7"/>
  <c r="C850" i="7"/>
  <c r="E850" i="7"/>
  <c r="D239" i="7"/>
  <c r="C239" i="7"/>
  <c r="E239" i="7"/>
  <c r="E1180" i="7"/>
  <c r="C1180" i="7"/>
  <c r="D1180" i="7"/>
  <c r="E1041" i="7"/>
  <c r="D1041" i="7"/>
  <c r="C1041" i="7"/>
  <c r="D428" i="7"/>
  <c r="E428" i="7"/>
  <c r="C428" i="7"/>
  <c r="D383" i="7"/>
  <c r="E383" i="7"/>
  <c r="C383" i="7"/>
  <c r="D1085" i="7"/>
  <c r="C1085" i="7"/>
  <c r="E1085" i="7"/>
  <c r="E615" i="7"/>
  <c r="D615" i="7"/>
  <c r="C615" i="7"/>
  <c r="D150" i="7"/>
  <c r="E150" i="7"/>
  <c r="C150" i="7"/>
  <c r="E151" i="7"/>
  <c r="C151" i="7"/>
  <c r="D151" i="7"/>
  <c r="D146" i="7"/>
  <c r="C146" i="7"/>
  <c r="E146" i="7"/>
  <c r="C1183" i="7"/>
  <c r="D1183" i="7"/>
  <c r="E1183" i="7"/>
  <c r="C948" i="7"/>
  <c r="D948" i="7"/>
  <c r="E948" i="7"/>
  <c r="D286" i="7"/>
  <c r="C286" i="7"/>
  <c r="E286" i="7"/>
  <c r="E572" i="7"/>
  <c r="C572" i="7"/>
  <c r="D572" i="7"/>
  <c r="E380" i="7"/>
  <c r="C380" i="7"/>
  <c r="D380" i="7"/>
  <c r="D1182" i="7"/>
  <c r="E1182" i="7"/>
  <c r="C1182" i="7"/>
  <c r="E666" i="7"/>
  <c r="D666" i="7"/>
  <c r="C666" i="7"/>
  <c r="E432" i="7"/>
  <c r="D432" i="7"/>
  <c r="C432" i="7"/>
  <c r="E338" i="7"/>
  <c r="D338" i="7"/>
  <c r="C338" i="7"/>
  <c r="D569" i="7"/>
  <c r="C569" i="7"/>
  <c r="E569" i="7"/>
  <c r="E853" i="7"/>
  <c r="D853" i="7"/>
  <c r="C853" i="7"/>
  <c r="C431" i="7"/>
  <c r="E431" i="7"/>
  <c r="D431" i="7"/>
  <c r="E381" i="7"/>
  <c r="D381" i="7"/>
  <c r="C381" i="7"/>
  <c r="E479" i="7"/>
  <c r="D479" i="7"/>
  <c r="C479" i="7"/>
  <c r="E996" i="7"/>
  <c r="D996" i="7"/>
  <c r="C996" i="7"/>
  <c r="C193" i="7"/>
  <c r="D193" i="7"/>
  <c r="E193" i="7"/>
  <c r="E756" i="7"/>
  <c r="D756" i="7"/>
  <c r="C756" i="7"/>
  <c r="C761" i="7"/>
  <c r="E761" i="7"/>
  <c r="D761" i="7"/>
  <c r="C1039" i="7"/>
  <c r="D1039" i="7"/>
  <c r="E1039" i="7"/>
  <c r="D618" i="7"/>
  <c r="E618" i="7"/>
  <c r="C618" i="7"/>
  <c r="C714" i="7"/>
  <c r="D714" i="7"/>
  <c r="E714" i="7"/>
  <c r="C1227" i="7"/>
  <c r="D1227" i="7"/>
  <c r="E1227" i="7"/>
  <c r="C1038" i="7"/>
  <c r="D1038" i="7"/>
  <c r="E1038" i="7"/>
  <c r="E663" i="7"/>
  <c r="C663" i="7"/>
  <c r="D663" i="7"/>
  <c r="D195" i="7"/>
  <c r="E195" i="7"/>
  <c r="C195" i="7"/>
  <c r="E855" i="7"/>
  <c r="D855" i="7"/>
  <c r="C855" i="7"/>
  <c r="D616" i="7"/>
  <c r="E616" i="7"/>
  <c r="C616" i="7"/>
  <c r="E803" i="7"/>
  <c r="D803" i="7"/>
  <c r="C803" i="7"/>
  <c r="E759" i="7"/>
  <c r="D759" i="7"/>
  <c r="C759" i="7"/>
  <c r="O63" i="1"/>
  <c r="E63" i="1" s="1"/>
  <c r="M63" i="1"/>
  <c r="C63" i="1" s="1"/>
  <c r="N63" i="1"/>
  <c r="D63" i="1" s="1"/>
  <c r="A66" i="2"/>
  <c r="B65" i="2"/>
  <c r="B64" i="5"/>
  <c r="B64" i="1"/>
  <c r="L63" i="5"/>
  <c r="C63" i="5" s="1"/>
  <c r="M63" i="5"/>
  <c r="N63" i="5"/>
  <c r="D63" i="5" s="1"/>
  <c r="F7" i="1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94" i="2"/>
  <c r="N95" i="2"/>
  <c r="N96" i="2"/>
  <c r="N97" i="2"/>
  <c r="N98" i="2"/>
  <c r="N99" i="2"/>
  <c r="N100" i="2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M7" i="1"/>
  <c r="C7" i="1" s="1"/>
  <c r="F665" i="7" l="1"/>
  <c r="F851" i="7"/>
  <c r="F1088" i="7"/>
  <c r="F620" i="7"/>
  <c r="F193" i="7"/>
  <c r="F1179" i="7"/>
  <c r="F854" i="7"/>
  <c r="F616" i="7"/>
  <c r="F714" i="7"/>
  <c r="F996" i="7"/>
  <c r="F853" i="7"/>
  <c r="F569" i="7"/>
  <c r="F666" i="7"/>
  <c r="F1183" i="7"/>
  <c r="F383" i="7"/>
  <c r="F850" i="7"/>
  <c r="F944" i="7"/>
  <c r="F947" i="7"/>
  <c r="F804" i="7"/>
  <c r="F287" i="7"/>
  <c r="F1136" i="7"/>
  <c r="F1089" i="7"/>
  <c r="F1132" i="7"/>
  <c r="F995" i="7"/>
  <c r="F760" i="7"/>
  <c r="F992" i="7"/>
  <c r="F430" i="7"/>
  <c r="F290" i="7"/>
  <c r="F1135" i="7"/>
  <c r="F568" i="7"/>
  <c r="F196" i="7"/>
  <c r="F1133" i="7"/>
  <c r="F902" i="7"/>
  <c r="F432" i="7"/>
  <c r="F289" i="7"/>
  <c r="F291" i="7"/>
  <c r="F710" i="7"/>
  <c r="F1043" i="7"/>
  <c r="F243" i="7"/>
  <c r="F571" i="7"/>
  <c r="F192" i="7"/>
  <c r="F526" i="7"/>
  <c r="F521" i="7"/>
  <c r="F759" i="7"/>
  <c r="F195" i="7"/>
  <c r="F663" i="7"/>
  <c r="F1038" i="7"/>
  <c r="F1039" i="7"/>
  <c r="F756" i="7"/>
  <c r="F381" i="7"/>
  <c r="F338" i="7"/>
  <c r="F572" i="7"/>
  <c r="F146" i="7"/>
  <c r="F615" i="7"/>
  <c r="F1085" i="7"/>
  <c r="F1041" i="7"/>
  <c r="F1180" i="7"/>
  <c r="F949" i="7"/>
  <c r="F242" i="7"/>
  <c r="F1230" i="7"/>
  <c r="F522" i="7"/>
  <c r="F336" i="7"/>
  <c r="F994" i="7"/>
  <c r="F807" i="7"/>
  <c r="F197" i="7"/>
  <c r="F1229" i="7"/>
  <c r="F1137" i="7"/>
  <c r="F474" i="7"/>
  <c r="F147" i="7"/>
  <c r="F573" i="7"/>
  <c r="F1231" i="7"/>
  <c r="F855" i="7"/>
  <c r="F479" i="7"/>
  <c r="F431" i="7"/>
  <c r="F1182" i="7"/>
  <c r="F380" i="7"/>
  <c r="F150" i="7"/>
  <c r="F428" i="7"/>
  <c r="F145" i="7"/>
  <c r="F1042" i="7"/>
  <c r="F244" i="7"/>
  <c r="F337" i="7"/>
  <c r="F806" i="7"/>
  <c r="F712" i="7"/>
  <c r="F1226" i="7"/>
  <c r="F240" i="7"/>
  <c r="F901" i="7"/>
  <c r="F475" i="7"/>
  <c r="F478" i="7"/>
  <c r="F900" i="7"/>
  <c r="F897" i="7"/>
  <c r="F524" i="7"/>
  <c r="F803" i="7"/>
  <c r="F1227" i="7"/>
  <c r="F618" i="7"/>
  <c r="F761" i="7"/>
  <c r="F286" i="7"/>
  <c r="F948" i="7"/>
  <c r="F151" i="7"/>
  <c r="F239" i="7"/>
  <c r="F384" i="7"/>
  <c r="F709" i="7"/>
  <c r="F898" i="7"/>
  <c r="F662" i="7"/>
  <c r="F1184" i="7"/>
  <c r="F667" i="7"/>
  <c r="F808" i="7"/>
  <c r="F427" i="7"/>
  <c r="F334" i="7"/>
  <c r="F1090" i="7"/>
  <c r="F385" i="7"/>
  <c r="F757" i="7"/>
  <c r="F525" i="7"/>
  <c r="F477" i="7"/>
  <c r="F945" i="7"/>
  <c r="F619" i="7"/>
  <c r="F713" i="7"/>
  <c r="F333" i="7"/>
  <c r="F1086" i="7"/>
  <c r="F991" i="7"/>
  <c r="H1227" i="7"/>
  <c r="H948" i="7"/>
  <c r="H850" i="7"/>
  <c r="G384" i="7"/>
  <c r="H1042" i="7"/>
  <c r="H709" i="7"/>
  <c r="H662" i="7"/>
  <c r="G808" i="7"/>
  <c r="G525" i="7"/>
  <c r="H619" i="7"/>
  <c r="H478" i="7"/>
  <c r="H384" i="7"/>
  <c r="N65" i="2"/>
  <c r="P65" i="2" s="1"/>
  <c r="O65" i="2" s="1"/>
  <c r="Q65" i="2" s="1"/>
  <c r="I69" i="7"/>
  <c r="L69" i="7" s="1"/>
  <c r="N64" i="5"/>
  <c r="D64" i="5" s="1"/>
  <c r="L64" i="5"/>
  <c r="C64" i="5" s="1"/>
  <c r="M64" i="5"/>
  <c r="B65" i="5"/>
  <c r="B65" i="1"/>
  <c r="N64" i="1"/>
  <c r="D64" i="1" s="1"/>
  <c r="M64" i="1"/>
  <c r="C64" i="1" s="1"/>
  <c r="O64" i="1"/>
  <c r="E64" i="1" s="1"/>
  <c r="A67" i="2"/>
  <c r="B66" i="2"/>
  <c r="P100" i="2"/>
  <c r="O100" i="2" s="1"/>
  <c r="Q100" i="2" s="1"/>
  <c r="P96" i="2"/>
  <c r="O96" i="2" s="1"/>
  <c r="Q96" i="2" s="1"/>
  <c r="P49" i="2"/>
  <c r="O49" i="2" s="1"/>
  <c r="Q49" i="2" s="1"/>
  <c r="P99" i="2"/>
  <c r="O99" i="2" s="1"/>
  <c r="Q99" i="2" s="1"/>
  <c r="P52" i="2"/>
  <c r="O52" i="2" s="1"/>
  <c r="Q52" i="2" s="1"/>
  <c r="P94" i="2"/>
  <c r="O94" i="2" s="1"/>
  <c r="Q94" i="2" s="1"/>
  <c r="P51" i="2"/>
  <c r="O51" i="2" s="1"/>
  <c r="Q51" i="2" s="1"/>
  <c r="P47" i="2"/>
  <c r="O47" i="2" s="1"/>
  <c r="Q47" i="2" s="1"/>
  <c r="P95" i="2"/>
  <c r="O95" i="2" s="1"/>
  <c r="Q95" i="2" s="1"/>
  <c r="P48" i="2"/>
  <c r="O48" i="2" s="1"/>
  <c r="Q48" i="2" s="1"/>
  <c r="P53" i="2"/>
  <c r="O53" i="2" s="1"/>
  <c r="Q53" i="2" s="1"/>
  <c r="P58" i="2"/>
  <c r="O58" i="2" s="1"/>
  <c r="Q58" i="2" s="1"/>
  <c r="P61" i="2"/>
  <c r="O61" i="2" s="1"/>
  <c r="Q61" i="2" s="1"/>
  <c r="P57" i="2"/>
  <c r="O57" i="2" s="1"/>
  <c r="Q57" i="2" s="1"/>
  <c r="P64" i="2"/>
  <c r="O64" i="2" s="1"/>
  <c r="Q64" i="2" s="1"/>
  <c r="P60" i="2"/>
  <c r="O60" i="2" s="1"/>
  <c r="Q60" i="2" s="1"/>
  <c r="P56" i="2"/>
  <c r="O56" i="2" s="1"/>
  <c r="Q56" i="2" s="1"/>
  <c r="P62" i="2"/>
  <c r="O62" i="2" s="1"/>
  <c r="Q62" i="2" s="1"/>
  <c r="P63" i="2"/>
  <c r="O63" i="2" s="1"/>
  <c r="Q63" i="2" s="1"/>
  <c r="P59" i="2"/>
  <c r="O59" i="2" s="1"/>
  <c r="Q59" i="2" s="1"/>
  <c r="P55" i="2"/>
  <c r="O55" i="2" s="1"/>
  <c r="Q55" i="2" s="1"/>
  <c r="P46" i="2"/>
  <c r="O46" i="2" s="1"/>
  <c r="Q46" i="2" s="1"/>
  <c r="P45" i="2"/>
  <c r="O45" i="2" s="1"/>
  <c r="Q45" i="2" s="1"/>
  <c r="P44" i="2"/>
  <c r="O44" i="2" s="1"/>
  <c r="Q44" i="2" s="1"/>
  <c r="P43" i="2"/>
  <c r="O43" i="2" s="1"/>
  <c r="Q43" i="2" s="1"/>
  <c r="P42" i="2"/>
  <c r="O42" i="2" s="1"/>
  <c r="Q42" i="2" s="1"/>
  <c r="P41" i="2"/>
  <c r="O41" i="2" s="1"/>
  <c r="Q41" i="2" s="1"/>
  <c r="P40" i="2"/>
  <c r="O40" i="2" s="1"/>
  <c r="Q40" i="2" s="1"/>
  <c r="P39" i="2"/>
  <c r="O39" i="2" s="1"/>
  <c r="Q39" i="2" s="1"/>
  <c r="P38" i="2"/>
  <c r="O38" i="2" s="1"/>
  <c r="Q38" i="2" s="1"/>
  <c r="P37" i="2"/>
  <c r="O37" i="2" s="1"/>
  <c r="Q37" i="2" s="1"/>
  <c r="P36" i="2"/>
  <c r="O36" i="2" s="1"/>
  <c r="Q36" i="2" s="1"/>
  <c r="P35" i="2"/>
  <c r="O35" i="2" s="1"/>
  <c r="Q35" i="2" s="1"/>
  <c r="P34" i="2"/>
  <c r="O34" i="2" s="1"/>
  <c r="Q34" i="2" s="1"/>
  <c r="P33" i="2"/>
  <c r="O33" i="2" s="1"/>
  <c r="Q33" i="2" s="1"/>
  <c r="P32" i="2"/>
  <c r="O32" i="2" s="1"/>
  <c r="Q32" i="2" s="1"/>
  <c r="P31" i="2"/>
  <c r="O31" i="2" s="1"/>
  <c r="Q31" i="2" s="1"/>
  <c r="P30" i="2"/>
  <c r="O30" i="2" s="1"/>
  <c r="Q30" i="2" s="1"/>
  <c r="P29" i="2"/>
  <c r="O29" i="2" s="1"/>
  <c r="Q29" i="2" s="1"/>
  <c r="P28" i="2"/>
  <c r="O28" i="2" s="1"/>
  <c r="Q28" i="2" s="1"/>
  <c r="P27" i="2"/>
  <c r="O27" i="2" s="1"/>
  <c r="Q27" i="2" s="1"/>
  <c r="P26" i="2"/>
  <c r="O26" i="2" s="1"/>
  <c r="Q26" i="2" s="1"/>
  <c r="P25" i="2"/>
  <c r="O25" i="2" s="1"/>
  <c r="Q25" i="2" s="1"/>
  <c r="P24" i="2"/>
  <c r="O24" i="2" s="1"/>
  <c r="Q24" i="2" s="1"/>
  <c r="P23" i="2"/>
  <c r="O23" i="2" s="1"/>
  <c r="Q23" i="2" s="1"/>
  <c r="P22" i="2"/>
  <c r="O22" i="2" s="1"/>
  <c r="Q22" i="2" s="1"/>
  <c r="P21" i="2"/>
  <c r="O21" i="2" s="1"/>
  <c r="Q21" i="2" s="1"/>
  <c r="P20" i="2"/>
  <c r="O20" i="2" s="1"/>
  <c r="Q20" i="2" s="1"/>
  <c r="P19" i="2"/>
  <c r="O19" i="2" s="1"/>
  <c r="Q19" i="2" s="1"/>
  <c r="P18" i="2"/>
  <c r="O18" i="2" s="1"/>
  <c r="Q18" i="2" s="1"/>
  <c r="P17" i="2"/>
  <c r="O17" i="2" s="1"/>
  <c r="Q17" i="2" s="1"/>
  <c r="P16" i="2"/>
  <c r="O16" i="2" s="1"/>
  <c r="Q16" i="2" s="1"/>
  <c r="P15" i="2"/>
  <c r="O15" i="2" s="1"/>
  <c r="Q15" i="2" s="1"/>
  <c r="P14" i="2"/>
  <c r="O14" i="2" s="1"/>
  <c r="Q14" i="2" s="1"/>
  <c r="P13" i="2"/>
  <c r="O13" i="2" s="1"/>
  <c r="Q13" i="2" s="1"/>
  <c r="P12" i="2"/>
  <c r="O12" i="2" s="1"/>
  <c r="AD12" i="2" s="1"/>
  <c r="L12" i="2" s="1"/>
  <c r="P11" i="2"/>
  <c r="O11" i="2" s="1"/>
  <c r="Q11" i="2" s="1"/>
  <c r="P10" i="2"/>
  <c r="O10" i="2" s="1"/>
  <c r="AE10" i="2" s="1"/>
  <c r="M10" i="2" s="1"/>
  <c r="P9" i="2"/>
  <c r="O9" i="2" s="1"/>
  <c r="Q9" i="2" s="1"/>
  <c r="P8" i="2"/>
  <c r="O8" i="2" s="1"/>
  <c r="Q8" i="2" s="1"/>
  <c r="P54" i="2"/>
  <c r="O54" i="2" s="1"/>
  <c r="AE54" i="2" s="1"/>
  <c r="M54" i="2" s="1"/>
  <c r="M41" i="1"/>
  <c r="C41" i="1" s="1"/>
  <c r="N41" i="1"/>
  <c r="D41" i="1" s="1"/>
  <c r="O41" i="1"/>
  <c r="E41" i="1" s="1"/>
  <c r="M33" i="1"/>
  <c r="C33" i="1" s="1"/>
  <c r="N33" i="1"/>
  <c r="D33" i="1" s="1"/>
  <c r="O33" i="1"/>
  <c r="E33" i="1" s="1"/>
  <c r="M25" i="1"/>
  <c r="C25" i="1" s="1"/>
  <c r="N25" i="1"/>
  <c r="D25" i="1" s="1"/>
  <c r="O25" i="1"/>
  <c r="E25" i="1" s="1"/>
  <c r="M17" i="1"/>
  <c r="C17" i="1" s="1"/>
  <c r="N17" i="1"/>
  <c r="D17" i="1" s="1"/>
  <c r="O17" i="1"/>
  <c r="E17" i="1" s="1"/>
  <c r="N13" i="1"/>
  <c r="D13" i="1" s="1"/>
  <c r="O13" i="1"/>
  <c r="E13" i="1" s="1"/>
  <c r="M13" i="1"/>
  <c r="C13" i="1" s="1"/>
  <c r="M40" i="1"/>
  <c r="C40" i="1" s="1"/>
  <c r="N40" i="1"/>
  <c r="D40" i="1" s="1"/>
  <c r="O40" i="1"/>
  <c r="E40" i="1" s="1"/>
  <c r="M32" i="1"/>
  <c r="C32" i="1" s="1"/>
  <c r="N32" i="1"/>
  <c r="D32" i="1" s="1"/>
  <c r="O32" i="1"/>
  <c r="E32" i="1" s="1"/>
  <c r="M24" i="1"/>
  <c r="C24" i="1" s="1"/>
  <c r="N24" i="1"/>
  <c r="D24" i="1" s="1"/>
  <c r="O24" i="1"/>
  <c r="E24" i="1" s="1"/>
  <c r="M16" i="1"/>
  <c r="C16" i="1" s="1"/>
  <c r="N16" i="1"/>
  <c r="D16" i="1" s="1"/>
  <c r="O16" i="1"/>
  <c r="E16" i="1" s="1"/>
  <c r="M12" i="1"/>
  <c r="C12" i="1" s="1"/>
  <c r="O12" i="1"/>
  <c r="E12" i="1" s="1"/>
  <c r="N12" i="1"/>
  <c r="D12" i="1" s="1"/>
  <c r="O7" i="1"/>
  <c r="E7" i="1" s="1"/>
  <c r="E11" i="7" s="1"/>
  <c r="N7" i="1"/>
  <c r="D7" i="1" s="1"/>
  <c r="D11" i="7" s="1"/>
  <c r="O43" i="1"/>
  <c r="E43" i="1" s="1"/>
  <c r="M43" i="1"/>
  <c r="C43" i="1" s="1"/>
  <c r="N43" i="1"/>
  <c r="D43" i="1" s="1"/>
  <c r="O39" i="1"/>
  <c r="E39" i="1" s="1"/>
  <c r="M39" i="1"/>
  <c r="C39" i="1" s="1"/>
  <c r="N39" i="1"/>
  <c r="D39" i="1" s="1"/>
  <c r="O35" i="1"/>
  <c r="E35" i="1" s="1"/>
  <c r="M35" i="1"/>
  <c r="C35" i="1" s="1"/>
  <c r="N35" i="1"/>
  <c r="D35" i="1" s="1"/>
  <c r="O31" i="1"/>
  <c r="E31" i="1" s="1"/>
  <c r="M31" i="1"/>
  <c r="C31" i="1" s="1"/>
  <c r="N31" i="1"/>
  <c r="D31" i="1" s="1"/>
  <c r="O27" i="1"/>
  <c r="E27" i="1" s="1"/>
  <c r="M27" i="1"/>
  <c r="C27" i="1" s="1"/>
  <c r="N27" i="1"/>
  <c r="D27" i="1" s="1"/>
  <c r="O23" i="1"/>
  <c r="E23" i="1" s="1"/>
  <c r="M23" i="1"/>
  <c r="C23" i="1" s="1"/>
  <c r="N23" i="1"/>
  <c r="D23" i="1" s="1"/>
  <c r="O19" i="1"/>
  <c r="E19" i="1" s="1"/>
  <c r="M19" i="1"/>
  <c r="C19" i="1" s="1"/>
  <c r="N19" i="1"/>
  <c r="D19" i="1" s="1"/>
  <c r="O15" i="1"/>
  <c r="E15" i="1" s="1"/>
  <c r="M15" i="1"/>
  <c r="C15" i="1" s="1"/>
  <c r="N15" i="1"/>
  <c r="D15" i="1" s="1"/>
  <c r="M11" i="1"/>
  <c r="C11" i="1" s="1"/>
  <c r="N11" i="1"/>
  <c r="D11" i="1" s="1"/>
  <c r="O11" i="1"/>
  <c r="E11" i="1" s="1"/>
  <c r="M45" i="1"/>
  <c r="C45" i="1" s="1"/>
  <c r="N45" i="1"/>
  <c r="D45" i="1" s="1"/>
  <c r="O45" i="1"/>
  <c r="E45" i="1" s="1"/>
  <c r="M37" i="1"/>
  <c r="C37" i="1" s="1"/>
  <c r="N37" i="1"/>
  <c r="D37" i="1" s="1"/>
  <c r="O37" i="1"/>
  <c r="E37" i="1" s="1"/>
  <c r="M29" i="1"/>
  <c r="C29" i="1" s="1"/>
  <c r="N29" i="1"/>
  <c r="D29" i="1" s="1"/>
  <c r="O29" i="1"/>
  <c r="E29" i="1" s="1"/>
  <c r="M21" i="1"/>
  <c r="C21" i="1" s="1"/>
  <c r="N21" i="1"/>
  <c r="D21" i="1" s="1"/>
  <c r="O21" i="1"/>
  <c r="E21" i="1" s="1"/>
  <c r="N9" i="1"/>
  <c r="D9" i="1" s="1"/>
  <c r="O9" i="1"/>
  <c r="E9" i="1" s="1"/>
  <c r="M9" i="1"/>
  <c r="C9" i="1" s="1"/>
  <c r="M44" i="1"/>
  <c r="C44" i="1" s="1"/>
  <c r="N44" i="1"/>
  <c r="D44" i="1" s="1"/>
  <c r="O44" i="1"/>
  <c r="E44" i="1" s="1"/>
  <c r="M36" i="1"/>
  <c r="C36" i="1" s="1"/>
  <c r="N36" i="1"/>
  <c r="D36" i="1" s="1"/>
  <c r="O36" i="1"/>
  <c r="E36" i="1" s="1"/>
  <c r="M28" i="1"/>
  <c r="C28" i="1" s="1"/>
  <c r="N28" i="1"/>
  <c r="D28" i="1" s="1"/>
  <c r="O28" i="1"/>
  <c r="E28" i="1" s="1"/>
  <c r="M20" i="1"/>
  <c r="C20" i="1" s="1"/>
  <c r="N20" i="1"/>
  <c r="D20" i="1" s="1"/>
  <c r="O20" i="1"/>
  <c r="E20" i="1" s="1"/>
  <c r="M8" i="1"/>
  <c r="C8" i="1" s="1"/>
  <c r="N8" i="1"/>
  <c r="D8" i="1" s="1"/>
  <c r="O8" i="1"/>
  <c r="E8" i="1" s="1"/>
  <c r="N46" i="1"/>
  <c r="D46" i="1" s="1"/>
  <c r="O46" i="1"/>
  <c r="E46" i="1" s="1"/>
  <c r="M46" i="1"/>
  <c r="C46" i="1" s="1"/>
  <c r="N42" i="1"/>
  <c r="D42" i="1" s="1"/>
  <c r="O42" i="1"/>
  <c r="E42" i="1" s="1"/>
  <c r="M42" i="1"/>
  <c r="C42" i="1" s="1"/>
  <c r="N38" i="1"/>
  <c r="D38" i="1" s="1"/>
  <c r="O38" i="1"/>
  <c r="E38" i="1" s="1"/>
  <c r="M38" i="1"/>
  <c r="C38" i="1" s="1"/>
  <c r="N34" i="1"/>
  <c r="D34" i="1" s="1"/>
  <c r="O34" i="1"/>
  <c r="E34" i="1" s="1"/>
  <c r="M34" i="1"/>
  <c r="C34" i="1" s="1"/>
  <c r="N30" i="1"/>
  <c r="D30" i="1" s="1"/>
  <c r="O30" i="1"/>
  <c r="E30" i="1" s="1"/>
  <c r="M30" i="1"/>
  <c r="C30" i="1" s="1"/>
  <c r="N26" i="1"/>
  <c r="D26" i="1" s="1"/>
  <c r="O26" i="1"/>
  <c r="E26" i="1" s="1"/>
  <c r="M26" i="1"/>
  <c r="C26" i="1" s="1"/>
  <c r="N22" i="1"/>
  <c r="D22" i="1" s="1"/>
  <c r="O22" i="1"/>
  <c r="E22" i="1" s="1"/>
  <c r="M22" i="1"/>
  <c r="C22" i="1" s="1"/>
  <c r="N18" i="1"/>
  <c r="D18" i="1" s="1"/>
  <c r="O18" i="1"/>
  <c r="E18" i="1" s="1"/>
  <c r="M18" i="1"/>
  <c r="C18" i="1" s="1"/>
  <c r="N14" i="1"/>
  <c r="D14" i="1" s="1"/>
  <c r="O14" i="1"/>
  <c r="E14" i="1" s="1"/>
  <c r="M14" i="1"/>
  <c r="C14" i="1" s="1"/>
  <c r="O10" i="1"/>
  <c r="E10" i="1" s="1"/>
  <c r="M10" i="1"/>
  <c r="C10" i="1" s="1"/>
  <c r="N10" i="1"/>
  <c r="D10" i="1" s="1"/>
  <c r="P144" i="2"/>
  <c r="O144" i="2" s="1"/>
  <c r="AE144" i="2" s="1"/>
  <c r="M144" i="2" s="1"/>
  <c r="P145" i="2"/>
  <c r="O145" i="2" s="1"/>
  <c r="AE145" i="2" s="1"/>
  <c r="M145" i="2" s="1"/>
  <c r="P97" i="2"/>
  <c r="O97" i="2" s="1"/>
  <c r="Q97" i="2" s="1"/>
  <c r="P98" i="2"/>
  <c r="O98" i="2" s="1"/>
  <c r="Q98" i="2" s="1"/>
  <c r="P50" i="2"/>
  <c r="O50" i="2" s="1"/>
  <c r="Q50" i="2" s="1"/>
  <c r="I70" i="7" l="1"/>
  <c r="L70" i="7" s="1"/>
  <c r="H808" i="7"/>
  <c r="G1042" i="7"/>
  <c r="H525" i="7"/>
  <c r="G1227" i="7"/>
  <c r="G478" i="7"/>
  <c r="G662" i="7"/>
  <c r="G850" i="7"/>
  <c r="G619" i="7"/>
  <c r="G709" i="7"/>
  <c r="G948" i="7"/>
  <c r="H287" i="7"/>
  <c r="G287" i="7"/>
  <c r="H242" i="7"/>
  <c r="G242" i="7"/>
  <c r="H146" i="7"/>
  <c r="G146" i="7"/>
  <c r="H992" i="7"/>
  <c r="G992" i="7"/>
  <c r="H479" i="7"/>
  <c r="G479" i="7"/>
  <c r="H900" i="7"/>
  <c r="G900" i="7"/>
  <c r="H806" i="7"/>
  <c r="G806" i="7"/>
  <c r="H1182" i="7"/>
  <c r="G1182" i="7"/>
  <c r="H474" i="7"/>
  <c r="G474" i="7"/>
  <c r="H1133" i="7"/>
  <c r="G1133" i="7"/>
  <c r="H991" i="7"/>
  <c r="G991" i="7"/>
  <c r="H571" i="7"/>
  <c r="G571" i="7"/>
  <c r="H431" i="7"/>
  <c r="G431" i="7"/>
  <c r="H851" i="7"/>
  <c r="G851" i="7"/>
  <c r="H197" i="7"/>
  <c r="G197" i="7"/>
  <c r="H1180" i="7"/>
  <c r="G1180" i="7"/>
  <c r="H759" i="7"/>
  <c r="G759" i="7"/>
  <c r="H944" i="7"/>
  <c r="G944" i="7"/>
  <c r="H526" i="7"/>
  <c r="G526" i="7"/>
  <c r="H1230" i="7"/>
  <c r="G1230" i="7"/>
  <c r="H855" i="7"/>
  <c r="G855" i="7"/>
  <c r="H430" i="7"/>
  <c r="G430" i="7"/>
  <c r="H761" i="7"/>
  <c r="G761" i="7"/>
  <c r="H902" i="7"/>
  <c r="G902" i="7"/>
  <c r="H192" i="7"/>
  <c r="G192" i="7"/>
  <c r="H432" i="7"/>
  <c r="G432" i="7"/>
  <c r="H1231" i="7"/>
  <c r="G1231" i="7"/>
  <c r="H1088" i="7"/>
  <c r="G1088" i="7"/>
  <c r="H1137" i="7"/>
  <c r="G1137" i="7"/>
  <c r="H1229" i="7"/>
  <c r="G1229" i="7"/>
  <c r="H994" i="7"/>
  <c r="G994" i="7"/>
  <c r="H239" i="7"/>
  <c r="G239" i="7"/>
  <c r="H615" i="7"/>
  <c r="G615" i="7"/>
  <c r="H381" i="7"/>
  <c r="G381" i="7"/>
  <c r="H195" i="7"/>
  <c r="G195" i="7"/>
  <c r="H995" i="7"/>
  <c r="G995" i="7"/>
  <c r="H522" i="7"/>
  <c r="G522" i="7"/>
  <c r="H616" i="7"/>
  <c r="G616" i="7"/>
  <c r="H713" i="7"/>
  <c r="G713" i="7"/>
  <c r="H240" i="7"/>
  <c r="G240" i="7"/>
  <c r="H244" i="7"/>
  <c r="G244" i="7"/>
  <c r="H150" i="7"/>
  <c r="G150" i="7"/>
  <c r="H714" i="7"/>
  <c r="G714" i="7"/>
  <c r="H568" i="7"/>
  <c r="G568" i="7"/>
  <c r="H290" i="7"/>
  <c r="G290" i="7"/>
  <c r="H383" i="7"/>
  <c r="G383" i="7"/>
  <c r="H996" i="7"/>
  <c r="G996" i="7"/>
  <c r="H760" i="7"/>
  <c r="G760" i="7"/>
  <c r="H338" i="7"/>
  <c r="G338" i="7"/>
  <c r="H521" i="7"/>
  <c r="G521" i="7"/>
  <c r="H385" i="7"/>
  <c r="G385" i="7"/>
  <c r="H1043" i="7"/>
  <c r="G1043" i="7"/>
  <c r="H666" i="7"/>
  <c r="G666" i="7"/>
  <c r="H803" i="7"/>
  <c r="G803" i="7"/>
  <c r="H665" i="7"/>
  <c r="G665" i="7"/>
  <c r="H1226" i="7"/>
  <c r="G1226" i="7"/>
  <c r="H1041" i="7"/>
  <c r="G1041" i="7"/>
  <c r="H1039" i="7"/>
  <c r="G1039" i="7"/>
  <c r="H1184" i="7"/>
  <c r="G1184" i="7"/>
  <c r="H901" i="7"/>
  <c r="G901" i="7"/>
  <c r="H145" i="7"/>
  <c r="G145" i="7"/>
  <c r="H196" i="7"/>
  <c r="G196" i="7"/>
  <c r="H1089" i="7"/>
  <c r="G1089" i="7"/>
  <c r="H569" i="7"/>
  <c r="G569" i="7"/>
  <c r="H1136" i="7"/>
  <c r="G1136" i="7"/>
  <c r="H477" i="7"/>
  <c r="G477" i="7"/>
  <c r="H291" i="7"/>
  <c r="G291" i="7"/>
  <c r="H573" i="7"/>
  <c r="G573" i="7"/>
  <c r="H427" i="7"/>
  <c r="G427" i="7"/>
  <c r="H336" i="7"/>
  <c r="G336" i="7"/>
  <c r="H756" i="7"/>
  <c r="G756" i="7"/>
  <c r="H804" i="7"/>
  <c r="G804" i="7"/>
  <c r="H854" i="7"/>
  <c r="G854" i="7"/>
  <c r="H712" i="7"/>
  <c r="G712" i="7"/>
  <c r="H380" i="7"/>
  <c r="G380" i="7"/>
  <c r="H1135" i="7"/>
  <c r="G1135" i="7"/>
  <c r="H286" i="7"/>
  <c r="G286" i="7"/>
  <c r="H1132" i="7"/>
  <c r="G1132" i="7"/>
  <c r="H945" i="7"/>
  <c r="G945" i="7"/>
  <c r="H710" i="7"/>
  <c r="G710" i="7"/>
  <c r="H620" i="7"/>
  <c r="G620" i="7"/>
  <c r="H475" i="7"/>
  <c r="G475" i="7"/>
  <c r="H243" i="7"/>
  <c r="G243" i="7"/>
  <c r="H807" i="7"/>
  <c r="G807" i="7"/>
  <c r="H949" i="7"/>
  <c r="G949" i="7"/>
  <c r="H1085" i="7"/>
  <c r="G1085" i="7"/>
  <c r="H572" i="7"/>
  <c r="G572" i="7"/>
  <c r="H663" i="7"/>
  <c r="G663" i="7"/>
  <c r="H334" i="7"/>
  <c r="G334" i="7"/>
  <c r="H898" i="7"/>
  <c r="G898" i="7"/>
  <c r="H1038" i="7"/>
  <c r="G1038" i="7"/>
  <c r="H1179" i="7"/>
  <c r="G1179" i="7"/>
  <c r="H1090" i="7"/>
  <c r="G1090" i="7"/>
  <c r="H337" i="7"/>
  <c r="G337" i="7"/>
  <c r="H428" i="7"/>
  <c r="G428" i="7"/>
  <c r="H193" i="7"/>
  <c r="G193" i="7"/>
  <c r="H1086" i="7"/>
  <c r="G1086" i="7"/>
  <c r="H524" i="7"/>
  <c r="G524" i="7"/>
  <c r="H947" i="7"/>
  <c r="G947" i="7"/>
  <c r="H853" i="7"/>
  <c r="G853" i="7"/>
  <c r="H897" i="7"/>
  <c r="G897" i="7"/>
  <c r="H1183" i="7"/>
  <c r="G1183" i="7"/>
  <c r="H333" i="7"/>
  <c r="G333" i="7"/>
  <c r="H757" i="7"/>
  <c r="G757" i="7"/>
  <c r="H667" i="7"/>
  <c r="G667" i="7"/>
  <c r="H289" i="7"/>
  <c r="G289" i="7"/>
  <c r="H618" i="7"/>
  <c r="G618" i="7"/>
  <c r="A68" i="2"/>
  <c r="B67" i="2"/>
  <c r="M65" i="1"/>
  <c r="C65" i="1" s="1"/>
  <c r="N65" i="1"/>
  <c r="D65" i="1" s="1"/>
  <c r="O65" i="1"/>
  <c r="E65" i="1" s="1"/>
  <c r="B66" i="5"/>
  <c r="B66" i="1"/>
  <c r="N66" i="2"/>
  <c r="P66" i="2" s="1"/>
  <c r="O66" i="2" s="1"/>
  <c r="Q66" i="2" s="1"/>
  <c r="L65" i="5"/>
  <c r="C65" i="5" s="1"/>
  <c r="N65" i="5"/>
  <c r="D65" i="5" s="1"/>
  <c r="M65" i="5"/>
  <c r="AD98" i="2"/>
  <c r="L98" i="2" s="1"/>
  <c r="AD49" i="2"/>
  <c r="L49" i="2" s="1"/>
  <c r="AD39" i="2"/>
  <c r="L39" i="2" s="1"/>
  <c r="AD48" i="2"/>
  <c r="L48" i="2" s="1"/>
  <c r="AD52" i="2"/>
  <c r="L52" i="2" s="1"/>
  <c r="AD31" i="2"/>
  <c r="L31" i="2" s="1"/>
  <c r="AD58" i="2"/>
  <c r="L58" i="2" s="1"/>
  <c r="AD94" i="2"/>
  <c r="L94" i="2" s="1"/>
  <c r="AD60" i="2"/>
  <c r="L60" i="2" s="1"/>
  <c r="AD8" i="2"/>
  <c r="L8" i="2" s="1"/>
  <c r="AD21" i="2"/>
  <c r="L21" i="2" s="1"/>
  <c r="AD64" i="2"/>
  <c r="L64" i="2" s="1"/>
  <c r="AD36" i="2"/>
  <c r="L36" i="2" s="1"/>
  <c r="AD95" i="2"/>
  <c r="L95" i="2" s="1"/>
  <c r="AD55" i="2"/>
  <c r="L55" i="2" s="1"/>
  <c r="AD20" i="2"/>
  <c r="L20" i="2" s="1"/>
  <c r="AD29" i="2"/>
  <c r="L29" i="2" s="1"/>
  <c r="AD17" i="2"/>
  <c r="L17" i="2" s="1"/>
  <c r="AD97" i="2"/>
  <c r="L97" i="2" s="1"/>
  <c r="AD61" i="2"/>
  <c r="L61" i="2" s="1"/>
  <c r="AD53" i="2"/>
  <c r="L53" i="2" s="1"/>
  <c r="AD51" i="2"/>
  <c r="L51" i="2" s="1"/>
  <c r="AD100" i="2"/>
  <c r="L100" i="2" s="1"/>
  <c r="AD23" i="2"/>
  <c r="L23" i="2" s="1"/>
  <c r="AD63" i="2"/>
  <c r="L63" i="2" s="1"/>
  <c r="AD40" i="2"/>
  <c r="L40" i="2" s="1"/>
  <c r="AD37" i="2"/>
  <c r="L37" i="2" s="1"/>
  <c r="AD24" i="2"/>
  <c r="L24" i="2" s="1"/>
  <c r="AD33" i="2"/>
  <c r="L33" i="2" s="1"/>
  <c r="AD99" i="2"/>
  <c r="L99" i="2" s="1"/>
  <c r="AE48" i="2"/>
  <c r="M48" i="2" s="1"/>
  <c r="AE99" i="2"/>
  <c r="M99" i="2" s="1"/>
  <c r="AE97" i="2"/>
  <c r="M97" i="2" s="1"/>
  <c r="AE19" i="2"/>
  <c r="M19" i="2" s="1"/>
  <c r="AE23" i="2"/>
  <c r="M23" i="2" s="1"/>
  <c r="AE26" i="2"/>
  <c r="M26" i="2" s="1"/>
  <c r="AE42" i="2"/>
  <c r="M42" i="2" s="1"/>
  <c r="AE39" i="2"/>
  <c r="M39" i="2" s="1"/>
  <c r="AE55" i="2"/>
  <c r="M55" i="2" s="1"/>
  <c r="AE16" i="2"/>
  <c r="M16" i="2" s="1"/>
  <c r="AE36" i="2"/>
  <c r="M36" i="2" s="1"/>
  <c r="AE57" i="2"/>
  <c r="M57" i="2" s="1"/>
  <c r="AE20" i="2"/>
  <c r="M20" i="2" s="1"/>
  <c r="AE40" i="2"/>
  <c r="M40" i="2" s="1"/>
  <c r="AE24" i="2"/>
  <c r="M24" i="2" s="1"/>
  <c r="AE58" i="2"/>
  <c r="M58" i="2" s="1"/>
  <c r="AE59" i="2"/>
  <c r="M59" i="2" s="1"/>
  <c r="AE8" i="2"/>
  <c r="M8" i="2" s="1"/>
  <c r="AE32" i="2"/>
  <c r="M32" i="2" s="1"/>
  <c r="AE35" i="2"/>
  <c r="M35" i="2" s="1"/>
  <c r="AE64" i="2"/>
  <c r="M64" i="2" s="1"/>
  <c r="AE21" i="2"/>
  <c r="M21" i="2" s="1"/>
  <c r="AE37" i="2"/>
  <c r="M37" i="2" s="1"/>
  <c r="AE53" i="2"/>
  <c r="M53" i="2" s="1"/>
  <c r="AE51" i="2"/>
  <c r="M51" i="2" s="1"/>
  <c r="AE52" i="2"/>
  <c r="M52" i="2" s="1"/>
  <c r="AE9" i="2"/>
  <c r="M9" i="2" s="1"/>
  <c r="AE25" i="2"/>
  <c r="M25" i="2" s="1"/>
  <c r="AE41" i="2"/>
  <c r="M41" i="2" s="1"/>
  <c r="AE14" i="2"/>
  <c r="M14" i="2" s="1"/>
  <c r="AE30" i="2"/>
  <c r="M30" i="2" s="1"/>
  <c r="AE46" i="2"/>
  <c r="M46" i="2" s="1"/>
  <c r="AE62" i="2"/>
  <c r="M62" i="2" s="1"/>
  <c r="AE56" i="2"/>
  <c r="M56" i="2" s="1"/>
  <c r="AE13" i="2"/>
  <c r="M13" i="2" s="1"/>
  <c r="AE29" i="2"/>
  <c r="M29" i="2" s="1"/>
  <c r="AE45" i="2"/>
  <c r="M45" i="2" s="1"/>
  <c r="AE61" i="2"/>
  <c r="M61" i="2" s="1"/>
  <c r="AE96" i="2"/>
  <c r="M96" i="2" s="1"/>
  <c r="AE18" i="2"/>
  <c r="M18" i="2" s="1"/>
  <c r="AE34" i="2"/>
  <c r="M34" i="2" s="1"/>
  <c r="AE50" i="2"/>
  <c r="M50" i="2" s="1"/>
  <c r="AE11" i="2"/>
  <c r="M11" i="2" s="1"/>
  <c r="AE27" i="2"/>
  <c r="M27" i="2" s="1"/>
  <c r="AE43" i="2"/>
  <c r="M43" i="2" s="1"/>
  <c r="AE94" i="2"/>
  <c r="M94" i="2" s="1"/>
  <c r="AE12" i="2"/>
  <c r="M12" i="2" s="1"/>
  <c r="AE28" i="2"/>
  <c r="M28" i="2" s="1"/>
  <c r="AE44" i="2"/>
  <c r="M44" i="2" s="1"/>
  <c r="AE60" i="2"/>
  <c r="M60" i="2" s="1"/>
  <c r="AE95" i="2"/>
  <c r="M95" i="2" s="1"/>
  <c r="AE17" i="2"/>
  <c r="M17" i="2" s="1"/>
  <c r="AE33" i="2"/>
  <c r="M33" i="2" s="1"/>
  <c r="AE49" i="2"/>
  <c r="M49" i="2" s="1"/>
  <c r="AE65" i="2"/>
  <c r="M65" i="2" s="1"/>
  <c r="AE100" i="2"/>
  <c r="M100" i="2" s="1"/>
  <c r="AE22" i="2"/>
  <c r="M22" i="2" s="1"/>
  <c r="AE38" i="2"/>
  <c r="M38" i="2" s="1"/>
  <c r="AE15" i="2"/>
  <c r="M15" i="2" s="1"/>
  <c r="AE31" i="2"/>
  <c r="M31" i="2" s="1"/>
  <c r="AE47" i="2"/>
  <c r="M47" i="2" s="1"/>
  <c r="AE63" i="2"/>
  <c r="M63" i="2" s="1"/>
  <c r="AE98" i="2"/>
  <c r="M98" i="2" s="1"/>
  <c r="AD19" i="2"/>
  <c r="L19" i="2" s="1"/>
  <c r="AD35" i="2"/>
  <c r="L35" i="2" s="1"/>
  <c r="AD22" i="2"/>
  <c r="L22" i="2" s="1"/>
  <c r="AD38" i="2"/>
  <c r="L38" i="2" s="1"/>
  <c r="AD65" i="2"/>
  <c r="L65" i="2" s="1"/>
  <c r="Q145" i="2"/>
  <c r="AD145" i="2"/>
  <c r="L145" i="2" s="1"/>
  <c r="AD15" i="2"/>
  <c r="L15" i="2" s="1"/>
  <c r="AD28" i="2"/>
  <c r="L28" i="2" s="1"/>
  <c r="AD56" i="2"/>
  <c r="L56" i="2" s="1"/>
  <c r="AD10" i="2"/>
  <c r="L10" i="2" s="1"/>
  <c r="AD18" i="2"/>
  <c r="L18" i="2" s="1"/>
  <c r="AD26" i="2"/>
  <c r="L26" i="2" s="1"/>
  <c r="AD34" i="2"/>
  <c r="L34" i="2" s="1"/>
  <c r="AD42" i="2"/>
  <c r="L42" i="2" s="1"/>
  <c r="AD54" i="2"/>
  <c r="L54" i="2" s="1"/>
  <c r="AD62" i="2"/>
  <c r="L62" i="2" s="1"/>
  <c r="AD16" i="2"/>
  <c r="L16" i="2" s="1"/>
  <c r="AD32" i="2"/>
  <c r="L32" i="2" s="1"/>
  <c r="AD44" i="2"/>
  <c r="L44" i="2" s="1"/>
  <c r="AD57" i="2"/>
  <c r="L57" i="2" s="1"/>
  <c r="AD50" i="2"/>
  <c r="L50" i="2" s="1"/>
  <c r="AD47" i="2"/>
  <c r="L47" i="2" s="1"/>
  <c r="AD96" i="2"/>
  <c r="L96" i="2" s="1"/>
  <c r="Q144" i="2"/>
  <c r="AD144" i="2"/>
  <c r="L144" i="2" s="1"/>
  <c r="AD11" i="2"/>
  <c r="L11" i="2" s="1"/>
  <c r="AD27" i="2"/>
  <c r="L27" i="2" s="1"/>
  <c r="AD43" i="2"/>
  <c r="L43" i="2" s="1"/>
  <c r="AD14" i="2"/>
  <c r="L14" i="2" s="1"/>
  <c r="AD30" i="2"/>
  <c r="L30" i="2" s="1"/>
  <c r="AD46" i="2"/>
  <c r="L46" i="2" s="1"/>
  <c r="AD59" i="2"/>
  <c r="L59" i="2" s="1"/>
  <c r="AD13" i="2"/>
  <c r="L13" i="2" s="1"/>
  <c r="AD45" i="2"/>
  <c r="L45" i="2" s="1"/>
  <c r="AD9" i="2"/>
  <c r="L9" i="2" s="1"/>
  <c r="AD25" i="2"/>
  <c r="L25" i="2" s="1"/>
  <c r="AD41" i="2"/>
  <c r="L41" i="2" s="1"/>
  <c r="C11" i="7"/>
  <c r="F11" i="7" s="1"/>
  <c r="O11" i="7" s="1"/>
  <c r="Q10" i="2"/>
  <c r="Q12" i="2"/>
  <c r="Q54" i="2"/>
  <c r="I71" i="7" l="1"/>
  <c r="L71" i="7" s="1"/>
  <c r="C51" i="7"/>
  <c r="D51" i="7"/>
  <c r="E51" i="7"/>
  <c r="D103" i="7"/>
  <c r="E103" i="7"/>
  <c r="C103" i="7"/>
  <c r="C100" i="7"/>
  <c r="D100" i="7"/>
  <c r="E100" i="7"/>
  <c r="D104" i="7"/>
  <c r="C104" i="7"/>
  <c r="E104" i="7"/>
  <c r="E101" i="7"/>
  <c r="D101" i="7"/>
  <c r="C101" i="7"/>
  <c r="D98" i="7"/>
  <c r="E98" i="7"/>
  <c r="C98" i="7"/>
  <c r="E52" i="7"/>
  <c r="D52" i="7"/>
  <c r="C52" i="7"/>
  <c r="E149" i="7"/>
  <c r="D149" i="7"/>
  <c r="C149" i="7"/>
  <c r="D55" i="7"/>
  <c r="C55" i="7"/>
  <c r="E55" i="7"/>
  <c r="E99" i="7"/>
  <c r="C99" i="7"/>
  <c r="D99" i="7"/>
  <c r="D53" i="7"/>
  <c r="C53" i="7"/>
  <c r="E53" i="7"/>
  <c r="E148" i="7"/>
  <c r="D148" i="7"/>
  <c r="C148" i="7"/>
  <c r="D54" i="7"/>
  <c r="E54" i="7"/>
  <c r="C54" i="7"/>
  <c r="C57" i="7"/>
  <c r="E57" i="7"/>
  <c r="D57" i="7"/>
  <c r="D56" i="7"/>
  <c r="C56" i="7"/>
  <c r="E56" i="7"/>
  <c r="C102" i="7"/>
  <c r="E102" i="7"/>
  <c r="D102" i="7"/>
  <c r="D68" i="7"/>
  <c r="E30" i="7"/>
  <c r="E27" i="7"/>
  <c r="E47" i="7"/>
  <c r="C48" i="7"/>
  <c r="C28" i="7"/>
  <c r="E40" i="7"/>
  <c r="D28" i="7"/>
  <c r="C20" i="7"/>
  <c r="C13" i="7"/>
  <c r="D48" i="7"/>
  <c r="C45" i="7"/>
  <c r="E42" i="7"/>
  <c r="E69" i="7"/>
  <c r="D20" i="7"/>
  <c r="E16" i="7"/>
  <c r="C30" i="7"/>
  <c r="E41" i="7"/>
  <c r="E63" i="7"/>
  <c r="D63" i="7"/>
  <c r="C63" i="7"/>
  <c r="D61" i="7"/>
  <c r="E61" i="7"/>
  <c r="C61" i="7"/>
  <c r="C66" i="7"/>
  <c r="E66" i="7"/>
  <c r="D66" i="7"/>
  <c r="E65" i="7"/>
  <c r="C65" i="7"/>
  <c r="D65" i="7"/>
  <c r="C21" i="7"/>
  <c r="D49" i="7"/>
  <c r="D46" i="7"/>
  <c r="E22" i="7"/>
  <c r="E37" i="7"/>
  <c r="D43" i="7"/>
  <c r="D25" i="7"/>
  <c r="D34" i="7"/>
  <c r="E36" i="7"/>
  <c r="D24" i="7"/>
  <c r="E33" i="7"/>
  <c r="E45" i="7"/>
  <c r="C36" i="7"/>
  <c r="C19" i="7"/>
  <c r="C12" i="7"/>
  <c r="C15" i="7"/>
  <c r="C37" i="7"/>
  <c r="C39" i="7"/>
  <c r="D13" i="7"/>
  <c r="C34" i="7"/>
  <c r="C69" i="7"/>
  <c r="D45" i="7"/>
  <c r="E44" i="7"/>
  <c r="C47" i="7"/>
  <c r="D27" i="7"/>
  <c r="C33" i="7"/>
  <c r="D32" i="7"/>
  <c r="C42" i="7"/>
  <c r="D18" i="7"/>
  <c r="D17" i="7"/>
  <c r="E31" i="7"/>
  <c r="E48" i="7"/>
  <c r="E26" i="7"/>
  <c r="E28" i="7"/>
  <c r="C49" i="7"/>
  <c r="C50" i="7"/>
  <c r="E68" i="7"/>
  <c r="C17" i="7"/>
  <c r="D47" i="7"/>
  <c r="E23" i="7"/>
  <c r="D33" i="7"/>
  <c r="E32" i="7"/>
  <c r="D38" i="7"/>
  <c r="E18" i="7"/>
  <c r="D44" i="7"/>
  <c r="C27" i="7"/>
  <c r="C32" i="7"/>
  <c r="C22" i="7"/>
  <c r="C16" i="7"/>
  <c r="D41" i="7"/>
  <c r="D42" i="7"/>
  <c r="E58" i="7"/>
  <c r="C58" i="7"/>
  <c r="D58" i="7"/>
  <c r="C59" i="7"/>
  <c r="E59" i="7"/>
  <c r="D59" i="7"/>
  <c r="C62" i="7"/>
  <c r="D62" i="7"/>
  <c r="E62" i="7"/>
  <c r="E60" i="7"/>
  <c r="C60" i="7"/>
  <c r="D60" i="7"/>
  <c r="D67" i="7"/>
  <c r="E67" i="7"/>
  <c r="C67" i="7"/>
  <c r="D64" i="7"/>
  <c r="E64" i="7"/>
  <c r="C64" i="7"/>
  <c r="E35" i="7"/>
  <c r="D15" i="7"/>
  <c r="D50" i="7"/>
  <c r="D29" i="7"/>
  <c r="D35" i="7"/>
  <c r="D26" i="7"/>
  <c r="C29" i="7"/>
  <c r="C35" i="7"/>
  <c r="E15" i="7"/>
  <c r="E50" i="7"/>
  <c r="E21" i="7"/>
  <c r="E19" i="7"/>
  <c r="E24" i="7"/>
  <c r="C14" i="7"/>
  <c r="D23" i="7"/>
  <c r="E14" i="7"/>
  <c r="E43" i="7"/>
  <c r="E38" i="7"/>
  <c r="E39" i="7"/>
  <c r="E25" i="7"/>
  <c r="E34" i="7"/>
  <c r="D14" i="7"/>
  <c r="E12" i="7"/>
  <c r="D69" i="7"/>
  <c r="C68" i="7"/>
  <c r="E17" i="7"/>
  <c r="D16" i="7"/>
  <c r="C31" i="7"/>
  <c r="E49" i="7"/>
  <c r="C40" i="7"/>
  <c r="E46" i="7"/>
  <c r="C26" i="7"/>
  <c r="D37" i="7"/>
  <c r="C43" i="7"/>
  <c r="C25" i="7"/>
  <c r="C38" i="7"/>
  <c r="C44" i="7"/>
  <c r="C23" i="7"/>
  <c r="C24" i="7"/>
  <c r="C18" i="7"/>
  <c r="D21" i="7"/>
  <c r="E20" i="7"/>
  <c r="D31" i="7"/>
  <c r="C41" i="7"/>
  <c r="D40" i="7"/>
  <c r="C46" i="7"/>
  <c r="D22" i="7"/>
  <c r="E29" i="7"/>
  <c r="D39" i="7"/>
  <c r="E13" i="7"/>
  <c r="D30" i="7"/>
  <c r="D36" i="7"/>
  <c r="D19" i="7"/>
  <c r="D12" i="7"/>
  <c r="AE66" i="2"/>
  <c r="M66" i="2" s="1"/>
  <c r="B67" i="5"/>
  <c r="B67" i="1"/>
  <c r="N67" i="2"/>
  <c r="L66" i="5"/>
  <c r="C66" i="5" s="1"/>
  <c r="M66" i="5"/>
  <c r="N66" i="5"/>
  <c r="D66" i="5" s="1"/>
  <c r="A69" i="2"/>
  <c r="B68" i="2"/>
  <c r="M66" i="1"/>
  <c r="C66" i="1" s="1"/>
  <c r="O66" i="1"/>
  <c r="E66" i="1" s="1"/>
  <c r="N66" i="1"/>
  <c r="D66" i="1" s="1"/>
  <c r="AD66" i="2"/>
  <c r="L66" i="2" s="1"/>
  <c r="G11" i="7"/>
  <c r="I72" i="7" l="1"/>
  <c r="L72" i="7" s="1"/>
  <c r="F24" i="7"/>
  <c r="O24" i="7" s="1"/>
  <c r="F27" i="7"/>
  <c r="O27" i="7" s="1"/>
  <c r="F25" i="7"/>
  <c r="O25" i="7" s="1"/>
  <c r="F60" i="7"/>
  <c r="O60" i="7" s="1"/>
  <c r="F58" i="7"/>
  <c r="O58" i="7" s="1"/>
  <c r="F35" i="7"/>
  <c r="O35" i="7" s="1"/>
  <c r="F33" i="7"/>
  <c r="O33" i="7" s="1"/>
  <c r="F66" i="7"/>
  <c r="O66" i="7" s="1"/>
  <c r="F56" i="7"/>
  <c r="F57" i="7"/>
  <c r="F29" i="7"/>
  <c r="O29" i="7" s="1"/>
  <c r="F17" i="7"/>
  <c r="O17" i="7" s="1"/>
  <c r="F19" i="7"/>
  <c r="O19" i="7" s="1"/>
  <c r="F148" i="7"/>
  <c r="F53" i="7"/>
  <c r="F149" i="7"/>
  <c r="F101" i="7"/>
  <c r="F44" i="7"/>
  <c r="O44" i="7" s="1"/>
  <c r="F68" i="7"/>
  <c r="O68" i="7" s="1"/>
  <c r="F55" i="7"/>
  <c r="F18" i="7"/>
  <c r="O18" i="7" s="1"/>
  <c r="F38" i="7"/>
  <c r="O38" i="7" s="1"/>
  <c r="F26" i="7"/>
  <c r="O26" i="7" s="1"/>
  <c r="F51" i="7"/>
  <c r="F46" i="7"/>
  <c r="O46" i="7" s="1"/>
  <c r="F23" i="7"/>
  <c r="O23" i="7" s="1"/>
  <c r="F43" i="7"/>
  <c r="O43" i="7" s="1"/>
  <c r="F40" i="7"/>
  <c r="O40" i="7" s="1"/>
  <c r="F14" i="7"/>
  <c r="O14" i="7" s="1"/>
  <c r="F62" i="7"/>
  <c r="O62" i="7" s="1"/>
  <c r="F59" i="7"/>
  <c r="O59" i="7" s="1"/>
  <c r="F16" i="7"/>
  <c r="O16" i="7" s="1"/>
  <c r="F69" i="7"/>
  <c r="O69" i="7" s="1"/>
  <c r="F37" i="7"/>
  <c r="O37" i="7" s="1"/>
  <c r="F36" i="7"/>
  <c r="O36" i="7" s="1"/>
  <c r="F21" i="7"/>
  <c r="O21" i="7" s="1"/>
  <c r="F54" i="7"/>
  <c r="F104" i="7"/>
  <c r="F100" i="7"/>
  <c r="F39" i="7"/>
  <c r="O39" i="7" s="1"/>
  <c r="F45" i="7"/>
  <c r="O45" i="7" s="1"/>
  <c r="F22" i="7"/>
  <c r="O22" i="7" s="1"/>
  <c r="F50" i="7"/>
  <c r="O50" i="7" s="1"/>
  <c r="F42" i="7"/>
  <c r="O42" i="7" s="1"/>
  <c r="F47" i="7"/>
  <c r="O47" i="7" s="1"/>
  <c r="F34" i="7"/>
  <c r="O34" i="7" s="1"/>
  <c r="F15" i="7"/>
  <c r="O15" i="7" s="1"/>
  <c r="F61" i="7"/>
  <c r="O61" i="7" s="1"/>
  <c r="F63" i="7"/>
  <c r="O63" i="7" s="1"/>
  <c r="F13" i="7"/>
  <c r="O13" i="7" s="1"/>
  <c r="F28" i="7"/>
  <c r="O28" i="7" s="1"/>
  <c r="F102" i="7"/>
  <c r="F98" i="7"/>
  <c r="F103" i="7"/>
  <c r="F41" i="7"/>
  <c r="O41" i="7" s="1"/>
  <c r="F31" i="7"/>
  <c r="O31" i="7" s="1"/>
  <c r="F64" i="7"/>
  <c r="O64" i="7" s="1"/>
  <c r="F67" i="7"/>
  <c r="O67" i="7" s="1"/>
  <c r="F32" i="7"/>
  <c r="O32" i="7" s="1"/>
  <c r="F49" i="7"/>
  <c r="O49" i="7" s="1"/>
  <c r="F12" i="7"/>
  <c r="O12" i="7" s="1"/>
  <c r="F65" i="7"/>
  <c r="O65" i="7" s="1"/>
  <c r="F30" i="7"/>
  <c r="O30" i="7" s="1"/>
  <c r="F20" i="7"/>
  <c r="O20" i="7" s="1"/>
  <c r="F48" i="7"/>
  <c r="O48" i="7" s="1"/>
  <c r="F99" i="7"/>
  <c r="F52" i="7"/>
  <c r="C70" i="7"/>
  <c r="E70" i="7"/>
  <c r="D70" i="7"/>
  <c r="N67" i="1"/>
  <c r="D67" i="1" s="1"/>
  <c r="O67" i="1"/>
  <c r="E67" i="1" s="1"/>
  <c r="M67" i="1"/>
  <c r="C67" i="1" s="1"/>
  <c r="B68" i="5"/>
  <c r="B68" i="1"/>
  <c r="N68" i="2"/>
  <c r="M67" i="5"/>
  <c r="N67" i="5"/>
  <c r="D67" i="5" s="1"/>
  <c r="L67" i="5"/>
  <c r="C67" i="5" s="1"/>
  <c r="A70" i="2"/>
  <c r="B69" i="2"/>
  <c r="P67" i="2"/>
  <c r="O67" i="2" s="1"/>
  <c r="Q67" i="2" s="1"/>
  <c r="H11" i="7"/>
  <c r="I73" i="7" l="1"/>
  <c r="L73" i="7" s="1"/>
  <c r="F70" i="7"/>
  <c r="O70" i="7" s="1"/>
  <c r="AD67" i="2"/>
  <c r="L67" i="2" s="1"/>
  <c r="G42" i="7"/>
  <c r="H42" i="7"/>
  <c r="G12" i="7"/>
  <c r="H12" i="7"/>
  <c r="G49" i="7"/>
  <c r="H49" i="7"/>
  <c r="G13" i="7"/>
  <c r="H13" i="7"/>
  <c r="G63" i="7"/>
  <c r="H63" i="7"/>
  <c r="G47" i="7"/>
  <c r="H47" i="7"/>
  <c r="G46" i="7"/>
  <c r="H46" i="7"/>
  <c r="G31" i="7"/>
  <c r="H31" i="7"/>
  <c r="H44" i="7"/>
  <c r="G44" i="7"/>
  <c r="G38" i="7"/>
  <c r="H38" i="7"/>
  <c r="G24" i="7"/>
  <c r="H24" i="7"/>
  <c r="G28" i="7"/>
  <c r="H28" i="7"/>
  <c r="G23" i="7"/>
  <c r="H23" i="7"/>
  <c r="G50" i="7"/>
  <c r="H50" i="7"/>
  <c r="H14" i="7"/>
  <c r="G14" i="7"/>
  <c r="G18" i="7"/>
  <c r="H18" i="7"/>
  <c r="H32" i="7"/>
  <c r="G32" i="7"/>
  <c r="G43" i="7"/>
  <c r="H43" i="7"/>
  <c r="G33" i="7"/>
  <c r="H33" i="7"/>
  <c r="G37" i="7"/>
  <c r="H37" i="7"/>
  <c r="G17" i="7"/>
  <c r="H17" i="7"/>
  <c r="G15" i="7"/>
  <c r="H15" i="7"/>
  <c r="H39" i="7"/>
  <c r="G39" i="7"/>
  <c r="G27" i="7"/>
  <c r="H27" i="7"/>
  <c r="G66" i="7"/>
  <c r="H66" i="7"/>
  <c r="G35" i="7"/>
  <c r="H35" i="7"/>
  <c r="G26" i="7"/>
  <c r="H26" i="7"/>
  <c r="G36" i="7"/>
  <c r="H36" i="7"/>
  <c r="G21" i="7"/>
  <c r="H21" i="7"/>
  <c r="G30" i="7"/>
  <c r="H30" i="7"/>
  <c r="G22" i="7"/>
  <c r="H22" i="7"/>
  <c r="G60" i="7"/>
  <c r="H60" i="7"/>
  <c r="G64" i="7"/>
  <c r="H64" i="7"/>
  <c r="G62" i="7"/>
  <c r="H62" i="7"/>
  <c r="G34" i="7"/>
  <c r="H34" i="7"/>
  <c r="G40" i="7"/>
  <c r="H40" i="7"/>
  <c r="G59" i="7"/>
  <c r="H59" i="7"/>
  <c r="G65" i="7"/>
  <c r="H65" i="7"/>
  <c r="H67" i="7"/>
  <c r="G67" i="7"/>
  <c r="G58" i="7"/>
  <c r="H58" i="7"/>
  <c r="G69" i="7"/>
  <c r="H69" i="7"/>
  <c r="G20" i="7"/>
  <c r="H20" i="7"/>
  <c r="G19" i="7"/>
  <c r="H19" i="7"/>
  <c r="G16" i="7"/>
  <c r="H16" i="7"/>
  <c r="G25" i="7"/>
  <c r="H25" i="7"/>
  <c r="G48" i="7"/>
  <c r="H48" i="7"/>
  <c r="H41" i="7"/>
  <c r="G41" i="7"/>
  <c r="H54" i="7"/>
  <c r="G54" i="7"/>
  <c r="H52" i="7"/>
  <c r="G52" i="7"/>
  <c r="H68" i="7"/>
  <c r="G68" i="7"/>
  <c r="H149" i="7"/>
  <c r="G149" i="7"/>
  <c r="H103" i="7"/>
  <c r="G103" i="7"/>
  <c r="H29" i="7"/>
  <c r="G29" i="7"/>
  <c r="H45" i="7"/>
  <c r="G45" i="7"/>
  <c r="H148" i="7"/>
  <c r="G148" i="7"/>
  <c r="H98" i="7"/>
  <c r="G98" i="7"/>
  <c r="H99" i="7"/>
  <c r="G99" i="7"/>
  <c r="H56" i="7"/>
  <c r="G56" i="7"/>
  <c r="H55" i="7"/>
  <c r="G55" i="7"/>
  <c r="H61" i="7"/>
  <c r="G61" i="7"/>
  <c r="H101" i="7"/>
  <c r="G101" i="7"/>
  <c r="H102" i="7"/>
  <c r="G102" i="7"/>
  <c r="H51" i="7"/>
  <c r="G51" i="7"/>
  <c r="AE67" i="2"/>
  <c r="M67" i="2" s="1"/>
  <c r="M68" i="1"/>
  <c r="C68" i="1" s="1"/>
  <c r="N68" i="1"/>
  <c r="D68" i="1" s="1"/>
  <c r="O68" i="1"/>
  <c r="E68" i="1" s="1"/>
  <c r="M68" i="5"/>
  <c r="L68" i="5"/>
  <c r="C68" i="5" s="1"/>
  <c r="N68" i="5"/>
  <c r="D68" i="5" s="1"/>
  <c r="A71" i="2"/>
  <c r="B70" i="2"/>
  <c r="P68" i="2"/>
  <c r="O68" i="2" s="1"/>
  <c r="Q68" i="2" s="1"/>
  <c r="B69" i="5"/>
  <c r="B69" i="1"/>
  <c r="N69" i="2"/>
  <c r="I74" i="7" l="1"/>
  <c r="L74" i="7" s="1"/>
  <c r="AD68" i="2"/>
  <c r="L68" i="2" s="1"/>
  <c r="D71" i="7"/>
  <c r="G70" i="7"/>
  <c r="H70" i="7"/>
  <c r="E71" i="7"/>
  <c r="C71" i="7"/>
  <c r="AE68" i="2"/>
  <c r="M68" i="2" s="1"/>
  <c r="A72" i="2"/>
  <c r="B71" i="2"/>
  <c r="B70" i="5"/>
  <c r="B70" i="1"/>
  <c r="N70" i="2"/>
  <c r="P69" i="2"/>
  <c r="O69" i="2" s="1"/>
  <c r="Q69" i="2" s="1"/>
  <c r="L69" i="5"/>
  <c r="C69" i="5" s="1"/>
  <c r="N69" i="5"/>
  <c r="D69" i="5" s="1"/>
  <c r="M69" i="5"/>
  <c r="N69" i="1"/>
  <c r="D69" i="1" s="1"/>
  <c r="M69" i="1"/>
  <c r="C69" i="1" s="1"/>
  <c r="O69" i="1"/>
  <c r="E69" i="1" s="1"/>
  <c r="I75" i="7" l="1"/>
  <c r="L75" i="7" s="1"/>
  <c r="AD69" i="2"/>
  <c r="L69" i="2" s="1"/>
  <c r="F71" i="7"/>
  <c r="O71" i="7" s="1"/>
  <c r="C72" i="7"/>
  <c r="E72" i="7"/>
  <c r="D72" i="7"/>
  <c r="AE69" i="2"/>
  <c r="M69" i="2" s="1"/>
  <c r="P70" i="2"/>
  <c r="O70" i="2" s="1"/>
  <c r="Q70" i="2" s="1"/>
  <c r="M70" i="1"/>
  <c r="C70" i="1" s="1"/>
  <c r="N70" i="1"/>
  <c r="D70" i="1" s="1"/>
  <c r="O70" i="1"/>
  <c r="E70" i="1" s="1"/>
  <c r="A73" i="2"/>
  <c r="B72" i="2"/>
  <c r="B71" i="5"/>
  <c r="B71" i="1"/>
  <c r="N71" i="2"/>
  <c r="M70" i="5"/>
  <c r="L70" i="5"/>
  <c r="C70" i="5" s="1"/>
  <c r="N70" i="5"/>
  <c r="D70" i="5" s="1"/>
  <c r="I76" i="7" l="1"/>
  <c r="L76" i="7" s="1"/>
  <c r="F72" i="7"/>
  <c r="O72" i="7" s="1"/>
  <c r="AD70" i="2"/>
  <c r="L70" i="2" s="1"/>
  <c r="H71" i="7"/>
  <c r="G71" i="7"/>
  <c r="D73" i="7"/>
  <c r="C73" i="7"/>
  <c r="E73" i="7"/>
  <c r="B72" i="5"/>
  <c r="B72" i="1"/>
  <c r="N72" i="2"/>
  <c r="O71" i="1"/>
  <c r="E71" i="1" s="1"/>
  <c r="N71" i="1"/>
  <c r="D71" i="1" s="1"/>
  <c r="M71" i="1"/>
  <c r="C71" i="1" s="1"/>
  <c r="P71" i="2"/>
  <c r="O71" i="2" s="1"/>
  <c r="Q71" i="2" s="1"/>
  <c r="A74" i="2"/>
  <c r="B73" i="2"/>
  <c r="AE70" i="2"/>
  <c r="M70" i="2" s="1"/>
  <c r="L71" i="5"/>
  <c r="C71" i="5" s="1"/>
  <c r="N71" i="5"/>
  <c r="D71" i="5" s="1"/>
  <c r="M71" i="5"/>
  <c r="I77" i="7" l="1"/>
  <c r="L77" i="7" s="1"/>
  <c r="F73" i="7"/>
  <c r="O73" i="7" s="1"/>
  <c r="AD71" i="2"/>
  <c r="L71" i="2" s="1"/>
  <c r="G72" i="7"/>
  <c r="H72" i="7"/>
  <c r="C74" i="7"/>
  <c r="E74" i="7"/>
  <c r="D74" i="7"/>
  <c r="AE71" i="2"/>
  <c r="M71" i="2" s="1"/>
  <c r="M72" i="5"/>
  <c r="N72" i="5"/>
  <c r="D72" i="5" s="1"/>
  <c r="L72" i="5"/>
  <c r="C72" i="5" s="1"/>
  <c r="O72" i="1"/>
  <c r="E72" i="1" s="1"/>
  <c r="M72" i="1"/>
  <c r="C72" i="1" s="1"/>
  <c r="N72" i="1"/>
  <c r="D72" i="1" s="1"/>
  <c r="A75" i="2"/>
  <c r="B74" i="2"/>
  <c r="B73" i="1"/>
  <c r="B73" i="5"/>
  <c r="N73" i="2"/>
  <c r="P72" i="2"/>
  <c r="O72" i="2" s="1"/>
  <c r="Q72" i="2" s="1"/>
  <c r="I78" i="7" l="1"/>
  <c r="L78" i="7" s="1"/>
  <c r="AD72" i="2"/>
  <c r="L72" i="2" s="1"/>
  <c r="F74" i="7"/>
  <c r="O74" i="7" s="1"/>
  <c r="H73" i="7"/>
  <c r="G73" i="7"/>
  <c r="E75" i="7"/>
  <c r="C75" i="7"/>
  <c r="D75" i="7"/>
  <c r="P73" i="2"/>
  <c r="O73" i="2" s="1"/>
  <c r="Q73" i="2" s="1"/>
  <c r="M73" i="1"/>
  <c r="C73" i="1" s="1"/>
  <c r="N73" i="1"/>
  <c r="D73" i="1" s="1"/>
  <c r="O73" i="1"/>
  <c r="E73" i="1" s="1"/>
  <c r="N73" i="5"/>
  <c r="D73" i="5" s="1"/>
  <c r="L73" i="5"/>
  <c r="C73" i="5" s="1"/>
  <c r="M73" i="5"/>
  <c r="A76" i="2"/>
  <c r="B75" i="2"/>
  <c r="AE72" i="2"/>
  <c r="M72" i="2" s="1"/>
  <c r="B74" i="1"/>
  <c r="N74" i="2"/>
  <c r="B74" i="5"/>
  <c r="I79" i="7" l="1"/>
  <c r="L79" i="7" s="1"/>
  <c r="AD73" i="2"/>
  <c r="L73" i="2" s="1"/>
  <c r="F75" i="7"/>
  <c r="O75" i="7" s="1"/>
  <c r="H74" i="7"/>
  <c r="G74" i="7"/>
  <c r="D76" i="7"/>
  <c r="C76" i="7"/>
  <c r="E76" i="7"/>
  <c r="P74" i="2"/>
  <c r="O74" i="2" s="1"/>
  <c r="Q74" i="2" s="1"/>
  <c r="N74" i="1"/>
  <c r="D74" i="1" s="1"/>
  <c r="M74" i="1"/>
  <c r="C74" i="1" s="1"/>
  <c r="O74" i="1"/>
  <c r="E74" i="1" s="1"/>
  <c r="N75" i="2"/>
  <c r="B75" i="5"/>
  <c r="B75" i="1"/>
  <c r="AE73" i="2"/>
  <c r="M73" i="2" s="1"/>
  <c r="N74" i="5"/>
  <c r="D74" i="5" s="1"/>
  <c r="L74" i="5"/>
  <c r="C74" i="5" s="1"/>
  <c r="M74" i="5"/>
  <c r="A77" i="2"/>
  <c r="B76" i="2"/>
  <c r="I80" i="7" l="1"/>
  <c r="L80" i="7" s="1"/>
  <c r="AD74" i="2"/>
  <c r="L74" i="2" s="1"/>
  <c r="F76" i="7"/>
  <c r="O76" i="7" s="1"/>
  <c r="G75" i="7"/>
  <c r="H75" i="7"/>
  <c r="E77" i="7"/>
  <c r="C77" i="7"/>
  <c r="D77" i="7"/>
  <c r="AE74" i="2"/>
  <c r="M74" i="2" s="1"/>
  <c r="B76" i="5"/>
  <c r="B76" i="1"/>
  <c r="N76" i="2"/>
  <c r="P75" i="2"/>
  <c r="O75" i="2" s="1"/>
  <c r="Q75" i="2" s="1"/>
  <c r="M75" i="5"/>
  <c r="N75" i="5"/>
  <c r="D75" i="5" s="1"/>
  <c r="L75" i="5"/>
  <c r="C75" i="5" s="1"/>
  <c r="O75" i="1"/>
  <c r="E75" i="1" s="1"/>
  <c r="M75" i="1"/>
  <c r="C75" i="1" s="1"/>
  <c r="N75" i="1"/>
  <c r="D75" i="1" s="1"/>
  <c r="A78" i="2"/>
  <c r="B77" i="2"/>
  <c r="I81" i="7" l="1"/>
  <c r="L81" i="7" s="1"/>
  <c r="AD75" i="2"/>
  <c r="L75" i="2" s="1"/>
  <c r="F77" i="7"/>
  <c r="O77" i="7" s="1"/>
  <c r="H76" i="7"/>
  <c r="G76" i="7"/>
  <c r="C78" i="7"/>
  <c r="D78" i="7"/>
  <c r="E78" i="7"/>
  <c r="AE75" i="2"/>
  <c r="M75" i="2" s="1"/>
  <c r="N77" i="2"/>
  <c r="B77" i="5"/>
  <c r="B77" i="1"/>
  <c r="M76" i="5"/>
  <c r="N76" i="5"/>
  <c r="D76" i="5" s="1"/>
  <c r="L76" i="5"/>
  <c r="C76" i="5" s="1"/>
  <c r="A79" i="2"/>
  <c r="B78" i="2"/>
  <c r="N76" i="1"/>
  <c r="D76" i="1" s="1"/>
  <c r="M76" i="1"/>
  <c r="C76" i="1" s="1"/>
  <c r="O76" i="1"/>
  <c r="E76" i="1" s="1"/>
  <c r="P76" i="2"/>
  <c r="O76" i="2" s="1"/>
  <c r="Q76" i="2" s="1"/>
  <c r="I82" i="7" l="1"/>
  <c r="L82" i="7" s="1"/>
  <c r="AD76" i="2"/>
  <c r="L76" i="2" s="1"/>
  <c r="F78" i="7"/>
  <c r="O78" i="7" s="1"/>
  <c r="H77" i="7"/>
  <c r="G77" i="7"/>
  <c r="C79" i="7"/>
  <c r="D79" i="7"/>
  <c r="E79" i="7"/>
  <c r="N77" i="5"/>
  <c r="D77" i="5" s="1"/>
  <c r="M77" i="5"/>
  <c r="L77" i="5"/>
  <c r="C77" i="5" s="1"/>
  <c r="A80" i="2"/>
  <c r="B79" i="2"/>
  <c r="N78" i="2"/>
  <c r="B78" i="5"/>
  <c r="B78" i="1"/>
  <c r="AE76" i="2"/>
  <c r="M76" i="2" s="1"/>
  <c r="P77" i="2"/>
  <c r="O77" i="2" s="1"/>
  <c r="Q77" i="2" s="1"/>
  <c r="AD77" i="2"/>
  <c r="L77" i="2" s="1"/>
  <c r="N77" i="1"/>
  <c r="D77" i="1" s="1"/>
  <c r="M77" i="1"/>
  <c r="C77" i="1" s="1"/>
  <c r="O77" i="1"/>
  <c r="E77" i="1" s="1"/>
  <c r="I83" i="7" l="1"/>
  <c r="L83" i="7" s="1"/>
  <c r="F79" i="7"/>
  <c r="O79" i="7" s="1"/>
  <c r="H78" i="7"/>
  <c r="G78" i="7"/>
  <c r="E80" i="7"/>
  <c r="C80" i="7"/>
  <c r="D80" i="7"/>
  <c r="AE77" i="2"/>
  <c r="M77" i="2" s="1"/>
  <c r="P78" i="2"/>
  <c r="O78" i="2" s="1"/>
  <c r="Q78" i="2" s="1"/>
  <c r="N78" i="1"/>
  <c r="D78" i="1" s="1"/>
  <c r="O78" i="1"/>
  <c r="E78" i="1" s="1"/>
  <c r="M78" i="1"/>
  <c r="C78" i="1" s="1"/>
  <c r="N79" i="2"/>
  <c r="B79" i="1"/>
  <c r="B79" i="5"/>
  <c r="M78" i="5"/>
  <c r="L78" i="5"/>
  <c r="C78" i="5" s="1"/>
  <c r="N78" i="5"/>
  <c r="D78" i="5" s="1"/>
  <c r="A81" i="2"/>
  <c r="B80" i="2"/>
  <c r="I84" i="7" l="1"/>
  <c r="L84" i="7" s="1"/>
  <c r="AD78" i="2"/>
  <c r="L78" i="2" s="1"/>
  <c r="F80" i="7"/>
  <c r="O80" i="7" s="1"/>
  <c r="G79" i="7"/>
  <c r="H79" i="7"/>
  <c r="C81" i="7"/>
  <c r="E81" i="7"/>
  <c r="D81" i="7"/>
  <c r="AE78" i="2"/>
  <c r="M78" i="2" s="1"/>
  <c r="N80" i="2"/>
  <c r="B80" i="5"/>
  <c r="B80" i="1"/>
  <c r="L79" i="5"/>
  <c r="C79" i="5" s="1"/>
  <c r="M79" i="5"/>
  <c r="N79" i="5"/>
  <c r="D79" i="5" s="1"/>
  <c r="O79" i="1"/>
  <c r="E79" i="1" s="1"/>
  <c r="N79" i="1"/>
  <c r="D79" i="1" s="1"/>
  <c r="M79" i="1"/>
  <c r="C79" i="1" s="1"/>
  <c r="A82" i="2"/>
  <c r="B81" i="2"/>
  <c r="P79" i="2"/>
  <c r="O79" i="2" s="1"/>
  <c r="Q79" i="2" s="1"/>
  <c r="I85" i="7" l="1"/>
  <c r="L85" i="7" s="1"/>
  <c r="AD79" i="2"/>
  <c r="L79" i="2" s="1"/>
  <c r="F81" i="7"/>
  <c r="O81" i="7" s="1"/>
  <c r="G80" i="7"/>
  <c r="H80" i="7"/>
  <c r="C82" i="7"/>
  <c r="E82" i="7"/>
  <c r="D82" i="7"/>
  <c r="AE79" i="2"/>
  <c r="M79" i="2" s="1"/>
  <c r="P80" i="2"/>
  <c r="O80" i="2" s="1"/>
  <c r="Q80" i="2" s="1"/>
  <c r="AD80" i="2"/>
  <c r="L80" i="2" s="1"/>
  <c r="L80" i="5"/>
  <c r="C80" i="5" s="1"/>
  <c r="M80" i="5"/>
  <c r="N80" i="5"/>
  <c r="D80" i="5" s="1"/>
  <c r="N81" i="2"/>
  <c r="B81" i="1"/>
  <c r="B81" i="5"/>
  <c r="A83" i="2"/>
  <c r="B82" i="2"/>
  <c r="N80" i="1"/>
  <c r="D80" i="1" s="1"/>
  <c r="O80" i="1"/>
  <c r="E80" i="1" s="1"/>
  <c r="M80" i="1"/>
  <c r="C80" i="1" s="1"/>
  <c r="I86" i="7" l="1"/>
  <c r="L86" i="7" s="1"/>
  <c r="F82" i="7"/>
  <c r="O82" i="7" s="1"/>
  <c r="H81" i="7"/>
  <c r="G81" i="7"/>
  <c r="D83" i="7"/>
  <c r="C83" i="7"/>
  <c r="E83" i="7"/>
  <c r="AE80" i="2"/>
  <c r="M80" i="2" s="1"/>
  <c r="A84" i="2"/>
  <c r="B83" i="2"/>
  <c r="B82" i="5"/>
  <c r="N82" i="2"/>
  <c r="B82" i="1"/>
  <c r="P81" i="2"/>
  <c r="O81" i="2" s="1"/>
  <c r="Q81" i="2" s="1"/>
  <c r="M81" i="1"/>
  <c r="C81" i="1" s="1"/>
  <c r="N81" i="1"/>
  <c r="D81" i="1" s="1"/>
  <c r="O81" i="1"/>
  <c r="E81" i="1" s="1"/>
  <c r="N81" i="5"/>
  <c r="D81" i="5" s="1"/>
  <c r="M81" i="5"/>
  <c r="L81" i="5"/>
  <c r="C81" i="5" s="1"/>
  <c r="I87" i="7" l="1"/>
  <c r="L87" i="7" s="1"/>
  <c r="AD81" i="2"/>
  <c r="L81" i="2" s="1"/>
  <c r="F83" i="7"/>
  <c r="O83" i="7" s="1"/>
  <c r="G82" i="7"/>
  <c r="H82" i="7"/>
  <c r="C84" i="7"/>
  <c r="E84" i="7"/>
  <c r="D84" i="7"/>
  <c r="M82" i="1"/>
  <c r="C82" i="1" s="1"/>
  <c r="N82" i="1"/>
  <c r="D82" i="1" s="1"/>
  <c r="O82" i="1"/>
  <c r="E82" i="1" s="1"/>
  <c r="N82" i="5"/>
  <c r="D82" i="5" s="1"/>
  <c r="L82" i="5"/>
  <c r="C82" i="5" s="1"/>
  <c r="M82" i="5"/>
  <c r="A85" i="2"/>
  <c r="B84" i="2"/>
  <c r="AE81" i="2"/>
  <c r="M81" i="2" s="1"/>
  <c r="B83" i="5"/>
  <c r="N83" i="2"/>
  <c r="B83" i="1"/>
  <c r="P82" i="2"/>
  <c r="O82" i="2" s="1"/>
  <c r="Q82" i="2" s="1"/>
  <c r="I88" i="7" l="1"/>
  <c r="L88" i="7" s="1"/>
  <c r="AD82" i="2"/>
  <c r="L82" i="2" s="1"/>
  <c r="F84" i="7"/>
  <c r="O84" i="7" s="1"/>
  <c r="G83" i="7"/>
  <c r="H83" i="7"/>
  <c r="E85" i="7"/>
  <c r="C85" i="7"/>
  <c r="D85" i="7"/>
  <c r="AE82" i="2"/>
  <c r="M82" i="2" s="1"/>
  <c r="B84" i="5"/>
  <c r="N84" i="2"/>
  <c r="B84" i="1"/>
  <c r="P83" i="2"/>
  <c r="O83" i="2" s="1"/>
  <c r="Q83" i="2" s="1"/>
  <c r="N83" i="5"/>
  <c r="D83" i="5" s="1"/>
  <c r="L83" i="5"/>
  <c r="C83" i="5" s="1"/>
  <c r="M83" i="5"/>
  <c r="A86" i="2"/>
  <c r="B85" i="2"/>
  <c r="N83" i="1"/>
  <c r="D83" i="1" s="1"/>
  <c r="M83" i="1"/>
  <c r="C83" i="1" s="1"/>
  <c r="O83" i="1"/>
  <c r="E83" i="1" s="1"/>
  <c r="I89" i="7" l="1"/>
  <c r="L89" i="7" s="1"/>
  <c r="AD83" i="2"/>
  <c r="L83" i="2" s="1"/>
  <c r="F85" i="7"/>
  <c r="O85" i="7" s="1"/>
  <c r="H84" i="7"/>
  <c r="G84" i="7"/>
  <c r="D86" i="7"/>
  <c r="C86" i="7"/>
  <c r="E86" i="7"/>
  <c r="AE83" i="2"/>
  <c r="M83" i="2" s="1"/>
  <c r="A87" i="2"/>
  <c r="B86" i="2"/>
  <c r="M84" i="5"/>
  <c r="N84" i="5"/>
  <c r="D84" i="5" s="1"/>
  <c r="L84" i="5"/>
  <c r="C84" i="5" s="1"/>
  <c r="P84" i="2"/>
  <c r="O84" i="2" s="1"/>
  <c r="Q84" i="2" s="1"/>
  <c r="AD84" i="2"/>
  <c r="L84" i="2" s="1"/>
  <c r="B85" i="1"/>
  <c r="B85" i="5"/>
  <c r="N85" i="2"/>
  <c r="N84" i="1"/>
  <c r="D84" i="1" s="1"/>
  <c r="M84" i="1"/>
  <c r="C84" i="1" s="1"/>
  <c r="O84" i="1"/>
  <c r="E84" i="1" s="1"/>
  <c r="I90" i="7" l="1"/>
  <c r="L90" i="7" s="1"/>
  <c r="F86" i="7"/>
  <c r="O86" i="7" s="1"/>
  <c r="G85" i="7"/>
  <c r="H85" i="7"/>
  <c r="C87" i="7"/>
  <c r="E87" i="7"/>
  <c r="D87" i="7"/>
  <c r="N85" i="1"/>
  <c r="D85" i="1" s="1"/>
  <c r="O85" i="1"/>
  <c r="E85" i="1" s="1"/>
  <c r="M85" i="1"/>
  <c r="C85" i="1" s="1"/>
  <c r="P85" i="2"/>
  <c r="O85" i="2" s="1"/>
  <c r="Q85" i="2" s="1"/>
  <c r="A88" i="2"/>
  <c r="B87" i="2"/>
  <c r="B86" i="5"/>
  <c r="B86" i="1"/>
  <c r="N86" i="2"/>
  <c r="L85" i="5"/>
  <c r="C85" i="5" s="1"/>
  <c r="M85" i="5"/>
  <c r="N85" i="5"/>
  <c r="D85" i="5" s="1"/>
  <c r="AE84" i="2"/>
  <c r="M84" i="2" s="1"/>
  <c r="I91" i="7" l="1"/>
  <c r="L91" i="7" s="1"/>
  <c r="F87" i="7"/>
  <c r="O87" i="7" s="1"/>
  <c r="AD85" i="2"/>
  <c r="L85" i="2" s="1"/>
  <c r="G86" i="7"/>
  <c r="H86" i="7"/>
  <c r="E88" i="7"/>
  <c r="D88" i="7"/>
  <c r="C88" i="7"/>
  <c r="B87" i="1"/>
  <c r="B87" i="5"/>
  <c r="N87" i="2"/>
  <c r="P86" i="2"/>
  <c r="O86" i="2" s="1"/>
  <c r="Q86" i="2" s="1"/>
  <c r="N86" i="5"/>
  <c r="D86" i="5" s="1"/>
  <c r="L86" i="5"/>
  <c r="C86" i="5" s="1"/>
  <c r="M86" i="5"/>
  <c r="A89" i="2"/>
  <c r="B88" i="2"/>
  <c r="AE85" i="2"/>
  <c r="M85" i="2" s="1"/>
  <c r="M86" i="1"/>
  <c r="C86" i="1" s="1"/>
  <c r="O86" i="1"/>
  <c r="E86" i="1" s="1"/>
  <c r="N86" i="1"/>
  <c r="D86" i="1" s="1"/>
  <c r="I92" i="7" l="1"/>
  <c r="L92" i="7" s="1"/>
  <c r="AD86" i="2"/>
  <c r="L86" i="2" s="1"/>
  <c r="F88" i="7"/>
  <c r="O88" i="7" s="1"/>
  <c r="H87" i="7"/>
  <c r="G87" i="7"/>
  <c r="C89" i="7"/>
  <c r="E89" i="7"/>
  <c r="D89" i="7"/>
  <c r="N87" i="5"/>
  <c r="D87" i="5" s="1"/>
  <c r="L87" i="5"/>
  <c r="C87" i="5" s="1"/>
  <c r="M87" i="5"/>
  <c r="A90" i="2"/>
  <c r="B89" i="2"/>
  <c r="N87" i="1"/>
  <c r="D87" i="1" s="1"/>
  <c r="M87" i="1"/>
  <c r="C87" i="1" s="1"/>
  <c r="O87" i="1"/>
  <c r="E87" i="1" s="1"/>
  <c r="AE86" i="2"/>
  <c r="M86" i="2" s="1"/>
  <c r="B88" i="5"/>
  <c r="N88" i="2"/>
  <c r="B88" i="1"/>
  <c r="P87" i="2"/>
  <c r="O87" i="2" s="1"/>
  <c r="Q87" i="2" s="1"/>
  <c r="I93" i="7" l="1"/>
  <c r="L93" i="7" s="1"/>
  <c r="AD87" i="2"/>
  <c r="L87" i="2" s="1"/>
  <c r="F89" i="7"/>
  <c r="O89" i="7" s="1"/>
  <c r="G88" i="7"/>
  <c r="H88" i="7"/>
  <c r="C90" i="7"/>
  <c r="D90" i="7"/>
  <c r="E90" i="7"/>
  <c r="O88" i="1"/>
  <c r="E88" i="1" s="1"/>
  <c r="M88" i="1"/>
  <c r="C88" i="1" s="1"/>
  <c r="N88" i="1"/>
  <c r="D88" i="1" s="1"/>
  <c r="B89" i="5"/>
  <c r="N89" i="2"/>
  <c r="B89" i="1"/>
  <c r="AE87" i="2"/>
  <c r="M87" i="2" s="1"/>
  <c r="L88" i="5"/>
  <c r="C88" i="5" s="1"/>
  <c r="N88" i="5"/>
  <c r="D88" i="5" s="1"/>
  <c r="M88" i="5"/>
  <c r="P88" i="2"/>
  <c r="O88" i="2" s="1"/>
  <c r="Q88" i="2" s="1"/>
  <c r="AD88" i="2"/>
  <c r="L88" i="2" s="1"/>
  <c r="A91" i="2"/>
  <c r="B90" i="2"/>
  <c r="I94" i="7" l="1"/>
  <c r="L94" i="7" s="1"/>
  <c r="F90" i="7"/>
  <c r="O90" i="7" s="1"/>
  <c r="G89" i="7"/>
  <c r="H89" i="7"/>
  <c r="E91" i="7"/>
  <c r="D91" i="7"/>
  <c r="C91" i="7"/>
  <c r="B90" i="5"/>
  <c r="N90" i="2"/>
  <c r="B90" i="1"/>
  <c r="P89" i="2"/>
  <c r="O89" i="2" s="1"/>
  <c r="Q89" i="2" s="1"/>
  <c r="M89" i="1"/>
  <c r="C89" i="1" s="1"/>
  <c r="O89" i="1"/>
  <c r="E89" i="1" s="1"/>
  <c r="N89" i="1"/>
  <c r="D89" i="1" s="1"/>
  <c r="AE88" i="2"/>
  <c r="M88" i="2" s="1"/>
  <c r="A92" i="2"/>
  <c r="B91" i="2"/>
  <c r="L89" i="5"/>
  <c r="C89" i="5" s="1"/>
  <c r="M89" i="5"/>
  <c r="N89" i="5"/>
  <c r="D89" i="5" s="1"/>
  <c r="I95" i="7" l="1"/>
  <c r="L95" i="7" s="1"/>
  <c r="F91" i="7"/>
  <c r="O91" i="7" s="1"/>
  <c r="AD89" i="2"/>
  <c r="L89" i="2" s="1"/>
  <c r="G90" i="7"/>
  <c r="H90" i="7"/>
  <c r="E92" i="7"/>
  <c r="C92" i="7"/>
  <c r="D92" i="7"/>
  <c r="AE89" i="2"/>
  <c r="M89" i="2" s="1"/>
  <c r="P90" i="2"/>
  <c r="O90" i="2" s="1"/>
  <c r="Q90" i="2" s="1"/>
  <c r="O90" i="1"/>
  <c r="E90" i="1" s="1"/>
  <c r="N90" i="1"/>
  <c r="D90" i="1" s="1"/>
  <c r="M90" i="1"/>
  <c r="C90" i="1" s="1"/>
  <c r="A93" i="2"/>
  <c r="B92" i="2"/>
  <c r="N91" i="2"/>
  <c r="B91" i="5"/>
  <c r="B91" i="1"/>
  <c r="M90" i="5"/>
  <c r="N90" i="5"/>
  <c r="D90" i="5" s="1"/>
  <c r="L90" i="5"/>
  <c r="C90" i="5" s="1"/>
  <c r="I96" i="7" l="1"/>
  <c r="L96" i="7" s="1"/>
  <c r="AD90" i="2"/>
  <c r="L90" i="2" s="1"/>
  <c r="F92" i="7"/>
  <c r="O92" i="7" s="1"/>
  <c r="H91" i="7"/>
  <c r="G91" i="7"/>
  <c r="E93" i="7"/>
  <c r="C93" i="7"/>
  <c r="D93" i="7"/>
  <c r="AE90" i="2"/>
  <c r="M90" i="2" s="1"/>
  <c r="N91" i="5"/>
  <c r="D91" i="5" s="1"/>
  <c r="L91" i="5"/>
  <c r="C91" i="5" s="1"/>
  <c r="M91" i="5"/>
  <c r="B92" i="5"/>
  <c r="N92" i="2"/>
  <c r="B92" i="1"/>
  <c r="P91" i="2"/>
  <c r="O91" i="2" s="1"/>
  <c r="Q91" i="2" s="1"/>
  <c r="A101" i="2"/>
  <c r="B93" i="2"/>
  <c r="O91" i="1"/>
  <c r="E91" i="1" s="1"/>
  <c r="N91" i="1"/>
  <c r="D91" i="1" s="1"/>
  <c r="M91" i="1"/>
  <c r="C91" i="1" s="1"/>
  <c r="I97" i="7" l="1"/>
  <c r="L97" i="7" s="1"/>
  <c r="F93" i="7"/>
  <c r="O93" i="7" s="1"/>
  <c r="AD91" i="2"/>
  <c r="L91" i="2" s="1"/>
  <c r="H92" i="7"/>
  <c r="G92" i="7"/>
  <c r="E94" i="7"/>
  <c r="D94" i="7"/>
  <c r="C94" i="7"/>
  <c r="AE91" i="2"/>
  <c r="M91" i="2" s="1"/>
  <c r="N93" i="2"/>
  <c r="B93" i="1"/>
  <c r="B93" i="5"/>
  <c r="A102" i="2"/>
  <c r="B101" i="2"/>
  <c r="P92" i="2"/>
  <c r="O92" i="2" s="1"/>
  <c r="Q92" i="2" s="1"/>
  <c r="N92" i="1"/>
  <c r="D92" i="1" s="1"/>
  <c r="O92" i="1"/>
  <c r="E92" i="1" s="1"/>
  <c r="M92" i="1"/>
  <c r="C92" i="1" s="1"/>
  <c r="L92" i="5"/>
  <c r="C92" i="5" s="1"/>
  <c r="M92" i="5"/>
  <c r="N92" i="5"/>
  <c r="D92" i="5" s="1"/>
  <c r="I105" i="7" l="1"/>
  <c r="L105" i="7" s="1"/>
  <c r="F94" i="7"/>
  <c r="O94" i="7" s="1"/>
  <c r="AD92" i="2"/>
  <c r="L92" i="2" s="1"/>
  <c r="H93" i="7"/>
  <c r="G93" i="7"/>
  <c r="E95" i="7"/>
  <c r="C95" i="7"/>
  <c r="D95" i="7"/>
  <c r="AE92" i="2"/>
  <c r="M92" i="2" s="1"/>
  <c r="N93" i="1"/>
  <c r="D93" i="1" s="1"/>
  <c r="M93" i="1"/>
  <c r="C93" i="1" s="1"/>
  <c r="O93" i="1"/>
  <c r="E93" i="1" s="1"/>
  <c r="A103" i="2"/>
  <c r="B102" i="2"/>
  <c r="P93" i="2"/>
  <c r="O93" i="2" s="1"/>
  <c r="Q93" i="2" s="1"/>
  <c r="N101" i="2"/>
  <c r="B101" i="5"/>
  <c r="B101" i="1"/>
  <c r="N93" i="5"/>
  <c r="D93" i="5" s="1"/>
  <c r="M93" i="5"/>
  <c r="L93" i="5"/>
  <c r="C93" i="5" s="1"/>
  <c r="I106" i="7" l="1"/>
  <c r="L106" i="7" s="1"/>
  <c r="F95" i="7"/>
  <c r="O95" i="7" s="1"/>
  <c r="AD93" i="2"/>
  <c r="L93" i="2" s="1"/>
  <c r="H94" i="7"/>
  <c r="G94" i="7"/>
  <c r="E96" i="7"/>
  <c r="C96" i="7"/>
  <c r="D96" i="7"/>
  <c r="Q101" i="1"/>
  <c r="N101" i="1"/>
  <c r="D101" i="1" s="1"/>
  <c r="M101" i="1"/>
  <c r="C101" i="1" s="1"/>
  <c r="O101" i="1"/>
  <c r="E101" i="1" s="1"/>
  <c r="P101" i="2"/>
  <c r="O101" i="2" s="1"/>
  <c r="Q101" i="2" s="1"/>
  <c r="N102" i="2"/>
  <c r="B102" i="1"/>
  <c r="B102" i="5"/>
  <c r="Q101" i="5"/>
  <c r="M101" i="5"/>
  <c r="N101" i="5"/>
  <c r="D101" i="5" s="1"/>
  <c r="L101" i="5"/>
  <c r="C101" i="5" s="1"/>
  <c r="A104" i="2"/>
  <c r="B103" i="2"/>
  <c r="AE93" i="2"/>
  <c r="M93" i="2" s="1"/>
  <c r="I107" i="7" l="1"/>
  <c r="L107" i="7" s="1"/>
  <c r="F96" i="7"/>
  <c r="O96" i="7" s="1"/>
  <c r="AD101" i="2"/>
  <c r="L101" i="2" s="1"/>
  <c r="H95" i="7"/>
  <c r="G95" i="7"/>
  <c r="D97" i="7"/>
  <c r="E97" i="7"/>
  <c r="C97" i="7"/>
  <c r="A105" i="2"/>
  <c r="B104" i="2"/>
  <c r="P102" i="2"/>
  <c r="O102" i="2" s="1"/>
  <c r="Q102" i="2" s="1"/>
  <c r="B103" i="5"/>
  <c r="B103" i="1"/>
  <c r="N103" i="2"/>
  <c r="N102" i="1"/>
  <c r="D102" i="1" s="1"/>
  <c r="O102" i="1"/>
  <c r="E102" i="1" s="1"/>
  <c r="M102" i="1"/>
  <c r="C102" i="1" s="1"/>
  <c r="L102" i="5"/>
  <c r="C102" i="5" s="1"/>
  <c r="M102" i="5"/>
  <c r="N102" i="5"/>
  <c r="D102" i="5" s="1"/>
  <c r="AE101" i="2"/>
  <c r="M101" i="2" s="1"/>
  <c r="I108" i="7" l="1"/>
  <c r="L108" i="7" s="1"/>
  <c r="F97" i="7"/>
  <c r="O97" i="7" s="1"/>
  <c r="AD102" i="2"/>
  <c r="L102" i="2" s="1"/>
  <c r="H96" i="7"/>
  <c r="G96" i="7"/>
  <c r="E105" i="7"/>
  <c r="C105" i="7"/>
  <c r="D105" i="7"/>
  <c r="L103" i="5"/>
  <c r="C103" i="5" s="1"/>
  <c r="M103" i="5"/>
  <c r="N103" i="5"/>
  <c r="D103" i="5" s="1"/>
  <c r="N103" i="1"/>
  <c r="D103" i="1" s="1"/>
  <c r="M103" i="1"/>
  <c r="C103" i="1" s="1"/>
  <c r="O103" i="1"/>
  <c r="E103" i="1" s="1"/>
  <c r="P103" i="2"/>
  <c r="O103" i="2" s="1"/>
  <c r="Q103" i="2" s="1"/>
  <c r="A106" i="2"/>
  <c r="B105" i="2"/>
  <c r="N104" i="2"/>
  <c r="B104" i="1"/>
  <c r="B104" i="5"/>
  <c r="AE102" i="2"/>
  <c r="M102" i="2" s="1"/>
  <c r="I109" i="7" l="1"/>
  <c r="L109" i="7" s="1"/>
  <c r="F105" i="7"/>
  <c r="O105" i="7" s="1"/>
  <c r="AD103" i="2"/>
  <c r="L103" i="2" s="1"/>
  <c r="H97" i="7"/>
  <c r="G97" i="7"/>
  <c r="E106" i="7"/>
  <c r="C106" i="7"/>
  <c r="D106" i="7"/>
  <c r="AE103" i="2"/>
  <c r="M103" i="2" s="1"/>
  <c r="B105" i="5"/>
  <c r="N105" i="2"/>
  <c r="B105" i="1"/>
  <c r="P104" i="2"/>
  <c r="O104" i="2" s="1"/>
  <c r="Q104" i="2" s="1"/>
  <c r="M104" i="1"/>
  <c r="C104" i="1" s="1"/>
  <c r="N104" i="1"/>
  <c r="D104" i="1" s="1"/>
  <c r="O104" i="1"/>
  <c r="E104" i="1" s="1"/>
  <c r="M104" i="5"/>
  <c r="L104" i="5"/>
  <c r="C104" i="5" s="1"/>
  <c r="N104" i="5"/>
  <c r="D104" i="5" s="1"/>
  <c r="A107" i="2"/>
  <c r="B106" i="2"/>
  <c r="I110" i="7" l="1"/>
  <c r="L110" i="7" s="1"/>
  <c r="F106" i="7"/>
  <c r="O106" i="7" s="1"/>
  <c r="AD104" i="2"/>
  <c r="L104" i="2" s="1"/>
  <c r="G105" i="7"/>
  <c r="H105" i="7"/>
  <c r="E107" i="7"/>
  <c r="D107" i="7"/>
  <c r="C107" i="7"/>
  <c r="AE104" i="2"/>
  <c r="M104" i="2" s="1"/>
  <c r="N106" i="2"/>
  <c r="B106" i="1"/>
  <c r="B106" i="5"/>
  <c r="P105" i="2"/>
  <c r="O105" i="2" s="1"/>
  <c r="Q105" i="2" s="1"/>
  <c r="A108" i="2"/>
  <c r="B107" i="2"/>
  <c r="N105" i="5"/>
  <c r="D105" i="5" s="1"/>
  <c r="L105" i="5"/>
  <c r="C105" i="5" s="1"/>
  <c r="M105" i="5"/>
  <c r="N105" i="1"/>
  <c r="D105" i="1" s="1"/>
  <c r="O105" i="1"/>
  <c r="E105" i="1" s="1"/>
  <c r="M105" i="1"/>
  <c r="C105" i="1" s="1"/>
  <c r="I111" i="7" l="1"/>
  <c r="L111" i="7" s="1"/>
  <c r="F107" i="7"/>
  <c r="O107" i="7" s="1"/>
  <c r="AD105" i="2"/>
  <c r="L105" i="2" s="1"/>
  <c r="G106" i="7"/>
  <c r="H106" i="7"/>
  <c r="D108" i="7"/>
  <c r="C108" i="7"/>
  <c r="E108" i="7"/>
  <c r="AE105" i="2"/>
  <c r="M105" i="2" s="1"/>
  <c r="M106" i="1"/>
  <c r="C106" i="1" s="1"/>
  <c r="O106" i="1"/>
  <c r="E106" i="1" s="1"/>
  <c r="N106" i="1"/>
  <c r="D106" i="1" s="1"/>
  <c r="B107" i="1"/>
  <c r="N107" i="2"/>
  <c r="B107" i="5"/>
  <c r="P106" i="2"/>
  <c r="O106" i="2" s="1"/>
  <c r="Q106" i="2" s="1"/>
  <c r="A109" i="2"/>
  <c r="B108" i="2"/>
  <c r="N106" i="5"/>
  <c r="D106" i="5" s="1"/>
  <c r="L106" i="5"/>
  <c r="C106" i="5" s="1"/>
  <c r="M106" i="5"/>
  <c r="I112" i="7" l="1"/>
  <c r="L112" i="7" s="1"/>
  <c r="AD106" i="2"/>
  <c r="L106" i="2" s="1"/>
  <c r="F108" i="7"/>
  <c r="O108" i="7" s="1"/>
  <c r="G107" i="7"/>
  <c r="H107" i="7"/>
  <c r="C109" i="7"/>
  <c r="E109" i="7"/>
  <c r="D109" i="7"/>
  <c r="AE106" i="2"/>
  <c r="M106" i="2" s="1"/>
  <c r="N108" i="2"/>
  <c r="B108" i="5"/>
  <c r="B108" i="1"/>
  <c r="O107" i="1"/>
  <c r="E107" i="1" s="1"/>
  <c r="M107" i="1"/>
  <c r="C107" i="1" s="1"/>
  <c r="N107" i="1"/>
  <c r="D107" i="1" s="1"/>
  <c r="P107" i="2"/>
  <c r="O107" i="2" s="1"/>
  <c r="Q107" i="2" s="1"/>
  <c r="A110" i="2"/>
  <c r="B109" i="2"/>
  <c r="L107" i="5"/>
  <c r="C107" i="5" s="1"/>
  <c r="M107" i="5"/>
  <c r="N107" i="5"/>
  <c r="D107" i="5" s="1"/>
  <c r="I113" i="7" l="1"/>
  <c r="L113" i="7" s="1"/>
  <c r="F109" i="7"/>
  <c r="O109" i="7" s="1"/>
  <c r="AD107" i="2"/>
  <c r="L107" i="2" s="1"/>
  <c r="G108" i="7"/>
  <c r="H108" i="7"/>
  <c r="D110" i="7"/>
  <c r="C110" i="7"/>
  <c r="E110" i="7"/>
  <c r="AE107" i="2"/>
  <c r="M107" i="2" s="1"/>
  <c r="N109" i="2"/>
  <c r="B109" i="5"/>
  <c r="B109" i="1"/>
  <c r="L108" i="5"/>
  <c r="C108" i="5" s="1"/>
  <c r="M108" i="5"/>
  <c r="N108" i="5"/>
  <c r="D108" i="5" s="1"/>
  <c r="P108" i="2"/>
  <c r="O108" i="2" s="1"/>
  <c r="Q108" i="2" s="1"/>
  <c r="A111" i="2"/>
  <c r="B110" i="2"/>
  <c r="O108" i="1"/>
  <c r="E108" i="1" s="1"/>
  <c r="N108" i="1"/>
  <c r="D108" i="1" s="1"/>
  <c r="M108" i="1"/>
  <c r="C108" i="1" s="1"/>
  <c r="I114" i="7" l="1"/>
  <c r="L114" i="7" s="1"/>
  <c r="AD108" i="2"/>
  <c r="L108" i="2" s="1"/>
  <c r="F110" i="7"/>
  <c r="O110" i="7" s="1"/>
  <c r="H109" i="7"/>
  <c r="G109" i="7"/>
  <c r="E111" i="7"/>
  <c r="C111" i="7"/>
  <c r="D111" i="7"/>
  <c r="A112" i="2"/>
  <c r="B111" i="2"/>
  <c r="N109" i="5"/>
  <c r="D109" i="5" s="1"/>
  <c r="M109" i="5"/>
  <c r="L109" i="5"/>
  <c r="C109" i="5" s="1"/>
  <c r="P109" i="2"/>
  <c r="O109" i="2" s="1"/>
  <c r="Q109" i="2" s="1"/>
  <c r="AE108" i="2"/>
  <c r="M108" i="2" s="1"/>
  <c r="B110" i="1"/>
  <c r="B110" i="5"/>
  <c r="N110" i="2"/>
  <c r="M109" i="1"/>
  <c r="C109" i="1" s="1"/>
  <c r="O109" i="1"/>
  <c r="E109" i="1" s="1"/>
  <c r="N109" i="1"/>
  <c r="D109" i="1" s="1"/>
  <c r="I115" i="7" l="1"/>
  <c r="L115" i="7" s="1"/>
  <c r="F111" i="7"/>
  <c r="O111" i="7" s="1"/>
  <c r="AD109" i="2"/>
  <c r="L109" i="2" s="1"/>
  <c r="G110" i="7"/>
  <c r="H110" i="7"/>
  <c r="D112" i="7"/>
  <c r="C112" i="7"/>
  <c r="E112" i="7"/>
  <c r="B111" i="1"/>
  <c r="B111" i="5"/>
  <c r="N111" i="2"/>
  <c r="L110" i="5"/>
  <c r="C110" i="5" s="1"/>
  <c r="M110" i="5"/>
  <c r="N110" i="5"/>
  <c r="D110" i="5" s="1"/>
  <c r="P110" i="2"/>
  <c r="O110" i="2" s="1"/>
  <c r="Q110" i="2" s="1"/>
  <c r="O110" i="1"/>
  <c r="E110" i="1" s="1"/>
  <c r="M110" i="1"/>
  <c r="C110" i="1" s="1"/>
  <c r="N110" i="1"/>
  <c r="D110" i="1" s="1"/>
  <c r="A113" i="2"/>
  <c r="B112" i="2"/>
  <c r="AE109" i="2"/>
  <c r="M109" i="2" s="1"/>
  <c r="I116" i="7" l="1"/>
  <c r="L116" i="7" s="1"/>
  <c r="F112" i="7"/>
  <c r="O112" i="7" s="1"/>
  <c r="AD110" i="2"/>
  <c r="L110" i="2" s="1"/>
  <c r="G111" i="7"/>
  <c r="H111" i="7"/>
  <c r="D113" i="7"/>
  <c r="C113" i="7"/>
  <c r="E113" i="7"/>
  <c r="AE110" i="2"/>
  <c r="M110" i="2" s="1"/>
  <c r="A114" i="2"/>
  <c r="B113" i="2"/>
  <c r="B112" i="5"/>
  <c r="N112" i="2"/>
  <c r="B112" i="1"/>
  <c r="M111" i="5"/>
  <c r="L111" i="5"/>
  <c r="C111" i="5" s="1"/>
  <c r="N111" i="5"/>
  <c r="D111" i="5" s="1"/>
  <c r="M111" i="1"/>
  <c r="C111" i="1" s="1"/>
  <c r="N111" i="1"/>
  <c r="D111" i="1" s="1"/>
  <c r="O111" i="1"/>
  <c r="E111" i="1" s="1"/>
  <c r="P111" i="2"/>
  <c r="O111" i="2" s="1"/>
  <c r="Q111" i="2" s="1"/>
  <c r="I117" i="7" l="1"/>
  <c r="L117" i="7" s="1"/>
  <c r="F113" i="7"/>
  <c r="O113" i="7" s="1"/>
  <c r="AD111" i="2"/>
  <c r="L111" i="2" s="1"/>
  <c r="G112" i="7"/>
  <c r="H112" i="7"/>
  <c r="D114" i="7"/>
  <c r="C114" i="7"/>
  <c r="E114" i="7"/>
  <c r="N112" i="1"/>
  <c r="D112" i="1" s="1"/>
  <c r="M112" i="1"/>
  <c r="C112" i="1" s="1"/>
  <c r="O112" i="1"/>
  <c r="E112" i="1" s="1"/>
  <c r="N112" i="5"/>
  <c r="D112" i="5" s="1"/>
  <c r="L112" i="5"/>
  <c r="C112" i="5" s="1"/>
  <c r="M112" i="5"/>
  <c r="A115" i="2"/>
  <c r="B114" i="2"/>
  <c r="N113" i="2"/>
  <c r="B113" i="1"/>
  <c r="B113" i="5"/>
  <c r="P112" i="2"/>
  <c r="O112" i="2" s="1"/>
  <c r="Q112" i="2" s="1"/>
  <c r="AE111" i="2"/>
  <c r="M111" i="2" s="1"/>
  <c r="I118" i="7" l="1"/>
  <c r="L118" i="7" s="1"/>
  <c r="AD112" i="2"/>
  <c r="L112" i="2" s="1"/>
  <c r="F114" i="7"/>
  <c r="O114" i="7" s="1"/>
  <c r="H113" i="7"/>
  <c r="G113" i="7"/>
  <c r="E115" i="7"/>
  <c r="C115" i="7"/>
  <c r="D115" i="7"/>
  <c r="AE112" i="2"/>
  <c r="M112" i="2" s="1"/>
  <c r="N113" i="1"/>
  <c r="D113" i="1" s="1"/>
  <c r="M113" i="1"/>
  <c r="C113" i="1" s="1"/>
  <c r="O113" i="1"/>
  <c r="E113" i="1" s="1"/>
  <c r="L113" i="5"/>
  <c r="C113" i="5" s="1"/>
  <c r="N113" i="5"/>
  <c r="D113" i="5" s="1"/>
  <c r="M113" i="5"/>
  <c r="P113" i="2"/>
  <c r="O113" i="2" s="1"/>
  <c r="Q113" i="2" s="1"/>
  <c r="A116" i="2"/>
  <c r="B115" i="2"/>
  <c r="N114" i="2"/>
  <c r="B114" i="5"/>
  <c r="B114" i="1"/>
  <c r="I119" i="7" l="1"/>
  <c r="L119" i="7" s="1"/>
  <c r="F115" i="7"/>
  <c r="O115" i="7" s="1"/>
  <c r="AD113" i="2"/>
  <c r="L113" i="2" s="1"/>
  <c r="G114" i="7"/>
  <c r="H114" i="7"/>
  <c r="C116" i="7"/>
  <c r="E116" i="7"/>
  <c r="D116" i="7"/>
  <c r="AE113" i="2"/>
  <c r="M113" i="2" s="1"/>
  <c r="P114" i="2"/>
  <c r="O114" i="2" s="1"/>
  <c r="Q114" i="2" s="1"/>
  <c r="M114" i="5"/>
  <c r="L114" i="5"/>
  <c r="C114" i="5" s="1"/>
  <c r="N114" i="5"/>
  <c r="D114" i="5" s="1"/>
  <c r="A117" i="2"/>
  <c r="B116" i="2"/>
  <c r="B115" i="5"/>
  <c r="B115" i="1"/>
  <c r="N115" i="2"/>
  <c r="O114" i="1"/>
  <c r="E114" i="1" s="1"/>
  <c r="N114" i="1"/>
  <c r="D114" i="1" s="1"/>
  <c r="M114" i="1"/>
  <c r="C114" i="1" s="1"/>
  <c r="I120" i="7" l="1"/>
  <c r="L120" i="7" s="1"/>
  <c r="AD114" i="2"/>
  <c r="L114" i="2" s="1"/>
  <c r="F116" i="7"/>
  <c r="O116" i="7" s="1"/>
  <c r="G115" i="7"/>
  <c r="H115" i="7"/>
  <c r="C117" i="7"/>
  <c r="E117" i="7"/>
  <c r="D117" i="7"/>
  <c r="AE114" i="2"/>
  <c r="M114" i="2" s="1"/>
  <c r="N115" i="1"/>
  <c r="D115" i="1" s="1"/>
  <c r="M115" i="1"/>
  <c r="C115" i="1" s="1"/>
  <c r="O115" i="1"/>
  <c r="E115" i="1" s="1"/>
  <c r="P115" i="2"/>
  <c r="O115" i="2" s="1"/>
  <c r="Q115" i="2" s="1"/>
  <c r="N115" i="5"/>
  <c r="D115" i="5" s="1"/>
  <c r="L115" i="5"/>
  <c r="C115" i="5" s="1"/>
  <c r="M115" i="5"/>
  <c r="A118" i="2"/>
  <c r="B117" i="2"/>
  <c r="B116" i="1"/>
  <c r="B116" i="5"/>
  <c r="N116" i="2"/>
  <c r="I121" i="7" l="1"/>
  <c r="L121" i="7" s="1"/>
  <c r="AD115" i="2"/>
  <c r="L115" i="2" s="1"/>
  <c r="F117" i="7"/>
  <c r="O117" i="7" s="1"/>
  <c r="G116" i="7"/>
  <c r="H116" i="7"/>
  <c r="C118" i="7"/>
  <c r="D118" i="7"/>
  <c r="E118" i="7"/>
  <c r="AE115" i="2"/>
  <c r="M115" i="2" s="1"/>
  <c r="M116" i="1"/>
  <c r="C116" i="1" s="1"/>
  <c r="O116" i="1"/>
  <c r="E116" i="1" s="1"/>
  <c r="N116" i="1"/>
  <c r="D116" i="1" s="1"/>
  <c r="L116" i="5"/>
  <c r="C116" i="5" s="1"/>
  <c r="N116" i="5"/>
  <c r="D116" i="5" s="1"/>
  <c r="M116" i="5"/>
  <c r="P116" i="2"/>
  <c r="O116" i="2" s="1"/>
  <c r="Q116" i="2" s="1"/>
  <c r="N117" i="2"/>
  <c r="B117" i="5"/>
  <c r="B117" i="1"/>
  <c r="A119" i="2"/>
  <c r="B118" i="2"/>
  <c r="I122" i="7" l="1"/>
  <c r="L122" i="7" s="1"/>
  <c r="F118" i="7"/>
  <c r="O118" i="7" s="1"/>
  <c r="AD116" i="2"/>
  <c r="L116" i="2" s="1"/>
  <c r="H117" i="7"/>
  <c r="G117" i="7"/>
  <c r="C119" i="7"/>
  <c r="E119" i="7"/>
  <c r="D119" i="7"/>
  <c r="O117" i="1"/>
  <c r="E117" i="1" s="1"/>
  <c r="N117" i="1"/>
  <c r="D117" i="1" s="1"/>
  <c r="M117" i="1"/>
  <c r="C117" i="1" s="1"/>
  <c r="N118" i="2"/>
  <c r="B118" i="5"/>
  <c r="B118" i="1"/>
  <c r="AE116" i="2"/>
  <c r="M116" i="2" s="1"/>
  <c r="P117" i="2"/>
  <c r="O117" i="2" s="1"/>
  <c r="Q117" i="2" s="1"/>
  <c r="L117" i="5"/>
  <c r="C117" i="5" s="1"/>
  <c r="M117" i="5"/>
  <c r="N117" i="5"/>
  <c r="D117" i="5" s="1"/>
  <c r="A120" i="2"/>
  <c r="B119" i="2"/>
  <c r="I123" i="7" l="1"/>
  <c r="L123" i="7" s="1"/>
  <c r="AD117" i="2"/>
  <c r="L117" i="2" s="1"/>
  <c r="F119" i="7"/>
  <c r="O119" i="7" s="1"/>
  <c r="H118" i="7"/>
  <c r="G118" i="7"/>
  <c r="D120" i="7"/>
  <c r="E120" i="7"/>
  <c r="C120" i="7"/>
  <c r="A121" i="2"/>
  <c r="B120" i="2"/>
  <c r="B119" i="5"/>
  <c r="N119" i="2"/>
  <c r="B119" i="1"/>
  <c r="L118" i="5"/>
  <c r="C118" i="5" s="1"/>
  <c r="M118" i="5"/>
  <c r="N118" i="5"/>
  <c r="D118" i="5" s="1"/>
  <c r="M118" i="1"/>
  <c r="C118" i="1" s="1"/>
  <c r="N118" i="1"/>
  <c r="D118" i="1" s="1"/>
  <c r="O118" i="1"/>
  <c r="E118" i="1" s="1"/>
  <c r="AE117" i="2"/>
  <c r="M117" i="2" s="1"/>
  <c r="P118" i="2"/>
  <c r="O118" i="2" s="1"/>
  <c r="Q118" i="2" s="1"/>
  <c r="AD118" i="2"/>
  <c r="L118" i="2" s="1"/>
  <c r="I124" i="7" l="1"/>
  <c r="L124" i="7" s="1"/>
  <c r="F120" i="7"/>
  <c r="O120" i="7" s="1"/>
  <c r="H119" i="7"/>
  <c r="G119" i="7"/>
  <c r="D121" i="7"/>
  <c r="E121" i="7"/>
  <c r="C121" i="7"/>
  <c r="AE118" i="2"/>
  <c r="M118" i="2" s="1"/>
  <c r="B120" i="1"/>
  <c r="N120" i="2"/>
  <c r="B120" i="5"/>
  <c r="N119" i="5"/>
  <c r="D119" i="5" s="1"/>
  <c r="M119" i="5"/>
  <c r="L119" i="5"/>
  <c r="C119" i="5" s="1"/>
  <c r="A122" i="2"/>
  <c r="B121" i="2"/>
  <c r="N119" i="1"/>
  <c r="D119" i="1" s="1"/>
  <c r="O119" i="1"/>
  <c r="E119" i="1" s="1"/>
  <c r="M119" i="1"/>
  <c r="C119" i="1" s="1"/>
  <c r="P119" i="2"/>
  <c r="O119" i="2" s="1"/>
  <c r="Q119" i="2" s="1"/>
  <c r="I125" i="7" l="1"/>
  <c r="L125" i="7" s="1"/>
  <c r="AD119" i="2"/>
  <c r="L119" i="2" s="1"/>
  <c r="F121" i="7"/>
  <c r="O121" i="7" s="1"/>
  <c r="G120" i="7"/>
  <c r="H120" i="7"/>
  <c r="E122" i="7"/>
  <c r="D122" i="7"/>
  <c r="C122" i="7"/>
  <c r="P120" i="2"/>
  <c r="O120" i="2" s="1"/>
  <c r="Q120" i="2" s="1"/>
  <c r="AD120" i="2"/>
  <c r="L120" i="2" s="1"/>
  <c r="B121" i="5"/>
  <c r="N121" i="2"/>
  <c r="B121" i="1"/>
  <c r="N120" i="1"/>
  <c r="D120" i="1" s="1"/>
  <c r="M120" i="1"/>
  <c r="C120" i="1" s="1"/>
  <c r="O120" i="1"/>
  <c r="E120" i="1" s="1"/>
  <c r="A123" i="2"/>
  <c r="B122" i="2"/>
  <c r="M120" i="5"/>
  <c r="L120" i="5"/>
  <c r="C120" i="5" s="1"/>
  <c r="N120" i="5"/>
  <c r="D120" i="5" s="1"/>
  <c r="AE119" i="2"/>
  <c r="M119" i="2" s="1"/>
  <c r="I126" i="7" l="1"/>
  <c r="L126" i="7" s="1"/>
  <c r="F122" i="7"/>
  <c r="O122" i="7" s="1"/>
  <c r="H121" i="7"/>
  <c r="G121" i="7"/>
  <c r="E123" i="7"/>
  <c r="D123" i="7"/>
  <c r="C123" i="7"/>
  <c r="L121" i="5"/>
  <c r="C121" i="5" s="1"/>
  <c r="M121" i="5"/>
  <c r="N121" i="5"/>
  <c r="D121" i="5" s="1"/>
  <c r="B122" i="5"/>
  <c r="N122" i="2"/>
  <c r="B122" i="1"/>
  <c r="N121" i="1"/>
  <c r="D121" i="1" s="1"/>
  <c r="O121" i="1"/>
  <c r="E121" i="1" s="1"/>
  <c r="M121" i="1"/>
  <c r="C121" i="1" s="1"/>
  <c r="A124" i="2"/>
  <c r="B123" i="2"/>
  <c r="P121" i="2"/>
  <c r="O121" i="2" s="1"/>
  <c r="Q121" i="2" s="1"/>
  <c r="AE120" i="2"/>
  <c r="M120" i="2" s="1"/>
  <c r="I127" i="7" l="1"/>
  <c r="L127" i="7" s="1"/>
  <c r="O127" i="7" s="1"/>
  <c r="F123" i="7"/>
  <c r="O123" i="7" s="1"/>
  <c r="AD121" i="2"/>
  <c r="L121" i="2" s="1"/>
  <c r="H122" i="7"/>
  <c r="G122" i="7"/>
  <c r="D124" i="7"/>
  <c r="C124" i="7"/>
  <c r="E124" i="7"/>
  <c r="AE121" i="2"/>
  <c r="M121" i="2" s="1"/>
  <c r="A125" i="2"/>
  <c r="B124" i="2"/>
  <c r="M122" i="1"/>
  <c r="C122" i="1" s="1"/>
  <c r="N122" i="1"/>
  <c r="D122" i="1" s="1"/>
  <c r="O122" i="1"/>
  <c r="E122" i="1" s="1"/>
  <c r="N123" i="2"/>
  <c r="B123" i="1"/>
  <c r="B123" i="5"/>
  <c r="P122" i="2"/>
  <c r="O122" i="2" s="1"/>
  <c r="Q122" i="2" s="1"/>
  <c r="N122" i="5"/>
  <c r="D122" i="5" s="1"/>
  <c r="M122" i="5"/>
  <c r="L122" i="5"/>
  <c r="C122" i="5" s="1"/>
  <c r="I128" i="7" l="1"/>
  <c r="L128" i="7" s="1"/>
  <c r="O128" i="7" s="1"/>
  <c r="AD122" i="2"/>
  <c r="L122" i="2" s="1"/>
  <c r="F124" i="7"/>
  <c r="O124" i="7" s="1"/>
  <c r="G123" i="7"/>
  <c r="H123" i="7"/>
  <c r="C125" i="7"/>
  <c r="E125" i="7"/>
  <c r="D125" i="7"/>
  <c r="A126" i="2"/>
  <c r="B125" i="2"/>
  <c r="P123" i="2"/>
  <c r="O123" i="2" s="1"/>
  <c r="Q123" i="2" s="1"/>
  <c r="M123" i="1"/>
  <c r="C123" i="1" s="1"/>
  <c r="N123" i="1"/>
  <c r="D123" i="1" s="1"/>
  <c r="O123" i="1"/>
  <c r="E123" i="1" s="1"/>
  <c r="AE122" i="2"/>
  <c r="M122" i="2" s="1"/>
  <c r="L123" i="5"/>
  <c r="C123" i="5" s="1"/>
  <c r="N123" i="5"/>
  <c r="D123" i="5" s="1"/>
  <c r="M123" i="5"/>
  <c r="N124" i="2"/>
  <c r="B124" i="1"/>
  <c r="B124" i="5"/>
  <c r="I129" i="7" l="1"/>
  <c r="L129" i="7" s="1"/>
  <c r="AD123" i="2"/>
  <c r="L123" i="2" s="1"/>
  <c r="F125" i="7"/>
  <c r="O125" i="7" s="1"/>
  <c r="H124" i="7"/>
  <c r="G124" i="7"/>
  <c r="E126" i="7"/>
  <c r="D126" i="7"/>
  <c r="C126" i="7"/>
  <c r="O124" i="1"/>
  <c r="E124" i="1" s="1"/>
  <c r="N124" i="1"/>
  <c r="D124" i="1" s="1"/>
  <c r="M124" i="1"/>
  <c r="C124" i="1" s="1"/>
  <c r="B125" i="5"/>
  <c r="N125" i="2"/>
  <c r="B125" i="1"/>
  <c r="P124" i="2"/>
  <c r="O124" i="2" s="1"/>
  <c r="Q124" i="2" s="1"/>
  <c r="AD124" i="2"/>
  <c r="L124" i="2" s="1"/>
  <c r="A127" i="2"/>
  <c r="B126" i="2"/>
  <c r="AE123" i="2"/>
  <c r="M123" i="2" s="1"/>
  <c r="N124" i="5"/>
  <c r="D124" i="5" s="1"/>
  <c r="L124" i="5"/>
  <c r="C124" i="5" s="1"/>
  <c r="M124" i="5"/>
  <c r="I130" i="7" l="1"/>
  <c r="L130" i="7" s="1"/>
  <c r="F126" i="7"/>
  <c r="O126" i="7" s="1"/>
  <c r="H125" i="7"/>
  <c r="G125" i="7"/>
  <c r="E127" i="7"/>
  <c r="D127" i="7"/>
  <c r="C127" i="7"/>
  <c r="B126" i="1"/>
  <c r="B126" i="5"/>
  <c r="N126" i="2"/>
  <c r="P125" i="2"/>
  <c r="O125" i="2" s="1"/>
  <c r="Q125" i="2" s="1"/>
  <c r="A128" i="2"/>
  <c r="B127" i="2"/>
  <c r="L125" i="5"/>
  <c r="C125" i="5" s="1"/>
  <c r="N125" i="5"/>
  <c r="D125" i="5" s="1"/>
  <c r="M125" i="5"/>
  <c r="AE124" i="2"/>
  <c r="M124" i="2" s="1"/>
  <c r="O125" i="1"/>
  <c r="E125" i="1" s="1"/>
  <c r="M125" i="1"/>
  <c r="C125" i="1" s="1"/>
  <c r="N125" i="1"/>
  <c r="D125" i="1" s="1"/>
  <c r="I131" i="7" l="1"/>
  <c r="L131" i="7" s="1"/>
  <c r="F127" i="7"/>
  <c r="AD125" i="2"/>
  <c r="L125" i="2" s="1"/>
  <c r="G126" i="7"/>
  <c r="H126" i="7"/>
  <c r="D128" i="7"/>
  <c r="C128" i="7"/>
  <c r="E128" i="7"/>
  <c r="A129" i="2"/>
  <c r="B128" i="2"/>
  <c r="M126" i="1"/>
  <c r="C126" i="1" s="1"/>
  <c r="O126" i="1"/>
  <c r="E126" i="1" s="1"/>
  <c r="N126" i="1"/>
  <c r="D126" i="1" s="1"/>
  <c r="P126" i="2"/>
  <c r="O126" i="2" s="1"/>
  <c r="Q126" i="2" s="1"/>
  <c r="AE125" i="2"/>
  <c r="M125" i="2" s="1"/>
  <c r="B127" i="5"/>
  <c r="N127" i="2"/>
  <c r="B127" i="1"/>
  <c r="N126" i="5"/>
  <c r="D126" i="5" s="1"/>
  <c r="L126" i="5"/>
  <c r="C126" i="5" s="1"/>
  <c r="M126" i="5"/>
  <c r="I132" i="7" l="1"/>
  <c r="L132" i="7" s="1"/>
  <c r="AD126" i="2"/>
  <c r="L126" i="2" s="1"/>
  <c r="F128" i="7"/>
  <c r="G127" i="7"/>
  <c r="H127" i="7"/>
  <c r="E129" i="7"/>
  <c r="C129" i="7"/>
  <c r="D129" i="7"/>
  <c r="N127" i="5"/>
  <c r="D127" i="5" s="1"/>
  <c r="M127" i="5"/>
  <c r="L127" i="5"/>
  <c r="C127" i="5" s="1"/>
  <c r="M127" i="1"/>
  <c r="C127" i="1" s="1"/>
  <c r="N127" i="1"/>
  <c r="D127" i="1" s="1"/>
  <c r="O127" i="1"/>
  <c r="E127" i="1" s="1"/>
  <c r="A130" i="2"/>
  <c r="B129" i="2"/>
  <c r="AE126" i="2"/>
  <c r="M126" i="2" s="1"/>
  <c r="B128" i="1"/>
  <c r="B128" i="5"/>
  <c r="N128" i="2"/>
  <c r="P127" i="2"/>
  <c r="O127" i="2" s="1"/>
  <c r="Q127" i="2" s="1"/>
  <c r="I133" i="7" l="1"/>
  <c r="L133" i="7" s="1"/>
  <c r="AD127" i="2"/>
  <c r="L127" i="2" s="1"/>
  <c r="F129" i="7"/>
  <c r="O129" i="7" s="1"/>
  <c r="H128" i="7"/>
  <c r="G128" i="7"/>
  <c r="E130" i="7"/>
  <c r="D130" i="7"/>
  <c r="C130" i="7"/>
  <c r="AE127" i="2"/>
  <c r="M127" i="2" s="1"/>
  <c r="M128" i="5"/>
  <c r="N128" i="5"/>
  <c r="D128" i="5" s="1"/>
  <c r="L128" i="5"/>
  <c r="C128" i="5" s="1"/>
  <c r="N129" i="2"/>
  <c r="B129" i="1"/>
  <c r="B129" i="5"/>
  <c r="N128" i="1"/>
  <c r="D128" i="1" s="1"/>
  <c r="O128" i="1"/>
  <c r="E128" i="1" s="1"/>
  <c r="M128" i="1"/>
  <c r="C128" i="1" s="1"/>
  <c r="A131" i="2"/>
  <c r="B130" i="2"/>
  <c r="P128" i="2"/>
  <c r="O128" i="2" s="1"/>
  <c r="Q128" i="2" s="1"/>
  <c r="I134" i="7" l="1"/>
  <c r="L134" i="7" s="1"/>
  <c r="AD128" i="2"/>
  <c r="L128" i="2" s="1"/>
  <c r="F130" i="7"/>
  <c r="O130" i="7" s="1"/>
  <c r="G129" i="7"/>
  <c r="H129" i="7"/>
  <c r="C131" i="7"/>
  <c r="E131" i="7"/>
  <c r="D131" i="7"/>
  <c r="AE128" i="2"/>
  <c r="M128" i="2" s="1"/>
  <c r="P129" i="2"/>
  <c r="O129" i="2" s="1"/>
  <c r="Q129" i="2" s="1"/>
  <c r="N129" i="1"/>
  <c r="D129" i="1" s="1"/>
  <c r="M129" i="1"/>
  <c r="C129" i="1" s="1"/>
  <c r="O129" i="1"/>
  <c r="E129" i="1" s="1"/>
  <c r="A132" i="2"/>
  <c r="B131" i="2"/>
  <c r="N129" i="5"/>
  <c r="D129" i="5" s="1"/>
  <c r="M129" i="5"/>
  <c r="L129" i="5"/>
  <c r="C129" i="5" s="1"/>
  <c r="B130" i="5"/>
  <c r="B130" i="1"/>
  <c r="N130" i="2"/>
  <c r="I135" i="7" l="1"/>
  <c r="L135" i="7" s="1"/>
  <c r="F131" i="7"/>
  <c r="O131" i="7" s="1"/>
  <c r="AD129" i="2"/>
  <c r="L129" i="2" s="1"/>
  <c r="G130" i="7"/>
  <c r="H130" i="7"/>
  <c r="D132" i="7"/>
  <c r="C132" i="7"/>
  <c r="E132" i="7"/>
  <c r="P130" i="2"/>
  <c r="O130" i="2" s="1"/>
  <c r="Q130" i="2" s="1"/>
  <c r="A133" i="2"/>
  <c r="B132" i="2"/>
  <c r="AE129" i="2"/>
  <c r="M129" i="2" s="1"/>
  <c r="M130" i="5"/>
  <c r="L130" i="5"/>
  <c r="C130" i="5" s="1"/>
  <c r="N130" i="5"/>
  <c r="D130" i="5" s="1"/>
  <c r="B131" i="5"/>
  <c r="B131" i="1"/>
  <c r="N131" i="2"/>
  <c r="O130" i="1"/>
  <c r="E130" i="1" s="1"/>
  <c r="M130" i="1"/>
  <c r="C130" i="1" s="1"/>
  <c r="N130" i="1"/>
  <c r="D130" i="1" s="1"/>
  <c r="I136" i="7" l="1"/>
  <c r="L136" i="7" s="1"/>
  <c r="F132" i="7"/>
  <c r="O132" i="7" s="1"/>
  <c r="AD130" i="2"/>
  <c r="L130" i="2" s="1"/>
  <c r="G131" i="7"/>
  <c r="H131" i="7"/>
  <c r="E133" i="7"/>
  <c r="C133" i="7"/>
  <c r="D133" i="7"/>
  <c r="AE130" i="2"/>
  <c r="M130" i="2" s="1"/>
  <c r="L131" i="5"/>
  <c r="C131" i="5" s="1"/>
  <c r="N131" i="5"/>
  <c r="D131" i="5" s="1"/>
  <c r="M131" i="5"/>
  <c r="O131" i="1"/>
  <c r="E131" i="1" s="1"/>
  <c r="N131" i="1"/>
  <c r="D131" i="1" s="1"/>
  <c r="M131" i="1"/>
  <c r="C131" i="1" s="1"/>
  <c r="B132" i="5"/>
  <c r="B132" i="1"/>
  <c r="N132" i="2"/>
  <c r="P131" i="2"/>
  <c r="O131" i="2" s="1"/>
  <c r="Q131" i="2" s="1"/>
  <c r="A134" i="2"/>
  <c r="B133" i="2"/>
  <c r="I137" i="7" l="1"/>
  <c r="L137" i="7" s="1"/>
  <c r="F133" i="7"/>
  <c r="O133" i="7" s="1"/>
  <c r="AD131" i="2"/>
  <c r="L131" i="2" s="1"/>
  <c r="H132" i="7"/>
  <c r="G132" i="7"/>
  <c r="C134" i="7"/>
  <c r="E134" i="7"/>
  <c r="D134" i="7"/>
  <c r="AE131" i="2"/>
  <c r="M131" i="2" s="1"/>
  <c r="B133" i="1"/>
  <c r="B133" i="5"/>
  <c r="N133" i="2"/>
  <c r="L132" i="5"/>
  <c r="C132" i="5" s="1"/>
  <c r="N132" i="5"/>
  <c r="D132" i="5" s="1"/>
  <c r="M132" i="5"/>
  <c r="N132" i="1"/>
  <c r="D132" i="1" s="1"/>
  <c r="M132" i="1"/>
  <c r="C132" i="1" s="1"/>
  <c r="O132" i="1"/>
  <c r="E132" i="1" s="1"/>
  <c r="A135" i="2"/>
  <c r="B134" i="2"/>
  <c r="P132" i="2"/>
  <c r="O132" i="2" s="1"/>
  <c r="Q132" i="2" s="1"/>
  <c r="I138" i="7" l="1"/>
  <c r="L138" i="7" s="1"/>
  <c r="F134" i="7"/>
  <c r="O134" i="7" s="1"/>
  <c r="AD132" i="2"/>
  <c r="L132" i="2" s="1"/>
  <c r="H133" i="7"/>
  <c r="G133" i="7"/>
  <c r="E135" i="7"/>
  <c r="C135" i="7"/>
  <c r="D135" i="7"/>
  <c r="L133" i="5"/>
  <c r="C133" i="5" s="1"/>
  <c r="N133" i="5"/>
  <c r="D133" i="5" s="1"/>
  <c r="M133" i="5"/>
  <c r="A136" i="2"/>
  <c r="B135" i="2"/>
  <c r="B134" i="1"/>
  <c r="N134" i="2"/>
  <c r="B134" i="5"/>
  <c r="N133" i="1"/>
  <c r="D133" i="1" s="1"/>
  <c r="M133" i="1"/>
  <c r="C133" i="1" s="1"/>
  <c r="O133" i="1"/>
  <c r="E133" i="1" s="1"/>
  <c r="AE132" i="2"/>
  <c r="M132" i="2" s="1"/>
  <c r="P133" i="2"/>
  <c r="O133" i="2" s="1"/>
  <c r="Q133" i="2" s="1"/>
  <c r="I139" i="7" l="1"/>
  <c r="L139" i="7" s="1"/>
  <c r="F135" i="7"/>
  <c r="O135" i="7" s="1"/>
  <c r="AD133" i="2"/>
  <c r="L133" i="2" s="1"/>
  <c r="H134" i="7"/>
  <c r="G134" i="7"/>
  <c r="E136" i="7"/>
  <c r="D136" i="7"/>
  <c r="C136" i="7"/>
  <c r="AE133" i="2"/>
  <c r="M133" i="2" s="1"/>
  <c r="P134" i="2"/>
  <c r="O134" i="2" s="1"/>
  <c r="Q134" i="2" s="1"/>
  <c r="N134" i="5"/>
  <c r="D134" i="5" s="1"/>
  <c r="L134" i="5"/>
  <c r="C134" i="5" s="1"/>
  <c r="M134" i="5"/>
  <c r="M134" i="1"/>
  <c r="C134" i="1" s="1"/>
  <c r="N134" i="1"/>
  <c r="D134" i="1" s="1"/>
  <c r="O134" i="1"/>
  <c r="E134" i="1" s="1"/>
  <c r="A137" i="2"/>
  <c r="B136" i="2"/>
  <c r="N135" i="2"/>
  <c r="B135" i="1"/>
  <c r="B135" i="5"/>
  <c r="I140" i="7" l="1"/>
  <c r="L140" i="7" s="1"/>
  <c r="AD134" i="2"/>
  <c r="L134" i="2" s="1"/>
  <c r="F136" i="7"/>
  <c r="O136" i="7" s="1"/>
  <c r="H135" i="7"/>
  <c r="G135" i="7"/>
  <c r="C137" i="7"/>
  <c r="E137" i="7"/>
  <c r="D137" i="7"/>
  <c r="P135" i="2"/>
  <c r="O135" i="2" s="1"/>
  <c r="Q135" i="2" s="1"/>
  <c r="AD135" i="2"/>
  <c r="L135" i="2" s="1"/>
  <c r="M135" i="1"/>
  <c r="C135" i="1" s="1"/>
  <c r="N135" i="1"/>
  <c r="D135" i="1" s="1"/>
  <c r="O135" i="1"/>
  <c r="E135" i="1" s="1"/>
  <c r="A138" i="2"/>
  <c r="B137" i="2"/>
  <c r="M135" i="5"/>
  <c r="L135" i="5"/>
  <c r="C135" i="5" s="1"/>
  <c r="N135" i="5"/>
  <c r="D135" i="5" s="1"/>
  <c r="B136" i="1"/>
  <c r="B136" i="5"/>
  <c r="N136" i="2"/>
  <c r="AE134" i="2"/>
  <c r="M134" i="2" s="1"/>
  <c r="I141" i="7" l="1"/>
  <c r="L141" i="7" s="1"/>
  <c r="F137" i="7"/>
  <c r="O137" i="7" s="1"/>
  <c r="G136" i="7"/>
  <c r="H136" i="7"/>
  <c r="D138" i="7"/>
  <c r="E138" i="7"/>
  <c r="C138" i="7"/>
  <c r="AE135" i="2"/>
  <c r="M135" i="2" s="1"/>
  <c r="B137" i="1"/>
  <c r="B137" i="5"/>
  <c r="N137" i="2"/>
  <c r="N136" i="5"/>
  <c r="D136" i="5" s="1"/>
  <c r="L136" i="5"/>
  <c r="C136" i="5" s="1"/>
  <c r="M136" i="5"/>
  <c r="P136" i="2"/>
  <c r="O136" i="2" s="1"/>
  <c r="Q136" i="2" s="1"/>
  <c r="A139" i="2"/>
  <c r="B138" i="2"/>
  <c r="N136" i="1"/>
  <c r="D136" i="1" s="1"/>
  <c r="M136" i="1"/>
  <c r="C136" i="1" s="1"/>
  <c r="O136" i="1"/>
  <c r="E136" i="1" s="1"/>
  <c r="I142" i="7" l="1"/>
  <c r="L142" i="7" s="1"/>
  <c r="F138" i="7"/>
  <c r="O138" i="7" s="1"/>
  <c r="AD136" i="2"/>
  <c r="L136" i="2" s="1"/>
  <c r="H137" i="7"/>
  <c r="G137" i="7"/>
  <c r="C139" i="7"/>
  <c r="E139" i="7"/>
  <c r="D139" i="7"/>
  <c r="AE136" i="2"/>
  <c r="M136" i="2" s="1"/>
  <c r="O137" i="1"/>
  <c r="E137" i="1" s="1"/>
  <c r="M137" i="1"/>
  <c r="C137" i="1" s="1"/>
  <c r="N137" i="1"/>
  <c r="D137" i="1" s="1"/>
  <c r="N137" i="5"/>
  <c r="D137" i="5" s="1"/>
  <c r="L137" i="5"/>
  <c r="C137" i="5" s="1"/>
  <c r="M137" i="5"/>
  <c r="A140" i="2"/>
  <c r="B139" i="2"/>
  <c r="N138" i="2"/>
  <c r="B138" i="1"/>
  <c r="B138" i="5"/>
  <c r="P137" i="2"/>
  <c r="O137" i="2" s="1"/>
  <c r="Q137" i="2" s="1"/>
  <c r="I143" i="7" l="1"/>
  <c r="L143" i="7" s="1"/>
  <c r="F139" i="7"/>
  <c r="O139" i="7" s="1"/>
  <c r="AD137" i="2"/>
  <c r="L137" i="2" s="1"/>
  <c r="G138" i="7"/>
  <c r="H138" i="7"/>
  <c r="D140" i="7"/>
  <c r="E140" i="7"/>
  <c r="C140" i="7"/>
  <c r="L138" i="5"/>
  <c r="C138" i="5" s="1"/>
  <c r="M138" i="5"/>
  <c r="N138" i="5"/>
  <c r="D138" i="5" s="1"/>
  <c r="AE137" i="2"/>
  <c r="M137" i="2" s="1"/>
  <c r="P138" i="2"/>
  <c r="O138" i="2" s="1"/>
  <c r="Q138" i="2" s="1"/>
  <c r="O138" i="1"/>
  <c r="E138" i="1" s="1"/>
  <c r="M138" i="1"/>
  <c r="C138" i="1" s="1"/>
  <c r="N138" i="1"/>
  <c r="D138" i="1" s="1"/>
  <c r="A148" i="2"/>
  <c r="B140" i="2"/>
  <c r="N139" i="2"/>
  <c r="B139" i="1"/>
  <c r="B139" i="5"/>
  <c r="I144" i="7" l="1"/>
  <c r="L144" i="7" s="1"/>
  <c r="F140" i="7"/>
  <c r="O140" i="7" s="1"/>
  <c r="AD138" i="2"/>
  <c r="L138" i="2" s="1"/>
  <c r="G139" i="7"/>
  <c r="H139" i="7"/>
  <c r="C141" i="7"/>
  <c r="E141" i="7"/>
  <c r="D141" i="7"/>
  <c r="AE138" i="2"/>
  <c r="M138" i="2" s="1"/>
  <c r="L139" i="5"/>
  <c r="C139" i="5" s="1"/>
  <c r="N139" i="5"/>
  <c r="D139" i="5" s="1"/>
  <c r="M139" i="5"/>
  <c r="M139" i="1"/>
  <c r="C139" i="1" s="1"/>
  <c r="O139" i="1"/>
  <c r="E139" i="1" s="1"/>
  <c r="N139" i="1"/>
  <c r="D139" i="1" s="1"/>
  <c r="A149" i="2"/>
  <c r="B148" i="2"/>
  <c r="N140" i="2"/>
  <c r="B140" i="5"/>
  <c r="B140" i="1"/>
  <c r="P139" i="2"/>
  <c r="O139" i="2" s="1"/>
  <c r="Q139" i="2" s="1"/>
  <c r="I152" i="7" l="1"/>
  <c r="L152" i="7" s="1"/>
  <c r="F141" i="7"/>
  <c r="O141" i="7" s="1"/>
  <c r="AD139" i="2"/>
  <c r="L139" i="2" s="1"/>
  <c r="G140" i="7"/>
  <c r="H140" i="7"/>
  <c r="E142" i="7"/>
  <c r="D142" i="7"/>
  <c r="C142" i="7"/>
  <c r="AE139" i="2"/>
  <c r="M139" i="2" s="1"/>
  <c r="N140" i="5"/>
  <c r="D140" i="5" s="1"/>
  <c r="M140" i="5"/>
  <c r="L140" i="5"/>
  <c r="C140" i="5" s="1"/>
  <c r="A150" i="2"/>
  <c r="B149" i="2"/>
  <c r="M140" i="1"/>
  <c r="C140" i="1" s="1"/>
  <c r="N140" i="1"/>
  <c r="D140" i="1" s="1"/>
  <c r="O140" i="1"/>
  <c r="E140" i="1" s="1"/>
  <c r="B148" i="5"/>
  <c r="B148" i="1"/>
  <c r="N148" i="2"/>
  <c r="P140" i="2"/>
  <c r="O140" i="2" s="1"/>
  <c r="Q140" i="2" s="1"/>
  <c r="I153" i="7" l="1"/>
  <c r="L153" i="7" s="1"/>
  <c r="F142" i="7"/>
  <c r="O142" i="7" s="1"/>
  <c r="AD140" i="2"/>
  <c r="L140" i="2" s="1"/>
  <c r="H141" i="7"/>
  <c r="G141" i="7"/>
  <c r="C143" i="7"/>
  <c r="D143" i="7"/>
  <c r="E143" i="7"/>
  <c r="AE140" i="2"/>
  <c r="M140" i="2" s="1"/>
  <c r="Q148" i="1"/>
  <c r="O148" i="1"/>
  <c r="E148" i="1" s="1"/>
  <c r="M148" i="1"/>
  <c r="C148" i="1" s="1"/>
  <c r="N148" i="1"/>
  <c r="D148" i="1" s="1"/>
  <c r="P148" i="2"/>
  <c r="O148" i="2" s="1"/>
  <c r="Q148" i="2" s="1"/>
  <c r="N149" i="2"/>
  <c r="B149" i="5"/>
  <c r="B149" i="1"/>
  <c r="M148" i="5"/>
  <c r="Q148" i="5"/>
  <c r="L148" i="5"/>
  <c r="C148" i="5" s="1"/>
  <c r="N148" i="5"/>
  <c r="D148" i="5" s="1"/>
  <c r="A151" i="2"/>
  <c r="B150" i="2"/>
  <c r="I154" i="7" l="1"/>
  <c r="L154" i="7" s="1"/>
  <c r="AD148" i="2"/>
  <c r="L148" i="2" s="1"/>
  <c r="F143" i="7"/>
  <c r="O143" i="7" s="1"/>
  <c r="H142" i="7"/>
  <c r="G142" i="7"/>
  <c r="D144" i="7"/>
  <c r="C144" i="7"/>
  <c r="E144" i="7"/>
  <c r="AE148" i="2"/>
  <c r="M148" i="2" s="1"/>
  <c r="A152" i="2"/>
  <c r="B151" i="2"/>
  <c r="M149" i="5"/>
  <c r="N149" i="5"/>
  <c r="D149" i="5" s="1"/>
  <c r="L149" i="5"/>
  <c r="C149" i="5" s="1"/>
  <c r="N150" i="2"/>
  <c r="B150" i="5"/>
  <c r="B150" i="1"/>
  <c r="M149" i="1"/>
  <c r="C149" i="1" s="1"/>
  <c r="O149" i="1"/>
  <c r="E149" i="1" s="1"/>
  <c r="N149" i="1"/>
  <c r="D149" i="1" s="1"/>
  <c r="P149" i="2"/>
  <c r="O149" i="2" s="1"/>
  <c r="Q149" i="2" s="1"/>
  <c r="I155" i="7" l="1"/>
  <c r="L155" i="7" s="1"/>
  <c r="AD149" i="2"/>
  <c r="L149" i="2" s="1"/>
  <c r="F144" i="7"/>
  <c r="O144" i="7" s="1"/>
  <c r="G143" i="7"/>
  <c r="H143" i="7"/>
  <c r="C152" i="7"/>
  <c r="D152" i="7"/>
  <c r="E152" i="7"/>
  <c r="AE149" i="2"/>
  <c r="M149" i="2" s="1"/>
  <c r="P150" i="2"/>
  <c r="O150" i="2" s="1"/>
  <c r="Q150" i="2" s="1"/>
  <c r="L150" i="5"/>
  <c r="C150" i="5" s="1"/>
  <c r="N150" i="5"/>
  <c r="D150" i="5" s="1"/>
  <c r="M150" i="5"/>
  <c r="M150" i="1"/>
  <c r="C150" i="1" s="1"/>
  <c r="N150" i="1"/>
  <c r="D150" i="1" s="1"/>
  <c r="O150" i="1"/>
  <c r="E150" i="1" s="1"/>
  <c r="A153" i="2"/>
  <c r="B152" i="2"/>
  <c r="B151" i="1"/>
  <c r="B151" i="5"/>
  <c r="N151" i="2"/>
  <c r="I156" i="7" l="1"/>
  <c r="L156" i="7" s="1"/>
  <c r="F152" i="7"/>
  <c r="O152" i="7" s="1"/>
  <c r="AD150" i="2"/>
  <c r="L150" i="2" s="1"/>
  <c r="H144" i="7"/>
  <c r="G144" i="7"/>
  <c r="C153" i="7"/>
  <c r="E153" i="7"/>
  <c r="D153" i="7"/>
  <c r="AE150" i="2"/>
  <c r="M150" i="2" s="1"/>
  <c r="A154" i="2"/>
  <c r="B153" i="2"/>
  <c r="B152" i="5"/>
  <c r="N152" i="2"/>
  <c r="B152" i="1"/>
  <c r="O151" i="1"/>
  <c r="E151" i="1" s="1"/>
  <c r="M151" i="1"/>
  <c r="C151" i="1" s="1"/>
  <c r="N151" i="1"/>
  <c r="D151" i="1" s="1"/>
  <c r="M151" i="5"/>
  <c r="N151" i="5"/>
  <c r="D151" i="5" s="1"/>
  <c r="L151" i="5"/>
  <c r="C151" i="5" s="1"/>
  <c r="P151" i="2"/>
  <c r="O151" i="2" s="1"/>
  <c r="Q151" i="2" s="1"/>
  <c r="I157" i="7" l="1"/>
  <c r="L157" i="7" s="1"/>
  <c r="F153" i="7"/>
  <c r="O153" i="7" s="1"/>
  <c r="AD151" i="2"/>
  <c r="L151" i="2" s="1"/>
  <c r="G152" i="7"/>
  <c r="H152" i="7"/>
  <c r="C154" i="7"/>
  <c r="E154" i="7"/>
  <c r="D154" i="7"/>
  <c r="B153" i="1"/>
  <c r="N153" i="2"/>
  <c r="B153" i="5"/>
  <c r="L152" i="5"/>
  <c r="C152" i="5" s="1"/>
  <c r="M152" i="5"/>
  <c r="N152" i="5"/>
  <c r="D152" i="5" s="1"/>
  <c r="M152" i="1"/>
  <c r="C152" i="1" s="1"/>
  <c r="N152" i="1"/>
  <c r="D152" i="1" s="1"/>
  <c r="O152" i="1"/>
  <c r="E152" i="1" s="1"/>
  <c r="A155" i="2"/>
  <c r="B154" i="2"/>
  <c r="AE151" i="2"/>
  <c r="M151" i="2" s="1"/>
  <c r="P152" i="2"/>
  <c r="O152" i="2" s="1"/>
  <c r="Q152" i="2" s="1"/>
  <c r="I158" i="7" l="1"/>
  <c r="L158" i="7" s="1"/>
  <c r="F154" i="7"/>
  <c r="O154" i="7" s="1"/>
  <c r="AD152" i="2"/>
  <c r="L152" i="2" s="1"/>
  <c r="H153" i="7"/>
  <c r="G153" i="7"/>
  <c r="E155" i="7"/>
  <c r="D155" i="7"/>
  <c r="C155" i="7"/>
  <c r="A156" i="2"/>
  <c r="B155" i="2"/>
  <c r="P153" i="2"/>
  <c r="O153" i="2" s="1"/>
  <c r="Q153" i="2" s="1"/>
  <c r="AE152" i="2"/>
  <c r="M152" i="2" s="1"/>
  <c r="B154" i="1"/>
  <c r="B154" i="5"/>
  <c r="N154" i="2"/>
  <c r="N153" i="5"/>
  <c r="D153" i="5" s="1"/>
  <c r="L153" i="5"/>
  <c r="C153" i="5" s="1"/>
  <c r="M153" i="5"/>
  <c r="M153" i="1"/>
  <c r="C153" i="1" s="1"/>
  <c r="N153" i="1"/>
  <c r="D153" i="1" s="1"/>
  <c r="O153" i="1"/>
  <c r="E153" i="1" s="1"/>
  <c r="I159" i="7" l="1"/>
  <c r="L159" i="7" s="1"/>
  <c r="F155" i="7"/>
  <c r="O155" i="7" s="1"/>
  <c r="AD153" i="2"/>
  <c r="L153" i="2" s="1"/>
  <c r="G154" i="7"/>
  <c r="H154" i="7"/>
  <c r="C156" i="7"/>
  <c r="D156" i="7"/>
  <c r="E156" i="7"/>
  <c r="AE153" i="2"/>
  <c r="M153" i="2" s="1"/>
  <c r="A157" i="2"/>
  <c r="B156" i="2"/>
  <c r="P154" i="2"/>
  <c r="O154" i="2" s="1"/>
  <c r="Q154" i="2" s="1"/>
  <c r="N154" i="1"/>
  <c r="D154" i="1" s="1"/>
  <c r="O154" i="1"/>
  <c r="E154" i="1" s="1"/>
  <c r="M154" i="1"/>
  <c r="C154" i="1" s="1"/>
  <c r="N154" i="5"/>
  <c r="D154" i="5" s="1"/>
  <c r="M154" i="5"/>
  <c r="L154" i="5"/>
  <c r="C154" i="5" s="1"/>
  <c r="B155" i="5"/>
  <c r="N155" i="2"/>
  <c r="B155" i="1"/>
  <c r="I160" i="7" l="1"/>
  <c r="L160" i="7" s="1"/>
  <c r="AD154" i="2"/>
  <c r="L154" i="2" s="1"/>
  <c r="F156" i="7"/>
  <c r="O156" i="7" s="1"/>
  <c r="G155" i="7"/>
  <c r="H155" i="7"/>
  <c r="D157" i="7"/>
  <c r="E157" i="7"/>
  <c r="C157" i="7"/>
  <c r="AE154" i="2"/>
  <c r="M154" i="2" s="1"/>
  <c r="L155" i="5"/>
  <c r="C155" i="5" s="1"/>
  <c r="N155" i="5"/>
  <c r="D155" i="5" s="1"/>
  <c r="M155" i="5"/>
  <c r="P155" i="2"/>
  <c r="O155" i="2" s="1"/>
  <c r="Q155" i="2" s="1"/>
  <c r="A158" i="2"/>
  <c r="B157" i="2"/>
  <c r="M155" i="1"/>
  <c r="C155" i="1" s="1"/>
  <c r="O155" i="1"/>
  <c r="E155" i="1" s="1"/>
  <c r="N155" i="1"/>
  <c r="D155" i="1" s="1"/>
  <c r="B156" i="1"/>
  <c r="B156" i="5"/>
  <c r="N156" i="2"/>
  <c r="I161" i="7" l="1"/>
  <c r="L161" i="7" s="1"/>
  <c r="AD155" i="2"/>
  <c r="L155" i="2" s="1"/>
  <c r="F157" i="7"/>
  <c r="O157" i="7" s="1"/>
  <c r="H156" i="7"/>
  <c r="G156" i="7"/>
  <c r="E158" i="7"/>
  <c r="D158" i="7"/>
  <c r="C158" i="7"/>
  <c r="N156" i="5"/>
  <c r="D156" i="5" s="1"/>
  <c r="L156" i="5"/>
  <c r="C156" i="5" s="1"/>
  <c r="M156" i="5"/>
  <c r="B157" i="1"/>
  <c r="B157" i="5"/>
  <c r="N157" i="2"/>
  <c r="P156" i="2"/>
  <c r="O156" i="2" s="1"/>
  <c r="Q156" i="2" s="1"/>
  <c r="AE155" i="2"/>
  <c r="M155" i="2" s="1"/>
  <c r="M156" i="1"/>
  <c r="C156" i="1" s="1"/>
  <c r="O156" i="1"/>
  <c r="E156" i="1" s="1"/>
  <c r="N156" i="1"/>
  <c r="D156" i="1" s="1"/>
  <c r="A159" i="2"/>
  <c r="B158" i="2"/>
  <c r="I162" i="7" l="1"/>
  <c r="L162" i="7" s="1"/>
  <c r="AD156" i="2"/>
  <c r="L156" i="2" s="1"/>
  <c r="F158" i="7"/>
  <c r="O158" i="7" s="1"/>
  <c r="H157" i="7"/>
  <c r="G157" i="7"/>
  <c r="D159" i="7"/>
  <c r="C159" i="7"/>
  <c r="E159" i="7"/>
  <c r="O157" i="1"/>
  <c r="E157" i="1" s="1"/>
  <c r="M157" i="1"/>
  <c r="C157" i="1" s="1"/>
  <c r="N157" i="1"/>
  <c r="D157" i="1" s="1"/>
  <c r="A160" i="2"/>
  <c r="B159" i="2"/>
  <c r="N158" i="2"/>
  <c r="B158" i="1"/>
  <c r="B158" i="5"/>
  <c r="P157" i="2"/>
  <c r="O157" i="2" s="1"/>
  <c r="Q157" i="2" s="1"/>
  <c r="AE156" i="2"/>
  <c r="M156" i="2" s="1"/>
  <c r="N157" i="5"/>
  <c r="D157" i="5" s="1"/>
  <c r="M157" i="5"/>
  <c r="L157" i="5"/>
  <c r="C157" i="5" s="1"/>
  <c r="I163" i="7" l="1"/>
  <c r="L163" i="7" s="1"/>
  <c r="AD157" i="2"/>
  <c r="L157" i="2" s="1"/>
  <c r="F159" i="7"/>
  <c r="O159" i="7" s="1"/>
  <c r="H158" i="7"/>
  <c r="G158" i="7"/>
  <c r="C160" i="7"/>
  <c r="D160" i="7"/>
  <c r="E160" i="7"/>
  <c r="L158" i="5"/>
  <c r="C158" i="5" s="1"/>
  <c r="M158" i="5"/>
  <c r="N158" i="5"/>
  <c r="D158" i="5" s="1"/>
  <c r="B159" i="5"/>
  <c r="N159" i="2"/>
  <c r="B159" i="1"/>
  <c r="AE157" i="2"/>
  <c r="M157" i="2" s="1"/>
  <c r="P158" i="2"/>
  <c r="O158" i="2" s="1"/>
  <c r="Q158" i="2" s="1"/>
  <c r="N158" i="1"/>
  <c r="D158" i="1" s="1"/>
  <c r="M158" i="1"/>
  <c r="C158" i="1" s="1"/>
  <c r="O158" i="1"/>
  <c r="E158" i="1" s="1"/>
  <c r="A161" i="2"/>
  <c r="B160" i="2"/>
  <c r="I164" i="7" l="1"/>
  <c r="L164" i="7" s="1"/>
  <c r="F160" i="7"/>
  <c r="O160" i="7" s="1"/>
  <c r="AD158" i="2"/>
  <c r="L158" i="2" s="1"/>
  <c r="G159" i="7"/>
  <c r="H159" i="7"/>
  <c r="C161" i="7"/>
  <c r="E161" i="7"/>
  <c r="D161" i="7"/>
  <c r="N159" i="5"/>
  <c r="D159" i="5" s="1"/>
  <c r="L159" i="5"/>
  <c r="C159" i="5" s="1"/>
  <c r="M159" i="5"/>
  <c r="P159" i="2"/>
  <c r="O159" i="2" s="1"/>
  <c r="Q159" i="2" s="1"/>
  <c r="A162" i="2"/>
  <c r="B161" i="2"/>
  <c r="M159" i="1"/>
  <c r="C159" i="1" s="1"/>
  <c r="N159" i="1"/>
  <c r="D159" i="1" s="1"/>
  <c r="O159" i="1"/>
  <c r="E159" i="1" s="1"/>
  <c r="AE158" i="2"/>
  <c r="M158" i="2" s="1"/>
  <c r="N160" i="2"/>
  <c r="B160" i="5"/>
  <c r="B160" i="1"/>
  <c r="I165" i="7" l="1"/>
  <c r="L165" i="7" s="1"/>
  <c r="AD159" i="2"/>
  <c r="L159" i="2" s="1"/>
  <c r="F161" i="7"/>
  <c r="O161" i="7" s="1"/>
  <c r="E162" i="7"/>
  <c r="H160" i="7"/>
  <c r="G160" i="7"/>
  <c r="D162" i="7"/>
  <c r="C162" i="7"/>
  <c r="AE159" i="2"/>
  <c r="M159" i="2" s="1"/>
  <c r="P160" i="2"/>
  <c r="O160" i="2" s="1"/>
  <c r="Q160" i="2" s="1"/>
  <c r="M160" i="1"/>
  <c r="C160" i="1" s="1"/>
  <c r="N160" i="1"/>
  <c r="D160" i="1" s="1"/>
  <c r="O160" i="1"/>
  <c r="E160" i="1" s="1"/>
  <c r="L160" i="5"/>
  <c r="C160" i="5" s="1"/>
  <c r="N160" i="5"/>
  <c r="D160" i="5" s="1"/>
  <c r="M160" i="5"/>
  <c r="A163" i="2"/>
  <c r="B162" i="2"/>
  <c r="N161" i="2"/>
  <c r="B161" i="5"/>
  <c r="B161" i="1"/>
  <c r="I166" i="7" l="1"/>
  <c r="L166" i="7" s="1"/>
  <c r="F162" i="7"/>
  <c r="O162" i="7" s="1"/>
  <c r="AD160" i="2"/>
  <c r="L160" i="2" s="1"/>
  <c r="G161" i="7"/>
  <c r="H161" i="7"/>
  <c r="E163" i="7"/>
  <c r="C163" i="7"/>
  <c r="D163" i="7"/>
  <c r="AE160" i="2"/>
  <c r="M160" i="2" s="1"/>
  <c r="P161" i="2"/>
  <c r="O161" i="2" s="1"/>
  <c r="Q161" i="2" s="1"/>
  <c r="M161" i="5"/>
  <c r="L161" i="5"/>
  <c r="C161" i="5" s="1"/>
  <c r="N161" i="5"/>
  <c r="D161" i="5" s="1"/>
  <c r="M161" i="1"/>
  <c r="C161" i="1" s="1"/>
  <c r="O161" i="1"/>
  <c r="E161" i="1" s="1"/>
  <c r="N161" i="1"/>
  <c r="D161" i="1" s="1"/>
  <c r="B162" i="5"/>
  <c r="N162" i="2"/>
  <c r="B162" i="1"/>
  <c r="A164" i="2"/>
  <c r="B163" i="2"/>
  <c r="I167" i="7" l="1"/>
  <c r="L167" i="7" s="1"/>
  <c r="AD161" i="2"/>
  <c r="L161" i="2" s="1"/>
  <c r="F163" i="7"/>
  <c r="O163" i="7" s="1"/>
  <c r="G162" i="7"/>
  <c r="H162" i="7"/>
  <c r="E164" i="7"/>
  <c r="D164" i="7"/>
  <c r="C164" i="7"/>
  <c r="AE161" i="2"/>
  <c r="M161" i="2" s="1"/>
  <c r="N163" i="2"/>
  <c r="B163" i="1"/>
  <c r="B163" i="5"/>
  <c r="P162" i="2"/>
  <c r="O162" i="2" s="1"/>
  <c r="Q162" i="2" s="1"/>
  <c r="N162" i="1"/>
  <c r="D162" i="1" s="1"/>
  <c r="M162" i="1"/>
  <c r="C162" i="1" s="1"/>
  <c r="O162" i="1"/>
  <c r="E162" i="1" s="1"/>
  <c r="A165" i="2"/>
  <c r="B164" i="2"/>
  <c r="L162" i="5"/>
  <c r="C162" i="5" s="1"/>
  <c r="M162" i="5"/>
  <c r="N162" i="5"/>
  <c r="D162" i="5" s="1"/>
  <c r="I168" i="7" l="1"/>
  <c r="L168" i="7" s="1"/>
  <c r="AD162" i="2"/>
  <c r="L162" i="2" s="1"/>
  <c r="F164" i="7"/>
  <c r="O164" i="7" s="1"/>
  <c r="G163" i="7"/>
  <c r="H163" i="7"/>
  <c r="C165" i="7"/>
  <c r="D165" i="7"/>
  <c r="E165" i="7"/>
  <c r="AE162" i="2"/>
  <c r="M162" i="2" s="1"/>
  <c r="M163" i="1"/>
  <c r="C163" i="1" s="1"/>
  <c r="N163" i="1"/>
  <c r="D163" i="1" s="1"/>
  <c r="O163" i="1"/>
  <c r="E163" i="1" s="1"/>
  <c r="A166" i="2"/>
  <c r="B165" i="2"/>
  <c r="P163" i="2"/>
  <c r="O163" i="2" s="1"/>
  <c r="Q163" i="2" s="1"/>
  <c r="B164" i="1"/>
  <c r="N164" i="2"/>
  <c r="B164" i="5"/>
  <c r="M163" i="5"/>
  <c r="N163" i="5"/>
  <c r="D163" i="5" s="1"/>
  <c r="L163" i="5"/>
  <c r="C163" i="5" s="1"/>
  <c r="I169" i="7" l="1"/>
  <c r="L169" i="7" s="1"/>
  <c r="AD163" i="2"/>
  <c r="L163" i="2" s="1"/>
  <c r="F165" i="7"/>
  <c r="O165" i="7" s="1"/>
  <c r="H164" i="7"/>
  <c r="G164" i="7"/>
  <c r="E166" i="7"/>
  <c r="C166" i="7"/>
  <c r="D166" i="7"/>
  <c r="AE163" i="2"/>
  <c r="M163" i="2" s="1"/>
  <c r="A167" i="2"/>
  <c r="B166" i="2"/>
  <c r="M164" i="5"/>
  <c r="N164" i="5"/>
  <c r="D164" i="5" s="1"/>
  <c r="L164" i="5"/>
  <c r="C164" i="5" s="1"/>
  <c r="N164" i="1"/>
  <c r="D164" i="1" s="1"/>
  <c r="O164" i="1"/>
  <c r="E164" i="1" s="1"/>
  <c r="M164" i="1"/>
  <c r="C164" i="1" s="1"/>
  <c r="P164" i="2"/>
  <c r="O164" i="2" s="1"/>
  <c r="Q164" i="2" s="1"/>
  <c r="N165" i="2"/>
  <c r="B165" i="5"/>
  <c r="B165" i="1"/>
  <c r="I170" i="7" l="1"/>
  <c r="L170" i="7" s="1"/>
  <c r="F166" i="7"/>
  <c r="O166" i="7" s="1"/>
  <c r="AD164" i="2"/>
  <c r="L164" i="2" s="1"/>
  <c r="G165" i="7"/>
  <c r="H165" i="7"/>
  <c r="E167" i="7"/>
  <c r="D167" i="7"/>
  <c r="C167" i="7"/>
  <c r="P165" i="2"/>
  <c r="O165" i="2" s="1"/>
  <c r="Q165" i="2" s="1"/>
  <c r="AD165" i="2"/>
  <c r="L165" i="2" s="1"/>
  <c r="M165" i="5"/>
  <c r="L165" i="5"/>
  <c r="C165" i="5" s="1"/>
  <c r="N165" i="5"/>
  <c r="D165" i="5" s="1"/>
  <c r="A168" i="2"/>
  <c r="B167" i="2"/>
  <c r="M165" i="1"/>
  <c r="C165" i="1" s="1"/>
  <c r="O165" i="1"/>
  <c r="E165" i="1" s="1"/>
  <c r="N165" i="1"/>
  <c r="D165" i="1" s="1"/>
  <c r="AE164" i="2"/>
  <c r="M164" i="2" s="1"/>
  <c r="N166" i="2"/>
  <c r="B166" i="5"/>
  <c r="B166" i="1"/>
  <c r="I171" i="7" l="1"/>
  <c r="L171" i="7" s="1"/>
  <c r="F167" i="7"/>
  <c r="O167" i="7" s="1"/>
  <c r="G166" i="7"/>
  <c r="H166" i="7"/>
  <c r="E168" i="7"/>
  <c r="D168" i="7"/>
  <c r="C168" i="7"/>
  <c r="AE165" i="2"/>
  <c r="M165" i="2" s="1"/>
  <c r="B167" i="1"/>
  <c r="B167" i="5"/>
  <c r="N167" i="2"/>
  <c r="P166" i="2"/>
  <c r="O166" i="2" s="1"/>
  <c r="Q166" i="2" s="1"/>
  <c r="M166" i="5"/>
  <c r="L166" i="5"/>
  <c r="C166" i="5" s="1"/>
  <c r="N166" i="5"/>
  <c r="D166" i="5" s="1"/>
  <c r="A169" i="2"/>
  <c r="B168" i="2"/>
  <c r="N166" i="1"/>
  <c r="D166" i="1" s="1"/>
  <c r="M166" i="1"/>
  <c r="C166" i="1" s="1"/>
  <c r="O166" i="1"/>
  <c r="E166" i="1" s="1"/>
  <c r="I172" i="7" l="1"/>
  <c r="L172" i="7" s="1"/>
  <c r="O172" i="7" s="1"/>
  <c r="AD166" i="2"/>
  <c r="L166" i="2" s="1"/>
  <c r="F168" i="7"/>
  <c r="O168" i="7" s="1"/>
  <c r="D169" i="7"/>
  <c r="G167" i="7"/>
  <c r="H167" i="7"/>
  <c r="C169" i="7"/>
  <c r="E169" i="7"/>
  <c r="P167" i="2"/>
  <c r="O167" i="2" s="1"/>
  <c r="Q167" i="2" s="1"/>
  <c r="AD167" i="2"/>
  <c r="L167" i="2" s="1"/>
  <c r="N168" i="2"/>
  <c r="B168" i="1"/>
  <c r="B168" i="5"/>
  <c r="M167" i="1"/>
  <c r="C167" i="1" s="1"/>
  <c r="O167" i="1"/>
  <c r="E167" i="1" s="1"/>
  <c r="N167" i="1"/>
  <c r="D167" i="1" s="1"/>
  <c r="N167" i="5"/>
  <c r="D167" i="5" s="1"/>
  <c r="L167" i="5"/>
  <c r="C167" i="5" s="1"/>
  <c r="M167" i="5"/>
  <c r="AE166" i="2"/>
  <c r="M166" i="2" s="1"/>
  <c r="A170" i="2"/>
  <c r="B169" i="2"/>
  <c r="I173" i="7" l="1"/>
  <c r="L173" i="7" s="1"/>
  <c r="O173" i="7" s="1"/>
  <c r="F169" i="7"/>
  <c r="O169" i="7" s="1"/>
  <c r="G168" i="7"/>
  <c r="H168" i="7"/>
  <c r="E170" i="7"/>
  <c r="D170" i="7"/>
  <c r="C170" i="7"/>
  <c r="AE167" i="2"/>
  <c r="M167" i="2" s="1"/>
  <c r="N169" i="2"/>
  <c r="B169" i="1"/>
  <c r="B169" i="5"/>
  <c r="M168" i="1"/>
  <c r="C168" i="1" s="1"/>
  <c r="N168" i="1"/>
  <c r="D168" i="1" s="1"/>
  <c r="O168" i="1"/>
  <c r="E168" i="1" s="1"/>
  <c r="A171" i="2"/>
  <c r="B170" i="2"/>
  <c r="L168" i="5"/>
  <c r="C168" i="5" s="1"/>
  <c r="M168" i="5"/>
  <c r="N168" i="5"/>
  <c r="D168" i="5" s="1"/>
  <c r="P168" i="2"/>
  <c r="O168" i="2" s="1"/>
  <c r="Q168" i="2" s="1"/>
  <c r="I174" i="7" l="1"/>
  <c r="L174" i="7" s="1"/>
  <c r="AD168" i="2"/>
  <c r="L168" i="2" s="1"/>
  <c r="F170" i="7"/>
  <c r="O170" i="7" s="1"/>
  <c r="G169" i="7"/>
  <c r="H169" i="7"/>
  <c r="D171" i="7"/>
  <c r="E171" i="7"/>
  <c r="C171" i="7"/>
  <c r="P169" i="2"/>
  <c r="O169" i="2" s="1"/>
  <c r="Q169" i="2" s="1"/>
  <c r="AD169" i="2"/>
  <c r="L169" i="2" s="1"/>
  <c r="AE168" i="2"/>
  <c r="M168" i="2" s="1"/>
  <c r="A172" i="2"/>
  <c r="B171" i="2"/>
  <c r="M169" i="1"/>
  <c r="C169" i="1" s="1"/>
  <c r="O169" i="1"/>
  <c r="E169" i="1" s="1"/>
  <c r="N169" i="1"/>
  <c r="D169" i="1" s="1"/>
  <c r="B170" i="5"/>
  <c r="N170" i="2"/>
  <c r="B170" i="1"/>
  <c r="L169" i="5"/>
  <c r="C169" i="5" s="1"/>
  <c r="N169" i="5"/>
  <c r="D169" i="5" s="1"/>
  <c r="M169" i="5"/>
  <c r="I175" i="7" l="1"/>
  <c r="L175" i="7" s="1"/>
  <c r="F171" i="7"/>
  <c r="O171" i="7" s="1"/>
  <c r="G170" i="7"/>
  <c r="H170" i="7"/>
  <c r="E172" i="7"/>
  <c r="C172" i="7"/>
  <c r="D172" i="7"/>
  <c r="AE169" i="2"/>
  <c r="M169" i="2" s="1"/>
  <c r="B171" i="5"/>
  <c r="N171" i="2"/>
  <c r="B171" i="1"/>
  <c r="L170" i="5"/>
  <c r="C170" i="5" s="1"/>
  <c r="N170" i="5"/>
  <c r="D170" i="5" s="1"/>
  <c r="M170" i="5"/>
  <c r="M170" i="1"/>
  <c r="C170" i="1" s="1"/>
  <c r="O170" i="1"/>
  <c r="E170" i="1" s="1"/>
  <c r="N170" i="1"/>
  <c r="D170" i="1" s="1"/>
  <c r="A173" i="2"/>
  <c r="B172" i="2"/>
  <c r="P170" i="2"/>
  <c r="O170" i="2" s="1"/>
  <c r="Q170" i="2" s="1"/>
  <c r="I176" i="7" l="1"/>
  <c r="L176" i="7" s="1"/>
  <c r="AD170" i="2"/>
  <c r="L170" i="2" s="1"/>
  <c r="F172" i="7"/>
  <c r="H171" i="7"/>
  <c r="G171" i="7"/>
  <c r="E173" i="7"/>
  <c r="D173" i="7"/>
  <c r="C173" i="7"/>
  <c r="AE170" i="2"/>
  <c r="M170" i="2" s="1"/>
  <c r="P171" i="2"/>
  <c r="O171" i="2" s="1"/>
  <c r="Q171" i="2" s="1"/>
  <c r="A174" i="2"/>
  <c r="B173" i="2"/>
  <c r="N171" i="1"/>
  <c r="D171" i="1" s="1"/>
  <c r="M171" i="1"/>
  <c r="C171" i="1" s="1"/>
  <c r="O171" i="1"/>
  <c r="E171" i="1" s="1"/>
  <c r="B172" i="1"/>
  <c r="B172" i="5"/>
  <c r="N172" i="2"/>
  <c r="L171" i="5"/>
  <c r="C171" i="5" s="1"/>
  <c r="N171" i="5"/>
  <c r="D171" i="5" s="1"/>
  <c r="M171" i="5"/>
  <c r="I177" i="7" l="1"/>
  <c r="L177" i="7" s="1"/>
  <c r="F173" i="7"/>
  <c r="AD171" i="2"/>
  <c r="L171" i="2" s="1"/>
  <c r="G172" i="7"/>
  <c r="H172" i="7"/>
  <c r="C174" i="7"/>
  <c r="D174" i="7"/>
  <c r="E174" i="7"/>
  <c r="AE171" i="2"/>
  <c r="M171" i="2" s="1"/>
  <c r="M172" i="1"/>
  <c r="C172" i="1" s="1"/>
  <c r="N172" i="1"/>
  <c r="D172" i="1" s="1"/>
  <c r="O172" i="1"/>
  <c r="E172" i="1" s="1"/>
  <c r="L172" i="5"/>
  <c r="C172" i="5" s="1"/>
  <c r="N172" i="5"/>
  <c r="D172" i="5" s="1"/>
  <c r="M172" i="5"/>
  <c r="P172" i="2"/>
  <c r="O172" i="2" s="1"/>
  <c r="Q172" i="2" s="1"/>
  <c r="B173" i="5"/>
  <c r="B173" i="1"/>
  <c r="N173" i="2"/>
  <c r="A175" i="2"/>
  <c r="B174" i="2"/>
  <c r="I178" i="7" l="1"/>
  <c r="L178" i="7" s="1"/>
  <c r="AD172" i="2"/>
  <c r="L172" i="2" s="1"/>
  <c r="F174" i="7"/>
  <c r="O174" i="7" s="1"/>
  <c r="H173" i="7"/>
  <c r="G173" i="7"/>
  <c r="C175" i="7"/>
  <c r="E175" i="7"/>
  <c r="D175" i="7"/>
  <c r="B174" i="1"/>
  <c r="B174" i="5"/>
  <c r="N174" i="2"/>
  <c r="L173" i="5"/>
  <c r="C173" i="5" s="1"/>
  <c r="N173" i="5"/>
  <c r="D173" i="5" s="1"/>
  <c r="M173" i="5"/>
  <c r="A176" i="2"/>
  <c r="B175" i="2"/>
  <c r="P173" i="2"/>
  <c r="O173" i="2" s="1"/>
  <c r="Q173" i="2" s="1"/>
  <c r="AD173" i="2"/>
  <c r="L173" i="2" s="1"/>
  <c r="AE172" i="2"/>
  <c r="M172" i="2" s="1"/>
  <c r="N173" i="1"/>
  <c r="D173" i="1" s="1"/>
  <c r="O173" i="1"/>
  <c r="E173" i="1" s="1"/>
  <c r="M173" i="1"/>
  <c r="C173" i="1" s="1"/>
  <c r="I179" i="7" l="1"/>
  <c r="L179" i="7" s="1"/>
  <c r="F175" i="7"/>
  <c r="O175" i="7" s="1"/>
  <c r="H174" i="7"/>
  <c r="G174" i="7"/>
  <c r="D176" i="7"/>
  <c r="E176" i="7"/>
  <c r="C176" i="7"/>
  <c r="L174" i="5"/>
  <c r="C174" i="5" s="1"/>
  <c r="M174" i="5"/>
  <c r="N174" i="5"/>
  <c r="D174" i="5" s="1"/>
  <c r="B175" i="5"/>
  <c r="B175" i="1"/>
  <c r="N175" i="2"/>
  <c r="O174" i="1"/>
  <c r="E174" i="1" s="1"/>
  <c r="N174" i="1"/>
  <c r="D174" i="1" s="1"/>
  <c r="M174" i="1"/>
  <c r="C174" i="1" s="1"/>
  <c r="AE173" i="2"/>
  <c r="M173" i="2" s="1"/>
  <c r="A177" i="2"/>
  <c r="B176" i="2"/>
  <c r="P174" i="2"/>
  <c r="O174" i="2" s="1"/>
  <c r="Q174" i="2" s="1"/>
  <c r="I180" i="7" l="1"/>
  <c r="L180" i="7" s="1"/>
  <c r="AD174" i="2"/>
  <c r="L174" i="2" s="1"/>
  <c r="F176" i="7"/>
  <c r="O176" i="7" s="1"/>
  <c r="H175" i="7"/>
  <c r="G175" i="7"/>
  <c r="C177" i="7"/>
  <c r="D177" i="7"/>
  <c r="E177" i="7"/>
  <c r="N176" i="2"/>
  <c r="B176" i="5"/>
  <c r="B176" i="1"/>
  <c r="N175" i="1"/>
  <c r="D175" i="1" s="1"/>
  <c r="M175" i="1"/>
  <c r="C175" i="1" s="1"/>
  <c r="O175" i="1"/>
  <c r="E175" i="1" s="1"/>
  <c r="AE174" i="2"/>
  <c r="M174" i="2" s="1"/>
  <c r="P175" i="2"/>
  <c r="O175" i="2" s="1"/>
  <c r="Q175" i="2" s="1"/>
  <c r="A178" i="2"/>
  <c r="B177" i="2"/>
  <c r="N175" i="5"/>
  <c r="D175" i="5" s="1"/>
  <c r="L175" i="5"/>
  <c r="C175" i="5" s="1"/>
  <c r="M175" i="5"/>
  <c r="I181" i="7" l="1"/>
  <c r="L181" i="7" s="1"/>
  <c r="F177" i="7"/>
  <c r="O177" i="7" s="1"/>
  <c r="AD175" i="2"/>
  <c r="L175" i="2" s="1"/>
  <c r="G176" i="7"/>
  <c r="H176" i="7"/>
  <c r="C178" i="7"/>
  <c r="E178" i="7"/>
  <c r="D178" i="7"/>
  <c r="AE175" i="2"/>
  <c r="M175" i="2" s="1"/>
  <c r="M176" i="5"/>
  <c r="N176" i="5"/>
  <c r="D176" i="5" s="1"/>
  <c r="L176" i="5"/>
  <c r="C176" i="5" s="1"/>
  <c r="A179" i="2"/>
  <c r="B178" i="2"/>
  <c r="B177" i="5"/>
  <c r="B177" i="1"/>
  <c r="N177" i="2"/>
  <c r="P176" i="2"/>
  <c r="O176" i="2" s="1"/>
  <c r="Q176" i="2" s="1"/>
  <c r="O176" i="1"/>
  <c r="E176" i="1" s="1"/>
  <c r="N176" i="1"/>
  <c r="D176" i="1" s="1"/>
  <c r="M176" i="1"/>
  <c r="C176" i="1" s="1"/>
  <c r="I182" i="7" l="1"/>
  <c r="L182" i="7" s="1"/>
  <c r="AD176" i="2"/>
  <c r="L176" i="2" s="1"/>
  <c r="F178" i="7"/>
  <c r="O178" i="7" s="1"/>
  <c r="G177" i="7"/>
  <c r="H177" i="7"/>
  <c r="E179" i="7"/>
  <c r="D179" i="7"/>
  <c r="C179" i="7"/>
  <c r="M177" i="5"/>
  <c r="N177" i="5"/>
  <c r="D177" i="5" s="1"/>
  <c r="L177" i="5"/>
  <c r="C177" i="5" s="1"/>
  <c r="P177" i="2"/>
  <c r="O177" i="2" s="1"/>
  <c r="Q177" i="2" s="1"/>
  <c r="B178" i="5"/>
  <c r="N178" i="2"/>
  <c r="B178" i="1"/>
  <c r="AE176" i="2"/>
  <c r="M176" i="2" s="1"/>
  <c r="N177" i="1"/>
  <c r="D177" i="1" s="1"/>
  <c r="M177" i="1"/>
  <c r="C177" i="1" s="1"/>
  <c r="O177" i="1"/>
  <c r="E177" i="1" s="1"/>
  <c r="A180" i="2"/>
  <c r="B179" i="2"/>
  <c r="I183" i="7" l="1"/>
  <c r="L183" i="7" s="1"/>
  <c r="F179" i="7"/>
  <c r="O179" i="7" s="1"/>
  <c r="AD177" i="2"/>
  <c r="L177" i="2" s="1"/>
  <c r="H178" i="7"/>
  <c r="G178" i="7"/>
  <c r="E180" i="7"/>
  <c r="D180" i="7"/>
  <c r="C180" i="7"/>
  <c r="A181" i="2"/>
  <c r="B180" i="2"/>
  <c r="B179" i="5"/>
  <c r="N179" i="2"/>
  <c r="B179" i="1"/>
  <c r="L178" i="5"/>
  <c r="C178" i="5" s="1"/>
  <c r="M178" i="5"/>
  <c r="N178" i="5"/>
  <c r="D178" i="5" s="1"/>
  <c r="P178" i="2"/>
  <c r="O178" i="2" s="1"/>
  <c r="Q178" i="2" s="1"/>
  <c r="AD178" i="2"/>
  <c r="L178" i="2" s="1"/>
  <c r="AE177" i="2"/>
  <c r="M177" i="2" s="1"/>
  <c r="O178" i="1"/>
  <c r="E178" i="1" s="1"/>
  <c r="N178" i="1"/>
  <c r="D178" i="1" s="1"/>
  <c r="M178" i="1"/>
  <c r="C178" i="1" s="1"/>
  <c r="I184" i="7" l="1"/>
  <c r="L184" i="7" s="1"/>
  <c r="F180" i="7"/>
  <c r="O180" i="7" s="1"/>
  <c r="H179" i="7"/>
  <c r="G179" i="7"/>
  <c r="C181" i="7"/>
  <c r="D181" i="7"/>
  <c r="E181" i="7"/>
  <c r="B180" i="5"/>
  <c r="N180" i="2"/>
  <c r="B180" i="1"/>
  <c r="N179" i="5"/>
  <c r="D179" i="5" s="1"/>
  <c r="L179" i="5"/>
  <c r="C179" i="5" s="1"/>
  <c r="M179" i="5"/>
  <c r="M179" i="1"/>
  <c r="C179" i="1" s="1"/>
  <c r="O179" i="1"/>
  <c r="E179" i="1" s="1"/>
  <c r="N179" i="1"/>
  <c r="D179" i="1" s="1"/>
  <c r="A182" i="2"/>
  <c r="B181" i="2"/>
  <c r="AE178" i="2"/>
  <c r="M178" i="2" s="1"/>
  <c r="P179" i="2"/>
  <c r="O179" i="2" s="1"/>
  <c r="Q179" i="2" s="1"/>
  <c r="AD179" i="2"/>
  <c r="L179" i="2" s="1"/>
  <c r="I185" i="7" l="1"/>
  <c r="L185" i="7" s="1"/>
  <c r="F181" i="7"/>
  <c r="O181" i="7" s="1"/>
  <c r="H180" i="7"/>
  <c r="G180" i="7"/>
  <c r="C182" i="7"/>
  <c r="D182" i="7"/>
  <c r="E182" i="7"/>
  <c r="N181" i="2"/>
  <c r="B181" i="1"/>
  <c r="B181" i="5"/>
  <c r="P180" i="2"/>
  <c r="O180" i="2" s="1"/>
  <c r="Q180" i="2" s="1"/>
  <c r="A183" i="2"/>
  <c r="B182" i="2"/>
  <c r="AE179" i="2"/>
  <c r="M179" i="2" s="1"/>
  <c r="N180" i="5"/>
  <c r="D180" i="5" s="1"/>
  <c r="L180" i="5"/>
  <c r="C180" i="5" s="1"/>
  <c r="M180" i="5"/>
  <c r="M180" i="1"/>
  <c r="C180" i="1" s="1"/>
  <c r="N180" i="1"/>
  <c r="D180" i="1" s="1"/>
  <c r="O180" i="1"/>
  <c r="E180" i="1" s="1"/>
  <c r="I186" i="7" l="1"/>
  <c r="L186" i="7" s="1"/>
  <c r="F182" i="7"/>
  <c r="O182" i="7" s="1"/>
  <c r="AD180" i="2"/>
  <c r="L180" i="2" s="1"/>
  <c r="G181" i="7"/>
  <c r="H181" i="7"/>
  <c r="C183" i="7"/>
  <c r="D183" i="7"/>
  <c r="E183" i="7"/>
  <c r="AE180" i="2"/>
  <c r="M180" i="2" s="1"/>
  <c r="M181" i="1"/>
  <c r="C181" i="1" s="1"/>
  <c r="N181" i="1"/>
  <c r="D181" i="1" s="1"/>
  <c r="O181" i="1"/>
  <c r="E181" i="1" s="1"/>
  <c r="N182" i="2"/>
  <c r="B182" i="5"/>
  <c r="B182" i="1"/>
  <c r="P181" i="2"/>
  <c r="O181" i="2" s="1"/>
  <c r="Q181" i="2" s="1"/>
  <c r="A184" i="2"/>
  <c r="B183" i="2"/>
  <c r="L181" i="5"/>
  <c r="C181" i="5" s="1"/>
  <c r="M181" i="5"/>
  <c r="N181" i="5"/>
  <c r="D181" i="5" s="1"/>
  <c r="I187" i="7" l="1"/>
  <c r="L187" i="7" s="1"/>
  <c r="AD181" i="2"/>
  <c r="L181" i="2" s="1"/>
  <c r="F183" i="7"/>
  <c r="O183" i="7" s="1"/>
  <c r="H182" i="7"/>
  <c r="G182" i="7"/>
  <c r="C184" i="7"/>
  <c r="D184" i="7"/>
  <c r="E184" i="7"/>
  <c r="AE181" i="2"/>
  <c r="M181" i="2" s="1"/>
  <c r="A185" i="2"/>
  <c r="B184" i="2"/>
  <c r="B183" i="5"/>
  <c r="B183" i="1"/>
  <c r="N183" i="2"/>
  <c r="L182" i="5"/>
  <c r="C182" i="5" s="1"/>
  <c r="M182" i="5"/>
  <c r="N182" i="5"/>
  <c r="D182" i="5" s="1"/>
  <c r="M182" i="1"/>
  <c r="C182" i="1" s="1"/>
  <c r="N182" i="1"/>
  <c r="D182" i="1" s="1"/>
  <c r="O182" i="1"/>
  <c r="E182" i="1" s="1"/>
  <c r="P182" i="2"/>
  <c r="O182" i="2" s="1"/>
  <c r="Q182" i="2" s="1"/>
  <c r="I188" i="7" l="1"/>
  <c r="L188" i="7" s="1"/>
  <c r="AD182" i="2"/>
  <c r="L182" i="2" s="1"/>
  <c r="F184" i="7"/>
  <c r="O184" i="7" s="1"/>
  <c r="G183" i="7"/>
  <c r="H183" i="7"/>
  <c r="E185" i="7"/>
  <c r="D185" i="7"/>
  <c r="C185" i="7"/>
  <c r="B184" i="5"/>
  <c r="N184" i="2"/>
  <c r="B184" i="1"/>
  <c r="N183" i="5"/>
  <c r="D183" i="5" s="1"/>
  <c r="M183" i="5"/>
  <c r="L183" i="5"/>
  <c r="C183" i="5" s="1"/>
  <c r="A186" i="2"/>
  <c r="B185" i="2"/>
  <c r="AE182" i="2"/>
  <c r="M182" i="2" s="1"/>
  <c r="O183" i="1"/>
  <c r="E183" i="1" s="1"/>
  <c r="N183" i="1"/>
  <c r="D183" i="1" s="1"/>
  <c r="M183" i="1"/>
  <c r="C183" i="1" s="1"/>
  <c r="P183" i="2"/>
  <c r="O183" i="2" s="1"/>
  <c r="Q183" i="2" s="1"/>
  <c r="I189" i="7" l="1"/>
  <c r="L189" i="7" s="1"/>
  <c r="AD183" i="2"/>
  <c r="L183" i="2" s="1"/>
  <c r="F185" i="7"/>
  <c r="O185" i="7" s="1"/>
  <c r="G184" i="7"/>
  <c r="H184" i="7"/>
  <c r="D186" i="7"/>
  <c r="C186" i="7"/>
  <c r="E186" i="7"/>
  <c r="AE183" i="2"/>
  <c r="M183" i="2" s="1"/>
  <c r="A187" i="2"/>
  <c r="B186" i="2"/>
  <c r="B185" i="5"/>
  <c r="N185" i="2"/>
  <c r="B185" i="1"/>
  <c r="N184" i="5"/>
  <c r="D184" i="5" s="1"/>
  <c r="M184" i="5"/>
  <c r="L184" i="5"/>
  <c r="C184" i="5" s="1"/>
  <c r="P184" i="2"/>
  <c r="O184" i="2" s="1"/>
  <c r="Q184" i="2" s="1"/>
  <c r="N184" i="1"/>
  <c r="D184" i="1" s="1"/>
  <c r="O184" i="1"/>
  <c r="E184" i="1" s="1"/>
  <c r="M184" i="1"/>
  <c r="C184" i="1" s="1"/>
  <c r="I190" i="7" l="1"/>
  <c r="L190" i="7" s="1"/>
  <c r="F186" i="7"/>
  <c r="O186" i="7" s="1"/>
  <c r="AD184" i="2"/>
  <c r="L184" i="2" s="1"/>
  <c r="H185" i="7"/>
  <c r="G185" i="7"/>
  <c r="E187" i="7"/>
  <c r="C187" i="7"/>
  <c r="D187" i="7"/>
  <c r="B186" i="5"/>
  <c r="B186" i="1"/>
  <c r="N186" i="2"/>
  <c r="N185" i="5"/>
  <c r="D185" i="5" s="1"/>
  <c r="L185" i="5"/>
  <c r="C185" i="5" s="1"/>
  <c r="M185" i="5"/>
  <c r="A195" i="2"/>
  <c r="B187" i="2"/>
  <c r="AE184" i="2"/>
  <c r="M184" i="2" s="1"/>
  <c r="N185" i="1"/>
  <c r="D185" i="1" s="1"/>
  <c r="M185" i="1"/>
  <c r="C185" i="1" s="1"/>
  <c r="O185" i="1"/>
  <c r="E185" i="1" s="1"/>
  <c r="P185" i="2"/>
  <c r="O185" i="2" s="1"/>
  <c r="Q185" i="2" s="1"/>
  <c r="I191" i="7" l="1"/>
  <c r="L191" i="7" s="1"/>
  <c r="F187" i="7"/>
  <c r="O187" i="7" s="1"/>
  <c r="AD185" i="2"/>
  <c r="L185" i="2" s="1"/>
  <c r="H186" i="7"/>
  <c r="G186" i="7"/>
  <c r="E188" i="7"/>
  <c r="C188" i="7"/>
  <c r="D188" i="7"/>
  <c r="N187" i="2"/>
  <c r="B187" i="5"/>
  <c r="B187" i="1"/>
  <c r="M186" i="5"/>
  <c r="N186" i="5"/>
  <c r="D186" i="5" s="1"/>
  <c r="L186" i="5"/>
  <c r="C186" i="5" s="1"/>
  <c r="AE185" i="2"/>
  <c r="M185" i="2" s="1"/>
  <c r="O186" i="1"/>
  <c r="E186" i="1" s="1"/>
  <c r="N186" i="1"/>
  <c r="D186" i="1" s="1"/>
  <c r="M186" i="1"/>
  <c r="C186" i="1" s="1"/>
  <c r="A196" i="2"/>
  <c r="B195" i="2"/>
  <c r="P186" i="2"/>
  <c r="O186" i="2" s="1"/>
  <c r="Q186" i="2" s="1"/>
  <c r="I199" i="7" l="1"/>
  <c r="L199" i="7" s="1"/>
  <c r="AD186" i="2"/>
  <c r="L186" i="2" s="1"/>
  <c r="F188" i="7"/>
  <c r="O188" i="7" s="1"/>
  <c r="G187" i="7"/>
  <c r="H187" i="7"/>
  <c r="D189" i="7"/>
  <c r="C189" i="7"/>
  <c r="E189" i="7"/>
  <c r="N187" i="5"/>
  <c r="D187" i="5" s="1"/>
  <c r="L187" i="5"/>
  <c r="C187" i="5" s="1"/>
  <c r="M187" i="5"/>
  <c r="B195" i="5"/>
  <c r="N195" i="2"/>
  <c r="B195" i="1"/>
  <c r="AE186" i="2"/>
  <c r="M186" i="2" s="1"/>
  <c r="P187" i="2"/>
  <c r="O187" i="2" s="1"/>
  <c r="Q187" i="2" s="1"/>
  <c r="A197" i="2"/>
  <c r="B196" i="2"/>
  <c r="N187" i="1"/>
  <c r="D187" i="1" s="1"/>
  <c r="O187" i="1"/>
  <c r="E187" i="1" s="1"/>
  <c r="M187" i="1"/>
  <c r="C187" i="1" s="1"/>
  <c r="I200" i="7" l="1"/>
  <c r="L200" i="7" s="1"/>
  <c r="F189" i="7"/>
  <c r="O189" i="7" s="1"/>
  <c r="AD187" i="2"/>
  <c r="L187" i="2" s="1"/>
  <c r="H188" i="7"/>
  <c r="G188" i="7"/>
  <c r="C190" i="7"/>
  <c r="E190" i="7"/>
  <c r="D190" i="7"/>
  <c r="P195" i="2"/>
  <c r="O195" i="2" s="1"/>
  <c r="Q195" i="2" s="1"/>
  <c r="A198" i="2"/>
  <c r="B197" i="2"/>
  <c r="Q195" i="1"/>
  <c r="M195" i="1"/>
  <c r="C195" i="1" s="1"/>
  <c r="N195" i="1"/>
  <c r="D195" i="1" s="1"/>
  <c r="O195" i="1"/>
  <c r="E195" i="1" s="1"/>
  <c r="B196" i="5"/>
  <c r="B196" i="1"/>
  <c r="N196" i="2"/>
  <c r="M195" i="5"/>
  <c r="N195" i="5"/>
  <c r="D195" i="5" s="1"/>
  <c r="Q195" i="5"/>
  <c r="L195" i="5"/>
  <c r="C195" i="5" s="1"/>
  <c r="AE187" i="2"/>
  <c r="M187" i="2" s="1"/>
  <c r="I201" i="7" l="1"/>
  <c r="L201" i="7" s="1"/>
  <c r="F190" i="7"/>
  <c r="O190" i="7" s="1"/>
  <c r="AD195" i="2"/>
  <c r="L195" i="2" s="1"/>
  <c r="H189" i="7"/>
  <c r="G189" i="7"/>
  <c r="C191" i="7"/>
  <c r="D191" i="7"/>
  <c r="E191" i="7"/>
  <c r="P196" i="2"/>
  <c r="O196" i="2" s="1"/>
  <c r="AD196" i="2"/>
  <c r="L196" i="2" s="1"/>
  <c r="L196" i="5"/>
  <c r="C196" i="5" s="1"/>
  <c r="N196" i="5"/>
  <c r="D196" i="5" s="1"/>
  <c r="M196" i="5"/>
  <c r="O196" i="1"/>
  <c r="E196" i="1" s="1"/>
  <c r="N196" i="1"/>
  <c r="D196" i="1" s="1"/>
  <c r="M196" i="1"/>
  <c r="C196" i="1" s="1"/>
  <c r="A199" i="2"/>
  <c r="B198" i="2"/>
  <c r="B197" i="1"/>
  <c r="N197" i="2"/>
  <c r="B197" i="5"/>
  <c r="AE195" i="2"/>
  <c r="M195" i="2" s="1"/>
  <c r="I202" i="7" l="1"/>
  <c r="L202" i="7" s="1"/>
  <c r="F191" i="7"/>
  <c r="O191" i="7" s="1"/>
  <c r="G190" i="7"/>
  <c r="H190" i="7"/>
  <c r="D199" i="7"/>
  <c r="E199" i="7"/>
  <c r="C199" i="7"/>
  <c r="P197" i="2"/>
  <c r="O197" i="2" s="1"/>
  <c r="Q197" i="2" s="1"/>
  <c r="AE196" i="2"/>
  <c r="M196" i="2" s="1"/>
  <c r="Q196" i="2"/>
  <c r="N198" i="2"/>
  <c r="B198" i="5"/>
  <c r="B198" i="1"/>
  <c r="M197" i="1"/>
  <c r="C197" i="1" s="1"/>
  <c r="O197" i="1"/>
  <c r="E197" i="1" s="1"/>
  <c r="N197" i="1"/>
  <c r="D197" i="1" s="1"/>
  <c r="A200" i="2"/>
  <c r="B199" i="2"/>
  <c r="M197" i="5"/>
  <c r="N197" i="5"/>
  <c r="D197" i="5" s="1"/>
  <c r="L197" i="5"/>
  <c r="C197" i="5" s="1"/>
  <c r="I203" i="7" l="1"/>
  <c r="L203" i="7" s="1"/>
  <c r="AD197" i="2"/>
  <c r="L197" i="2" s="1"/>
  <c r="F199" i="7"/>
  <c r="O199" i="7" s="1"/>
  <c r="H191" i="7"/>
  <c r="G191" i="7"/>
  <c r="E200" i="7"/>
  <c r="C200" i="7"/>
  <c r="D200" i="7"/>
  <c r="AE197" i="2"/>
  <c r="M197" i="2" s="1"/>
  <c r="P198" i="2"/>
  <c r="O198" i="2" s="1"/>
  <c r="Q198" i="2" s="1"/>
  <c r="B199" i="5"/>
  <c r="B199" i="1"/>
  <c r="N199" i="2"/>
  <c r="M198" i="5"/>
  <c r="N198" i="5"/>
  <c r="D198" i="5" s="1"/>
  <c r="L198" i="5"/>
  <c r="C198" i="5" s="1"/>
  <c r="M198" i="1"/>
  <c r="C198" i="1" s="1"/>
  <c r="O198" i="1"/>
  <c r="E198" i="1" s="1"/>
  <c r="N198" i="1"/>
  <c r="D198" i="1" s="1"/>
  <c r="A201" i="2"/>
  <c r="B200" i="2"/>
  <c r="I204" i="7" l="1"/>
  <c r="L204" i="7" s="1"/>
  <c r="F200" i="7"/>
  <c r="O200" i="7" s="1"/>
  <c r="AD198" i="2"/>
  <c r="L198" i="2" s="1"/>
  <c r="G199" i="7"/>
  <c r="H199" i="7"/>
  <c r="C201" i="7"/>
  <c r="E201" i="7"/>
  <c r="D201" i="7"/>
  <c r="AE198" i="2"/>
  <c r="M198" i="2" s="1"/>
  <c r="A202" i="2"/>
  <c r="B201" i="2"/>
  <c r="P199" i="2"/>
  <c r="O199" i="2" s="1"/>
  <c r="Q199" i="2" s="1"/>
  <c r="L199" i="5"/>
  <c r="C199" i="5" s="1"/>
  <c r="M199" i="5"/>
  <c r="N199" i="5"/>
  <c r="D199" i="5" s="1"/>
  <c r="B200" i="5"/>
  <c r="B200" i="1"/>
  <c r="N200" i="2"/>
  <c r="N199" i="1"/>
  <c r="D199" i="1" s="1"/>
  <c r="M199" i="1"/>
  <c r="C199" i="1" s="1"/>
  <c r="O199" i="1"/>
  <c r="E199" i="1" s="1"/>
  <c r="I205" i="7" l="1"/>
  <c r="L205" i="7" s="1"/>
  <c r="AD199" i="2"/>
  <c r="L199" i="2" s="1"/>
  <c r="F201" i="7"/>
  <c r="O201" i="7" s="1"/>
  <c r="H200" i="7"/>
  <c r="G200" i="7"/>
  <c r="E202" i="7"/>
  <c r="D202" i="7"/>
  <c r="C202" i="7"/>
  <c r="AE199" i="2"/>
  <c r="M199" i="2" s="1"/>
  <c r="P200" i="2"/>
  <c r="O200" i="2" s="1"/>
  <c r="Q200" i="2" s="1"/>
  <c r="A203" i="2"/>
  <c r="B202" i="2"/>
  <c r="M200" i="5"/>
  <c r="N200" i="5"/>
  <c r="D200" i="5" s="1"/>
  <c r="L200" i="5"/>
  <c r="C200" i="5" s="1"/>
  <c r="O200" i="1"/>
  <c r="E200" i="1" s="1"/>
  <c r="N200" i="1"/>
  <c r="D200" i="1" s="1"/>
  <c r="M200" i="1"/>
  <c r="C200" i="1" s="1"/>
  <c r="N201" i="2"/>
  <c r="B201" i="5"/>
  <c r="B201" i="1"/>
  <c r="I206" i="7" l="1"/>
  <c r="L206" i="7" s="1"/>
  <c r="F202" i="7"/>
  <c r="O202" i="7" s="1"/>
  <c r="AD200" i="2"/>
  <c r="L200" i="2" s="1"/>
  <c r="G201" i="7"/>
  <c r="H201" i="7"/>
  <c r="D203" i="7"/>
  <c r="C203" i="7"/>
  <c r="E203" i="7"/>
  <c r="AE200" i="2"/>
  <c r="M200" i="2" s="1"/>
  <c r="O201" i="1"/>
  <c r="E201" i="1" s="1"/>
  <c r="N201" i="1"/>
  <c r="D201" i="1" s="1"/>
  <c r="M201" i="1"/>
  <c r="C201" i="1" s="1"/>
  <c r="B202" i="5"/>
  <c r="B202" i="1"/>
  <c r="N202" i="2"/>
  <c r="P201" i="2"/>
  <c r="O201" i="2" s="1"/>
  <c r="Q201" i="2" s="1"/>
  <c r="L201" i="5"/>
  <c r="C201" i="5" s="1"/>
  <c r="N201" i="5"/>
  <c r="D201" i="5" s="1"/>
  <c r="M201" i="5"/>
  <c r="A204" i="2"/>
  <c r="B203" i="2"/>
  <c r="I207" i="7" l="1"/>
  <c r="L207" i="7" s="1"/>
  <c r="AD201" i="2"/>
  <c r="L201" i="2" s="1"/>
  <c r="F203" i="7"/>
  <c r="O203" i="7" s="1"/>
  <c r="H202" i="7"/>
  <c r="G202" i="7"/>
  <c r="E204" i="7"/>
  <c r="D204" i="7"/>
  <c r="C204" i="7"/>
  <c r="B203" i="1"/>
  <c r="B203" i="5"/>
  <c r="N203" i="2"/>
  <c r="O202" i="1"/>
  <c r="E202" i="1" s="1"/>
  <c r="N202" i="1"/>
  <c r="D202" i="1" s="1"/>
  <c r="M202" i="1"/>
  <c r="C202" i="1" s="1"/>
  <c r="A205" i="2"/>
  <c r="B204" i="2"/>
  <c r="M202" i="5"/>
  <c r="N202" i="5"/>
  <c r="D202" i="5" s="1"/>
  <c r="L202" i="5"/>
  <c r="C202" i="5" s="1"/>
  <c r="AE201" i="2"/>
  <c r="M201" i="2" s="1"/>
  <c r="P202" i="2"/>
  <c r="O202" i="2" s="1"/>
  <c r="Q202" i="2" s="1"/>
  <c r="AD202" i="2"/>
  <c r="L202" i="2" s="1"/>
  <c r="I208" i="7" l="1"/>
  <c r="L208" i="7" s="1"/>
  <c r="F204" i="7"/>
  <c r="O204" i="7" s="1"/>
  <c r="G203" i="7"/>
  <c r="H203" i="7"/>
  <c r="D205" i="7"/>
  <c r="C205" i="7"/>
  <c r="E205" i="7"/>
  <c r="N203" i="5"/>
  <c r="D203" i="5" s="1"/>
  <c r="L203" i="5"/>
  <c r="C203" i="5" s="1"/>
  <c r="M203" i="5"/>
  <c r="N203" i="1"/>
  <c r="D203" i="1" s="1"/>
  <c r="M203" i="1"/>
  <c r="C203" i="1" s="1"/>
  <c r="O203" i="1"/>
  <c r="E203" i="1" s="1"/>
  <c r="A206" i="2"/>
  <c r="B205" i="2"/>
  <c r="B204" i="5"/>
  <c r="B204" i="1"/>
  <c r="N204" i="2"/>
  <c r="P203" i="2"/>
  <c r="O203" i="2" s="1"/>
  <c r="Q203" i="2" s="1"/>
  <c r="AE202" i="2"/>
  <c r="M202" i="2" s="1"/>
  <c r="I209" i="7" l="1"/>
  <c r="L209" i="7" s="1"/>
  <c r="F205" i="7"/>
  <c r="O205" i="7" s="1"/>
  <c r="AD203" i="2"/>
  <c r="L203" i="2" s="1"/>
  <c r="G204" i="7"/>
  <c r="H204" i="7"/>
  <c r="D206" i="7"/>
  <c r="E206" i="7"/>
  <c r="C206" i="7"/>
  <c r="N204" i="5"/>
  <c r="D204" i="5" s="1"/>
  <c r="L204" i="5"/>
  <c r="C204" i="5" s="1"/>
  <c r="M204" i="5"/>
  <c r="O204" i="1"/>
  <c r="E204" i="1" s="1"/>
  <c r="N204" i="1"/>
  <c r="D204" i="1" s="1"/>
  <c r="M204" i="1"/>
  <c r="C204" i="1" s="1"/>
  <c r="A207" i="2"/>
  <c r="B206" i="2"/>
  <c r="P204" i="2"/>
  <c r="O204" i="2" s="1"/>
  <c r="Q204" i="2" s="1"/>
  <c r="AD204" i="2"/>
  <c r="L204" i="2" s="1"/>
  <c r="B205" i="1"/>
  <c r="B205" i="5"/>
  <c r="N205" i="2"/>
  <c r="AE203" i="2"/>
  <c r="M203" i="2" s="1"/>
  <c r="I210" i="7" l="1"/>
  <c r="L210" i="7" s="1"/>
  <c r="F206" i="7"/>
  <c r="O206" i="7" s="1"/>
  <c r="H205" i="7"/>
  <c r="G205" i="7"/>
  <c r="D207" i="7"/>
  <c r="C207" i="7"/>
  <c r="E207" i="7"/>
  <c r="AE204" i="2"/>
  <c r="M204" i="2" s="1"/>
  <c r="M205" i="5"/>
  <c r="L205" i="5"/>
  <c r="C205" i="5" s="1"/>
  <c r="N205" i="5"/>
  <c r="D205" i="5" s="1"/>
  <c r="B206" i="5"/>
  <c r="N206" i="2"/>
  <c r="B206" i="1"/>
  <c r="M205" i="1"/>
  <c r="C205" i="1" s="1"/>
  <c r="N205" i="1"/>
  <c r="D205" i="1" s="1"/>
  <c r="O205" i="1"/>
  <c r="E205" i="1" s="1"/>
  <c r="P205" i="2"/>
  <c r="O205" i="2" s="1"/>
  <c r="Q205" i="2" s="1"/>
  <c r="A208" i="2"/>
  <c r="B207" i="2"/>
  <c r="I211" i="7" l="1"/>
  <c r="L211" i="7" s="1"/>
  <c r="AD205" i="2"/>
  <c r="L205" i="2" s="1"/>
  <c r="F207" i="7"/>
  <c r="O207" i="7" s="1"/>
  <c r="H206" i="7"/>
  <c r="G206" i="7"/>
  <c r="E208" i="7"/>
  <c r="C208" i="7"/>
  <c r="D208" i="7"/>
  <c r="M206" i="1"/>
  <c r="C206" i="1" s="1"/>
  <c r="O206" i="1"/>
  <c r="E206" i="1" s="1"/>
  <c r="N206" i="1"/>
  <c r="D206" i="1" s="1"/>
  <c r="A209" i="2"/>
  <c r="B208" i="2"/>
  <c r="P206" i="2"/>
  <c r="O206" i="2" s="1"/>
  <c r="AD206" i="2" s="1"/>
  <c r="L206" i="2" s="1"/>
  <c r="N207" i="2"/>
  <c r="B207" i="5"/>
  <c r="B207" i="1"/>
  <c r="N206" i="5"/>
  <c r="D206" i="5" s="1"/>
  <c r="L206" i="5"/>
  <c r="C206" i="5" s="1"/>
  <c r="M206" i="5"/>
  <c r="AE205" i="2"/>
  <c r="M205" i="2" s="1"/>
  <c r="I212" i="7" l="1"/>
  <c r="L212" i="7" s="1"/>
  <c r="F208" i="7"/>
  <c r="O208" i="7" s="1"/>
  <c r="H207" i="7"/>
  <c r="G207" i="7"/>
  <c r="C209" i="7"/>
  <c r="E209" i="7"/>
  <c r="D209" i="7"/>
  <c r="N207" i="5"/>
  <c r="D207" i="5" s="1"/>
  <c r="M207" i="5"/>
  <c r="L207" i="5"/>
  <c r="C207" i="5" s="1"/>
  <c r="A210" i="2"/>
  <c r="B209" i="2"/>
  <c r="M207" i="1"/>
  <c r="C207" i="1" s="1"/>
  <c r="O207" i="1"/>
  <c r="E207" i="1" s="1"/>
  <c r="N207" i="1"/>
  <c r="D207" i="1" s="1"/>
  <c r="AE206" i="2"/>
  <c r="M206" i="2" s="1"/>
  <c r="Q206" i="2"/>
  <c r="P207" i="2"/>
  <c r="O207" i="2" s="1"/>
  <c r="Q207" i="2" s="1"/>
  <c r="N208" i="2"/>
  <c r="B208" i="5"/>
  <c r="B208" i="1"/>
  <c r="I213" i="7" l="1"/>
  <c r="L213" i="7" s="1"/>
  <c r="AD207" i="2"/>
  <c r="L207" i="2" s="1"/>
  <c r="F209" i="7"/>
  <c r="O209" i="7" s="1"/>
  <c r="H208" i="7"/>
  <c r="G208" i="7"/>
  <c r="C210" i="7"/>
  <c r="E210" i="7"/>
  <c r="D210" i="7"/>
  <c r="O208" i="1"/>
  <c r="E208" i="1" s="1"/>
  <c r="N208" i="1"/>
  <c r="D208" i="1" s="1"/>
  <c r="M208" i="1"/>
  <c r="C208" i="1" s="1"/>
  <c r="N209" i="2"/>
  <c r="B209" i="5"/>
  <c r="B209" i="1"/>
  <c r="AE207" i="2"/>
  <c r="M207" i="2" s="1"/>
  <c r="P208" i="2"/>
  <c r="O208" i="2" s="1"/>
  <c r="Q208" i="2" s="1"/>
  <c r="L208" i="5"/>
  <c r="C208" i="5" s="1"/>
  <c r="M208" i="5"/>
  <c r="N208" i="5"/>
  <c r="D208" i="5" s="1"/>
  <c r="A211" i="2"/>
  <c r="B210" i="2"/>
  <c r="I214" i="7" l="1"/>
  <c r="L214" i="7" s="1"/>
  <c r="AD208" i="2"/>
  <c r="L208" i="2" s="1"/>
  <c r="F210" i="7"/>
  <c r="O210" i="7" s="1"/>
  <c r="H209" i="7"/>
  <c r="G209" i="7"/>
  <c r="C211" i="7"/>
  <c r="D211" i="7"/>
  <c r="E211" i="7"/>
  <c r="A212" i="2"/>
  <c r="B211" i="2"/>
  <c r="N210" i="2"/>
  <c r="B210" i="5"/>
  <c r="B210" i="1"/>
  <c r="AE208" i="2"/>
  <c r="M208" i="2" s="1"/>
  <c r="M209" i="5"/>
  <c r="L209" i="5"/>
  <c r="C209" i="5" s="1"/>
  <c r="N209" i="5"/>
  <c r="D209" i="5" s="1"/>
  <c r="N209" i="1"/>
  <c r="D209" i="1" s="1"/>
  <c r="O209" i="1"/>
  <c r="E209" i="1" s="1"/>
  <c r="M209" i="1"/>
  <c r="C209" i="1" s="1"/>
  <c r="P209" i="2"/>
  <c r="O209" i="2" s="1"/>
  <c r="Q209" i="2" s="1"/>
  <c r="I215" i="7" l="1"/>
  <c r="L215" i="7" s="1"/>
  <c r="AD209" i="2"/>
  <c r="L209" i="2" s="1"/>
  <c r="F211" i="7"/>
  <c r="O211" i="7" s="1"/>
  <c r="H210" i="7"/>
  <c r="G210" i="7"/>
  <c r="C212" i="7"/>
  <c r="D212" i="7"/>
  <c r="E212" i="7"/>
  <c r="AE209" i="2"/>
  <c r="M209" i="2" s="1"/>
  <c r="B211" i="5"/>
  <c r="B211" i="1"/>
  <c r="N211" i="2"/>
  <c r="L210" i="5"/>
  <c r="C210" i="5" s="1"/>
  <c r="N210" i="5"/>
  <c r="D210" i="5" s="1"/>
  <c r="M210" i="5"/>
  <c r="A213" i="2"/>
  <c r="B212" i="2"/>
  <c r="O210" i="1"/>
  <c r="E210" i="1" s="1"/>
  <c r="N210" i="1"/>
  <c r="D210" i="1" s="1"/>
  <c r="M210" i="1"/>
  <c r="C210" i="1" s="1"/>
  <c r="P210" i="2"/>
  <c r="O210" i="2" s="1"/>
  <c r="AD210" i="2" s="1"/>
  <c r="L210" i="2" s="1"/>
  <c r="I216" i="7" l="1"/>
  <c r="L216" i="7" s="1"/>
  <c r="F212" i="7"/>
  <c r="O212" i="7" s="1"/>
  <c r="G211" i="7"/>
  <c r="H211" i="7"/>
  <c r="E213" i="7"/>
  <c r="D213" i="7"/>
  <c r="C213" i="7"/>
  <c r="A214" i="2"/>
  <c r="B213" i="2"/>
  <c r="N211" i="1"/>
  <c r="D211" i="1" s="1"/>
  <c r="M211" i="1"/>
  <c r="C211" i="1" s="1"/>
  <c r="O211" i="1"/>
  <c r="E211" i="1" s="1"/>
  <c r="B212" i="5"/>
  <c r="B212" i="1"/>
  <c r="N212" i="2"/>
  <c r="AE210" i="2"/>
  <c r="M210" i="2" s="1"/>
  <c r="Q210" i="2"/>
  <c r="L211" i="5"/>
  <c r="C211" i="5" s="1"/>
  <c r="M211" i="5"/>
  <c r="N211" i="5"/>
  <c r="D211" i="5" s="1"/>
  <c r="P211" i="2"/>
  <c r="O211" i="2" s="1"/>
  <c r="Q211" i="2" s="1"/>
  <c r="I217" i="7" l="1"/>
  <c r="L217" i="7" s="1"/>
  <c r="F213" i="7"/>
  <c r="O213" i="7" s="1"/>
  <c r="AD211" i="2"/>
  <c r="L211" i="2" s="1"/>
  <c r="H212" i="7"/>
  <c r="G212" i="7"/>
  <c r="C214" i="7"/>
  <c r="D214" i="7"/>
  <c r="E214" i="7"/>
  <c r="O212" i="1"/>
  <c r="E212" i="1" s="1"/>
  <c r="N212" i="1"/>
  <c r="D212" i="1" s="1"/>
  <c r="M212" i="1"/>
  <c r="C212" i="1" s="1"/>
  <c r="P212" i="2"/>
  <c r="O212" i="2" s="1"/>
  <c r="Q212" i="2" s="1"/>
  <c r="A215" i="2"/>
  <c r="B214" i="2"/>
  <c r="B213" i="1"/>
  <c r="B213" i="5"/>
  <c r="N213" i="2"/>
  <c r="N212" i="5"/>
  <c r="D212" i="5" s="1"/>
  <c r="M212" i="5"/>
  <c r="L212" i="5"/>
  <c r="C212" i="5" s="1"/>
  <c r="AE211" i="2"/>
  <c r="M211" i="2" s="1"/>
  <c r="I218" i="7" l="1"/>
  <c r="L218" i="7" s="1"/>
  <c r="AD212" i="2"/>
  <c r="L212" i="2" s="1"/>
  <c r="F214" i="7"/>
  <c r="O214" i="7" s="1"/>
  <c r="H213" i="7"/>
  <c r="G213" i="7"/>
  <c r="E215" i="7"/>
  <c r="D215" i="7"/>
  <c r="C215" i="7"/>
  <c r="B214" i="5"/>
  <c r="B214" i="1"/>
  <c r="N214" i="2"/>
  <c r="N213" i="1"/>
  <c r="D213" i="1" s="1"/>
  <c r="O213" i="1"/>
  <c r="E213" i="1" s="1"/>
  <c r="M213" i="1"/>
  <c r="C213" i="1" s="1"/>
  <c r="L213" i="5"/>
  <c r="C213" i="5" s="1"/>
  <c r="M213" i="5"/>
  <c r="N213" i="5"/>
  <c r="D213" i="5" s="1"/>
  <c r="A216" i="2"/>
  <c r="B215" i="2"/>
  <c r="AE212" i="2"/>
  <c r="M212" i="2" s="1"/>
  <c r="P213" i="2"/>
  <c r="O213" i="2" s="1"/>
  <c r="Q213" i="2" s="1"/>
  <c r="AD213" i="2"/>
  <c r="L213" i="2" s="1"/>
  <c r="I219" i="7" l="1"/>
  <c r="L219" i="7" s="1"/>
  <c r="F215" i="7"/>
  <c r="O215" i="7" s="1"/>
  <c r="G214" i="7"/>
  <c r="H214" i="7"/>
  <c r="C216" i="7"/>
  <c r="D216" i="7"/>
  <c r="E216" i="7"/>
  <c r="L214" i="5"/>
  <c r="C214" i="5" s="1"/>
  <c r="N214" i="5"/>
  <c r="D214" i="5" s="1"/>
  <c r="M214" i="5"/>
  <c r="A217" i="2"/>
  <c r="B216" i="2"/>
  <c r="O214" i="1"/>
  <c r="E214" i="1" s="1"/>
  <c r="N214" i="1"/>
  <c r="D214" i="1" s="1"/>
  <c r="M214" i="1"/>
  <c r="C214" i="1" s="1"/>
  <c r="AE213" i="2"/>
  <c r="M213" i="2" s="1"/>
  <c r="B215" i="1"/>
  <c r="B215" i="5"/>
  <c r="N215" i="2"/>
  <c r="P214" i="2"/>
  <c r="O214" i="2" s="1"/>
  <c r="Q214" i="2" s="1"/>
  <c r="I220" i="7" l="1"/>
  <c r="L220" i="7" s="1"/>
  <c r="AD214" i="2"/>
  <c r="L214" i="2" s="1"/>
  <c r="F216" i="7"/>
  <c r="O216" i="7" s="1"/>
  <c r="G215" i="7"/>
  <c r="H215" i="7"/>
  <c r="C217" i="7"/>
  <c r="D217" i="7"/>
  <c r="E217" i="7"/>
  <c r="AE214" i="2"/>
  <c r="M214" i="2" s="1"/>
  <c r="N215" i="1"/>
  <c r="D215" i="1" s="1"/>
  <c r="M215" i="1"/>
  <c r="C215" i="1" s="1"/>
  <c r="O215" i="1"/>
  <c r="E215" i="1" s="1"/>
  <c r="B216" i="1"/>
  <c r="B216" i="5"/>
  <c r="N216" i="2"/>
  <c r="L215" i="5"/>
  <c r="C215" i="5" s="1"/>
  <c r="M215" i="5"/>
  <c r="N215" i="5"/>
  <c r="D215" i="5" s="1"/>
  <c r="P215" i="2"/>
  <c r="O215" i="2" s="1"/>
  <c r="Q215" i="2" s="1"/>
  <c r="AD215" i="2"/>
  <c r="L215" i="2" s="1"/>
  <c r="A218" i="2"/>
  <c r="B217" i="2"/>
  <c r="I221" i="7" l="1"/>
  <c r="L221" i="7" s="1"/>
  <c r="F217" i="7"/>
  <c r="O217" i="7" s="1"/>
  <c r="G216" i="7"/>
  <c r="H216" i="7"/>
  <c r="C218" i="7"/>
  <c r="D218" i="7"/>
  <c r="E218" i="7"/>
  <c r="B217" i="5"/>
  <c r="N217" i="2"/>
  <c r="B217" i="1"/>
  <c r="L216" i="5"/>
  <c r="C216" i="5" s="1"/>
  <c r="N216" i="5"/>
  <c r="D216" i="5" s="1"/>
  <c r="M216" i="5"/>
  <c r="P216" i="2"/>
  <c r="O216" i="2" s="1"/>
  <c r="Q216" i="2" s="1"/>
  <c r="AE215" i="2"/>
  <c r="M215" i="2" s="1"/>
  <c r="N216" i="1"/>
  <c r="D216" i="1" s="1"/>
  <c r="O216" i="1"/>
  <c r="E216" i="1" s="1"/>
  <c r="M216" i="1"/>
  <c r="C216" i="1" s="1"/>
  <c r="A219" i="2"/>
  <c r="B218" i="2"/>
  <c r="I222" i="7" l="1"/>
  <c r="L222" i="7" s="1"/>
  <c r="AD216" i="2"/>
  <c r="L216" i="2" s="1"/>
  <c r="F218" i="7"/>
  <c r="O218" i="7" s="1"/>
  <c r="G217" i="7"/>
  <c r="H217" i="7"/>
  <c r="D219" i="7"/>
  <c r="E219" i="7"/>
  <c r="C219" i="7"/>
  <c r="N217" i="1"/>
  <c r="D217" i="1" s="1"/>
  <c r="O217" i="1"/>
  <c r="E217" i="1" s="1"/>
  <c r="M217" i="1"/>
  <c r="C217" i="1" s="1"/>
  <c r="L217" i="5"/>
  <c r="C217" i="5" s="1"/>
  <c r="M217" i="5"/>
  <c r="N217" i="5"/>
  <c r="D217" i="5" s="1"/>
  <c r="B218" i="1"/>
  <c r="N218" i="2"/>
  <c r="B218" i="5"/>
  <c r="AE216" i="2"/>
  <c r="M216" i="2" s="1"/>
  <c r="A220" i="2"/>
  <c r="B219" i="2"/>
  <c r="P217" i="2"/>
  <c r="O217" i="2" s="1"/>
  <c r="Q217" i="2" s="1"/>
  <c r="AD217" i="2"/>
  <c r="L217" i="2" s="1"/>
  <c r="I223" i="7" l="1"/>
  <c r="L223" i="7" s="1"/>
  <c r="F219" i="7"/>
  <c r="O219" i="7" s="1"/>
  <c r="G218" i="7"/>
  <c r="H218" i="7"/>
  <c r="D220" i="7"/>
  <c r="E220" i="7"/>
  <c r="C220" i="7"/>
  <c r="A221" i="2"/>
  <c r="B220" i="2"/>
  <c r="M218" i="5"/>
  <c r="N218" i="5"/>
  <c r="D218" i="5" s="1"/>
  <c r="L218" i="5"/>
  <c r="C218" i="5" s="1"/>
  <c r="B219" i="5"/>
  <c r="B219" i="1"/>
  <c r="N219" i="2"/>
  <c r="P218" i="2"/>
  <c r="O218" i="2" s="1"/>
  <c r="Q218" i="2" s="1"/>
  <c r="AE217" i="2"/>
  <c r="M217" i="2" s="1"/>
  <c r="N218" i="1"/>
  <c r="D218" i="1" s="1"/>
  <c r="M218" i="1"/>
  <c r="C218" i="1" s="1"/>
  <c r="O218" i="1"/>
  <c r="E218" i="1" s="1"/>
  <c r="I224" i="7" l="1"/>
  <c r="L224" i="7" s="1"/>
  <c r="F220" i="7"/>
  <c r="O220" i="7" s="1"/>
  <c r="AD218" i="2"/>
  <c r="L218" i="2" s="1"/>
  <c r="G219" i="7"/>
  <c r="H219" i="7"/>
  <c r="E221" i="7"/>
  <c r="C221" i="7"/>
  <c r="D221" i="7"/>
  <c r="B220" i="1"/>
  <c r="N220" i="2"/>
  <c r="B220" i="5"/>
  <c r="O219" i="1"/>
  <c r="E219" i="1" s="1"/>
  <c r="M219" i="1"/>
  <c r="C219" i="1" s="1"/>
  <c r="N219" i="1"/>
  <c r="D219" i="1" s="1"/>
  <c r="P219" i="2"/>
  <c r="O219" i="2" s="1"/>
  <c r="Q219" i="2" s="1"/>
  <c r="A222" i="2"/>
  <c r="B222" i="2" s="1"/>
  <c r="B221" i="2"/>
  <c r="AE218" i="2"/>
  <c r="M218" i="2" s="1"/>
  <c r="L219" i="5"/>
  <c r="C219" i="5" s="1"/>
  <c r="N219" i="5"/>
  <c r="D219" i="5" s="1"/>
  <c r="M219" i="5"/>
  <c r="I225" i="7" l="1"/>
  <c r="L225" i="7" s="1"/>
  <c r="F221" i="7"/>
  <c r="O221" i="7" s="1"/>
  <c r="AD219" i="2"/>
  <c r="L219" i="2" s="1"/>
  <c r="G220" i="7"/>
  <c r="H220" i="7"/>
  <c r="E222" i="7"/>
  <c r="D222" i="7"/>
  <c r="C222" i="7"/>
  <c r="N221" i="2"/>
  <c r="B221" i="5"/>
  <c r="B221" i="1"/>
  <c r="N220" i="5"/>
  <c r="D220" i="5" s="1"/>
  <c r="L220" i="5"/>
  <c r="C220" i="5" s="1"/>
  <c r="M220" i="5"/>
  <c r="N220" i="1"/>
  <c r="D220" i="1" s="1"/>
  <c r="M220" i="1"/>
  <c r="C220" i="1" s="1"/>
  <c r="O220" i="1"/>
  <c r="E220" i="1" s="1"/>
  <c r="A223" i="2"/>
  <c r="B223" i="2" s="1"/>
  <c r="P220" i="2"/>
  <c r="O220" i="2" s="1"/>
  <c r="Q220" i="2" s="1"/>
  <c r="AE219" i="2"/>
  <c r="M219" i="2" s="1"/>
  <c r="I226" i="7" l="1"/>
  <c r="L226" i="7" s="1"/>
  <c r="AD220" i="2"/>
  <c r="L220" i="2" s="1"/>
  <c r="E223" i="7"/>
  <c r="F222" i="7"/>
  <c r="O222" i="7" s="1"/>
  <c r="G221" i="7"/>
  <c r="H221" i="7"/>
  <c r="D223" i="7"/>
  <c r="C223" i="7"/>
  <c r="AE220" i="2"/>
  <c r="M220" i="2" s="1"/>
  <c r="L221" i="5"/>
  <c r="C221" i="5" s="1"/>
  <c r="N221" i="5"/>
  <c r="D221" i="5" s="1"/>
  <c r="M221" i="5"/>
  <c r="P221" i="2"/>
  <c r="O221" i="2" s="1"/>
  <c r="Q221" i="2" s="1"/>
  <c r="A224" i="2"/>
  <c r="B224" i="2" s="1"/>
  <c r="B222" i="5"/>
  <c r="B222" i="1"/>
  <c r="N222" i="2"/>
  <c r="O221" i="1"/>
  <c r="E221" i="1" s="1"/>
  <c r="M221" i="1"/>
  <c r="C221" i="1" s="1"/>
  <c r="N221" i="1"/>
  <c r="D221" i="1" s="1"/>
  <c r="I227" i="7" l="1"/>
  <c r="L227" i="7" s="1"/>
  <c r="F223" i="7"/>
  <c r="O223" i="7" s="1"/>
  <c r="AD221" i="2"/>
  <c r="L221" i="2" s="1"/>
  <c r="G222" i="7"/>
  <c r="H222" i="7"/>
  <c r="D224" i="7"/>
  <c r="E224" i="7"/>
  <c r="C224" i="7"/>
  <c r="AE221" i="2"/>
  <c r="M221" i="2" s="1"/>
  <c r="M222" i="5"/>
  <c r="N222" i="5"/>
  <c r="D222" i="5" s="1"/>
  <c r="L222" i="5"/>
  <c r="C222" i="5" s="1"/>
  <c r="P222" i="2"/>
  <c r="O222" i="2" s="1"/>
  <c r="Q222" i="2" s="1"/>
  <c r="AD222" i="2"/>
  <c r="L222" i="2" s="1"/>
  <c r="M222" i="1"/>
  <c r="C222" i="1" s="1"/>
  <c r="O222" i="1"/>
  <c r="E222" i="1" s="1"/>
  <c r="N222" i="1"/>
  <c r="D222" i="1" s="1"/>
  <c r="A225" i="2"/>
  <c r="B225" i="2" s="1"/>
  <c r="N223" i="2"/>
  <c r="B223" i="5"/>
  <c r="B223" i="1"/>
  <c r="I228" i="7" l="1"/>
  <c r="L228" i="7" s="1"/>
  <c r="F224" i="7"/>
  <c r="O224" i="7" s="1"/>
  <c r="G223" i="7"/>
  <c r="H223" i="7"/>
  <c r="C225" i="7"/>
  <c r="E225" i="7"/>
  <c r="D225" i="7"/>
  <c r="N223" i="5"/>
  <c r="D223" i="5" s="1"/>
  <c r="L223" i="5"/>
  <c r="C223" i="5" s="1"/>
  <c r="M223" i="5"/>
  <c r="A226" i="2"/>
  <c r="B226" i="2" s="1"/>
  <c r="N223" i="1"/>
  <c r="D223" i="1" s="1"/>
  <c r="M223" i="1"/>
  <c r="C223" i="1" s="1"/>
  <c r="O223" i="1"/>
  <c r="E223" i="1" s="1"/>
  <c r="B224" i="1"/>
  <c r="B224" i="5"/>
  <c r="N224" i="2"/>
  <c r="P223" i="2"/>
  <c r="O223" i="2" s="1"/>
  <c r="Q223" i="2" s="1"/>
  <c r="AE222" i="2"/>
  <c r="M222" i="2" s="1"/>
  <c r="I229" i="7" l="1"/>
  <c r="L229" i="7" s="1"/>
  <c r="O229" i="7" s="1"/>
  <c r="F225" i="7"/>
  <c r="O225" i="7" s="1"/>
  <c r="AD223" i="2"/>
  <c r="L223" i="2" s="1"/>
  <c r="G224" i="7"/>
  <c r="H224" i="7"/>
  <c r="C226" i="7"/>
  <c r="D226" i="7"/>
  <c r="E226" i="7"/>
  <c r="AE223" i="2"/>
  <c r="M223" i="2" s="1"/>
  <c r="N224" i="1"/>
  <c r="D224" i="1" s="1"/>
  <c r="M224" i="1"/>
  <c r="C224" i="1" s="1"/>
  <c r="O224" i="1"/>
  <c r="E224" i="1" s="1"/>
  <c r="P224" i="2"/>
  <c r="O224" i="2" s="1"/>
  <c r="Q224" i="2" s="1"/>
  <c r="N225" i="2"/>
  <c r="B225" i="5"/>
  <c r="B225" i="1"/>
  <c r="L224" i="5"/>
  <c r="C224" i="5" s="1"/>
  <c r="N224" i="5"/>
  <c r="D224" i="5" s="1"/>
  <c r="M224" i="5"/>
  <c r="A227" i="2"/>
  <c r="I230" i="7"/>
  <c r="L230" i="7" s="1"/>
  <c r="F226" i="7" l="1"/>
  <c r="O226" i="7" s="1"/>
  <c r="AD224" i="2"/>
  <c r="L224" i="2" s="1"/>
  <c r="H225" i="7"/>
  <c r="G225" i="7"/>
  <c r="D227" i="7"/>
  <c r="C227" i="7"/>
  <c r="E227" i="7"/>
  <c r="AE224" i="2"/>
  <c r="M224" i="2" s="1"/>
  <c r="A228" i="2"/>
  <c r="B227" i="2"/>
  <c r="B226" i="5"/>
  <c r="B226" i="1"/>
  <c r="N226" i="2"/>
  <c r="P225" i="2"/>
  <c r="O225" i="2" s="1"/>
  <c r="Q225" i="2" s="1"/>
  <c r="N225" i="5"/>
  <c r="D225" i="5" s="1"/>
  <c r="M225" i="5"/>
  <c r="L225" i="5"/>
  <c r="C225" i="5" s="1"/>
  <c r="O225" i="1"/>
  <c r="E225" i="1" s="1"/>
  <c r="M225" i="1"/>
  <c r="C225" i="1" s="1"/>
  <c r="N225" i="1"/>
  <c r="D225" i="1" s="1"/>
  <c r="I231" i="7" l="1"/>
  <c r="L231" i="7" s="1"/>
  <c r="O231" i="7" s="1"/>
  <c r="F227" i="7"/>
  <c r="O227" i="7" s="1"/>
  <c r="AD225" i="2"/>
  <c r="L225" i="2" s="1"/>
  <c r="H226" i="7"/>
  <c r="G226" i="7"/>
  <c r="D228" i="7"/>
  <c r="C228" i="7"/>
  <c r="E228" i="7"/>
  <c r="M226" i="5"/>
  <c r="N226" i="5"/>
  <c r="D226" i="5" s="1"/>
  <c r="L226" i="5"/>
  <c r="C226" i="5" s="1"/>
  <c r="P226" i="2"/>
  <c r="O226" i="2" s="1"/>
  <c r="Q226" i="2" s="1"/>
  <c r="A229" i="2"/>
  <c r="B228" i="2"/>
  <c r="N227" i="2"/>
  <c r="B227" i="5"/>
  <c r="B227" i="1"/>
  <c r="O226" i="1"/>
  <c r="E226" i="1" s="1"/>
  <c r="N226" i="1"/>
  <c r="D226" i="1" s="1"/>
  <c r="M226" i="1"/>
  <c r="C226" i="1" s="1"/>
  <c r="AE225" i="2"/>
  <c r="M225" i="2" s="1"/>
  <c r="I232" i="7" l="1"/>
  <c r="L232" i="7" s="1"/>
  <c r="O232" i="7" s="1"/>
  <c r="AD226" i="2"/>
  <c r="L226" i="2" s="1"/>
  <c r="F228" i="7"/>
  <c r="O228" i="7" s="1"/>
  <c r="G227" i="7"/>
  <c r="H227" i="7"/>
  <c r="C229" i="7"/>
  <c r="E229" i="7"/>
  <c r="D229" i="7"/>
  <c r="P227" i="2"/>
  <c r="O227" i="2" s="1"/>
  <c r="Q227" i="2" s="1"/>
  <c r="N227" i="5"/>
  <c r="D227" i="5" s="1"/>
  <c r="M227" i="5"/>
  <c r="L227" i="5"/>
  <c r="C227" i="5" s="1"/>
  <c r="O227" i="1"/>
  <c r="E227" i="1" s="1"/>
  <c r="N227" i="1"/>
  <c r="D227" i="1" s="1"/>
  <c r="M227" i="1"/>
  <c r="C227" i="1" s="1"/>
  <c r="A230" i="2"/>
  <c r="B229" i="2"/>
  <c r="AE226" i="2"/>
  <c r="M226" i="2" s="1"/>
  <c r="B228" i="5"/>
  <c r="B228" i="1"/>
  <c r="N228" i="2"/>
  <c r="I233" i="7" l="1"/>
  <c r="L233" i="7" s="1"/>
  <c r="O233" i="7" s="1"/>
  <c r="AD227" i="2"/>
  <c r="L227" i="2" s="1"/>
  <c r="F229" i="7"/>
  <c r="H228" i="7"/>
  <c r="G228" i="7"/>
  <c r="D230" i="7"/>
  <c r="C230" i="7"/>
  <c r="E230" i="7"/>
  <c r="AE227" i="2"/>
  <c r="M227" i="2" s="1"/>
  <c r="P228" i="2"/>
  <c r="O228" i="2" s="1"/>
  <c r="Q228" i="2" s="1"/>
  <c r="N228" i="5"/>
  <c r="D228" i="5" s="1"/>
  <c r="M228" i="5"/>
  <c r="L228" i="5"/>
  <c r="C228" i="5" s="1"/>
  <c r="A231" i="2"/>
  <c r="B230" i="2"/>
  <c r="O228" i="1"/>
  <c r="E228" i="1" s="1"/>
  <c r="N228" i="1"/>
  <c r="D228" i="1" s="1"/>
  <c r="M228" i="1"/>
  <c r="C228" i="1" s="1"/>
  <c r="B229" i="5"/>
  <c r="B229" i="1"/>
  <c r="N229" i="2"/>
  <c r="I234" i="7" l="1"/>
  <c r="L234" i="7" s="1"/>
  <c r="O234" i="7" s="1"/>
  <c r="F230" i="7"/>
  <c r="O230" i="7" s="1"/>
  <c r="AD228" i="2"/>
  <c r="L228" i="2" s="1"/>
  <c r="G229" i="7"/>
  <c r="H229" i="7"/>
  <c r="E231" i="7"/>
  <c r="C231" i="7"/>
  <c r="D231" i="7"/>
  <c r="AE228" i="2"/>
  <c r="M228" i="2" s="1"/>
  <c r="N230" i="2"/>
  <c r="B230" i="1"/>
  <c r="B230" i="5"/>
  <c r="N229" i="5"/>
  <c r="D229" i="5" s="1"/>
  <c r="M229" i="5"/>
  <c r="L229" i="5"/>
  <c r="C229" i="5" s="1"/>
  <c r="P229" i="2"/>
  <c r="O229" i="2" s="1"/>
  <c r="Q229" i="2" s="1"/>
  <c r="A232" i="2"/>
  <c r="B231" i="2"/>
  <c r="M229" i="1"/>
  <c r="C229" i="1" s="1"/>
  <c r="N229" i="1"/>
  <c r="D229" i="1" s="1"/>
  <c r="O229" i="1"/>
  <c r="E229" i="1" s="1"/>
  <c r="I235" i="7" l="1"/>
  <c r="L235" i="7" s="1"/>
  <c r="O235" i="7" s="1"/>
  <c r="AD229" i="2"/>
  <c r="L229" i="2" s="1"/>
  <c r="F231" i="7"/>
  <c r="G230" i="7"/>
  <c r="H230" i="7"/>
  <c r="D232" i="7"/>
  <c r="E232" i="7"/>
  <c r="C232" i="7"/>
  <c r="A233" i="2"/>
  <c r="B232" i="2"/>
  <c r="N230" i="1"/>
  <c r="D230" i="1" s="1"/>
  <c r="M230" i="1"/>
  <c r="C230" i="1" s="1"/>
  <c r="O230" i="1"/>
  <c r="E230" i="1" s="1"/>
  <c r="P230" i="2"/>
  <c r="O230" i="2" s="1"/>
  <c r="Q230" i="2" s="1"/>
  <c r="AE229" i="2"/>
  <c r="M229" i="2" s="1"/>
  <c r="B231" i="1"/>
  <c r="B231" i="5"/>
  <c r="N231" i="2"/>
  <c r="N230" i="5"/>
  <c r="D230" i="5" s="1"/>
  <c r="L230" i="5"/>
  <c r="C230" i="5" s="1"/>
  <c r="M230" i="5"/>
  <c r="I236" i="7" l="1"/>
  <c r="L236" i="7" s="1"/>
  <c r="O236" i="7" s="1"/>
  <c r="F232" i="7"/>
  <c r="AD230" i="2"/>
  <c r="L230" i="2" s="1"/>
  <c r="G231" i="7"/>
  <c r="H231" i="7"/>
  <c r="C233" i="7"/>
  <c r="D233" i="7"/>
  <c r="E233" i="7"/>
  <c r="M231" i="1"/>
  <c r="C231" i="1" s="1"/>
  <c r="N231" i="1"/>
  <c r="D231" i="1" s="1"/>
  <c r="O231" i="1"/>
  <c r="E231" i="1" s="1"/>
  <c r="N232" i="2"/>
  <c r="B232" i="5"/>
  <c r="B232" i="1"/>
  <c r="M231" i="5"/>
  <c r="L231" i="5"/>
  <c r="C231" i="5" s="1"/>
  <c r="N231" i="5"/>
  <c r="D231" i="5" s="1"/>
  <c r="P231" i="2"/>
  <c r="O231" i="2" s="1"/>
  <c r="Q231" i="2" s="1"/>
  <c r="A234" i="2"/>
  <c r="B233" i="2"/>
  <c r="AE230" i="2"/>
  <c r="M230" i="2" s="1"/>
  <c r="I237" i="7" l="1"/>
  <c r="L237" i="7" s="1"/>
  <c r="O237" i="7" s="1"/>
  <c r="AD231" i="2"/>
  <c r="L231" i="2" s="1"/>
  <c r="F233" i="7"/>
  <c r="G232" i="7"/>
  <c r="H232" i="7"/>
  <c r="C234" i="7"/>
  <c r="D234" i="7"/>
  <c r="E234" i="7"/>
  <c r="A242" i="2"/>
  <c r="B234" i="2"/>
  <c r="N233" i="2"/>
  <c r="B233" i="1"/>
  <c r="B233" i="5"/>
  <c r="P232" i="2"/>
  <c r="O232" i="2" s="1"/>
  <c r="Q232" i="2" s="1"/>
  <c r="AE231" i="2"/>
  <c r="M231" i="2" s="1"/>
  <c r="L232" i="5"/>
  <c r="C232" i="5" s="1"/>
  <c r="M232" i="5"/>
  <c r="N232" i="5"/>
  <c r="D232" i="5" s="1"/>
  <c r="N232" i="1"/>
  <c r="D232" i="1" s="1"/>
  <c r="O232" i="1"/>
  <c r="E232" i="1" s="1"/>
  <c r="M232" i="1"/>
  <c r="C232" i="1" s="1"/>
  <c r="I238" i="7" l="1"/>
  <c r="L238" i="7" s="1"/>
  <c r="O238" i="7" s="1"/>
  <c r="F234" i="7"/>
  <c r="AD232" i="2"/>
  <c r="L232" i="2" s="1"/>
  <c r="H233" i="7"/>
  <c r="G233" i="7"/>
  <c r="C235" i="7"/>
  <c r="E235" i="7"/>
  <c r="D235" i="7"/>
  <c r="O233" i="1"/>
  <c r="E233" i="1" s="1"/>
  <c r="M233" i="1"/>
  <c r="C233" i="1" s="1"/>
  <c r="N233" i="1"/>
  <c r="D233" i="1" s="1"/>
  <c r="B234" i="1"/>
  <c r="N234" i="2"/>
  <c r="B234" i="5"/>
  <c r="A243" i="2"/>
  <c r="B242" i="2"/>
  <c r="M233" i="5"/>
  <c r="N233" i="5"/>
  <c r="D233" i="5" s="1"/>
  <c r="L233" i="5"/>
  <c r="C233" i="5" s="1"/>
  <c r="P233" i="2"/>
  <c r="O233" i="2" s="1"/>
  <c r="Q233" i="2" s="1"/>
  <c r="AE232" i="2"/>
  <c r="M232" i="2" s="1"/>
  <c r="I246" i="7" l="1"/>
  <c r="L246" i="7" s="1"/>
  <c r="O246" i="7" s="1"/>
  <c r="AD233" i="2"/>
  <c r="L233" i="2" s="1"/>
  <c r="F235" i="7"/>
  <c r="G234" i="7"/>
  <c r="H234" i="7"/>
  <c r="E236" i="7"/>
  <c r="C236" i="7"/>
  <c r="D236" i="7"/>
  <c r="AE233" i="2"/>
  <c r="M233" i="2" s="1"/>
  <c r="A244" i="2"/>
  <c r="B243" i="2"/>
  <c r="P234" i="2"/>
  <c r="O234" i="2" s="1"/>
  <c r="AD234" i="2" s="1"/>
  <c r="L234" i="2" s="1"/>
  <c r="L234" i="5"/>
  <c r="C234" i="5" s="1"/>
  <c r="M234" i="5"/>
  <c r="N234" i="5"/>
  <c r="D234" i="5" s="1"/>
  <c r="N234" i="1"/>
  <c r="D234" i="1" s="1"/>
  <c r="O234" i="1"/>
  <c r="E234" i="1" s="1"/>
  <c r="M234" i="1"/>
  <c r="C234" i="1" s="1"/>
  <c r="B242" i="1"/>
  <c r="N242" i="2"/>
  <c r="B242" i="5"/>
  <c r="I247" i="7" l="1"/>
  <c r="L247" i="7" s="1"/>
  <c r="O247" i="7" s="1"/>
  <c r="F236" i="7"/>
  <c r="G235" i="7"/>
  <c r="H235" i="7"/>
  <c r="D237" i="7"/>
  <c r="E237" i="7"/>
  <c r="C237" i="7"/>
  <c r="Q242" i="1"/>
  <c r="N242" i="1"/>
  <c r="D242" i="1" s="1"/>
  <c r="M242" i="1"/>
  <c r="C242" i="1" s="1"/>
  <c r="O242" i="1"/>
  <c r="E242" i="1" s="1"/>
  <c r="AE234" i="2"/>
  <c r="M234" i="2" s="1"/>
  <c r="Q234" i="2"/>
  <c r="L242" i="5"/>
  <c r="C242" i="5" s="1"/>
  <c r="Q242" i="5"/>
  <c r="N242" i="5"/>
  <c r="D242" i="5" s="1"/>
  <c r="M242" i="5"/>
  <c r="A245" i="2"/>
  <c r="B244" i="2"/>
  <c r="B243" i="5"/>
  <c r="B243" i="1"/>
  <c r="N243" i="2"/>
  <c r="P242" i="2"/>
  <c r="O242" i="2" s="1"/>
  <c r="Q242" i="2" s="1"/>
  <c r="I248" i="7" l="1"/>
  <c r="L248" i="7" s="1"/>
  <c r="O248" i="7" s="1"/>
  <c r="F237" i="7"/>
  <c r="AD242" i="2"/>
  <c r="L242" i="2" s="1"/>
  <c r="H236" i="7"/>
  <c r="G236" i="7"/>
  <c r="E238" i="7"/>
  <c r="C238" i="7"/>
  <c r="D238" i="7"/>
  <c r="AE242" i="2"/>
  <c r="M242" i="2" s="1"/>
  <c r="P243" i="2"/>
  <c r="O243" i="2" s="1"/>
  <c r="AD243" i="2" s="1"/>
  <c r="L243" i="2" s="1"/>
  <c r="M243" i="5"/>
  <c r="N243" i="5"/>
  <c r="D243" i="5" s="1"/>
  <c r="L243" i="5"/>
  <c r="C243" i="5" s="1"/>
  <c r="B244" i="5"/>
  <c r="B244" i="1"/>
  <c r="N244" i="2"/>
  <c r="M243" i="1"/>
  <c r="C243" i="1" s="1"/>
  <c r="O243" i="1"/>
  <c r="E243" i="1" s="1"/>
  <c r="N243" i="1"/>
  <c r="D243" i="1" s="1"/>
  <c r="A246" i="2"/>
  <c r="B245" i="2"/>
  <c r="I249" i="7" l="1"/>
  <c r="L249" i="7" s="1"/>
  <c r="O249" i="7" s="1"/>
  <c r="F238" i="7"/>
  <c r="G237" i="7"/>
  <c r="H237" i="7"/>
  <c r="E246" i="7"/>
  <c r="C246" i="7"/>
  <c r="D246" i="7"/>
  <c r="N245" i="2"/>
  <c r="B245" i="5"/>
  <c r="B245" i="1"/>
  <c r="N244" i="5"/>
  <c r="D244" i="5" s="1"/>
  <c r="M244" i="5"/>
  <c r="L244" i="5"/>
  <c r="C244" i="5" s="1"/>
  <c r="N244" i="1"/>
  <c r="D244" i="1" s="1"/>
  <c r="O244" i="1"/>
  <c r="E244" i="1" s="1"/>
  <c r="M244" i="1"/>
  <c r="C244" i="1" s="1"/>
  <c r="P244" i="2"/>
  <c r="O244" i="2" s="1"/>
  <c r="Q244" i="2" s="1"/>
  <c r="A247" i="2"/>
  <c r="B246" i="2"/>
  <c r="AE243" i="2"/>
  <c r="M243" i="2" s="1"/>
  <c r="Q243" i="2"/>
  <c r="I250" i="7" l="1"/>
  <c r="L250" i="7" s="1"/>
  <c r="O250" i="7" s="1"/>
  <c r="F246" i="7"/>
  <c r="AD244" i="2"/>
  <c r="L244" i="2" s="1"/>
  <c r="H238" i="7"/>
  <c r="G238" i="7"/>
  <c r="C247" i="7"/>
  <c r="D247" i="7"/>
  <c r="E247" i="7"/>
  <c r="P245" i="2"/>
  <c r="O245" i="2" s="1"/>
  <c r="Q245" i="2" s="1"/>
  <c r="B246" i="5"/>
  <c r="B246" i="1"/>
  <c r="N246" i="2"/>
  <c r="M245" i="5"/>
  <c r="N245" i="5"/>
  <c r="D245" i="5" s="1"/>
  <c r="L245" i="5"/>
  <c r="C245" i="5" s="1"/>
  <c r="A248" i="2"/>
  <c r="B247" i="2"/>
  <c r="M245" i="1"/>
  <c r="C245" i="1" s="1"/>
  <c r="N245" i="1"/>
  <c r="D245" i="1" s="1"/>
  <c r="O245" i="1"/>
  <c r="E245" i="1" s="1"/>
  <c r="AE244" i="2"/>
  <c r="M244" i="2" s="1"/>
  <c r="I251" i="7" l="1"/>
  <c r="L251" i="7" s="1"/>
  <c r="O251" i="7" s="1"/>
  <c r="F247" i="7"/>
  <c r="AD245" i="2"/>
  <c r="L245" i="2" s="1"/>
  <c r="G246" i="7"/>
  <c r="H246" i="7"/>
  <c r="C248" i="7"/>
  <c r="E248" i="7"/>
  <c r="D248" i="7"/>
  <c r="AE245" i="2"/>
  <c r="M245" i="2" s="1"/>
  <c r="B247" i="5"/>
  <c r="B247" i="1"/>
  <c r="N247" i="2"/>
  <c r="M246" i="5"/>
  <c r="N246" i="5"/>
  <c r="D246" i="5" s="1"/>
  <c r="L246" i="5"/>
  <c r="C246" i="5" s="1"/>
  <c r="O246" i="1"/>
  <c r="E246" i="1" s="1"/>
  <c r="M246" i="1"/>
  <c r="C246" i="1" s="1"/>
  <c r="N246" i="1"/>
  <c r="D246" i="1" s="1"/>
  <c r="P246" i="2"/>
  <c r="O246" i="2" s="1"/>
  <c r="Q246" i="2" s="1"/>
  <c r="A249" i="2"/>
  <c r="B248" i="2"/>
  <c r="I252" i="7" l="1"/>
  <c r="L252" i="7" s="1"/>
  <c r="O252" i="7" s="1"/>
  <c r="F248" i="7"/>
  <c r="AD246" i="2"/>
  <c r="L246" i="2" s="1"/>
  <c r="H247" i="7"/>
  <c r="G247" i="7"/>
  <c r="D249" i="7"/>
  <c r="C249" i="7"/>
  <c r="E249" i="7"/>
  <c r="N248" i="2"/>
  <c r="B248" i="5"/>
  <c r="B248" i="1"/>
  <c r="A250" i="2"/>
  <c r="B249" i="2"/>
  <c r="L247" i="5"/>
  <c r="C247" i="5" s="1"/>
  <c r="M247" i="5"/>
  <c r="N247" i="5"/>
  <c r="D247" i="5" s="1"/>
  <c r="M247" i="1"/>
  <c r="C247" i="1" s="1"/>
  <c r="O247" i="1"/>
  <c r="E247" i="1" s="1"/>
  <c r="N247" i="1"/>
  <c r="D247" i="1" s="1"/>
  <c r="P247" i="2"/>
  <c r="O247" i="2" s="1"/>
  <c r="Q247" i="2" s="1"/>
  <c r="AE246" i="2"/>
  <c r="M246" i="2" s="1"/>
  <c r="I253" i="7" l="1"/>
  <c r="L253" i="7" s="1"/>
  <c r="O253" i="7" s="1"/>
  <c r="AD247" i="2"/>
  <c r="L247" i="2" s="1"/>
  <c r="F249" i="7"/>
  <c r="G248" i="7"/>
  <c r="H248" i="7"/>
  <c r="C250" i="7"/>
  <c r="D250" i="7"/>
  <c r="E250" i="7"/>
  <c r="B249" i="1"/>
  <c r="B249" i="5"/>
  <c r="N249" i="2"/>
  <c r="M248" i="5"/>
  <c r="L248" i="5"/>
  <c r="C248" i="5" s="1"/>
  <c r="N248" i="5"/>
  <c r="D248" i="5" s="1"/>
  <c r="AE247" i="2"/>
  <c r="M247" i="2" s="1"/>
  <c r="O248" i="1"/>
  <c r="E248" i="1" s="1"/>
  <c r="M248" i="1"/>
  <c r="C248" i="1" s="1"/>
  <c r="N248" i="1"/>
  <c r="D248" i="1" s="1"/>
  <c r="A251" i="2"/>
  <c r="B250" i="2"/>
  <c r="P248" i="2"/>
  <c r="O248" i="2" s="1"/>
  <c r="I254" i="7" l="1"/>
  <c r="L254" i="7" s="1"/>
  <c r="O254" i="7" s="1"/>
  <c r="F250" i="7"/>
  <c r="H249" i="7"/>
  <c r="G249" i="7"/>
  <c r="C251" i="7"/>
  <c r="D251" i="7"/>
  <c r="E251" i="7"/>
  <c r="AD248" i="2"/>
  <c r="L248" i="2" s="1"/>
  <c r="Q248" i="2"/>
  <c r="P249" i="2"/>
  <c r="O249" i="2" s="1"/>
  <c r="Q249" i="2" s="1"/>
  <c r="O249" i="1"/>
  <c r="E249" i="1" s="1"/>
  <c r="N249" i="1"/>
  <c r="D249" i="1" s="1"/>
  <c r="M249" i="1"/>
  <c r="C249" i="1" s="1"/>
  <c r="A252" i="2"/>
  <c r="B251" i="2"/>
  <c r="N250" i="2"/>
  <c r="B250" i="5"/>
  <c r="B250" i="1"/>
  <c r="M249" i="5"/>
  <c r="L249" i="5"/>
  <c r="C249" i="5" s="1"/>
  <c r="N249" i="5"/>
  <c r="D249" i="5" s="1"/>
  <c r="AE248" i="2"/>
  <c r="M248" i="2" s="1"/>
  <c r="I255" i="7" l="1"/>
  <c r="L255" i="7" s="1"/>
  <c r="O255" i="7" s="1"/>
  <c r="AD249" i="2"/>
  <c r="L249" i="2" s="1"/>
  <c r="F251" i="7"/>
  <c r="G250" i="7"/>
  <c r="H250" i="7"/>
  <c r="C252" i="7"/>
  <c r="E252" i="7"/>
  <c r="D252" i="7"/>
  <c r="A253" i="2"/>
  <c r="B252" i="2"/>
  <c r="B251" i="5"/>
  <c r="N251" i="2"/>
  <c r="B251" i="1"/>
  <c r="P250" i="2"/>
  <c r="O250" i="2" s="1"/>
  <c r="Q250" i="2" s="1"/>
  <c r="M250" i="5"/>
  <c r="N250" i="5"/>
  <c r="D250" i="5" s="1"/>
  <c r="L250" i="5"/>
  <c r="C250" i="5" s="1"/>
  <c r="O250" i="1"/>
  <c r="E250" i="1" s="1"/>
  <c r="N250" i="1"/>
  <c r="D250" i="1" s="1"/>
  <c r="M250" i="1"/>
  <c r="C250" i="1" s="1"/>
  <c r="AE249" i="2"/>
  <c r="M249" i="2" s="1"/>
  <c r="I256" i="7" l="1"/>
  <c r="L256" i="7" s="1"/>
  <c r="O256" i="7" s="1"/>
  <c r="F252" i="7"/>
  <c r="AD250" i="2"/>
  <c r="L250" i="2" s="1"/>
  <c r="G251" i="7"/>
  <c r="H251" i="7"/>
  <c r="C253" i="7"/>
  <c r="D253" i="7"/>
  <c r="E253" i="7"/>
  <c r="AE250" i="2"/>
  <c r="M250" i="2" s="1"/>
  <c r="P251" i="2"/>
  <c r="O251" i="2" s="1"/>
  <c r="Q251" i="2" s="1"/>
  <c r="A254" i="2"/>
  <c r="B253" i="2"/>
  <c r="N251" i="1"/>
  <c r="D251" i="1" s="1"/>
  <c r="M251" i="1"/>
  <c r="C251" i="1" s="1"/>
  <c r="O251" i="1"/>
  <c r="E251" i="1" s="1"/>
  <c r="M251" i="5"/>
  <c r="N251" i="5"/>
  <c r="D251" i="5" s="1"/>
  <c r="L251" i="5"/>
  <c r="C251" i="5" s="1"/>
  <c r="N252" i="2"/>
  <c r="B252" i="5"/>
  <c r="B252" i="1"/>
  <c r="I257" i="7" l="1"/>
  <c r="L257" i="7" s="1"/>
  <c r="O257" i="7" s="1"/>
  <c r="AD251" i="2"/>
  <c r="L251" i="2" s="1"/>
  <c r="F253" i="7"/>
  <c r="H252" i="7"/>
  <c r="G252" i="7"/>
  <c r="C254" i="7"/>
  <c r="D254" i="7"/>
  <c r="E254" i="7"/>
  <c r="AE251" i="2"/>
  <c r="M251" i="2" s="1"/>
  <c r="A255" i="2"/>
  <c r="B254" i="2"/>
  <c r="P252" i="2"/>
  <c r="O252" i="2" s="1"/>
  <c r="Q252" i="2" s="1"/>
  <c r="M252" i="5"/>
  <c r="N252" i="5"/>
  <c r="D252" i="5" s="1"/>
  <c r="L252" i="5"/>
  <c r="C252" i="5" s="1"/>
  <c r="M252" i="1"/>
  <c r="C252" i="1" s="1"/>
  <c r="O252" i="1"/>
  <c r="E252" i="1" s="1"/>
  <c r="N252" i="1"/>
  <c r="D252" i="1" s="1"/>
  <c r="B253" i="1"/>
  <c r="B253" i="5"/>
  <c r="N253" i="2"/>
  <c r="I258" i="7" l="1"/>
  <c r="L258" i="7" s="1"/>
  <c r="O258" i="7" s="1"/>
  <c r="F254" i="7"/>
  <c r="AD252" i="2"/>
  <c r="L252" i="2" s="1"/>
  <c r="H253" i="7"/>
  <c r="G253" i="7"/>
  <c r="E255" i="7"/>
  <c r="C255" i="7"/>
  <c r="D255" i="7"/>
  <c r="AE252" i="2"/>
  <c r="M252" i="2" s="1"/>
  <c r="A256" i="2"/>
  <c r="B255" i="2"/>
  <c r="O253" i="1"/>
  <c r="E253" i="1" s="1"/>
  <c r="M253" i="1"/>
  <c r="C253" i="1" s="1"/>
  <c r="N253" i="1"/>
  <c r="D253" i="1" s="1"/>
  <c r="N253" i="5"/>
  <c r="D253" i="5" s="1"/>
  <c r="M253" i="5"/>
  <c r="L253" i="5"/>
  <c r="C253" i="5" s="1"/>
  <c r="P253" i="2"/>
  <c r="O253" i="2" s="1"/>
  <c r="Q253" i="2" s="1"/>
  <c r="N254" i="2"/>
  <c r="B254" i="5"/>
  <c r="B254" i="1"/>
  <c r="I259" i="7" l="1"/>
  <c r="L259" i="7" s="1"/>
  <c r="O259" i="7" s="1"/>
  <c r="AD253" i="2"/>
  <c r="L253" i="2" s="1"/>
  <c r="F255" i="7"/>
  <c r="H254" i="7"/>
  <c r="G254" i="7"/>
  <c r="D256" i="7"/>
  <c r="C256" i="7"/>
  <c r="E256" i="7"/>
  <c r="AE253" i="2"/>
  <c r="M253" i="2" s="1"/>
  <c r="O254" i="1"/>
  <c r="E254" i="1" s="1"/>
  <c r="M254" i="1"/>
  <c r="C254" i="1" s="1"/>
  <c r="N254" i="1"/>
  <c r="D254" i="1" s="1"/>
  <c r="N255" i="2"/>
  <c r="B255" i="5"/>
  <c r="B255" i="1"/>
  <c r="P254" i="2"/>
  <c r="O254" i="2" s="1"/>
  <c r="Q254" i="2" s="1"/>
  <c r="M254" i="5"/>
  <c r="L254" i="5"/>
  <c r="C254" i="5" s="1"/>
  <c r="N254" i="5"/>
  <c r="D254" i="5" s="1"/>
  <c r="A257" i="2"/>
  <c r="B256" i="2"/>
  <c r="I260" i="7" l="1"/>
  <c r="L260" i="7" s="1"/>
  <c r="O260" i="7" s="1"/>
  <c r="F256" i="7"/>
  <c r="AD254" i="2"/>
  <c r="L254" i="2" s="1"/>
  <c r="H255" i="7"/>
  <c r="G255" i="7"/>
  <c r="E257" i="7"/>
  <c r="C257" i="7"/>
  <c r="D257" i="7"/>
  <c r="A258" i="2"/>
  <c r="B257" i="2"/>
  <c r="B256" i="1"/>
  <c r="B256" i="5"/>
  <c r="N256" i="2"/>
  <c r="M255" i="5"/>
  <c r="L255" i="5"/>
  <c r="C255" i="5" s="1"/>
  <c r="N255" i="5"/>
  <c r="D255" i="5" s="1"/>
  <c r="AE254" i="2"/>
  <c r="M254" i="2" s="1"/>
  <c r="M255" i="1"/>
  <c r="C255" i="1" s="1"/>
  <c r="O255" i="1"/>
  <c r="E255" i="1" s="1"/>
  <c r="N255" i="1"/>
  <c r="D255" i="1" s="1"/>
  <c r="P255" i="2"/>
  <c r="O255" i="2" s="1"/>
  <c r="Q255" i="2" s="1"/>
  <c r="I261" i="7" l="1"/>
  <c r="L261" i="7" s="1"/>
  <c r="O261" i="7" s="1"/>
  <c r="F257" i="7"/>
  <c r="AD255" i="2"/>
  <c r="L255" i="2" s="1"/>
  <c r="H256" i="7"/>
  <c r="G256" i="7"/>
  <c r="E258" i="7"/>
  <c r="D258" i="7"/>
  <c r="C258" i="7"/>
  <c r="AE255" i="2"/>
  <c r="M255" i="2" s="1"/>
  <c r="B257" i="5"/>
  <c r="N257" i="2"/>
  <c r="B257" i="1"/>
  <c r="L256" i="5"/>
  <c r="C256" i="5" s="1"/>
  <c r="N256" i="5"/>
  <c r="D256" i="5" s="1"/>
  <c r="M256" i="5"/>
  <c r="A259" i="2"/>
  <c r="B258" i="2"/>
  <c r="P256" i="2"/>
  <c r="O256" i="2" s="1"/>
  <c r="Q256" i="2" s="1"/>
  <c r="M256" i="1"/>
  <c r="C256" i="1" s="1"/>
  <c r="N256" i="1"/>
  <c r="D256" i="1" s="1"/>
  <c r="O256" i="1"/>
  <c r="E256" i="1" s="1"/>
  <c r="I262" i="7" l="1"/>
  <c r="L262" i="7" s="1"/>
  <c r="O262" i="7" s="1"/>
  <c r="AD256" i="2"/>
  <c r="L256" i="2" s="1"/>
  <c r="F258" i="7"/>
  <c r="H257" i="7"/>
  <c r="G257" i="7"/>
  <c r="C259" i="7"/>
  <c r="E259" i="7"/>
  <c r="D259" i="7"/>
  <c r="A260" i="2"/>
  <c r="B259" i="2"/>
  <c r="P257" i="2"/>
  <c r="O257" i="2" s="1"/>
  <c r="Q257" i="2" s="1"/>
  <c r="B258" i="5"/>
  <c r="N258" i="2"/>
  <c r="B258" i="1"/>
  <c r="M257" i="5"/>
  <c r="N257" i="5"/>
  <c r="D257" i="5" s="1"/>
  <c r="L257" i="5"/>
  <c r="C257" i="5" s="1"/>
  <c r="O257" i="1"/>
  <c r="E257" i="1" s="1"/>
  <c r="N257" i="1"/>
  <c r="D257" i="1" s="1"/>
  <c r="M257" i="1"/>
  <c r="C257" i="1" s="1"/>
  <c r="AE256" i="2"/>
  <c r="M256" i="2" s="1"/>
  <c r="I263" i="7" l="1"/>
  <c r="L263" i="7" s="1"/>
  <c r="O263" i="7" s="1"/>
  <c r="AD257" i="2"/>
  <c r="L257" i="2" s="1"/>
  <c r="F259" i="7"/>
  <c r="H258" i="7"/>
  <c r="G258" i="7"/>
  <c r="C260" i="7"/>
  <c r="E260" i="7"/>
  <c r="D260" i="7"/>
  <c r="B259" i="5"/>
  <c r="N259" i="2"/>
  <c r="B259" i="1"/>
  <c r="N258" i="1"/>
  <c r="D258" i="1" s="1"/>
  <c r="O258" i="1"/>
  <c r="E258" i="1" s="1"/>
  <c r="M258" i="1"/>
  <c r="C258" i="1" s="1"/>
  <c r="A261" i="2"/>
  <c r="B260" i="2"/>
  <c r="L258" i="5"/>
  <c r="C258" i="5" s="1"/>
  <c r="M258" i="5"/>
  <c r="N258" i="5"/>
  <c r="D258" i="5" s="1"/>
  <c r="P258" i="2"/>
  <c r="O258" i="2" s="1"/>
  <c r="Q258" i="2" s="1"/>
  <c r="AE257" i="2"/>
  <c r="M257" i="2" s="1"/>
  <c r="I264" i="7" l="1"/>
  <c r="L264" i="7" s="1"/>
  <c r="O264" i="7" s="1"/>
  <c r="F260" i="7"/>
  <c r="AD258" i="2"/>
  <c r="L258" i="2" s="1"/>
  <c r="H259" i="7"/>
  <c r="G259" i="7"/>
  <c r="E261" i="7"/>
  <c r="C261" i="7"/>
  <c r="D261" i="7"/>
  <c r="N259" i="5"/>
  <c r="D259" i="5" s="1"/>
  <c r="M259" i="5"/>
  <c r="L259" i="5"/>
  <c r="C259" i="5" s="1"/>
  <c r="P259" i="2"/>
  <c r="O259" i="2" s="1"/>
  <c r="Q259" i="2" s="1"/>
  <c r="B260" i="5"/>
  <c r="B260" i="1"/>
  <c r="N260" i="2"/>
  <c r="AE258" i="2"/>
  <c r="M258" i="2" s="1"/>
  <c r="A262" i="2"/>
  <c r="B261" i="2"/>
  <c r="O259" i="1"/>
  <c r="E259" i="1" s="1"/>
  <c r="N259" i="1"/>
  <c r="D259" i="1" s="1"/>
  <c r="M259" i="1"/>
  <c r="C259" i="1" s="1"/>
  <c r="I265" i="7" l="1"/>
  <c r="L265" i="7" s="1"/>
  <c r="O265" i="7" s="1"/>
  <c r="AD259" i="2"/>
  <c r="L259" i="2" s="1"/>
  <c r="F261" i="7"/>
  <c r="G260" i="7"/>
  <c r="H260" i="7"/>
  <c r="C262" i="7"/>
  <c r="D262" i="7"/>
  <c r="E262" i="7"/>
  <c r="AE259" i="2"/>
  <c r="M259" i="2" s="1"/>
  <c r="M260" i="5"/>
  <c r="N260" i="5"/>
  <c r="D260" i="5" s="1"/>
  <c r="L260" i="5"/>
  <c r="C260" i="5" s="1"/>
  <c r="A263" i="2"/>
  <c r="B262" i="2"/>
  <c r="O260" i="1"/>
  <c r="E260" i="1" s="1"/>
  <c r="N260" i="1"/>
  <c r="D260" i="1" s="1"/>
  <c r="M260" i="1"/>
  <c r="C260" i="1" s="1"/>
  <c r="B261" i="1"/>
  <c r="N261" i="2"/>
  <c r="B261" i="5"/>
  <c r="P260" i="2"/>
  <c r="O260" i="2" s="1"/>
  <c r="Q260" i="2" s="1"/>
  <c r="I266" i="7" l="1"/>
  <c r="L266" i="7" s="1"/>
  <c r="O266" i="7" s="1"/>
  <c r="AD260" i="2"/>
  <c r="L260" i="2" s="1"/>
  <c r="F262" i="7"/>
  <c r="G261" i="7"/>
  <c r="H261" i="7"/>
  <c r="D263" i="7"/>
  <c r="E263" i="7"/>
  <c r="C263" i="7"/>
  <c r="AE260" i="2"/>
  <c r="M260" i="2" s="1"/>
  <c r="P261" i="2"/>
  <c r="O261" i="2" s="1"/>
  <c r="Q261" i="2" s="1"/>
  <c r="M261" i="1"/>
  <c r="C261" i="1" s="1"/>
  <c r="N261" i="1"/>
  <c r="D261" i="1" s="1"/>
  <c r="O261" i="1"/>
  <c r="E261" i="1" s="1"/>
  <c r="B262" i="5"/>
  <c r="B262" i="1"/>
  <c r="N262" i="2"/>
  <c r="N261" i="5"/>
  <c r="D261" i="5" s="1"/>
  <c r="M261" i="5"/>
  <c r="L261" i="5"/>
  <c r="C261" i="5" s="1"/>
  <c r="A264" i="2"/>
  <c r="B263" i="2"/>
  <c r="I267" i="7" l="1"/>
  <c r="L267" i="7" s="1"/>
  <c r="O267" i="7" s="1"/>
  <c r="F263" i="7"/>
  <c r="AD261" i="2"/>
  <c r="L261" i="2" s="1"/>
  <c r="G262" i="7"/>
  <c r="H262" i="7"/>
  <c r="E264" i="7"/>
  <c r="C264" i="7"/>
  <c r="D264" i="7"/>
  <c r="AE261" i="2"/>
  <c r="M261" i="2" s="1"/>
  <c r="N262" i="5"/>
  <c r="D262" i="5" s="1"/>
  <c r="L262" i="5"/>
  <c r="C262" i="5" s="1"/>
  <c r="M262" i="5"/>
  <c r="A265" i="2"/>
  <c r="B264" i="2"/>
  <c r="B263" i="5"/>
  <c r="B263" i="1"/>
  <c r="N263" i="2"/>
  <c r="N262" i="1"/>
  <c r="D262" i="1" s="1"/>
  <c r="M262" i="1"/>
  <c r="C262" i="1" s="1"/>
  <c r="O262" i="1"/>
  <c r="E262" i="1" s="1"/>
  <c r="P262" i="2"/>
  <c r="O262" i="2" s="1"/>
  <c r="Q262" i="2" s="1"/>
  <c r="I268" i="7" l="1"/>
  <c r="L268" i="7" s="1"/>
  <c r="O268" i="7" s="1"/>
  <c r="F264" i="7"/>
  <c r="AD262" i="2"/>
  <c r="L262" i="2" s="1"/>
  <c r="H263" i="7"/>
  <c r="G263" i="7"/>
  <c r="D265" i="7"/>
  <c r="C265" i="7"/>
  <c r="E265" i="7"/>
  <c r="AE262" i="2"/>
  <c r="M262" i="2" s="1"/>
  <c r="N263" i="1"/>
  <c r="D263" i="1" s="1"/>
  <c r="M263" i="1"/>
  <c r="C263" i="1" s="1"/>
  <c r="O263" i="1"/>
  <c r="E263" i="1" s="1"/>
  <c r="B264" i="5"/>
  <c r="B264" i="1"/>
  <c r="N264" i="2"/>
  <c r="P263" i="2"/>
  <c r="O263" i="2" s="1"/>
  <c r="Q263" i="2" s="1"/>
  <c r="L263" i="5"/>
  <c r="C263" i="5" s="1"/>
  <c r="M263" i="5"/>
  <c r="N263" i="5"/>
  <c r="D263" i="5" s="1"/>
  <c r="A266" i="2"/>
  <c r="B265" i="2"/>
  <c r="I269" i="7" l="1"/>
  <c r="L269" i="7" s="1"/>
  <c r="O269" i="7" s="1"/>
  <c r="AD263" i="2"/>
  <c r="L263" i="2" s="1"/>
  <c r="F265" i="7"/>
  <c r="G264" i="7"/>
  <c r="H264" i="7"/>
  <c r="D266" i="7"/>
  <c r="C266" i="7"/>
  <c r="E266" i="7"/>
  <c r="A267" i="2"/>
  <c r="B266" i="2"/>
  <c r="M264" i="1"/>
  <c r="C264" i="1" s="1"/>
  <c r="O264" i="1"/>
  <c r="E264" i="1" s="1"/>
  <c r="N264" i="1"/>
  <c r="D264" i="1" s="1"/>
  <c r="P264" i="2"/>
  <c r="O264" i="2" s="1"/>
  <c r="AD264" i="2" s="1"/>
  <c r="L264" i="2" s="1"/>
  <c r="AE263" i="2"/>
  <c r="M263" i="2" s="1"/>
  <c r="N265" i="2"/>
  <c r="B265" i="5"/>
  <c r="B265" i="1"/>
  <c r="N264" i="5"/>
  <c r="D264" i="5" s="1"/>
  <c r="M264" i="5"/>
  <c r="L264" i="5"/>
  <c r="C264" i="5" s="1"/>
  <c r="I270" i="7" l="1"/>
  <c r="L270" i="7" s="1"/>
  <c r="O270" i="7" s="1"/>
  <c r="F266" i="7"/>
  <c r="G265" i="7"/>
  <c r="H265" i="7"/>
  <c r="E267" i="7"/>
  <c r="D267" i="7"/>
  <c r="C267" i="7"/>
  <c r="N265" i="5"/>
  <c r="D265" i="5" s="1"/>
  <c r="L265" i="5"/>
  <c r="C265" i="5" s="1"/>
  <c r="M265" i="5"/>
  <c r="B266" i="5"/>
  <c r="N266" i="2"/>
  <c r="B266" i="1"/>
  <c r="O265" i="1"/>
  <c r="E265" i="1" s="1"/>
  <c r="N265" i="1"/>
  <c r="D265" i="1" s="1"/>
  <c r="M265" i="1"/>
  <c r="C265" i="1" s="1"/>
  <c r="P265" i="2"/>
  <c r="O265" i="2" s="1"/>
  <c r="Q265" i="2" s="1"/>
  <c r="A268" i="2"/>
  <c r="B267" i="2"/>
  <c r="AE264" i="2"/>
  <c r="M264" i="2" s="1"/>
  <c r="Q264" i="2"/>
  <c r="I271" i="7" l="1"/>
  <c r="L271" i="7" s="1"/>
  <c r="O271" i="7" s="1"/>
  <c r="F267" i="7"/>
  <c r="AD265" i="2"/>
  <c r="L265" i="2" s="1"/>
  <c r="G266" i="7"/>
  <c r="H266" i="7"/>
  <c r="E268" i="7"/>
  <c r="C268" i="7"/>
  <c r="D268" i="7"/>
  <c r="B267" i="1"/>
  <c r="B267" i="5"/>
  <c r="N267" i="2"/>
  <c r="M266" i="1"/>
  <c r="C266" i="1" s="1"/>
  <c r="O266" i="1"/>
  <c r="E266" i="1" s="1"/>
  <c r="N266" i="1"/>
  <c r="D266" i="1" s="1"/>
  <c r="P266" i="2"/>
  <c r="O266" i="2" s="1"/>
  <c r="Q266" i="2" s="1"/>
  <c r="AE265" i="2"/>
  <c r="M265" i="2" s="1"/>
  <c r="A269" i="2"/>
  <c r="B268" i="2"/>
  <c r="N266" i="5"/>
  <c r="D266" i="5" s="1"/>
  <c r="M266" i="5"/>
  <c r="L266" i="5"/>
  <c r="C266" i="5" s="1"/>
  <c r="I272" i="7" l="1"/>
  <c r="L272" i="7" s="1"/>
  <c r="O272" i="7" s="1"/>
  <c r="F268" i="7"/>
  <c r="AD266" i="2"/>
  <c r="L266" i="2" s="1"/>
  <c r="G267" i="7"/>
  <c r="H267" i="7"/>
  <c r="C269" i="7"/>
  <c r="D269" i="7"/>
  <c r="E269" i="7"/>
  <c r="M267" i="5"/>
  <c r="N267" i="5"/>
  <c r="D267" i="5" s="1"/>
  <c r="L267" i="5"/>
  <c r="C267" i="5" s="1"/>
  <c r="P267" i="2"/>
  <c r="O267" i="2" s="1"/>
  <c r="Q267" i="2" s="1"/>
  <c r="A270" i="2"/>
  <c r="B269" i="2"/>
  <c r="O267" i="1"/>
  <c r="E267" i="1" s="1"/>
  <c r="N267" i="1"/>
  <c r="D267" i="1" s="1"/>
  <c r="M267" i="1"/>
  <c r="C267" i="1" s="1"/>
  <c r="AE266" i="2"/>
  <c r="M266" i="2" s="1"/>
  <c r="N268" i="2"/>
  <c r="B268" i="5"/>
  <c r="B268" i="1"/>
  <c r="I273" i="7" l="1"/>
  <c r="L273" i="7" s="1"/>
  <c r="O273" i="7" s="1"/>
  <c r="AD267" i="2"/>
  <c r="L267" i="2" s="1"/>
  <c r="F269" i="7"/>
  <c r="G268" i="7"/>
  <c r="H268" i="7"/>
  <c r="D270" i="7"/>
  <c r="C270" i="7"/>
  <c r="E270" i="7"/>
  <c r="P268" i="2"/>
  <c r="O268" i="2" s="1"/>
  <c r="Q268" i="2" s="1"/>
  <c r="AD268" i="2"/>
  <c r="L268" i="2" s="1"/>
  <c r="L268" i="5"/>
  <c r="C268" i="5" s="1"/>
  <c r="M268" i="5"/>
  <c r="N268" i="5"/>
  <c r="D268" i="5" s="1"/>
  <c r="N268" i="1"/>
  <c r="D268" i="1" s="1"/>
  <c r="M268" i="1"/>
  <c r="C268" i="1" s="1"/>
  <c r="O268" i="1"/>
  <c r="E268" i="1" s="1"/>
  <c r="A271" i="2"/>
  <c r="B270" i="2"/>
  <c r="AE267" i="2"/>
  <c r="M267" i="2" s="1"/>
  <c r="N269" i="2"/>
  <c r="B269" i="1"/>
  <c r="B269" i="5"/>
  <c r="I274" i="7" l="1"/>
  <c r="L274" i="7" s="1"/>
  <c r="O274" i="7" s="1"/>
  <c r="F270" i="7"/>
  <c r="H269" i="7"/>
  <c r="G269" i="7"/>
  <c r="E271" i="7"/>
  <c r="C271" i="7"/>
  <c r="D271" i="7"/>
  <c r="AE268" i="2"/>
  <c r="M268" i="2" s="1"/>
  <c r="A272" i="2"/>
  <c r="B271" i="2"/>
  <c r="M269" i="1"/>
  <c r="C269" i="1" s="1"/>
  <c r="O269" i="1"/>
  <c r="E269" i="1" s="1"/>
  <c r="N269" i="1"/>
  <c r="D269" i="1" s="1"/>
  <c r="B270" i="1"/>
  <c r="N270" i="2"/>
  <c r="B270" i="5"/>
  <c r="P269" i="2"/>
  <c r="O269" i="2" s="1"/>
  <c r="Q269" i="2" s="1"/>
  <c r="M269" i="5"/>
  <c r="L269" i="5"/>
  <c r="C269" i="5" s="1"/>
  <c r="N269" i="5"/>
  <c r="D269" i="5" s="1"/>
  <c r="I275" i="7" l="1"/>
  <c r="L275" i="7" s="1"/>
  <c r="O275" i="7" s="1"/>
  <c r="F271" i="7"/>
  <c r="AD269" i="2"/>
  <c r="L269" i="2" s="1"/>
  <c r="G270" i="7"/>
  <c r="H270" i="7"/>
  <c r="E272" i="7"/>
  <c r="C272" i="7"/>
  <c r="D272" i="7"/>
  <c r="AE269" i="2"/>
  <c r="M269" i="2" s="1"/>
  <c r="M270" i="1"/>
  <c r="C270" i="1" s="1"/>
  <c r="O270" i="1"/>
  <c r="E270" i="1" s="1"/>
  <c r="N270" i="1"/>
  <c r="D270" i="1" s="1"/>
  <c r="P270" i="2"/>
  <c r="O270" i="2" s="1"/>
  <c r="Q270" i="2" s="1"/>
  <c r="M270" i="5"/>
  <c r="N270" i="5"/>
  <c r="D270" i="5" s="1"/>
  <c r="L270" i="5"/>
  <c r="C270" i="5" s="1"/>
  <c r="A273" i="2"/>
  <c r="B272" i="2"/>
  <c r="N271" i="2"/>
  <c r="B271" i="5"/>
  <c r="B271" i="1"/>
  <c r="I276" i="7" l="1"/>
  <c r="L276" i="7" s="1"/>
  <c r="O276" i="7" s="1"/>
  <c r="F272" i="7"/>
  <c r="AD270" i="2"/>
  <c r="L270" i="2" s="1"/>
  <c r="G271" i="7"/>
  <c r="H271" i="7"/>
  <c r="D273" i="7"/>
  <c r="E273" i="7"/>
  <c r="C273" i="7"/>
  <c r="N271" i="5"/>
  <c r="D271" i="5" s="1"/>
  <c r="L271" i="5"/>
  <c r="C271" i="5" s="1"/>
  <c r="M271" i="5"/>
  <c r="A274" i="2"/>
  <c r="B273" i="2"/>
  <c r="P271" i="2"/>
  <c r="O271" i="2" s="1"/>
  <c r="Q271" i="2" s="1"/>
  <c r="B272" i="5"/>
  <c r="B272" i="1"/>
  <c r="N272" i="2"/>
  <c r="N271" i="1"/>
  <c r="D271" i="1" s="1"/>
  <c r="O271" i="1"/>
  <c r="E271" i="1" s="1"/>
  <c r="M271" i="1"/>
  <c r="C271" i="1" s="1"/>
  <c r="AE270" i="2"/>
  <c r="M270" i="2" s="1"/>
  <c r="I277" i="7" l="1"/>
  <c r="L277" i="7" s="1"/>
  <c r="O277" i="7" s="1"/>
  <c r="AD271" i="2"/>
  <c r="L271" i="2" s="1"/>
  <c r="F273" i="7"/>
  <c r="G272" i="7"/>
  <c r="H272" i="7"/>
  <c r="D274" i="7"/>
  <c r="E274" i="7"/>
  <c r="C274" i="7"/>
  <c r="A275" i="2"/>
  <c r="B274" i="2"/>
  <c r="B273" i="5"/>
  <c r="B273" i="1"/>
  <c r="N273" i="2"/>
  <c r="O272" i="1"/>
  <c r="E272" i="1" s="1"/>
  <c r="N272" i="1"/>
  <c r="D272" i="1" s="1"/>
  <c r="M272" i="1"/>
  <c r="C272" i="1" s="1"/>
  <c r="P272" i="2"/>
  <c r="O272" i="2" s="1"/>
  <c r="Q272" i="2" s="1"/>
  <c r="AD272" i="2"/>
  <c r="L272" i="2" s="1"/>
  <c r="AE271" i="2"/>
  <c r="M271" i="2" s="1"/>
  <c r="M272" i="5"/>
  <c r="L272" i="5"/>
  <c r="C272" i="5" s="1"/>
  <c r="N272" i="5"/>
  <c r="D272" i="5" s="1"/>
  <c r="I278" i="7" l="1"/>
  <c r="L278" i="7" s="1"/>
  <c r="O278" i="7" s="1"/>
  <c r="F274" i="7"/>
  <c r="G273" i="7"/>
  <c r="H273" i="7"/>
  <c r="C275" i="7"/>
  <c r="D275" i="7"/>
  <c r="E275" i="7"/>
  <c r="B274" i="5"/>
  <c r="B274" i="1"/>
  <c r="N274" i="2"/>
  <c r="M273" i="1"/>
  <c r="C273" i="1" s="1"/>
  <c r="O273" i="1"/>
  <c r="E273" i="1" s="1"/>
  <c r="N273" i="1"/>
  <c r="D273" i="1" s="1"/>
  <c r="A276" i="2"/>
  <c r="B275" i="2"/>
  <c r="P273" i="2"/>
  <c r="O273" i="2" s="1"/>
  <c r="Q273" i="2" s="1"/>
  <c r="L273" i="5"/>
  <c r="C273" i="5" s="1"/>
  <c r="N273" i="5"/>
  <c r="D273" i="5" s="1"/>
  <c r="M273" i="5"/>
  <c r="AE272" i="2"/>
  <c r="M272" i="2" s="1"/>
  <c r="I279" i="7" l="1"/>
  <c r="L279" i="7" s="1"/>
  <c r="O279" i="7" s="1"/>
  <c r="AD273" i="2"/>
  <c r="L273" i="2" s="1"/>
  <c r="F275" i="7"/>
  <c r="G274" i="7"/>
  <c r="H274" i="7"/>
  <c r="E276" i="7"/>
  <c r="C276" i="7"/>
  <c r="D276" i="7"/>
  <c r="A277" i="2"/>
  <c r="B276" i="2"/>
  <c r="O274" i="1"/>
  <c r="E274" i="1" s="1"/>
  <c r="N274" i="1"/>
  <c r="D274" i="1" s="1"/>
  <c r="M274" i="1"/>
  <c r="C274" i="1" s="1"/>
  <c r="M274" i="5"/>
  <c r="L274" i="5"/>
  <c r="C274" i="5" s="1"/>
  <c r="N274" i="5"/>
  <c r="D274" i="5" s="1"/>
  <c r="N275" i="2"/>
  <c r="B275" i="5"/>
  <c r="B275" i="1"/>
  <c r="P274" i="2"/>
  <c r="O274" i="2" s="1"/>
  <c r="Q274" i="2" s="1"/>
  <c r="AE273" i="2"/>
  <c r="M273" i="2" s="1"/>
  <c r="I280" i="7" l="1"/>
  <c r="L280" i="7" s="1"/>
  <c r="O280" i="7" s="1"/>
  <c r="F276" i="7"/>
  <c r="AD274" i="2"/>
  <c r="L274" i="2" s="1"/>
  <c r="H275" i="7"/>
  <c r="G275" i="7"/>
  <c r="C277" i="7"/>
  <c r="E277" i="7"/>
  <c r="D277" i="7"/>
  <c r="N276" i="2"/>
  <c r="B276" i="5"/>
  <c r="B276" i="1"/>
  <c r="L275" i="5"/>
  <c r="C275" i="5" s="1"/>
  <c r="N275" i="5"/>
  <c r="D275" i="5" s="1"/>
  <c r="M275" i="5"/>
  <c r="O275" i="1"/>
  <c r="E275" i="1" s="1"/>
  <c r="N275" i="1"/>
  <c r="D275" i="1" s="1"/>
  <c r="M275" i="1"/>
  <c r="C275" i="1" s="1"/>
  <c r="A278" i="2"/>
  <c r="B277" i="2"/>
  <c r="AE274" i="2"/>
  <c r="M274" i="2" s="1"/>
  <c r="P275" i="2"/>
  <c r="O275" i="2" s="1"/>
  <c r="Q275" i="2" s="1"/>
  <c r="I281" i="7" l="1"/>
  <c r="L281" i="7" s="1"/>
  <c r="O281" i="7" s="1"/>
  <c r="F277" i="7"/>
  <c r="AD275" i="2"/>
  <c r="L275" i="2" s="1"/>
  <c r="E278" i="7"/>
  <c r="G276" i="7"/>
  <c r="H276" i="7"/>
  <c r="D278" i="7"/>
  <c r="C278" i="7"/>
  <c r="A279" i="2"/>
  <c r="B278" i="2"/>
  <c r="M276" i="5"/>
  <c r="N276" i="5"/>
  <c r="D276" i="5" s="1"/>
  <c r="L276" i="5"/>
  <c r="C276" i="5" s="1"/>
  <c r="AE275" i="2"/>
  <c r="M275" i="2" s="1"/>
  <c r="B277" i="5"/>
  <c r="N277" i="2"/>
  <c r="B277" i="1"/>
  <c r="O276" i="1"/>
  <c r="E276" i="1" s="1"/>
  <c r="N276" i="1"/>
  <c r="D276" i="1" s="1"/>
  <c r="M276" i="1"/>
  <c r="C276" i="1" s="1"/>
  <c r="P276" i="2"/>
  <c r="O276" i="2" s="1"/>
  <c r="Q276" i="2" s="1"/>
  <c r="AD276" i="2"/>
  <c r="L276" i="2" s="1"/>
  <c r="I282" i="7" l="1"/>
  <c r="L282" i="7" s="1"/>
  <c r="O282" i="7" s="1"/>
  <c r="F278" i="7"/>
  <c r="G277" i="7"/>
  <c r="H277" i="7"/>
  <c r="E279" i="7"/>
  <c r="C279" i="7"/>
  <c r="D279" i="7"/>
  <c r="O277" i="1"/>
  <c r="E277" i="1" s="1"/>
  <c r="M277" i="1"/>
  <c r="C277" i="1" s="1"/>
  <c r="N277" i="1"/>
  <c r="D277" i="1" s="1"/>
  <c r="B278" i="5"/>
  <c r="B278" i="1"/>
  <c r="N278" i="2"/>
  <c r="P277" i="2"/>
  <c r="O277" i="2" s="1"/>
  <c r="Q277" i="2" s="1"/>
  <c r="A280" i="2"/>
  <c r="B279" i="2"/>
  <c r="N277" i="5"/>
  <c r="D277" i="5" s="1"/>
  <c r="M277" i="5"/>
  <c r="L277" i="5"/>
  <c r="C277" i="5" s="1"/>
  <c r="AE276" i="2"/>
  <c r="M276" i="2" s="1"/>
  <c r="I283" i="7" l="1"/>
  <c r="L283" i="7" s="1"/>
  <c r="O283" i="7" s="1"/>
  <c r="AD277" i="2"/>
  <c r="L277" i="2" s="1"/>
  <c r="F279" i="7"/>
  <c r="G278" i="7"/>
  <c r="H278" i="7"/>
  <c r="D280" i="7"/>
  <c r="C280" i="7"/>
  <c r="E280" i="7"/>
  <c r="AE277" i="2"/>
  <c r="M277" i="2" s="1"/>
  <c r="B279" i="1"/>
  <c r="N279" i="2"/>
  <c r="B279" i="5"/>
  <c r="M278" i="5"/>
  <c r="N278" i="5"/>
  <c r="D278" i="5" s="1"/>
  <c r="L278" i="5"/>
  <c r="C278" i="5" s="1"/>
  <c r="N278" i="1"/>
  <c r="D278" i="1" s="1"/>
  <c r="M278" i="1"/>
  <c r="C278" i="1" s="1"/>
  <c r="O278" i="1"/>
  <c r="E278" i="1" s="1"/>
  <c r="A281" i="2"/>
  <c r="B280" i="2"/>
  <c r="P278" i="2"/>
  <c r="O278" i="2" s="1"/>
  <c r="Q278" i="2" s="1"/>
  <c r="I284" i="7" l="1"/>
  <c r="L284" i="7" s="1"/>
  <c r="O284" i="7" s="1"/>
  <c r="AD278" i="2"/>
  <c r="L278" i="2" s="1"/>
  <c r="F280" i="7"/>
  <c r="G279" i="7"/>
  <c r="H279" i="7"/>
  <c r="D281" i="7"/>
  <c r="C281" i="7"/>
  <c r="E281" i="7"/>
  <c r="L279" i="5"/>
  <c r="C279" i="5" s="1"/>
  <c r="M279" i="5"/>
  <c r="N279" i="5"/>
  <c r="D279" i="5" s="1"/>
  <c r="B280" i="5"/>
  <c r="B280" i="1"/>
  <c r="N280" i="2"/>
  <c r="O279" i="1"/>
  <c r="E279" i="1" s="1"/>
  <c r="M279" i="1"/>
  <c r="C279" i="1" s="1"/>
  <c r="N279" i="1"/>
  <c r="D279" i="1" s="1"/>
  <c r="AE278" i="2"/>
  <c r="M278" i="2" s="1"/>
  <c r="P279" i="2"/>
  <c r="O279" i="2" s="1"/>
  <c r="Q279" i="2" s="1"/>
  <c r="AD279" i="2"/>
  <c r="L279" i="2" s="1"/>
  <c r="A289" i="2"/>
  <c r="B281" i="2"/>
  <c r="I285" i="7" l="1"/>
  <c r="L285" i="7" s="1"/>
  <c r="O285" i="7" s="1"/>
  <c r="F281" i="7"/>
  <c r="G280" i="7"/>
  <c r="H280" i="7"/>
  <c r="C282" i="7"/>
  <c r="D282" i="7"/>
  <c r="E282" i="7"/>
  <c r="M280" i="1"/>
  <c r="C280" i="1" s="1"/>
  <c r="O280" i="1"/>
  <c r="E280" i="1" s="1"/>
  <c r="N280" i="1"/>
  <c r="D280" i="1" s="1"/>
  <c r="B281" i="5"/>
  <c r="N281" i="2"/>
  <c r="B281" i="1"/>
  <c r="N280" i="5"/>
  <c r="D280" i="5" s="1"/>
  <c r="M280" i="5"/>
  <c r="L280" i="5"/>
  <c r="C280" i="5" s="1"/>
  <c r="AE279" i="2"/>
  <c r="M279" i="2" s="1"/>
  <c r="A290" i="2"/>
  <c r="B289" i="2"/>
  <c r="P280" i="2"/>
  <c r="O280" i="2" s="1"/>
  <c r="Q280" i="2" s="1"/>
  <c r="I293" i="7" l="1"/>
  <c r="L293" i="7" s="1"/>
  <c r="O293" i="7" s="1"/>
  <c r="AD280" i="2"/>
  <c r="L280" i="2" s="1"/>
  <c r="F282" i="7"/>
  <c r="G281" i="7"/>
  <c r="H281" i="7"/>
  <c r="D283" i="7"/>
  <c r="C283" i="7"/>
  <c r="E283" i="7"/>
  <c r="B289" i="1"/>
  <c r="N289" i="2"/>
  <c r="B289" i="5"/>
  <c r="A291" i="2"/>
  <c r="B290" i="2"/>
  <c r="M281" i="5"/>
  <c r="N281" i="5"/>
  <c r="D281" i="5" s="1"/>
  <c r="L281" i="5"/>
  <c r="C281" i="5" s="1"/>
  <c r="AE280" i="2"/>
  <c r="M280" i="2" s="1"/>
  <c r="P281" i="2"/>
  <c r="O281" i="2" s="1"/>
  <c r="Q281" i="2" s="1"/>
  <c r="N281" i="1"/>
  <c r="D281" i="1" s="1"/>
  <c r="M281" i="1"/>
  <c r="C281" i="1" s="1"/>
  <c r="O281" i="1"/>
  <c r="E281" i="1" s="1"/>
  <c r="I294" i="7" l="1"/>
  <c r="L294" i="7" s="1"/>
  <c r="O294" i="7" s="1"/>
  <c r="F283" i="7"/>
  <c r="AD281" i="2"/>
  <c r="L281" i="2" s="1"/>
  <c r="G282" i="7"/>
  <c r="H282" i="7"/>
  <c r="C284" i="7"/>
  <c r="D284" i="7"/>
  <c r="E284" i="7"/>
  <c r="Q289" i="5"/>
  <c r="N289" i="5"/>
  <c r="D289" i="5" s="1"/>
  <c r="L289" i="5"/>
  <c r="C289" i="5" s="1"/>
  <c r="M289" i="5"/>
  <c r="A292" i="2"/>
  <c r="B291" i="2"/>
  <c r="B290" i="5"/>
  <c r="B290" i="1"/>
  <c r="N290" i="2"/>
  <c r="P289" i="2"/>
  <c r="O289" i="2" s="1"/>
  <c r="Q289" i="2" s="1"/>
  <c r="AE281" i="2"/>
  <c r="M281" i="2" s="1"/>
  <c r="Q289" i="1"/>
  <c r="O289" i="1"/>
  <c r="E289" i="1" s="1"/>
  <c r="N289" i="1"/>
  <c r="D289" i="1" s="1"/>
  <c r="M289" i="1"/>
  <c r="C289" i="1" s="1"/>
  <c r="I295" i="7" l="1"/>
  <c r="L295" i="7" s="1"/>
  <c r="O295" i="7" s="1"/>
  <c r="AD289" i="2"/>
  <c r="L289" i="2" s="1"/>
  <c r="F284" i="7"/>
  <c r="G283" i="7"/>
  <c r="H283" i="7"/>
  <c r="E285" i="7"/>
  <c r="D285" i="7"/>
  <c r="C285" i="7"/>
  <c r="AE289" i="2"/>
  <c r="M289" i="2" s="1"/>
  <c r="N290" i="5"/>
  <c r="D290" i="5" s="1"/>
  <c r="L290" i="5"/>
  <c r="C290" i="5" s="1"/>
  <c r="M290" i="5"/>
  <c r="A293" i="2"/>
  <c r="B292" i="2"/>
  <c r="N291" i="2"/>
  <c r="B291" i="5"/>
  <c r="B291" i="1"/>
  <c r="O290" i="1"/>
  <c r="E290" i="1" s="1"/>
  <c r="N290" i="1"/>
  <c r="D290" i="1" s="1"/>
  <c r="M290" i="1"/>
  <c r="C290" i="1" s="1"/>
  <c r="P290" i="2"/>
  <c r="O290" i="2" s="1"/>
  <c r="Q290" i="2" s="1"/>
  <c r="I296" i="7" l="1"/>
  <c r="L296" i="7" s="1"/>
  <c r="O296" i="7" s="1"/>
  <c r="AD290" i="2"/>
  <c r="L290" i="2" s="1"/>
  <c r="F285" i="7"/>
  <c r="G284" i="7"/>
  <c r="H284" i="7"/>
  <c r="E293" i="7"/>
  <c r="C293" i="7"/>
  <c r="D293" i="7"/>
  <c r="L291" i="5"/>
  <c r="C291" i="5" s="1"/>
  <c r="M291" i="5"/>
  <c r="N291" i="5"/>
  <c r="D291" i="5" s="1"/>
  <c r="N292" i="2"/>
  <c r="B292" i="5"/>
  <c r="B292" i="1"/>
  <c r="O291" i="1"/>
  <c r="E291" i="1" s="1"/>
  <c r="N291" i="1"/>
  <c r="D291" i="1" s="1"/>
  <c r="M291" i="1"/>
  <c r="C291" i="1" s="1"/>
  <c r="AE290" i="2"/>
  <c r="M290" i="2" s="1"/>
  <c r="P291" i="2"/>
  <c r="O291" i="2" s="1"/>
  <c r="Q291" i="2" s="1"/>
  <c r="AD291" i="2"/>
  <c r="L291" i="2" s="1"/>
  <c r="A294" i="2"/>
  <c r="B293" i="2"/>
  <c r="I297" i="7" l="1"/>
  <c r="L297" i="7" s="1"/>
  <c r="O297" i="7" s="1"/>
  <c r="F293" i="7"/>
  <c r="G285" i="7"/>
  <c r="H285" i="7"/>
  <c r="E294" i="7"/>
  <c r="D294" i="7"/>
  <c r="C294" i="7"/>
  <c r="P292" i="2"/>
  <c r="O292" i="2" s="1"/>
  <c r="Q292" i="2" s="1"/>
  <c r="B293" i="5"/>
  <c r="B293" i="1"/>
  <c r="N293" i="2"/>
  <c r="L292" i="5"/>
  <c r="C292" i="5" s="1"/>
  <c r="M292" i="5"/>
  <c r="N292" i="5"/>
  <c r="D292" i="5" s="1"/>
  <c r="O292" i="1"/>
  <c r="E292" i="1" s="1"/>
  <c r="M292" i="1"/>
  <c r="C292" i="1" s="1"/>
  <c r="N292" i="1"/>
  <c r="D292" i="1" s="1"/>
  <c r="AE291" i="2"/>
  <c r="M291" i="2" s="1"/>
  <c r="A295" i="2"/>
  <c r="B294" i="2"/>
  <c r="I298" i="7" l="1"/>
  <c r="L298" i="7" s="1"/>
  <c r="O298" i="7" s="1"/>
  <c r="AD292" i="2"/>
  <c r="L292" i="2" s="1"/>
  <c r="F294" i="7"/>
  <c r="G293" i="7"/>
  <c r="H293" i="7"/>
  <c r="D295" i="7"/>
  <c r="C295" i="7"/>
  <c r="E295" i="7"/>
  <c r="AE292" i="2"/>
  <c r="M292" i="2" s="1"/>
  <c r="N294" i="2"/>
  <c r="B294" i="5"/>
  <c r="B294" i="1"/>
  <c r="A296" i="2"/>
  <c r="B295" i="2"/>
  <c r="L293" i="5"/>
  <c r="C293" i="5" s="1"/>
  <c r="M293" i="5"/>
  <c r="N293" i="5"/>
  <c r="D293" i="5" s="1"/>
  <c r="O293" i="1"/>
  <c r="E293" i="1" s="1"/>
  <c r="N293" i="1"/>
  <c r="D293" i="1" s="1"/>
  <c r="M293" i="1"/>
  <c r="C293" i="1" s="1"/>
  <c r="P293" i="2"/>
  <c r="O293" i="2" s="1"/>
  <c r="Q293" i="2" s="1"/>
  <c r="I299" i="7" l="1"/>
  <c r="L299" i="7" s="1"/>
  <c r="O299" i="7" s="1"/>
  <c r="AD293" i="2"/>
  <c r="L293" i="2" s="1"/>
  <c r="F295" i="7"/>
  <c r="C296" i="7"/>
  <c r="G294" i="7"/>
  <c r="H294" i="7"/>
  <c r="E296" i="7"/>
  <c r="D296" i="7"/>
  <c r="A297" i="2"/>
  <c r="B296" i="2"/>
  <c r="N295" i="2"/>
  <c r="B295" i="5"/>
  <c r="B295" i="1"/>
  <c r="N294" i="5"/>
  <c r="D294" i="5" s="1"/>
  <c r="M294" i="5"/>
  <c r="L294" i="5"/>
  <c r="C294" i="5" s="1"/>
  <c r="P294" i="2"/>
  <c r="O294" i="2" s="1"/>
  <c r="Q294" i="2" s="1"/>
  <c r="M294" i="1"/>
  <c r="C294" i="1" s="1"/>
  <c r="N294" i="1"/>
  <c r="D294" i="1" s="1"/>
  <c r="O294" i="1"/>
  <c r="E294" i="1" s="1"/>
  <c r="AE293" i="2"/>
  <c r="M293" i="2" s="1"/>
  <c r="I300" i="7" l="1"/>
  <c r="L300" i="7" s="1"/>
  <c r="O300" i="7" s="1"/>
  <c r="AD294" i="2"/>
  <c r="L294" i="2" s="1"/>
  <c r="F296" i="7"/>
  <c r="G295" i="7"/>
  <c r="H295" i="7"/>
  <c r="E297" i="7"/>
  <c r="D297" i="7"/>
  <c r="C297" i="7"/>
  <c r="M295" i="5"/>
  <c r="N295" i="5"/>
  <c r="D295" i="5" s="1"/>
  <c r="L295" i="5"/>
  <c r="C295" i="5" s="1"/>
  <c r="B296" i="5"/>
  <c r="B296" i="1"/>
  <c r="N296" i="2"/>
  <c r="P295" i="2"/>
  <c r="O295" i="2" s="1"/>
  <c r="Q295" i="2" s="1"/>
  <c r="AD295" i="2"/>
  <c r="L295" i="2" s="1"/>
  <c r="A298" i="2"/>
  <c r="B297" i="2"/>
  <c r="O295" i="1"/>
  <c r="E295" i="1" s="1"/>
  <c r="N295" i="1"/>
  <c r="D295" i="1" s="1"/>
  <c r="M295" i="1"/>
  <c r="C295" i="1" s="1"/>
  <c r="AE294" i="2"/>
  <c r="M294" i="2" s="1"/>
  <c r="I301" i="7" l="1"/>
  <c r="L301" i="7" s="1"/>
  <c r="O301" i="7" s="1"/>
  <c r="F297" i="7"/>
  <c r="G296" i="7"/>
  <c r="H296" i="7"/>
  <c r="C298" i="7"/>
  <c r="D298" i="7"/>
  <c r="E298" i="7"/>
  <c r="AE295" i="2"/>
  <c r="M295" i="2" s="1"/>
  <c r="P296" i="2"/>
  <c r="O296" i="2" s="1"/>
  <c r="Q296" i="2" s="1"/>
  <c r="N297" i="2"/>
  <c r="B297" i="1"/>
  <c r="B297" i="5"/>
  <c r="O296" i="1"/>
  <c r="E296" i="1" s="1"/>
  <c r="M296" i="1"/>
  <c r="C296" i="1" s="1"/>
  <c r="N296" i="1"/>
  <c r="D296" i="1" s="1"/>
  <c r="A299" i="2"/>
  <c r="B298" i="2"/>
  <c r="L296" i="5"/>
  <c r="C296" i="5" s="1"/>
  <c r="N296" i="5"/>
  <c r="D296" i="5" s="1"/>
  <c r="M296" i="5"/>
  <c r="I302" i="7" l="1"/>
  <c r="L302" i="7" s="1"/>
  <c r="O302" i="7" s="1"/>
  <c r="F298" i="7"/>
  <c r="AD296" i="2"/>
  <c r="L296" i="2" s="1"/>
  <c r="G297" i="7"/>
  <c r="H297" i="7"/>
  <c r="E299" i="7"/>
  <c r="D299" i="7"/>
  <c r="C299" i="7"/>
  <c r="AE296" i="2"/>
  <c r="M296" i="2" s="1"/>
  <c r="A300" i="2"/>
  <c r="B300" i="2" s="1"/>
  <c r="B299" i="2"/>
  <c r="B298" i="5"/>
  <c r="B298" i="1"/>
  <c r="N298" i="2"/>
  <c r="P297" i="2"/>
  <c r="O297" i="2" s="1"/>
  <c r="Q297" i="2" s="1"/>
  <c r="O297" i="1"/>
  <c r="E297" i="1" s="1"/>
  <c r="N297" i="1"/>
  <c r="D297" i="1" s="1"/>
  <c r="M297" i="1"/>
  <c r="C297" i="1" s="1"/>
  <c r="M297" i="5"/>
  <c r="N297" i="5"/>
  <c r="D297" i="5" s="1"/>
  <c r="L297" i="5"/>
  <c r="C297" i="5" s="1"/>
  <c r="I303" i="7" l="1"/>
  <c r="L303" i="7" s="1"/>
  <c r="O303" i="7" s="1"/>
  <c r="I304" i="7"/>
  <c r="L304" i="7" s="1"/>
  <c r="O304" i="7" s="1"/>
  <c r="F299" i="7"/>
  <c r="AD297" i="2"/>
  <c r="L297" i="2" s="1"/>
  <c r="G298" i="7"/>
  <c r="H298" i="7"/>
  <c r="E300" i="7"/>
  <c r="C300" i="7"/>
  <c r="D300" i="7"/>
  <c r="AE297" i="2"/>
  <c r="M297" i="2" s="1"/>
  <c r="L298" i="5"/>
  <c r="C298" i="5" s="1"/>
  <c r="M298" i="5"/>
  <c r="N298" i="5"/>
  <c r="D298" i="5" s="1"/>
  <c r="A301" i="2"/>
  <c r="B301" i="2" s="1"/>
  <c r="P298" i="2"/>
  <c r="O298" i="2" s="1"/>
  <c r="Q298" i="2" s="1"/>
  <c r="AD298" i="2"/>
  <c r="L298" i="2" s="1"/>
  <c r="M298" i="1"/>
  <c r="C298" i="1" s="1"/>
  <c r="N298" i="1"/>
  <c r="D298" i="1" s="1"/>
  <c r="O298" i="1"/>
  <c r="E298" i="1" s="1"/>
  <c r="B299" i="1"/>
  <c r="B299" i="5"/>
  <c r="N299" i="2"/>
  <c r="I305" i="7" l="1"/>
  <c r="L305" i="7" s="1"/>
  <c r="O305" i="7" s="1"/>
  <c r="F300" i="7"/>
  <c r="G299" i="7"/>
  <c r="H299" i="7"/>
  <c r="C301" i="7"/>
  <c r="D301" i="7"/>
  <c r="E301" i="7"/>
  <c r="A302" i="2"/>
  <c r="N299" i="1"/>
  <c r="D299" i="1" s="1"/>
  <c r="M299" i="1"/>
  <c r="C299" i="1" s="1"/>
  <c r="O299" i="1"/>
  <c r="E299" i="1" s="1"/>
  <c r="B300" i="1"/>
  <c r="B300" i="5"/>
  <c r="N300" i="2"/>
  <c r="N299" i="5"/>
  <c r="D299" i="5" s="1"/>
  <c r="L299" i="5"/>
  <c r="C299" i="5" s="1"/>
  <c r="M299" i="5"/>
  <c r="P299" i="2"/>
  <c r="O299" i="2" s="1"/>
  <c r="Q299" i="2" s="1"/>
  <c r="AE298" i="2"/>
  <c r="M298" i="2" s="1"/>
  <c r="AD299" i="2" l="1"/>
  <c r="L299" i="2" s="1"/>
  <c r="F301" i="7"/>
  <c r="G300" i="7"/>
  <c r="H300" i="7"/>
  <c r="D302" i="7"/>
  <c r="E302" i="7"/>
  <c r="C302" i="7"/>
  <c r="AE299" i="2"/>
  <c r="M299" i="2" s="1"/>
  <c r="N300" i="1"/>
  <c r="D300" i="1" s="1"/>
  <c r="O300" i="1"/>
  <c r="E300" i="1" s="1"/>
  <c r="M300" i="1"/>
  <c r="C300" i="1" s="1"/>
  <c r="M300" i="5"/>
  <c r="L300" i="5"/>
  <c r="C300" i="5" s="1"/>
  <c r="N300" i="5"/>
  <c r="D300" i="5" s="1"/>
  <c r="P300" i="2"/>
  <c r="O300" i="2" s="1"/>
  <c r="Q300" i="2" s="1"/>
  <c r="A303" i="2"/>
  <c r="B302" i="2"/>
  <c r="B301" i="5"/>
  <c r="B301" i="1"/>
  <c r="N301" i="2"/>
  <c r="I306" i="7" l="1"/>
  <c r="L306" i="7" s="1"/>
  <c r="O306" i="7" s="1"/>
  <c r="F302" i="7"/>
  <c r="AD300" i="2"/>
  <c r="L300" i="2" s="1"/>
  <c r="G301" i="7"/>
  <c r="H301" i="7"/>
  <c r="D303" i="7"/>
  <c r="C303" i="7"/>
  <c r="E303" i="7"/>
  <c r="A304" i="2"/>
  <c r="B303" i="2"/>
  <c r="B302" i="1"/>
  <c r="N302" i="2"/>
  <c r="B302" i="5"/>
  <c r="L301" i="5"/>
  <c r="C301" i="5" s="1"/>
  <c r="N301" i="5"/>
  <c r="D301" i="5" s="1"/>
  <c r="M301" i="5"/>
  <c r="O301" i="1"/>
  <c r="E301" i="1" s="1"/>
  <c r="N301" i="1"/>
  <c r="D301" i="1" s="1"/>
  <c r="M301" i="1"/>
  <c r="C301" i="1" s="1"/>
  <c r="AE300" i="2"/>
  <c r="M300" i="2" s="1"/>
  <c r="P301" i="2"/>
  <c r="O301" i="2" s="1"/>
  <c r="Q301" i="2" s="1"/>
  <c r="I307" i="7" l="1"/>
  <c r="L307" i="7" s="1"/>
  <c r="O307" i="7" s="1"/>
  <c r="F303" i="7"/>
  <c r="AD301" i="2"/>
  <c r="L301" i="2" s="1"/>
  <c r="G302" i="7"/>
  <c r="H302" i="7"/>
  <c r="D304" i="7"/>
  <c r="E304" i="7"/>
  <c r="C304" i="7"/>
  <c r="AE301" i="2"/>
  <c r="M301" i="2" s="1"/>
  <c r="B303" i="1"/>
  <c r="B303" i="5"/>
  <c r="N303" i="2"/>
  <c r="O302" i="1"/>
  <c r="E302" i="1" s="1"/>
  <c r="M302" i="1"/>
  <c r="C302" i="1" s="1"/>
  <c r="N302" i="1"/>
  <c r="D302" i="1" s="1"/>
  <c r="P302" i="2"/>
  <c r="O302" i="2" s="1"/>
  <c r="Q302" i="2" s="1"/>
  <c r="A305" i="2"/>
  <c r="B304" i="2"/>
  <c r="M302" i="5"/>
  <c r="N302" i="5"/>
  <c r="D302" i="5" s="1"/>
  <c r="L302" i="5"/>
  <c r="C302" i="5" s="1"/>
  <c r="I308" i="7" l="1"/>
  <c r="L308" i="7" s="1"/>
  <c r="O308" i="7" s="1"/>
  <c r="AD302" i="2"/>
  <c r="L302" i="2" s="1"/>
  <c r="F304" i="7"/>
  <c r="G303" i="7"/>
  <c r="H303" i="7"/>
  <c r="C305" i="7"/>
  <c r="D305" i="7"/>
  <c r="E305" i="7"/>
  <c r="M303" i="1"/>
  <c r="C303" i="1" s="1"/>
  <c r="N303" i="1"/>
  <c r="D303" i="1" s="1"/>
  <c r="O303" i="1"/>
  <c r="E303" i="1" s="1"/>
  <c r="A306" i="2"/>
  <c r="B305" i="2"/>
  <c r="N303" i="5"/>
  <c r="D303" i="5" s="1"/>
  <c r="M303" i="5"/>
  <c r="L303" i="5"/>
  <c r="C303" i="5" s="1"/>
  <c r="AE302" i="2"/>
  <c r="M302" i="2" s="1"/>
  <c r="B304" i="1"/>
  <c r="N304" i="2"/>
  <c r="B304" i="5"/>
  <c r="P303" i="2"/>
  <c r="O303" i="2" s="1"/>
  <c r="Q303" i="2" s="1"/>
  <c r="I309" i="7" l="1"/>
  <c r="L309" i="7" s="1"/>
  <c r="O309" i="7" s="1"/>
  <c r="AD303" i="2"/>
  <c r="L303" i="2" s="1"/>
  <c r="F305" i="7"/>
  <c r="H304" i="7"/>
  <c r="G304" i="7"/>
  <c r="E306" i="7"/>
  <c r="C306" i="7"/>
  <c r="D306" i="7"/>
  <c r="AE303" i="2"/>
  <c r="M303" i="2" s="1"/>
  <c r="P304" i="2"/>
  <c r="O304" i="2" s="1"/>
  <c r="Q304" i="2" s="1"/>
  <c r="N304" i="5"/>
  <c r="D304" i="5" s="1"/>
  <c r="L304" i="5"/>
  <c r="C304" i="5" s="1"/>
  <c r="M304" i="5"/>
  <c r="N304" i="1"/>
  <c r="D304" i="1" s="1"/>
  <c r="M304" i="1"/>
  <c r="C304" i="1" s="1"/>
  <c r="O304" i="1"/>
  <c r="E304" i="1" s="1"/>
  <c r="B305" i="1"/>
  <c r="B305" i="5"/>
  <c r="N305" i="2"/>
  <c r="A307" i="2"/>
  <c r="B306" i="2"/>
  <c r="I310" i="7" l="1"/>
  <c r="L310" i="7" s="1"/>
  <c r="O310" i="7" s="1"/>
  <c r="F306" i="7"/>
  <c r="AD304" i="2"/>
  <c r="L304" i="2" s="1"/>
  <c r="G305" i="7"/>
  <c r="H305" i="7"/>
  <c r="E307" i="7"/>
  <c r="C307" i="7"/>
  <c r="D307" i="7"/>
  <c r="AE304" i="2"/>
  <c r="M304" i="2" s="1"/>
  <c r="B306" i="5"/>
  <c r="B306" i="1"/>
  <c r="N306" i="2"/>
  <c r="M305" i="5"/>
  <c r="L305" i="5"/>
  <c r="C305" i="5" s="1"/>
  <c r="N305" i="5"/>
  <c r="D305" i="5" s="1"/>
  <c r="P305" i="2"/>
  <c r="O305" i="2" s="1"/>
  <c r="Q305" i="2" s="1"/>
  <c r="A308" i="2"/>
  <c r="B307" i="2"/>
  <c r="M305" i="1"/>
  <c r="C305" i="1" s="1"/>
  <c r="O305" i="1"/>
  <c r="E305" i="1" s="1"/>
  <c r="N305" i="1"/>
  <c r="D305" i="1" s="1"/>
  <c r="I311" i="7" l="1"/>
  <c r="L311" i="7" s="1"/>
  <c r="O311" i="7" s="1"/>
  <c r="AD305" i="2"/>
  <c r="L305" i="2" s="1"/>
  <c r="F307" i="7"/>
  <c r="G306" i="7"/>
  <c r="H306" i="7"/>
  <c r="D308" i="7"/>
  <c r="C308" i="7"/>
  <c r="E308" i="7"/>
  <c r="AE305" i="2"/>
  <c r="M305" i="2" s="1"/>
  <c r="L306" i="5"/>
  <c r="C306" i="5" s="1"/>
  <c r="M306" i="5"/>
  <c r="N306" i="5"/>
  <c r="D306" i="5" s="1"/>
  <c r="M306" i="1"/>
  <c r="C306" i="1" s="1"/>
  <c r="N306" i="1"/>
  <c r="D306" i="1" s="1"/>
  <c r="O306" i="1"/>
  <c r="E306" i="1" s="1"/>
  <c r="B307" i="5"/>
  <c r="B307" i="1"/>
  <c r="N307" i="2"/>
  <c r="A309" i="2"/>
  <c r="B308" i="2"/>
  <c r="P306" i="2"/>
  <c r="O306" i="2" s="1"/>
  <c r="Q306" i="2" s="1"/>
  <c r="I312" i="7" l="1"/>
  <c r="L312" i="7" s="1"/>
  <c r="O312" i="7" s="1"/>
  <c r="AD306" i="2"/>
  <c r="L306" i="2" s="1"/>
  <c r="F308" i="7"/>
  <c r="G307" i="7"/>
  <c r="H307" i="7"/>
  <c r="D309" i="7"/>
  <c r="C309" i="7"/>
  <c r="E309" i="7"/>
  <c r="AE306" i="2"/>
  <c r="M306" i="2" s="1"/>
  <c r="B308" i="1"/>
  <c r="N308" i="2"/>
  <c r="B308" i="5"/>
  <c r="M307" i="1"/>
  <c r="C307" i="1" s="1"/>
  <c r="O307" i="1"/>
  <c r="E307" i="1" s="1"/>
  <c r="N307" i="1"/>
  <c r="D307" i="1" s="1"/>
  <c r="P307" i="2"/>
  <c r="O307" i="2" s="1"/>
  <c r="Q307" i="2" s="1"/>
  <c r="A310" i="2"/>
  <c r="B309" i="2"/>
  <c r="L307" i="5"/>
  <c r="C307" i="5" s="1"/>
  <c r="N307" i="5"/>
  <c r="D307" i="5" s="1"/>
  <c r="M307" i="5"/>
  <c r="I313" i="7" l="1"/>
  <c r="L313" i="7" s="1"/>
  <c r="O313" i="7" s="1"/>
  <c r="F309" i="7"/>
  <c r="AD307" i="2"/>
  <c r="L307" i="2" s="1"/>
  <c r="G308" i="7"/>
  <c r="H308" i="7"/>
  <c r="D310" i="7"/>
  <c r="E310" i="7"/>
  <c r="C310" i="7"/>
  <c r="B309" i="5"/>
  <c r="B309" i="1"/>
  <c r="N309" i="2"/>
  <c r="P308" i="2"/>
  <c r="O308" i="2" s="1"/>
  <c r="Q308" i="2" s="1"/>
  <c r="AE307" i="2"/>
  <c r="M307" i="2" s="1"/>
  <c r="A311" i="2"/>
  <c r="B310" i="2"/>
  <c r="N308" i="5"/>
  <c r="D308" i="5" s="1"/>
  <c r="M308" i="5"/>
  <c r="L308" i="5"/>
  <c r="C308" i="5" s="1"/>
  <c r="M308" i="1"/>
  <c r="C308" i="1" s="1"/>
  <c r="N308" i="1"/>
  <c r="D308" i="1" s="1"/>
  <c r="O308" i="1"/>
  <c r="E308" i="1" s="1"/>
  <c r="I314" i="7" l="1"/>
  <c r="L314" i="7" s="1"/>
  <c r="O314" i="7" s="1"/>
  <c r="AD308" i="2"/>
  <c r="L308" i="2" s="1"/>
  <c r="F310" i="7"/>
  <c r="G309" i="7"/>
  <c r="H309" i="7"/>
  <c r="D311" i="7"/>
  <c r="C311" i="7"/>
  <c r="E311" i="7"/>
  <c r="A312" i="2"/>
  <c r="B311" i="2"/>
  <c r="L309" i="5"/>
  <c r="C309" i="5" s="1"/>
  <c r="M309" i="5"/>
  <c r="N309" i="5"/>
  <c r="D309" i="5" s="1"/>
  <c r="N309" i="1"/>
  <c r="D309" i="1" s="1"/>
  <c r="M309" i="1"/>
  <c r="C309" i="1" s="1"/>
  <c r="O309" i="1"/>
  <c r="E309" i="1" s="1"/>
  <c r="B310" i="1"/>
  <c r="B310" i="5"/>
  <c r="N310" i="2"/>
  <c r="P309" i="2"/>
  <c r="O309" i="2" s="1"/>
  <c r="Q309" i="2" s="1"/>
  <c r="AE308" i="2"/>
  <c r="M308" i="2" s="1"/>
  <c r="I315" i="7" l="1"/>
  <c r="L315" i="7" s="1"/>
  <c r="O315" i="7" s="1"/>
  <c r="F311" i="7"/>
  <c r="AD309" i="2"/>
  <c r="L309" i="2" s="1"/>
  <c r="G310" i="7"/>
  <c r="H310" i="7"/>
  <c r="C312" i="7"/>
  <c r="E312" i="7"/>
  <c r="D312" i="7"/>
  <c r="AE309" i="2"/>
  <c r="M309" i="2" s="1"/>
  <c r="M310" i="1"/>
  <c r="C310" i="1" s="1"/>
  <c r="N310" i="1"/>
  <c r="D310" i="1" s="1"/>
  <c r="O310" i="1"/>
  <c r="E310" i="1" s="1"/>
  <c r="A313" i="2"/>
  <c r="B312" i="2"/>
  <c r="L310" i="5"/>
  <c r="C310" i="5" s="1"/>
  <c r="N310" i="5"/>
  <c r="D310" i="5" s="1"/>
  <c r="M310" i="5"/>
  <c r="B311" i="5"/>
  <c r="B311" i="1"/>
  <c r="N311" i="2"/>
  <c r="P310" i="2"/>
  <c r="O310" i="2" s="1"/>
  <c r="Q310" i="2" s="1"/>
  <c r="I316" i="7" l="1"/>
  <c r="L316" i="7" s="1"/>
  <c r="O316" i="7" s="1"/>
  <c r="F312" i="7"/>
  <c r="AD310" i="2"/>
  <c r="L310" i="2" s="1"/>
  <c r="G311" i="7"/>
  <c r="H311" i="7"/>
  <c r="E313" i="7"/>
  <c r="D313" i="7"/>
  <c r="C313" i="7"/>
  <c r="N311" i="1"/>
  <c r="D311" i="1" s="1"/>
  <c r="M311" i="1"/>
  <c r="C311" i="1" s="1"/>
  <c r="O311" i="1"/>
  <c r="E311" i="1" s="1"/>
  <c r="P311" i="2"/>
  <c r="O311" i="2" s="1"/>
  <c r="Q311" i="2" s="1"/>
  <c r="N311" i="5"/>
  <c r="D311" i="5" s="1"/>
  <c r="M311" i="5"/>
  <c r="L311" i="5"/>
  <c r="C311" i="5" s="1"/>
  <c r="N312" i="2"/>
  <c r="B312" i="1"/>
  <c r="B312" i="5"/>
  <c r="AE310" i="2"/>
  <c r="M310" i="2" s="1"/>
  <c r="A314" i="2"/>
  <c r="B313" i="2"/>
  <c r="I317" i="7" l="1"/>
  <c r="L317" i="7" s="1"/>
  <c r="O317" i="7" s="1"/>
  <c r="F313" i="7"/>
  <c r="AD311" i="2"/>
  <c r="L311" i="2" s="1"/>
  <c r="E314" i="7"/>
  <c r="C314" i="7"/>
  <c r="G312" i="7"/>
  <c r="H312" i="7"/>
  <c r="D314" i="7"/>
  <c r="AE311" i="2"/>
  <c r="M311" i="2" s="1"/>
  <c r="N312" i="5"/>
  <c r="D312" i="5" s="1"/>
  <c r="M312" i="5"/>
  <c r="L312" i="5"/>
  <c r="C312" i="5" s="1"/>
  <c r="P312" i="2"/>
  <c r="O312" i="2" s="1"/>
  <c r="A315" i="2"/>
  <c r="B314" i="2"/>
  <c r="N313" i="2"/>
  <c r="B313" i="5"/>
  <c r="B313" i="1"/>
  <c r="O312" i="1"/>
  <c r="E312" i="1" s="1"/>
  <c r="M312" i="1"/>
  <c r="C312" i="1" s="1"/>
  <c r="N312" i="1"/>
  <c r="D312" i="1" s="1"/>
  <c r="I318" i="7" l="1"/>
  <c r="L318" i="7" s="1"/>
  <c r="O318" i="7" s="1"/>
  <c r="F314" i="7"/>
  <c r="G314" i="7"/>
  <c r="G313" i="7"/>
  <c r="H313" i="7"/>
  <c r="D315" i="7"/>
  <c r="C315" i="7"/>
  <c r="E315" i="7"/>
  <c r="B314" i="5"/>
  <c r="B314" i="1"/>
  <c r="N314" i="2"/>
  <c r="P313" i="2"/>
  <c r="O313" i="2" s="1"/>
  <c r="Q313" i="2" s="1"/>
  <c r="AD312" i="2"/>
  <c r="L312" i="2" s="1"/>
  <c r="Q312" i="2"/>
  <c r="L313" i="5"/>
  <c r="C313" i="5" s="1"/>
  <c r="N313" i="5"/>
  <c r="D313" i="5" s="1"/>
  <c r="M313" i="5"/>
  <c r="N313" i="1"/>
  <c r="D313" i="1" s="1"/>
  <c r="M313" i="1"/>
  <c r="C313" i="1" s="1"/>
  <c r="O313" i="1"/>
  <c r="E313" i="1" s="1"/>
  <c r="A316" i="2"/>
  <c r="B315" i="2"/>
  <c r="AE312" i="2"/>
  <c r="M312" i="2" s="1"/>
  <c r="I319" i="7" l="1"/>
  <c r="L319" i="7" s="1"/>
  <c r="O319" i="7" s="1"/>
  <c r="F315" i="7"/>
  <c r="AD313" i="2"/>
  <c r="L313" i="2" s="1"/>
  <c r="H314" i="7"/>
  <c r="D316" i="7"/>
  <c r="E316" i="7"/>
  <c r="C316" i="7"/>
  <c r="A317" i="2"/>
  <c r="B316" i="2"/>
  <c r="B315" i="5"/>
  <c r="N315" i="2"/>
  <c r="B315" i="1"/>
  <c r="M314" i="1"/>
  <c r="C314" i="1" s="1"/>
  <c r="O314" i="1"/>
  <c r="E314" i="1" s="1"/>
  <c r="N314" i="1"/>
  <c r="D314" i="1" s="1"/>
  <c r="P314" i="2"/>
  <c r="O314" i="2" s="1"/>
  <c r="Q314" i="2" s="1"/>
  <c r="M314" i="5"/>
  <c r="N314" i="5"/>
  <c r="D314" i="5" s="1"/>
  <c r="L314" i="5"/>
  <c r="C314" i="5" s="1"/>
  <c r="AE313" i="2"/>
  <c r="M313" i="2" s="1"/>
  <c r="I320" i="7" l="1"/>
  <c r="L320" i="7" s="1"/>
  <c r="O320" i="7" s="1"/>
  <c r="AD314" i="2"/>
  <c r="L314" i="2" s="1"/>
  <c r="F316" i="7"/>
  <c r="G315" i="7"/>
  <c r="H315" i="7"/>
  <c r="C317" i="7"/>
  <c r="E317" i="7"/>
  <c r="D317" i="7"/>
  <c r="O315" i="1"/>
  <c r="E315" i="1" s="1"/>
  <c r="N315" i="1"/>
  <c r="D315" i="1" s="1"/>
  <c r="M315" i="1"/>
  <c r="C315" i="1" s="1"/>
  <c r="N315" i="5"/>
  <c r="D315" i="5" s="1"/>
  <c r="M315" i="5"/>
  <c r="L315" i="5"/>
  <c r="C315" i="5" s="1"/>
  <c r="AE314" i="2"/>
  <c r="M314" i="2" s="1"/>
  <c r="A318" i="2"/>
  <c r="B317" i="2"/>
  <c r="N316" i="2"/>
  <c r="B316" i="5"/>
  <c r="B316" i="1"/>
  <c r="P315" i="2"/>
  <c r="O315" i="2" s="1"/>
  <c r="Q315" i="2" s="1"/>
  <c r="I321" i="7" l="1"/>
  <c r="L321" i="7" s="1"/>
  <c r="O321" i="7" s="1"/>
  <c r="AD315" i="2"/>
  <c r="L315" i="2" s="1"/>
  <c r="F317" i="7"/>
  <c r="G316" i="7"/>
  <c r="H316" i="7"/>
  <c r="D318" i="7"/>
  <c r="C318" i="7"/>
  <c r="E318" i="7"/>
  <c r="AE315" i="2"/>
  <c r="M315" i="2" s="1"/>
  <c r="N316" i="5"/>
  <c r="D316" i="5" s="1"/>
  <c r="M316" i="5"/>
  <c r="L316" i="5"/>
  <c r="C316" i="5" s="1"/>
  <c r="M316" i="1"/>
  <c r="C316" i="1" s="1"/>
  <c r="N316" i="1"/>
  <c r="D316" i="1" s="1"/>
  <c r="O316" i="1"/>
  <c r="E316" i="1" s="1"/>
  <c r="A319" i="2"/>
  <c r="B318" i="2"/>
  <c r="B317" i="5"/>
  <c r="N317" i="2"/>
  <c r="B317" i="1"/>
  <c r="P316" i="2"/>
  <c r="O316" i="2" s="1"/>
  <c r="Q316" i="2" s="1"/>
  <c r="I322" i="7" l="1"/>
  <c r="L322" i="7" s="1"/>
  <c r="O322" i="7" s="1"/>
  <c r="AD316" i="2"/>
  <c r="L316" i="2" s="1"/>
  <c r="F318" i="7"/>
  <c r="G317" i="7"/>
  <c r="H317" i="7"/>
  <c r="E319" i="7"/>
  <c r="D319" i="7"/>
  <c r="C319" i="7"/>
  <c r="O317" i="1"/>
  <c r="E317" i="1" s="1"/>
  <c r="M317" i="1"/>
  <c r="C317" i="1" s="1"/>
  <c r="N317" i="1"/>
  <c r="D317" i="1" s="1"/>
  <c r="N317" i="5"/>
  <c r="D317" i="5" s="1"/>
  <c r="L317" i="5"/>
  <c r="C317" i="5" s="1"/>
  <c r="M317" i="5"/>
  <c r="N318" i="2"/>
  <c r="B318" i="5"/>
  <c r="B318" i="1"/>
  <c r="P317" i="2"/>
  <c r="O317" i="2" s="1"/>
  <c r="Q317" i="2" s="1"/>
  <c r="A320" i="2"/>
  <c r="B319" i="2"/>
  <c r="AE316" i="2"/>
  <c r="M316" i="2" s="1"/>
  <c r="I323" i="7" l="1"/>
  <c r="L323" i="7" s="1"/>
  <c r="O323" i="7" s="1"/>
  <c r="F319" i="7"/>
  <c r="AD317" i="2"/>
  <c r="L317" i="2" s="1"/>
  <c r="G319" i="7"/>
  <c r="G318" i="7"/>
  <c r="H318" i="7"/>
  <c r="D320" i="7"/>
  <c r="C320" i="7"/>
  <c r="E320" i="7"/>
  <c r="M318" i="1"/>
  <c r="C318" i="1" s="1"/>
  <c r="N318" i="1"/>
  <c r="D318" i="1" s="1"/>
  <c r="O318" i="1"/>
  <c r="E318" i="1" s="1"/>
  <c r="B319" i="5"/>
  <c r="B319" i="1"/>
  <c r="N319" i="2"/>
  <c r="P318" i="2"/>
  <c r="O318" i="2" s="1"/>
  <c r="Q318" i="2" s="1"/>
  <c r="AE317" i="2"/>
  <c r="M317" i="2" s="1"/>
  <c r="A321" i="2"/>
  <c r="B320" i="2"/>
  <c r="N318" i="5"/>
  <c r="D318" i="5" s="1"/>
  <c r="L318" i="5"/>
  <c r="C318" i="5" s="1"/>
  <c r="M318" i="5"/>
  <c r="I324" i="7" l="1"/>
  <c r="L324" i="7" s="1"/>
  <c r="O324" i="7" s="1"/>
  <c r="F320" i="7"/>
  <c r="AD318" i="2"/>
  <c r="L318" i="2" s="1"/>
  <c r="H319" i="7"/>
  <c r="D321" i="7"/>
  <c r="E321" i="7"/>
  <c r="C321" i="7"/>
  <c r="M319" i="5"/>
  <c r="N319" i="5"/>
  <c r="D319" i="5" s="1"/>
  <c r="L319" i="5"/>
  <c r="C319" i="5" s="1"/>
  <c r="A322" i="2"/>
  <c r="B321" i="2"/>
  <c r="O319" i="1"/>
  <c r="E319" i="1" s="1"/>
  <c r="N319" i="1"/>
  <c r="D319" i="1" s="1"/>
  <c r="M319" i="1"/>
  <c r="C319" i="1" s="1"/>
  <c r="B320" i="5"/>
  <c r="B320" i="1"/>
  <c r="N320" i="2"/>
  <c r="P319" i="2"/>
  <c r="O319" i="2" s="1"/>
  <c r="Q319" i="2" s="1"/>
  <c r="AE318" i="2"/>
  <c r="M318" i="2" s="1"/>
  <c r="I325" i="7" l="1"/>
  <c r="L325" i="7" s="1"/>
  <c r="O325" i="7" s="1"/>
  <c r="F321" i="7"/>
  <c r="AD319" i="2"/>
  <c r="L319" i="2" s="1"/>
  <c r="G320" i="7"/>
  <c r="H320" i="7"/>
  <c r="D322" i="7"/>
  <c r="E322" i="7"/>
  <c r="C322" i="7"/>
  <c r="AE319" i="2"/>
  <c r="M319" i="2" s="1"/>
  <c r="A323" i="2"/>
  <c r="B322" i="2"/>
  <c r="L320" i="5"/>
  <c r="C320" i="5" s="1"/>
  <c r="N320" i="5"/>
  <c r="D320" i="5" s="1"/>
  <c r="M320" i="5"/>
  <c r="B321" i="5"/>
  <c r="B321" i="1"/>
  <c r="N321" i="2"/>
  <c r="P320" i="2"/>
  <c r="O320" i="2" s="1"/>
  <c r="Q320" i="2" s="1"/>
  <c r="N320" i="1"/>
  <c r="D320" i="1" s="1"/>
  <c r="O320" i="1"/>
  <c r="E320" i="1" s="1"/>
  <c r="M320" i="1"/>
  <c r="C320" i="1" s="1"/>
  <c r="I326" i="7" l="1"/>
  <c r="L326" i="7" s="1"/>
  <c r="O326" i="7" s="1"/>
  <c r="F322" i="7"/>
  <c r="AD320" i="2"/>
  <c r="L320" i="2" s="1"/>
  <c r="G321" i="7"/>
  <c r="H321" i="7"/>
  <c r="E323" i="7"/>
  <c r="D323" i="7"/>
  <c r="C323" i="7"/>
  <c r="AE320" i="2"/>
  <c r="M320" i="2" s="1"/>
  <c r="B322" i="1"/>
  <c r="N322" i="2"/>
  <c r="B322" i="5"/>
  <c r="P321" i="2"/>
  <c r="O321" i="2" s="1"/>
  <c r="Q321" i="2" s="1"/>
  <c r="A324" i="2"/>
  <c r="B323" i="2"/>
  <c r="L321" i="5"/>
  <c r="C321" i="5" s="1"/>
  <c r="N321" i="5"/>
  <c r="D321" i="5" s="1"/>
  <c r="M321" i="5"/>
  <c r="O321" i="1"/>
  <c r="E321" i="1" s="1"/>
  <c r="N321" i="1"/>
  <c r="D321" i="1" s="1"/>
  <c r="M321" i="1"/>
  <c r="C321" i="1" s="1"/>
  <c r="I327" i="7" l="1"/>
  <c r="L327" i="7" s="1"/>
  <c r="O327" i="7" s="1"/>
  <c r="F323" i="7"/>
  <c r="AD321" i="2"/>
  <c r="L321" i="2" s="1"/>
  <c r="G322" i="7"/>
  <c r="H322" i="7"/>
  <c r="D324" i="7"/>
  <c r="C324" i="7"/>
  <c r="E324" i="7"/>
  <c r="AE321" i="2"/>
  <c r="M321" i="2" s="1"/>
  <c r="P322" i="2"/>
  <c r="O322" i="2" s="1"/>
  <c r="Q322" i="2" s="1"/>
  <c r="B323" i="5"/>
  <c r="N323" i="2"/>
  <c r="B323" i="1"/>
  <c r="N322" i="1"/>
  <c r="D322" i="1" s="1"/>
  <c r="O322" i="1"/>
  <c r="E322" i="1" s="1"/>
  <c r="M322" i="1"/>
  <c r="C322" i="1" s="1"/>
  <c r="A325" i="2"/>
  <c r="B324" i="2"/>
  <c r="N322" i="5"/>
  <c r="D322" i="5" s="1"/>
  <c r="L322" i="5"/>
  <c r="C322" i="5" s="1"/>
  <c r="M322" i="5"/>
  <c r="I328" i="7" l="1"/>
  <c r="L328" i="7" s="1"/>
  <c r="O328" i="7" s="1"/>
  <c r="AD322" i="2"/>
  <c r="L322" i="2" s="1"/>
  <c r="F324" i="7"/>
  <c r="G323" i="7"/>
  <c r="H323" i="7"/>
  <c r="C325" i="7"/>
  <c r="E325" i="7"/>
  <c r="D325" i="7"/>
  <c r="AE322" i="2"/>
  <c r="M322" i="2" s="1"/>
  <c r="O323" i="1"/>
  <c r="E323" i="1" s="1"/>
  <c r="N323" i="1"/>
  <c r="D323" i="1" s="1"/>
  <c r="M323" i="1"/>
  <c r="C323" i="1" s="1"/>
  <c r="A326" i="2"/>
  <c r="B325" i="2"/>
  <c r="B324" i="5"/>
  <c r="B324" i="1"/>
  <c r="N324" i="2"/>
  <c r="P323" i="2"/>
  <c r="O323" i="2" s="1"/>
  <c r="Q323" i="2" s="1"/>
  <c r="L323" i="5"/>
  <c r="C323" i="5" s="1"/>
  <c r="M323" i="5"/>
  <c r="N323" i="5"/>
  <c r="D323" i="5" s="1"/>
  <c r="I329" i="7" l="1"/>
  <c r="L329" i="7" s="1"/>
  <c r="O329" i="7" s="1"/>
  <c r="F325" i="7"/>
  <c r="AD323" i="2"/>
  <c r="L323" i="2" s="1"/>
  <c r="G324" i="7"/>
  <c r="H324" i="7"/>
  <c r="D326" i="7"/>
  <c r="E326" i="7"/>
  <c r="C326" i="7"/>
  <c r="P324" i="2"/>
  <c r="O324" i="2" s="1"/>
  <c r="Q324" i="2" s="1"/>
  <c r="A327" i="2"/>
  <c r="B326" i="2"/>
  <c r="N324" i="5"/>
  <c r="D324" i="5" s="1"/>
  <c r="L324" i="5"/>
  <c r="C324" i="5" s="1"/>
  <c r="M324" i="5"/>
  <c r="M324" i="1"/>
  <c r="C324" i="1" s="1"/>
  <c r="N324" i="1"/>
  <c r="D324" i="1" s="1"/>
  <c r="O324" i="1"/>
  <c r="E324" i="1" s="1"/>
  <c r="AE323" i="2"/>
  <c r="M323" i="2" s="1"/>
  <c r="B325" i="5"/>
  <c r="B325" i="1"/>
  <c r="N325" i="2"/>
  <c r="I330" i="7" l="1"/>
  <c r="L330" i="7" s="1"/>
  <c r="O330" i="7" s="1"/>
  <c r="F326" i="7"/>
  <c r="AD324" i="2"/>
  <c r="L324" i="2" s="1"/>
  <c r="G325" i="7"/>
  <c r="H325" i="7"/>
  <c r="E327" i="7"/>
  <c r="D327" i="7"/>
  <c r="C327" i="7"/>
  <c r="M325" i="5"/>
  <c r="N325" i="5"/>
  <c r="D325" i="5" s="1"/>
  <c r="L325" i="5"/>
  <c r="C325" i="5" s="1"/>
  <c r="M325" i="1"/>
  <c r="C325" i="1" s="1"/>
  <c r="N325" i="1"/>
  <c r="D325" i="1" s="1"/>
  <c r="O325" i="1"/>
  <c r="E325" i="1" s="1"/>
  <c r="A328" i="2"/>
  <c r="B327" i="2"/>
  <c r="B326" i="5"/>
  <c r="B326" i="1"/>
  <c r="N326" i="2"/>
  <c r="P325" i="2"/>
  <c r="O325" i="2" s="1"/>
  <c r="Q325" i="2" s="1"/>
  <c r="AE324" i="2"/>
  <c r="M324" i="2" s="1"/>
  <c r="I331" i="7" l="1"/>
  <c r="L331" i="7" s="1"/>
  <c r="O331" i="7" s="1"/>
  <c r="AD325" i="2"/>
  <c r="L325" i="2" s="1"/>
  <c r="F327" i="7"/>
  <c r="G326" i="7"/>
  <c r="H326" i="7"/>
  <c r="C328" i="7"/>
  <c r="D328" i="7"/>
  <c r="E328" i="7"/>
  <c r="AE325" i="2"/>
  <c r="M325" i="2" s="1"/>
  <c r="M326" i="1"/>
  <c r="C326" i="1" s="1"/>
  <c r="N326" i="1"/>
  <c r="D326" i="1" s="1"/>
  <c r="O326" i="1"/>
  <c r="E326" i="1" s="1"/>
  <c r="B327" i="1"/>
  <c r="N327" i="2"/>
  <c r="B327" i="5"/>
  <c r="N326" i="5"/>
  <c r="D326" i="5" s="1"/>
  <c r="L326" i="5"/>
  <c r="C326" i="5" s="1"/>
  <c r="M326" i="5"/>
  <c r="A336" i="2"/>
  <c r="B328" i="2"/>
  <c r="P326" i="2"/>
  <c r="O326" i="2" s="1"/>
  <c r="Q326" i="2" s="1"/>
  <c r="I332" i="7" l="1"/>
  <c r="L332" i="7" s="1"/>
  <c r="O332" i="7" s="1"/>
  <c r="AD326" i="2"/>
  <c r="L326" i="2" s="1"/>
  <c r="F328" i="7"/>
  <c r="G327" i="7"/>
  <c r="H327" i="7"/>
  <c r="C329" i="7"/>
  <c r="E329" i="7"/>
  <c r="D329" i="7"/>
  <c r="P327" i="2"/>
  <c r="O327" i="2" s="1"/>
  <c r="Q327" i="2" s="1"/>
  <c r="O327" i="1"/>
  <c r="E327" i="1" s="1"/>
  <c r="N327" i="1"/>
  <c r="D327" i="1" s="1"/>
  <c r="M327" i="1"/>
  <c r="C327" i="1" s="1"/>
  <c r="AE326" i="2"/>
  <c r="M326" i="2" s="1"/>
  <c r="A337" i="2"/>
  <c r="B336" i="2"/>
  <c r="B328" i="5"/>
  <c r="B328" i="1"/>
  <c r="N328" i="2"/>
  <c r="M327" i="5"/>
  <c r="N327" i="5"/>
  <c r="D327" i="5" s="1"/>
  <c r="L327" i="5"/>
  <c r="C327" i="5" s="1"/>
  <c r="I340" i="7" l="1"/>
  <c r="L340" i="7" s="1"/>
  <c r="O340" i="7" s="1"/>
  <c r="AD327" i="2"/>
  <c r="L327" i="2" s="1"/>
  <c r="F329" i="7"/>
  <c r="G328" i="7"/>
  <c r="H328" i="7"/>
  <c r="D330" i="7"/>
  <c r="E330" i="7"/>
  <c r="C330" i="7"/>
  <c r="AE327" i="2"/>
  <c r="M327" i="2" s="1"/>
  <c r="N328" i="1"/>
  <c r="D328" i="1" s="1"/>
  <c r="M328" i="1"/>
  <c r="C328" i="1" s="1"/>
  <c r="O328" i="1"/>
  <c r="E328" i="1" s="1"/>
  <c r="A338" i="2"/>
  <c r="B337" i="2"/>
  <c r="P328" i="2"/>
  <c r="O328" i="2" s="1"/>
  <c r="Q328" i="2" s="1"/>
  <c r="M328" i="5"/>
  <c r="L328" i="5"/>
  <c r="C328" i="5" s="1"/>
  <c r="N328" i="5"/>
  <c r="D328" i="5" s="1"/>
  <c r="B336" i="1"/>
  <c r="N336" i="2"/>
  <c r="B336" i="5"/>
  <c r="I341" i="7" l="1"/>
  <c r="L341" i="7" s="1"/>
  <c r="O341" i="7" s="1"/>
  <c r="AD328" i="2"/>
  <c r="L328" i="2" s="1"/>
  <c r="F330" i="7"/>
  <c r="G329" i="7"/>
  <c r="H329" i="7"/>
  <c r="E331" i="7"/>
  <c r="D331" i="7"/>
  <c r="C331" i="7"/>
  <c r="Q336" i="1"/>
  <c r="M336" i="1"/>
  <c r="C336" i="1" s="1"/>
  <c r="N336" i="1"/>
  <c r="D336" i="1" s="1"/>
  <c r="O336" i="1"/>
  <c r="E336" i="1" s="1"/>
  <c r="A339" i="2"/>
  <c r="B338" i="2"/>
  <c r="P336" i="2"/>
  <c r="O336" i="2" s="1"/>
  <c r="Q336" i="2" s="1"/>
  <c r="AE328" i="2"/>
  <c r="M328" i="2" s="1"/>
  <c r="N337" i="2"/>
  <c r="B337" i="5"/>
  <c r="B337" i="1"/>
  <c r="N336" i="5"/>
  <c r="D336" i="5" s="1"/>
  <c r="M336" i="5"/>
  <c r="L336" i="5"/>
  <c r="C336" i="5" s="1"/>
  <c r="Q336" i="5"/>
  <c r="I342" i="7" l="1"/>
  <c r="L342" i="7" s="1"/>
  <c r="O342" i="7" s="1"/>
  <c r="AD336" i="2"/>
  <c r="L336" i="2" s="1"/>
  <c r="F331" i="7"/>
  <c r="G330" i="7"/>
  <c r="H330" i="7"/>
  <c r="E332" i="7"/>
  <c r="C332" i="7"/>
  <c r="D332" i="7"/>
  <c r="AE336" i="2"/>
  <c r="M336" i="2" s="1"/>
  <c r="A340" i="2"/>
  <c r="B339" i="2"/>
  <c r="P337" i="2"/>
  <c r="O337" i="2" s="1"/>
  <c r="Q337" i="2" s="1"/>
  <c r="B338" i="5"/>
  <c r="B338" i="1"/>
  <c r="N338" i="2"/>
  <c r="L337" i="5"/>
  <c r="C337" i="5" s="1"/>
  <c r="N337" i="5"/>
  <c r="D337" i="5" s="1"/>
  <c r="M337" i="5"/>
  <c r="O337" i="1"/>
  <c r="E337" i="1" s="1"/>
  <c r="N337" i="1"/>
  <c r="D337" i="1" s="1"/>
  <c r="M337" i="1"/>
  <c r="C337" i="1" s="1"/>
  <c r="I343" i="7" l="1"/>
  <c r="L343" i="7" s="1"/>
  <c r="O343" i="7" s="1"/>
  <c r="F332" i="7"/>
  <c r="AD337" i="2"/>
  <c r="L337" i="2" s="1"/>
  <c r="G331" i="7"/>
  <c r="H331" i="7"/>
  <c r="E340" i="7"/>
  <c r="C340" i="7"/>
  <c r="D340" i="7"/>
  <c r="N339" i="2"/>
  <c r="B339" i="5"/>
  <c r="B339" i="1"/>
  <c r="N338" i="1"/>
  <c r="D338" i="1" s="1"/>
  <c r="O338" i="1"/>
  <c r="E338" i="1" s="1"/>
  <c r="M338" i="1"/>
  <c r="C338" i="1" s="1"/>
  <c r="P338" i="2"/>
  <c r="O338" i="2" s="1"/>
  <c r="Q338" i="2" s="1"/>
  <c r="A341" i="2"/>
  <c r="B340" i="2"/>
  <c r="AE337" i="2"/>
  <c r="M337" i="2" s="1"/>
  <c r="N338" i="5"/>
  <c r="D338" i="5" s="1"/>
  <c r="M338" i="5"/>
  <c r="L338" i="5"/>
  <c r="C338" i="5" s="1"/>
  <c r="I344" i="7" l="1"/>
  <c r="L344" i="7" s="1"/>
  <c r="O344" i="7" s="1"/>
  <c r="F340" i="7"/>
  <c r="AD338" i="2"/>
  <c r="L338" i="2" s="1"/>
  <c r="G332" i="7"/>
  <c r="H332" i="7"/>
  <c r="C341" i="7"/>
  <c r="E341" i="7"/>
  <c r="D341" i="7"/>
  <c r="A342" i="2"/>
  <c r="B341" i="2"/>
  <c r="B340" i="1"/>
  <c r="B340" i="5"/>
  <c r="N340" i="2"/>
  <c r="L339" i="5"/>
  <c r="C339" i="5" s="1"/>
  <c r="N339" i="5"/>
  <c r="D339" i="5" s="1"/>
  <c r="M339" i="5"/>
  <c r="AE338" i="2"/>
  <c r="M338" i="2" s="1"/>
  <c r="N339" i="1"/>
  <c r="D339" i="1" s="1"/>
  <c r="M339" i="1"/>
  <c r="C339" i="1" s="1"/>
  <c r="O339" i="1"/>
  <c r="E339" i="1" s="1"/>
  <c r="P339" i="2"/>
  <c r="O339" i="2" s="1"/>
  <c r="Q339" i="2" s="1"/>
  <c r="I345" i="7" l="1"/>
  <c r="L345" i="7" s="1"/>
  <c r="O345" i="7" s="1"/>
  <c r="F341" i="7"/>
  <c r="AD339" i="2"/>
  <c r="L339" i="2" s="1"/>
  <c r="G340" i="7"/>
  <c r="H340" i="7"/>
  <c r="D342" i="7"/>
  <c r="C342" i="7"/>
  <c r="E342" i="7"/>
  <c r="P340" i="2"/>
  <c r="O340" i="2" s="1"/>
  <c r="Q340" i="2" s="1"/>
  <c r="M340" i="1"/>
  <c r="C340" i="1" s="1"/>
  <c r="N340" i="1"/>
  <c r="D340" i="1" s="1"/>
  <c r="O340" i="1"/>
  <c r="E340" i="1" s="1"/>
  <c r="A343" i="2"/>
  <c r="B342" i="2"/>
  <c r="AE339" i="2"/>
  <c r="M339" i="2" s="1"/>
  <c r="B341" i="5"/>
  <c r="B341" i="1"/>
  <c r="N341" i="2"/>
  <c r="N340" i="5"/>
  <c r="D340" i="5" s="1"/>
  <c r="L340" i="5"/>
  <c r="C340" i="5" s="1"/>
  <c r="M340" i="5"/>
  <c r="I346" i="7" l="1"/>
  <c r="L346" i="7" s="1"/>
  <c r="O346" i="7" s="1"/>
  <c r="F342" i="7"/>
  <c r="AD340" i="2"/>
  <c r="L340" i="2" s="1"/>
  <c r="G341" i="7"/>
  <c r="H341" i="7"/>
  <c r="D343" i="7"/>
  <c r="C343" i="7"/>
  <c r="E343" i="7"/>
  <c r="AE340" i="2"/>
  <c r="M340" i="2" s="1"/>
  <c r="M341" i="1"/>
  <c r="C341" i="1" s="1"/>
  <c r="O341" i="1"/>
  <c r="E341" i="1" s="1"/>
  <c r="N341" i="1"/>
  <c r="D341" i="1" s="1"/>
  <c r="P341" i="2"/>
  <c r="O341" i="2" s="1"/>
  <c r="Q341" i="2" s="1"/>
  <c r="L341" i="5"/>
  <c r="C341" i="5" s="1"/>
  <c r="M341" i="5"/>
  <c r="N341" i="5"/>
  <c r="D341" i="5" s="1"/>
  <c r="A344" i="2"/>
  <c r="B343" i="2"/>
  <c r="N342" i="2"/>
  <c r="B342" i="5"/>
  <c r="B342" i="1"/>
  <c r="I347" i="7" l="1"/>
  <c r="L347" i="7" s="1"/>
  <c r="O347" i="7" s="1"/>
  <c r="F343" i="7"/>
  <c r="AD341" i="2"/>
  <c r="L341" i="2" s="1"/>
  <c r="G342" i="7"/>
  <c r="H342" i="7"/>
  <c r="E344" i="7"/>
  <c r="C344" i="7"/>
  <c r="D344" i="7"/>
  <c r="AE341" i="2"/>
  <c r="M341" i="2" s="1"/>
  <c r="A345" i="2"/>
  <c r="B344" i="2"/>
  <c r="L342" i="5"/>
  <c r="C342" i="5" s="1"/>
  <c r="N342" i="5"/>
  <c r="D342" i="5" s="1"/>
  <c r="M342" i="5"/>
  <c r="P342" i="2"/>
  <c r="O342" i="2" s="1"/>
  <c r="Q342" i="2" s="1"/>
  <c r="N343" i="2"/>
  <c r="B343" i="5"/>
  <c r="B343" i="1"/>
  <c r="M342" i="1"/>
  <c r="C342" i="1" s="1"/>
  <c r="N342" i="1"/>
  <c r="D342" i="1" s="1"/>
  <c r="O342" i="1"/>
  <c r="E342" i="1" s="1"/>
  <c r="I348" i="7" l="1"/>
  <c r="L348" i="7" s="1"/>
  <c r="O348" i="7" s="1"/>
  <c r="F344" i="7"/>
  <c r="AD342" i="2"/>
  <c r="L342" i="2" s="1"/>
  <c r="G343" i="7"/>
  <c r="H343" i="7"/>
  <c r="C345" i="7"/>
  <c r="E345" i="7"/>
  <c r="D345" i="7"/>
  <c r="B344" i="5"/>
  <c r="B344" i="1"/>
  <c r="N344" i="2"/>
  <c r="P343" i="2"/>
  <c r="O343" i="2" s="1"/>
  <c r="Q343" i="2" s="1"/>
  <c r="A346" i="2"/>
  <c r="B345" i="2"/>
  <c r="AE342" i="2"/>
  <c r="M342" i="2" s="1"/>
  <c r="N343" i="5"/>
  <c r="D343" i="5" s="1"/>
  <c r="L343" i="5"/>
  <c r="C343" i="5" s="1"/>
  <c r="M343" i="5"/>
  <c r="M343" i="1"/>
  <c r="C343" i="1" s="1"/>
  <c r="N343" i="1"/>
  <c r="D343" i="1" s="1"/>
  <c r="O343" i="1"/>
  <c r="E343" i="1" s="1"/>
  <c r="I349" i="7" l="1"/>
  <c r="L349" i="7" s="1"/>
  <c r="O349" i="7" s="1"/>
  <c r="F345" i="7"/>
  <c r="AD343" i="2"/>
  <c r="L343" i="2" s="1"/>
  <c r="E346" i="7"/>
  <c r="G344" i="7"/>
  <c r="H344" i="7"/>
  <c r="C346" i="7"/>
  <c r="D346" i="7"/>
  <c r="A347" i="2"/>
  <c r="B346" i="2"/>
  <c r="B345" i="1"/>
  <c r="B345" i="5"/>
  <c r="N345" i="2"/>
  <c r="M344" i="1"/>
  <c r="C344" i="1" s="1"/>
  <c r="N344" i="1"/>
  <c r="D344" i="1" s="1"/>
  <c r="O344" i="1"/>
  <c r="E344" i="1" s="1"/>
  <c r="AE343" i="2"/>
  <c r="M343" i="2" s="1"/>
  <c r="M344" i="5"/>
  <c r="N344" i="5"/>
  <c r="D344" i="5" s="1"/>
  <c r="L344" i="5"/>
  <c r="C344" i="5" s="1"/>
  <c r="P344" i="2"/>
  <c r="O344" i="2" s="1"/>
  <c r="Q344" i="2" s="1"/>
  <c r="I350" i="7" l="1"/>
  <c r="L350" i="7" s="1"/>
  <c r="O350" i="7" s="1"/>
  <c r="AD344" i="2"/>
  <c r="L344" i="2" s="1"/>
  <c r="F346" i="7"/>
  <c r="G345" i="7"/>
  <c r="H345" i="7"/>
  <c r="E347" i="7"/>
  <c r="D347" i="7"/>
  <c r="C347" i="7"/>
  <c r="P345" i="2"/>
  <c r="O345" i="2" s="1"/>
  <c r="Q345" i="2" s="1"/>
  <c r="M345" i="5"/>
  <c r="L345" i="5"/>
  <c r="C345" i="5" s="1"/>
  <c r="N345" i="5"/>
  <c r="D345" i="5" s="1"/>
  <c r="A348" i="2"/>
  <c r="B347" i="2"/>
  <c r="AE344" i="2"/>
  <c r="M344" i="2" s="1"/>
  <c r="B346" i="5"/>
  <c r="B346" i="1"/>
  <c r="N346" i="2"/>
  <c r="O345" i="1"/>
  <c r="E345" i="1" s="1"/>
  <c r="M345" i="1"/>
  <c r="C345" i="1" s="1"/>
  <c r="N345" i="1"/>
  <c r="D345" i="1" s="1"/>
  <c r="I351" i="7" l="1"/>
  <c r="L351" i="7" s="1"/>
  <c r="O351" i="7" s="1"/>
  <c r="AD345" i="2"/>
  <c r="L345" i="2" s="1"/>
  <c r="F347" i="7"/>
  <c r="G346" i="7"/>
  <c r="H346" i="7"/>
  <c r="E348" i="7"/>
  <c r="C348" i="7"/>
  <c r="D348" i="7"/>
  <c r="AE345" i="2"/>
  <c r="M345" i="2" s="1"/>
  <c r="N346" i="5"/>
  <c r="D346" i="5" s="1"/>
  <c r="L346" i="5"/>
  <c r="C346" i="5" s="1"/>
  <c r="M346" i="5"/>
  <c r="O346" i="1"/>
  <c r="E346" i="1" s="1"/>
  <c r="M346" i="1"/>
  <c r="C346" i="1" s="1"/>
  <c r="N346" i="1"/>
  <c r="D346" i="1" s="1"/>
  <c r="P346" i="2"/>
  <c r="O346" i="2" s="1"/>
  <c r="Q346" i="2" s="1"/>
  <c r="A349" i="2"/>
  <c r="B348" i="2"/>
  <c r="B347" i="1"/>
  <c r="B347" i="5"/>
  <c r="N347" i="2"/>
  <c r="I352" i="7" l="1"/>
  <c r="L352" i="7" s="1"/>
  <c r="O352" i="7" s="1"/>
  <c r="F348" i="7"/>
  <c r="AD346" i="2"/>
  <c r="L346" i="2" s="1"/>
  <c r="G347" i="7"/>
  <c r="H347" i="7"/>
  <c r="D349" i="7"/>
  <c r="E349" i="7"/>
  <c r="C349" i="7"/>
  <c r="P347" i="2"/>
  <c r="O347" i="2" s="1"/>
  <c r="Q347" i="2" s="1"/>
  <c r="AD347" i="2"/>
  <c r="L347" i="2" s="1"/>
  <c r="N347" i="1"/>
  <c r="D347" i="1" s="1"/>
  <c r="M347" i="1"/>
  <c r="C347" i="1" s="1"/>
  <c r="O347" i="1"/>
  <c r="E347" i="1" s="1"/>
  <c r="N347" i="5"/>
  <c r="D347" i="5" s="1"/>
  <c r="L347" i="5"/>
  <c r="C347" i="5" s="1"/>
  <c r="M347" i="5"/>
  <c r="A350" i="2"/>
  <c r="B349" i="2"/>
  <c r="AE346" i="2"/>
  <c r="M346" i="2" s="1"/>
  <c r="N348" i="2"/>
  <c r="B348" i="5"/>
  <c r="B348" i="1"/>
  <c r="I353" i="7" l="1"/>
  <c r="L353" i="7" s="1"/>
  <c r="O353" i="7" s="1"/>
  <c r="F349" i="7"/>
  <c r="G348" i="7"/>
  <c r="H348" i="7"/>
  <c r="C350" i="7"/>
  <c r="D350" i="7"/>
  <c r="E350" i="7"/>
  <c r="AE347" i="2"/>
  <c r="M347" i="2" s="1"/>
  <c r="L348" i="5"/>
  <c r="C348" i="5" s="1"/>
  <c r="M348" i="5"/>
  <c r="N348" i="5"/>
  <c r="D348" i="5" s="1"/>
  <c r="A351" i="2"/>
  <c r="B350" i="2"/>
  <c r="P348" i="2"/>
  <c r="O348" i="2" s="1"/>
  <c r="Q348" i="2" s="1"/>
  <c r="B349" i="5"/>
  <c r="N349" i="2"/>
  <c r="B349" i="1"/>
  <c r="M348" i="1"/>
  <c r="C348" i="1" s="1"/>
  <c r="N348" i="1"/>
  <c r="D348" i="1" s="1"/>
  <c r="O348" i="1"/>
  <c r="E348" i="1" s="1"/>
  <c r="I354" i="7" l="1"/>
  <c r="L354" i="7" s="1"/>
  <c r="O354" i="7" s="1"/>
  <c r="AD348" i="2"/>
  <c r="L348" i="2" s="1"/>
  <c r="F350" i="7"/>
  <c r="G349" i="7"/>
  <c r="H349" i="7"/>
  <c r="D351" i="7"/>
  <c r="E351" i="7"/>
  <c r="C351" i="7"/>
  <c r="P349" i="2"/>
  <c r="O349" i="2" s="1"/>
  <c r="Q349" i="2" s="1"/>
  <c r="B350" i="1"/>
  <c r="N350" i="2"/>
  <c r="B350" i="5"/>
  <c r="M349" i="5"/>
  <c r="N349" i="5"/>
  <c r="D349" i="5" s="1"/>
  <c r="L349" i="5"/>
  <c r="C349" i="5" s="1"/>
  <c r="O349" i="1"/>
  <c r="E349" i="1" s="1"/>
  <c r="N349" i="1"/>
  <c r="D349" i="1" s="1"/>
  <c r="M349" i="1"/>
  <c r="C349" i="1" s="1"/>
  <c r="A352" i="2"/>
  <c r="B351" i="2"/>
  <c r="AE348" i="2"/>
  <c r="M348" i="2" s="1"/>
  <c r="I355" i="7" l="1"/>
  <c r="L355" i="7" s="1"/>
  <c r="O355" i="7" s="1"/>
  <c r="AD349" i="2"/>
  <c r="L349" i="2" s="1"/>
  <c r="F351" i="7"/>
  <c r="H350" i="7"/>
  <c r="G350" i="7"/>
  <c r="D352" i="7"/>
  <c r="E352" i="7"/>
  <c r="C352" i="7"/>
  <c r="AE349" i="2"/>
  <c r="M349" i="2" s="1"/>
  <c r="A353" i="2"/>
  <c r="B352" i="2"/>
  <c r="B351" i="5"/>
  <c r="B351" i="1"/>
  <c r="N351" i="2"/>
  <c r="L350" i="5"/>
  <c r="C350" i="5" s="1"/>
  <c r="N350" i="5"/>
  <c r="D350" i="5" s="1"/>
  <c r="M350" i="5"/>
  <c r="N350" i="1"/>
  <c r="D350" i="1" s="1"/>
  <c r="M350" i="1"/>
  <c r="C350" i="1" s="1"/>
  <c r="O350" i="1"/>
  <c r="E350" i="1" s="1"/>
  <c r="P350" i="2"/>
  <c r="O350" i="2" s="1"/>
  <c r="Q350" i="2" s="1"/>
  <c r="I356" i="7" l="1"/>
  <c r="L356" i="7" s="1"/>
  <c r="O356" i="7" s="1"/>
  <c r="AD350" i="2"/>
  <c r="L350" i="2" s="1"/>
  <c r="F352" i="7"/>
  <c r="H351" i="7"/>
  <c r="G351" i="7"/>
  <c r="C353" i="7"/>
  <c r="E353" i="7"/>
  <c r="D353" i="7"/>
  <c r="N352" i="2"/>
  <c r="B352" i="5"/>
  <c r="B352" i="1"/>
  <c r="N351" i="1"/>
  <c r="D351" i="1" s="1"/>
  <c r="O351" i="1"/>
  <c r="E351" i="1" s="1"/>
  <c r="M351" i="1"/>
  <c r="C351" i="1" s="1"/>
  <c r="A354" i="2"/>
  <c r="B353" i="2"/>
  <c r="AE350" i="2"/>
  <c r="M350" i="2" s="1"/>
  <c r="P351" i="2"/>
  <c r="O351" i="2" s="1"/>
  <c r="Q351" i="2" s="1"/>
  <c r="N351" i="5"/>
  <c r="D351" i="5" s="1"/>
  <c r="M351" i="5"/>
  <c r="L351" i="5"/>
  <c r="C351" i="5" s="1"/>
  <c r="I357" i="7" l="1"/>
  <c r="L357" i="7" s="1"/>
  <c r="O357" i="7" s="1"/>
  <c r="F353" i="7"/>
  <c r="AD351" i="2"/>
  <c r="L351" i="2" s="1"/>
  <c r="H352" i="7"/>
  <c r="G352" i="7"/>
  <c r="D354" i="7"/>
  <c r="C354" i="7"/>
  <c r="E354" i="7"/>
  <c r="AE351" i="2"/>
  <c r="M351" i="2" s="1"/>
  <c r="P352" i="2"/>
  <c r="O352" i="2" s="1"/>
  <c r="Q352" i="2" s="1"/>
  <c r="N352" i="5"/>
  <c r="D352" i="5" s="1"/>
  <c r="L352" i="5"/>
  <c r="C352" i="5" s="1"/>
  <c r="M352" i="5"/>
  <c r="B353" i="5"/>
  <c r="B353" i="1"/>
  <c r="N353" i="2"/>
  <c r="A355" i="2"/>
  <c r="B354" i="2"/>
  <c r="O352" i="1"/>
  <c r="E352" i="1" s="1"/>
  <c r="N352" i="1"/>
  <c r="D352" i="1" s="1"/>
  <c r="M352" i="1"/>
  <c r="C352" i="1" s="1"/>
  <c r="I358" i="7" l="1"/>
  <c r="L358" i="7" s="1"/>
  <c r="O358" i="7" s="1"/>
  <c r="AD352" i="2"/>
  <c r="L352" i="2" s="1"/>
  <c r="F354" i="7"/>
  <c r="H353" i="7"/>
  <c r="G353" i="7"/>
  <c r="D355" i="7"/>
  <c r="C355" i="7"/>
  <c r="E355" i="7"/>
  <c r="AE352" i="2"/>
  <c r="M352" i="2" s="1"/>
  <c r="M353" i="5"/>
  <c r="N353" i="5"/>
  <c r="D353" i="5" s="1"/>
  <c r="L353" i="5"/>
  <c r="C353" i="5" s="1"/>
  <c r="N353" i="1"/>
  <c r="D353" i="1" s="1"/>
  <c r="O353" i="1"/>
  <c r="E353" i="1" s="1"/>
  <c r="M353" i="1"/>
  <c r="C353" i="1" s="1"/>
  <c r="A356" i="2"/>
  <c r="B355" i="2"/>
  <c r="P353" i="2"/>
  <c r="O353" i="2" s="1"/>
  <c r="Q353" i="2" s="1"/>
  <c r="B354" i="5"/>
  <c r="N354" i="2"/>
  <c r="B354" i="1"/>
  <c r="I359" i="7" l="1"/>
  <c r="L359" i="7" s="1"/>
  <c r="O359" i="7" s="1"/>
  <c r="F355" i="7"/>
  <c r="AD353" i="2"/>
  <c r="L353" i="2" s="1"/>
  <c r="H354" i="7"/>
  <c r="G354" i="7"/>
  <c r="C356" i="7"/>
  <c r="E356" i="7"/>
  <c r="D356" i="7"/>
  <c r="AE353" i="2"/>
  <c r="M353" i="2" s="1"/>
  <c r="M354" i="1"/>
  <c r="C354" i="1" s="1"/>
  <c r="O354" i="1"/>
  <c r="E354" i="1" s="1"/>
  <c r="N354" i="1"/>
  <c r="D354" i="1" s="1"/>
  <c r="A357" i="2"/>
  <c r="B356" i="2"/>
  <c r="B355" i="5"/>
  <c r="N355" i="2"/>
  <c r="B355" i="1"/>
  <c r="P354" i="2"/>
  <c r="O354" i="2" s="1"/>
  <c r="Q354" i="2" s="1"/>
  <c r="N354" i="5"/>
  <c r="D354" i="5" s="1"/>
  <c r="M354" i="5"/>
  <c r="L354" i="5"/>
  <c r="C354" i="5" s="1"/>
  <c r="I360" i="7" l="1"/>
  <c r="L360" i="7" s="1"/>
  <c r="O360" i="7" s="1"/>
  <c r="AD354" i="2"/>
  <c r="L354" i="2" s="1"/>
  <c r="F356" i="7"/>
  <c r="H355" i="7"/>
  <c r="G355" i="7"/>
  <c r="E357" i="7"/>
  <c r="D357" i="7"/>
  <c r="C357" i="7"/>
  <c r="AE354" i="2"/>
  <c r="M354" i="2" s="1"/>
  <c r="P355" i="2"/>
  <c r="O355" i="2" s="1"/>
  <c r="Q355" i="2" s="1"/>
  <c r="M355" i="1"/>
  <c r="C355" i="1" s="1"/>
  <c r="N355" i="1"/>
  <c r="D355" i="1" s="1"/>
  <c r="O355" i="1"/>
  <c r="E355" i="1" s="1"/>
  <c r="N355" i="5"/>
  <c r="D355" i="5" s="1"/>
  <c r="L355" i="5"/>
  <c r="C355" i="5" s="1"/>
  <c r="M355" i="5"/>
  <c r="A358" i="2"/>
  <c r="B357" i="2"/>
  <c r="B356" i="5"/>
  <c r="N356" i="2"/>
  <c r="B356" i="1"/>
  <c r="I361" i="7" l="1"/>
  <c r="L361" i="7" s="1"/>
  <c r="O361" i="7" s="1"/>
  <c r="F357" i="7"/>
  <c r="AD355" i="2"/>
  <c r="L355" i="2" s="1"/>
  <c r="H356" i="7"/>
  <c r="G356" i="7"/>
  <c r="C358" i="7"/>
  <c r="E358" i="7"/>
  <c r="D358" i="7"/>
  <c r="A359" i="2"/>
  <c r="B358" i="2"/>
  <c r="B357" i="1"/>
  <c r="B357" i="5"/>
  <c r="N357" i="2"/>
  <c r="L356" i="5"/>
  <c r="C356" i="5" s="1"/>
  <c r="M356" i="5"/>
  <c r="N356" i="5"/>
  <c r="D356" i="5" s="1"/>
  <c r="P356" i="2"/>
  <c r="O356" i="2" s="1"/>
  <c r="Q356" i="2" s="1"/>
  <c r="AD356" i="2"/>
  <c r="L356" i="2" s="1"/>
  <c r="AE355" i="2"/>
  <c r="M355" i="2" s="1"/>
  <c r="N356" i="1"/>
  <c r="D356" i="1" s="1"/>
  <c r="M356" i="1"/>
  <c r="C356" i="1" s="1"/>
  <c r="O356" i="1"/>
  <c r="E356" i="1" s="1"/>
  <c r="I362" i="7" l="1"/>
  <c r="L362" i="7" s="1"/>
  <c r="O362" i="7" s="1"/>
  <c r="F358" i="7"/>
  <c r="H357" i="7"/>
  <c r="G357" i="7"/>
  <c r="E359" i="7"/>
  <c r="C359" i="7"/>
  <c r="D359" i="7"/>
  <c r="B358" i="1"/>
  <c r="B358" i="5"/>
  <c r="N358" i="2"/>
  <c r="N357" i="5"/>
  <c r="D357" i="5" s="1"/>
  <c r="M357" i="5"/>
  <c r="L357" i="5"/>
  <c r="C357" i="5" s="1"/>
  <c r="A360" i="2"/>
  <c r="B359" i="2"/>
  <c r="P357" i="2"/>
  <c r="O357" i="2" s="1"/>
  <c r="Q357" i="2" s="1"/>
  <c r="N357" i="1"/>
  <c r="D357" i="1" s="1"/>
  <c r="O357" i="1"/>
  <c r="E357" i="1" s="1"/>
  <c r="M357" i="1"/>
  <c r="C357" i="1" s="1"/>
  <c r="AE356" i="2"/>
  <c r="M356" i="2" s="1"/>
  <c r="I363" i="7" l="1"/>
  <c r="L363" i="7" s="1"/>
  <c r="O363" i="7" s="1"/>
  <c r="AD357" i="2"/>
  <c r="L357" i="2" s="1"/>
  <c r="F359" i="7"/>
  <c r="H358" i="7"/>
  <c r="G358" i="7"/>
  <c r="C360" i="7"/>
  <c r="E360" i="7"/>
  <c r="D360" i="7"/>
  <c r="A361" i="2"/>
  <c r="B360" i="2"/>
  <c r="N358" i="1"/>
  <c r="D358" i="1" s="1"/>
  <c r="O358" i="1"/>
  <c r="E358" i="1" s="1"/>
  <c r="M358" i="1"/>
  <c r="C358" i="1" s="1"/>
  <c r="N358" i="5"/>
  <c r="D358" i="5" s="1"/>
  <c r="M358" i="5"/>
  <c r="L358" i="5"/>
  <c r="C358" i="5" s="1"/>
  <c r="AE357" i="2"/>
  <c r="M357" i="2" s="1"/>
  <c r="B359" i="5"/>
  <c r="B359" i="1"/>
  <c r="N359" i="2"/>
  <c r="P358" i="2"/>
  <c r="O358" i="2" s="1"/>
  <c r="Q358" i="2" s="1"/>
  <c r="I364" i="7" l="1"/>
  <c r="L364" i="7" s="1"/>
  <c r="O364" i="7" s="1"/>
  <c r="AD358" i="2"/>
  <c r="L358" i="2" s="1"/>
  <c r="F360" i="7"/>
  <c r="H359" i="7"/>
  <c r="G359" i="7"/>
  <c r="E361" i="7"/>
  <c r="C361" i="7"/>
  <c r="D361" i="7"/>
  <c r="A362" i="2"/>
  <c r="B361" i="2"/>
  <c r="L359" i="5"/>
  <c r="C359" i="5" s="1"/>
  <c r="M359" i="5"/>
  <c r="N359" i="5"/>
  <c r="D359" i="5" s="1"/>
  <c r="AE358" i="2"/>
  <c r="M358" i="2" s="1"/>
  <c r="N359" i="1"/>
  <c r="D359" i="1" s="1"/>
  <c r="O359" i="1"/>
  <c r="E359" i="1" s="1"/>
  <c r="M359" i="1"/>
  <c r="C359" i="1" s="1"/>
  <c r="P359" i="2"/>
  <c r="O359" i="2" s="1"/>
  <c r="Q359" i="2" s="1"/>
  <c r="N360" i="2"/>
  <c r="B360" i="5"/>
  <c r="B360" i="1"/>
  <c r="I365" i="7" l="1"/>
  <c r="L365" i="7" s="1"/>
  <c r="O365" i="7" s="1"/>
  <c r="F361" i="7"/>
  <c r="AD359" i="2"/>
  <c r="L359" i="2" s="1"/>
  <c r="H360" i="7"/>
  <c r="G360" i="7"/>
  <c r="D362" i="7"/>
  <c r="C362" i="7"/>
  <c r="E362" i="7"/>
  <c r="O360" i="1"/>
  <c r="E360" i="1" s="1"/>
  <c r="M360" i="1"/>
  <c r="C360" i="1" s="1"/>
  <c r="N360" i="1"/>
  <c r="D360" i="1" s="1"/>
  <c r="N361" i="2"/>
  <c r="B361" i="5"/>
  <c r="B361" i="1"/>
  <c r="P360" i="2"/>
  <c r="O360" i="2" s="1"/>
  <c r="Q360" i="2" s="1"/>
  <c r="N360" i="5"/>
  <c r="D360" i="5" s="1"/>
  <c r="M360" i="5"/>
  <c r="L360" i="5"/>
  <c r="C360" i="5" s="1"/>
  <c r="A363" i="2"/>
  <c r="B362" i="2"/>
  <c r="AE359" i="2"/>
  <c r="M359" i="2" s="1"/>
  <c r="I366" i="7" l="1"/>
  <c r="L366" i="7" s="1"/>
  <c r="O366" i="7" s="1"/>
  <c r="F362" i="7"/>
  <c r="AD360" i="2"/>
  <c r="L360" i="2" s="1"/>
  <c r="H361" i="7"/>
  <c r="G361" i="7"/>
  <c r="D363" i="7"/>
  <c r="E363" i="7"/>
  <c r="C363" i="7"/>
  <c r="AE360" i="2"/>
  <c r="M360" i="2" s="1"/>
  <c r="A364" i="2"/>
  <c r="B363" i="2"/>
  <c r="P361" i="2"/>
  <c r="O361" i="2" s="1"/>
  <c r="Q361" i="2" s="1"/>
  <c r="L361" i="5"/>
  <c r="C361" i="5" s="1"/>
  <c r="M361" i="5"/>
  <c r="N361" i="5"/>
  <c r="D361" i="5" s="1"/>
  <c r="B362" i="5"/>
  <c r="N362" i="2"/>
  <c r="B362" i="1"/>
  <c r="O361" i="1"/>
  <c r="E361" i="1" s="1"/>
  <c r="N361" i="1"/>
  <c r="D361" i="1" s="1"/>
  <c r="M361" i="1"/>
  <c r="C361" i="1" s="1"/>
  <c r="I367" i="7" l="1"/>
  <c r="L367" i="7" s="1"/>
  <c r="O367" i="7" s="1"/>
  <c r="AD361" i="2"/>
  <c r="L361" i="2" s="1"/>
  <c r="F363" i="7"/>
  <c r="H362" i="7"/>
  <c r="G362" i="7"/>
  <c r="E364" i="7"/>
  <c r="D364" i="7"/>
  <c r="C364" i="7"/>
  <c r="AE361" i="2"/>
  <c r="M361" i="2" s="1"/>
  <c r="P362" i="2"/>
  <c r="O362" i="2" s="1"/>
  <c r="Q362" i="2" s="1"/>
  <c r="O362" i="1"/>
  <c r="E362" i="1" s="1"/>
  <c r="N362" i="1"/>
  <c r="D362" i="1" s="1"/>
  <c r="M362" i="1"/>
  <c r="C362" i="1" s="1"/>
  <c r="A365" i="2"/>
  <c r="B364" i="2"/>
  <c r="M362" i="5"/>
  <c r="L362" i="5"/>
  <c r="C362" i="5" s="1"/>
  <c r="N362" i="5"/>
  <c r="D362" i="5" s="1"/>
  <c r="B363" i="1"/>
  <c r="N363" i="2"/>
  <c r="B363" i="5"/>
  <c r="I368" i="7" l="1"/>
  <c r="L368" i="7" s="1"/>
  <c r="O368" i="7" s="1"/>
  <c r="F364" i="7"/>
  <c r="AD362" i="2"/>
  <c r="L362" i="2" s="1"/>
  <c r="H363" i="7"/>
  <c r="G363" i="7"/>
  <c r="C365" i="7"/>
  <c r="E365" i="7"/>
  <c r="D365" i="7"/>
  <c r="AE362" i="2"/>
  <c r="M362" i="2" s="1"/>
  <c r="M363" i="1"/>
  <c r="C363" i="1" s="1"/>
  <c r="O363" i="1"/>
  <c r="E363" i="1" s="1"/>
  <c r="N363" i="1"/>
  <c r="D363" i="1" s="1"/>
  <c r="P363" i="2"/>
  <c r="O363" i="2" s="1"/>
  <c r="Q363" i="2" s="1"/>
  <c r="B364" i="5"/>
  <c r="B364" i="1"/>
  <c r="N364" i="2"/>
  <c r="M363" i="5"/>
  <c r="L363" i="5"/>
  <c r="C363" i="5" s="1"/>
  <c r="N363" i="5"/>
  <c r="D363" i="5" s="1"/>
  <c r="A366" i="2"/>
  <c r="B365" i="2"/>
  <c r="I369" i="7" l="1"/>
  <c r="L369" i="7" s="1"/>
  <c r="O369" i="7" s="1"/>
  <c r="F365" i="7"/>
  <c r="AD363" i="2"/>
  <c r="L363" i="2" s="1"/>
  <c r="H364" i="7"/>
  <c r="G364" i="7"/>
  <c r="E366" i="7"/>
  <c r="D366" i="7"/>
  <c r="C366" i="7"/>
  <c r="N365" i="2"/>
  <c r="B365" i="5"/>
  <c r="B365" i="1"/>
  <c r="L364" i="5"/>
  <c r="C364" i="5" s="1"/>
  <c r="N364" i="5"/>
  <c r="D364" i="5" s="1"/>
  <c r="M364" i="5"/>
  <c r="N364" i="1"/>
  <c r="D364" i="1" s="1"/>
  <c r="O364" i="1"/>
  <c r="E364" i="1" s="1"/>
  <c r="M364" i="1"/>
  <c r="C364" i="1" s="1"/>
  <c r="A367" i="2"/>
  <c r="B366" i="2"/>
  <c r="P364" i="2"/>
  <c r="O364" i="2" s="1"/>
  <c r="Q364" i="2" s="1"/>
  <c r="AE363" i="2"/>
  <c r="M363" i="2" s="1"/>
  <c r="I370" i="7" l="1"/>
  <c r="L370" i="7" s="1"/>
  <c r="O370" i="7" s="1"/>
  <c r="AD364" i="2"/>
  <c r="L364" i="2" s="1"/>
  <c r="F366" i="7"/>
  <c r="H366" i="7"/>
  <c r="H365" i="7"/>
  <c r="G365" i="7"/>
  <c r="C367" i="7"/>
  <c r="E367" i="7"/>
  <c r="D367" i="7"/>
  <c r="AE364" i="2"/>
  <c r="M364" i="2" s="1"/>
  <c r="N365" i="5"/>
  <c r="D365" i="5" s="1"/>
  <c r="M365" i="5"/>
  <c r="L365" i="5"/>
  <c r="C365" i="5" s="1"/>
  <c r="M365" i="1"/>
  <c r="C365" i="1" s="1"/>
  <c r="O365" i="1"/>
  <c r="E365" i="1" s="1"/>
  <c r="N365" i="1"/>
  <c r="D365" i="1" s="1"/>
  <c r="A368" i="2"/>
  <c r="B367" i="2"/>
  <c r="N366" i="2"/>
  <c r="B366" i="1"/>
  <c r="B366" i="5"/>
  <c r="P365" i="2"/>
  <c r="O365" i="2" s="1"/>
  <c r="Q365" i="2" s="1"/>
  <c r="I371" i="7" l="1"/>
  <c r="L371" i="7" s="1"/>
  <c r="O371" i="7" s="1"/>
  <c r="AD365" i="2"/>
  <c r="L365" i="2" s="1"/>
  <c r="F367" i="7"/>
  <c r="G366" i="7"/>
  <c r="D368" i="7"/>
  <c r="E368" i="7"/>
  <c r="C368" i="7"/>
  <c r="AE365" i="2"/>
  <c r="M365" i="2" s="1"/>
  <c r="M366" i="1"/>
  <c r="C366" i="1" s="1"/>
  <c r="N366" i="1"/>
  <c r="D366" i="1" s="1"/>
  <c r="O366" i="1"/>
  <c r="E366" i="1" s="1"/>
  <c r="N367" i="2"/>
  <c r="B367" i="5"/>
  <c r="B367" i="1"/>
  <c r="P366" i="2"/>
  <c r="O366" i="2" s="1"/>
  <c r="Q366" i="2" s="1"/>
  <c r="AD366" i="2"/>
  <c r="L366" i="2" s="1"/>
  <c r="A369" i="2"/>
  <c r="B368" i="2"/>
  <c r="N366" i="5"/>
  <c r="D366" i="5" s="1"/>
  <c r="M366" i="5"/>
  <c r="L366" i="5"/>
  <c r="C366" i="5" s="1"/>
  <c r="I372" i="7" l="1"/>
  <c r="L372" i="7" s="1"/>
  <c r="O372" i="7" s="1"/>
  <c r="F368" i="7"/>
  <c r="H367" i="7"/>
  <c r="G367" i="7"/>
  <c r="C369" i="7"/>
  <c r="E369" i="7"/>
  <c r="D369" i="7"/>
  <c r="A370" i="2"/>
  <c r="B369" i="2"/>
  <c r="B368" i="1"/>
  <c r="N368" i="2"/>
  <c r="B368" i="5"/>
  <c r="N367" i="1"/>
  <c r="D367" i="1" s="1"/>
  <c r="O367" i="1"/>
  <c r="E367" i="1" s="1"/>
  <c r="M367" i="1"/>
  <c r="C367" i="1" s="1"/>
  <c r="P367" i="2"/>
  <c r="O367" i="2" s="1"/>
  <c r="Q367" i="2" s="1"/>
  <c r="N367" i="5"/>
  <c r="D367" i="5" s="1"/>
  <c r="L367" i="5"/>
  <c r="C367" i="5" s="1"/>
  <c r="M367" i="5"/>
  <c r="AE366" i="2"/>
  <c r="M366" i="2" s="1"/>
  <c r="I373" i="7" l="1"/>
  <c r="L373" i="7" s="1"/>
  <c r="O373" i="7" s="1"/>
  <c r="AD367" i="2"/>
  <c r="L367" i="2" s="1"/>
  <c r="F369" i="7"/>
  <c r="H368" i="7"/>
  <c r="G368" i="7"/>
  <c r="E370" i="7"/>
  <c r="C370" i="7"/>
  <c r="D370" i="7"/>
  <c r="M368" i="5"/>
  <c r="L368" i="5"/>
  <c r="C368" i="5" s="1"/>
  <c r="N368" i="5"/>
  <c r="D368" i="5" s="1"/>
  <c r="N368" i="1"/>
  <c r="D368" i="1" s="1"/>
  <c r="O368" i="1"/>
  <c r="E368" i="1" s="1"/>
  <c r="M368" i="1"/>
  <c r="C368" i="1" s="1"/>
  <c r="P368" i="2"/>
  <c r="O368" i="2" s="1"/>
  <c r="Q368" i="2" s="1"/>
  <c r="A371" i="2"/>
  <c r="B370" i="2"/>
  <c r="AE367" i="2"/>
  <c r="M367" i="2" s="1"/>
  <c r="B369" i="1"/>
  <c r="B369" i="5"/>
  <c r="N369" i="2"/>
  <c r="I374" i="7" l="1"/>
  <c r="L374" i="7" s="1"/>
  <c r="O374" i="7" s="1"/>
  <c r="AD368" i="2"/>
  <c r="L368" i="2" s="1"/>
  <c r="F370" i="7"/>
  <c r="H369" i="7"/>
  <c r="G369" i="7"/>
  <c r="E371" i="7"/>
  <c r="C371" i="7"/>
  <c r="D371" i="7"/>
  <c r="AE368" i="2"/>
  <c r="M368" i="2" s="1"/>
  <c r="P369" i="2"/>
  <c r="O369" i="2" s="1"/>
  <c r="Q369" i="2" s="1"/>
  <c r="A372" i="2"/>
  <c r="B371" i="2"/>
  <c r="O369" i="1"/>
  <c r="E369" i="1" s="1"/>
  <c r="N369" i="1"/>
  <c r="D369" i="1" s="1"/>
  <c r="M369" i="1"/>
  <c r="C369" i="1" s="1"/>
  <c r="B370" i="5"/>
  <c r="B370" i="1"/>
  <c r="N370" i="2"/>
  <c r="L369" i="5"/>
  <c r="C369" i="5" s="1"/>
  <c r="N369" i="5"/>
  <c r="D369" i="5" s="1"/>
  <c r="M369" i="5"/>
  <c r="I375" i="7" l="1"/>
  <c r="L375" i="7" s="1"/>
  <c r="O375" i="7" s="1"/>
  <c r="AD369" i="2"/>
  <c r="L369" i="2" s="1"/>
  <c r="F371" i="7"/>
  <c r="G370" i="7"/>
  <c r="H370" i="7"/>
  <c r="E372" i="7"/>
  <c r="D372" i="7"/>
  <c r="C372" i="7"/>
  <c r="P370" i="2"/>
  <c r="O370" i="2" s="1"/>
  <c r="Q370" i="2" s="1"/>
  <c r="AD370" i="2"/>
  <c r="L370" i="2" s="1"/>
  <c r="A373" i="2"/>
  <c r="B372" i="2"/>
  <c r="B371" i="1"/>
  <c r="N371" i="2"/>
  <c r="B371" i="5"/>
  <c r="N370" i="1"/>
  <c r="D370" i="1" s="1"/>
  <c r="O370" i="1"/>
  <c r="E370" i="1" s="1"/>
  <c r="M370" i="1"/>
  <c r="C370" i="1" s="1"/>
  <c r="AE369" i="2"/>
  <c r="M369" i="2" s="1"/>
  <c r="N370" i="5"/>
  <c r="D370" i="5" s="1"/>
  <c r="L370" i="5"/>
  <c r="C370" i="5" s="1"/>
  <c r="M370" i="5"/>
  <c r="I376" i="7" l="1"/>
  <c r="L376" i="7" s="1"/>
  <c r="O376" i="7" s="1"/>
  <c r="F372" i="7"/>
  <c r="G371" i="7"/>
  <c r="H371" i="7"/>
  <c r="E373" i="7"/>
  <c r="D373" i="7"/>
  <c r="C373" i="7"/>
  <c r="AE370" i="2"/>
  <c r="M370" i="2" s="1"/>
  <c r="L371" i="5"/>
  <c r="C371" i="5" s="1"/>
  <c r="N371" i="5"/>
  <c r="D371" i="5" s="1"/>
  <c r="M371" i="5"/>
  <c r="B372" i="1"/>
  <c r="B372" i="5"/>
  <c r="N372" i="2"/>
  <c r="N371" i="1"/>
  <c r="D371" i="1" s="1"/>
  <c r="M371" i="1"/>
  <c r="C371" i="1" s="1"/>
  <c r="O371" i="1"/>
  <c r="E371" i="1" s="1"/>
  <c r="P371" i="2"/>
  <c r="O371" i="2" s="1"/>
  <c r="Q371" i="2" s="1"/>
  <c r="A374" i="2"/>
  <c r="B373" i="2"/>
  <c r="I377" i="7" l="1"/>
  <c r="L377" i="7" s="1"/>
  <c r="O377" i="7" s="1"/>
  <c r="AD371" i="2"/>
  <c r="L371" i="2" s="1"/>
  <c r="F373" i="7"/>
  <c r="H372" i="7"/>
  <c r="G372" i="7"/>
  <c r="D374" i="7"/>
  <c r="E374" i="7"/>
  <c r="C374" i="7"/>
  <c r="N373" i="2"/>
  <c r="B373" i="1"/>
  <c r="B373" i="5"/>
  <c r="L372" i="5"/>
  <c r="C372" i="5" s="1"/>
  <c r="M372" i="5"/>
  <c r="N372" i="5"/>
  <c r="D372" i="5" s="1"/>
  <c r="P372" i="2"/>
  <c r="O372" i="2" s="1"/>
  <c r="Q372" i="2" s="1"/>
  <c r="A375" i="2"/>
  <c r="B374" i="2"/>
  <c r="N372" i="1"/>
  <c r="D372" i="1" s="1"/>
  <c r="O372" i="1"/>
  <c r="E372" i="1" s="1"/>
  <c r="M372" i="1"/>
  <c r="C372" i="1" s="1"/>
  <c r="AE371" i="2"/>
  <c r="M371" i="2" s="1"/>
  <c r="I378" i="7" l="1"/>
  <c r="L378" i="7" s="1"/>
  <c r="O378" i="7" s="1"/>
  <c r="AD372" i="2"/>
  <c r="L372" i="2" s="1"/>
  <c r="F374" i="7"/>
  <c r="H373" i="7"/>
  <c r="G373" i="7"/>
  <c r="E375" i="7"/>
  <c r="D375" i="7"/>
  <c r="C375" i="7"/>
  <c r="N373" i="5"/>
  <c r="D373" i="5" s="1"/>
  <c r="L373" i="5"/>
  <c r="C373" i="5" s="1"/>
  <c r="M373" i="5"/>
  <c r="A383" i="2"/>
  <c r="B375" i="2"/>
  <c r="B374" i="5"/>
  <c r="B374" i="1"/>
  <c r="N374" i="2"/>
  <c r="M373" i="1"/>
  <c r="C373" i="1" s="1"/>
  <c r="O373" i="1"/>
  <c r="E373" i="1" s="1"/>
  <c r="N373" i="1"/>
  <c r="D373" i="1" s="1"/>
  <c r="P373" i="2"/>
  <c r="O373" i="2" s="1"/>
  <c r="Q373" i="2" s="1"/>
  <c r="AE372" i="2"/>
  <c r="M372" i="2" s="1"/>
  <c r="I379" i="7" l="1"/>
  <c r="L379" i="7" s="1"/>
  <c r="O379" i="7" s="1"/>
  <c r="F375" i="7"/>
  <c r="AD373" i="2"/>
  <c r="L373" i="2" s="1"/>
  <c r="H374" i="7"/>
  <c r="G374" i="7"/>
  <c r="E376" i="7"/>
  <c r="C376" i="7"/>
  <c r="D376" i="7"/>
  <c r="AE373" i="2"/>
  <c r="M373" i="2" s="1"/>
  <c r="L374" i="5"/>
  <c r="C374" i="5" s="1"/>
  <c r="M374" i="5"/>
  <c r="N374" i="5"/>
  <c r="D374" i="5" s="1"/>
  <c r="P374" i="2"/>
  <c r="O374" i="2" s="1"/>
  <c r="Q374" i="2" s="1"/>
  <c r="B375" i="1"/>
  <c r="N375" i="2"/>
  <c r="B375" i="5"/>
  <c r="O374" i="1"/>
  <c r="E374" i="1" s="1"/>
  <c r="M374" i="1"/>
  <c r="C374" i="1" s="1"/>
  <c r="N374" i="1"/>
  <c r="D374" i="1" s="1"/>
  <c r="A384" i="2"/>
  <c r="B383" i="2"/>
  <c r="I387" i="7" l="1"/>
  <c r="L387" i="7" s="1"/>
  <c r="O387" i="7" s="1"/>
  <c r="F376" i="7"/>
  <c r="AD374" i="2"/>
  <c r="L374" i="2" s="1"/>
  <c r="H375" i="7"/>
  <c r="G375" i="7"/>
  <c r="E377" i="7"/>
  <c r="C377" i="7"/>
  <c r="D377" i="7"/>
  <c r="N375" i="5"/>
  <c r="D375" i="5" s="1"/>
  <c r="L375" i="5"/>
  <c r="C375" i="5" s="1"/>
  <c r="M375" i="5"/>
  <c r="B383" i="1"/>
  <c r="B383" i="5"/>
  <c r="N383" i="2"/>
  <c r="AE374" i="2"/>
  <c r="M374" i="2" s="1"/>
  <c r="O375" i="1"/>
  <c r="E375" i="1" s="1"/>
  <c r="M375" i="1"/>
  <c r="C375" i="1" s="1"/>
  <c r="N375" i="1"/>
  <c r="D375" i="1" s="1"/>
  <c r="A385" i="2"/>
  <c r="B384" i="2"/>
  <c r="P375" i="2"/>
  <c r="O375" i="2" s="1"/>
  <c r="Q375" i="2" s="1"/>
  <c r="I388" i="7" l="1"/>
  <c r="L388" i="7" s="1"/>
  <c r="O388" i="7" s="1"/>
  <c r="F377" i="7"/>
  <c r="AD375" i="2"/>
  <c r="L375" i="2" s="1"/>
  <c r="H376" i="7"/>
  <c r="G376" i="7"/>
  <c r="C378" i="7"/>
  <c r="D378" i="7"/>
  <c r="E378" i="7"/>
  <c r="N384" i="2"/>
  <c r="B384" i="1"/>
  <c r="B384" i="5"/>
  <c r="A386" i="2"/>
  <c r="B385" i="2"/>
  <c r="M383" i="5"/>
  <c r="Q383" i="5"/>
  <c r="L383" i="5"/>
  <c r="C383" i="5" s="1"/>
  <c r="N383" i="5"/>
  <c r="D383" i="5" s="1"/>
  <c r="P383" i="2"/>
  <c r="O383" i="2" s="1"/>
  <c r="Q383" i="2" s="1"/>
  <c r="Q383" i="1"/>
  <c r="M383" i="1"/>
  <c r="C383" i="1" s="1"/>
  <c r="N383" i="1"/>
  <c r="D383" i="1" s="1"/>
  <c r="O383" i="1"/>
  <c r="E383" i="1" s="1"/>
  <c r="AE375" i="2"/>
  <c r="M375" i="2" s="1"/>
  <c r="I389" i="7" l="1"/>
  <c r="L389" i="7" s="1"/>
  <c r="O389" i="7" s="1"/>
  <c r="AD383" i="2"/>
  <c r="L383" i="2" s="1"/>
  <c r="F378" i="7"/>
  <c r="H377" i="7"/>
  <c r="G377" i="7"/>
  <c r="E379" i="7"/>
  <c r="C379" i="7"/>
  <c r="D379" i="7"/>
  <c r="AE383" i="2"/>
  <c r="M383" i="2" s="1"/>
  <c r="O384" i="1"/>
  <c r="E384" i="1" s="1"/>
  <c r="M384" i="1"/>
  <c r="C384" i="1" s="1"/>
  <c r="N384" i="1"/>
  <c r="D384" i="1" s="1"/>
  <c r="P384" i="2"/>
  <c r="O384" i="2" s="1"/>
  <c r="Q384" i="2" s="1"/>
  <c r="A387" i="2"/>
  <c r="B386" i="2"/>
  <c r="N385" i="2"/>
  <c r="B385" i="5"/>
  <c r="B385" i="1"/>
  <c r="N384" i="5"/>
  <c r="D384" i="5" s="1"/>
  <c r="L384" i="5"/>
  <c r="C384" i="5" s="1"/>
  <c r="M384" i="5"/>
  <c r="I390" i="7" l="1"/>
  <c r="L390" i="7" s="1"/>
  <c r="O390" i="7" s="1"/>
  <c r="AD384" i="2"/>
  <c r="L384" i="2" s="1"/>
  <c r="F379" i="7"/>
  <c r="H378" i="7"/>
  <c r="G378" i="7"/>
  <c r="D387" i="7"/>
  <c r="E387" i="7"/>
  <c r="C387" i="7"/>
  <c r="P385" i="2"/>
  <c r="O385" i="2" s="1"/>
  <c r="Q385" i="2" s="1"/>
  <c r="O385" i="1"/>
  <c r="E385" i="1" s="1"/>
  <c r="N385" i="1"/>
  <c r="D385" i="1" s="1"/>
  <c r="M385" i="1"/>
  <c r="C385" i="1" s="1"/>
  <c r="B386" i="1"/>
  <c r="N386" i="2"/>
  <c r="B386" i="5"/>
  <c r="M385" i="5"/>
  <c r="N385" i="5"/>
  <c r="D385" i="5" s="1"/>
  <c r="L385" i="5"/>
  <c r="C385" i="5" s="1"/>
  <c r="A388" i="2"/>
  <c r="B387" i="2"/>
  <c r="AE384" i="2"/>
  <c r="M384" i="2" s="1"/>
  <c r="I391" i="7" l="1"/>
  <c r="L391" i="7" s="1"/>
  <c r="O391" i="7" s="1"/>
  <c r="AD385" i="2"/>
  <c r="L385" i="2" s="1"/>
  <c r="F387" i="7"/>
  <c r="H379" i="7"/>
  <c r="G379" i="7"/>
  <c r="E388" i="7"/>
  <c r="C388" i="7"/>
  <c r="D388" i="7"/>
  <c r="AE385" i="2"/>
  <c r="M385" i="2" s="1"/>
  <c r="B387" i="5"/>
  <c r="B387" i="1"/>
  <c r="N387" i="2"/>
  <c r="N386" i="5"/>
  <c r="D386" i="5" s="1"/>
  <c r="M386" i="5"/>
  <c r="L386" i="5"/>
  <c r="C386" i="5" s="1"/>
  <c r="M386" i="1"/>
  <c r="C386" i="1" s="1"/>
  <c r="O386" i="1"/>
  <c r="E386" i="1" s="1"/>
  <c r="N386" i="1"/>
  <c r="D386" i="1" s="1"/>
  <c r="A389" i="2"/>
  <c r="B388" i="2"/>
  <c r="P386" i="2"/>
  <c r="O386" i="2" s="1"/>
  <c r="Q386" i="2" s="1"/>
  <c r="I392" i="7" l="1"/>
  <c r="L392" i="7" s="1"/>
  <c r="O392" i="7" s="1"/>
  <c r="AD386" i="2"/>
  <c r="L386" i="2" s="1"/>
  <c r="F388" i="7"/>
  <c r="H387" i="7"/>
  <c r="G387" i="7"/>
  <c r="C389" i="7"/>
  <c r="D389" i="7"/>
  <c r="E389" i="7"/>
  <c r="P387" i="2"/>
  <c r="O387" i="2" s="1"/>
  <c r="Q387" i="2" s="1"/>
  <c r="AD387" i="2"/>
  <c r="L387" i="2" s="1"/>
  <c r="A390" i="2"/>
  <c r="B389" i="2"/>
  <c r="L387" i="5"/>
  <c r="C387" i="5" s="1"/>
  <c r="N387" i="5"/>
  <c r="D387" i="5" s="1"/>
  <c r="M387" i="5"/>
  <c r="B388" i="1"/>
  <c r="B388" i="5"/>
  <c r="N388" i="2"/>
  <c r="N387" i="1"/>
  <c r="D387" i="1" s="1"/>
  <c r="M387" i="1"/>
  <c r="C387" i="1" s="1"/>
  <c r="O387" i="1"/>
  <c r="E387" i="1" s="1"/>
  <c r="AE386" i="2"/>
  <c r="M386" i="2" s="1"/>
  <c r="I393" i="7" l="1"/>
  <c r="L393" i="7" s="1"/>
  <c r="O393" i="7" s="1"/>
  <c r="F389" i="7"/>
  <c r="H388" i="7"/>
  <c r="G388" i="7"/>
  <c r="D390" i="7"/>
  <c r="E390" i="7"/>
  <c r="C390" i="7"/>
  <c r="AE387" i="2"/>
  <c r="M387" i="2" s="1"/>
  <c r="M388" i="5"/>
  <c r="N388" i="5"/>
  <c r="D388" i="5" s="1"/>
  <c r="L388" i="5"/>
  <c r="C388" i="5" s="1"/>
  <c r="B389" i="1"/>
  <c r="B389" i="5"/>
  <c r="N389" i="2"/>
  <c r="P388" i="2"/>
  <c r="O388" i="2" s="1"/>
  <c r="Q388" i="2" s="1"/>
  <c r="AD388" i="2"/>
  <c r="L388" i="2" s="1"/>
  <c r="M388" i="1"/>
  <c r="C388" i="1" s="1"/>
  <c r="N388" i="1"/>
  <c r="D388" i="1" s="1"/>
  <c r="O388" i="1"/>
  <c r="E388" i="1" s="1"/>
  <c r="A391" i="2"/>
  <c r="B390" i="2"/>
  <c r="I394" i="7" l="1"/>
  <c r="L394" i="7" s="1"/>
  <c r="O394" i="7" s="1"/>
  <c r="F390" i="7"/>
  <c r="H389" i="7"/>
  <c r="G389" i="7"/>
  <c r="D391" i="7"/>
  <c r="E391" i="7"/>
  <c r="C391" i="7"/>
  <c r="M389" i="1"/>
  <c r="C389" i="1" s="1"/>
  <c r="O389" i="1"/>
  <c r="E389" i="1" s="1"/>
  <c r="N389" i="1"/>
  <c r="D389" i="1" s="1"/>
  <c r="A392" i="2"/>
  <c r="B391" i="2"/>
  <c r="N390" i="2"/>
  <c r="B390" i="5"/>
  <c r="B390" i="1"/>
  <c r="P389" i="2"/>
  <c r="O389" i="2" s="1"/>
  <c r="Q389" i="2" s="1"/>
  <c r="AE388" i="2"/>
  <c r="M388" i="2" s="1"/>
  <c r="M389" i="5"/>
  <c r="L389" i="5"/>
  <c r="C389" i="5" s="1"/>
  <c r="N389" i="5"/>
  <c r="D389" i="5" s="1"/>
  <c r="I395" i="7" l="1"/>
  <c r="L395" i="7" s="1"/>
  <c r="O395" i="7" s="1"/>
  <c r="AD389" i="2"/>
  <c r="L389" i="2" s="1"/>
  <c r="F391" i="7"/>
  <c r="H390" i="7"/>
  <c r="G390" i="7"/>
  <c r="C392" i="7"/>
  <c r="D392" i="7"/>
  <c r="E392" i="7"/>
  <c r="N390" i="1"/>
  <c r="D390" i="1" s="1"/>
  <c r="O390" i="1"/>
  <c r="E390" i="1" s="1"/>
  <c r="M390" i="1"/>
  <c r="C390" i="1" s="1"/>
  <c r="B391" i="5"/>
  <c r="N391" i="2"/>
  <c r="B391" i="1"/>
  <c r="AE389" i="2"/>
  <c r="M389" i="2" s="1"/>
  <c r="P390" i="2"/>
  <c r="O390" i="2" s="1"/>
  <c r="Q390" i="2" s="1"/>
  <c r="L390" i="5"/>
  <c r="C390" i="5" s="1"/>
  <c r="M390" i="5"/>
  <c r="N390" i="5"/>
  <c r="D390" i="5" s="1"/>
  <c r="A393" i="2"/>
  <c r="B392" i="2"/>
  <c r="I396" i="7" l="1"/>
  <c r="L396" i="7" s="1"/>
  <c r="O396" i="7" s="1"/>
  <c r="F392" i="7"/>
  <c r="AD390" i="2"/>
  <c r="L390" i="2" s="1"/>
  <c r="H391" i="7"/>
  <c r="G391" i="7"/>
  <c r="D393" i="7"/>
  <c r="E393" i="7"/>
  <c r="C393" i="7"/>
  <c r="A394" i="2"/>
  <c r="B393" i="2"/>
  <c r="P391" i="2"/>
  <c r="O391" i="2" s="1"/>
  <c r="Q391" i="2" s="1"/>
  <c r="AE390" i="2"/>
  <c r="M390" i="2" s="1"/>
  <c r="N392" i="2"/>
  <c r="B392" i="5"/>
  <c r="B392" i="1"/>
  <c r="M391" i="1"/>
  <c r="C391" i="1" s="1"/>
  <c r="O391" i="1"/>
  <c r="E391" i="1" s="1"/>
  <c r="N391" i="1"/>
  <c r="D391" i="1" s="1"/>
  <c r="L391" i="5"/>
  <c r="C391" i="5" s="1"/>
  <c r="N391" i="5"/>
  <c r="D391" i="5" s="1"/>
  <c r="M391" i="5"/>
  <c r="I397" i="7" l="1"/>
  <c r="L397" i="7" s="1"/>
  <c r="O397" i="7" s="1"/>
  <c r="F393" i="7"/>
  <c r="AD391" i="2"/>
  <c r="L391" i="2" s="1"/>
  <c r="H392" i="7"/>
  <c r="G392" i="7"/>
  <c r="E394" i="7"/>
  <c r="D394" i="7"/>
  <c r="C394" i="7"/>
  <c r="L392" i="5"/>
  <c r="C392" i="5" s="1"/>
  <c r="M392" i="5"/>
  <c r="N392" i="5"/>
  <c r="D392" i="5" s="1"/>
  <c r="A395" i="2"/>
  <c r="B394" i="2"/>
  <c r="AE391" i="2"/>
  <c r="M391" i="2" s="1"/>
  <c r="M392" i="1"/>
  <c r="C392" i="1" s="1"/>
  <c r="N392" i="1"/>
  <c r="D392" i="1" s="1"/>
  <c r="O392" i="1"/>
  <c r="E392" i="1" s="1"/>
  <c r="N393" i="2"/>
  <c r="B393" i="1"/>
  <c r="B393" i="5"/>
  <c r="P392" i="2"/>
  <c r="O392" i="2" s="1"/>
  <c r="Q392" i="2" s="1"/>
  <c r="AD392" i="2"/>
  <c r="L392" i="2" s="1"/>
  <c r="I398" i="7" l="1"/>
  <c r="L398" i="7" s="1"/>
  <c r="O398" i="7" s="1"/>
  <c r="F394" i="7"/>
  <c r="H393" i="7"/>
  <c r="G393" i="7"/>
  <c r="D395" i="7"/>
  <c r="C395" i="7"/>
  <c r="E395" i="7"/>
  <c r="M393" i="1"/>
  <c r="C393" i="1" s="1"/>
  <c r="O393" i="1"/>
  <c r="E393" i="1" s="1"/>
  <c r="N393" i="1"/>
  <c r="D393" i="1" s="1"/>
  <c r="N393" i="5"/>
  <c r="D393" i="5" s="1"/>
  <c r="M393" i="5"/>
  <c r="L393" i="5"/>
  <c r="C393" i="5" s="1"/>
  <c r="B394" i="5"/>
  <c r="B394" i="1"/>
  <c r="N394" i="2"/>
  <c r="P393" i="2"/>
  <c r="O393" i="2" s="1"/>
  <c r="Q393" i="2" s="1"/>
  <c r="AE392" i="2"/>
  <c r="M392" i="2" s="1"/>
  <c r="A396" i="2"/>
  <c r="B395" i="2"/>
  <c r="I399" i="7" l="1"/>
  <c r="L399" i="7" s="1"/>
  <c r="O399" i="7" s="1"/>
  <c r="F395" i="7"/>
  <c r="AD393" i="2"/>
  <c r="L393" i="2" s="1"/>
  <c r="H394" i="7"/>
  <c r="G394" i="7"/>
  <c r="D396" i="7"/>
  <c r="C396" i="7"/>
  <c r="E396" i="7"/>
  <c r="AE393" i="2"/>
  <c r="M393" i="2" s="1"/>
  <c r="B395" i="1"/>
  <c r="B395" i="5"/>
  <c r="N395" i="2"/>
  <c r="N394" i="5"/>
  <c r="D394" i="5" s="1"/>
  <c r="L394" i="5"/>
  <c r="C394" i="5" s="1"/>
  <c r="M394" i="5"/>
  <c r="O394" i="1"/>
  <c r="E394" i="1" s="1"/>
  <c r="M394" i="1"/>
  <c r="C394" i="1" s="1"/>
  <c r="N394" i="1"/>
  <c r="D394" i="1" s="1"/>
  <c r="A397" i="2"/>
  <c r="B396" i="2"/>
  <c r="P394" i="2"/>
  <c r="O394" i="2" s="1"/>
  <c r="Q394" i="2" s="1"/>
  <c r="I400" i="7" l="1"/>
  <c r="L400" i="7" s="1"/>
  <c r="O400" i="7" s="1"/>
  <c r="F396" i="7"/>
  <c r="AD394" i="2"/>
  <c r="L394" i="2" s="1"/>
  <c r="H395" i="7"/>
  <c r="G395" i="7"/>
  <c r="C397" i="7"/>
  <c r="D397" i="7"/>
  <c r="E397" i="7"/>
  <c r="P395" i="2"/>
  <c r="O395" i="2" s="1"/>
  <c r="Q395" i="2" s="1"/>
  <c r="AD395" i="2"/>
  <c r="L395" i="2" s="1"/>
  <c r="M395" i="1"/>
  <c r="C395" i="1" s="1"/>
  <c r="N395" i="1"/>
  <c r="D395" i="1" s="1"/>
  <c r="O395" i="1"/>
  <c r="E395" i="1" s="1"/>
  <c r="A398" i="2"/>
  <c r="B397" i="2"/>
  <c r="N396" i="2"/>
  <c r="B396" i="5"/>
  <c r="B396" i="1"/>
  <c r="L395" i="5"/>
  <c r="C395" i="5" s="1"/>
  <c r="N395" i="5"/>
  <c r="D395" i="5" s="1"/>
  <c r="M395" i="5"/>
  <c r="AE394" i="2"/>
  <c r="M394" i="2" s="1"/>
  <c r="I401" i="7" l="1"/>
  <c r="L401" i="7" s="1"/>
  <c r="O401" i="7" s="1"/>
  <c r="F397" i="7"/>
  <c r="H396" i="7"/>
  <c r="G396" i="7"/>
  <c r="C398" i="7"/>
  <c r="D398" i="7"/>
  <c r="E398" i="7"/>
  <c r="AE395" i="2"/>
  <c r="M395" i="2" s="1"/>
  <c r="B397" i="5"/>
  <c r="B397" i="1"/>
  <c r="N397" i="2"/>
  <c r="L396" i="5"/>
  <c r="C396" i="5" s="1"/>
  <c r="N396" i="5"/>
  <c r="D396" i="5" s="1"/>
  <c r="M396" i="5"/>
  <c r="A399" i="2"/>
  <c r="B398" i="2"/>
  <c r="M396" i="1"/>
  <c r="C396" i="1" s="1"/>
  <c r="O396" i="1"/>
  <c r="E396" i="1" s="1"/>
  <c r="N396" i="1"/>
  <c r="D396" i="1" s="1"/>
  <c r="P396" i="2"/>
  <c r="O396" i="2" s="1"/>
  <c r="Q396" i="2" s="1"/>
  <c r="I402" i="7" l="1"/>
  <c r="L402" i="7" s="1"/>
  <c r="O402" i="7" s="1"/>
  <c r="AD396" i="2"/>
  <c r="L396" i="2" s="1"/>
  <c r="F398" i="7"/>
  <c r="H397" i="7"/>
  <c r="G397" i="7"/>
  <c r="E399" i="7"/>
  <c r="C399" i="7"/>
  <c r="D399" i="7"/>
  <c r="AE396" i="2"/>
  <c r="M396" i="2" s="1"/>
  <c r="O397" i="1"/>
  <c r="E397" i="1" s="1"/>
  <c r="M397" i="1"/>
  <c r="C397" i="1" s="1"/>
  <c r="N397" i="1"/>
  <c r="D397" i="1" s="1"/>
  <c r="B398" i="5"/>
  <c r="N398" i="2"/>
  <c r="B398" i="1"/>
  <c r="L397" i="5"/>
  <c r="C397" i="5" s="1"/>
  <c r="N397" i="5"/>
  <c r="D397" i="5" s="1"/>
  <c r="M397" i="5"/>
  <c r="A400" i="2"/>
  <c r="B399" i="2"/>
  <c r="P397" i="2"/>
  <c r="O397" i="2" s="1"/>
  <c r="Q397" i="2" s="1"/>
  <c r="I403" i="7" l="1"/>
  <c r="L403" i="7" s="1"/>
  <c r="O403" i="7" s="1"/>
  <c r="AD397" i="2"/>
  <c r="L397" i="2" s="1"/>
  <c r="F399" i="7"/>
  <c r="H398" i="7"/>
  <c r="G398" i="7"/>
  <c r="E400" i="7"/>
  <c r="D400" i="7"/>
  <c r="C400" i="7"/>
  <c r="A401" i="2"/>
  <c r="B400" i="2"/>
  <c r="N399" i="2"/>
  <c r="B399" i="5"/>
  <c r="B399" i="1"/>
  <c r="P398" i="2"/>
  <c r="O398" i="2" s="1"/>
  <c r="Q398" i="2" s="1"/>
  <c r="O398" i="1"/>
  <c r="E398" i="1" s="1"/>
  <c r="M398" i="1"/>
  <c r="C398" i="1" s="1"/>
  <c r="N398" i="1"/>
  <c r="D398" i="1" s="1"/>
  <c r="AE397" i="2"/>
  <c r="M397" i="2" s="1"/>
  <c r="L398" i="5"/>
  <c r="C398" i="5" s="1"/>
  <c r="M398" i="5"/>
  <c r="N398" i="5"/>
  <c r="D398" i="5" s="1"/>
  <c r="I404" i="7" l="1"/>
  <c r="L404" i="7" s="1"/>
  <c r="O404" i="7" s="1"/>
  <c r="AD398" i="2"/>
  <c r="L398" i="2" s="1"/>
  <c r="F400" i="7"/>
  <c r="H399" i="7"/>
  <c r="G399" i="7"/>
  <c r="E401" i="7"/>
  <c r="D401" i="7"/>
  <c r="C401" i="7"/>
  <c r="AE398" i="2"/>
  <c r="M398" i="2" s="1"/>
  <c r="N399" i="1"/>
  <c r="D399" i="1" s="1"/>
  <c r="O399" i="1"/>
  <c r="E399" i="1" s="1"/>
  <c r="M399" i="1"/>
  <c r="C399" i="1" s="1"/>
  <c r="P399" i="2"/>
  <c r="O399" i="2" s="1"/>
  <c r="AE399" i="2" s="1"/>
  <c r="M399" i="2" s="1"/>
  <c r="L399" i="5"/>
  <c r="C399" i="5" s="1"/>
  <c r="N399" i="5"/>
  <c r="D399" i="5" s="1"/>
  <c r="M399" i="5"/>
  <c r="A402" i="2"/>
  <c r="B401" i="2"/>
  <c r="N400" i="2"/>
  <c r="B400" i="5"/>
  <c r="B400" i="1"/>
  <c r="I405" i="7" l="1"/>
  <c r="L405" i="7" s="1"/>
  <c r="O405" i="7" s="1"/>
  <c r="F401" i="7"/>
  <c r="H400" i="7"/>
  <c r="G400" i="7"/>
  <c r="D402" i="7"/>
  <c r="E402" i="7"/>
  <c r="C402" i="7"/>
  <c r="B401" i="1"/>
  <c r="B401" i="5"/>
  <c r="N401" i="2"/>
  <c r="N400" i="1"/>
  <c r="D400" i="1" s="1"/>
  <c r="M400" i="1"/>
  <c r="C400" i="1" s="1"/>
  <c r="O400" i="1"/>
  <c r="E400" i="1" s="1"/>
  <c r="P400" i="2"/>
  <c r="O400" i="2" s="1"/>
  <c r="Q400" i="2" s="1"/>
  <c r="A403" i="2"/>
  <c r="B402" i="2"/>
  <c r="M400" i="5"/>
  <c r="N400" i="5"/>
  <c r="D400" i="5" s="1"/>
  <c r="L400" i="5"/>
  <c r="C400" i="5" s="1"/>
  <c r="AD399" i="2"/>
  <c r="L399" i="2" s="1"/>
  <c r="Q399" i="2"/>
  <c r="I406" i="7" l="1"/>
  <c r="L406" i="7" s="1"/>
  <c r="O406" i="7" s="1"/>
  <c r="AD400" i="2"/>
  <c r="L400" i="2" s="1"/>
  <c r="F402" i="7"/>
  <c r="H401" i="7"/>
  <c r="G401" i="7"/>
  <c r="C403" i="7"/>
  <c r="E403" i="7"/>
  <c r="D403" i="7"/>
  <c r="AE400" i="2"/>
  <c r="M400" i="2" s="1"/>
  <c r="A404" i="2"/>
  <c r="B403" i="2"/>
  <c r="N402" i="2"/>
  <c r="B402" i="5"/>
  <c r="B402" i="1"/>
  <c r="N401" i="1"/>
  <c r="D401" i="1" s="1"/>
  <c r="M401" i="1"/>
  <c r="C401" i="1" s="1"/>
  <c r="O401" i="1"/>
  <c r="E401" i="1" s="1"/>
  <c r="L401" i="5"/>
  <c r="C401" i="5" s="1"/>
  <c r="M401" i="5"/>
  <c r="N401" i="5"/>
  <c r="D401" i="5" s="1"/>
  <c r="P401" i="2"/>
  <c r="O401" i="2" s="1"/>
  <c r="Q401" i="2" s="1"/>
  <c r="I407" i="7" l="1"/>
  <c r="L407" i="7" s="1"/>
  <c r="O407" i="7" s="1"/>
  <c r="AD401" i="2"/>
  <c r="L401" i="2" s="1"/>
  <c r="F403" i="7"/>
  <c r="H402" i="7"/>
  <c r="G402" i="7"/>
  <c r="E404" i="7"/>
  <c r="C404" i="7"/>
  <c r="D404" i="7"/>
  <c r="N403" i="2"/>
  <c r="B403" i="5"/>
  <c r="B403" i="1"/>
  <c r="P402" i="2"/>
  <c r="O402" i="2" s="1"/>
  <c r="Q402" i="2" s="1"/>
  <c r="M402" i="5"/>
  <c r="N402" i="5"/>
  <c r="D402" i="5" s="1"/>
  <c r="L402" i="5"/>
  <c r="C402" i="5" s="1"/>
  <c r="A405" i="2"/>
  <c r="B404" i="2"/>
  <c r="AE401" i="2"/>
  <c r="M401" i="2" s="1"/>
  <c r="N402" i="1"/>
  <c r="D402" i="1" s="1"/>
  <c r="M402" i="1"/>
  <c r="C402" i="1" s="1"/>
  <c r="O402" i="1"/>
  <c r="E402" i="1" s="1"/>
  <c r="I408" i="7" l="1"/>
  <c r="L408" i="7" s="1"/>
  <c r="O408" i="7" s="1"/>
  <c r="F404" i="7"/>
  <c r="AD402" i="2"/>
  <c r="L402" i="2" s="1"/>
  <c r="H403" i="7"/>
  <c r="G403" i="7"/>
  <c r="C405" i="7"/>
  <c r="D405" i="7"/>
  <c r="E405" i="7"/>
  <c r="AE402" i="2"/>
  <c r="M402" i="2" s="1"/>
  <c r="B404" i="1"/>
  <c r="N404" i="2"/>
  <c r="B404" i="5"/>
  <c r="L403" i="5"/>
  <c r="C403" i="5" s="1"/>
  <c r="M403" i="5"/>
  <c r="N403" i="5"/>
  <c r="D403" i="5" s="1"/>
  <c r="A406" i="2"/>
  <c r="B405" i="2"/>
  <c r="P403" i="2"/>
  <c r="O403" i="2" s="1"/>
  <c r="Q403" i="2" s="1"/>
  <c r="N403" i="1"/>
  <c r="D403" i="1" s="1"/>
  <c r="M403" i="1"/>
  <c r="C403" i="1" s="1"/>
  <c r="O403" i="1"/>
  <c r="E403" i="1" s="1"/>
  <c r="I409" i="7" l="1"/>
  <c r="L409" i="7" s="1"/>
  <c r="O409" i="7" s="1"/>
  <c r="AD403" i="2"/>
  <c r="L403" i="2" s="1"/>
  <c r="F405" i="7"/>
  <c r="H404" i="7"/>
  <c r="G404" i="7"/>
  <c r="C406" i="7"/>
  <c r="D406" i="7"/>
  <c r="E406" i="7"/>
  <c r="P404" i="2"/>
  <c r="O404" i="2" s="1"/>
  <c r="Q404" i="2" s="1"/>
  <c r="N405" i="2"/>
  <c r="B405" i="5"/>
  <c r="B405" i="1"/>
  <c r="O404" i="1"/>
  <c r="E404" i="1" s="1"/>
  <c r="M404" i="1"/>
  <c r="C404" i="1" s="1"/>
  <c r="N404" i="1"/>
  <c r="D404" i="1" s="1"/>
  <c r="A407" i="2"/>
  <c r="B406" i="2"/>
  <c r="M404" i="5"/>
  <c r="L404" i="5"/>
  <c r="C404" i="5" s="1"/>
  <c r="N404" i="5"/>
  <c r="D404" i="5" s="1"/>
  <c r="AE403" i="2"/>
  <c r="M403" i="2" s="1"/>
  <c r="I410" i="7" l="1"/>
  <c r="L410" i="7" s="1"/>
  <c r="O410" i="7" s="1"/>
  <c r="AD404" i="2"/>
  <c r="L404" i="2" s="1"/>
  <c r="F406" i="7"/>
  <c r="H405" i="7"/>
  <c r="G405" i="7"/>
  <c r="E407" i="7"/>
  <c r="C407" i="7"/>
  <c r="D407" i="7"/>
  <c r="AE404" i="2"/>
  <c r="M404" i="2" s="1"/>
  <c r="N405" i="5"/>
  <c r="D405" i="5" s="1"/>
  <c r="L405" i="5"/>
  <c r="C405" i="5" s="1"/>
  <c r="M405" i="5"/>
  <c r="A408" i="2"/>
  <c r="B407" i="2"/>
  <c r="O405" i="1"/>
  <c r="E405" i="1" s="1"/>
  <c r="M405" i="1"/>
  <c r="C405" i="1" s="1"/>
  <c r="N405" i="1"/>
  <c r="D405" i="1" s="1"/>
  <c r="B406" i="5"/>
  <c r="B406" i="1"/>
  <c r="N406" i="2"/>
  <c r="P405" i="2"/>
  <c r="O405" i="2" s="1"/>
  <c r="Q405" i="2" s="1"/>
  <c r="I411" i="7" l="1"/>
  <c r="L411" i="7" s="1"/>
  <c r="O411" i="7" s="1"/>
  <c r="AD405" i="2"/>
  <c r="L405" i="2" s="1"/>
  <c r="F407" i="7"/>
  <c r="H406" i="7"/>
  <c r="G406" i="7"/>
  <c r="E408" i="7"/>
  <c r="D408" i="7"/>
  <c r="C408" i="7"/>
  <c r="A409" i="2"/>
  <c r="B408" i="2"/>
  <c r="M406" i="5"/>
  <c r="N406" i="5"/>
  <c r="D406" i="5" s="1"/>
  <c r="L406" i="5"/>
  <c r="C406" i="5" s="1"/>
  <c r="P406" i="2"/>
  <c r="O406" i="2" s="1"/>
  <c r="Q406" i="2" s="1"/>
  <c r="AE405" i="2"/>
  <c r="M405" i="2" s="1"/>
  <c r="B407" i="5"/>
  <c r="B407" i="1"/>
  <c r="N407" i="2"/>
  <c r="M406" i="1"/>
  <c r="C406" i="1" s="1"/>
  <c r="N406" i="1"/>
  <c r="D406" i="1" s="1"/>
  <c r="O406" i="1"/>
  <c r="E406" i="1" s="1"/>
  <c r="I412" i="7" l="1"/>
  <c r="L412" i="7" s="1"/>
  <c r="O412" i="7" s="1"/>
  <c r="F408" i="7"/>
  <c r="AD406" i="2"/>
  <c r="L406" i="2" s="1"/>
  <c r="H407" i="7"/>
  <c r="G407" i="7"/>
  <c r="D409" i="7"/>
  <c r="C409" i="7"/>
  <c r="E409" i="7"/>
  <c r="P407" i="2"/>
  <c r="O407" i="2" s="1"/>
  <c r="Q407" i="2" s="1"/>
  <c r="B408" i="1"/>
  <c r="B408" i="5"/>
  <c r="N408" i="2"/>
  <c r="N407" i="1"/>
  <c r="D407" i="1" s="1"/>
  <c r="M407" i="1"/>
  <c r="C407" i="1" s="1"/>
  <c r="O407" i="1"/>
  <c r="E407" i="1" s="1"/>
  <c r="A410" i="2"/>
  <c r="B409" i="2"/>
  <c r="N407" i="5"/>
  <c r="D407" i="5" s="1"/>
  <c r="M407" i="5"/>
  <c r="L407" i="5"/>
  <c r="C407" i="5" s="1"/>
  <c r="AE406" i="2"/>
  <c r="M406" i="2" s="1"/>
  <c r="I413" i="7" l="1"/>
  <c r="L413" i="7" s="1"/>
  <c r="O413" i="7" s="1"/>
  <c r="F409" i="7"/>
  <c r="AD407" i="2"/>
  <c r="L407" i="2" s="1"/>
  <c r="H408" i="7"/>
  <c r="G408" i="7"/>
  <c r="D410" i="7"/>
  <c r="E410" i="7"/>
  <c r="C410" i="7"/>
  <c r="AE407" i="2"/>
  <c r="M407" i="2" s="1"/>
  <c r="B409" i="5"/>
  <c r="B409" i="1"/>
  <c r="N409" i="2"/>
  <c r="A411" i="2"/>
  <c r="B410" i="2"/>
  <c r="O408" i="1"/>
  <c r="E408" i="1" s="1"/>
  <c r="N408" i="1"/>
  <c r="D408" i="1" s="1"/>
  <c r="M408" i="1"/>
  <c r="C408" i="1" s="1"/>
  <c r="N408" i="5"/>
  <c r="D408" i="5" s="1"/>
  <c r="L408" i="5"/>
  <c r="C408" i="5" s="1"/>
  <c r="M408" i="5"/>
  <c r="P408" i="2"/>
  <c r="O408" i="2" s="1"/>
  <c r="Q408" i="2" s="1"/>
  <c r="I414" i="7" l="1"/>
  <c r="L414" i="7" s="1"/>
  <c r="O414" i="7" s="1"/>
  <c r="F410" i="7"/>
  <c r="AD408" i="2"/>
  <c r="L408" i="2" s="1"/>
  <c r="H409" i="7"/>
  <c r="G409" i="7"/>
  <c r="C411" i="7"/>
  <c r="E411" i="7"/>
  <c r="D411" i="7"/>
  <c r="B410" i="5"/>
  <c r="B410" i="1"/>
  <c r="N410" i="2"/>
  <c r="O409" i="1"/>
  <c r="E409" i="1" s="1"/>
  <c r="N409" i="1"/>
  <c r="D409" i="1" s="1"/>
  <c r="M409" i="1"/>
  <c r="C409" i="1" s="1"/>
  <c r="A412" i="2"/>
  <c r="B411" i="2"/>
  <c r="AE408" i="2"/>
  <c r="M408" i="2" s="1"/>
  <c r="N409" i="5"/>
  <c r="D409" i="5" s="1"/>
  <c r="L409" i="5"/>
  <c r="C409" i="5" s="1"/>
  <c r="M409" i="5"/>
  <c r="P409" i="2"/>
  <c r="O409" i="2" s="1"/>
  <c r="Q409" i="2" s="1"/>
  <c r="I415" i="7" l="1"/>
  <c r="L415" i="7" s="1"/>
  <c r="O415" i="7" s="1"/>
  <c r="F411" i="7"/>
  <c r="AD409" i="2"/>
  <c r="L409" i="2" s="1"/>
  <c r="H410" i="7"/>
  <c r="G410" i="7"/>
  <c r="E412" i="7"/>
  <c r="C412" i="7"/>
  <c r="D412" i="7"/>
  <c r="L410" i="5"/>
  <c r="C410" i="5" s="1"/>
  <c r="N410" i="5"/>
  <c r="D410" i="5" s="1"/>
  <c r="M410" i="5"/>
  <c r="O410" i="1"/>
  <c r="E410" i="1" s="1"/>
  <c r="M410" i="1"/>
  <c r="C410" i="1" s="1"/>
  <c r="N410" i="1"/>
  <c r="D410" i="1" s="1"/>
  <c r="N411" i="2"/>
  <c r="B411" i="5"/>
  <c r="B411" i="1"/>
  <c r="AE409" i="2"/>
  <c r="M409" i="2" s="1"/>
  <c r="A413" i="2"/>
  <c r="B412" i="2"/>
  <c r="P410" i="2"/>
  <c r="O410" i="2" s="1"/>
  <c r="Q410" i="2" s="1"/>
  <c r="I416" i="7" l="1"/>
  <c r="L416" i="7" s="1"/>
  <c r="O416" i="7" s="1"/>
  <c r="F412" i="7"/>
  <c r="AD410" i="2"/>
  <c r="L410" i="2" s="1"/>
  <c r="H411" i="7"/>
  <c r="G411" i="7"/>
  <c r="D413" i="7"/>
  <c r="E413" i="7"/>
  <c r="C413" i="7"/>
  <c r="N411" i="5"/>
  <c r="D411" i="5" s="1"/>
  <c r="M411" i="5"/>
  <c r="L411" i="5"/>
  <c r="C411" i="5" s="1"/>
  <c r="A414" i="2"/>
  <c r="B413" i="2"/>
  <c r="M411" i="1"/>
  <c r="C411" i="1" s="1"/>
  <c r="O411" i="1"/>
  <c r="E411" i="1" s="1"/>
  <c r="N411" i="1"/>
  <c r="D411" i="1" s="1"/>
  <c r="N412" i="2"/>
  <c r="B412" i="5"/>
  <c r="B412" i="1"/>
  <c r="AE410" i="2"/>
  <c r="M410" i="2" s="1"/>
  <c r="P411" i="2"/>
  <c r="O411" i="2" s="1"/>
  <c r="AD411" i="2" s="1"/>
  <c r="L411" i="2" s="1"/>
  <c r="I417" i="7" l="1"/>
  <c r="L417" i="7" s="1"/>
  <c r="O417" i="7" s="1"/>
  <c r="F413" i="7"/>
  <c r="H412" i="7"/>
  <c r="G412" i="7"/>
  <c r="E414" i="7"/>
  <c r="D414" i="7"/>
  <c r="C414" i="7"/>
  <c r="O412" i="1"/>
  <c r="E412" i="1" s="1"/>
  <c r="N412" i="1"/>
  <c r="D412" i="1" s="1"/>
  <c r="M412" i="1"/>
  <c r="C412" i="1" s="1"/>
  <c r="AE411" i="2"/>
  <c r="M411" i="2" s="1"/>
  <c r="Q411" i="2"/>
  <c r="B413" i="1"/>
  <c r="B413" i="5"/>
  <c r="N413" i="2"/>
  <c r="P412" i="2"/>
  <c r="O412" i="2" s="1"/>
  <c r="Q412" i="2" s="1"/>
  <c r="M412" i="5"/>
  <c r="L412" i="5"/>
  <c r="C412" i="5" s="1"/>
  <c r="N412" i="5"/>
  <c r="D412" i="5" s="1"/>
  <c r="A415" i="2"/>
  <c r="B414" i="2"/>
  <c r="I418" i="7" l="1"/>
  <c r="L418" i="7" s="1"/>
  <c r="O418" i="7" s="1"/>
  <c r="AD412" i="2"/>
  <c r="L412" i="2" s="1"/>
  <c r="F414" i="7"/>
  <c r="H413" i="7"/>
  <c r="G413" i="7"/>
  <c r="C415" i="7"/>
  <c r="E415" i="7"/>
  <c r="D415" i="7"/>
  <c r="A416" i="2"/>
  <c r="B415" i="2"/>
  <c r="B414" i="5"/>
  <c r="B414" i="1"/>
  <c r="N414" i="2"/>
  <c r="N413" i="1"/>
  <c r="D413" i="1" s="1"/>
  <c r="O413" i="1"/>
  <c r="E413" i="1" s="1"/>
  <c r="M413" i="1"/>
  <c r="C413" i="1" s="1"/>
  <c r="M413" i="5"/>
  <c r="N413" i="5"/>
  <c r="D413" i="5" s="1"/>
  <c r="L413" i="5"/>
  <c r="C413" i="5" s="1"/>
  <c r="P413" i="2"/>
  <c r="O413" i="2" s="1"/>
  <c r="Q413" i="2" s="1"/>
  <c r="AE412" i="2"/>
  <c r="M412" i="2" s="1"/>
  <c r="I419" i="7" l="1"/>
  <c r="L419" i="7" s="1"/>
  <c r="O419" i="7" s="1"/>
  <c r="F415" i="7"/>
  <c r="AD413" i="2"/>
  <c r="L413" i="2" s="1"/>
  <c r="H414" i="7"/>
  <c r="G414" i="7"/>
  <c r="D416" i="7"/>
  <c r="C416" i="7"/>
  <c r="E416" i="7"/>
  <c r="AE413" i="2"/>
  <c r="M413" i="2" s="1"/>
  <c r="B415" i="1"/>
  <c r="N415" i="2"/>
  <c r="B415" i="5"/>
  <c r="N414" i="5"/>
  <c r="D414" i="5" s="1"/>
  <c r="M414" i="5"/>
  <c r="L414" i="5"/>
  <c r="C414" i="5" s="1"/>
  <c r="P414" i="2"/>
  <c r="O414" i="2" s="1"/>
  <c r="Q414" i="2" s="1"/>
  <c r="A417" i="2"/>
  <c r="B416" i="2"/>
  <c r="O414" i="1"/>
  <c r="E414" i="1" s="1"/>
  <c r="M414" i="1"/>
  <c r="C414" i="1" s="1"/>
  <c r="N414" i="1"/>
  <c r="D414" i="1" s="1"/>
  <c r="I420" i="7" l="1"/>
  <c r="L420" i="7" s="1"/>
  <c r="O420" i="7" s="1"/>
  <c r="AD414" i="2"/>
  <c r="L414" i="2" s="1"/>
  <c r="F416" i="7"/>
  <c r="H415" i="7"/>
  <c r="G415" i="7"/>
  <c r="C417" i="7"/>
  <c r="D417" i="7"/>
  <c r="E417" i="7"/>
  <c r="A418" i="2"/>
  <c r="B417" i="2"/>
  <c r="N415" i="1"/>
  <c r="D415" i="1" s="1"/>
  <c r="O415" i="1"/>
  <c r="E415" i="1" s="1"/>
  <c r="M415" i="1"/>
  <c r="C415" i="1" s="1"/>
  <c r="M415" i="5"/>
  <c r="N415" i="5"/>
  <c r="D415" i="5" s="1"/>
  <c r="L415" i="5"/>
  <c r="C415" i="5" s="1"/>
  <c r="AE414" i="2"/>
  <c r="M414" i="2" s="1"/>
  <c r="B416" i="5"/>
  <c r="B416" i="1"/>
  <c r="N416" i="2"/>
  <c r="P415" i="2"/>
  <c r="O415" i="2" s="1"/>
  <c r="I421" i="7" l="1"/>
  <c r="L421" i="7" s="1"/>
  <c r="O421" i="7" s="1"/>
  <c r="F417" i="7"/>
  <c r="H416" i="7"/>
  <c r="G416" i="7"/>
  <c r="C418" i="7"/>
  <c r="E418" i="7"/>
  <c r="D418" i="7"/>
  <c r="O416" i="1"/>
  <c r="E416" i="1" s="1"/>
  <c r="M416" i="1"/>
  <c r="C416" i="1" s="1"/>
  <c r="N416" i="1"/>
  <c r="D416" i="1" s="1"/>
  <c r="N417" i="2"/>
  <c r="B417" i="5"/>
  <c r="B417" i="1"/>
  <c r="P416" i="2"/>
  <c r="O416" i="2" s="1"/>
  <c r="Q416" i="2" s="1"/>
  <c r="AD415" i="2"/>
  <c r="L415" i="2" s="1"/>
  <c r="Q415" i="2"/>
  <c r="L416" i="5"/>
  <c r="C416" i="5" s="1"/>
  <c r="N416" i="5"/>
  <c r="D416" i="5" s="1"/>
  <c r="M416" i="5"/>
  <c r="A419" i="2"/>
  <c r="B418" i="2"/>
  <c r="AE415" i="2"/>
  <c r="M415" i="2" s="1"/>
  <c r="I422" i="7" l="1"/>
  <c r="L422" i="7" s="1"/>
  <c r="O422" i="7" s="1"/>
  <c r="AD416" i="2"/>
  <c r="L416" i="2" s="1"/>
  <c r="F418" i="7"/>
  <c r="H417" i="7"/>
  <c r="G417" i="7"/>
  <c r="E419" i="7"/>
  <c r="C419" i="7"/>
  <c r="D419" i="7"/>
  <c r="M417" i="1"/>
  <c r="C417" i="1" s="1"/>
  <c r="O417" i="1"/>
  <c r="E417" i="1" s="1"/>
  <c r="N417" i="1"/>
  <c r="D417" i="1" s="1"/>
  <c r="A420" i="2"/>
  <c r="B419" i="2"/>
  <c r="N418" i="2"/>
  <c r="B418" i="1"/>
  <c r="B418" i="5"/>
  <c r="P417" i="2"/>
  <c r="O417" i="2" s="1"/>
  <c r="Q417" i="2" s="1"/>
  <c r="AE416" i="2"/>
  <c r="M416" i="2" s="1"/>
  <c r="M417" i="5"/>
  <c r="N417" i="5"/>
  <c r="D417" i="5" s="1"/>
  <c r="L417" i="5"/>
  <c r="C417" i="5" s="1"/>
  <c r="I423" i="7" l="1"/>
  <c r="L423" i="7" s="1"/>
  <c r="O423" i="7" s="1"/>
  <c r="AD417" i="2"/>
  <c r="L417" i="2" s="1"/>
  <c r="F419" i="7"/>
  <c r="H418" i="7"/>
  <c r="G418" i="7"/>
  <c r="E420" i="7"/>
  <c r="C420" i="7"/>
  <c r="D420" i="7"/>
  <c r="AE417" i="2"/>
  <c r="M417" i="2" s="1"/>
  <c r="M418" i="5"/>
  <c r="L418" i="5"/>
  <c r="C418" i="5" s="1"/>
  <c r="N418" i="5"/>
  <c r="D418" i="5" s="1"/>
  <c r="O418" i="1"/>
  <c r="E418" i="1" s="1"/>
  <c r="M418" i="1"/>
  <c r="C418" i="1" s="1"/>
  <c r="N418" i="1"/>
  <c r="D418" i="1" s="1"/>
  <c r="A421" i="2"/>
  <c r="B420" i="2"/>
  <c r="B419" i="1"/>
  <c r="B419" i="5"/>
  <c r="N419" i="2"/>
  <c r="P418" i="2"/>
  <c r="O418" i="2" s="1"/>
  <c r="Q418" i="2" s="1"/>
  <c r="I424" i="7" l="1"/>
  <c r="L424" i="7" s="1"/>
  <c r="O424" i="7" s="1"/>
  <c r="AD418" i="2"/>
  <c r="L418" i="2" s="1"/>
  <c r="F420" i="7"/>
  <c r="H419" i="7"/>
  <c r="G419" i="7"/>
  <c r="D421" i="7"/>
  <c r="C421" i="7"/>
  <c r="E421" i="7"/>
  <c r="N420" i="2"/>
  <c r="B420" i="5"/>
  <c r="B420" i="1"/>
  <c r="O419" i="1"/>
  <c r="E419" i="1" s="1"/>
  <c r="M419" i="1"/>
  <c r="C419" i="1" s="1"/>
  <c r="N419" i="1"/>
  <c r="D419" i="1" s="1"/>
  <c r="N419" i="5"/>
  <c r="D419" i="5" s="1"/>
  <c r="L419" i="5"/>
  <c r="C419" i="5" s="1"/>
  <c r="M419" i="5"/>
  <c r="A422" i="2"/>
  <c r="B421" i="2"/>
  <c r="AE418" i="2"/>
  <c r="M418" i="2" s="1"/>
  <c r="P419" i="2"/>
  <c r="O419" i="2" s="1"/>
  <c r="Q419" i="2" s="1"/>
  <c r="I425" i="7" l="1"/>
  <c r="L425" i="7" s="1"/>
  <c r="O425" i="7" s="1"/>
  <c r="AD419" i="2"/>
  <c r="L419" i="2" s="1"/>
  <c r="F421" i="7"/>
  <c r="H420" i="7"/>
  <c r="G420" i="7"/>
  <c r="D422" i="7"/>
  <c r="C422" i="7"/>
  <c r="E422" i="7"/>
  <c r="AE419" i="2"/>
  <c r="M419" i="2" s="1"/>
  <c r="M420" i="5"/>
  <c r="L420" i="5"/>
  <c r="C420" i="5" s="1"/>
  <c r="N420" i="5"/>
  <c r="D420" i="5" s="1"/>
  <c r="P420" i="2"/>
  <c r="O420" i="2" s="1"/>
  <c r="Q420" i="2" s="1"/>
  <c r="A430" i="2"/>
  <c r="B422" i="2"/>
  <c r="N421" i="2"/>
  <c r="B421" i="5"/>
  <c r="B421" i="1"/>
  <c r="N420" i="1"/>
  <c r="D420" i="1" s="1"/>
  <c r="O420" i="1"/>
  <c r="E420" i="1" s="1"/>
  <c r="M420" i="1"/>
  <c r="C420" i="1" s="1"/>
  <c r="I426" i="7" l="1"/>
  <c r="L426" i="7" s="1"/>
  <c r="O426" i="7" s="1"/>
  <c r="AD420" i="2"/>
  <c r="L420" i="2" s="1"/>
  <c r="F422" i="7"/>
  <c r="H421" i="7"/>
  <c r="G421" i="7"/>
  <c r="C423" i="7"/>
  <c r="D423" i="7"/>
  <c r="E423" i="7"/>
  <c r="AE420" i="2"/>
  <c r="M420" i="2" s="1"/>
  <c r="P421" i="2"/>
  <c r="O421" i="2" s="1"/>
  <c r="Q421" i="2" s="1"/>
  <c r="L421" i="5"/>
  <c r="C421" i="5" s="1"/>
  <c r="M421" i="5"/>
  <c r="N421" i="5"/>
  <c r="D421" i="5" s="1"/>
  <c r="A431" i="2"/>
  <c r="B430" i="2"/>
  <c r="O421" i="1"/>
  <c r="E421" i="1" s="1"/>
  <c r="M421" i="1"/>
  <c r="C421" i="1" s="1"/>
  <c r="N421" i="1"/>
  <c r="D421" i="1" s="1"/>
  <c r="B422" i="1"/>
  <c r="N422" i="2"/>
  <c r="B422" i="5"/>
  <c r="I434" i="7" l="1"/>
  <c r="L434" i="7" s="1"/>
  <c r="O434" i="7" s="1"/>
  <c r="F423" i="7"/>
  <c r="AD421" i="2"/>
  <c r="L421" i="2" s="1"/>
  <c r="H422" i="7"/>
  <c r="G422" i="7"/>
  <c r="C424" i="7"/>
  <c r="E424" i="7"/>
  <c r="D424" i="7"/>
  <c r="B430" i="5"/>
  <c r="B430" i="1"/>
  <c r="N430" i="2"/>
  <c r="N422" i="5"/>
  <c r="D422" i="5" s="1"/>
  <c r="L422" i="5"/>
  <c r="C422" i="5" s="1"/>
  <c r="M422" i="5"/>
  <c r="A432" i="2"/>
  <c r="B431" i="2"/>
  <c r="O422" i="1"/>
  <c r="E422" i="1" s="1"/>
  <c r="N422" i="1"/>
  <c r="D422" i="1" s="1"/>
  <c r="M422" i="1"/>
  <c r="C422" i="1" s="1"/>
  <c r="P422" i="2"/>
  <c r="O422" i="2" s="1"/>
  <c r="Q422" i="2" s="1"/>
  <c r="AE421" i="2"/>
  <c r="M421" i="2" s="1"/>
  <c r="I435" i="7" l="1"/>
  <c r="L435" i="7" s="1"/>
  <c r="O435" i="7" s="1"/>
  <c r="AD422" i="2"/>
  <c r="L422" i="2" s="1"/>
  <c r="F424" i="7"/>
  <c r="H423" i="7"/>
  <c r="G423" i="7"/>
  <c r="D425" i="7"/>
  <c r="E425" i="7"/>
  <c r="C425" i="7"/>
  <c r="P430" i="2"/>
  <c r="O430" i="2" s="1"/>
  <c r="Q430" i="2" s="1"/>
  <c r="AD430" i="2"/>
  <c r="L430" i="2" s="1"/>
  <c r="A433" i="2"/>
  <c r="B432" i="2"/>
  <c r="N431" i="2"/>
  <c r="B431" i="5"/>
  <c r="B431" i="1"/>
  <c r="Q430" i="5"/>
  <c r="M430" i="5"/>
  <c r="L430" i="5"/>
  <c r="C430" i="5" s="1"/>
  <c r="N430" i="5"/>
  <c r="D430" i="5" s="1"/>
  <c r="AE422" i="2"/>
  <c r="M422" i="2" s="1"/>
  <c r="Q430" i="1"/>
  <c r="O430" i="1"/>
  <c r="E430" i="1" s="1"/>
  <c r="N430" i="1"/>
  <c r="D430" i="1" s="1"/>
  <c r="M430" i="1"/>
  <c r="C430" i="1" s="1"/>
  <c r="I436" i="7" l="1"/>
  <c r="L436" i="7" s="1"/>
  <c r="O436" i="7" s="1"/>
  <c r="F425" i="7"/>
  <c r="H424" i="7"/>
  <c r="G424" i="7"/>
  <c r="E426" i="7"/>
  <c r="D426" i="7"/>
  <c r="C426" i="7"/>
  <c r="AE430" i="2"/>
  <c r="M430" i="2" s="1"/>
  <c r="M431" i="1"/>
  <c r="C431" i="1" s="1"/>
  <c r="N431" i="1"/>
  <c r="D431" i="1" s="1"/>
  <c r="O431" i="1"/>
  <c r="E431" i="1" s="1"/>
  <c r="B432" i="1"/>
  <c r="B432" i="5"/>
  <c r="N432" i="2"/>
  <c r="P431" i="2"/>
  <c r="O431" i="2" s="1"/>
  <c r="Q431" i="2" s="1"/>
  <c r="L431" i="5"/>
  <c r="C431" i="5" s="1"/>
  <c r="M431" i="5"/>
  <c r="N431" i="5"/>
  <c r="D431" i="5" s="1"/>
  <c r="A434" i="2"/>
  <c r="B433" i="2"/>
  <c r="I437" i="7" l="1"/>
  <c r="L437" i="7" s="1"/>
  <c r="O437" i="7" s="1"/>
  <c r="AD431" i="2"/>
  <c r="L431" i="2" s="1"/>
  <c r="F426" i="7"/>
  <c r="H425" i="7"/>
  <c r="G425" i="7"/>
  <c r="D434" i="7"/>
  <c r="E434" i="7"/>
  <c r="C434" i="7"/>
  <c r="AE431" i="2"/>
  <c r="M431" i="2" s="1"/>
  <c r="B433" i="5"/>
  <c r="B433" i="1"/>
  <c r="N433" i="2"/>
  <c r="M432" i="5"/>
  <c r="N432" i="5"/>
  <c r="D432" i="5" s="1"/>
  <c r="L432" i="5"/>
  <c r="C432" i="5" s="1"/>
  <c r="P432" i="2"/>
  <c r="O432" i="2" s="1"/>
  <c r="Q432" i="2" s="1"/>
  <c r="A435" i="2"/>
  <c r="B434" i="2"/>
  <c r="M432" i="1"/>
  <c r="C432" i="1" s="1"/>
  <c r="N432" i="1"/>
  <c r="D432" i="1" s="1"/>
  <c r="O432" i="1"/>
  <c r="E432" i="1" s="1"/>
  <c r="I438" i="7" l="1"/>
  <c r="L438" i="7" s="1"/>
  <c r="O438" i="7" s="1"/>
  <c r="F434" i="7"/>
  <c r="AD432" i="2"/>
  <c r="L432" i="2" s="1"/>
  <c r="H426" i="7"/>
  <c r="G426" i="7"/>
  <c r="D435" i="7"/>
  <c r="C435" i="7"/>
  <c r="E435" i="7"/>
  <c r="AE432" i="2"/>
  <c r="M432" i="2" s="1"/>
  <c r="A436" i="2"/>
  <c r="B435" i="2"/>
  <c r="M433" i="1"/>
  <c r="C433" i="1" s="1"/>
  <c r="O433" i="1"/>
  <c r="E433" i="1" s="1"/>
  <c r="N433" i="1"/>
  <c r="D433" i="1" s="1"/>
  <c r="L433" i="5"/>
  <c r="C433" i="5" s="1"/>
  <c r="N433" i="5"/>
  <c r="D433" i="5" s="1"/>
  <c r="M433" i="5"/>
  <c r="B434" i="1"/>
  <c r="B434" i="5"/>
  <c r="N434" i="2"/>
  <c r="P433" i="2"/>
  <c r="O433" i="2" s="1"/>
  <c r="Q433" i="2" s="1"/>
  <c r="I439" i="7" l="1"/>
  <c r="L439" i="7" s="1"/>
  <c r="O439" i="7" s="1"/>
  <c r="F435" i="7"/>
  <c r="AD433" i="2"/>
  <c r="L433" i="2" s="1"/>
  <c r="H434" i="7"/>
  <c r="G434" i="7"/>
  <c r="D436" i="7"/>
  <c r="E436" i="7"/>
  <c r="C436" i="7"/>
  <c r="AE433" i="2"/>
  <c r="M433" i="2" s="1"/>
  <c r="L434" i="5"/>
  <c r="C434" i="5" s="1"/>
  <c r="M434" i="5"/>
  <c r="N434" i="5"/>
  <c r="D434" i="5" s="1"/>
  <c r="P434" i="2"/>
  <c r="O434" i="2" s="1"/>
  <c r="Q434" i="2" s="1"/>
  <c r="O434" i="1"/>
  <c r="E434" i="1" s="1"/>
  <c r="N434" i="1"/>
  <c r="D434" i="1" s="1"/>
  <c r="M434" i="1"/>
  <c r="C434" i="1" s="1"/>
  <c r="A437" i="2"/>
  <c r="B436" i="2"/>
  <c r="B435" i="1"/>
  <c r="N435" i="2"/>
  <c r="B435" i="5"/>
  <c r="I440" i="7" l="1"/>
  <c r="L440" i="7" s="1"/>
  <c r="O440" i="7" s="1"/>
  <c r="F436" i="7"/>
  <c r="AD434" i="2"/>
  <c r="L434" i="2" s="1"/>
  <c r="H435" i="7"/>
  <c r="G435" i="7"/>
  <c r="E437" i="7"/>
  <c r="D437" i="7"/>
  <c r="C437" i="7"/>
  <c r="A438" i="2"/>
  <c r="B437" i="2"/>
  <c r="P435" i="2"/>
  <c r="O435" i="2" s="1"/>
  <c r="Q435" i="2" s="1"/>
  <c r="N435" i="5"/>
  <c r="D435" i="5" s="1"/>
  <c r="L435" i="5"/>
  <c r="C435" i="5" s="1"/>
  <c r="M435" i="5"/>
  <c r="N435" i="1"/>
  <c r="D435" i="1" s="1"/>
  <c r="M435" i="1"/>
  <c r="C435" i="1" s="1"/>
  <c r="O435" i="1"/>
  <c r="E435" i="1" s="1"/>
  <c r="B436" i="1"/>
  <c r="B436" i="5"/>
  <c r="N436" i="2"/>
  <c r="AE434" i="2"/>
  <c r="M434" i="2" s="1"/>
  <c r="I441" i="7" l="1"/>
  <c r="L441" i="7" s="1"/>
  <c r="O441" i="7" s="1"/>
  <c r="F437" i="7"/>
  <c r="AD435" i="2"/>
  <c r="L435" i="2" s="1"/>
  <c r="H436" i="7"/>
  <c r="G436" i="7"/>
  <c r="C438" i="7"/>
  <c r="E438" i="7"/>
  <c r="D438" i="7"/>
  <c r="O436" i="1"/>
  <c r="E436" i="1" s="1"/>
  <c r="M436" i="1"/>
  <c r="C436" i="1" s="1"/>
  <c r="N436" i="1"/>
  <c r="D436" i="1" s="1"/>
  <c r="B437" i="5"/>
  <c r="B437" i="1"/>
  <c r="N437" i="2"/>
  <c r="A439" i="2"/>
  <c r="B438" i="2"/>
  <c r="N436" i="5"/>
  <c r="D436" i="5" s="1"/>
  <c r="M436" i="5"/>
  <c r="L436" i="5"/>
  <c r="C436" i="5" s="1"/>
  <c r="P436" i="2"/>
  <c r="O436" i="2" s="1"/>
  <c r="Q436" i="2" s="1"/>
  <c r="AE435" i="2"/>
  <c r="M435" i="2" s="1"/>
  <c r="I442" i="7" l="1"/>
  <c r="L442" i="7" s="1"/>
  <c r="O442" i="7" s="1"/>
  <c r="AD436" i="2"/>
  <c r="L436" i="2" s="1"/>
  <c r="F438" i="7"/>
  <c r="H437" i="7"/>
  <c r="G437" i="7"/>
  <c r="E439" i="7"/>
  <c r="D439" i="7"/>
  <c r="C439" i="7"/>
  <c r="AE436" i="2"/>
  <c r="M436" i="2" s="1"/>
  <c r="B438" i="1"/>
  <c r="N438" i="2"/>
  <c r="B438" i="5"/>
  <c r="M437" i="1"/>
  <c r="C437" i="1" s="1"/>
  <c r="O437" i="1"/>
  <c r="E437" i="1" s="1"/>
  <c r="N437" i="1"/>
  <c r="D437" i="1" s="1"/>
  <c r="P437" i="2"/>
  <c r="O437" i="2" s="1"/>
  <c r="Q437" i="2" s="1"/>
  <c r="A440" i="2"/>
  <c r="B439" i="2"/>
  <c r="N437" i="5"/>
  <c r="D437" i="5" s="1"/>
  <c r="M437" i="5"/>
  <c r="L437" i="5"/>
  <c r="C437" i="5" s="1"/>
  <c r="I443" i="7" l="1"/>
  <c r="L443" i="7" s="1"/>
  <c r="O443" i="7" s="1"/>
  <c r="F439" i="7"/>
  <c r="AD437" i="2"/>
  <c r="L437" i="2" s="1"/>
  <c r="H438" i="7"/>
  <c r="G438" i="7"/>
  <c r="D440" i="7"/>
  <c r="C440" i="7"/>
  <c r="E440" i="7"/>
  <c r="P438" i="2"/>
  <c r="O438" i="2" s="1"/>
  <c r="Q438" i="2" s="1"/>
  <c r="A441" i="2"/>
  <c r="B440" i="2"/>
  <c r="N439" i="2"/>
  <c r="B439" i="5"/>
  <c r="B439" i="1"/>
  <c r="M438" i="1"/>
  <c r="C438" i="1" s="1"/>
  <c r="O438" i="1"/>
  <c r="E438" i="1" s="1"/>
  <c r="N438" i="1"/>
  <c r="D438" i="1" s="1"/>
  <c r="AE437" i="2"/>
  <c r="M437" i="2" s="1"/>
  <c r="N438" i="5"/>
  <c r="D438" i="5" s="1"/>
  <c r="M438" i="5"/>
  <c r="L438" i="5"/>
  <c r="C438" i="5" s="1"/>
  <c r="I444" i="7" l="1"/>
  <c r="L444" i="7" s="1"/>
  <c r="O444" i="7" s="1"/>
  <c r="AD438" i="2"/>
  <c r="L438" i="2" s="1"/>
  <c r="F440" i="7"/>
  <c r="H439" i="7"/>
  <c r="G439" i="7"/>
  <c r="D441" i="7"/>
  <c r="C441" i="7"/>
  <c r="E441" i="7"/>
  <c r="AE438" i="2"/>
  <c r="M438" i="2" s="1"/>
  <c r="N439" i="5"/>
  <c r="D439" i="5" s="1"/>
  <c r="M439" i="5"/>
  <c r="L439" i="5"/>
  <c r="C439" i="5" s="1"/>
  <c r="N439" i="1"/>
  <c r="D439" i="1" s="1"/>
  <c r="O439" i="1"/>
  <c r="E439" i="1" s="1"/>
  <c r="M439" i="1"/>
  <c r="C439" i="1" s="1"/>
  <c r="N440" i="2"/>
  <c r="B440" i="5"/>
  <c r="B440" i="1"/>
  <c r="P439" i="2"/>
  <c r="O439" i="2" s="1"/>
  <c r="Q439" i="2" s="1"/>
  <c r="A442" i="2"/>
  <c r="B441" i="2"/>
  <c r="I445" i="7" l="1"/>
  <c r="L445" i="7" s="1"/>
  <c r="O445" i="7" s="1"/>
  <c r="AD439" i="2"/>
  <c r="L439" i="2" s="1"/>
  <c r="F441" i="7"/>
  <c r="H440" i="7"/>
  <c r="G440" i="7"/>
  <c r="D442" i="7"/>
  <c r="C442" i="7"/>
  <c r="E442" i="7"/>
  <c r="B441" i="1"/>
  <c r="B441" i="5"/>
  <c r="N441" i="2"/>
  <c r="M440" i="1"/>
  <c r="C440" i="1" s="1"/>
  <c r="O440" i="1"/>
  <c r="E440" i="1" s="1"/>
  <c r="N440" i="1"/>
  <c r="D440" i="1" s="1"/>
  <c r="P440" i="2"/>
  <c r="O440" i="2" s="1"/>
  <c r="Q440" i="2" s="1"/>
  <c r="A443" i="2"/>
  <c r="B442" i="2"/>
  <c r="N440" i="5"/>
  <c r="D440" i="5" s="1"/>
  <c r="M440" i="5"/>
  <c r="L440" i="5"/>
  <c r="C440" i="5" s="1"/>
  <c r="AE439" i="2"/>
  <c r="M439" i="2" s="1"/>
  <c r="I446" i="7" l="1"/>
  <c r="L446" i="7" s="1"/>
  <c r="O446" i="7" s="1"/>
  <c r="AD440" i="2"/>
  <c r="L440" i="2" s="1"/>
  <c r="F442" i="7"/>
  <c r="H441" i="7"/>
  <c r="G441" i="7"/>
  <c r="C443" i="7"/>
  <c r="D443" i="7"/>
  <c r="E443" i="7"/>
  <c r="B442" i="1"/>
  <c r="N442" i="2"/>
  <c r="B442" i="5"/>
  <c r="M441" i="5"/>
  <c r="L441" i="5"/>
  <c r="C441" i="5" s="1"/>
  <c r="N441" i="5"/>
  <c r="D441" i="5" s="1"/>
  <c r="P441" i="2"/>
  <c r="O441" i="2" s="1"/>
  <c r="Q441" i="2" s="1"/>
  <c r="A444" i="2"/>
  <c r="B443" i="2"/>
  <c r="N441" i="1"/>
  <c r="D441" i="1" s="1"/>
  <c r="M441" i="1"/>
  <c r="C441" i="1" s="1"/>
  <c r="O441" i="1"/>
  <c r="E441" i="1" s="1"/>
  <c r="AE440" i="2"/>
  <c r="M440" i="2" s="1"/>
  <c r="I447" i="7" l="1"/>
  <c r="L447" i="7" s="1"/>
  <c r="O447" i="7" s="1"/>
  <c r="AD441" i="2"/>
  <c r="L441" i="2" s="1"/>
  <c r="F443" i="7"/>
  <c r="H442" i="7"/>
  <c r="G442" i="7"/>
  <c r="D444" i="7"/>
  <c r="C444" i="7"/>
  <c r="E444" i="7"/>
  <c r="B443" i="5"/>
  <c r="B443" i="1"/>
  <c r="N443" i="2"/>
  <c r="M442" i="1"/>
  <c r="C442" i="1" s="1"/>
  <c r="O442" i="1"/>
  <c r="E442" i="1" s="1"/>
  <c r="N442" i="1"/>
  <c r="D442" i="1" s="1"/>
  <c r="P442" i="2"/>
  <c r="O442" i="2" s="1"/>
  <c r="Q442" i="2" s="1"/>
  <c r="A445" i="2"/>
  <c r="B444" i="2"/>
  <c r="AE441" i="2"/>
  <c r="M441" i="2" s="1"/>
  <c r="L442" i="5"/>
  <c r="C442" i="5" s="1"/>
  <c r="M442" i="5"/>
  <c r="N442" i="5"/>
  <c r="D442" i="5" s="1"/>
  <c r="I448" i="7" l="1"/>
  <c r="L448" i="7" s="1"/>
  <c r="O448" i="7" s="1"/>
  <c r="AD442" i="2"/>
  <c r="L442" i="2" s="1"/>
  <c r="F444" i="7"/>
  <c r="H443" i="7"/>
  <c r="G443" i="7"/>
  <c r="E445" i="7"/>
  <c r="D445" i="7"/>
  <c r="C445" i="7"/>
  <c r="A446" i="2"/>
  <c r="B445" i="2"/>
  <c r="M443" i="1"/>
  <c r="C443" i="1" s="1"/>
  <c r="N443" i="1"/>
  <c r="D443" i="1" s="1"/>
  <c r="O443" i="1"/>
  <c r="E443" i="1" s="1"/>
  <c r="B444" i="5"/>
  <c r="B444" i="1"/>
  <c r="N444" i="2"/>
  <c r="N443" i="5"/>
  <c r="D443" i="5" s="1"/>
  <c r="M443" i="5"/>
  <c r="L443" i="5"/>
  <c r="C443" i="5" s="1"/>
  <c r="AE442" i="2"/>
  <c r="M442" i="2" s="1"/>
  <c r="P443" i="2"/>
  <c r="O443" i="2" s="1"/>
  <c r="Q443" i="2" s="1"/>
  <c r="I449" i="7" l="1"/>
  <c r="L449" i="7" s="1"/>
  <c r="O449" i="7" s="1"/>
  <c r="AD443" i="2"/>
  <c r="L443" i="2" s="1"/>
  <c r="F445" i="7"/>
  <c r="H444" i="7"/>
  <c r="G444" i="7"/>
  <c r="C446" i="7"/>
  <c r="E446" i="7"/>
  <c r="D446" i="7"/>
  <c r="P444" i="2"/>
  <c r="O444" i="2" s="1"/>
  <c r="Q444" i="2" s="1"/>
  <c r="A447" i="2"/>
  <c r="B446" i="2"/>
  <c r="M444" i="5"/>
  <c r="N444" i="5"/>
  <c r="D444" i="5" s="1"/>
  <c r="L444" i="5"/>
  <c r="C444" i="5" s="1"/>
  <c r="N444" i="1"/>
  <c r="D444" i="1" s="1"/>
  <c r="O444" i="1"/>
  <c r="E444" i="1" s="1"/>
  <c r="M444" i="1"/>
  <c r="C444" i="1" s="1"/>
  <c r="AE443" i="2"/>
  <c r="M443" i="2" s="1"/>
  <c r="N445" i="2"/>
  <c r="B445" i="1"/>
  <c r="B445" i="5"/>
  <c r="I450" i="7" l="1"/>
  <c r="L450" i="7" s="1"/>
  <c r="O450" i="7" s="1"/>
  <c r="AD444" i="2"/>
  <c r="L444" i="2" s="1"/>
  <c r="F446" i="7"/>
  <c r="H445" i="7"/>
  <c r="G445" i="7"/>
  <c r="E447" i="7"/>
  <c r="C447" i="7"/>
  <c r="D447" i="7"/>
  <c r="L445" i="5"/>
  <c r="C445" i="5" s="1"/>
  <c r="N445" i="5"/>
  <c r="D445" i="5" s="1"/>
  <c r="M445" i="5"/>
  <c r="A448" i="2"/>
  <c r="B447" i="2"/>
  <c r="M445" i="1"/>
  <c r="C445" i="1" s="1"/>
  <c r="O445" i="1"/>
  <c r="E445" i="1" s="1"/>
  <c r="N445" i="1"/>
  <c r="D445" i="1" s="1"/>
  <c r="AE444" i="2"/>
  <c r="M444" i="2" s="1"/>
  <c r="P445" i="2"/>
  <c r="O445" i="2" s="1"/>
  <c r="Q445" i="2" s="1"/>
  <c r="B446" i="5"/>
  <c r="B446" i="1"/>
  <c r="N446" i="2"/>
  <c r="I451" i="7" l="1"/>
  <c r="L451" i="7" s="1"/>
  <c r="O451" i="7" s="1"/>
  <c r="F447" i="7"/>
  <c r="AD445" i="2"/>
  <c r="L445" i="2" s="1"/>
  <c r="H446" i="7"/>
  <c r="G446" i="7"/>
  <c r="C448" i="7"/>
  <c r="E448" i="7"/>
  <c r="D448" i="7"/>
  <c r="P446" i="2"/>
  <c r="O446" i="2" s="1"/>
  <c r="Q446" i="2" s="1"/>
  <c r="L446" i="5"/>
  <c r="C446" i="5" s="1"/>
  <c r="N446" i="5"/>
  <c r="D446" i="5" s="1"/>
  <c r="M446" i="5"/>
  <c r="M446" i="1"/>
  <c r="C446" i="1" s="1"/>
  <c r="O446" i="1"/>
  <c r="E446" i="1" s="1"/>
  <c r="N446" i="1"/>
  <c r="D446" i="1" s="1"/>
  <c r="B447" i="5"/>
  <c r="N447" i="2"/>
  <c r="B447" i="1"/>
  <c r="AE445" i="2"/>
  <c r="M445" i="2" s="1"/>
  <c r="A449" i="2"/>
  <c r="B448" i="2"/>
  <c r="I452" i="7" l="1"/>
  <c r="L452" i="7" s="1"/>
  <c r="O452" i="7" s="1"/>
  <c r="AD446" i="2"/>
  <c r="L446" i="2" s="1"/>
  <c r="F448" i="7"/>
  <c r="H447" i="7"/>
  <c r="G447" i="7"/>
  <c r="C449" i="7"/>
  <c r="D449" i="7"/>
  <c r="E449" i="7"/>
  <c r="A450" i="2"/>
  <c r="B449" i="2"/>
  <c r="P447" i="2"/>
  <c r="O447" i="2" s="1"/>
  <c r="Q447" i="2" s="1"/>
  <c r="B448" i="1"/>
  <c r="B448" i="5"/>
  <c r="N448" i="2"/>
  <c r="O447" i="1"/>
  <c r="E447" i="1" s="1"/>
  <c r="M447" i="1"/>
  <c r="C447" i="1" s="1"/>
  <c r="N447" i="1"/>
  <c r="D447" i="1" s="1"/>
  <c r="AE446" i="2"/>
  <c r="M446" i="2" s="1"/>
  <c r="L447" i="5"/>
  <c r="C447" i="5" s="1"/>
  <c r="M447" i="5"/>
  <c r="N447" i="5"/>
  <c r="D447" i="5" s="1"/>
  <c r="I453" i="7" l="1"/>
  <c r="L453" i="7" s="1"/>
  <c r="O453" i="7" s="1"/>
  <c r="AD447" i="2"/>
  <c r="L447" i="2" s="1"/>
  <c r="F449" i="7"/>
  <c r="H448" i="7"/>
  <c r="G448" i="7"/>
  <c r="C450" i="7"/>
  <c r="E450" i="7"/>
  <c r="D450" i="7"/>
  <c r="AE447" i="2"/>
  <c r="M447" i="2" s="1"/>
  <c r="P448" i="2"/>
  <c r="O448" i="2" s="1"/>
  <c r="Q448" i="2" s="1"/>
  <c r="A451" i="2"/>
  <c r="B450" i="2"/>
  <c r="O448" i="1"/>
  <c r="E448" i="1" s="1"/>
  <c r="N448" i="1"/>
  <c r="D448" i="1" s="1"/>
  <c r="M448" i="1"/>
  <c r="C448" i="1" s="1"/>
  <c r="L448" i="5"/>
  <c r="C448" i="5" s="1"/>
  <c r="N448" i="5"/>
  <c r="D448" i="5" s="1"/>
  <c r="M448" i="5"/>
  <c r="N449" i="2"/>
  <c r="B449" i="5"/>
  <c r="B449" i="1"/>
  <c r="I454" i="7" l="1"/>
  <c r="L454" i="7" s="1"/>
  <c r="O454" i="7" s="1"/>
  <c r="F450" i="7"/>
  <c r="AD448" i="2"/>
  <c r="L448" i="2" s="1"/>
  <c r="H449" i="7"/>
  <c r="G449" i="7"/>
  <c r="C451" i="7"/>
  <c r="E451" i="7"/>
  <c r="D451" i="7"/>
  <c r="P449" i="2"/>
  <c r="O449" i="2" s="1"/>
  <c r="Q449" i="2" s="1"/>
  <c r="N449" i="5"/>
  <c r="D449" i="5" s="1"/>
  <c r="L449" i="5"/>
  <c r="C449" i="5" s="1"/>
  <c r="M449" i="5"/>
  <c r="B450" i="1"/>
  <c r="N450" i="2"/>
  <c r="B450" i="5"/>
  <c r="M449" i="1"/>
  <c r="C449" i="1" s="1"/>
  <c r="O449" i="1"/>
  <c r="E449" i="1" s="1"/>
  <c r="N449" i="1"/>
  <c r="D449" i="1" s="1"/>
  <c r="AE448" i="2"/>
  <c r="M448" i="2" s="1"/>
  <c r="A452" i="2"/>
  <c r="B451" i="2"/>
  <c r="I455" i="7" l="1"/>
  <c r="L455" i="7" s="1"/>
  <c r="O455" i="7" s="1"/>
  <c r="F451" i="7"/>
  <c r="AD449" i="2"/>
  <c r="L449" i="2" s="1"/>
  <c r="G450" i="7"/>
  <c r="H450" i="7"/>
  <c r="E452" i="7"/>
  <c r="D452" i="7"/>
  <c r="C452" i="7"/>
  <c r="P450" i="2"/>
  <c r="O450" i="2" s="1"/>
  <c r="Q450" i="2" s="1"/>
  <c r="A453" i="2"/>
  <c r="B452" i="2"/>
  <c r="B451" i="1"/>
  <c r="N451" i="2"/>
  <c r="B451" i="5"/>
  <c r="O450" i="1"/>
  <c r="E450" i="1" s="1"/>
  <c r="M450" i="1"/>
  <c r="C450" i="1" s="1"/>
  <c r="N450" i="1"/>
  <c r="D450" i="1" s="1"/>
  <c r="N450" i="5"/>
  <c r="D450" i="5" s="1"/>
  <c r="M450" i="5"/>
  <c r="L450" i="5"/>
  <c r="C450" i="5" s="1"/>
  <c r="AE449" i="2"/>
  <c r="M449" i="2" s="1"/>
  <c r="I456" i="7" l="1"/>
  <c r="L456" i="7" s="1"/>
  <c r="O456" i="7" s="1"/>
  <c r="AD450" i="2"/>
  <c r="L450" i="2" s="1"/>
  <c r="F452" i="7"/>
  <c r="H451" i="7"/>
  <c r="G451" i="7"/>
  <c r="C453" i="7"/>
  <c r="E453" i="7"/>
  <c r="D453" i="7"/>
  <c r="AE450" i="2"/>
  <c r="M450" i="2" s="1"/>
  <c r="L451" i="5"/>
  <c r="C451" i="5" s="1"/>
  <c r="M451" i="5"/>
  <c r="N451" i="5"/>
  <c r="D451" i="5" s="1"/>
  <c r="B452" i="5"/>
  <c r="B452" i="1"/>
  <c r="N452" i="2"/>
  <c r="O451" i="1"/>
  <c r="E451" i="1" s="1"/>
  <c r="N451" i="1"/>
  <c r="D451" i="1" s="1"/>
  <c r="M451" i="1"/>
  <c r="C451" i="1" s="1"/>
  <c r="P451" i="2"/>
  <c r="O451" i="2" s="1"/>
  <c r="Q451" i="2" s="1"/>
  <c r="A454" i="2"/>
  <c r="B453" i="2"/>
  <c r="I457" i="7" l="1"/>
  <c r="L457" i="7" s="1"/>
  <c r="O457" i="7" s="1"/>
  <c r="AD451" i="2"/>
  <c r="L451" i="2" s="1"/>
  <c r="F453" i="7"/>
  <c r="H452" i="7"/>
  <c r="G452" i="7"/>
  <c r="C454" i="7"/>
  <c r="D454" i="7"/>
  <c r="E454" i="7"/>
  <c r="B453" i="1"/>
  <c r="B453" i="5"/>
  <c r="N453" i="2"/>
  <c r="N452" i="1"/>
  <c r="D452" i="1" s="1"/>
  <c r="O452" i="1"/>
  <c r="E452" i="1" s="1"/>
  <c r="M452" i="1"/>
  <c r="C452" i="1" s="1"/>
  <c r="P452" i="2"/>
  <c r="O452" i="2" s="1"/>
  <c r="Q452" i="2" s="1"/>
  <c r="A455" i="2"/>
  <c r="B454" i="2"/>
  <c r="M452" i="5"/>
  <c r="N452" i="5"/>
  <c r="D452" i="5" s="1"/>
  <c r="L452" i="5"/>
  <c r="C452" i="5" s="1"/>
  <c r="AE451" i="2"/>
  <c r="M451" i="2" s="1"/>
  <c r="I458" i="7" l="1"/>
  <c r="L458" i="7" s="1"/>
  <c r="O458" i="7" s="1"/>
  <c r="AD452" i="2"/>
  <c r="L452" i="2" s="1"/>
  <c r="F454" i="7"/>
  <c r="H453" i="7"/>
  <c r="G453" i="7"/>
  <c r="D455" i="7"/>
  <c r="C455" i="7"/>
  <c r="E455" i="7"/>
  <c r="A456" i="2"/>
  <c r="B455" i="2"/>
  <c r="M453" i="5"/>
  <c r="N453" i="5"/>
  <c r="D453" i="5" s="1"/>
  <c r="L453" i="5"/>
  <c r="C453" i="5" s="1"/>
  <c r="B454" i="5"/>
  <c r="B454" i="1"/>
  <c r="N454" i="2"/>
  <c r="P453" i="2"/>
  <c r="O453" i="2" s="1"/>
  <c r="Q453" i="2" s="1"/>
  <c r="AE452" i="2"/>
  <c r="M452" i="2" s="1"/>
  <c r="M453" i="1"/>
  <c r="C453" i="1" s="1"/>
  <c r="O453" i="1"/>
  <c r="E453" i="1" s="1"/>
  <c r="N453" i="1"/>
  <c r="D453" i="1" s="1"/>
  <c r="I459" i="7" l="1"/>
  <c r="L459" i="7" s="1"/>
  <c r="O459" i="7" s="1"/>
  <c r="AD453" i="2"/>
  <c r="L453" i="2" s="1"/>
  <c r="F455" i="7"/>
  <c r="H454" i="7"/>
  <c r="G454" i="7"/>
  <c r="E456" i="7"/>
  <c r="C456" i="7"/>
  <c r="D456" i="7"/>
  <c r="P454" i="2"/>
  <c r="O454" i="2" s="1"/>
  <c r="Q454" i="2" s="1"/>
  <c r="A457" i="2"/>
  <c r="B456" i="2"/>
  <c r="AE453" i="2"/>
  <c r="M453" i="2" s="1"/>
  <c r="B455" i="1"/>
  <c r="B455" i="5"/>
  <c r="N455" i="2"/>
  <c r="N454" i="5"/>
  <c r="D454" i="5" s="1"/>
  <c r="L454" i="5"/>
  <c r="C454" i="5" s="1"/>
  <c r="M454" i="5"/>
  <c r="O454" i="1"/>
  <c r="E454" i="1" s="1"/>
  <c r="N454" i="1"/>
  <c r="D454" i="1" s="1"/>
  <c r="M454" i="1"/>
  <c r="C454" i="1" s="1"/>
  <c r="I460" i="7" l="1"/>
  <c r="L460" i="7" s="1"/>
  <c r="O460" i="7" s="1"/>
  <c r="AD454" i="2"/>
  <c r="L454" i="2" s="1"/>
  <c r="F456" i="7"/>
  <c r="H455" i="7"/>
  <c r="G455" i="7"/>
  <c r="C457" i="7"/>
  <c r="E457" i="7"/>
  <c r="D457" i="7"/>
  <c r="AE454" i="2"/>
  <c r="M454" i="2" s="1"/>
  <c r="M455" i="1"/>
  <c r="C455" i="1" s="1"/>
  <c r="O455" i="1"/>
  <c r="E455" i="1" s="1"/>
  <c r="N455" i="1"/>
  <c r="D455" i="1" s="1"/>
  <c r="N455" i="5"/>
  <c r="D455" i="5" s="1"/>
  <c r="M455" i="5"/>
  <c r="L455" i="5"/>
  <c r="C455" i="5" s="1"/>
  <c r="B456" i="1"/>
  <c r="B456" i="5"/>
  <c r="N456" i="2"/>
  <c r="P455" i="2"/>
  <c r="O455" i="2" s="1"/>
  <c r="Q455" i="2" s="1"/>
  <c r="A458" i="2"/>
  <c r="B457" i="2"/>
  <c r="I461" i="7" l="1"/>
  <c r="L461" i="7" s="1"/>
  <c r="O461" i="7" s="1"/>
  <c r="AD455" i="2"/>
  <c r="L455" i="2" s="1"/>
  <c r="F457" i="7"/>
  <c r="H456" i="7"/>
  <c r="G456" i="7"/>
  <c r="C458" i="7"/>
  <c r="E458" i="7"/>
  <c r="D458" i="7"/>
  <c r="AE455" i="2"/>
  <c r="M455" i="2" s="1"/>
  <c r="M456" i="5"/>
  <c r="L456" i="5"/>
  <c r="C456" i="5" s="1"/>
  <c r="N456" i="5"/>
  <c r="D456" i="5" s="1"/>
  <c r="A459" i="2"/>
  <c r="B458" i="2"/>
  <c r="P456" i="2"/>
  <c r="O456" i="2" s="1"/>
  <c r="Q456" i="2" s="1"/>
  <c r="O456" i="1"/>
  <c r="E456" i="1" s="1"/>
  <c r="M456" i="1"/>
  <c r="C456" i="1" s="1"/>
  <c r="N456" i="1"/>
  <c r="D456" i="1" s="1"/>
  <c r="B457" i="5"/>
  <c r="B457" i="1"/>
  <c r="N457" i="2"/>
  <c r="I462" i="7" l="1"/>
  <c r="L462" i="7" s="1"/>
  <c r="O462" i="7" s="1"/>
  <c r="AD456" i="2"/>
  <c r="L456" i="2" s="1"/>
  <c r="F458" i="7"/>
  <c r="H457" i="7"/>
  <c r="G457" i="7"/>
  <c r="C459" i="7"/>
  <c r="D459" i="7"/>
  <c r="E459" i="7"/>
  <c r="P457" i="2"/>
  <c r="O457" i="2" s="1"/>
  <c r="Q457" i="2" s="1"/>
  <c r="L457" i="5"/>
  <c r="C457" i="5" s="1"/>
  <c r="N457" i="5"/>
  <c r="D457" i="5" s="1"/>
  <c r="M457" i="5"/>
  <c r="A460" i="2"/>
  <c r="B459" i="2"/>
  <c r="O457" i="1"/>
  <c r="E457" i="1" s="1"/>
  <c r="M457" i="1"/>
  <c r="C457" i="1" s="1"/>
  <c r="N457" i="1"/>
  <c r="D457" i="1" s="1"/>
  <c r="B458" i="5"/>
  <c r="B458" i="1"/>
  <c r="N458" i="2"/>
  <c r="AE456" i="2"/>
  <c r="M456" i="2" s="1"/>
  <c r="I463" i="7" l="1"/>
  <c r="L463" i="7" s="1"/>
  <c r="O463" i="7" s="1"/>
  <c r="AD457" i="2"/>
  <c r="L457" i="2" s="1"/>
  <c r="F459" i="7"/>
  <c r="H458" i="7"/>
  <c r="G458" i="7"/>
  <c r="C460" i="7"/>
  <c r="D460" i="7"/>
  <c r="E460" i="7"/>
  <c r="AE457" i="2"/>
  <c r="M457" i="2" s="1"/>
  <c r="N458" i="5"/>
  <c r="D458" i="5" s="1"/>
  <c r="L458" i="5"/>
  <c r="C458" i="5" s="1"/>
  <c r="M458" i="5"/>
  <c r="O458" i="1"/>
  <c r="E458" i="1" s="1"/>
  <c r="M458" i="1"/>
  <c r="C458" i="1" s="1"/>
  <c r="N458" i="1"/>
  <c r="D458" i="1" s="1"/>
  <c r="P458" i="2"/>
  <c r="O458" i="2" s="1"/>
  <c r="Q458" i="2" s="1"/>
  <c r="A461" i="2"/>
  <c r="B460" i="2"/>
  <c r="B459" i="5"/>
  <c r="B459" i="1"/>
  <c r="N459" i="2"/>
  <c r="I464" i="7" l="1"/>
  <c r="L464" i="7" s="1"/>
  <c r="O464" i="7" s="1"/>
  <c r="F460" i="7"/>
  <c r="AD458" i="2"/>
  <c r="L458" i="2" s="1"/>
  <c r="H459" i="7"/>
  <c r="G459" i="7"/>
  <c r="D461" i="7"/>
  <c r="C461" i="7"/>
  <c r="E461" i="7"/>
  <c r="N459" i="5"/>
  <c r="D459" i="5" s="1"/>
  <c r="M459" i="5"/>
  <c r="L459" i="5"/>
  <c r="C459" i="5" s="1"/>
  <c r="P459" i="2"/>
  <c r="O459" i="2" s="1"/>
  <c r="Q459" i="2" s="1"/>
  <c r="A462" i="2"/>
  <c r="B461" i="2"/>
  <c r="N460" i="2"/>
  <c r="B460" i="5"/>
  <c r="B460" i="1"/>
  <c r="N459" i="1"/>
  <c r="D459" i="1" s="1"/>
  <c r="M459" i="1"/>
  <c r="C459" i="1" s="1"/>
  <c r="O459" i="1"/>
  <c r="E459" i="1" s="1"/>
  <c r="AE458" i="2"/>
  <c r="M458" i="2" s="1"/>
  <c r="I465" i="7" l="1"/>
  <c r="L465" i="7" s="1"/>
  <c r="O465" i="7" s="1"/>
  <c r="AD459" i="2"/>
  <c r="L459" i="2" s="1"/>
  <c r="F461" i="7"/>
  <c r="H460" i="7"/>
  <c r="G460" i="7"/>
  <c r="C462" i="7"/>
  <c r="E462" i="7"/>
  <c r="D462" i="7"/>
  <c r="P460" i="2"/>
  <c r="O460" i="2" s="1"/>
  <c r="Q460" i="2" s="1"/>
  <c r="AD460" i="2"/>
  <c r="L460" i="2" s="1"/>
  <c r="A463" i="2"/>
  <c r="B462" i="2"/>
  <c r="N461" i="2"/>
  <c r="B461" i="5"/>
  <c r="B461" i="1"/>
  <c r="M460" i="5"/>
  <c r="N460" i="5"/>
  <c r="D460" i="5" s="1"/>
  <c r="L460" i="5"/>
  <c r="C460" i="5" s="1"/>
  <c r="O460" i="1"/>
  <c r="E460" i="1" s="1"/>
  <c r="M460" i="1"/>
  <c r="C460" i="1" s="1"/>
  <c r="N460" i="1"/>
  <c r="D460" i="1" s="1"/>
  <c r="AE459" i="2"/>
  <c r="M459" i="2" s="1"/>
  <c r="I466" i="7" l="1"/>
  <c r="L466" i="7" s="1"/>
  <c r="O466" i="7" s="1"/>
  <c r="F462" i="7"/>
  <c r="H461" i="7"/>
  <c r="G461" i="7"/>
  <c r="C463" i="7"/>
  <c r="D463" i="7"/>
  <c r="E463" i="7"/>
  <c r="AE460" i="2"/>
  <c r="M460" i="2" s="1"/>
  <c r="M461" i="1"/>
  <c r="C461" i="1" s="1"/>
  <c r="O461" i="1"/>
  <c r="E461" i="1" s="1"/>
  <c r="N461" i="1"/>
  <c r="D461" i="1" s="1"/>
  <c r="P461" i="2"/>
  <c r="O461" i="2" s="1"/>
  <c r="Q461" i="2" s="1"/>
  <c r="L461" i="5"/>
  <c r="C461" i="5" s="1"/>
  <c r="N461" i="5"/>
  <c r="D461" i="5" s="1"/>
  <c r="M461" i="5"/>
  <c r="A464" i="2"/>
  <c r="B463" i="2"/>
  <c r="B462" i="5"/>
  <c r="N462" i="2"/>
  <c r="B462" i="1"/>
  <c r="I467" i="7" l="1"/>
  <c r="L467" i="7" s="1"/>
  <c r="O467" i="7" s="1"/>
  <c r="AD461" i="2"/>
  <c r="L461" i="2" s="1"/>
  <c r="F463" i="7"/>
  <c r="G462" i="7"/>
  <c r="H462" i="7"/>
  <c r="D464" i="7"/>
  <c r="E464" i="7"/>
  <c r="C464" i="7"/>
  <c r="A465" i="2"/>
  <c r="B464" i="2"/>
  <c r="O462" i="1"/>
  <c r="E462" i="1" s="1"/>
  <c r="M462" i="1"/>
  <c r="C462" i="1" s="1"/>
  <c r="N462" i="1"/>
  <c r="D462" i="1" s="1"/>
  <c r="N462" i="5"/>
  <c r="D462" i="5" s="1"/>
  <c r="M462" i="5"/>
  <c r="L462" i="5"/>
  <c r="C462" i="5" s="1"/>
  <c r="AE461" i="2"/>
  <c r="M461" i="2" s="1"/>
  <c r="P462" i="2"/>
  <c r="O462" i="2" s="1"/>
  <c r="Q462" i="2" s="1"/>
  <c r="B463" i="1"/>
  <c r="B463" i="5"/>
  <c r="N463" i="2"/>
  <c r="I468" i="7" l="1"/>
  <c r="L468" i="7" s="1"/>
  <c r="O468" i="7" s="1"/>
  <c r="F464" i="7"/>
  <c r="AD462" i="2"/>
  <c r="L462" i="2" s="1"/>
  <c r="H463" i="7"/>
  <c r="G463" i="7"/>
  <c r="E465" i="7"/>
  <c r="C465" i="7"/>
  <c r="D465" i="7"/>
  <c r="AE462" i="2"/>
  <c r="M462" i="2" s="1"/>
  <c r="N464" i="2"/>
  <c r="B464" i="5"/>
  <c r="B464" i="1"/>
  <c r="L463" i="5"/>
  <c r="C463" i="5" s="1"/>
  <c r="M463" i="5"/>
  <c r="N463" i="5"/>
  <c r="D463" i="5" s="1"/>
  <c r="P463" i="2"/>
  <c r="O463" i="2" s="1"/>
  <c r="Q463" i="2" s="1"/>
  <c r="A466" i="2"/>
  <c r="B465" i="2"/>
  <c r="N463" i="1"/>
  <c r="D463" i="1" s="1"/>
  <c r="M463" i="1"/>
  <c r="C463" i="1" s="1"/>
  <c r="O463" i="1"/>
  <c r="E463" i="1" s="1"/>
  <c r="I469" i="7" l="1"/>
  <c r="L469" i="7" s="1"/>
  <c r="O469" i="7" s="1"/>
  <c r="AD463" i="2"/>
  <c r="L463" i="2" s="1"/>
  <c r="F465" i="7"/>
  <c r="H464" i="7"/>
  <c r="G464" i="7"/>
  <c r="E466" i="7"/>
  <c r="C466" i="7"/>
  <c r="D466" i="7"/>
  <c r="N464" i="1"/>
  <c r="D464" i="1" s="1"/>
  <c r="M464" i="1"/>
  <c r="C464" i="1" s="1"/>
  <c r="O464" i="1"/>
  <c r="E464" i="1" s="1"/>
  <c r="P464" i="2"/>
  <c r="O464" i="2" s="1"/>
  <c r="Q464" i="2" s="1"/>
  <c r="A467" i="2"/>
  <c r="B466" i="2"/>
  <c r="N464" i="5"/>
  <c r="D464" i="5" s="1"/>
  <c r="L464" i="5"/>
  <c r="C464" i="5" s="1"/>
  <c r="M464" i="5"/>
  <c r="AE463" i="2"/>
  <c r="M463" i="2" s="1"/>
  <c r="B465" i="5"/>
  <c r="B465" i="1"/>
  <c r="N465" i="2"/>
  <c r="I470" i="7" l="1"/>
  <c r="L470" i="7" s="1"/>
  <c r="O470" i="7" s="1"/>
  <c r="F466" i="7"/>
  <c r="AD464" i="2"/>
  <c r="L464" i="2" s="1"/>
  <c r="H465" i="7"/>
  <c r="G465" i="7"/>
  <c r="E467" i="7"/>
  <c r="C467" i="7"/>
  <c r="D467" i="7"/>
  <c r="AE464" i="2"/>
  <c r="M464" i="2" s="1"/>
  <c r="P465" i="2"/>
  <c r="O465" i="2" s="1"/>
  <c r="Q465" i="2" s="1"/>
  <c r="L465" i="5"/>
  <c r="C465" i="5" s="1"/>
  <c r="N465" i="5"/>
  <c r="D465" i="5" s="1"/>
  <c r="M465" i="5"/>
  <c r="B466" i="5"/>
  <c r="B466" i="1"/>
  <c r="N466" i="2"/>
  <c r="M465" i="1"/>
  <c r="C465" i="1" s="1"/>
  <c r="N465" i="1"/>
  <c r="D465" i="1" s="1"/>
  <c r="O465" i="1"/>
  <c r="E465" i="1" s="1"/>
  <c r="A468" i="2"/>
  <c r="B467" i="2"/>
  <c r="I471" i="7" l="1"/>
  <c r="L471" i="7" s="1"/>
  <c r="O471" i="7" s="1"/>
  <c r="AD465" i="2"/>
  <c r="L465" i="2" s="1"/>
  <c r="F467" i="7"/>
  <c r="H466" i="7"/>
  <c r="G466" i="7"/>
  <c r="E468" i="7"/>
  <c r="C468" i="7"/>
  <c r="D468" i="7"/>
  <c r="AE465" i="2"/>
  <c r="M465" i="2" s="1"/>
  <c r="O466" i="1"/>
  <c r="E466" i="1" s="1"/>
  <c r="M466" i="1"/>
  <c r="C466" i="1" s="1"/>
  <c r="N466" i="1"/>
  <c r="D466" i="1" s="1"/>
  <c r="B467" i="5"/>
  <c r="N467" i="2"/>
  <c r="B467" i="1"/>
  <c r="N466" i="5"/>
  <c r="D466" i="5" s="1"/>
  <c r="L466" i="5"/>
  <c r="C466" i="5" s="1"/>
  <c r="M466" i="5"/>
  <c r="A469" i="2"/>
  <c r="B468" i="2"/>
  <c r="P466" i="2"/>
  <c r="O466" i="2" s="1"/>
  <c r="Q466" i="2" s="1"/>
  <c r="AD466" i="2"/>
  <c r="L466" i="2" s="1"/>
  <c r="I472" i="7" l="1"/>
  <c r="L472" i="7" s="1"/>
  <c r="O472" i="7" s="1"/>
  <c r="F468" i="7"/>
  <c r="H467" i="7"/>
  <c r="G467" i="7"/>
  <c r="E469" i="7"/>
  <c r="C469" i="7"/>
  <c r="D469" i="7"/>
  <c r="M467" i="5"/>
  <c r="N467" i="5"/>
  <c r="D467" i="5" s="1"/>
  <c r="L467" i="5"/>
  <c r="C467" i="5" s="1"/>
  <c r="A477" i="2"/>
  <c r="B469" i="2"/>
  <c r="O467" i="1"/>
  <c r="E467" i="1" s="1"/>
  <c r="N467" i="1"/>
  <c r="D467" i="1" s="1"/>
  <c r="M467" i="1"/>
  <c r="C467" i="1" s="1"/>
  <c r="B468" i="5"/>
  <c r="B468" i="1"/>
  <c r="N468" i="2"/>
  <c r="P467" i="2"/>
  <c r="O467" i="2" s="1"/>
  <c r="Q467" i="2" s="1"/>
  <c r="AE466" i="2"/>
  <c r="M466" i="2" s="1"/>
  <c r="I473" i="7" l="1"/>
  <c r="L473" i="7" s="1"/>
  <c r="O473" i="7" s="1"/>
  <c r="F469" i="7"/>
  <c r="AD467" i="2"/>
  <c r="L467" i="2" s="1"/>
  <c r="H468" i="7"/>
  <c r="G468" i="7"/>
  <c r="E470" i="7"/>
  <c r="C470" i="7"/>
  <c r="D470" i="7"/>
  <c r="P468" i="2"/>
  <c r="O468" i="2" s="1"/>
  <c r="Q468" i="2" s="1"/>
  <c r="L468" i="5"/>
  <c r="C468" i="5" s="1"/>
  <c r="M468" i="5"/>
  <c r="N468" i="5"/>
  <c r="D468" i="5" s="1"/>
  <c r="N469" i="2"/>
  <c r="B469" i="5"/>
  <c r="B469" i="1"/>
  <c r="AE467" i="2"/>
  <c r="M467" i="2" s="1"/>
  <c r="M468" i="1"/>
  <c r="C468" i="1" s="1"/>
  <c r="N468" i="1"/>
  <c r="D468" i="1" s="1"/>
  <c r="O468" i="1"/>
  <c r="E468" i="1" s="1"/>
  <c r="A478" i="2"/>
  <c r="B477" i="2"/>
  <c r="I481" i="7" l="1"/>
  <c r="L481" i="7" s="1"/>
  <c r="O481" i="7" s="1"/>
  <c r="F470" i="7"/>
  <c r="AD468" i="2"/>
  <c r="L468" i="2" s="1"/>
  <c r="H469" i="7"/>
  <c r="G469" i="7"/>
  <c r="D471" i="7"/>
  <c r="E471" i="7"/>
  <c r="C471" i="7"/>
  <c r="AE468" i="2"/>
  <c r="M468" i="2" s="1"/>
  <c r="A479" i="2"/>
  <c r="B478" i="2"/>
  <c r="P469" i="2"/>
  <c r="O469" i="2" s="1"/>
  <c r="N469" i="1"/>
  <c r="D469" i="1" s="1"/>
  <c r="O469" i="1"/>
  <c r="E469" i="1" s="1"/>
  <c r="M469" i="1"/>
  <c r="C469" i="1" s="1"/>
  <c r="B477" i="5"/>
  <c r="B477" i="1"/>
  <c r="N477" i="2"/>
  <c r="L469" i="5"/>
  <c r="C469" i="5" s="1"/>
  <c r="N469" i="5"/>
  <c r="D469" i="5" s="1"/>
  <c r="M469" i="5"/>
  <c r="I482" i="7" l="1"/>
  <c r="L482" i="7" s="1"/>
  <c r="O482" i="7" s="1"/>
  <c r="F471" i="7"/>
  <c r="H470" i="7"/>
  <c r="G470" i="7"/>
  <c r="D472" i="7"/>
  <c r="E472" i="7"/>
  <c r="C472" i="7"/>
  <c r="N477" i="5"/>
  <c r="D477" i="5" s="1"/>
  <c r="M477" i="5"/>
  <c r="Q477" i="5"/>
  <c r="L477" i="5"/>
  <c r="C477" i="5" s="1"/>
  <c r="B478" i="1"/>
  <c r="B478" i="5"/>
  <c r="N478" i="2"/>
  <c r="Q477" i="1"/>
  <c r="N477" i="1"/>
  <c r="D477" i="1" s="1"/>
  <c r="O477" i="1"/>
  <c r="E477" i="1" s="1"/>
  <c r="M477" i="1"/>
  <c r="C477" i="1" s="1"/>
  <c r="AD469" i="2"/>
  <c r="L469" i="2" s="1"/>
  <c r="Q469" i="2"/>
  <c r="P477" i="2"/>
  <c r="O477" i="2" s="1"/>
  <c r="Q477" i="2" s="1"/>
  <c r="A480" i="2"/>
  <c r="B479" i="2"/>
  <c r="AE469" i="2"/>
  <c r="M469" i="2" s="1"/>
  <c r="I483" i="7" l="1"/>
  <c r="L483" i="7" s="1"/>
  <c r="O483" i="7" s="1"/>
  <c r="F472" i="7"/>
  <c r="AD477" i="2"/>
  <c r="L477" i="2" s="1"/>
  <c r="H471" i="7"/>
  <c r="G471" i="7"/>
  <c r="C473" i="7"/>
  <c r="E473" i="7"/>
  <c r="D473" i="7"/>
  <c r="A481" i="2"/>
  <c r="B480" i="2"/>
  <c r="N478" i="1"/>
  <c r="D478" i="1" s="1"/>
  <c r="M478" i="1"/>
  <c r="C478" i="1" s="1"/>
  <c r="O478" i="1"/>
  <c r="E478" i="1" s="1"/>
  <c r="N479" i="2"/>
  <c r="B479" i="1"/>
  <c r="B479" i="5"/>
  <c r="L478" i="5"/>
  <c r="C478" i="5" s="1"/>
  <c r="M478" i="5"/>
  <c r="N478" i="5"/>
  <c r="D478" i="5" s="1"/>
  <c r="P478" i="2"/>
  <c r="O478" i="2" s="1"/>
  <c r="Q478" i="2" s="1"/>
  <c r="AE477" i="2"/>
  <c r="M477" i="2" s="1"/>
  <c r="I484" i="7" l="1"/>
  <c r="L484" i="7" s="1"/>
  <c r="O484" i="7" s="1"/>
  <c r="AD478" i="2"/>
  <c r="L478" i="2" s="1"/>
  <c r="F473" i="7"/>
  <c r="H472" i="7"/>
  <c r="G472" i="7"/>
  <c r="D481" i="7"/>
  <c r="E481" i="7"/>
  <c r="C481" i="7"/>
  <c r="B480" i="5"/>
  <c r="N480" i="2"/>
  <c r="B480" i="1"/>
  <c r="N479" i="1"/>
  <c r="D479" i="1" s="1"/>
  <c r="O479" i="1"/>
  <c r="E479" i="1" s="1"/>
  <c r="M479" i="1"/>
  <c r="C479" i="1" s="1"/>
  <c r="L479" i="5"/>
  <c r="C479" i="5" s="1"/>
  <c r="M479" i="5"/>
  <c r="N479" i="5"/>
  <c r="D479" i="5" s="1"/>
  <c r="A482" i="2"/>
  <c r="B481" i="2"/>
  <c r="AE478" i="2"/>
  <c r="M478" i="2" s="1"/>
  <c r="P479" i="2"/>
  <c r="O479" i="2" s="1"/>
  <c r="Q479" i="2" s="1"/>
  <c r="AD479" i="2"/>
  <c r="L479" i="2" s="1"/>
  <c r="I485" i="7" l="1"/>
  <c r="L485" i="7" s="1"/>
  <c r="O485" i="7" s="1"/>
  <c r="F481" i="7"/>
  <c r="H473" i="7"/>
  <c r="G473" i="7"/>
  <c r="C482" i="7"/>
  <c r="D482" i="7"/>
  <c r="E482" i="7"/>
  <c r="AE479" i="2"/>
  <c r="M479" i="2" s="1"/>
  <c r="B481" i="1"/>
  <c r="N481" i="2"/>
  <c r="B481" i="5"/>
  <c r="L480" i="5"/>
  <c r="C480" i="5" s="1"/>
  <c r="N480" i="5"/>
  <c r="D480" i="5" s="1"/>
  <c r="M480" i="5"/>
  <c r="P480" i="2"/>
  <c r="O480" i="2" s="1"/>
  <c r="Q480" i="2" s="1"/>
  <c r="A483" i="2"/>
  <c r="B482" i="2"/>
  <c r="M480" i="1"/>
  <c r="C480" i="1" s="1"/>
  <c r="O480" i="1"/>
  <c r="E480" i="1" s="1"/>
  <c r="N480" i="1"/>
  <c r="D480" i="1" s="1"/>
  <c r="I486" i="7" l="1"/>
  <c r="L486" i="7" s="1"/>
  <c r="O486" i="7" s="1"/>
  <c r="F482" i="7"/>
  <c r="AD480" i="2"/>
  <c r="L480" i="2" s="1"/>
  <c r="H481" i="7"/>
  <c r="G481" i="7"/>
  <c r="E483" i="7"/>
  <c r="D483" i="7"/>
  <c r="C483" i="7"/>
  <c r="AE480" i="2"/>
  <c r="M480" i="2" s="1"/>
  <c r="P481" i="2"/>
  <c r="O481" i="2" s="1"/>
  <c r="Q481" i="2" s="1"/>
  <c r="A484" i="2"/>
  <c r="B483" i="2"/>
  <c r="B482" i="1"/>
  <c r="B482" i="5"/>
  <c r="N482" i="2"/>
  <c r="N481" i="1"/>
  <c r="D481" i="1" s="1"/>
  <c r="M481" i="1"/>
  <c r="C481" i="1" s="1"/>
  <c r="O481" i="1"/>
  <c r="E481" i="1" s="1"/>
  <c r="N481" i="5"/>
  <c r="D481" i="5" s="1"/>
  <c r="M481" i="5"/>
  <c r="L481" i="5"/>
  <c r="C481" i="5" s="1"/>
  <c r="I487" i="7" l="1"/>
  <c r="L487" i="7" s="1"/>
  <c r="O487" i="7" s="1"/>
  <c r="AD481" i="2"/>
  <c r="L481" i="2" s="1"/>
  <c r="F483" i="7"/>
  <c r="H482" i="7"/>
  <c r="G482" i="7"/>
  <c r="E484" i="7"/>
  <c r="C484" i="7"/>
  <c r="D484" i="7"/>
  <c r="AE481" i="2"/>
  <c r="M481" i="2" s="1"/>
  <c r="M482" i="5"/>
  <c r="N482" i="5"/>
  <c r="D482" i="5" s="1"/>
  <c r="L482" i="5"/>
  <c r="C482" i="5" s="1"/>
  <c r="B483" i="5"/>
  <c r="B483" i="1"/>
  <c r="N483" i="2"/>
  <c r="O482" i="1"/>
  <c r="E482" i="1" s="1"/>
  <c r="N482" i="1"/>
  <c r="D482" i="1" s="1"/>
  <c r="M482" i="1"/>
  <c r="C482" i="1" s="1"/>
  <c r="P482" i="2"/>
  <c r="O482" i="2" s="1"/>
  <c r="Q482" i="2" s="1"/>
  <c r="A485" i="2"/>
  <c r="B484" i="2"/>
  <c r="I488" i="7" l="1"/>
  <c r="L488" i="7" s="1"/>
  <c r="O488" i="7" s="1"/>
  <c r="AD482" i="2"/>
  <c r="L482" i="2" s="1"/>
  <c r="F484" i="7"/>
  <c r="H483" i="7"/>
  <c r="G483" i="7"/>
  <c r="D485" i="7"/>
  <c r="E485" i="7"/>
  <c r="C485" i="7"/>
  <c r="M483" i="1"/>
  <c r="C483" i="1" s="1"/>
  <c r="N483" i="1"/>
  <c r="D483" i="1" s="1"/>
  <c r="O483" i="1"/>
  <c r="E483" i="1" s="1"/>
  <c r="P483" i="2"/>
  <c r="O483" i="2" s="1"/>
  <c r="Q483" i="2" s="1"/>
  <c r="A486" i="2"/>
  <c r="B485" i="2"/>
  <c r="N483" i="5"/>
  <c r="D483" i="5" s="1"/>
  <c r="M483" i="5"/>
  <c r="L483" i="5"/>
  <c r="C483" i="5" s="1"/>
  <c r="B484" i="1"/>
  <c r="B484" i="5"/>
  <c r="N484" i="2"/>
  <c r="AE482" i="2"/>
  <c r="M482" i="2" s="1"/>
  <c r="I489" i="7" l="1"/>
  <c r="L489" i="7" s="1"/>
  <c r="O489" i="7" s="1"/>
  <c r="F485" i="7"/>
  <c r="AD483" i="2"/>
  <c r="L483" i="2" s="1"/>
  <c r="H484" i="7"/>
  <c r="G484" i="7"/>
  <c r="D486" i="7"/>
  <c r="E486" i="7"/>
  <c r="C486" i="7"/>
  <c r="B485" i="5"/>
  <c r="B485" i="1"/>
  <c r="N485" i="2"/>
  <c r="N484" i="1"/>
  <c r="D484" i="1" s="1"/>
  <c r="M484" i="1"/>
  <c r="C484" i="1" s="1"/>
  <c r="O484" i="1"/>
  <c r="E484" i="1" s="1"/>
  <c r="A487" i="2"/>
  <c r="B486" i="2"/>
  <c r="AE483" i="2"/>
  <c r="M483" i="2" s="1"/>
  <c r="N484" i="5"/>
  <c r="D484" i="5" s="1"/>
  <c r="M484" i="5"/>
  <c r="L484" i="5"/>
  <c r="C484" i="5" s="1"/>
  <c r="P484" i="2"/>
  <c r="O484" i="2" s="1"/>
  <c r="Q484" i="2" s="1"/>
  <c r="I490" i="7" l="1"/>
  <c r="L490" i="7" s="1"/>
  <c r="O490" i="7" s="1"/>
  <c r="F486" i="7"/>
  <c r="AD484" i="2"/>
  <c r="L484" i="2" s="1"/>
  <c r="H485" i="7"/>
  <c r="G485" i="7"/>
  <c r="C487" i="7"/>
  <c r="D487" i="7"/>
  <c r="E487" i="7"/>
  <c r="AE484" i="2"/>
  <c r="M484" i="2" s="1"/>
  <c r="P485" i="2"/>
  <c r="O485" i="2" s="1"/>
  <c r="Q485" i="2" s="1"/>
  <c r="N486" i="2"/>
  <c r="B486" i="5"/>
  <c r="B486" i="1"/>
  <c r="L485" i="5"/>
  <c r="C485" i="5" s="1"/>
  <c r="N485" i="5"/>
  <c r="D485" i="5" s="1"/>
  <c r="M485" i="5"/>
  <c r="O485" i="1"/>
  <c r="E485" i="1" s="1"/>
  <c r="N485" i="1"/>
  <c r="D485" i="1" s="1"/>
  <c r="M485" i="1"/>
  <c r="C485" i="1" s="1"/>
  <c r="A488" i="2"/>
  <c r="B487" i="2"/>
  <c r="I491" i="7" l="1"/>
  <c r="L491" i="7" s="1"/>
  <c r="O491" i="7" s="1"/>
  <c r="AD485" i="2"/>
  <c r="L485" i="2" s="1"/>
  <c r="F487" i="7"/>
  <c r="H486" i="7"/>
  <c r="G486" i="7"/>
  <c r="C488" i="7"/>
  <c r="E488" i="7"/>
  <c r="D488" i="7"/>
  <c r="A489" i="2"/>
  <c r="B488" i="2"/>
  <c r="B487" i="5"/>
  <c r="B487" i="1"/>
  <c r="N487" i="2"/>
  <c r="N486" i="1"/>
  <c r="D486" i="1" s="1"/>
  <c r="O486" i="1"/>
  <c r="E486" i="1" s="1"/>
  <c r="M486" i="1"/>
  <c r="C486" i="1" s="1"/>
  <c r="P486" i="2"/>
  <c r="O486" i="2" s="1"/>
  <c r="Q486" i="2" s="1"/>
  <c r="N486" i="5"/>
  <c r="D486" i="5" s="1"/>
  <c r="M486" i="5"/>
  <c r="L486" i="5"/>
  <c r="C486" i="5" s="1"/>
  <c r="AE485" i="2"/>
  <c r="M485" i="2" s="1"/>
  <c r="I492" i="7" l="1"/>
  <c r="L492" i="7" s="1"/>
  <c r="O492" i="7" s="1"/>
  <c r="AD486" i="2"/>
  <c r="L486" i="2" s="1"/>
  <c r="F488" i="7"/>
  <c r="H487" i="7"/>
  <c r="G487" i="7"/>
  <c r="E489" i="7"/>
  <c r="D489" i="7"/>
  <c r="C489" i="7"/>
  <c r="AE486" i="2"/>
  <c r="M486" i="2" s="1"/>
  <c r="M487" i="1"/>
  <c r="C487" i="1" s="1"/>
  <c r="O487" i="1"/>
  <c r="E487" i="1" s="1"/>
  <c r="N487" i="1"/>
  <c r="D487" i="1" s="1"/>
  <c r="A490" i="2"/>
  <c r="B489" i="2"/>
  <c r="M487" i="5"/>
  <c r="N487" i="5"/>
  <c r="D487" i="5" s="1"/>
  <c r="L487" i="5"/>
  <c r="C487" i="5" s="1"/>
  <c r="P487" i="2"/>
  <c r="O487" i="2" s="1"/>
  <c r="Q487" i="2" s="1"/>
  <c r="B488" i="5"/>
  <c r="N488" i="2"/>
  <c r="B488" i="1"/>
  <c r="I493" i="7" l="1"/>
  <c r="L493" i="7" s="1"/>
  <c r="O493" i="7" s="1"/>
  <c r="F489" i="7"/>
  <c r="AD487" i="2"/>
  <c r="L487" i="2" s="1"/>
  <c r="H488" i="7"/>
  <c r="G488" i="7"/>
  <c r="C490" i="7"/>
  <c r="D490" i="7"/>
  <c r="E490" i="7"/>
  <c r="M488" i="5"/>
  <c r="N488" i="5"/>
  <c r="D488" i="5" s="1"/>
  <c r="L488" i="5"/>
  <c r="C488" i="5" s="1"/>
  <c r="M488" i="1"/>
  <c r="C488" i="1" s="1"/>
  <c r="N488" i="1"/>
  <c r="D488" i="1" s="1"/>
  <c r="O488" i="1"/>
  <c r="E488" i="1" s="1"/>
  <c r="B489" i="5"/>
  <c r="B489" i="1"/>
  <c r="N489" i="2"/>
  <c r="AE487" i="2"/>
  <c r="M487" i="2" s="1"/>
  <c r="P488" i="2"/>
  <c r="O488" i="2" s="1"/>
  <c r="A491" i="2"/>
  <c r="B490" i="2"/>
  <c r="I494" i="7" l="1"/>
  <c r="L494" i="7" s="1"/>
  <c r="O494" i="7" s="1"/>
  <c r="F490" i="7"/>
  <c r="H490" i="7"/>
  <c r="H489" i="7"/>
  <c r="G489" i="7"/>
  <c r="C491" i="7"/>
  <c r="E491" i="7"/>
  <c r="D491" i="7"/>
  <c r="P489" i="2"/>
  <c r="O489" i="2" s="1"/>
  <c r="Q489" i="2" s="1"/>
  <c r="AD489" i="2"/>
  <c r="L489" i="2" s="1"/>
  <c r="A492" i="2"/>
  <c r="B491" i="2"/>
  <c r="AD488" i="2"/>
  <c r="L488" i="2" s="1"/>
  <c r="Q488" i="2"/>
  <c r="N490" i="2"/>
  <c r="B490" i="5"/>
  <c r="B490" i="1"/>
  <c r="N489" i="5"/>
  <c r="D489" i="5" s="1"/>
  <c r="M489" i="5"/>
  <c r="L489" i="5"/>
  <c r="C489" i="5" s="1"/>
  <c r="O489" i="1"/>
  <c r="E489" i="1" s="1"/>
  <c r="N489" i="1"/>
  <c r="D489" i="1" s="1"/>
  <c r="M489" i="1"/>
  <c r="C489" i="1" s="1"/>
  <c r="AE488" i="2"/>
  <c r="M488" i="2" s="1"/>
  <c r="I495" i="7" l="1"/>
  <c r="L495" i="7" s="1"/>
  <c r="O495" i="7" s="1"/>
  <c r="F491" i="7"/>
  <c r="G490" i="7"/>
  <c r="D492" i="7"/>
  <c r="E492" i="7"/>
  <c r="C492" i="7"/>
  <c r="A493" i="2"/>
  <c r="B492" i="2"/>
  <c r="P490" i="2"/>
  <c r="O490" i="2" s="1"/>
  <c r="Q490" i="2" s="1"/>
  <c r="M490" i="5"/>
  <c r="N490" i="5"/>
  <c r="D490" i="5" s="1"/>
  <c r="L490" i="5"/>
  <c r="C490" i="5" s="1"/>
  <c r="N490" i="1"/>
  <c r="D490" i="1" s="1"/>
  <c r="O490" i="1"/>
  <c r="E490" i="1" s="1"/>
  <c r="M490" i="1"/>
  <c r="C490" i="1" s="1"/>
  <c r="AE489" i="2"/>
  <c r="M489" i="2" s="1"/>
  <c r="N491" i="2"/>
  <c r="B491" i="5"/>
  <c r="B491" i="1"/>
  <c r="I496" i="7" l="1"/>
  <c r="L496" i="7" s="1"/>
  <c r="O496" i="7" s="1"/>
  <c r="F492" i="7"/>
  <c r="AD490" i="2"/>
  <c r="L490" i="2" s="1"/>
  <c r="H491" i="7"/>
  <c r="G491" i="7"/>
  <c r="D493" i="7"/>
  <c r="C493" i="7"/>
  <c r="E493" i="7"/>
  <c r="M491" i="5"/>
  <c r="N491" i="5"/>
  <c r="D491" i="5" s="1"/>
  <c r="L491" i="5"/>
  <c r="C491" i="5" s="1"/>
  <c r="P491" i="2"/>
  <c r="O491" i="2" s="1"/>
  <c r="Q491" i="2" s="1"/>
  <c r="A494" i="2"/>
  <c r="B493" i="2"/>
  <c r="N492" i="2"/>
  <c r="B492" i="1"/>
  <c r="B492" i="5"/>
  <c r="O491" i="1"/>
  <c r="E491" i="1" s="1"/>
  <c r="N491" i="1"/>
  <c r="D491" i="1" s="1"/>
  <c r="M491" i="1"/>
  <c r="C491" i="1" s="1"/>
  <c r="AE490" i="2"/>
  <c r="M490" i="2" s="1"/>
  <c r="I497" i="7" l="1"/>
  <c r="L497" i="7" s="1"/>
  <c r="O497" i="7" s="1"/>
  <c r="AD491" i="2"/>
  <c r="L491" i="2" s="1"/>
  <c r="F493" i="7"/>
  <c r="H492" i="7"/>
  <c r="G492" i="7"/>
  <c r="C494" i="7"/>
  <c r="E494" i="7"/>
  <c r="D494" i="7"/>
  <c r="P492" i="2"/>
  <c r="O492" i="2" s="1"/>
  <c r="Q492" i="2" s="1"/>
  <c r="AD492" i="2"/>
  <c r="L492" i="2" s="1"/>
  <c r="O492" i="1"/>
  <c r="E492" i="1" s="1"/>
  <c r="M492" i="1"/>
  <c r="C492" i="1" s="1"/>
  <c r="N492" i="1"/>
  <c r="D492" i="1" s="1"/>
  <c r="M492" i="5"/>
  <c r="N492" i="5"/>
  <c r="D492" i="5" s="1"/>
  <c r="L492" i="5"/>
  <c r="C492" i="5" s="1"/>
  <c r="A495" i="2"/>
  <c r="B494" i="2"/>
  <c r="AE491" i="2"/>
  <c r="M491" i="2" s="1"/>
  <c r="N493" i="2"/>
  <c r="B493" i="1"/>
  <c r="B493" i="5"/>
  <c r="I498" i="7" l="1"/>
  <c r="L498" i="7" s="1"/>
  <c r="O498" i="7" s="1"/>
  <c r="F494" i="7"/>
  <c r="H493" i="7"/>
  <c r="G493" i="7"/>
  <c r="C495" i="7"/>
  <c r="E495" i="7"/>
  <c r="D495" i="7"/>
  <c r="M493" i="1"/>
  <c r="C493" i="1" s="1"/>
  <c r="O493" i="1"/>
  <c r="E493" i="1" s="1"/>
  <c r="N493" i="1"/>
  <c r="D493" i="1" s="1"/>
  <c r="P493" i="2"/>
  <c r="O493" i="2" s="1"/>
  <c r="Q493" i="2" s="1"/>
  <c r="B494" i="1"/>
  <c r="B494" i="5"/>
  <c r="N494" i="2"/>
  <c r="AE492" i="2"/>
  <c r="M492" i="2" s="1"/>
  <c r="N493" i="5"/>
  <c r="D493" i="5" s="1"/>
  <c r="L493" i="5"/>
  <c r="C493" i="5" s="1"/>
  <c r="M493" i="5"/>
  <c r="A496" i="2"/>
  <c r="B495" i="2"/>
  <c r="I499" i="7" l="1"/>
  <c r="L499" i="7" s="1"/>
  <c r="O499" i="7" s="1"/>
  <c r="F495" i="7"/>
  <c r="AD493" i="2"/>
  <c r="L493" i="2" s="1"/>
  <c r="G494" i="7"/>
  <c r="H494" i="7"/>
  <c r="C496" i="7"/>
  <c r="E496" i="7"/>
  <c r="D496" i="7"/>
  <c r="A497" i="2"/>
  <c r="B496" i="2"/>
  <c r="P494" i="2"/>
  <c r="O494" i="2" s="1"/>
  <c r="Q494" i="2" s="1"/>
  <c r="B495" i="1"/>
  <c r="N495" i="2"/>
  <c r="B495" i="5"/>
  <c r="O494" i="1"/>
  <c r="E494" i="1" s="1"/>
  <c r="N494" i="1"/>
  <c r="D494" i="1" s="1"/>
  <c r="M494" i="1"/>
  <c r="C494" i="1" s="1"/>
  <c r="N494" i="5"/>
  <c r="D494" i="5" s="1"/>
  <c r="M494" i="5"/>
  <c r="L494" i="5"/>
  <c r="C494" i="5" s="1"/>
  <c r="AE493" i="2"/>
  <c r="M493" i="2" s="1"/>
  <c r="I500" i="7" l="1"/>
  <c r="L500" i="7" s="1"/>
  <c r="O500" i="7" s="1"/>
  <c r="F496" i="7"/>
  <c r="AD494" i="2"/>
  <c r="L494" i="2" s="1"/>
  <c r="G495" i="7"/>
  <c r="H495" i="7"/>
  <c r="C497" i="7"/>
  <c r="D497" i="7"/>
  <c r="E497" i="7"/>
  <c r="O495" i="1"/>
  <c r="E495" i="1" s="1"/>
  <c r="M495" i="1"/>
  <c r="C495" i="1" s="1"/>
  <c r="N495" i="1"/>
  <c r="D495" i="1" s="1"/>
  <c r="N495" i="5"/>
  <c r="D495" i="5" s="1"/>
  <c r="M495" i="5"/>
  <c r="L495" i="5"/>
  <c r="C495" i="5" s="1"/>
  <c r="A498" i="2"/>
  <c r="B497" i="2"/>
  <c r="B496" i="5"/>
  <c r="B496" i="1"/>
  <c r="N496" i="2"/>
  <c r="P495" i="2"/>
  <c r="O495" i="2" s="1"/>
  <c r="Q495" i="2" s="1"/>
  <c r="AE494" i="2"/>
  <c r="M494" i="2" s="1"/>
  <c r="I501" i="7" l="1"/>
  <c r="L501" i="7" s="1"/>
  <c r="O501" i="7" s="1"/>
  <c r="AD495" i="2"/>
  <c r="L495" i="2" s="1"/>
  <c r="F497" i="7"/>
  <c r="H496" i="7"/>
  <c r="G496" i="7"/>
  <c r="C498" i="7"/>
  <c r="E498" i="7"/>
  <c r="D498" i="7"/>
  <c r="AE495" i="2"/>
  <c r="M495" i="2" s="1"/>
  <c r="L496" i="5"/>
  <c r="C496" i="5" s="1"/>
  <c r="N496" i="5"/>
  <c r="D496" i="5" s="1"/>
  <c r="M496" i="5"/>
  <c r="P496" i="2"/>
  <c r="O496" i="2" s="1"/>
  <c r="Q496" i="2" s="1"/>
  <c r="N496" i="1"/>
  <c r="D496" i="1" s="1"/>
  <c r="M496" i="1"/>
  <c r="C496" i="1" s="1"/>
  <c r="O496" i="1"/>
  <c r="E496" i="1" s="1"/>
  <c r="A499" i="2"/>
  <c r="B498" i="2"/>
  <c r="B497" i="5"/>
  <c r="B497" i="1"/>
  <c r="N497" i="2"/>
  <c r="I502" i="7" l="1"/>
  <c r="L502" i="7" s="1"/>
  <c r="O502" i="7" s="1"/>
  <c r="AD496" i="2"/>
  <c r="L496" i="2" s="1"/>
  <c r="F498" i="7"/>
  <c r="H497" i="7"/>
  <c r="G497" i="7"/>
  <c r="D499" i="7"/>
  <c r="E499" i="7"/>
  <c r="C499" i="7"/>
  <c r="B498" i="5"/>
  <c r="N498" i="2"/>
  <c r="B498" i="1"/>
  <c r="O497" i="1"/>
  <c r="E497" i="1" s="1"/>
  <c r="N497" i="1"/>
  <c r="D497" i="1" s="1"/>
  <c r="M497" i="1"/>
  <c r="C497" i="1" s="1"/>
  <c r="A500" i="2"/>
  <c r="B499" i="2"/>
  <c r="P497" i="2"/>
  <c r="O497" i="2" s="1"/>
  <c r="Q497" i="2" s="1"/>
  <c r="AD497" i="2"/>
  <c r="L497" i="2" s="1"/>
  <c r="M497" i="5"/>
  <c r="L497" i="5"/>
  <c r="C497" i="5" s="1"/>
  <c r="N497" i="5"/>
  <c r="D497" i="5" s="1"/>
  <c r="AE496" i="2"/>
  <c r="M496" i="2" s="1"/>
  <c r="I503" i="7" l="1"/>
  <c r="L503" i="7" s="1"/>
  <c r="O503" i="7" s="1"/>
  <c r="F499" i="7"/>
  <c r="H498" i="7"/>
  <c r="G498" i="7"/>
  <c r="D500" i="7"/>
  <c r="C500" i="7"/>
  <c r="E500" i="7"/>
  <c r="M498" i="5"/>
  <c r="L498" i="5"/>
  <c r="C498" i="5" s="1"/>
  <c r="N498" i="5"/>
  <c r="D498" i="5" s="1"/>
  <c r="P498" i="2"/>
  <c r="O498" i="2" s="1"/>
  <c r="Q498" i="2" s="1"/>
  <c r="AE497" i="2"/>
  <c r="M497" i="2" s="1"/>
  <c r="A501" i="2"/>
  <c r="B500" i="2"/>
  <c r="B499" i="5"/>
  <c r="B499" i="1"/>
  <c r="N499" i="2"/>
  <c r="O498" i="1"/>
  <c r="E498" i="1" s="1"/>
  <c r="N498" i="1"/>
  <c r="D498" i="1" s="1"/>
  <c r="M498" i="1"/>
  <c r="C498" i="1" s="1"/>
  <c r="I504" i="7" l="1"/>
  <c r="L504" i="7" s="1"/>
  <c r="O504" i="7" s="1"/>
  <c r="F500" i="7"/>
  <c r="AD498" i="2"/>
  <c r="L498" i="2" s="1"/>
  <c r="H499" i="7"/>
  <c r="G499" i="7"/>
  <c r="C501" i="7"/>
  <c r="D501" i="7"/>
  <c r="E501" i="7"/>
  <c r="P499" i="2"/>
  <c r="O499" i="2" s="1"/>
  <c r="Q499" i="2" s="1"/>
  <c r="B500" i="1"/>
  <c r="B500" i="5"/>
  <c r="N500" i="2"/>
  <c r="O499" i="1"/>
  <c r="E499" i="1" s="1"/>
  <c r="M499" i="1"/>
  <c r="C499" i="1" s="1"/>
  <c r="N499" i="1"/>
  <c r="D499" i="1" s="1"/>
  <c r="AE498" i="2"/>
  <c r="M498" i="2" s="1"/>
  <c r="A502" i="2"/>
  <c r="B501" i="2"/>
  <c r="M499" i="5"/>
  <c r="L499" i="5"/>
  <c r="C499" i="5" s="1"/>
  <c r="N499" i="5"/>
  <c r="D499" i="5" s="1"/>
  <c r="I505" i="7" l="1"/>
  <c r="L505" i="7" s="1"/>
  <c r="O505" i="7" s="1"/>
  <c r="F501" i="7"/>
  <c r="AD499" i="2"/>
  <c r="L499" i="2" s="1"/>
  <c r="H500" i="7"/>
  <c r="G500" i="7"/>
  <c r="E502" i="7"/>
  <c r="D502" i="7"/>
  <c r="C502" i="7"/>
  <c r="AE499" i="2"/>
  <c r="M499" i="2" s="1"/>
  <c r="A503" i="2"/>
  <c r="B502" i="2"/>
  <c r="B501" i="5"/>
  <c r="N501" i="2"/>
  <c r="B501" i="1"/>
  <c r="M500" i="1"/>
  <c r="C500" i="1" s="1"/>
  <c r="O500" i="1"/>
  <c r="E500" i="1" s="1"/>
  <c r="N500" i="1"/>
  <c r="D500" i="1" s="1"/>
  <c r="L500" i="5"/>
  <c r="C500" i="5" s="1"/>
  <c r="N500" i="5"/>
  <c r="D500" i="5" s="1"/>
  <c r="M500" i="5"/>
  <c r="P500" i="2"/>
  <c r="O500" i="2" s="1"/>
  <c r="Q500" i="2" s="1"/>
  <c r="I506" i="7" l="1"/>
  <c r="L506" i="7" s="1"/>
  <c r="O506" i="7" s="1"/>
  <c r="F502" i="7"/>
  <c r="AD500" i="2"/>
  <c r="L500" i="2" s="1"/>
  <c r="H501" i="7"/>
  <c r="G501" i="7"/>
  <c r="E503" i="7"/>
  <c r="D503" i="7"/>
  <c r="C503" i="7"/>
  <c r="M501" i="1"/>
  <c r="C501" i="1" s="1"/>
  <c r="N501" i="1"/>
  <c r="D501" i="1" s="1"/>
  <c r="O501" i="1"/>
  <c r="E501" i="1" s="1"/>
  <c r="N501" i="5"/>
  <c r="D501" i="5" s="1"/>
  <c r="L501" i="5"/>
  <c r="C501" i="5" s="1"/>
  <c r="M501" i="5"/>
  <c r="P501" i="2"/>
  <c r="O501" i="2" s="1"/>
  <c r="Q501" i="2" s="1"/>
  <c r="A504" i="2"/>
  <c r="B503" i="2"/>
  <c r="AE500" i="2"/>
  <c r="M500" i="2" s="1"/>
  <c r="B502" i="5"/>
  <c r="B502" i="1"/>
  <c r="N502" i="2"/>
  <c r="I507" i="7" l="1"/>
  <c r="L507" i="7" s="1"/>
  <c r="O507" i="7" s="1"/>
  <c r="F503" i="7"/>
  <c r="AD501" i="2"/>
  <c r="L501" i="2" s="1"/>
  <c r="H502" i="7"/>
  <c r="G502" i="7"/>
  <c r="E504" i="7"/>
  <c r="D504" i="7"/>
  <c r="C504" i="7"/>
  <c r="AE501" i="2"/>
  <c r="M501" i="2" s="1"/>
  <c r="M502" i="5"/>
  <c r="N502" i="5"/>
  <c r="D502" i="5" s="1"/>
  <c r="L502" i="5"/>
  <c r="C502" i="5" s="1"/>
  <c r="O502" i="1"/>
  <c r="E502" i="1" s="1"/>
  <c r="M502" i="1"/>
  <c r="C502" i="1" s="1"/>
  <c r="N502" i="1"/>
  <c r="D502" i="1" s="1"/>
  <c r="B503" i="5"/>
  <c r="B503" i="1"/>
  <c r="N503" i="2"/>
  <c r="P502" i="2"/>
  <c r="O502" i="2" s="1"/>
  <c r="Q502" i="2" s="1"/>
  <c r="A505" i="2"/>
  <c r="B504" i="2"/>
  <c r="I508" i="7" l="1"/>
  <c r="L508" i="7" s="1"/>
  <c r="O508" i="7" s="1"/>
  <c r="F504" i="7"/>
  <c r="AD502" i="2"/>
  <c r="L502" i="2" s="1"/>
  <c r="H503" i="7"/>
  <c r="G503" i="7"/>
  <c r="E505" i="7"/>
  <c r="C505" i="7"/>
  <c r="D505" i="7"/>
  <c r="B504" i="1"/>
  <c r="B504" i="5"/>
  <c r="N504" i="2"/>
  <c r="M503" i="1"/>
  <c r="C503" i="1" s="1"/>
  <c r="O503" i="1"/>
  <c r="E503" i="1" s="1"/>
  <c r="N503" i="1"/>
  <c r="D503" i="1" s="1"/>
  <c r="A506" i="2"/>
  <c r="B505" i="2"/>
  <c r="P503" i="2"/>
  <c r="O503" i="2" s="1"/>
  <c r="Q503" i="2" s="1"/>
  <c r="AD503" i="2"/>
  <c r="L503" i="2" s="1"/>
  <c r="M503" i="5"/>
  <c r="N503" i="5"/>
  <c r="D503" i="5" s="1"/>
  <c r="L503" i="5"/>
  <c r="C503" i="5" s="1"/>
  <c r="AE502" i="2"/>
  <c r="M502" i="2" s="1"/>
  <c r="I509" i="7" l="1"/>
  <c r="L509" i="7" s="1"/>
  <c r="O509" i="7" s="1"/>
  <c r="F505" i="7"/>
  <c r="G504" i="7"/>
  <c r="H504" i="7"/>
  <c r="C506" i="7"/>
  <c r="D506" i="7"/>
  <c r="E506" i="7"/>
  <c r="AE503" i="2"/>
  <c r="M503" i="2" s="1"/>
  <c r="N504" i="1"/>
  <c r="D504" i="1" s="1"/>
  <c r="O504" i="1"/>
  <c r="E504" i="1" s="1"/>
  <c r="M504" i="1"/>
  <c r="C504" i="1" s="1"/>
  <c r="B505" i="1"/>
  <c r="N505" i="2"/>
  <c r="B505" i="5"/>
  <c r="N504" i="5"/>
  <c r="D504" i="5" s="1"/>
  <c r="L504" i="5"/>
  <c r="C504" i="5" s="1"/>
  <c r="M504" i="5"/>
  <c r="A507" i="2"/>
  <c r="B506" i="2"/>
  <c r="P504" i="2"/>
  <c r="O504" i="2" s="1"/>
  <c r="Q504" i="2" s="1"/>
  <c r="I510" i="7" l="1"/>
  <c r="L510" i="7" s="1"/>
  <c r="O510" i="7" s="1"/>
  <c r="AD504" i="2"/>
  <c r="L504" i="2" s="1"/>
  <c r="F506" i="7"/>
  <c r="H505" i="7"/>
  <c r="G505" i="7"/>
  <c r="D507" i="7"/>
  <c r="E507" i="7"/>
  <c r="C507" i="7"/>
  <c r="P505" i="2"/>
  <c r="O505" i="2" s="1"/>
  <c r="Q505" i="2" s="1"/>
  <c r="A508" i="2"/>
  <c r="B507" i="2"/>
  <c r="AE504" i="2"/>
  <c r="M504" i="2" s="1"/>
  <c r="L505" i="5"/>
  <c r="C505" i="5" s="1"/>
  <c r="N505" i="5"/>
  <c r="D505" i="5" s="1"/>
  <c r="M505" i="5"/>
  <c r="N506" i="2"/>
  <c r="B506" i="5"/>
  <c r="B506" i="1"/>
  <c r="M505" i="1"/>
  <c r="C505" i="1" s="1"/>
  <c r="N505" i="1"/>
  <c r="D505" i="1" s="1"/>
  <c r="O505" i="1"/>
  <c r="E505" i="1" s="1"/>
  <c r="I511" i="7" l="1"/>
  <c r="L511" i="7" s="1"/>
  <c r="O511" i="7" s="1"/>
  <c r="AD505" i="2"/>
  <c r="L505" i="2" s="1"/>
  <c r="F507" i="7"/>
  <c r="H506" i="7"/>
  <c r="G506" i="7"/>
  <c r="C508" i="7"/>
  <c r="D508" i="7"/>
  <c r="E508" i="7"/>
  <c r="AE505" i="2"/>
  <c r="M505" i="2" s="1"/>
  <c r="N506" i="5"/>
  <c r="D506" i="5" s="1"/>
  <c r="L506" i="5"/>
  <c r="C506" i="5" s="1"/>
  <c r="M506" i="5"/>
  <c r="P506" i="2"/>
  <c r="O506" i="2" s="1"/>
  <c r="Q506" i="2" s="1"/>
  <c r="B507" i="1"/>
  <c r="N507" i="2"/>
  <c r="B507" i="5"/>
  <c r="M506" i="1"/>
  <c r="C506" i="1" s="1"/>
  <c r="O506" i="1"/>
  <c r="E506" i="1" s="1"/>
  <c r="N506" i="1"/>
  <c r="D506" i="1" s="1"/>
  <c r="A509" i="2"/>
  <c r="B508" i="2"/>
  <c r="I512" i="7" l="1"/>
  <c r="L512" i="7" s="1"/>
  <c r="O512" i="7" s="1"/>
  <c r="AD506" i="2"/>
  <c r="L506" i="2" s="1"/>
  <c r="F508" i="7"/>
  <c r="H507" i="7"/>
  <c r="G507" i="7"/>
  <c r="D509" i="7"/>
  <c r="E509" i="7"/>
  <c r="C509" i="7"/>
  <c r="B508" i="5"/>
  <c r="B508" i="1"/>
  <c r="N508" i="2"/>
  <c r="AE506" i="2"/>
  <c r="M506" i="2" s="1"/>
  <c r="L507" i="5"/>
  <c r="C507" i="5" s="1"/>
  <c r="M507" i="5"/>
  <c r="N507" i="5"/>
  <c r="D507" i="5" s="1"/>
  <c r="A510" i="2"/>
  <c r="B509" i="2"/>
  <c r="M507" i="1"/>
  <c r="C507" i="1" s="1"/>
  <c r="O507" i="1"/>
  <c r="E507" i="1" s="1"/>
  <c r="N507" i="1"/>
  <c r="D507" i="1" s="1"/>
  <c r="P507" i="2"/>
  <c r="O507" i="2" s="1"/>
  <c r="Q507" i="2" s="1"/>
  <c r="AD507" i="2"/>
  <c r="L507" i="2" s="1"/>
  <c r="I513" i="7" l="1"/>
  <c r="L513" i="7" s="1"/>
  <c r="O513" i="7" s="1"/>
  <c r="F509" i="7"/>
  <c r="H508" i="7"/>
  <c r="G508" i="7"/>
  <c r="C510" i="7"/>
  <c r="E510" i="7"/>
  <c r="D510" i="7"/>
  <c r="N508" i="5"/>
  <c r="D508" i="5" s="1"/>
  <c r="L508" i="5"/>
  <c r="C508" i="5" s="1"/>
  <c r="M508" i="5"/>
  <c r="B509" i="5"/>
  <c r="B509" i="1"/>
  <c r="N509" i="2"/>
  <c r="M508" i="1"/>
  <c r="C508" i="1" s="1"/>
  <c r="O508" i="1"/>
  <c r="E508" i="1" s="1"/>
  <c r="N508" i="1"/>
  <c r="D508" i="1" s="1"/>
  <c r="AE507" i="2"/>
  <c r="M507" i="2" s="1"/>
  <c r="A511" i="2"/>
  <c r="B510" i="2"/>
  <c r="P508" i="2"/>
  <c r="O508" i="2" s="1"/>
  <c r="Q508" i="2" s="1"/>
  <c r="AD508" i="2"/>
  <c r="L508" i="2" s="1"/>
  <c r="I514" i="7" l="1"/>
  <c r="L514" i="7" s="1"/>
  <c r="O514" i="7" s="1"/>
  <c r="F510" i="7"/>
  <c r="H509" i="7"/>
  <c r="G509" i="7"/>
  <c r="C511" i="7"/>
  <c r="E511" i="7"/>
  <c r="D511" i="7"/>
  <c r="AE508" i="2"/>
  <c r="M508" i="2" s="1"/>
  <c r="P509" i="2"/>
  <c r="O509" i="2" s="1"/>
  <c r="Q509" i="2" s="1"/>
  <c r="N509" i="1"/>
  <c r="D509" i="1" s="1"/>
  <c r="O509" i="1"/>
  <c r="E509" i="1" s="1"/>
  <c r="M509" i="1"/>
  <c r="C509" i="1" s="1"/>
  <c r="A512" i="2"/>
  <c r="B511" i="2"/>
  <c r="B510" i="5"/>
  <c r="B510" i="1"/>
  <c r="N510" i="2"/>
  <c r="N509" i="5"/>
  <c r="D509" i="5" s="1"/>
  <c r="L509" i="5"/>
  <c r="C509" i="5" s="1"/>
  <c r="M509" i="5"/>
  <c r="I515" i="7" l="1"/>
  <c r="L515" i="7" s="1"/>
  <c r="O515" i="7" s="1"/>
  <c r="F511" i="7"/>
  <c r="AD509" i="2"/>
  <c r="L509" i="2" s="1"/>
  <c r="H510" i="7"/>
  <c r="G510" i="7"/>
  <c r="E512" i="7"/>
  <c r="C512" i="7"/>
  <c r="D512" i="7"/>
  <c r="B511" i="5"/>
  <c r="B511" i="1"/>
  <c r="N511" i="2"/>
  <c r="L510" i="5"/>
  <c r="C510" i="5" s="1"/>
  <c r="N510" i="5"/>
  <c r="D510" i="5" s="1"/>
  <c r="M510" i="5"/>
  <c r="M510" i="1"/>
  <c r="C510" i="1" s="1"/>
  <c r="O510" i="1"/>
  <c r="E510" i="1" s="1"/>
  <c r="N510" i="1"/>
  <c r="D510" i="1" s="1"/>
  <c r="A513" i="2"/>
  <c r="B512" i="2"/>
  <c r="P510" i="2"/>
  <c r="O510" i="2" s="1"/>
  <c r="Q510" i="2" s="1"/>
  <c r="AE509" i="2"/>
  <c r="M509" i="2" s="1"/>
  <c r="I516" i="7" l="1"/>
  <c r="L516" i="7" s="1"/>
  <c r="O516" i="7" s="1"/>
  <c r="AD510" i="2"/>
  <c r="L510" i="2" s="1"/>
  <c r="F512" i="7"/>
  <c r="H511" i="7"/>
  <c r="G511" i="7"/>
  <c r="D513" i="7"/>
  <c r="C513" i="7"/>
  <c r="E513" i="7"/>
  <c r="M511" i="1"/>
  <c r="C511" i="1" s="1"/>
  <c r="N511" i="1"/>
  <c r="D511" i="1" s="1"/>
  <c r="O511" i="1"/>
  <c r="E511" i="1" s="1"/>
  <c r="A514" i="2"/>
  <c r="B513" i="2"/>
  <c r="P511" i="2"/>
  <c r="O511" i="2" s="1"/>
  <c r="Q511" i="2" s="1"/>
  <c r="L511" i="5"/>
  <c r="C511" i="5" s="1"/>
  <c r="N511" i="5"/>
  <c r="D511" i="5" s="1"/>
  <c r="M511" i="5"/>
  <c r="AE510" i="2"/>
  <c r="M510" i="2" s="1"/>
  <c r="B512" i="1"/>
  <c r="N512" i="2"/>
  <c r="B512" i="5"/>
  <c r="I517" i="7" l="1"/>
  <c r="L517" i="7" s="1"/>
  <c r="O517" i="7" s="1"/>
  <c r="F513" i="7"/>
  <c r="AD511" i="2"/>
  <c r="L511" i="2" s="1"/>
  <c r="H512" i="7"/>
  <c r="G512" i="7"/>
  <c r="E514" i="7"/>
  <c r="D514" i="7"/>
  <c r="C514" i="7"/>
  <c r="M512" i="5"/>
  <c r="N512" i="5"/>
  <c r="D512" i="5" s="1"/>
  <c r="L512" i="5"/>
  <c r="C512" i="5" s="1"/>
  <c r="O512" i="1"/>
  <c r="E512" i="1" s="1"/>
  <c r="N512" i="1"/>
  <c r="D512" i="1" s="1"/>
  <c r="M512" i="1"/>
  <c r="C512" i="1" s="1"/>
  <c r="P512" i="2"/>
  <c r="O512" i="2" s="1"/>
  <c r="Q512" i="2" s="1"/>
  <c r="B513" i="1"/>
  <c r="N513" i="2"/>
  <c r="B513" i="5"/>
  <c r="A515" i="2"/>
  <c r="B514" i="2"/>
  <c r="AE511" i="2"/>
  <c r="M511" i="2" s="1"/>
  <c r="I518" i="7" l="1"/>
  <c r="L518" i="7" s="1"/>
  <c r="O518" i="7" s="1"/>
  <c r="F514" i="7"/>
  <c r="AD512" i="2"/>
  <c r="L512" i="2" s="1"/>
  <c r="H513" i="7"/>
  <c r="G513" i="7"/>
  <c r="D515" i="7"/>
  <c r="E515" i="7"/>
  <c r="C515" i="7"/>
  <c r="A516" i="2"/>
  <c r="B515" i="2"/>
  <c r="P513" i="2"/>
  <c r="O513" i="2" s="1"/>
  <c r="Q513" i="2" s="1"/>
  <c r="L513" i="5"/>
  <c r="C513" i="5" s="1"/>
  <c r="M513" i="5"/>
  <c r="N513" i="5"/>
  <c r="D513" i="5" s="1"/>
  <c r="AE512" i="2"/>
  <c r="M512" i="2" s="1"/>
  <c r="N513" i="1"/>
  <c r="D513" i="1" s="1"/>
  <c r="M513" i="1"/>
  <c r="C513" i="1" s="1"/>
  <c r="O513" i="1"/>
  <c r="E513" i="1" s="1"/>
  <c r="B514" i="1"/>
  <c r="B514" i="5"/>
  <c r="N514" i="2"/>
  <c r="I519" i="7" l="1"/>
  <c r="L519" i="7" s="1"/>
  <c r="O519" i="7" s="1"/>
  <c r="F515" i="7"/>
  <c r="AD513" i="2"/>
  <c r="L513" i="2" s="1"/>
  <c r="H514" i="7"/>
  <c r="G514" i="7"/>
  <c r="D516" i="7"/>
  <c r="C516" i="7"/>
  <c r="E516" i="7"/>
  <c r="M514" i="1"/>
  <c r="C514" i="1" s="1"/>
  <c r="N514" i="1"/>
  <c r="D514" i="1" s="1"/>
  <c r="O514" i="1"/>
  <c r="E514" i="1" s="1"/>
  <c r="A524" i="2"/>
  <c r="B516" i="2"/>
  <c r="N515" i="2"/>
  <c r="B515" i="5"/>
  <c r="B515" i="1"/>
  <c r="N514" i="5"/>
  <c r="D514" i="5" s="1"/>
  <c r="M514" i="5"/>
  <c r="L514" i="5"/>
  <c r="C514" i="5" s="1"/>
  <c r="P514" i="2"/>
  <c r="O514" i="2" s="1"/>
  <c r="Q514" i="2" s="1"/>
  <c r="AE513" i="2"/>
  <c r="M513" i="2" s="1"/>
  <c r="I520" i="7" l="1"/>
  <c r="L520" i="7" s="1"/>
  <c r="O520" i="7" s="1"/>
  <c r="AD514" i="2"/>
  <c r="L514" i="2" s="1"/>
  <c r="F516" i="7"/>
  <c r="H515" i="7"/>
  <c r="G515" i="7"/>
  <c r="D517" i="7"/>
  <c r="C517" i="7"/>
  <c r="E517" i="7"/>
  <c r="P515" i="2"/>
  <c r="O515" i="2" s="1"/>
  <c r="Q515" i="2" s="1"/>
  <c r="AE514" i="2"/>
  <c r="M514" i="2" s="1"/>
  <c r="L515" i="5"/>
  <c r="C515" i="5" s="1"/>
  <c r="N515" i="5"/>
  <c r="D515" i="5" s="1"/>
  <c r="M515" i="5"/>
  <c r="A525" i="2"/>
  <c r="B524" i="2"/>
  <c r="O515" i="1"/>
  <c r="E515" i="1" s="1"/>
  <c r="M515" i="1"/>
  <c r="C515" i="1" s="1"/>
  <c r="N515" i="1"/>
  <c r="D515" i="1" s="1"/>
  <c r="N516" i="2"/>
  <c r="B516" i="5"/>
  <c r="B516" i="1"/>
  <c r="I528" i="7" l="1"/>
  <c r="L528" i="7" s="1"/>
  <c r="O528" i="7" s="1"/>
  <c r="AD515" i="2"/>
  <c r="L515" i="2" s="1"/>
  <c r="F517" i="7"/>
  <c r="H516" i="7"/>
  <c r="G516" i="7"/>
  <c r="E518" i="7"/>
  <c r="D518" i="7"/>
  <c r="C518" i="7"/>
  <c r="AE515" i="2"/>
  <c r="M515" i="2" s="1"/>
  <c r="B524" i="5"/>
  <c r="N524" i="2"/>
  <c r="B524" i="1"/>
  <c r="P516" i="2"/>
  <c r="O516" i="2" s="1"/>
  <c r="Q516" i="2" s="1"/>
  <c r="M516" i="1"/>
  <c r="C516" i="1" s="1"/>
  <c r="O516" i="1"/>
  <c r="E516" i="1" s="1"/>
  <c r="N516" i="1"/>
  <c r="D516" i="1" s="1"/>
  <c r="A526" i="2"/>
  <c r="B525" i="2"/>
  <c r="N516" i="5"/>
  <c r="D516" i="5" s="1"/>
  <c r="L516" i="5"/>
  <c r="C516" i="5" s="1"/>
  <c r="M516" i="5"/>
  <c r="I529" i="7" l="1"/>
  <c r="L529" i="7" s="1"/>
  <c r="O529" i="7" s="1"/>
  <c r="AD516" i="2"/>
  <c r="L516" i="2" s="1"/>
  <c r="F518" i="7"/>
  <c r="H517" i="7"/>
  <c r="G517" i="7"/>
  <c r="E519" i="7"/>
  <c r="D519" i="7"/>
  <c r="C519" i="7"/>
  <c r="AE516" i="2"/>
  <c r="M516" i="2" s="1"/>
  <c r="Q524" i="5"/>
  <c r="M524" i="5"/>
  <c r="L524" i="5"/>
  <c r="C524" i="5" s="1"/>
  <c r="N524" i="5"/>
  <c r="D524" i="5" s="1"/>
  <c r="P524" i="2"/>
  <c r="O524" i="2" s="1"/>
  <c r="Q524" i="2" s="1"/>
  <c r="A527" i="2"/>
  <c r="B526" i="2"/>
  <c r="B525" i="5"/>
  <c r="B525" i="1"/>
  <c r="N525" i="2"/>
  <c r="Q524" i="1"/>
  <c r="O524" i="1"/>
  <c r="E524" i="1" s="1"/>
  <c r="M524" i="1"/>
  <c r="C524" i="1" s="1"/>
  <c r="N524" i="1"/>
  <c r="D524" i="1" s="1"/>
  <c r="I530" i="7" l="1"/>
  <c r="L530" i="7" s="1"/>
  <c r="O530" i="7" s="1"/>
  <c r="F519" i="7"/>
  <c r="AD524" i="2"/>
  <c r="L524" i="2" s="1"/>
  <c r="H518" i="7"/>
  <c r="G518" i="7"/>
  <c r="D520" i="7"/>
  <c r="C520" i="7"/>
  <c r="E520" i="7"/>
  <c r="AE524" i="2"/>
  <c r="M524" i="2" s="1"/>
  <c r="M525" i="1"/>
  <c r="C525" i="1" s="1"/>
  <c r="O525" i="1"/>
  <c r="E525" i="1" s="1"/>
  <c r="N525" i="1"/>
  <c r="D525" i="1" s="1"/>
  <c r="P525" i="2"/>
  <c r="O525" i="2" s="1"/>
  <c r="Q525" i="2" s="1"/>
  <c r="M525" i="5"/>
  <c r="L525" i="5"/>
  <c r="C525" i="5" s="1"/>
  <c r="N525" i="5"/>
  <c r="D525" i="5" s="1"/>
  <c r="A528" i="2"/>
  <c r="B527" i="2"/>
  <c r="B526" i="5"/>
  <c r="B526" i="1"/>
  <c r="N526" i="2"/>
  <c r="I531" i="7" l="1"/>
  <c r="L531" i="7" s="1"/>
  <c r="O531" i="7" s="1"/>
  <c r="F520" i="7"/>
  <c r="AD525" i="2"/>
  <c r="L525" i="2" s="1"/>
  <c r="H519" i="7"/>
  <c r="G519" i="7"/>
  <c r="C528" i="7"/>
  <c r="E528" i="7"/>
  <c r="D528" i="7"/>
  <c r="A529" i="2"/>
  <c r="B528" i="2"/>
  <c r="B527" i="5"/>
  <c r="N527" i="2"/>
  <c r="B527" i="1"/>
  <c r="N526" i="5"/>
  <c r="D526" i="5" s="1"/>
  <c r="L526" i="5"/>
  <c r="C526" i="5" s="1"/>
  <c r="M526" i="5"/>
  <c r="O526" i="1"/>
  <c r="E526" i="1" s="1"/>
  <c r="N526" i="1"/>
  <c r="D526" i="1" s="1"/>
  <c r="M526" i="1"/>
  <c r="C526" i="1" s="1"/>
  <c r="P526" i="2"/>
  <c r="O526" i="2" s="1"/>
  <c r="Q526" i="2" s="1"/>
  <c r="AE525" i="2"/>
  <c r="M525" i="2" s="1"/>
  <c r="I532" i="7" l="1"/>
  <c r="L532" i="7" s="1"/>
  <c r="O532" i="7" s="1"/>
  <c r="AD526" i="2"/>
  <c r="L526" i="2" s="1"/>
  <c r="F528" i="7"/>
  <c r="H520" i="7"/>
  <c r="G520" i="7"/>
  <c r="C529" i="7"/>
  <c r="E529" i="7"/>
  <c r="D529" i="7"/>
  <c r="B528" i="5"/>
  <c r="B528" i="1"/>
  <c r="N528" i="2"/>
  <c r="M527" i="5"/>
  <c r="L527" i="5"/>
  <c r="C527" i="5" s="1"/>
  <c r="N527" i="5"/>
  <c r="D527" i="5" s="1"/>
  <c r="P527" i="2"/>
  <c r="O527" i="2" s="1"/>
  <c r="Q527" i="2" s="1"/>
  <c r="A530" i="2"/>
  <c r="B529" i="2"/>
  <c r="AE526" i="2"/>
  <c r="M526" i="2" s="1"/>
  <c r="M527" i="1"/>
  <c r="C527" i="1" s="1"/>
  <c r="O527" i="1"/>
  <c r="E527" i="1" s="1"/>
  <c r="N527" i="1"/>
  <c r="D527" i="1" s="1"/>
  <c r="I533" i="7" l="1"/>
  <c r="L533" i="7" s="1"/>
  <c r="O533" i="7" s="1"/>
  <c r="AD527" i="2"/>
  <c r="L527" i="2" s="1"/>
  <c r="F529" i="7"/>
  <c r="H528" i="7"/>
  <c r="G528" i="7"/>
  <c r="E530" i="7"/>
  <c r="D530" i="7"/>
  <c r="C530" i="7"/>
  <c r="AE527" i="2"/>
  <c r="M527" i="2" s="1"/>
  <c r="M528" i="5"/>
  <c r="N528" i="5"/>
  <c r="D528" i="5" s="1"/>
  <c r="L528" i="5"/>
  <c r="C528" i="5" s="1"/>
  <c r="A531" i="2"/>
  <c r="B530" i="2"/>
  <c r="O528" i="1"/>
  <c r="E528" i="1" s="1"/>
  <c r="M528" i="1"/>
  <c r="C528" i="1" s="1"/>
  <c r="N528" i="1"/>
  <c r="D528" i="1" s="1"/>
  <c r="B529" i="1"/>
  <c r="N529" i="2"/>
  <c r="B529" i="5"/>
  <c r="P528" i="2"/>
  <c r="O528" i="2" s="1"/>
  <c r="Q528" i="2" s="1"/>
  <c r="I534" i="7" l="1"/>
  <c r="L534" i="7" s="1"/>
  <c r="O534" i="7" s="1"/>
  <c r="AD528" i="2"/>
  <c r="L528" i="2" s="1"/>
  <c r="F530" i="7"/>
  <c r="H529" i="7"/>
  <c r="G529" i="7"/>
  <c r="E531" i="7"/>
  <c r="D531" i="7"/>
  <c r="C531" i="7"/>
  <c r="A532" i="2"/>
  <c r="B531" i="2"/>
  <c r="B530" i="1"/>
  <c r="B530" i="5"/>
  <c r="N530" i="2"/>
  <c r="P529" i="2"/>
  <c r="O529" i="2" s="1"/>
  <c r="Q529" i="2" s="1"/>
  <c r="N529" i="5"/>
  <c r="D529" i="5" s="1"/>
  <c r="L529" i="5"/>
  <c r="C529" i="5" s="1"/>
  <c r="M529" i="5"/>
  <c r="O529" i="1"/>
  <c r="E529" i="1" s="1"/>
  <c r="M529" i="1"/>
  <c r="C529" i="1" s="1"/>
  <c r="N529" i="1"/>
  <c r="D529" i="1" s="1"/>
  <c r="AE528" i="2"/>
  <c r="M528" i="2" s="1"/>
  <c r="I535" i="7" l="1"/>
  <c r="L535" i="7" s="1"/>
  <c r="O535" i="7" s="1"/>
  <c r="F531" i="7"/>
  <c r="AD529" i="2"/>
  <c r="L529" i="2" s="1"/>
  <c r="H530" i="7"/>
  <c r="G530" i="7"/>
  <c r="D532" i="7"/>
  <c r="C532" i="7"/>
  <c r="E532" i="7"/>
  <c r="AE529" i="2"/>
  <c r="M529" i="2" s="1"/>
  <c r="O530" i="1"/>
  <c r="E530" i="1" s="1"/>
  <c r="M530" i="1"/>
  <c r="C530" i="1" s="1"/>
  <c r="N530" i="1"/>
  <c r="D530" i="1" s="1"/>
  <c r="N530" i="5"/>
  <c r="D530" i="5" s="1"/>
  <c r="L530" i="5"/>
  <c r="C530" i="5" s="1"/>
  <c r="M530" i="5"/>
  <c r="A533" i="2"/>
  <c r="B532" i="2"/>
  <c r="P530" i="2"/>
  <c r="O530" i="2" s="1"/>
  <c r="Q530" i="2" s="1"/>
  <c r="B531" i="1"/>
  <c r="N531" i="2"/>
  <c r="B531" i="5"/>
  <c r="I536" i="7" l="1"/>
  <c r="L536" i="7" s="1"/>
  <c r="O536" i="7" s="1"/>
  <c r="AD530" i="2"/>
  <c r="L530" i="2" s="1"/>
  <c r="F532" i="7"/>
  <c r="H531" i="7"/>
  <c r="G531" i="7"/>
  <c r="E533" i="7"/>
  <c r="C533" i="7"/>
  <c r="D533" i="7"/>
  <c r="N531" i="1"/>
  <c r="D531" i="1" s="1"/>
  <c r="O531" i="1"/>
  <c r="E531" i="1" s="1"/>
  <c r="M531" i="1"/>
  <c r="C531" i="1" s="1"/>
  <c r="P531" i="2"/>
  <c r="O531" i="2" s="1"/>
  <c r="Q531" i="2" s="1"/>
  <c r="B532" i="1"/>
  <c r="B532" i="5"/>
  <c r="N532" i="2"/>
  <c r="AE530" i="2"/>
  <c r="M530" i="2" s="1"/>
  <c r="A534" i="2"/>
  <c r="B533" i="2"/>
  <c r="M531" i="5"/>
  <c r="N531" i="5"/>
  <c r="D531" i="5" s="1"/>
  <c r="L531" i="5"/>
  <c r="C531" i="5" s="1"/>
  <c r="I537" i="7" l="1"/>
  <c r="L537" i="7" s="1"/>
  <c r="O537" i="7" s="1"/>
  <c r="F533" i="7"/>
  <c r="AD531" i="2"/>
  <c r="L531" i="2" s="1"/>
  <c r="H532" i="7"/>
  <c r="G532" i="7"/>
  <c r="D534" i="7"/>
  <c r="E534" i="7"/>
  <c r="C534" i="7"/>
  <c r="AE531" i="2"/>
  <c r="M531" i="2" s="1"/>
  <c r="B533" i="5"/>
  <c r="N533" i="2"/>
  <c r="B533" i="1"/>
  <c r="P532" i="2"/>
  <c r="O532" i="2" s="1"/>
  <c r="Q532" i="2" s="1"/>
  <c r="O532" i="1"/>
  <c r="E532" i="1" s="1"/>
  <c r="N532" i="1"/>
  <c r="D532" i="1" s="1"/>
  <c r="M532" i="1"/>
  <c r="C532" i="1" s="1"/>
  <c r="A535" i="2"/>
  <c r="B534" i="2"/>
  <c r="M532" i="5"/>
  <c r="L532" i="5"/>
  <c r="C532" i="5" s="1"/>
  <c r="N532" i="5"/>
  <c r="D532" i="5" s="1"/>
  <c r="I538" i="7" l="1"/>
  <c r="L538" i="7" s="1"/>
  <c r="O538" i="7" s="1"/>
  <c r="F534" i="7"/>
  <c r="AD532" i="2"/>
  <c r="L532" i="2" s="1"/>
  <c r="H533" i="7"/>
  <c r="G533" i="7"/>
  <c r="D535" i="7"/>
  <c r="E535" i="7"/>
  <c r="C535" i="7"/>
  <c r="AE532" i="2"/>
  <c r="M532" i="2" s="1"/>
  <c r="P533" i="2"/>
  <c r="O533" i="2" s="1"/>
  <c r="Q533" i="2" s="1"/>
  <c r="A536" i="2"/>
  <c r="B535" i="2"/>
  <c r="B534" i="5"/>
  <c r="B534" i="1"/>
  <c r="N534" i="2"/>
  <c r="L533" i="5"/>
  <c r="C533" i="5" s="1"/>
  <c r="M533" i="5"/>
  <c r="N533" i="5"/>
  <c r="D533" i="5" s="1"/>
  <c r="O533" i="1"/>
  <c r="E533" i="1" s="1"/>
  <c r="N533" i="1"/>
  <c r="D533" i="1" s="1"/>
  <c r="M533" i="1"/>
  <c r="C533" i="1" s="1"/>
  <c r="I539" i="7" l="1"/>
  <c r="L539" i="7" s="1"/>
  <c r="O539" i="7" s="1"/>
  <c r="AD533" i="2"/>
  <c r="L533" i="2" s="1"/>
  <c r="F535" i="7"/>
  <c r="H534" i="7"/>
  <c r="G534" i="7"/>
  <c r="E536" i="7"/>
  <c r="D536" i="7"/>
  <c r="C536" i="7"/>
  <c r="AE533" i="2"/>
  <c r="M533" i="2" s="1"/>
  <c r="P534" i="2"/>
  <c r="O534" i="2" s="1"/>
  <c r="Q534" i="2" s="1"/>
  <c r="B535" i="5"/>
  <c r="N535" i="2"/>
  <c r="B535" i="1"/>
  <c r="N534" i="5"/>
  <c r="D534" i="5" s="1"/>
  <c r="M534" i="5"/>
  <c r="L534" i="5"/>
  <c r="C534" i="5" s="1"/>
  <c r="O534" i="1"/>
  <c r="E534" i="1" s="1"/>
  <c r="M534" i="1"/>
  <c r="C534" i="1" s="1"/>
  <c r="N534" i="1"/>
  <c r="D534" i="1" s="1"/>
  <c r="A537" i="2"/>
  <c r="B536" i="2"/>
  <c r="I540" i="7" l="1"/>
  <c r="L540" i="7" s="1"/>
  <c r="O540" i="7" s="1"/>
  <c r="F536" i="7"/>
  <c r="AD534" i="2"/>
  <c r="L534" i="2" s="1"/>
  <c r="H535" i="7"/>
  <c r="G535" i="7"/>
  <c r="D537" i="7"/>
  <c r="E537" i="7"/>
  <c r="C537" i="7"/>
  <c r="AE534" i="2"/>
  <c r="M534" i="2" s="1"/>
  <c r="P535" i="2"/>
  <c r="O535" i="2" s="1"/>
  <c r="Q535" i="2" s="1"/>
  <c r="A538" i="2"/>
  <c r="B537" i="2"/>
  <c r="B536" i="1"/>
  <c r="N536" i="2"/>
  <c r="B536" i="5"/>
  <c r="M535" i="5"/>
  <c r="L535" i="5"/>
  <c r="C535" i="5" s="1"/>
  <c r="N535" i="5"/>
  <c r="D535" i="5" s="1"/>
  <c r="M535" i="1"/>
  <c r="C535" i="1" s="1"/>
  <c r="O535" i="1"/>
  <c r="E535" i="1" s="1"/>
  <c r="N535" i="1"/>
  <c r="D535" i="1" s="1"/>
  <c r="I541" i="7" l="1"/>
  <c r="L541" i="7" s="1"/>
  <c r="O541" i="7" s="1"/>
  <c r="AD535" i="2"/>
  <c r="L535" i="2" s="1"/>
  <c r="F537" i="7"/>
  <c r="H536" i="7"/>
  <c r="G536" i="7"/>
  <c r="E538" i="7"/>
  <c r="D538" i="7"/>
  <c r="C538" i="7"/>
  <c r="AE535" i="2"/>
  <c r="M535" i="2" s="1"/>
  <c r="M536" i="5"/>
  <c r="N536" i="5"/>
  <c r="D536" i="5" s="1"/>
  <c r="L536" i="5"/>
  <c r="C536" i="5" s="1"/>
  <c r="B537" i="5"/>
  <c r="B537" i="1"/>
  <c r="N537" i="2"/>
  <c r="O536" i="1"/>
  <c r="E536" i="1" s="1"/>
  <c r="N536" i="1"/>
  <c r="D536" i="1" s="1"/>
  <c r="M536" i="1"/>
  <c r="C536" i="1" s="1"/>
  <c r="P536" i="2"/>
  <c r="O536" i="2" s="1"/>
  <c r="Q536" i="2" s="1"/>
  <c r="A539" i="2"/>
  <c r="B538" i="2"/>
  <c r="I542" i="7" l="1"/>
  <c r="L542" i="7" s="1"/>
  <c r="O542" i="7" s="1"/>
  <c r="AD536" i="2"/>
  <c r="L536" i="2" s="1"/>
  <c r="F538" i="7"/>
  <c r="H537" i="7"/>
  <c r="G537" i="7"/>
  <c r="C539" i="7"/>
  <c r="E539" i="7"/>
  <c r="D539" i="7"/>
  <c r="B538" i="5"/>
  <c r="N538" i="2"/>
  <c r="B538" i="1"/>
  <c r="M537" i="5"/>
  <c r="N537" i="5"/>
  <c r="D537" i="5" s="1"/>
  <c r="L537" i="5"/>
  <c r="C537" i="5" s="1"/>
  <c r="P537" i="2"/>
  <c r="O537" i="2" s="1"/>
  <c r="Q537" i="2" s="1"/>
  <c r="AE536" i="2"/>
  <c r="M536" i="2" s="1"/>
  <c r="A540" i="2"/>
  <c r="B539" i="2"/>
  <c r="O537" i="1"/>
  <c r="E537" i="1" s="1"/>
  <c r="N537" i="1"/>
  <c r="D537" i="1" s="1"/>
  <c r="M537" i="1"/>
  <c r="C537" i="1" s="1"/>
  <c r="I543" i="7" l="1"/>
  <c r="L543" i="7" s="1"/>
  <c r="O543" i="7" s="1"/>
  <c r="AD537" i="2"/>
  <c r="L537" i="2" s="1"/>
  <c r="F539" i="7"/>
  <c r="H538" i="7"/>
  <c r="G538" i="7"/>
  <c r="C540" i="7"/>
  <c r="D540" i="7"/>
  <c r="E540" i="7"/>
  <c r="O538" i="1"/>
  <c r="E538" i="1" s="1"/>
  <c r="M538" i="1"/>
  <c r="C538" i="1" s="1"/>
  <c r="N538" i="1"/>
  <c r="D538" i="1" s="1"/>
  <c r="N539" i="2"/>
  <c r="B539" i="5"/>
  <c r="B539" i="1"/>
  <c r="P538" i="2"/>
  <c r="O538" i="2" s="1"/>
  <c r="Q538" i="2" s="1"/>
  <c r="AD538" i="2"/>
  <c r="L538" i="2" s="1"/>
  <c r="A541" i="2"/>
  <c r="B540" i="2"/>
  <c r="L538" i="5"/>
  <c r="C538" i="5" s="1"/>
  <c r="M538" i="5"/>
  <c r="N538" i="5"/>
  <c r="D538" i="5" s="1"/>
  <c r="AE537" i="2"/>
  <c r="M537" i="2" s="1"/>
  <c r="I544" i="7" l="1"/>
  <c r="L544" i="7" s="1"/>
  <c r="O544" i="7" s="1"/>
  <c r="F540" i="7"/>
  <c r="H539" i="7"/>
  <c r="G539" i="7"/>
  <c r="D541" i="7"/>
  <c r="C541" i="7"/>
  <c r="E541" i="7"/>
  <c r="A542" i="2"/>
  <c r="B541" i="2"/>
  <c r="B540" i="1"/>
  <c r="N540" i="2"/>
  <c r="B540" i="5"/>
  <c r="P539" i="2"/>
  <c r="O539" i="2" s="1"/>
  <c r="Q539" i="2" s="1"/>
  <c r="AE538" i="2"/>
  <c r="M538" i="2" s="1"/>
  <c r="L539" i="5"/>
  <c r="C539" i="5" s="1"/>
  <c r="M539" i="5"/>
  <c r="N539" i="5"/>
  <c r="D539" i="5" s="1"/>
  <c r="M539" i="1"/>
  <c r="C539" i="1" s="1"/>
  <c r="N539" i="1"/>
  <c r="D539" i="1" s="1"/>
  <c r="O539" i="1"/>
  <c r="E539" i="1" s="1"/>
  <c r="I545" i="7" l="1"/>
  <c r="L545" i="7" s="1"/>
  <c r="O545" i="7" s="1"/>
  <c r="F541" i="7"/>
  <c r="AD539" i="2"/>
  <c r="L539" i="2" s="1"/>
  <c r="H540" i="7"/>
  <c r="G540" i="7"/>
  <c r="C542" i="7"/>
  <c r="D542" i="7"/>
  <c r="E542" i="7"/>
  <c r="AE539" i="2"/>
  <c r="M539" i="2" s="1"/>
  <c r="P540" i="2"/>
  <c r="O540" i="2" s="1"/>
  <c r="Q540" i="2" s="1"/>
  <c r="A543" i="2"/>
  <c r="B542" i="2"/>
  <c r="N540" i="5"/>
  <c r="D540" i="5" s="1"/>
  <c r="L540" i="5"/>
  <c r="C540" i="5" s="1"/>
  <c r="M540" i="5"/>
  <c r="M540" i="1"/>
  <c r="C540" i="1" s="1"/>
  <c r="N540" i="1"/>
  <c r="D540" i="1" s="1"/>
  <c r="O540" i="1"/>
  <c r="E540" i="1" s="1"/>
  <c r="N541" i="2"/>
  <c r="B541" i="5"/>
  <c r="B541" i="1"/>
  <c r="I546" i="7" l="1"/>
  <c r="L546" i="7" s="1"/>
  <c r="O546" i="7" s="1"/>
  <c r="AD540" i="2"/>
  <c r="L540" i="2" s="1"/>
  <c r="F542" i="7"/>
  <c r="H541" i="7"/>
  <c r="G541" i="7"/>
  <c r="D543" i="7"/>
  <c r="E543" i="7"/>
  <c r="C543" i="7"/>
  <c r="AE540" i="2"/>
  <c r="M540" i="2" s="1"/>
  <c r="M541" i="5"/>
  <c r="L541" i="5"/>
  <c r="C541" i="5" s="1"/>
  <c r="N541" i="5"/>
  <c r="D541" i="5" s="1"/>
  <c r="P541" i="2"/>
  <c r="O541" i="2" s="1"/>
  <c r="Q541" i="2" s="1"/>
  <c r="N542" i="2"/>
  <c r="B542" i="1"/>
  <c r="B542" i="5"/>
  <c r="N541" i="1"/>
  <c r="D541" i="1" s="1"/>
  <c r="M541" i="1"/>
  <c r="C541" i="1" s="1"/>
  <c r="O541" i="1"/>
  <c r="E541" i="1" s="1"/>
  <c r="A544" i="2"/>
  <c r="B543" i="2"/>
  <c r="I547" i="7" l="1"/>
  <c r="L547" i="7" s="1"/>
  <c r="O547" i="7" s="1"/>
  <c r="AD541" i="2"/>
  <c r="L541" i="2" s="1"/>
  <c r="F543" i="7"/>
  <c r="H542" i="7"/>
  <c r="G542" i="7"/>
  <c r="D544" i="7"/>
  <c r="C544" i="7"/>
  <c r="E544" i="7"/>
  <c r="A545" i="2"/>
  <c r="B544" i="2"/>
  <c r="O542" i="1"/>
  <c r="E542" i="1" s="1"/>
  <c r="N542" i="1"/>
  <c r="D542" i="1" s="1"/>
  <c r="M542" i="1"/>
  <c r="C542" i="1" s="1"/>
  <c r="L542" i="5"/>
  <c r="C542" i="5" s="1"/>
  <c r="M542" i="5"/>
  <c r="N542" i="5"/>
  <c r="D542" i="5" s="1"/>
  <c r="AE541" i="2"/>
  <c r="M541" i="2" s="1"/>
  <c r="P542" i="2"/>
  <c r="O542" i="2" s="1"/>
  <c r="Q542" i="2" s="1"/>
  <c r="B543" i="5"/>
  <c r="B543" i="1"/>
  <c r="N543" i="2"/>
  <c r="I548" i="7" l="1"/>
  <c r="L548" i="7" s="1"/>
  <c r="O548" i="7" s="1"/>
  <c r="F544" i="7"/>
  <c r="AD542" i="2"/>
  <c r="L542" i="2" s="1"/>
  <c r="H543" i="7"/>
  <c r="G543" i="7"/>
  <c r="D545" i="7"/>
  <c r="C545" i="7"/>
  <c r="E545" i="7"/>
  <c r="AE542" i="2"/>
  <c r="M542" i="2" s="1"/>
  <c r="N544" i="2"/>
  <c r="B544" i="1"/>
  <c r="B544" i="5"/>
  <c r="P543" i="2"/>
  <c r="O543" i="2" s="1"/>
  <c r="Q543" i="2" s="1"/>
  <c r="M543" i="5"/>
  <c r="N543" i="5"/>
  <c r="D543" i="5" s="1"/>
  <c r="L543" i="5"/>
  <c r="C543" i="5" s="1"/>
  <c r="A546" i="2"/>
  <c r="B545" i="2"/>
  <c r="O543" i="1"/>
  <c r="E543" i="1" s="1"/>
  <c r="N543" i="1"/>
  <c r="D543" i="1" s="1"/>
  <c r="M543" i="1"/>
  <c r="C543" i="1" s="1"/>
  <c r="I549" i="7" l="1"/>
  <c r="L549" i="7" s="1"/>
  <c r="O549" i="7" s="1"/>
  <c r="F545" i="7"/>
  <c r="AD543" i="2"/>
  <c r="L543" i="2" s="1"/>
  <c r="H544" i="7"/>
  <c r="G544" i="7"/>
  <c r="D546" i="7"/>
  <c r="E546" i="7"/>
  <c r="C546" i="7"/>
  <c r="AE543" i="2"/>
  <c r="M543" i="2" s="1"/>
  <c r="P544" i="2"/>
  <c r="O544" i="2" s="1"/>
  <c r="Q544" i="2" s="1"/>
  <c r="A547" i="2"/>
  <c r="B546" i="2"/>
  <c r="M544" i="1"/>
  <c r="C544" i="1" s="1"/>
  <c r="N544" i="1"/>
  <c r="D544" i="1" s="1"/>
  <c r="O544" i="1"/>
  <c r="E544" i="1" s="1"/>
  <c r="B545" i="1"/>
  <c r="N545" i="2"/>
  <c r="B545" i="5"/>
  <c r="N544" i="5"/>
  <c r="D544" i="5" s="1"/>
  <c r="M544" i="5"/>
  <c r="L544" i="5"/>
  <c r="C544" i="5" s="1"/>
  <c r="I550" i="7" l="1"/>
  <c r="L550" i="7" s="1"/>
  <c r="O550" i="7" s="1"/>
  <c r="AD544" i="2"/>
  <c r="L544" i="2" s="1"/>
  <c r="F546" i="7"/>
  <c r="H545" i="7"/>
  <c r="G545" i="7"/>
  <c r="E547" i="7"/>
  <c r="C547" i="7"/>
  <c r="D547" i="7"/>
  <c r="N546" i="2"/>
  <c r="B546" i="5"/>
  <c r="B546" i="1"/>
  <c r="M545" i="5"/>
  <c r="N545" i="5"/>
  <c r="D545" i="5" s="1"/>
  <c r="L545" i="5"/>
  <c r="C545" i="5" s="1"/>
  <c r="AE544" i="2"/>
  <c r="M544" i="2" s="1"/>
  <c r="A548" i="2"/>
  <c r="B547" i="2"/>
  <c r="N545" i="1"/>
  <c r="D545" i="1" s="1"/>
  <c r="O545" i="1"/>
  <c r="E545" i="1" s="1"/>
  <c r="M545" i="1"/>
  <c r="C545" i="1" s="1"/>
  <c r="P545" i="2"/>
  <c r="O545" i="2" s="1"/>
  <c r="Q545" i="2" s="1"/>
  <c r="I551" i="7" l="1"/>
  <c r="L551" i="7" s="1"/>
  <c r="O551" i="7" s="1"/>
  <c r="AD545" i="2"/>
  <c r="L545" i="2" s="1"/>
  <c r="F547" i="7"/>
  <c r="H546" i="7"/>
  <c r="G546" i="7"/>
  <c r="D548" i="7"/>
  <c r="E548" i="7"/>
  <c r="C548" i="7"/>
  <c r="P546" i="2"/>
  <c r="O546" i="2" s="1"/>
  <c r="Q546" i="2" s="1"/>
  <c r="AD546" i="2"/>
  <c r="L546" i="2" s="1"/>
  <c r="M546" i="5"/>
  <c r="N546" i="5"/>
  <c r="D546" i="5" s="1"/>
  <c r="L546" i="5"/>
  <c r="C546" i="5" s="1"/>
  <c r="AE545" i="2"/>
  <c r="M545" i="2" s="1"/>
  <c r="A549" i="2"/>
  <c r="B548" i="2"/>
  <c r="B547" i="1"/>
  <c r="N547" i="2"/>
  <c r="B547" i="5"/>
  <c r="M546" i="1"/>
  <c r="C546" i="1" s="1"/>
  <c r="N546" i="1"/>
  <c r="D546" i="1" s="1"/>
  <c r="O546" i="1"/>
  <c r="E546" i="1" s="1"/>
  <c r="I552" i="7" l="1"/>
  <c r="L552" i="7" s="1"/>
  <c r="O552" i="7" s="1"/>
  <c r="F548" i="7"/>
  <c r="H547" i="7"/>
  <c r="G547" i="7"/>
  <c r="E549" i="7"/>
  <c r="D549" i="7"/>
  <c r="C549" i="7"/>
  <c r="AE546" i="2"/>
  <c r="M546" i="2" s="1"/>
  <c r="P547" i="2"/>
  <c r="O547" i="2" s="1"/>
  <c r="Q547" i="2" s="1"/>
  <c r="A550" i="2"/>
  <c r="B549" i="2"/>
  <c r="M547" i="5"/>
  <c r="N547" i="5"/>
  <c r="D547" i="5" s="1"/>
  <c r="L547" i="5"/>
  <c r="C547" i="5" s="1"/>
  <c r="O547" i="1"/>
  <c r="E547" i="1" s="1"/>
  <c r="M547" i="1"/>
  <c r="C547" i="1" s="1"/>
  <c r="N547" i="1"/>
  <c r="D547" i="1" s="1"/>
  <c r="B548" i="1"/>
  <c r="N548" i="2"/>
  <c r="B548" i="5"/>
  <c r="I553" i="7" l="1"/>
  <c r="L553" i="7" s="1"/>
  <c r="O553" i="7" s="1"/>
  <c r="F549" i="7"/>
  <c r="AD547" i="2"/>
  <c r="L547" i="2" s="1"/>
  <c r="C550" i="7"/>
  <c r="H548" i="7"/>
  <c r="G548" i="7"/>
  <c r="D550" i="7"/>
  <c r="E550" i="7"/>
  <c r="AE547" i="2"/>
  <c r="M547" i="2" s="1"/>
  <c r="O548" i="1"/>
  <c r="E548" i="1" s="1"/>
  <c r="N548" i="1"/>
  <c r="D548" i="1" s="1"/>
  <c r="M548" i="1"/>
  <c r="C548" i="1" s="1"/>
  <c r="P548" i="2"/>
  <c r="O548" i="2" s="1"/>
  <c r="Q548" i="2" s="1"/>
  <c r="M548" i="5"/>
  <c r="L548" i="5"/>
  <c r="C548" i="5" s="1"/>
  <c r="N548" i="5"/>
  <c r="D548" i="5" s="1"/>
  <c r="B549" i="5"/>
  <c r="N549" i="2"/>
  <c r="B549" i="1"/>
  <c r="A551" i="2"/>
  <c r="B550" i="2"/>
  <c r="I554" i="7" l="1"/>
  <c r="L554" i="7" s="1"/>
  <c r="O554" i="7" s="1"/>
  <c r="AD548" i="2"/>
  <c r="L548" i="2" s="1"/>
  <c r="F550" i="7"/>
  <c r="E551" i="7"/>
  <c r="H549" i="7"/>
  <c r="G549" i="7"/>
  <c r="C551" i="7"/>
  <c r="D551" i="7"/>
  <c r="P549" i="2"/>
  <c r="O549" i="2" s="1"/>
  <c r="Q549" i="2" s="1"/>
  <c r="A552" i="2"/>
  <c r="B551" i="2"/>
  <c r="O549" i="1"/>
  <c r="E549" i="1" s="1"/>
  <c r="M549" i="1"/>
  <c r="C549" i="1" s="1"/>
  <c r="N549" i="1"/>
  <c r="D549" i="1" s="1"/>
  <c r="AE548" i="2"/>
  <c r="M548" i="2" s="1"/>
  <c r="B550" i="1"/>
  <c r="N550" i="2"/>
  <c r="B550" i="5"/>
  <c r="L549" i="5"/>
  <c r="C549" i="5" s="1"/>
  <c r="N549" i="5"/>
  <c r="D549" i="5" s="1"/>
  <c r="M549" i="5"/>
  <c r="I555" i="7" l="1"/>
  <c r="L555" i="7" s="1"/>
  <c r="O555" i="7" s="1"/>
  <c r="AD549" i="2"/>
  <c r="L549" i="2" s="1"/>
  <c r="F551" i="7"/>
  <c r="H550" i="7"/>
  <c r="G550" i="7"/>
  <c r="E552" i="7"/>
  <c r="D552" i="7"/>
  <c r="C552" i="7"/>
  <c r="O550" i="1"/>
  <c r="E550" i="1" s="1"/>
  <c r="N550" i="1"/>
  <c r="D550" i="1" s="1"/>
  <c r="M550" i="1"/>
  <c r="C550" i="1" s="1"/>
  <c r="B551" i="5"/>
  <c r="B551" i="1"/>
  <c r="N551" i="2"/>
  <c r="P550" i="2"/>
  <c r="O550" i="2" s="1"/>
  <c r="Q550" i="2" s="1"/>
  <c r="AD550" i="2"/>
  <c r="L550" i="2" s="1"/>
  <c r="M550" i="5"/>
  <c r="L550" i="5"/>
  <c r="C550" i="5" s="1"/>
  <c r="N550" i="5"/>
  <c r="D550" i="5" s="1"/>
  <c r="A553" i="2"/>
  <c r="B552" i="2"/>
  <c r="AE549" i="2"/>
  <c r="M549" i="2" s="1"/>
  <c r="I556" i="7" l="1"/>
  <c r="L556" i="7" s="1"/>
  <c r="O556" i="7" s="1"/>
  <c r="F552" i="7"/>
  <c r="H551" i="7"/>
  <c r="G551" i="7"/>
  <c r="D553" i="7"/>
  <c r="C553" i="7"/>
  <c r="E553" i="7"/>
  <c r="N551" i="5"/>
  <c r="D551" i="5" s="1"/>
  <c r="L551" i="5"/>
  <c r="C551" i="5" s="1"/>
  <c r="M551" i="5"/>
  <c r="AE550" i="2"/>
  <c r="M550" i="2" s="1"/>
  <c r="A554" i="2"/>
  <c r="B553" i="2"/>
  <c r="O551" i="1"/>
  <c r="E551" i="1" s="1"/>
  <c r="M551" i="1"/>
  <c r="C551" i="1" s="1"/>
  <c r="N551" i="1"/>
  <c r="D551" i="1" s="1"/>
  <c r="B552" i="1"/>
  <c r="B552" i="5"/>
  <c r="N552" i="2"/>
  <c r="P551" i="2"/>
  <c r="O551" i="2" s="1"/>
  <c r="Q551" i="2" s="1"/>
  <c r="I557" i="7" l="1"/>
  <c r="L557" i="7" s="1"/>
  <c r="O557" i="7" s="1"/>
  <c r="AD551" i="2"/>
  <c r="L551" i="2" s="1"/>
  <c r="F553" i="7"/>
  <c r="H552" i="7"/>
  <c r="G552" i="7"/>
  <c r="D554" i="7"/>
  <c r="C554" i="7"/>
  <c r="E554" i="7"/>
  <c r="AE551" i="2"/>
  <c r="M551" i="2" s="1"/>
  <c r="M552" i="1"/>
  <c r="C552" i="1" s="1"/>
  <c r="O552" i="1"/>
  <c r="E552" i="1" s="1"/>
  <c r="N552" i="1"/>
  <c r="D552" i="1" s="1"/>
  <c r="L552" i="5"/>
  <c r="C552" i="5" s="1"/>
  <c r="N552" i="5"/>
  <c r="D552" i="5" s="1"/>
  <c r="M552" i="5"/>
  <c r="A555" i="2"/>
  <c r="B554" i="2"/>
  <c r="N553" i="2"/>
  <c r="B553" i="5"/>
  <c r="B553" i="1"/>
  <c r="P552" i="2"/>
  <c r="O552" i="2" s="1"/>
  <c r="Q552" i="2" s="1"/>
  <c r="I558" i="7" l="1"/>
  <c r="L558" i="7" s="1"/>
  <c r="O558" i="7" s="1"/>
  <c r="AD552" i="2"/>
  <c r="L552" i="2" s="1"/>
  <c r="F554" i="7"/>
  <c r="H553" i="7"/>
  <c r="G553" i="7"/>
  <c r="D555" i="7"/>
  <c r="E555" i="7"/>
  <c r="C555" i="7"/>
  <c r="A556" i="2"/>
  <c r="B555" i="2"/>
  <c r="B554" i="5"/>
  <c r="N554" i="2"/>
  <c r="B554" i="1"/>
  <c r="AE552" i="2"/>
  <c r="M552" i="2" s="1"/>
  <c r="P553" i="2"/>
  <c r="O553" i="2" s="1"/>
  <c r="Q553" i="2" s="1"/>
  <c r="AD553" i="2"/>
  <c r="L553" i="2" s="1"/>
  <c r="N553" i="5"/>
  <c r="D553" i="5" s="1"/>
  <c r="M553" i="5"/>
  <c r="L553" i="5"/>
  <c r="C553" i="5" s="1"/>
  <c r="O553" i="1"/>
  <c r="E553" i="1" s="1"/>
  <c r="M553" i="1"/>
  <c r="C553" i="1" s="1"/>
  <c r="N553" i="1"/>
  <c r="D553" i="1" s="1"/>
  <c r="I559" i="7" l="1"/>
  <c r="L559" i="7" s="1"/>
  <c r="O559" i="7" s="1"/>
  <c r="F555" i="7"/>
  <c r="H554" i="7"/>
  <c r="G554" i="7"/>
  <c r="E556" i="7"/>
  <c r="D556" i="7"/>
  <c r="C556" i="7"/>
  <c r="AE553" i="2"/>
  <c r="M553" i="2" s="1"/>
  <c r="N554" i="5"/>
  <c r="D554" i="5" s="1"/>
  <c r="L554" i="5"/>
  <c r="C554" i="5" s="1"/>
  <c r="M554" i="5"/>
  <c r="P554" i="2"/>
  <c r="O554" i="2" s="1"/>
  <c r="Q554" i="2" s="1"/>
  <c r="A557" i="2"/>
  <c r="B556" i="2"/>
  <c r="N554" i="1"/>
  <c r="D554" i="1" s="1"/>
  <c r="O554" i="1"/>
  <c r="E554" i="1" s="1"/>
  <c r="M554" i="1"/>
  <c r="C554" i="1" s="1"/>
  <c r="B555" i="5"/>
  <c r="B555" i="1"/>
  <c r="N555" i="2"/>
  <c r="I560" i="7" l="1"/>
  <c r="L560" i="7" s="1"/>
  <c r="O560" i="7" s="1"/>
  <c r="AD554" i="2"/>
  <c r="L554" i="2" s="1"/>
  <c r="F556" i="7"/>
  <c r="H555" i="7"/>
  <c r="G555" i="7"/>
  <c r="D557" i="7"/>
  <c r="C557" i="7"/>
  <c r="E557" i="7"/>
  <c r="AE554" i="2"/>
  <c r="M554" i="2" s="1"/>
  <c r="N555" i="1"/>
  <c r="D555" i="1" s="1"/>
  <c r="M555" i="1"/>
  <c r="C555" i="1" s="1"/>
  <c r="O555" i="1"/>
  <c r="E555" i="1" s="1"/>
  <c r="A558" i="2"/>
  <c r="B557" i="2"/>
  <c r="P555" i="2"/>
  <c r="O555" i="2" s="1"/>
  <c r="Q555" i="2" s="1"/>
  <c r="N555" i="5"/>
  <c r="D555" i="5" s="1"/>
  <c r="M555" i="5"/>
  <c r="L555" i="5"/>
  <c r="C555" i="5" s="1"/>
  <c r="N556" i="2"/>
  <c r="B556" i="5"/>
  <c r="B556" i="1"/>
  <c r="I561" i="7" l="1"/>
  <c r="L561" i="7" s="1"/>
  <c r="O561" i="7" s="1"/>
  <c r="AD555" i="2"/>
  <c r="L555" i="2" s="1"/>
  <c r="F557" i="7"/>
  <c r="H556" i="7"/>
  <c r="G556" i="7"/>
  <c r="C558" i="7"/>
  <c r="D558" i="7"/>
  <c r="E558" i="7"/>
  <c r="N556" i="5"/>
  <c r="D556" i="5" s="1"/>
  <c r="L556" i="5"/>
  <c r="C556" i="5" s="1"/>
  <c r="M556" i="5"/>
  <c r="O556" i="1"/>
  <c r="E556" i="1" s="1"/>
  <c r="N556" i="1"/>
  <c r="D556" i="1" s="1"/>
  <c r="M556" i="1"/>
  <c r="C556" i="1" s="1"/>
  <c r="B557" i="5"/>
  <c r="B557" i="1"/>
  <c r="N557" i="2"/>
  <c r="P556" i="2"/>
  <c r="O556" i="2" s="1"/>
  <c r="Q556" i="2" s="1"/>
  <c r="A559" i="2"/>
  <c r="B558" i="2"/>
  <c r="AE555" i="2"/>
  <c r="M555" i="2" s="1"/>
  <c r="I562" i="7" l="1"/>
  <c r="L562" i="7" s="1"/>
  <c r="O562" i="7" s="1"/>
  <c r="F558" i="7"/>
  <c r="AD556" i="2"/>
  <c r="L556" i="2" s="1"/>
  <c r="H557" i="7"/>
  <c r="G557" i="7"/>
  <c r="E559" i="7"/>
  <c r="D559" i="7"/>
  <c r="C559" i="7"/>
  <c r="B558" i="1"/>
  <c r="B558" i="5"/>
  <c r="N558" i="2"/>
  <c r="L557" i="5"/>
  <c r="C557" i="5" s="1"/>
  <c r="N557" i="5"/>
  <c r="D557" i="5" s="1"/>
  <c r="M557" i="5"/>
  <c r="A560" i="2"/>
  <c r="B559" i="2"/>
  <c r="O557" i="1"/>
  <c r="E557" i="1" s="1"/>
  <c r="N557" i="1"/>
  <c r="D557" i="1" s="1"/>
  <c r="M557" i="1"/>
  <c r="C557" i="1" s="1"/>
  <c r="P557" i="2"/>
  <c r="O557" i="2" s="1"/>
  <c r="Q557" i="2" s="1"/>
  <c r="AE556" i="2"/>
  <c r="M556" i="2" s="1"/>
  <c r="I563" i="7" l="1"/>
  <c r="L563" i="7" s="1"/>
  <c r="O563" i="7" s="1"/>
  <c r="AD557" i="2"/>
  <c r="L557" i="2" s="1"/>
  <c r="F559" i="7"/>
  <c r="H558" i="7"/>
  <c r="G558" i="7"/>
  <c r="E560" i="7"/>
  <c r="D560" i="7"/>
  <c r="C560" i="7"/>
  <c r="A561" i="2"/>
  <c r="B560" i="2"/>
  <c r="N558" i="5"/>
  <c r="D558" i="5" s="1"/>
  <c r="L558" i="5"/>
  <c r="C558" i="5" s="1"/>
  <c r="M558" i="5"/>
  <c r="AE557" i="2"/>
  <c r="M557" i="2" s="1"/>
  <c r="N558" i="1"/>
  <c r="D558" i="1" s="1"/>
  <c r="O558" i="1"/>
  <c r="E558" i="1" s="1"/>
  <c r="M558" i="1"/>
  <c r="C558" i="1" s="1"/>
  <c r="B559" i="1"/>
  <c r="N559" i="2"/>
  <c r="B559" i="5"/>
  <c r="P558" i="2"/>
  <c r="O558" i="2" s="1"/>
  <c r="Q558" i="2" s="1"/>
  <c r="AD558" i="2"/>
  <c r="L558" i="2" s="1"/>
  <c r="I564" i="7" l="1"/>
  <c r="L564" i="7" s="1"/>
  <c r="O564" i="7" s="1"/>
  <c r="F560" i="7"/>
  <c r="H559" i="7"/>
  <c r="G559" i="7"/>
  <c r="E561" i="7"/>
  <c r="D561" i="7"/>
  <c r="C561" i="7"/>
  <c r="O559" i="1"/>
  <c r="E559" i="1" s="1"/>
  <c r="M559" i="1"/>
  <c r="C559" i="1" s="1"/>
  <c r="N559" i="1"/>
  <c r="D559" i="1" s="1"/>
  <c r="A562" i="2"/>
  <c r="B561" i="2"/>
  <c r="L559" i="5"/>
  <c r="C559" i="5" s="1"/>
  <c r="M559" i="5"/>
  <c r="N559" i="5"/>
  <c r="D559" i="5" s="1"/>
  <c r="AE558" i="2"/>
  <c r="M558" i="2" s="1"/>
  <c r="P559" i="2"/>
  <c r="O559" i="2" s="1"/>
  <c r="Q559" i="2" s="1"/>
  <c r="B560" i="5"/>
  <c r="N560" i="2"/>
  <c r="B560" i="1"/>
  <c r="I565" i="7" l="1"/>
  <c r="L565" i="7" s="1"/>
  <c r="O565" i="7" s="1"/>
  <c r="F561" i="7"/>
  <c r="AD559" i="2"/>
  <c r="L559" i="2" s="1"/>
  <c r="H560" i="7"/>
  <c r="G560" i="7"/>
  <c r="E562" i="7"/>
  <c r="C562" i="7"/>
  <c r="D562" i="7"/>
  <c r="P560" i="2"/>
  <c r="O560" i="2" s="1"/>
  <c r="Q560" i="2" s="1"/>
  <c r="N560" i="1"/>
  <c r="D560" i="1" s="1"/>
  <c r="M560" i="1"/>
  <c r="C560" i="1" s="1"/>
  <c r="O560" i="1"/>
  <c r="E560" i="1" s="1"/>
  <c r="B561" i="5"/>
  <c r="B561" i="1"/>
  <c r="N561" i="2"/>
  <c r="AE559" i="2"/>
  <c r="M559" i="2" s="1"/>
  <c r="M560" i="5"/>
  <c r="N560" i="5"/>
  <c r="D560" i="5" s="1"/>
  <c r="L560" i="5"/>
  <c r="C560" i="5" s="1"/>
  <c r="A563" i="2"/>
  <c r="B562" i="2"/>
  <c r="I566" i="7" l="1"/>
  <c r="L566" i="7" s="1"/>
  <c r="O566" i="7" s="1"/>
  <c r="F562" i="7"/>
  <c r="AD560" i="2"/>
  <c r="L560" i="2" s="1"/>
  <c r="H561" i="7"/>
  <c r="G561" i="7"/>
  <c r="D563" i="7"/>
  <c r="E563" i="7"/>
  <c r="C563" i="7"/>
  <c r="AE560" i="2"/>
  <c r="M560" i="2" s="1"/>
  <c r="N561" i="1"/>
  <c r="D561" i="1" s="1"/>
  <c r="M561" i="1"/>
  <c r="C561" i="1" s="1"/>
  <c r="O561" i="1"/>
  <c r="E561" i="1" s="1"/>
  <c r="B562" i="5"/>
  <c r="B562" i="1"/>
  <c r="N562" i="2"/>
  <c r="N561" i="5"/>
  <c r="D561" i="5" s="1"/>
  <c r="M561" i="5"/>
  <c r="L561" i="5"/>
  <c r="C561" i="5" s="1"/>
  <c r="A571" i="2"/>
  <c r="B563" i="2"/>
  <c r="P561" i="2"/>
  <c r="O561" i="2" s="1"/>
  <c r="Q561" i="2" s="1"/>
  <c r="I567" i="7" l="1"/>
  <c r="L567" i="7" s="1"/>
  <c r="O567" i="7" s="1"/>
  <c r="F563" i="7"/>
  <c r="AD561" i="2"/>
  <c r="L561" i="2" s="1"/>
  <c r="H562" i="7"/>
  <c r="G562" i="7"/>
  <c r="D564" i="7"/>
  <c r="E564" i="7"/>
  <c r="C564" i="7"/>
  <c r="P562" i="2"/>
  <c r="O562" i="2" s="1"/>
  <c r="Q562" i="2" s="1"/>
  <c r="AD562" i="2"/>
  <c r="L562" i="2" s="1"/>
  <c r="A572" i="2"/>
  <c r="B571" i="2"/>
  <c r="N563" i="2"/>
  <c r="B563" i="5"/>
  <c r="B563" i="1"/>
  <c r="L562" i="5"/>
  <c r="C562" i="5" s="1"/>
  <c r="M562" i="5"/>
  <c r="N562" i="5"/>
  <c r="D562" i="5" s="1"/>
  <c r="AE561" i="2"/>
  <c r="M561" i="2" s="1"/>
  <c r="N562" i="1"/>
  <c r="D562" i="1" s="1"/>
  <c r="O562" i="1"/>
  <c r="E562" i="1" s="1"/>
  <c r="M562" i="1"/>
  <c r="C562" i="1" s="1"/>
  <c r="I575" i="7" l="1"/>
  <c r="L575" i="7" s="1"/>
  <c r="O575" i="7" s="1"/>
  <c r="F564" i="7"/>
  <c r="H563" i="7"/>
  <c r="G563" i="7"/>
  <c r="C565" i="7"/>
  <c r="E565" i="7"/>
  <c r="D565" i="7"/>
  <c r="AE562" i="2"/>
  <c r="M562" i="2" s="1"/>
  <c r="M563" i="1"/>
  <c r="C563" i="1" s="1"/>
  <c r="O563" i="1"/>
  <c r="E563" i="1" s="1"/>
  <c r="N563" i="1"/>
  <c r="D563" i="1" s="1"/>
  <c r="B571" i="5"/>
  <c r="N571" i="2"/>
  <c r="B571" i="1"/>
  <c r="P563" i="2"/>
  <c r="O563" i="2" s="1"/>
  <c r="Q563" i="2" s="1"/>
  <c r="M563" i="5"/>
  <c r="N563" i="5"/>
  <c r="D563" i="5" s="1"/>
  <c r="L563" i="5"/>
  <c r="C563" i="5" s="1"/>
  <c r="A573" i="2"/>
  <c r="B572" i="2"/>
  <c r="I576" i="7" l="1"/>
  <c r="L576" i="7" s="1"/>
  <c r="O576" i="7" s="1"/>
  <c r="F565" i="7"/>
  <c r="AD563" i="2"/>
  <c r="L563" i="2" s="1"/>
  <c r="H564" i="7"/>
  <c r="G564" i="7"/>
  <c r="E566" i="7"/>
  <c r="C566" i="7"/>
  <c r="D566" i="7"/>
  <c r="B572" i="5"/>
  <c r="B572" i="1"/>
  <c r="N572" i="2"/>
  <c r="A574" i="2"/>
  <c r="B573" i="2"/>
  <c r="N571" i="5"/>
  <c r="D571" i="5" s="1"/>
  <c r="M571" i="5"/>
  <c r="L571" i="5"/>
  <c r="C571" i="5" s="1"/>
  <c r="Q571" i="5"/>
  <c r="AE563" i="2"/>
  <c r="M563" i="2" s="1"/>
  <c r="P571" i="2"/>
  <c r="O571" i="2" s="1"/>
  <c r="Q571" i="2" s="1"/>
  <c r="Q571" i="1"/>
  <c r="N571" i="1"/>
  <c r="D571" i="1" s="1"/>
  <c r="O571" i="1"/>
  <c r="E571" i="1" s="1"/>
  <c r="M571" i="1"/>
  <c r="C571" i="1" s="1"/>
  <c r="I577" i="7" l="1"/>
  <c r="L577" i="7" s="1"/>
  <c r="O577" i="7" s="1"/>
  <c r="F566" i="7"/>
  <c r="AD571" i="2"/>
  <c r="L571" i="2" s="1"/>
  <c r="H565" i="7"/>
  <c r="G565" i="7"/>
  <c r="E567" i="7"/>
  <c r="D567" i="7"/>
  <c r="C567" i="7"/>
  <c r="B573" i="5"/>
  <c r="B573" i="1"/>
  <c r="N573" i="2"/>
  <c r="M572" i="1"/>
  <c r="C572" i="1" s="1"/>
  <c r="N572" i="1"/>
  <c r="D572" i="1" s="1"/>
  <c r="O572" i="1"/>
  <c r="E572" i="1" s="1"/>
  <c r="A575" i="2"/>
  <c r="B574" i="2"/>
  <c r="M572" i="5"/>
  <c r="L572" i="5"/>
  <c r="C572" i="5" s="1"/>
  <c r="N572" i="5"/>
  <c r="D572" i="5" s="1"/>
  <c r="P572" i="2"/>
  <c r="O572" i="2" s="1"/>
  <c r="Q572" i="2" s="1"/>
  <c r="AE571" i="2"/>
  <c r="M571" i="2" s="1"/>
  <c r="I578" i="7" l="1"/>
  <c r="L578" i="7" s="1"/>
  <c r="O578" i="7" s="1"/>
  <c r="AD572" i="2"/>
  <c r="L572" i="2" s="1"/>
  <c r="F567" i="7"/>
  <c r="H566" i="7"/>
  <c r="G566" i="7"/>
  <c r="C575" i="7"/>
  <c r="E575" i="7"/>
  <c r="D575" i="7"/>
  <c r="N573" i="5"/>
  <c r="D573" i="5" s="1"/>
  <c r="M573" i="5"/>
  <c r="L573" i="5"/>
  <c r="C573" i="5" s="1"/>
  <c r="M573" i="1"/>
  <c r="C573" i="1" s="1"/>
  <c r="O573" i="1"/>
  <c r="E573" i="1" s="1"/>
  <c r="N573" i="1"/>
  <c r="D573" i="1" s="1"/>
  <c r="B574" i="1"/>
  <c r="N574" i="2"/>
  <c r="B574" i="5"/>
  <c r="AE572" i="2"/>
  <c r="M572" i="2" s="1"/>
  <c r="A576" i="2"/>
  <c r="B575" i="2"/>
  <c r="P573" i="2"/>
  <c r="O573" i="2" s="1"/>
  <c r="Q573" i="2" s="1"/>
  <c r="AD573" i="2"/>
  <c r="L573" i="2" s="1"/>
  <c r="I579" i="7" l="1"/>
  <c r="L579" i="7" s="1"/>
  <c r="O579" i="7" s="1"/>
  <c r="F575" i="7"/>
  <c r="H567" i="7"/>
  <c r="G567" i="7"/>
  <c r="E576" i="7"/>
  <c r="C576" i="7"/>
  <c r="D576" i="7"/>
  <c r="AE573" i="2"/>
  <c r="M573" i="2" s="1"/>
  <c r="N575" i="2"/>
  <c r="B575" i="1"/>
  <c r="B575" i="5"/>
  <c r="M574" i="1"/>
  <c r="C574" i="1" s="1"/>
  <c r="N574" i="1"/>
  <c r="D574" i="1" s="1"/>
  <c r="O574" i="1"/>
  <c r="E574" i="1" s="1"/>
  <c r="P574" i="2"/>
  <c r="O574" i="2" s="1"/>
  <c r="Q574" i="2" s="1"/>
  <c r="A577" i="2"/>
  <c r="B576" i="2"/>
  <c r="N574" i="5"/>
  <c r="D574" i="5" s="1"/>
  <c r="M574" i="5"/>
  <c r="L574" i="5"/>
  <c r="C574" i="5" s="1"/>
  <c r="I580" i="7" l="1"/>
  <c r="L580" i="7" s="1"/>
  <c r="O580" i="7" s="1"/>
  <c r="F576" i="7"/>
  <c r="AD574" i="2"/>
  <c r="L574" i="2" s="1"/>
  <c r="H575" i="7"/>
  <c r="G575" i="7"/>
  <c r="E577" i="7"/>
  <c r="C577" i="7"/>
  <c r="D577" i="7"/>
  <c r="AE574" i="2"/>
  <c r="M574" i="2" s="1"/>
  <c r="A578" i="2"/>
  <c r="B577" i="2"/>
  <c r="P575" i="2"/>
  <c r="O575" i="2" s="1"/>
  <c r="Q575" i="2" s="1"/>
  <c r="O575" i="1"/>
  <c r="E575" i="1" s="1"/>
  <c r="M575" i="1"/>
  <c r="C575" i="1" s="1"/>
  <c r="N575" i="1"/>
  <c r="D575" i="1" s="1"/>
  <c r="B576" i="5"/>
  <c r="N576" i="2"/>
  <c r="B576" i="1"/>
  <c r="L575" i="5"/>
  <c r="C575" i="5" s="1"/>
  <c r="M575" i="5"/>
  <c r="N575" i="5"/>
  <c r="D575" i="5" s="1"/>
  <c r="I581" i="7" l="1"/>
  <c r="L581" i="7" s="1"/>
  <c r="O581" i="7" s="1"/>
  <c r="AD575" i="2"/>
  <c r="L575" i="2" s="1"/>
  <c r="F577" i="7"/>
  <c r="H576" i="7"/>
  <c r="G576" i="7"/>
  <c r="E578" i="7"/>
  <c r="D578" i="7"/>
  <c r="C578" i="7"/>
  <c r="N576" i="5"/>
  <c r="D576" i="5" s="1"/>
  <c r="M576" i="5"/>
  <c r="L576" i="5"/>
  <c r="C576" i="5" s="1"/>
  <c r="A579" i="2"/>
  <c r="B578" i="2"/>
  <c r="AE575" i="2"/>
  <c r="M575" i="2" s="1"/>
  <c r="P576" i="2"/>
  <c r="O576" i="2" s="1"/>
  <c r="Q576" i="2" s="1"/>
  <c r="AD576" i="2"/>
  <c r="L576" i="2" s="1"/>
  <c r="B577" i="5"/>
  <c r="N577" i="2"/>
  <c r="B577" i="1"/>
  <c r="O576" i="1"/>
  <c r="E576" i="1" s="1"/>
  <c r="N576" i="1"/>
  <c r="D576" i="1" s="1"/>
  <c r="M576" i="1"/>
  <c r="C576" i="1" s="1"/>
  <c r="I582" i="7" l="1"/>
  <c r="L582" i="7" s="1"/>
  <c r="O582" i="7" s="1"/>
  <c r="F578" i="7"/>
  <c r="H577" i="7"/>
  <c r="G577" i="7"/>
  <c r="D579" i="7"/>
  <c r="E579" i="7"/>
  <c r="C579" i="7"/>
  <c r="AE576" i="2"/>
  <c r="M576" i="2" s="1"/>
  <c r="P577" i="2"/>
  <c r="O577" i="2" s="1"/>
  <c r="Q577" i="2" s="1"/>
  <c r="N577" i="1"/>
  <c r="D577" i="1" s="1"/>
  <c r="O577" i="1"/>
  <c r="E577" i="1" s="1"/>
  <c r="M577" i="1"/>
  <c r="C577" i="1" s="1"/>
  <c r="N577" i="5"/>
  <c r="D577" i="5" s="1"/>
  <c r="M577" i="5"/>
  <c r="L577" i="5"/>
  <c r="C577" i="5" s="1"/>
  <c r="B578" i="1"/>
  <c r="B578" i="5"/>
  <c r="N578" i="2"/>
  <c r="A580" i="2"/>
  <c r="B579" i="2"/>
  <c r="I583" i="7" l="1"/>
  <c r="L583" i="7" s="1"/>
  <c r="O583" i="7" s="1"/>
  <c r="F579" i="7"/>
  <c r="AD577" i="2"/>
  <c r="L577" i="2" s="1"/>
  <c r="H578" i="7"/>
  <c r="G578" i="7"/>
  <c r="E580" i="7"/>
  <c r="D580" i="7"/>
  <c r="C580" i="7"/>
  <c r="AE577" i="2"/>
  <c r="M577" i="2" s="1"/>
  <c r="L578" i="5"/>
  <c r="C578" i="5" s="1"/>
  <c r="M578" i="5"/>
  <c r="N578" i="5"/>
  <c r="D578" i="5" s="1"/>
  <c r="A581" i="2"/>
  <c r="B580" i="2"/>
  <c r="P578" i="2"/>
  <c r="O578" i="2" s="1"/>
  <c r="Q578" i="2" s="1"/>
  <c r="N579" i="2"/>
  <c r="B579" i="5"/>
  <c r="B579" i="1"/>
  <c r="M578" i="1"/>
  <c r="C578" i="1" s="1"/>
  <c r="O578" i="1"/>
  <c r="E578" i="1" s="1"/>
  <c r="N578" i="1"/>
  <c r="D578" i="1" s="1"/>
  <c r="I584" i="7" l="1"/>
  <c r="L584" i="7" s="1"/>
  <c r="O584" i="7" s="1"/>
  <c r="F580" i="7"/>
  <c r="AD578" i="2"/>
  <c r="L578" i="2" s="1"/>
  <c r="H579" i="7"/>
  <c r="G579" i="7"/>
  <c r="D581" i="7"/>
  <c r="E581" i="7"/>
  <c r="C581" i="7"/>
  <c r="AE578" i="2"/>
  <c r="M578" i="2" s="1"/>
  <c r="N579" i="5"/>
  <c r="D579" i="5" s="1"/>
  <c r="M579" i="5"/>
  <c r="L579" i="5"/>
  <c r="C579" i="5" s="1"/>
  <c r="A582" i="2"/>
  <c r="B581" i="2"/>
  <c r="O579" i="1"/>
  <c r="E579" i="1" s="1"/>
  <c r="N579" i="1"/>
  <c r="D579" i="1" s="1"/>
  <c r="M579" i="1"/>
  <c r="C579" i="1" s="1"/>
  <c r="P579" i="2"/>
  <c r="O579" i="2" s="1"/>
  <c r="Q579" i="2" s="1"/>
  <c r="B580" i="1"/>
  <c r="B580" i="5"/>
  <c r="N580" i="2"/>
  <c r="I585" i="7" l="1"/>
  <c r="L585" i="7" s="1"/>
  <c r="O585" i="7" s="1"/>
  <c r="AD579" i="2"/>
  <c r="L579" i="2" s="1"/>
  <c r="F581" i="7"/>
  <c r="H580" i="7"/>
  <c r="G580" i="7"/>
  <c r="C582" i="7"/>
  <c r="D582" i="7"/>
  <c r="E582" i="7"/>
  <c r="N580" i="1"/>
  <c r="D580" i="1" s="1"/>
  <c r="M580" i="1"/>
  <c r="C580" i="1" s="1"/>
  <c r="O580" i="1"/>
  <c r="E580" i="1" s="1"/>
  <c r="N580" i="5"/>
  <c r="D580" i="5" s="1"/>
  <c r="M580" i="5"/>
  <c r="L580" i="5"/>
  <c r="C580" i="5" s="1"/>
  <c r="B581" i="1"/>
  <c r="N581" i="2"/>
  <c r="B581" i="5"/>
  <c r="P580" i="2"/>
  <c r="O580" i="2" s="1"/>
  <c r="Q580" i="2" s="1"/>
  <c r="AE579" i="2"/>
  <c r="M579" i="2" s="1"/>
  <c r="A583" i="2"/>
  <c r="B582" i="2"/>
  <c r="I586" i="7" l="1"/>
  <c r="L586" i="7" s="1"/>
  <c r="O586" i="7" s="1"/>
  <c r="F582" i="7"/>
  <c r="AD580" i="2"/>
  <c r="L580" i="2" s="1"/>
  <c r="H581" i="7"/>
  <c r="G581" i="7"/>
  <c r="E583" i="7"/>
  <c r="C583" i="7"/>
  <c r="D583" i="7"/>
  <c r="A584" i="2"/>
  <c r="B583" i="2"/>
  <c r="N582" i="2"/>
  <c r="B582" i="5"/>
  <c r="B582" i="1"/>
  <c r="P581" i="2"/>
  <c r="O581" i="2" s="1"/>
  <c r="Q581" i="2" s="1"/>
  <c r="AE580" i="2"/>
  <c r="M580" i="2" s="1"/>
  <c r="M581" i="5"/>
  <c r="N581" i="5"/>
  <c r="D581" i="5" s="1"/>
  <c r="L581" i="5"/>
  <c r="C581" i="5" s="1"/>
  <c r="O581" i="1"/>
  <c r="E581" i="1" s="1"/>
  <c r="M581" i="1"/>
  <c r="C581" i="1" s="1"/>
  <c r="N581" i="1"/>
  <c r="D581" i="1" s="1"/>
  <c r="I587" i="7" l="1"/>
  <c r="L587" i="7" s="1"/>
  <c r="O587" i="7" s="1"/>
  <c r="AD581" i="2"/>
  <c r="L581" i="2" s="1"/>
  <c r="F583" i="7"/>
  <c r="H582" i="7"/>
  <c r="G582" i="7"/>
  <c r="E584" i="7"/>
  <c r="C584" i="7"/>
  <c r="D584" i="7"/>
  <c r="O582" i="1"/>
  <c r="E582" i="1" s="1"/>
  <c r="N582" i="1"/>
  <c r="D582" i="1" s="1"/>
  <c r="M582" i="1"/>
  <c r="C582" i="1" s="1"/>
  <c r="N582" i="5"/>
  <c r="D582" i="5" s="1"/>
  <c r="M582" i="5"/>
  <c r="L582" i="5"/>
  <c r="C582" i="5" s="1"/>
  <c r="A585" i="2"/>
  <c r="B584" i="2"/>
  <c r="AE581" i="2"/>
  <c r="M581" i="2" s="1"/>
  <c r="B583" i="5"/>
  <c r="N583" i="2"/>
  <c r="B583" i="1"/>
  <c r="P582" i="2"/>
  <c r="O582" i="2" s="1"/>
  <c r="Q582" i="2" s="1"/>
  <c r="I588" i="7" l="1"/>
  <c r="L588" i="7" s="1"/>
  <c r="O588" i="7" s="1"/>
  <c r="AD582" i="2"/>
  <c r="L582" i="2" s="1"/>
  <c r="F584" i="7"/>
  <c r="C585" i="7"/>
  <c r="H583" i="7"/>
  <c r="G583" i="7"/>
  <c r="E585" i="7"/>
  <c r="D585" i="7"/>
  <c r="AE582" i="2"/>
  <c r="M582" i="2" s="1"/>
  <c r="B584" i="1"/>
  <c r="N584" i="2"/>
  <c r="B584" i="5"/>
  <c r="A586" i="2"/>
  <c r="B585" i="2"/>
  <c r="L583" i="5"/>
  <c r="C583" i="5" s="1"/>
  <c r="M583" i="5"/>
  <c r="N583" i="5"/>
  <c r="D583" i="5" s="1"/>
  <c r="P583" i="2"/>
  <c r="O583" i="2" s="1"/>
  <c r="Q583" i="2" s="1"/>
  <c r="O583" i="1"/>
  <c r="E583" i="1" s="1"/>
  <c r="N583" i="1"/>
  <c r="D583" i="1" s="1"/>
  <c r="M583" i="1"/>
  <c r="C583" i="1" s="1"/>
  <c r="I589" i="7" l="1"/>
  <c r="L589" i="7" s="1"/>
  <c r="O589" i="7" s="1"/>
  <c r="F585" i="7"/>
  <c r="AD583" i="2"/>
  <c r="L583" i="2" s="1"/>
  <c r="H584" i="7"/>
  <c r="G584" i="7"/>
  <c r="C586" i="7"/>
  <c r="E586" i="7"/>
  <c r="D586" i="7"/>
  <c r="B585" i="5"/>
  <c r="N585" i="2"/>
  <c r="B585" i="1"/>
  <c r="P584" i="2"/>
  <c r="O584" i="2" s="1"/>
  <c r="Q584" i="2" s="1"/>
  <c r="AE583" i="2"/>
  <c r="M583" i="2" s="1"/>
  <c r="N584" i="5"/>
  <c r="D584" i="5" s="1"/>
  <c r="L584" i="5"/>
  <c r="C584" i="5" s="1"/>
  <c r="M584" i="5"/>
  <c r="A587" i="2"/>
  <c r="B586" i="2"/>
  <c r="O584" i="1"/>
  <c r="E584" i="1" s="1"/>
  <c r="N584" i="1"/>
  <c r="D584" i="1" s="1"/>
  <c r="M584" i="1"/>
  <c r="C584" i="1" s="1"/>
  <c r="I590" i="7" l="1"/>
  <c r="L590" i="7" s="1"/>
  <c r="O590" i="7" s="1"/>
  <c r="AD584" i="2"/>
  <c r="L584" i="2" s="1"/>
  <c r="F586" i="7"/>
  <c r="H585" i="7"/>
  <c r="G585" i="7"/>
  <c r="C587" i="7"/>
  <c r="D587" i="7"/>
  <c r="E587" i="7"/>
  <c r="AE584" i="2"/>
  <c r="M584" i="2" s="1"/>
  <c r="M585" i="5"/>
  <c r="L585" i="5"/>
  <c r="C585" i="5" s="1"/>
  <c r="N585" i="5"/>
  <c r="D585" i="5" s="1"/>
  <c r="A588" i="2"/>
  <c r="B587" i="2"/>
  <c r="B586" i="5"/>
  <c r="B586" i="1"/>
  <c r="N586" i="2"/>
  <c r="P585" i="2"/>
  <c r="O585" i="2" s="1"/>
  <c r="Q585" i="2" s="1"/>
  <c r="O585" i="1"/>
  <c r="E585" i="1" s="1"/>
  <c r="N585" i="1"/>
  <c r="D585" i="1" s="1"/>
  <c r="M585" i="1"/>
  <c r="C585" i="1" s="1"/>
  <c r="I591" i="7" l="1"/>
  <c r="L591" i="7" s="1"/>
  <c r="O591" i="7" s="1"/>
  <c r="F587" i="7"/>
  <c r="AD585" i="2"/>
  <c r="L585" i="2" s="1"/>
  <c r="H586" i="7"/>
  <c r="G586" i="7"/>
  <c r="E588" i="7"/>
  <c r="D588" i="7"/>
  <c r="C588" i="7"/>
  <c r="P586" i="2"/>
  <c r="O586" i="2" s="1"/>
  <c r="Q586" i="2" s="1"/>
  <c r="AD586" i="2"/>
  <c r="L586" i="2" s="1"/>
  <c r="B587" i="1"/>
  <c r="B587" i="5"/>
  <c r="N587" i="2"/>
  <c r="AE585" i="2"/>
  <c r="M585" i="2" s="1"/>
  <c r="L586" i="5"/>
  <c r="C586" i="5" s="1"/>
  <c r="N586" i="5"/>
  <c r="D586" i="5" s="1"/>
  <c r="M586" i="5"/>
  <c r="M586" i="1"/>
  <c r="C586" i="1" s="1"/>
  <c r="O586" i="1"/>
  <c r="E586" i="1" s="1"/>
  <c r="N586" i="1"/>
  <c r="D586" i="1" s="1"/>
  <c r="A589" i="2"/>
  <c r="B588" i="2"/>
  <c r="I592" i="7" l="1"/>
  <c r="L592" i="7" s="1"/>
  <c r="O592" i="7" s="1"/>
  <c r="F588" i="7"/>
  <c r="H587" i="7"/>
  <c r="G587" i="7"/>
  <c r="C589" i="7"/>
  <c r="D589" i="7"/>
  <c r="E589" i="7"/>
  <c r="B588" i="1"/>
  <c r="B588" i="5"/>
  <c r="N588" i="2"/>
  <c r="M587" i="1"/>
  <c r="C587" i="1" s="1"/>
  <c r="O587" i="1"/>
  <c r="E587" i="1" s="1"/>
  <c r="N587" i="1"/>
  <c r="D587" i="1" s="1"/>
  <c r="A590" i="2"/>
  <c r="B589" i="2"/>
  <c r="P587" i="2"/>
  <c r="O587" i="2" s="1"/>
  <c r="Q587" i="2" s="1"/>
  <c r="AE586" i="2"/>
  <c r="M586" i="2" s="1"/>
  <c r="M587" i="5"/>
  <c r="L587" i="5"/>
  <c r="C587" i="5" s="1"/>
  <c r="N587" i="5"/>
  <c r="D587" i="5" s="1"/>
  <c r="I593" i="7" l="1"/>
  <c r="L593" i="7" s="1"/>
  <c r="O593" i="7" s="1"/>
  <c r="AD587" i="2"/>
  <c r="L587" i="2" s="1"/>
  <c r="F589" i="7"/>
  <c r="H588" i="7"/>
  <c r="G588" i="7"/>
  <c r="E590" i="7"/>
  <c r="D590" i="7"/>
  <c r="C590" i="7"/>
  <c r="AE587" i="2"/>
  <c r="M587" i="2" s="1"/>
  <c r="A591" i="2"/>
  <c r="B590" i="2"/>
  <c r="B589" i="5"/>
  <c r="B589" i="1"/>
  <c r="N589" i="2"/>
  <c r="L588" i="5"/>
  <c r="C588" i="5" s="1"/>
  <c r="M588" i="5"/>
  <c r="N588" i="5"/>
  <c r="D588" i="5" s="1"/>
  <c r="O588" i="1"/>
  <c r="E588" i="1" s="1"/>
  <c r="N588" i="1"/>
  <c r="D588" i="1" s="1"/>
  <c r="M588" i="1"/>
  <c r="C588" i="1" s="1"/>
  <c r="P588" i="2"/>
  <c r="O588" i="2" s="1"/>
  <c r="Q588" i="2" s="1"/>
  <c r="I594" i="7" l="1"/>
  <c r="L594" i="7" s="1"/>
  <c r="O594" i="7" s="1"/>
  <c r="AD588" i="2"/>
  <c r="L588" i="2" s="1"/>
  <c r="F590" i="7"/>
  <c r="H589" i="7"/>
  <c r="G589" i="7"/>
  <c r="E591" i="7"/>
  <c r="C591" i="7"/>
  <c r="D591" i="7"/>
  <c r="P589" i="2"/>
  <c r="O589" i="2" s="1"/>
  <c r="Q589" i="2" s="1"/>
  <c r="AD589" i="2"/>
  <c r="L589" i="2" s="1"/>
  <c r="O589" i="1"/>
  <c r="E589" i="1" s="1"/>
  <c r="N589" i="1"/>
  <c r="D589" i="1" s="1"/>
  <c r="M589" i="1"/>
  <c r="C589" i="1" s="1"/>
  <c r="A592" i="2"/>
  <c r="B591" i="2"/>
  <c r="AE588" i="2"/>
  <c r="M588" i="2" s="1"/>
  <c r="N590" i="2"/>
  <c r="B590" i="1"/>
  <c r="B590" i="5"/>
  <c r="M589" i="5"/>
  <c r="N589" i="5"/>
  <c r="D589" i="5" s="1"/>
  <c r="L589" i="5"/>
  <c r="C589" i="5" s="1"/>
  <c r="I595" i="7" l="1"/>
  <c r="L595" i="7" s="1"/>
  <c r="O595" i="7" s="1"/>
  <c r="F591" i="7"/>
  <c r="H590" i="7"/>
  <c r="G590" i="7"/>
  <c r="E592" i="7"/>
  <c r="C592" i="7"/>
  <c r="D592" i="7"/>
  <c r="P590" i="2"/>
  <c r="O590" i="2" s="1"/>
  <c r="Q590" i="2" s="1"/>
  <c r="N590" i="1"/>
  <c r="D590" i="1" s="1"/>
  <c r="M590" i="1"/>
  <c r="C590" i="1" s="1"/>
  <c r="O590" i="1"/>
  <c r="E590" i="1" s="1"/>
  <c r="M590" i="5"/>
  <c r="N590" i="5"/>
  <c r="D590" i="5" s="1"/>
  <c r="L590" i="5"/>
  <c r="C590" i="5" s="1"/>
  <c r="A593" i="2"/>
  <c r="B592" i="2"/>
  <c r="B591" i="5"/>
  <c r="N591" i="2"/>
  <c r="B591" i="1"/>
  <c r="AE589" i="2"/>
  <c r="M589" i="2" s="1"/>
  <c r="I596" i="7" l="1"/>
  <c r="L596" i="7" s="1"/>
  <c r="O596" i="7" s="1"/>
  <c r="AD590" i="2"/>
  <c r="L590" i="2" s="1"/>
  <c r="F592" i="7"/>
  <c r="H591" i="7"/>
  <c r="G591" i="7"/>
  <c r="C593" i="7"/>
  <c r="D593" i="7"/>
  <c r="E593" i="7"/>
  <c r="AE590" i="2"/>
  <c r="M590" i="2" s="1"/>
  <c r="N591" i="5"/>
  <c r="D591" i="5" s="1"/>
  <c r="M591" i="5"/>
  <c r="L591" i="5"/>
  <c r="C591" i="5" s="1"/>
  <c r="A594" i="2"/>
  <c r="B593" i="2"/>
  <c r="N591" i="1"/>
  <c r="D591" i="1" s="1"/>
  <c r="M591" i="1"/>
  <c r="C591" i="1" s="1"/>
  <c r="O591" i="1"/>
  <c r="E591" i="1" s="1"/>
  <c r="N592" i="2"/>
  <c r="B592" i="5"/>
  <c r="B592" i="1"/>
  <c r="P591" i="2"/>
  <c r="O591" i="2" s="1"/>
  <c r="Q591" i="2" s="1"/>
  <c r="I597" i="7" l="1"/>
  <c r="L597" i="7" s="1"/>
  <c r="O597" i="7" s="1"/>
  <c r="AD591" i="2"/>
  <c r="L591" i="2" s="1"/>
  <c r="F593" i="7"/>
  <c r="H592" i="7"/>
  <c r="G592" i="7"/>
  <c r="C594" i="7"/>
  <c r="E594" i="7"/>
  <c r="D594" i="7"/>
  <c r="O592" i="1"/>
  <c r="E592" i="1" s="1"/>
  <c r="N592" i="1"/>
  <c r="D592" i="1" s="1"/>
  <c r="M592" i="1"/>
  <c r="C592" i="1" s="1"/>
  <c r="B593" i="1"/>
  <c r="B593" i="5"/>
  <c r="N593" i="2"/>
  <c r="P592" i="2"/>
  <c r="O592" i="2" s="1"/>
  <c r="Q592" i="2" s="1"/>
  <c r="AD592" i="2"/>
  <c r="L592" i="2" s="1"/>
  <c r="M592" i="5"/>
  <c r="L592" i="5"/>
  <c r="C592" i="5" s="1"/>
  <c r="N592" i="5"/>
  <c r="D592" i="5" s="1"/>
  <c r="A595" i="2"/>
  <c r="B594" i="2"/>
  <c r="AE591" i="2"/>
  <c r="M591" i="2" s="1"/>
  <c r="I598" i="7" l="1"/>
  <c r="L598" i="7" s="1"/>
  <c r="O598" i="7" s="1"/>
  <c r="F594" i="7"/>
  <c r="H593" i="7"/>
  <c r="G593" i="7"/>
  <c r="E595" i="7"/>
  <c r="C595" i="7"/>
  <c r="D595" i="7"/>
  <c r="N593" i="5"/>
  <c r="D593" i="5" s="1"/>
  <c r="L593" i="5"/>
  <c r="C593" i="5" s="1"/>
  <c r="M593" i="5"/>
  <c r="A596" i="2"/>
  <c r="B595" i="2"/>
  <c r="N594" i="2"/>
  <c r="B594" i="5"/>
  <c r="B594" i="1"/>
  <c r="O593" i="1"/>
  <c r="E593" i="1" s="1"/>
  <c r="N593" i="1"/>
  <c r="D593" i="1" s="1"/>
  <c r="M593" i="1"/>
  <c r="C593" i="1" s="1"/>
  <c r="P593" i="2"/>
  <c r="O593" i="2" s="1"/>
  <c r="Q593" i="2" s="1"/>
  <c r="AE592" i="2"/>
  <c r="M592" i="2" s="1"/>
  <c r="I599" i="7" l="1"/>
  <c r="L599" i="7" s="1"/>
  <c r="O599" i="7" s="1"/>
  <c r="F595" i="7"/>
  <c r="AD593" i="2"/>
  <c r="L593" i="2" s="1"/>
  <c r="H594" i="7"/>
  <c r="G594" i="7"/>
  <c r="D596" i="7"/>
  <c r="E596" i="7"/>
  <c r="C596" i="7"/>
  <c r="M594" i="1"/>
  <c r="C594" i="1" s="1"/>
  <c r="O594" i="1"/>
  <c r="E594" i="1" s="1"/>
  <c r="N594" i="1"/>
  <c r="D594" i="1" s="1"/>
  <c r="B595" i="5"/>
  <c r="B595" i="1"/>
  <c r="N595" i="2"/>
  <c r="P594" i="2"/>
  <c r="O594" i="2" s="1"/>
  <c r="Q594" i="2" s="1"/>
  <c r="N594" i="5"/>
  <c r="D594" i="5" s="1"/>
  <c r="M594" i="5"/>
  <c r="L594" i="5"/>
  <c r="C594" i="5" s="1"/>
  <c r="A597" i="2"/>
  <c r="B596" i="2"/>
  <c r="AE593" i="2"/>
  <c r="M593" i="2" s="1"/>
  <c r="I600" i="7" l="1"/>
  <c r="L600" i="7" s="1"/>
  <c r="O600" i="7" s="1"/>
  <c r="F596" i="7"/>
  <c r="AD594" i="2"/>
  <c r="L594" i="2" s="1"/>
  <c r="H595" i="7"/>
  <c r="G595" i="7"/>
  <c r="C597" i="7"/>
  <c r="D597" i="7"/>
  <c r="E597" i="7"/>
  <c r="AE594" i="2"/>
  <c r="M594" i="2" s="1"/>
  <c r="O595" i="1"/>
  <c r="E595" i="1" s="1"/>
  <c r="N595" i="1"/>
  <c r="D595" i="1" s="1"/>
  <c r="M595" i="1"/>
  <c r="C595" i="1" s="1"/>
  <c r="B596" i="5"/>
  <c r="B596" i="1"/>
  <c r="N596" i="2"/>
  <c r="L595" i="5"/>
  <c r="C595" i="5" s="1"/>
  <c r="M595" i="5"/>
  <c r="N595" i="5"/>
  <c r="D595" i="5" s="1"/>
  <c r="A598" i="2"/>
  <c r="B597" i="2"/>
  <c r="P595" i="2"/>
  <c r="O595" i="2" s="1"/>
  <c r="Q595" i="2" s="1"/>
  <c r="I601" i="7" l="1"/>
  <c r="L601" i="7" s="1"/>
  <c r="O601" i="7" s="1"/>
  <c r="F597" i="7"/>
  <c r="AD595" i="2"/>
  <c r="L595" i="2" s="1"/>
  <c r="H596" i="7"/>
  <c r="G596" i="7"/>
  <c r="C598" i="7"/>
  <c r="D598" i="7"/>
  <c r="E598" i="7"/>
  <c r="A599" i="2"/>
  <c r="B598" i="2"/>
  <c r="N596" i="1"/>
  <c r="D596" i="1" s="1"/>
  <c r="M596" i="1"/>
  <c r="C596" i="1" s="1"/>
  <c r="O596" i="1"/>
  <c r="E596" i="1" s="1"/>
  <c r="P596" i="2"/>
  <c r="O596" i="2" s="1"/>
  <c r="Q596" i="2" s="1"/>
  <c r="B597" i="5"/>
  <c r="B597" i="1"/>
  <c r="N597" i="2"/>
  <c r="M596" i="5"/>
  <c r="L596" i="5"/>
  <c r="C596" i="5" s="1"/>
  <c r="N596" i="5"/>
  <c r="D596" i="5" s="1"/>
  <c r="AE595" i="2"/>
  <c r="M595" i="2" s="1"/>
  <c r="I602" i="7" l="1"/>
  <c r="L602" i="7" s="1"/>
  <c r="O602" i="7" s="1"/>
  <c r="AD596" i="2"/>
  <c r="L596" i="2" s="1"/>
  <c r="F598" i="7"/>
  <c r="H597" i="7"/>
  <c r="G597" i="7"/>
  <c r="D599" i="7"/>
  <c r="E599" i="7"/>
  <c r="C599" i="7"/>
  <c r="N597" i="5"/>
  <c r="D597" i="5" s="1"/>
  <c r="M597" i="5"/>
  <c r="L597" i="5"/>
  <c r="C597" i="5" s="1"/>
  <c r="O597" i="1"/>
  <c r="E597" i="1" s="1"/>
  <c r="N597" i="1"/>
  <c r="D597" i="1" s="1"/>
  <c r="M597" i="1"/>
  <c r="C597" i="1" s="1"/>
  <c r="P597" i="2"/>
  <c r="O597" i="2" s="1"/>
  <c r="Q597" i="2" s="1"/>
  <c r="AD597" i="2"/>
  <c r="L597" i="2" s="1"/>
  <c r="A600" i="2"/>
  <c r="B599" i="2"/>
  <c r="AE596" i="2"/>
  <c r="M596" i="2" s="1"/>
  <c r="B598" i="1"/>
  <c r="B598" i="5"/>
  <c r="N598" i="2"/>
  <c r="I603" i="7" l="1"/>
  <c r="L603" i="7" s="1"/>
  <c r="O603" i="7" s="1"/>
  <c r="F599" i="7"/>
  <c r="H598" i="7"/>
  <c r="G598" i="7"/>
  <c r="D600" i="7"/>
  <c r="C600" i="7"/>
  <c r="E600" i="7"/>
  <c r="AE597" i="2"/>
  <c r="M597" i="2" s="1"/>
  <c r="A601" i="2"/>
  <c r="B600" i="2"/>
  <c r="N598" i="1"/>
  <c r="D598" i="1" s="1"/>
  <c r="M598" i="1"/>
  <c r="C598" i="1" s="1"/>
  <c r="O598" i="1"/>
  <c r="E598" i="1" s="1"/>
  <c r="N598" i="5"/>
  <c r="D598" i="5" s="1"/>
  <c r="M598" i="5"/>
  <c r="L598" i="5"/>
  <c r="C598" i="5" s="1"/>
  <c r="N599" i="2"/>
  <c r="B599" i="5"/>
  <c r="B599" i="1"/>
  <c r="P598" i="2"/>
  <c r="O598" i="2" s="1"/>
  <c r="Q598" i="2" s="1"/>
  <c r="I604" i="7" l="1"/>
  <c r="L604" i="7" s="1"/>
  <c r="O604" i="7" s="1"/>
  <c r="AD598" i="2"/>
  <c r="L598" i="2" s="1"/>
  <c r="F600" i="7"/>
  <c r="H599" i="7"/>
  <c r="G599" i="7"/>
  <c r="C601" i="7"/>
  <c r="E601" i="7"/>
  <c r="D601" i="7"/>
  <c r="AE598" i="2"/>
  <c r="M598" i="2" s="1"/>
  <c r="P599" i="2"/>
  <c r="O599" i="2" s="1"/>
  <c r="Q599" i="2" s="1"/>
  <c r="M599" i="5"/>
  <c r="L599" i="5"/>
  <c r="C599" i="5" s="1"/>
  <c r="N599" i="5"/>
  <c r="D599" i="5" s="1"/>
  <c r="M599" i="1"/>
  <c r="C599" i="1" s="1"/>
  <c r="N599" i="1"/>
  <c r="D599" i="1" s="1"/>
  <c r="O599" i="1"/>
  <c r="E599" i="1" s="1"/>
  <c r="A602" i="2"/>
  <c r="B601" i="2"/>
  <c r="B600" i="1"/>
  <c r="N600" i="2"/>
  <c r="B600" i="5"/>
  <c r="I605" i="7" l="1"/>
  <c r="L605" i="7" s="1"/>
  <c r="O605" i="7" s="1"/>
  <c r="F601" i="7"/>
  <c r="AD599" i="2"/>
  <c r="L599" i="2" s="1"/>
  <c r="H600" i="7"/>
  <c r="G600" i="7"/>
  <c r="C602" i="7"/>
  <c r="D602" i="7"/>
  <c r="E602" i="7"/>
  <c r="AE599" i="2"/>
  <c r="M599" i="2" s="1"/>
  <c r="P600" i="2"/>
  <c r="O600" i="2" s="1"/>
  <c r="Q600" i="2" s="1"/>
  <c r="A603" i="2"/>
  <c r="B602" i="2"/>
  <c r="M600" i="1"/>
  <c r="C600" i="1" s="1"/>
  <c r="N600" i="1"/>
  <c r="D600" i="1" s="1"/>
  <c r="O600" i="1"/>
  <c r="E600" i="1" s="1"/>
  <c r="L600" i="5"/>
  <c r="C600" i="5" s="1"/>
  <c r="M600" i="5"/>
  <c r="N600" i="5"/>
  <c r="D600" i="5" s="1"/>
  <c r="B601" i="1"/>
  <c r="N601" i="2"/>
  <c r="B601" i="5"/>
  <c r="I606" i="7" l="1"/>
  <c r="L606" i="7" s="1"/>
  <c r="O606" i="7" s="1"/>
  <c r="AD600" i="2"/>
  <c r="L600" i="2" s="1"/>
  <c r="F602" i="7"/>
  <c r="H601" i="7"/>
  <c r="G601" i="7"/>
  <c r="C603" i="7"/>
  <c r="E603" i="7"/>
  <c r="D603" i="7"/>
  <c r="B602" i="5"/>
  <c r="N602" i="2"/>
  <c r="B602" i="1"/>
  <c r="O601" i="1"/>
  <c r="E601" i="1" s="1"/>
  <c r="N601" i="1"/>
  <c r="D601" i="1" s="1"/>
  <c r="M601" i="1"/>
  <c r="C601" i="1" s="1"/>
  <c r="AE600" i="2"/>
  <c r="M600" i="2" s="1"/>
  <c r="P601" i="2"/>
  <c r="O601" i="2" s="1"/>
  <c r="Q601" i="2" s="1"/>
  <c r="L601" i="5"/>
  <c r="C601" i="5" s="1"/>
  <c r="M601" i="5"/>
  <c r="N601" i="5"/>
  <c r="D601" i="5" s="1"/>
  <c r="A604" i="2"/>
  <c r="B603" i="2"/>
  <c r="I607" i="7" l="1"/>
  <c r="L607" i="7" s="1"/>
  <c r="O607" i="7" s="1"/>
  <c r="F603" i="7"/>
  <c r="AD601" i="2"/>
  <c r="L601" i="2" s="1"/>
  <c r="H602" i="7"/>
  <c r="G602" i="7"/>
  <c r="C604" i="7"/>
  <c r="E604" i="7"/>
  <c r="D604" i="7"/>
  <c r="B603" i="1"/>
  <c r="N603" i="2"/>
  <c r="B603" i="5"/>
  <c r="N602" i="1"/>
  <c r="D602" i="1" s="1"/>
  <c r="O602" i="1"/>
  <c r="E602" i="1" s="1"/>
  <c r="M602" i="1"/>
  <c r="C602" i="1" s="1"/>
  <c r="AE601" i="2"/>
  <c r="M601" i="2" s="1"/>
  <c r="P602" i="2"/>
  <c r="O602" i="2" s="1"/>
  <c r="Q602" i="2" s="1"/>
  <c r="A605" i="2"/>
  <c r="B604" i="2"/>
  <c r="L602" i="5"/>
  <c r="C602" i="5" s="1"/>
  <c r="M602" i="5"/>
  <c r="N602" i="5"/>
  <c r="D602" i="5" s="1"/>
  <c r="I608" i="7" l="1"/>
  <c r="L608" i="7" s="1"/>
  <c r="O608" i="7" s="1"/>
  <c r="AD602" i="2"/>
  <c r="L602" i="2" s="1"/>
  <c r="F604" i="7"/>
  <c r="AE602" i="2"/>
  <c r="M602" i="2" s="1"/>
  <c r="H603" i="7"/>
  <c r="G603" i="7"/>
  <c r="E605" i="7"/>
  <c r="D605" i="7"/>
  <c r="C605" i="7"/>
  <c r="O603" i="1"/>
  <c r="E603" i="1" s="1"/>
  <c r="N603" i="1"/>
  <c r="D603" i="1" s="1"/>
  <c r="M603" i="1"/>
  <c r="C603" i="1" s="1"/>
  <c r="A606" i="2"/>
  <c r="B605" i="2"/>
  <c r="P603" i="2"/>
  <c r="O603" i="2" s="1"/>
  <c r="Q603" i="2" s="1"/>
  <c r="B604" i="5"/>
  <c r="B604" i="1"/>
  <c r="N604" i="2"/>
  <c r="N603" i="5"/>
  <c r="D603" i="5" s="1"/>
  <c r="M603" i="5"/>
  <c r="L603" i="5"/>
  <c r="C603" i="5" s="1"/>
  <c r="I609" i="7" l="1"/>
  <c r="L609" i="7" s="1"/>
  <c r="O609" i="7" s="1"/>
  <c r="AD603" i="2"/>
  <c r="L603" i="2" s="1"/>
  <c r="F605" i="7"/>
  <c r="D606" i="7"/>
  <c r="C606" i="7"/>
  <c r="E606" i="7"/>
  <c r="G604" i="7"/>
  <c r="H604" i="7"/>
  <c r="AE603" i="2"/>
  <c r="M603" i="2" s="1"/>
  <c r="L604" i="5"/>
  <c r="C604" i="5" s="1"/>
  <c r="M604" i="5"/>
  <c r="N604" i="5"/>
  <c r="D604" i="5" s="1"/>
  <c r="B605" i="5"/>
  <c r="N605" i="2"/>
  <c r="B605" i="1"/>
  <c r="P604" i="2"/>
  <c r="O604" i="2" s="1"/>
  <c r="Q604" i="2" s="1"/>
  <c r="A607" i="2"/>
  <c r="B606" i="2"/>
  <c r="N604" i="1"/>
  <c r="D604" i="1" s="1"/>
  <c r="M604" i="1"/>
  <c r="C604" i="1" s="1"/>
  <c r="O604" i="1"/>
  <c r="E604" i="1" s="1"/>
  <c r="I610" i="7" l="1"/>
  <c r="L610" i="7" s="1"/>
  <c r="O610" i="7" s="1"/>
  <c r="F606" i="7"/>
  <c r="AD604" i="2"/>
  <c r="L604" i="2" s="1"/>
  <c r="G606" i="7"/>
  <c r="G605" i="7"/>
  <c r="H605" i="7"/>
  <c r="D607" i="7"/>
  <c r="C607" i="7"/>
  <c r="E607" i="7"/>
  <c r="A608" i="2"/>
  <c r="B607" i="2"/>
  <c r="B606" i="5"/>
  <c r="B606" i="1"/>
  <c r="N606" i="2"/>
  <c r="P605" i="2"/>
  <c r="O605" i="2" s="1"/>
  <c r="Q605" i="2" s="1"/>
  <c r="N605" i="1"/>
  <c r="D605" i="1" s="1"/>
  <c r="M605" i="1"/>
  <c r="C605" i="1" s="1"/>
  <c r="O605" i="1"/>
  <c r="E605" i="1" s="1"/>
  <c r="L605" i="5"/>
  <c r="C605" i="5" s="1"/>
  <c r="N605" i="5"/>
  <c r="D605" i="5" s="1"/>
  <c r="M605" i="5"/>
  <c r="AE604" i="2"/>
  <c r="M604" i="2" s="1"/>
  <c r="I611" i="7" l="1"/>
  <c r="L611" i="7" s="1"/>
  <c r="O611" i="7" s="1"/>
  <c r="AD605" i="2"/>
  <c r="L605" i="2" s="1"/>
  <c r="F607" i="7"/>
  <c r="H606" i="7"/>
  <c r="E608" i="7"/>
  <c r="D608" i="7"/>
  <c r="C608" i="7"/>
  <c r="AE605" i="2"/>
  <c r="M605" i="2" s="1"/>
  <c r="A609" i="2"/>
  <c r="B608" i="2"/>
  <c r="B607" i="1"/>
  <c r="N607" i="2"/>
  <c r="B607" i="5"/>
  <c r="N606" i="1"/>
  <c r="D606" i="1" s="1"/>
  <c r="M606" i="1"/>
  <c r="C606" i="1" s="1"/>
  <c r="O606" i="1"/>
  <c r="E606" i="1" s="1"/>
  <c r="P606" i="2"/>
  <c r="O606" i="2" s="1"/>
  <c r="Q606" i="2" s="1"/>
  <c r="L606" i="5"/>
  <c r="C606" i="5" s="1"/>
  <c r="M606" i="5"/>
  <c r="N606" i="5"/>
  <c r="D606" i="5" s="1"/>
  <c r="I612" i="7" l="1"/>
  <c r="L612" i="7" s="1"/>
  <c r="O612" i="7" s="1"/>
  <c r="AD606" i="2"/>
  <c r="L606" i="2" s="1"/>
  <c r="F608" i="7"/>
  <c r="G607" i="7"/>
  <c r="H607" i="7"/>
  <c r="D609" i="7"/>
  <c r="C609" i="7"/>
  <c r="E609" i="7"/>
  <c r="AE606" i="2"/>
  <c r="M606" i="2" s="1"/>
  <c r="A610" i="2"/>
  <c r="B609" i="2"/>
  <c r="B608" i="5"/>
  <c r="N608" i="2"/>
  <c r="B608" i="1"/>
  <c r="P607" i="2"/>
  <c r="O607" i="2" s="1"/>
  <c r="Q607" i="2" s="1"/>
  <c r="M607" i="5"/>
  <c r="L607" i="5"/>
  <c r="C607" i="5" s="1"/>
  <c r="N607" i="5"/>
  <c r="D607" i="5" s="1"/>
  <c r="O607" i="1"/>
  <c r="E607" i="1" s="1"/>
  <c r="N607" i="1"/>
  <c r="D607" i="1" s="1"/>
  <c r="M607" i="1"/>
  <c r="C607" i="1" s="1"/>
  <c r="I613" i="7" l="1"/>
  <c r="L613" i="7" s="1"/>
  <c r="O613" i="7" s="1"/>
  <c r="AD607" i="2"/>
  <c r="L607" i="2" s="1"/>
  <c r="F609" i="7"/>
  <c r="G608" i="7"/>
  <c r="H608" i="7"/>
  <c r="E610" i="7"/>
  <c r="C610" i="7"/>
  <c r="D610" i="7"/>
  <c r="AE607" i="2"/>
  <c r="M607" i="2" s="1"/>
  <c r="A618" i="2"/>
  <c r="B610" i="2"/>
  <c r="N608" i="1"/>
  <c r="D608" i="1" s="1"/>
  <c r="M608" i="1"/>
  <c r="C608" i="1" s="1"/>
  <c r="O608" i="1"/>
  <c r="E608" i="1" s="1"/>
  <c r="P608" i="2"/>
  <c r="O608" i="2" s="1"/>
  <c r="Q608" i="2" s="1"/>
  <c r="N609" i="2"/>
  <c r="B609" i="5"/>
  <c r="B609" i="1"/>
  <c r="N608" i="5"/>
  <c r="D608" i="5" s="1"/>
  <c r="L608" i="5"/>
  <c r="C608" i="5" s="1"/>
  <c r="M608" i="5"/>
  <c r="I614" i="7" l="1"/>
  <c r="L614" i="7" s="1"/>
  <c r="O614" i="7" s="1"/>
  <c r="AD608" i="2"/>
  <c r="L608" i="2" s="1"/>
  <c r="F610" i="7"/>
  <c r="G609" i="7"/>
  <c r="H609" i="7"/>
  <c r="E611" i="7"/>
  <c r="D611" i="7"/>
  <c r="C611" i="7"/>
  <c r="A619" i="2"/>
  <c r="B618" i="2"/>
  <c r="O609" i="1"/>
  <c r="E609" i="1" s="1"/>
  <c r="N609" i="1"/>
  <c r="D609" i="1" s="1"/>
  <c r="M609" i="1"/>
  <c r="C609" i="1" s="1"/>
  <c r="B610" i="5"/>
  <c r="N610" i="2"/>
  <c r="B610" i="1"/>
  <c r="N609" i="5"/>
  <c r="D609" i="5" s="1"/>
  <c r="L609" i="5"/>
  <c r="C609" i="5" s="1"/>
  <c r="M609" i="5"/>
  <c r="P609" i="2"/>
  <c r="O609" i="2" s="1"/>
  <c r="Q609" i="2" s="1"/>
  <c r="AE608" i="2"/>
  <c r="M608" i="2" s="1"/>
  <c r="I622" i="7" l="1"/>
  <c r="L622" i="7" s="1"/>
  <c r="O622" i="7" s="1"/>
  <c r="F611" i="7"/>
  <c r="AD609" i="2"/>
  <c r="L609" i="2" s="1"/>
  <c r="G610" i="7"/>
  <c r="H610" i="7"/>
  <c r="C612" i="7"/>
  <c r="E612" i="7"/>
  <c r="D612" i="7"/>
  <c r="M610" i="5"/>
  <c r="N610" i="5"/>
  <c r="D610" i="5" s="1"/>
  <c r="L610" i="5"/>
  <c r="C610" i="5" s="1"/>
  <c r="N610" i="1"/>
  <c r="D610" i="1" s="1"/>
  <c r="O610" i="1"/>
  <c r="E610" i="1" s="1"/>
  <c r="M610" i="1"/>
  <c r="C610" i="1" s="1"/>
  <c r="A620" i="2"/>
  <c r="B619" i="2"/>
  <c r="N618" i="2"/>
  <c r="B618" i="5"/>
  <c r="B618" i="1"/>
  <c r="P610" i="2"/>
  <c r="O610" i="2" s="1"/>
  <c r="Q610" i="2" s="1"/>
  <c r="AE609" i="2"/>
  <c r="M609" i="2" s="1"/>
  <c r="I623" i="7" l="1"/>
  <c r="L623" i="7" s="1"/>
  <c r="O623" i="7" s="1"/>
  <c r="AD610" i="2"/>
  <c r="L610" i="2" s="1"/>
  <c r="F612" i="7"/>
  <c r="G611" i="7"/>
  <c r="H611" i="7"/>
  <c r="C613" i="7"/>
  <c r="E613" i="7"/>
  <c r="D613" i="7"/>
  <c r="P618" i="2"/>
  <c r="O618" i="2" s="1"/>
  <c r="Q618" i="2" s="1"/>
  <c r="L618" i="5"/>
  <c r="C618" i="5" s="1"/>
  <c r="Q618" i="5"/>
  <c r="M618" i="5"/>
  <c r="N618" i="5"/>
  <c r="D618" i="5" s="1"/>
  <c r="A621" i="2"/>
  <c r="B620" i="2"/>
  <c r="AE610" i="2"/>
  <c r="M610" i="2" s="1"/>
  <c r="Q618" i="1"/>
  <c r="O618" i="1"/>
  <c r="E618" i="1" s="1"/>
  <c r="M618" i="1"/>
  <c r="C618" i="1" s="1"/>
  <c r="N618" i="1"/>
  <c r="D618" i="1" s="1"/>
  <c r="N619" i="2"/>
  <c r="B619" i="5"/>
  <c r="B619" i="1"/>
  <c r="I624" i="7" l="1"/>
  <c r="L624" i="7" s="1"/>
  <c r="O624" i="7" s="1"/>
  <c r="AD618" i="2"/>
  <c r="L618" i="2" s="1"/>
  <c r="F613" i="7"/>
  <c r="G612" i="7"/>
  <c r="H612" i="7"/>
  <c r="D614" i="7"/>
  <c r="E614" i="7"/>
  <c r="C614" i="7"/>
  <c r="B620" i="5"/>
  <c r="B620" i="1"/>
  <c r="N620" i="2"/>
  <c r="P619" i="2"/>
  <c r="O619" i="2" s="1"/>
  <c r="Q619" i="2" s="1"/>
  <c r="N619" i="5"/>
  <c r="D619" i="5" s="1"/>
  <c r="M619" i="5"/>
  <c r="L619" i="5"/>
  <c r="C619" i="5" s="1"/>
  <c r="M619" i="1"/>
  <c r="C619" i="1" s="1"/>
  <c r="O619" i="1"/>
  <c r="E619" i="1" s="1"/>
  <c r="N619" i="1"/>
  <c r="D619" i="1" s="1"/>
  <c r="A622" i="2"/>
  <c r="B621" i="2"/>
  <c r="AE618" i="2"/>
  <c r="M618" i="2" s="1"/>
  <c r="I625" i="7" l="1"/>
  <c r="L625" i="7" s="1"/>
  <c r="O625" i="7" s="1"/>
  <c r="F614" i="7"/>
  <c r="AD619" i="2"/>
  <c r="L619" i="2" s="1"/>
  <c r="G613" i="7"/>
  <c r="H613" i="7"/>
  <c r="D622" i="7"/>
  <c r="E622" i="7"/>
  <c r="C622" i="7"/>
  <c r="AE619" i="2"/>
  <c r="M619" i="2" s="1"/>
  <c r="N620" i="5"/>
  <c r="D620" i="5" s="1"/>
  <c r="M620" i="5"/>
  <c r="L620" i="5"/>
  <c r="C620" i="5" s="1"/>
  <c r="A623" i="2"/>
  <c r="B622" i="2"/>
  <c r="M620" i="1"/>
  <c r="C620" i="1" s="1"/>
  <c r="O620" i="1"/>
  <c r="E620" i="1" s="1"/>
  <c r="N620" i="1"/>
  <c r="D620" i="1" s="1"/>
  <c r="B621" i="5"/>
  <c r="N621" i="2"/>
  <c r="B621" i="1"/>
  <c r="P620" i="2"/>
  <c r="O620" i="2" s="1"/>
  <c r="Q620" i="2" s="1"/>
  <c r="I626" i="7" l="1"/>
  <c r="L626" i="7" s="1"/>
  <c r="O626" i="7" s="1"/>
  <c r="F622" i="7"/>
  <c r="AD620" i="2"/>
  <c r="L620" i="2" s="1"/>
  <c r="G614" i="7"/>
  <c r="H614" i="7"/>
  <c r="E623" i="7"/>
  <c r="D623" i="7"/>
  <c r="C623" i="7"/>
  <c r="N622" i="2"/>
  <c r="B622" i="1"/>
  <c r="B622" i="5"/>
  <c r="P621" i="2"/>
  <c r="O621" i="2" s="1"/>
  <c r="Q621" i="2" s="1"/>
  <c r="M621" i="1"/>
  <c r="C621" i="1" s="1"/>
  <c r="N621" i="1"/>
  <c r="D621" i="1" s="1"/>
  <c r="O621" i="1"/>
  <c r="E621" i="1" s="1"/>
  <c r="M621" i="5"/>
  <c r="N621" i="5"/>
  <c r="D621" i="5" s="1"/>
  <c r="L621" i="5"/>
  <c r="C621" i="5" s="1"/>
  <c r="A624" i="2"/>
  <c r="B623" i="2"/>
  <c r="AE620" i="2"/>
  <c r="M620" i="2" s="1"/>
  <c r="I627" i="7" l="1"/>
  <c r="L627" i="7" s="1"/>
  <c r="O627" i="7" s="1"/>
  <c r="AD621" i="2"/>
  <c r="L621" i="2" s="1"/>
  <c r="F623" i="7"/>
  <c r="G622" i="7"/>
  <c r="H622" i="7"/>
  <c r="D624" i="7"/>
  <c r="E624" i="7"/>
  <c r="C624" i="7"/>
  <c r="AE621" i="2"/>
  <c r="M621" i="2" s="1"/>
  <c r="A625" i="2"/>
  <c r="B624" i="2"/>
  <c r="B623" i="1"/>
  <c r="B623" i="5"/>
  <c r="N623" i="2"/>
  <c r="O622" i="1"/>
  <c r="E622" i="1" s="1"/>
  <c r="M622" i="1"/>
  <c r="C622" i="1" s="1"/>
  <c r="N622" i="1"/>
  <c r="D622" i="1" s="1"/>
  <c r="P622" i="2"/>
  <c r="O622" i="2" s="1"/>
  <c r="Q622" i="2" s="1"/>
  <c r="L622" i="5"/>
  <c r="C622" i="5" s="1"/>
  <c r="N622" i="5"/>
  <c r="D622" i="5" s="1"/>
  <c r="M622" i="5"/>
  <c r="I628" i="7" l="1"/>
  <c r="L628" i="7" s="1"/>
  <c r="O628" i="7" s="1"/>
  <c r="F624" i="7"/>
  <c r="AD622" i="2"/>
  <c r="L622" i="2" s="1"/>
  <c r="G623" i="7"/>
  <c r="H623" i="7"/>
  <c r="D625" i="7"/>
  <c r="E625" i="7"/>
  <c r="C625" i="7"/>
  <c r="AE622" i="2"/>
  <c r="M622" i="2" s="1"/>
  <c r="N624" i="2"/>
  <c r="B624" i="5"/>
  <c r="B624" i="1"/>
  <c r="N623" i="5"/>
  <c r="D623" i="5" s="1"/>
  <c r="L623" i="5"/>
  <c r="C623" i="5" s="1"/>
  <c r="M623" i="5"/>
  <c r="A626" i="2"/>
  <c r="B625" i="2"/>
  <c r="P623" i="2"/>
  <c r="O623" i="2" s="1"/>
  <c r="Q623" i="2" s="1"/>
  <c r="O623" i="1"/>
  <c r="E623" i="1" s="1"/>
  <c r="M623" i="1"/>
  <c r="C623" i="1" s="1"/>
  <c r="N623" i="1"/>
  <c r="D623" i="1" s="1"/>
  <c r="I629" i="7" l="1"/>
  <c r="L629" i="7" s="1"/>
  <c r="O629" i="7" s="1"/>
  <c r="AD623" i="2"/>
  <c r="L623" i="2" s="1"/>
  <c r="F625" i="7"/>
  <c r="G624" i="7"/>
  <c r="H624" i="7"/>
  <c r="C626" i="7"/>
  <c r="D626" i="7"/>
  <c r="E626" i="7"/>
  <c r="P624" i="2"/>
  <c r="O624" i="2" s="1"/>
  <c r="Q624" i="2" s="1"/>
  <c r="AD624" i="2"/>
  <c r="L624" i="2" s="1"/>
  <c r="M624" i="5"/>
  <c r="N624" i="5"/>
  <c r="D624" i="5" s="1"/>
  <c r="L624" i="5"/>
  <c r="C624" i="5" s="1"/>
  <c r="B625" i="5"/>
  <c r="N625" i="2"/>
  <c r="B625" i="1"/>
  <c r="AE623" i="2"/>
  <c r="M623" i="2" s="1"/>
  <c r="A627" i="2"/>
  <c r="B626" i="2"/>
  <c r="N624" i="1"/>
  <c r="D624" i="1" s="1"/>
  <c r="O624" i="1"/>
  <c r="E624" i="1" s="1"/>
  <c r="M624" i="1"/>
  <c r="C624" i="1" s="1"/>
  <c r="I630" i="7" l="1"/>
  <c r="L630" i="7" s="1"/>
  <c r="O630" i="7" s="1"/>
  <c r="F626" i="7"/>
  <c r="G625" i="7"/>
  <c r="H625" i="7"/>
  <c r="D627" i="7"/>
  <c r="E627" i="7"/>
  <c r="C627" i="7"/>
  <c r="AE624" i="2"/>
  <c r="M624" i="2" s="1"/>
  <c r="L625" i="5"/>
  <c r="C625" i="5" s="1"/>
  <c r="M625" i="5"/>
  <c r="N625" i="5"/>
  <c r="D625" i="5" s="1"/>
  <c r="B626" i="1"/>
  <c r="N626" i="2"/>
  <c r="B626" i="5"/>
  <c r="P625" i="2"/>
  <c r="O625" i="2" s="1"/>
  <c r="Q625" i="2" s="1"/>
  <c r="A628" i="2"/>
  <c r="B627" i="2"/>
  <c r="M625" i="1"/>
  <c r="C625" i="1" s="1"/>
  <c r="O625" i="1"/>
  <c r="E625" i="1" s="1"/>
  <c r="N625" i="1"/>
  <c r="D625" i="1" s="1"/>
  <c r="I631" i="7" l="1"/>
  <c r="L631" i="7" s="1"/>
  <c r="O631" i="7" s="1"/>
  <c r="F627" i="7"/>
  <c r="AD625" i="2"/>
  <c r="L625" i="2" s="1"/>
  <c r="G626" i="7"/>
  <c r="H626" i="7"/>
  <c r="C628" i="7"/>
  <c r="E628" i="7"/>
  <c r="D628" i="7"/>
  <c r="AE625" i="2"/>
  <c r="M625" i="2" s="1"/>
  <c r="P626" i="2"/>
  <c r="O626" i="2" s="1"/>
  <c r="Q626" i="2" s="1"/>
  <c r="M626" i="5"/>
  <c r="N626" i="5"/>
  <c r="D626" i="5" s="1"/>
  <c r="L626" i="5"/>
  <c r="C626" i="5" s="1"/>
  <c r="O626" i="1"/>
  <c r="E626" i="1" s="1"/>
  <c r="M626" i="1"/>
  <c r="C626" i="1" s="1"/>
  <c r="N626" i="1"/>
  <c r="D626" i="1" s="1"/>
  <c r="A629" i="2"/>
  <c r="B628" i="2"/>
  <c r="N627" i="2"/>
  <c r="B627" i="1"/>
  <c r="B627" i="5"/>
  <c r="I632" i="7" l="1"/>
  <c r="L632" i="7" s="1"/>
  <c r="O632" i="7" s="1"/>
  <c r="AD626" i="2"/>
  <c r="L626" i="2" s="1"/>
  <c r="F628" i="7"/>
  <c r="G627" i="7"/>
  <c r="H627" i="7"/>
  <c r="D629" i="7"/>
  <c r="E629" i="7"/>
  <c r="C629" i="7"/>
  <c r="M627" i="1"/>
  <c r="C627" i="1" s="1"/>
  <c r="O627" i="1"/>
  <c r="E627" i="1" s="1"/>
  <c r="N627" i="1"/>
  <c r="D627" i="1" s="1"/>
  <c r="A630" i="2"/>
  <c r="B629" i="2"/>
  <c r="L627" i="5"/>
  <c r="C627" i="5" s="1"/>
  <c r="M627" i="5"/>
  <c r="N627" i="5"/>
  <c r="D627" i="5" s="1"/>
  <c r="AE626" i="2"/>
  <c r="M626" i="2" s="1"/>
  <c r="P627" i="2"/>
  <c r="O627" i="2" s="1"/>
  <c r="Q627" i="2" s="1"/>
  <c r="B628" i="5"/>
  <c r="B628" i="1"/>
  <c r="N628" i="2"/>
  <c r="I633" i="7" l="1"/>
  <c r="L633" i="7" s="1"/>
  <c r="O633" i="7" s="1"/>
  <c r="F629" i="7"/>
  <c r="AD627" i="2"/>
  <c r="L627" i="2" s="1"/>
  <c r="D630" i="7"/>
  <c r="H629" i="7"/>
  <c r="G628" i="7"/>
  <c r="H628" i="7"/>
  <c r="C630" i="7"/>
  <c r="E630" i="7"/>
  <c r="M628" i="5"/>
  <c r="L628" i="5"/>
  <c r="C628" i="5" s="1"/>
  <c r="N628" i="5"/>
  <c r="D628" i="5" s="1"/>
  <c r="O628" i="1"/>
  <c r="E628" i="1" s="1"/>
  <c r="N628" i="1"/>
  <c r="D628" i="1" s="1"/>
  <c r="M628" i="1"/>
  <c r="C628" i="1" s="1"/>
  <c r="P628" i="2"/>
  <c r="O628" i="2" s="1"/>
  <c r="Q628" i="2" s="1"/>
  <c r="B629" i="5"/>
  <c r="N629" i="2"/>
  <c r="B629" i="1"/>
  <c r="AE627" i="2"/>
  <c r="M627" i="2" s="1"/>
  <c r="A631" i="2"/>
  <c r="B630" i="2"/>
  <c r="I634" i="7" l="1"/>
  <c r="L634" i="7" s="1"/>
  <c r="O634" i="7" s="1"/>
  <c r="F630" i="7"/>
  <c r="AD628" i="2"/>
  <c r="L628" i="2" s="1"/>
  <c r="G629" i="7"/>
  <c r="E631" i="7"/>
  <c r="D631" i="7"/>
  <c r="C631" i="7"/>
  <c r="A632" i="2"/>
  <c r="B631" i="2"/>
  <c r="P629" i="2"/>
  <c r="O629" i="2" s="1"/>
  <c r="Q629" i="2" s="1"/>
  <c r="B630" i="1"/>
  <c r="N630" i="2"/>
  <c r="B630" i="5"/>
  <c r="M629" i="1"/>
  <c r="C629" i="1" s="1"/>
  <c r="O629" i="1"/>
  <c r="E629" i="1" s="1"/>
  <c r="N629" i="1"/>
  <c r="D629" i="1" s="1"/>
  <c r="AE628" i="2"/>
  <c r="M628" i="2" s="1"/>
  <c r="L629" i="5"/>
  <c r="C629" i="5" s="1"/>
  <c r="M629" i="5"/>
  <c r="N629" i="5"/>
  <c r="D629" i="5" s="1"/>
  <c r="I635" i="7" l="1"/>
  <c r="L635" i="7" s="1"/>
  <c r="O635" i="7" s="1"/>
  <c r="AD629" i="2"/>
  <c r="L629" i="2" s="1"/>
  <c r="F631" i="7"/>
  <c r="E632" i="7"/>
  <c r="G630" i="7"/>
  <c r="H630" i="7"/>
  <c r="D632" i="7"/>
  <c r="C632" i="7"/>
  <c r="P630" i="2"/>
  <c r="O630" i="2" s="1"/>
  <c r="Q630" i="2" s="1"/>
  <c r="L630" i="5"/>
  <c r="C630" i="5" s="1"/>
  <c r="N630" i="5"/>
  <c r="D630" i="5" s="1"/>
  <c r="M630" i="5"/>
  <c r="A633" i="2"/>
  <c r="B632" i="2"/>
  <c r="N631" i="2"/>
  <c r="B631" i="5"/>
  <c r="B631" i="1"/>
  <c r="M630" i="1"/>
  <c r="C630" i="1" s="1"/>
  <c r="O630" i="1"/>
  <c r="E630" i="1" s="1"/>
  <c r="N630" i="1"/>
  <c r="D630" i="1" s="1"/>
  <c r="AE629" i="2"/>
  <c r="M629" i="2" s="1"/>
  <c r="I636" i="7" l="1"/>
  <c r="L636" i="7" s="1"/>
  <c r="O636" i="7" s="1"/>
  <c r="AD630" i="2"/>
  <c r="L630" i="2" s="1"/>
  <c r="F632" i="7"/>
  <c r="G631" i="7"/>
  <c r="H631" i="7"/>
  <c r="C633" i="7"/>
  <c r="E633" i="7"/>
  <c r="D633" i="7"/>
  <c r="N631" i="1"/>
  <c r="D631" i="1" s="1"/>
  <c r="M631" i="1"/>
  <c r="C631" i="1" s="1"/>
  <c r="O631" i="1"/>
  <c r="E631" i="1" s="1"/>
  <c r="B632" i="5"/>
  <c r="N632" i="2"/>
  <c r="B632" i="1"/>
  <c r="P631" i="2"/>
  <c r="O631" i="2" s="1"/>
  <c r="Q631" i="2" s="1"/>
  <c r="L631" i="5"/>
  <c r="C631" i="5" s="1"/>
  <c r="N631" i="5"/>
  <c r="D631" i="5" s="1"/>
  <c r="M631" i="5"/>
  <c r="A634" i="2"/>
  <c r="B633" i="2"/>
  <c r="AE630" i="2"/>
  <c r="M630" i="2" s="1"/>
  <c r="I637" i="7" l="1"/>
  <c r="L637" i="7" s="1"/>
  <c r="O637" i="7" s="1"/>
  <c r="AD631" i="2"/>
  <c r="L631" i="2" s="1"/>
  <c r="F633" i="7"/>
  <c r="G632" i="7"/>
  <c r="H632" i="7"/>
  <c r="D634" i="7"/>
  <c r="C634" i="7"/>
  <c r="E634" i="7"/>
  <c r="AE631" i="2"/>
  <c r="M631" i="2" s="1"/>
  <c r="L632" i="5"/>
  <c r="C632" i="5" s="1"/>
  <c r="M632" i="5"/>
  <c r="N632" i="5"/>
  <c r="D632" i="5" s="1"/>
  <c r="A635" i="2"/>
  <c r="B634" i="2"/>
  <c r="P632" i="2"/>
  <c r="O632" i="2" s="1"/>
  <c r="Q632" i="2" s="1"/>
  <c r="B633" i="1"/>
  <c r="N633" i="2"/>
  <c r="B633" i="5"/>
  <c r="M632" i="1"/>
  <c r="C632" i="1" s="1"/>
  <c r="N632" i="1"/>
  <c r="D632" i="1" s="1"/>
  <c r="O632" i="1"/>
  <c r="E632" i="1" s="1"/>
  <c r="I638" i="7" l="1"/>
  <c r="L638" i="7" s="1"/>
  <c r="O638" i="7" s="1"/>
  <c r="AD632" i="2"/>
  <c r="L632" i="2" s="1"/>
  <c r="F634" i="7"/>
  <c r="G633" i="7"/>
  <c r="H633" i="7"/>
  <c r="C635" i="7"/>
  <c r="E635" i="7"/>
  <c r="D635" i="7"/>
  <c r="AE632" i="2"/>
  <c r="M632" i="2" s="1"/>
  <c r="P633" i="2"/>
  <c r="O633" i="2" s="1"/>
  <c r="Q633" i="2" s="1"/>
  <c r="M633" i="5"/>
  <c r="L633" i="5"/>
  <c r="C633" i="5" s="1"/>
  <c r="N633" i="5"/>
  <c r="D633" i="5" s="1"/>
  <c r="A636" i="2"/>
  <c r="B635" i="2"/>
  <c r="N634" i="2"/>
  <c r="B634" i="5"/>
  <c r="B634" i="1"/>
  <c r="M633" i="1"/>
  <c r="C633" i="1" s="1"/>
  <c r="O633" i="1"/>
  <c r="E633" i="1" s="1"/>
  <c r="N633" i="1"/>
  <c r="D633" i="1" s="1"/>
  <c r="I639" i="7" l="1"/>
  <c r="L639" i="7" s="1"/>
  <c r="O639" i="7" s="1"/>
  <c r="F635" i="7"/>
  <c r="AD633" i="2"/>
  <c r="L633" i="2" s="1"/>
  <c r="G634" i="7"/>
  <c r="H634" i="7"/>
  <c r="D636" i="7"/>
  <c r="C636" i="7"/>
  <c r="E636" i="7"/>
  <c r="P634" i="2"/>
  <c r="O634" i="2" s="1"/>
  <c r="Q634" i="2" s="1"/>
  <c r="M634" i="5"/>
  <c r="N634" i="5"/>
  <c r="D634" i="5" s="1"/>
  <c r="L634" i="5"/>
  <c r="C634" i="5" s="1"/>
  <c r="A637" i="2"/>
  <c r="B636" i="2"/>
  <c r="O634" i="1"/>
  <c r="E634" i="1" s="1"/>
  <c r="N634" i="1"/>
  <c r="D634" i="1" s="1"/>
  <c r="M634" i="1"/>
  <c r="C634" i="1" s="1"/>
  <c r="B635" i="1"/>
  <c r="N635" i="2"/>
  <c r="B635" i="5"/>
  <c r="AE633" i="2"/>
  <c r="M633" i="2" s="1"/>
  <c r="I640" i="7" l="1"/>
  <c r="L640" i="7" s="1"/>
  <c r="O640" i="7" s="1"/>
  <c r="F636" i="7"/>
  <c r="AD634" i="2"/>
  <c r="L634" i="2" s="1"/>
  <c r="G635" i="7"/>
  <c r="H635" i="7"/>
  <c r="C637" i="7"/>
  <c r="E637" i="7"/>
  <c r="D637" i="7"/>
  <c r="N635" i="5"/>
  <c r="D635" i="5" s="1"/>
  <c r="L635" i="5"/>
  <c r="C635" i="5" s="1"/>
  <c r="M635" i="5"/>
  <c r="O635" i="1"/>
  <c r="E635" i="1" s="1"/>
  <c r="N635" i="1"/>
  <c r="D635" i="1" s="1"/>
  <c r="M635" i="1"/>
  <c r="C635" i="1" s="1"/>
  <c r="A638" i="2"/>
  <c r="B637" i="2"/>
  <c r="P635" i="2"/>
  <c r="O635" i="2" s="1"/>
  <c r="Q635" i="2" s="1"/>
  <c r="AD635" i="2"/>
  <c r="L635" i="2" s="1"/>
  <c r="N636" i="2"/>
  <c r="B636" i="5"/>
  <c r="B636" i="1"/>
  <c r="AE634" i="2"/>
  <c r="M634" i="2" s="1"/>
  <c r="I641" i="7" l="1"/>
  <c r="L641" i="7" s="1"/>
  <c r="O641" i="7" s="1"/>
  <c r="F637" i="7"/>
  <c r="G636" i="7"/>
  <c r="H636" i="7"/>
  <c r="E638" i="7"/>
  <c r="D638" i="7"/>
  <c r="C638" i="7"/>
  <c r="AE635" i="2"/>
  <c r="M635" i="2" s="1"/>
  <c r="B637" i="5"/>
  <c r="N637" i="2"/>
  <c r="B637" i="1"/>
  <c r="P636" i="2"/>
  <c r="O636" i="2" s="1"/>
  <c r="Q636" i="2" s="1"/>
  <c r="M636" i="1"/>
  <c r="C636" i="1" s="1"/>
  <c r="O636" i="1"/>
  <c r="E636" i="1" s="1"/>
  <c r="N636" i="1"/>
  <c r="D636" i="1" s="1"/>
  <c r="A639" i="2"/>
  <c r="B638" i="2"/>
  <c r="N636" i="5"/>
  <c r="D636" i="5" s="1"/>
  <c r="M636" i="5"/>
  <c r="L636" i="5"/>
  <c r="C636" i="5" s="1"/>
  <c r="I642" i="7" l="1"/>
  <c r="L642" i="7" s="1"/>
  <c r="O642" i="7" s="1"/>
  <c r="AD636" i="2"/>
  <c r="L636" i="2" s="1"/>
  <c r="F638" i="7"/>
  <c r="G637" i="7"/>
  <c r="H637" i="7"/>
  <c r="E639" i="7"/>
  <c r="C639" i="7"/>
  <c r="D639" i="7"/>
  <c r="AE636" i="2"/>
  <c r="M636" i="2" s="1"/>
  <c r="P637" i="2"/>
  <c r="O637" i="2" s="1"/>
  <c r="Q637" i="2" s="1"/>
  <c r="N638" i="2"/>
  <c r="B638" i="5"/>
  <c r="B638" i="1"/>
  <c r="M637" i="5"/>
  <c r="L637" i="5"/>
  <c r="C637" i="5" s="1"/>
  <c r="N637" i="5"/>
  <c r="D637" i="5" s="1"/>
  <c r="A640" i="2"/>
  <c r="B639" i="2"/>
  <c r="O637" i="1"/>
  <c r="E637" i="1" s="1"/>
  <c r="N637" i="1"/>
  <c r="D637" i="1" s="1"/>
  <c r="M637" i="1"/>
  <c r="C637" i="1" s="1"/>
  <c r="I643" i="7" l="1"/>
  <c r="L643" i="7" s="1"/>
  <c r="O643" i="7" s="1"/>
  <c r="F639" i="7"/>
  <c r="AD637" i="2"/>
  <c r="L637" i="2" s="1"/>
  <c r="G638" i="7"/>
  <c r="H638" i="7"/>
  <c r="D640" i="7"/>
  <c r="C640" i="7"/>
  <c r="E640" i="7"/>
  <c r="AE637" i="2"/>
  <c r="M637" i="2" s="1"/>
  <c r="A641" i="2"/>
  <c r="B640" i="2"/>
  <c r="P638" i="2"/>
  <c r="O638" i="2" s="1"/>
  <c r="Q638" i="2" s="1"/>
  <c r="B639" i="1"/>
  <c r="B639" i="5"/>
  <c r="N639" i="2"/>
  <c r="M638" i="5"/>
  <c r="N638" i="5"/>
  <c r="D638" i="5" s="1"/>
  <c r="L638" i="5"/>
  <c r="C638" i="5" s="1"/>
  <c r="M638" i="1"/>
  <c r="C638" i="1" s="1"/>
  <c r="N638" i="1"/>
  <c r="D638" i="1" s="1"/>
  <c r="O638" i="1"/>
  <c r="E638" i="1" s="1"/>
  <c r="I644" i="7" l="1"/>
  <c r="L644" i="7" s="1"/>
  <c r="O644" i="7" s="1"/>
  <c r="AD638" i="2"/>
  <c r="L638" i="2" s="1"/>
  <c r="F640" i="7"/>
  <c r="G639" i="7"/>
  <c r="H639" i="7"/>
  <c r="E641" i="7"/>
  <c r="D641" i="7"/>
  <c r="C641" i="7"/>
  <c r="AE638" i="2"/>
  <c r="M638" i="2" s="1"/>
  <c r="P639" i="2"/>
  <c r="O639" i="2" s="1"/>
  <c r="Q639" i="2" s="1"/>
  <c r="A642" i="2"/>
  <c r="B641" i="2"/>
  <c r="M639" i="1"/>
  <c r="C639" i="1" s="1"/>
  <c r="N639" i="1"/>
  <c r="D639" i="1" s="1"/>
  <c r="O639" i="1"/>
  <c r="E639" i="1" s="1"/>
  <c r="L639" i="5"/>
  <c r="C639" i="5" s="1"/>
  <c r="N639" i="5"/>
  <c r="D639" i="5" s="1"/>
  <c r="M639" i="5"/>
  <c r="B640" i="5"/>
  <c r="N640" i="2"/>
  <c r="B640" i="1"/>
  <c r="I645" i="7" l="1"/>
  <c r="L645" i="7" s="1"/>
  <c r="O645" i="7" s="1"/>
  <c r="F641" i="7"/>
  <c r="AD639" i="2"/>
  <c r="L639" i="2" s="1"/>
  <c r="G640" i="7"/>
  <c r="H640" i="7"/>
  <c r="D642" i="7"/>
  <c r="C642" i="7"/>
  <c r="E642" i="7"/>
  <c r="P640" i="2"/>
  <c r="O640" i="2" s="1"/>
  <c r="Q640" i="2" s="1"/>
  <c r="AD640" i="2"/>
  <c r="L640" i="2" s="1"/>
  <c r="N640" i="1"/>
  <c r="D640" i="1" s="1"/>
  <c r="M640" i="1"/>
  <c r="C640" i="1" s="1"/>
  <c r="O640" i="1"/>
  <c r="E640" i="1" s="1"/>
  <c r="L640" i="5"/>
  <c r="C640" i="5" s="1"/>
  <c r="N640" i="5"/>
  <c r="D640" i="5" s="1"/>
  <c r="M640" i="5"/>
  <c r="A643" i="2"/>
  <c r="B642" i="2"/>
  <c r="N641" i="2"/>
  <c r="B641" i="5"/>
  <c r="B641" i="1"/>
  <c r="AE639" i="2"/>
  <c r="M639" i="2" s="1"/>
  <c r="I646" i="7" l="1"/>
  <c r="L646" i="7" s="1"/>
  <c r="O646" i="7" s="1"/>
  <c r="F642" i="7"/>
  <c r="G641" i="7"/>
  <c r="H641" i="7"/>
  <c r="D643" i="7"/>
  <c r="E643" i="7"/>
  <c r="C643" i="7"/>
  <c r="AE640" i="2"/>
  <c r="M640" i="2" s="1"/>
  <c r="A644" i="2"/>
  <c r="B643" i="2"/>
  <c r="N641" i="1"/>
  <c r="D641" i="1" s="1"/>
  <c r="O641" i="1"/>
  <c r="E641" i="1" s="1"/>
  <c r="M641" i="1"/>
  <c r="C641" i="1" s="1"/>
  <c r="P641" i="2"/>
  <c r="O641" i="2" s="1"/>
  <c r="Q641" i="2" s="1"/>
  <c r="L641" i="5"/>
  <c r="C641" i="5" s="1"/>
  <c r="M641" i="5"/>
  <c r="N641" i="5"/>
  <c r="D641" i="5" s="1"/>
  <c r="B642" i="5"/>
  <c r="B642" i="1"/>
  <c r="N642" i="2"/>
  <c r="I647" i="7" l="1"/>
  <c r="L647" i="7" s="1"/>
  <c r="O647" i="7" s="1"/>
  <c r="AD641" i="2"/>
  <c r="L641" i="2" s="1"/>
  <c r="F643" i="7"/>
  <c r="G642" i="7"/>
  <c r="H642" i="7"/>
  <c r="D644" i="7"/>
  <c r="E644" i="7"/>
  <c r="C644" i="7"/>
  <c r="B643" i="5"/>
  <c r="N643" i="2"/>
  <c r="B643" i="1"/>
  <c r="M642" i="5"/>
  <c r="N642" i="5"/>
  <c r="D642" i="5" s="1"/>
  <c r="L642" i="5"/>
  <c r="C642" i="5" s="1"/>
  <c r="M642" i="1"/>
  <c r="C642" i="1" s="1"/>
  <c r="O642" i="1"/>
  <c r="E642" i="1" s="1"/>
  <c r="N642" i="1"/>
  <c r="D642" i="1" s="1"/>
  <c r="A645" i="2"/>
  <c r="B644" i="2"/>
  <c r="P642" i="2"/>
  <c r="O642" i="2" s="1"/>
  <c r="Q642" i="2" s="1"/>
  <c r="AE641" i="2"/>
  <c r="M641" i="2" s="1"/>
  <c r="I648" i="7" l="1"/>
  <c r="L648" i="7" s="1"/>
  <c r="O648" i="7" s="1"/>
  <c r="F644" i="7"/>
  <c r="AD642" i="2"/>
  <c r="L642" i="2" s="1"/>
  <c r="G643" i="7"/>
  <c r="H643" i="7"/>
  <c r="D645" i="7"/>
  <c r="C645" i="7"/>
  <c r="E645" i="7"/>
  <c r="M643" i="5"/>
  <c r="N643" i="5"/>
  <c r="D643" i="5" s="1"/>
  <c r="L643" i="5"/>
  <c r="C643" i="5" s="1"/>
  <c r="A646" i="2"/>
  <c r="B645" i="2"/>
  <c r="P643" i="2"/>
  <c r="O643" i="2" s="1"/>
  <c r="Q643" i="2" s="1"/>
  <c r="N644" i="2"/>
  <c r="B644" i="5"/>
  <c r="B644" i="1"/>
  <c r="AE642" i="2"/>
  <c r="M642" i="2" s="1"/>
  <c r="O643" i="1"/>
  <c r="E643" i="1" s="1"/>
  <c r="N643" i="1"/>
  <c r="D643" i="1" s="1"/>
  <c r="M643" i="1"/>
  <c r="C643" i="1" s="1"/>
  <c r="I649" i="7" l="1"/>
  <c r="L649" i="7" s="1"/>
  <c r="O649" i="7" s="1"/>
  <c r="AD643" i="2"/>
  <c r="L643" i="2" s="1"/>
  <c r="F645" i="7"/>
  <c r="G644" i="7"/>
  <c r="H644" i="7"/>
  <c r="E646" i="7"/>
  <c r="D646" i="7"/>
  <c r="C646" i="7"/>
  <c r="P644" i="2"/>
  <c r="O644" i="2" s="1"/>
  <c r="Q644" i="2" s="1"/>
  <c r="AD644" i="2"/>
  <c r="L644" i="2" s="1"/>
  <c r="M644" i="5"/>
  <c r="N644" i="5"/>
  <c r="D644" i="5" s="1"/>
  <c r="L644" i="5"/>
  <c r="C644" i="5" s="1"/>
  <c r="B645" i="5"/>
  <c r="B645" i="1"/>
  <c r="N645" i="2"/>
  <c r="M644" i="1"/>
  <c r="C644" i="1" s="1"/>
  <c r="O644" i="1"/>
  <c r="E644" i="1" s="1"/>
  <c r="N644" i="1"/>
  <c r="D644" i="1" s="1"/>
  <c r="A647" i="2"/>
  <c r="B646" i="2"/>
  <c r="AE643" i="2"/>
  <c r="M643" i="2" s="1"/>
  <c r="I650" i="7" l="1"/>
  <c r="L650" i="7" s="1"/>
  <c r="O650" i="7" s="1"/>
  <c r="F646" i="7"/>
  <c r="G645" i="7"/>
  <c r="H645" i="7"/>
  <c r="D647" i="7"/>
  <c r="C647" i="7"/>
  <c r="E647" i="7"/>
  <c r="AE644" i="2"/>
  <c r="M644" i="2" s="1"/>
  <c r="P645" i="2"/>
  <c r="O645" i="2" s="1"/>
  <c r="Q645" i="2" s="1"/>
  <c r="B646" i="5"/>
  <c r="B646" i="1"/>
  <c r="N646" i="2"/>
  <c r="O645" i="1"/>
  <c r="E645" i="1" s="1"/>
  <c r="M645" i="1"/>
  <c r="C645" i="1" s="1"/>
  <c r="N645" i="1"/>
  <c r="D645" i="1" s="1"/>
  <c r="A648" i="2"/>
  <c r="B647" i="2"/>
  <c r="L645" i="5"/>
  <c r="C645" i="5" s="1"/>
  <c r="M645" i="5"/>
  <c r="N645" i="5"/>
  <c r="D645" i="5" s="1"/>
  <c r="I651" i="7" l="1"/>
  <c r="L651" i="7" s="1"/>
  <c r="O651" i="7" s="1"/>
  <c r="F647" i="7"/>
  <c r="AD645" i="2"/>
  <c r="L645" i="2" s="1"/>
  <c r="G646" i="7"/>
  <c r="H646" i="7"/>
  <c r="E648" i="7"/>
  <c r="D648" i="7"/>
  <c r="C648" i="7"/>
  <c r="AE645" i="2"/>
  <c r="M645" i="2" s="1"/>
  <c r="L646" i="5"/>
  <c r="C646" i="5" s="1"/>
  <c r="N646" i="5"/>
  <c r="D646" i="5" s="1"/>
  <c r="M646" i="5"/>
  <c r="P646" i="2"/>
  <c r="O646" i="2" s="1"/>
  <c r="Q646" i="2" s="1"/>
  <c r="A649" i="2"/>
  <c r="B648" i="2"/>
  <c r="B647" i="5"/>
  <c r="N647" i="2"/>
  <c r="B647" i="1"/>
  <c r="O646" i="1"/>
  <c r="E646" i="1" s="1"/>
  <c r="N646" i="1"/>
  <c r="D646" i="1" s="1"/>
  <c r="M646" i="1"/>
  <c r="C646" i="1" s="1"/>
  <c r="I652" i="7" l="1"/>
  <c r="L652" i="7" s="1"/>
  <c r="O652" i="7" s="1"/>
  <c r="F648" i="7"/>
  <c r="AD646" i="2"/>
  <c r="L646" i="2" s="1"/>
  <c r="G647" i="7"/>
  <c r="H647" i="7"/>
  <c r="C649" i="7"/>
  <c r="D649" i="7"/>
  <c r="E649" i="7"/>
  <c r="B648" i="5"/>
  <c r="N648" i="2"/>
  <c r="B648" i="1"/>
  <c r="P647" i="2"/>
  <c r="O647" i="2" s="1"/>
  <c r="Q647" i="2" s="1"/>
  <c r="A650" i="2"/>
  <c r="B649" i="2"/>
  <c r="AE646" i="2"/>
  <c r="M646" i="2" s="1"/>
  <c r="M647" i="1"/>
  <c r="C647" i="1" s="1"/>
  <c r="N647" i="1"/>
  <c r="D647" i="1" s="1"/>
  <c r="O647" i="1"/>
  <c r="E647" i="1" s="1"/>
  <c r="M647" i="5"/>
  <c r="N647" i="5"/>
  <c r="D647" i="5" s="1"/>
  <c r="L647" i="5"/>
  <c r="C647" i="5" s="1"/>
  <c r="I653" i="7" l="1"/>
  <c r="L653" i="7" s="1"/>
  <c r="O653" i="7" s="1"/>
  <c r="AD647" i="2"/>
  <c r="L647" i="2" s="1"/>
  <c r="F649" i="7"/>
  <c r="G648" i="7"/>
  <c r="H648" i="7"/>
  <c r="C650" i="7"/>
  <c r="E650" i="7"/>
  <c r="D650" i="7"/>
  <c r="A651" i="2"/>
  <c r="B650" i="2"/>
  <c r="L648" i="5"/>
  <c r="C648" i="5" s="1"/>
  <c r="M648" i="5"/>
  <c r="N648" i="5"/>
  <c r="D648" i="5" s="1"/>
  <c r="P648" i="2"/>
  <c r="O648" i="2" s="1"/>
  <c r="Q648" i="2" s="1"/>
  <c r="AE647" i="2"/>
  <c r="M647" i="2" s="1"/>
  <c r="B649" i="5"/>
  <c r="B649" i="1"/>
  <c r="N649" i="2"/>
  <c r="M648" i="1"/>
  <c r="C648" i="1" s="1"/>
  <c r="O648" i="1"/>
  <c r="E648" i="1" s="1"/>
  <c r="N648" i="1"/>
  <c r="D648" i="1" s="1"/>
  <c r="I654" i="7" l="1"/>
  <c r="L654" i="7" s="1"/>
  <c r="O654" i="7" s="1"/>
  <c r="F650" i="7"/>
  <c r="AD648" i="2"/>
  <c r="L648" i="2" s="1"/>
  <c r="G649" i="7"/>
  <c r="H649" i="7"/>
  <c r="E651" i="7"/>
  <c r="C651" i="7"/>
  <c r="D651" i="7"/>
  <c r="AE648" i="2"/>
  <c r="M648" i="2" s="1"/>
  <c r="N649" i="1"/>
  <c r="D649" i="1" s="1"/>
  <c r="O649" i="1"/>
  <c r="E649" i="1" s="1"/>
  <c r="M649" i="1"/>
  <c r="C649" i="1" s="1"/>
  <c r="P649" i="2"/>
  <c r="O649" i="2" s="1"/>
  <c r="Q649" i="2" s="1"/>
  <c r="L649" i="5"/>
  <c r="C649" i="5" s="1"/>
  <c r="M649" i="5"/>
  <c r="N649" i="5"/>
  <c r="D649" i="5" s="1"/>
  <c r="A652" i="2"/>
  <c r="B651" i="2"/>
  <c r="B650" i="1"/>
  <c r="N650" i="2"/>
  <c r="B650" i="5"/>
  <c r="I655" i="7" l="1"/>
  <c r="L655" i="7" s="1"/>
  <c r="O655" i="7" s="1"/>
  <c r="F651" i="7"/>
  <c r="AD649" i="2"/>
  <c r="L649" i="2" s="1"/>
  <c r="G650" i="7"/>
  <c r="H650" i="7"/>
  <c r="E652" i="7"/>
  <c r="D652" i="7"/>
  <c r="C652" i="7"/>
  <c r="A653" i="2"/>
  <c r="B652" i="2"/>
  <c r="B651" i="1"/>
  <c r="N651" i="2"/>
  <c r="B651" i="5"/>
  <c r="N650" i="1"/>
  <c r="D650" i="1" s="1"/>
  <c r="O650" i="1"/>
  <c r="E650" i="1" s="1"/>
  <c r="M650" i="1"/>
  <c r="C650" i="1" s="1"/>
  <c r="P650" i="2"/>
  <c r="O650" i="2" s="1"/>
  <c r="Q650" i="2" s="1"/>
  <c r="N650" i="5"/>
  <c r="D650" i="5" s="1"/>
  <c r="L650" i="5"/>
  <c r="C650" i="5" s="1"/>
  <c r="M650" i="5"/>
  <c r="AE649" i="2"/>
  <c r="M649" i="2" s="1"/>
  <c r="I656" i="7" l="1"/>
  <c r="L656" i="7" s="1"/>
  <c r="O656" i="7" s="1"/>
  <c r="F652" i="7"/>
  <c r="AD650" i="2"/>
  <c r="L650" i="2" s="1"/>
  <c r="G651" i="7"/>
  <c r="H651" i="7"/>
  <c r="D653" i="7"/>
  <c r="C653" i="7"/>
  <c r="E653" i="7"/>
  <c r="P651" i="2"/>
  <c r="O651" i="2" s="1"/>
  <c r="Q651" i="2" s="1"/>
  <c r="A654" i="2"/>
  <c r="B653" i="2"/>
  <c r="L651" i="5"/>
  <c r="C651" i="5" s="1"/>
  <c r="M651" i="5"/>
  <c r="N651" i="5"/>
  <c r="D651" i="5" s="1"/>
  <c r="AE650" i="2"/>
  <c r="M650" i="2" s="1"/>
  <c r="M651" i="1"/>
  <c r="C651" i="1" s="1"/>
  <c r="O651" i="1"/>
  <c r="E651" i="1" s="1"/>
  <c r="N651" i="1"/>
  <c r="D651" i="1" s="1"/>
  <c r="B652" i="5"/>
  <c r="B652" i="1"/>
  <c r="N652" i="2"/>
  <c r="I657" i="7" l="1"/>
  <c r="L657" i="7" s="1"/>
  <c r="O657" i="7" s="1"/>
  <c r="F653" i="7"/>
  <c r="AD651" i="2"/>
  <c r="L651" i="2" s="1"/>
  <c r="G652" i="7"/>
  <c r="H652" i="7"/>
  <c r="E654" i="7"/>
  <c r="D654" i="7"/>
  <c r="C654" i="7"/>
  <c r="AE651" i="2"/>
  <c r="M651" i="2" s="1"/>
  <c r="B653" i="5"/>
  <c r="N653" i="2"/>
  <c r="B653" i="1"/>
  <c r="M652" i="5"/>
  <c r="L652" i="5"/>
  <c r="C652" i="5" s="1"/>
  <c r="N652" i="5"/>
  <c r="D652" i="5" s="1"/>
  <c r="N652" i="1"/>
  <c r="D652" i="1" s="1"/>
  <c r="M652" i="1"/>
  <c r="C652" i="1" s="1"/>
  <c r="O652" i="1"/>
  <c r="E652" i="1" s="1"/>
  <c r="P652" i="2"/>
  <c r="O652" i="2" s="1"/>
  <c r="Q652" i="2" s="1"/>
  <c r="A655" i="2"/>
  <c r="B654" i="2"/>
  <c r="I658" i="7" l="1"/>
  <c r="L658" i="7" s="1"/>
  <c r="O658" i="7" s="1"/>
  <c r="F654" i="7"/>
  <c r="AD652" i="2"/>
  <c r="L652" i="2" s="1"/>
  <c r="G653" i="7"/>
  <c r="H653" i="7"/>
  <c r="E655" i="7"/>
  <c r="D655" i="7"/>
  <c r="C655" i="7"/>
  <c r="AE652" i="2"/>
  <c r="M652" i="2" s="1"/>
  <c r="A656" i="2"/>
  <c r="B655" i="2"/>
  <c r="P653" i="2"/>
  <c r="O653" i="2" s="1"/>
  <c r="Q653" i="2" s="1"/>
  <c r="M653" i="5"/>
  <c r="L653" i="5"/>
  <c r="C653" i="5" s="1"/>
  <c r="N653" i="5"/>
  <c r="D653" i="5" s="1"/>
  <c r="B654" i="1"/>
  <c r="N654" i="2"/>
  <c r="B654" i="5"/>
  <c r="N653" i="1"/>
  <c r="D653" i="1" s="1"/>
  <c r="M653" i="1"/>
  <c r="C653" i="1" s="1"/>
  <c r="O653" i="1"/>
  <c r="E653" i="1" s="1"/>
  <c r="I659" i="7" l="1"/>
  <c r="L659" i="7" s="1"/>
  <c r="O659" i="7" s="1"/>
  <c r="AD653" i="2"/>
  <c r="L653" i="2" s="1"/>
  <c r="F655" i="7"/>
  <c r="G654" i="7"/>
  <c r="H654" i="7"/>
  <c r="E656" i="7"/>
  <c r="C656" i="7"/>
  <c r="D656" i="7"/>
  <c r="AE653" i="2"/>
  <c r="M653" i="2" s="1"/>
  <c r="A657" i="2"/>
  <c r="B656" i="2"/>
  <c r="N655" i="2"/>
  <c r="B655" i="5"/>
  <c r="B655" i="1"/>
  <c r="P654" i="2"/>
  <c r="O654" i="2" s="1"/>
  <c r="Q654" i="2" s="1"/>
  <c r="N654" i="5"/>
  <c r="D654" i="5" s="1"/>
  <c r="L654" i="5"/>
  <c r="C654" i="5" s="1"/>
  <c r="M654" i="5"/>
  <c r="M654" i="1"/>
  <c r="C654" i="1" s="1"/>
  <c r="O654" i="1"/>
  <c r="E654" i="1" s="1"/>
  <c r="N654" i="1"/>
  <c r="D654" i="1" s="1"/>
  <c r="I660" i="7" l="1"/>
  <c r="L660" i="7" s="1"/>
  <c r="O660" i="7" s="1"/>
  <c r="AD654" i="2"/>
  <c r="L654" i="2" s="1"/>
  <c r="F656" i="7"/>
  <c r="G656" i="7"/>
  <c r="G655" i="7"/>
  <c r="H655" i="7"/>
  <c r="D657" i="7"/>
  <c r="E657" i="7"/>
  <c r="C657" i="7"/>
  <c r="AE654" i="2"/>
  <c r="M654" i="2" s="1"/>
  <c r="L655" i="5"/>
  <c r="C655" i="5" s="1"/>
  <c r="M655" i="5"/>
  <c r="N655" i="5"/>
  <c r="D655" i="5" s="1"/>
  <c r="A665" i="2"/>
  <c r="B657" i="2"/>
  <c r="M655" i="1"/>
  <c r="C655" i="1" s="1"/>
  <c r="N655" i="1"/>
  <c r="D655" i="1" s="1"/>
  <c r="O655" i="1"/>
  <c r="E655" i="1" s="1"/>
  <c r="P655" i="2"/>
  <c r="O655" i="2" s="1"/>
  <c r="Q655" i="2" s="1"/>
  <c r="B656" i="1"/>
  <c r="N656" i="2"/>
  <c r="B656" i="5"/>
  <c r="I661" i="7" l="1"/>
  <c r="L661" i="7" s="1"/>
  <c r="O661" i="7" s="1"/>
  <c r="AD655" i="2"/>
  <c r="L655" i="2" s="1"/>
  <c r="F657" i="7"/>
  <c r="H656" i="7"/>
  <c r="C658" i="7"/>
  <c r="E658" i="7"/>
  <c r="D658" i="7"/>
  <c r="N656" i="1"/>
  <c r="D656" i="1" s="1"/>
  <c r="O656" i="1"/>
  <c r="E656" i="1" s="1"/>
  <c r="M656" i="1"/>
  <c r="C656" i="1" s="1"/>
  <c r="P656" i="2"/>
  <c r="O656" i="2" s="1"/>
  <c r="Q656" i="2" s="1"/>
  <c r="N656" i="5"/>
  <c r="D656" i="5" s="1"/>
  <c r="M656" i="5"/>
  <c r="L656" i="5"/>
  <c r="C656" i="5" s="1"/>
  <c r="N657" i="2"/>
  <c r="B657" i="5"/>
  <c r="B657" i="1"/>
  <c r="AE655" i="2"/>
  <c r="M655" i="2" s="1"/>
  <c r="A666" i="2"/>
  <c r="B665" i="2"/>
  <c r="I669" i="7" l="1"/>
  <c r="L669" i="7" s="1"/>
  <c r="O669" i="7" s="1"/>
  <c r="AD656" i="2"/>
  <c r="L656" i="2" s="1"/>
  <c r="F658" i="7"/>
  <c r="G657" i="7"/>
  <c r="H657" i="7"/>
  <c r="D659" i="7"/>
  <c r="E659" i="7"/>
  <c r="C659" i="7"/>
  <c r="AE656" i="2"/>
  <c r="M656" i="2" s="1"/>
  <c r="A667" i="2"/>
  <c r="B666" i="2"/>
  <c r="N657" i="5"/>
  <c r="D657" i="5" s="1"/>
  <c r="M657" i="5"/>
  <c r="L657" i="5"/>
  <c r="C657" i="5" s="1"/>
  <c r="M657" i="1"/>
  <c r="C657" i="1" s="1"/>
  <c r="O657" i="1"/>
  <c r="E657" i="1" s="1"/>
  <c r="N657" i="1"/>
  <c r="D657" i="1" s="1"/>
  <c r="B665" i="5"/>
  <c r="N665" i="2"/>
  <c r="B665" i="1"/>
  <c r="P657" i="2"/>
  <c r="O657" i="2" s="1"/>
  <c r="Q657" i="2" s="1"/>
  <c r="I670" i="7" l="1"/>
  <c r="L670" i="7" s="1"/>
  <c r="O670" i="7" s="1"/>
  <c r="AD657" i="2"/>
  <c r="L657" i="2" s="1"/>
  <c r="F659" i="7"/>
  <c r="G658" i="7"/>
  <c r="H658" i="7"/>
  <c r="E660" i="7"/>
  <c r="C660" i="7"/>
  <c r="D660" i="7"/>
  <c r="P665" i="2"/>
  <c r="O665" i="2" s="1"/>
  <c r="Q665" i="2" s="1"/>
  <c r="AD665" i="2"/>
  <c r="L665" i="2" s="1"/>
  <c r="Q665" i="1"/>
  <c r="M665" i="1"/>
  <c r="C665" i="1" s="1"/>
  <c r="O665" i="1"/>
  <c r="E665" i="1" s="1"/>
  <c r="N665" i="1"/>
  <c r="D665" i="1" s="1"/>
  <c r="A668" i="2"/>
  <c r="B667" i="2"/>
  <c r="AE657" i="2"/>
  <c r="M657" i="2" s="1"/>
  <c r="B666" i="5"/>
  <c r="B666" i="1"/>
  <c r="N666" i="2"/>
  <c r="N665" i="5"/>
  <c r="D665" i="5" s="1"/>
  <c r="Q665" i="5"/>
  <c r="L665" i="5"/>
  <c r="C665" i="5" s="1"/>
  <c r="M665" i="5"/>
  <c r="I671" i="7" l="1"/>
  <c r="L671" i="7" s="1"/>
  <c r="O671" i="7" s="1"/>
  <c r="F660" i="7"/>
  <c r="G659" i="7"/>
  <c r="H659" i="7"/>
  <c r="E661" i="7"/>
  <c r="D661" i="7"/>
  <c r="C661" i="7"/>
  <c r="AE665" i="2"/>
  <c r="M665" i="2" s="1"/>
  <c r="P666" i="2"/>
  <c r="O666" i="2" s="1"/>
  <c r="Q666" i="2" s="1"/>
  <c r="B667" i="5"/>
  <c r="N667" i="2"/>
  <c r="B667" i="1"/>
  <c r="M666" i="5"/>
  <c r="N666" i="5"/>
  <c r="D666" i="5" s="1"/>
  <c r="L666" i="5"/>
  <c r="C666" i="5" s="1"/>
  <c r="N666" i="1"/>
  <c r="D666" i="1" s="1"/>
  <c r="O666" i="1"/>
  <c r="E666" i="1" s="1"/>
  <c r="M666" i="1"/>
  <c r="C666" i="1" s="1"/>
  <c r="A669" i="2"/>
  <c r="B668" i="2"/>
  <c r="I672" i="7" l="1"/>
  <c r="L672" i="7" s="1"/>
  <c r="O672" i="7" s="1"/>
  <c r="F661" i="7"/>
  <c r="AD666" i="2"/>
  <c r="L666" i="2" s="1"/>
  <c r="G660" i="7"/>
  <c r="H660" i="7"/>
  <c r="C669" i="7"/>
  <c r="D669" i="7"/>
  <c r="E669" i="7"/>
  <c r="AE666" i="2"/>
  <c r="M666" i="2" s="1"/>
  <c r="P667" i="2"/>
  <c r="O667" i="2" s="1"/>
  <c r="Q667" i="2" s="1"/>
  <c r="B668" i="1"/>
  <c r="N668" i="2"/>
  <c r="B668" i="5"/>
  <c r="N667" i="5"/>
  <c r="D667" i="5" s="1"/>
  <c r="L667" i="5"/>
  <c r="C667" i="5" s="1"/>
  <c r="M667" i="5"/>
  <c r="A670" i="2"/>
  <c r="B669" i="2"/>
  <c r="N667" i="1"/>
  <c r="D667" i="1" s="1"/>
  <c r="O667" i="1"/>
  <c r="E667" i="1" s="1"/>
  <c r="M667" i="1"/>
  <c r="C667" i="1" s="1"/>
  <c r="I673" i="7" l="1"/>
  <c r="L673" i="7" s="1"/>
  <c r="O673" i="7" s="1"/>
  <c r="AD667" i="2"/>
  <c r="L667" i="2" s="1"/>
  <c r="F669" i="7"/>
  <c r="G661" i="7"/>
  <c r="H661" i="7"/>
  <c r="D670" i="7"/>
  <c r="E670" i="7"/>
  <c r="C670" i="7"/>
  <c r="N668" i="1"/>
  <c r="D668" i="1" s="1"/>
  <c r="O668" i="1"/>
  <c r="E668" i="1" s="1"/>
  <c r="M668" i="1"/>
  <c r="C668" i="1" s="1"/>
  <c r="N669" i="2"/>
  <c r="B669" i="5"/>
  <c r="B669" i="1"/>
  <c r="P668" i="2"/>
  <c r="O668" i="2" s="1"/>
  <c r="Q668" i="2" s="1"/>
  <c r="L668" i="5"/>
  <c r="C668" i="5" s="1"/>
  <c r="N668" i="5"/>
  <c r="D668" i="5" s="1"/>
  <c r="M668" i="5"/>
  <c r="AE667" i="2"/>
  <c r="M667" i="2" s="1"/>
  <c r="A671" i="2"/>
  <c r="B670" i="2"/>
  <c r="I674" i="7" l="1"/>
  <c r="L674" i="7" s="1"/>
  <c r="O674" i="7" s="1"/>
  <c r="AD668" i="2"/>
  <c r="L668" i="2" s="1"/>
  <c r="F670" i="7"/>
  <c r="G669" i="7"/>
  <c r="H669" i="7"/>
  <c r="D671" i="7"/>
  <c r="E671" i="7"/>
  <c r="C671" i="7"/>
  <c r="B670" i="1"/>
  <c r="N670" i="2"/>
  <c r="B670" i="5"/>
  <c r="P669" i="2"/>
  <c r="O669" i="2" s="1"/>
  <c r="Q669" i="2" s="1"/>
  <c r="AE668" i="2"/>
  <c r="M668" i="2" s="1"/>
  <c r="L669" i="5"/>
  <c r="C669" i="5" s="1"/>
  <c r="N669" i="5"/>
  <c r="D669" i="5" s="1"/>
  <c r="M669" i="5"/>
  <c r="M669" i="1"/>
  <c r="C669" i="1" s="1"/>
  <c r="N669" i="1"/>
  <c r="D669" i="1" s="1"/>
  <c r="O669" i="1"/>
  <c r="E669" i="1" s="1"/>
  <c r="A672" i="2"/>
  <c r="B671" i="2"/>
  <c r="I675" i="7" l="1"/>
  <c r="L675" i="7" s="1"/>
  <c r="O675" i="7" s="1"/>
  <c r="F671" i="7"/>
  <c r="AD669" i="2"/>
  <c r="L669" i="2" s="1"/>
  <c r="G670" i="7"/>
  <c r="H670" i="7"/>
  <c r="E672" i="7"/>
  <c r="C672" i="7"/>
  <c r="D672" i="7"/>
  <c r="AE669" i="2"/>
  <c r="M669" i="2" s="1"/>
  <c r="P670" i="2"/>
  <c r="O670" i="2" s="1"/>
  <c r="Q670" i="2" s="1"/>
  <c r="A673" i="2"/>
  <c r="B672" i="2"/>
  <c r="B671" i="5"/>
  <c r="N671" i="2"/>
  <c r="B671" i="1"/>
  <c r="O670" i="1"/>
  <c r="E670" i="1" s="1"/>
  <c r="M670" i="1"/>
  <c r="C670" i="1" s="1"/>
  <c r="N670" i="1"/>
  <c r="D670" i="1" s="1"/>
  <c r="N670" i="5"/>
  <c r="D670" i="5" s="1"/>
  <c r="L670" i="5"/>
  <c r="C670" i="5" s="1"/>
  <c r="M670" i="5"/>
  <c r="I676" i="7" l="1"/>
  <c r="L676" i="7" s="1"/>
  <c r="O676" i="7" s="1"/>
  <c r="AD670" i="2"/>
  <c r="L670" i="2" s="1"/>
  <c r="F672" i="7"/>
  <c r="G671" i="7"/>
  <c r="H671" i="7"/>
  <c r="C673" i="7"/>
  <c r="D673" i="7"/>
  <c r="E673" i="7"/>
  <c r="AE670" i="2"/>
  <c r="M670" i="2" s="1"/>
  <c r="O671" i="1"/>
  <c r="E671" i="1" s="1"/>
  <c r="M671" i="1"/>
  <c r="C671" i="1" s="1"/>
  <c r="N671" i="1"/>
  <c r="D671" i="1" s="1"/>
  <c r="N671" i="5"/>
  <c r="D671" i="5" s="1"/>
  <c r="L671" i="5"/>
  <c r="C671" i="5" s="1"/>
  <c r="M671" i="5"/>
  <c r="B672" i="5"/>
  <c r="N672" i="2"/>
  <c r="B672" i="1"/>
  <c r="P671" i="2"/>
  <c r="O671" i="2" s="1"/>
  <c r="Q671" i="2" s="1"/>
  <c r="A674" i="2"/>
  <c r="B673" i="2"/>
  <c r="I677" i="7" l="1"/>
  <c r="L677" i="7" s="1"/>
  <c r="O677" i="7" s="1"/>
  <c r="AD671" i="2"/>
  <c r="L671" i="2" s="1"/>
  <c r="F673" i="7"/>
  <c r="G672" i="7"/>
  <c r="H672" i="7"/>
  <c r="D674" i="7"/>
  <c r="E674" i="7"/>
  <c r="C674" i="7"/>
  <c r="AE671" i="2"/>
  <c r="M671" i="2" s="1"/>
  <c r="A675" i="2"/>
  <c r="B674" i="2"/>
  <c r="O672" i="1"/>
  <c r="E672" i="1" s="1"/>
  <c r="N672" i="1"/>
  <c r="D672" i="1" s="1"/>
  <c r="M672" i="1"/>
  <c r="C672" i="1" s="1"/>
  <c r="B673" i="5"/>
  <c r="B673" i="1"/>
  <c r="N673" i="2"/>
  <c r="M672" i="5"/>
  <c r="L672" i="5"/>
  <c r="C672" i="5" s="1"/>
  <c r="N672" i="5"/>
  <c r="D672" i="5" s="1"/>
  <c r="P672" i="2"/>
  <c r="O672" i="2" s="1"/>
  <c r="Q672" i="2" s="1"/>
  <c r="I678" i="7" l="1"/>
  <c r="L678" i="7" s="1"/>
  <c r="O678" i="7" s="1"/>
  <c r="AD672" i="2"/>
  <c r="L672" i="2" s="1"/>
  <c r="F674" i="7"/>
  <c r="G673" i="7"/>
  <c r="H673" i="7"/>
  <c r="D675" i="7"/>
  <c r="C675" i="7"/>
  <c r="E675" i="7"/>
  <c r="B674" i="1"/>
  <c r="B674" i="5"/>
  <c r="N674" i="2"/>
  <c r="O673" i="1"/>
  <c r="E673" i="1" s="1"/>
  <c r="M673" i="1"/>
  <c r="C673" i="1" s="1"/>
  <c r="N673" i="1"/>
  <c r="D673" i="1" s="1"/>
  <c r="P673" i="2"/>
  <c r="O673" i="2" s="1"/>
  <c r="Q673" i="2" s="1"/>
  <c r="AD673" i="2"/>
  <c r="L673" i="2" s="1"/>
  <c r="A676" i="2"/>
  <c r="B675" i="2"/>
  <c r="AE672" i="2"/>
  <c r="M672" i="2" s="1"/>
  <c r="N673" i="5"/>
  <c r="D673" i="5" s="1"/>
  <c r="L673" i="5"/>
  <c r="C673" i="5" s="1"/>
  <c r="M673" i="5"/>
  <c r="I679" i="7" l="1"/>
  <c r="L679" i="7" s="1"/>
  <c r="O679" i="7" s="1"/>
  <c r="F675" i="7"/>
  <c r="G674" i="7"/>
  <c r="H674" i="7"/>
  <c r="D676" i="7"/>
  <c r="E676" i="7"/>
  <c r="C676" i="7"/>
  <c r="AE673" i="2"/>
  <c r="M673" i="2" s="1"/>
  <c r="M674" i="1"/>
  <c r="C674" i="1" s="1"/>
  <c r="N674" i="1"/>
  <c r="D674" i="1" s="1"/>
  <c r="O674" i="1"/>
  <c r="E674" i="1" s="1"/>
  <c r="N674" i="5"/>
  <c r="D674" i="5" s="1"/>
  <c r="L674" i="5"/>
  <c r="C674" i="5" s="1"/>
  <c r="M674" i="5"/>
  <c r="A677" i="2"/>
  <c r="B676" i="2"/>
  <c r="N675" i="2"/>
  <c r="B675" i="1"/>
  <c r="B675" i="5"/>
  <c r="P674" i="2"/>
  <c r="O674" i="2" s="1"/>
  <c r="Q674" i="2" s="1"/>
  <c r="I680" i="7" l="1"/>
  <c r="L680" i="7" s="1"/>
  <c r="O680" i="7" s="1"/>
  <c r="AD674" i="2"/>
  <c r="L674" i="2" s="1"/>
  <c r="F676" i="7"/>
  <c r="C677" i="7"/>
  <c r="G675" i="7"/>
  <c r="H675" i="7"/>
  <c r="D677" i="7"/>
  <c r="E677" i="7"/>
  <c r="AE674" i="2"/>
  <c r="M674" i="2" s="1"/>
  <c r="A678" i="2"/>
  <c r="B677" i="2"/>
  <c r="L675" i="5"/>
  <c r="C675" i="5" s="1"/>
  <c r="M675" i="5"/>
  <c r="N675" i="5"/>
  <c r="D675" i="5" s="1"/>
  <c r="P675" i="2"/>
  <c r="O675" i="2" s="1"/>
  <c r="Q675" i="2" s="1"/>
  <c r="O675" i="1"/>
  <c r="E675" i="1" s="1"/>
  <c r="M675" i="1"/>
  <c r="C675" i="1" s="1"/>
  <c r="N675" i="1"/>
  <c r="D675" i="1" s="1"/>
  <c r="B676" i="1"/>
  <c r="N676" i="2"/>
  <c r="B676" i="5"/>
  <c r="I681" i="7" l="1"/>
  <c r="L681" i="7" s="1"/>
  <c r="O681" i="7" s="1"/>
  <c r="AD675" i="2"/>
  <c r="L675" i="2" s="1"/>
  <c r="F677" i="7"/>
  <c r="G676" i="7"/>
  <c r="H676" i="7"/>
  <c r="E678" i="7"/>
  <c r="D678" i="7"/>
  <c r="C678" i="7"/>
  <c r="O676" i="1"/>
  <c r="E676" i="1" s="1"/>
  <c r="M676" i="1"/>
  <c r="C676" i="1" s="1"/>
  <c r="N676" i="1"/>
  <c r="D676" i="1" s="1"/>
  <c r="A679" i="2"/>
  <c r="B678" i="2"/>
  <c r="AE675" i="2"/>
  <c r="M675" i="2" s="1"/>
  <c r="P676" i="2"/>
  <c r="O676" i="2" s="1"/>
  <c r="Q676" i="2" s="1"/>
  <c r="AD676" i="2"/>
  <c r="L676" i="2" s="1"/>
  <c r="B677" i="5"/>
  <c r="B677" i="1"/>
  <c r="N677" i="2"/>
  <c r="L676" i="5"/>
  <c r="C676" i="5" s="1"/>
  <c r="M676" i="5"/>
  <c r="N676" i="5"/>
  <c r="D676" i="5" s="1"/>
  <c r="I682" i="7" l="1"/>
  <c r="L682" i="7" s="1"/>
  <c r="O682" i="7" s="1"/>
  <c r="F678" i="7"/>
  <c r="G677" i="7"/>
  <c r="H677" i="7"/>
  <c r="D679" i="7"/>
  <c r="E679" i="7"/>
  <c r="C679" i="7"/>
  <c r="AE676" i="2"/>
  <c r="M676" i="2" s="1"/>
  <c r="N677" i="1"/>
  <c r="D677" i="1" s="1"/>
  <c r="O677" i="1"/>
  <c r="E677" i="1" s="1"/>
  <c r="M677" i="1"/>
  <c r="C677" i="1" s="1"/>
  <c r="L677" i="5"/>
  <c r="C677" i="5" s="1"/>
  <c r="M677" i="5"/>
  <c r="N677" i="5"/>
  <c r="D677" i="5" s="1"/>
  <c r="A680" i="2"/>
  <c r="B679" i="2"/>
  <c r="P677" i="2"/>
  <c r="O677" i="2" s="1"/>
  <c r="Q677" i="2" s="1"/>
  <c r="B678" i="5"/>
  <c r="N678" i="2"/>
  <c r="B678" i="1"/>
  <c r="I683" i="7" l="1"/>
  <c r="L683" i="7" s="1"/>
  <c r="O683" i="7" s="1"/>
  <c r="F679" i="7"/>
  <c r="AD677" i="2"/>
  <c r="L677" i="2" s="1"/>
  <c r="G678" i="7"/>
  <c r="H678" i="7"/>
  <c r="E680" i="7"/>
  <c r="D680" i="7"/>
  <c r="C680" i="7"/>
  <c r="B679" i="5"/>
  <c r="B679" i="1"/>
  <c r="N679" i="2"/>
  <c r="M678" i="5"/>
  <c r="L678" i="5"/>
  <c r="C678" i="5" s="1"/>
  <c r="N678" i="5"/>
  <c r="D678" i="5" s="1"/>
  <c r="P678" i="2"/>
  <c r="O678" i="2" s="1"/>
  <c r="Q678" i="2" s="1"/>
  <c r="AE677" i="2"/>
  <c r="M677" i="2" s="1"/>
  <c r="O678" i="1"/>
  <c r="E678" i="1" s="1"/>
  <c r="N678" i="1"/>
  <c r="D678" i="1" s="1"/>
  <c r="M678" i="1"/>
  <c r="C678" i="1" s="1"/>
  <c r="A681" i="2"/>
  <c r="B680" i="2"/>
  <c r="I684" i="7" l="1"/>
  <c r="L684" i="7" s="1"/>
  <c r="O684" i="7" s="1"/>
  <c r="F680" i="7"/>
  <c r="AD678" i="2"/>
  <c r="L678" i="2" s="1"/>
  <c r="D681" i="7"/>
  <c r="G679" i="7"/>
  <c r="H679" i="7"/>
  <c r="C681" i="7"/>
  <c r="E681" i="7"/>
  <c r="AE678" i="2"/>
  <c r="M678" i="2" s="1"/>
  <c r="A682" i="2"/>
  <c r="B681" i="2"/>
  <c r="L679" i="5"/>
  <c r="C679" i="5" s="1"/>
  <c r="N679" i="5"/>
  <c r="D679" i="5" s="1"/>
  <c r="M679" i="5"/>
  <c r="M679" i="1"/>
  <c r="C679" i="1" s="1"/>
  <c r="O679" i="1"/>
  <c r="E679" i="1" s="1"/>
  <c r="N679" i="1"/>
  <c r="D679" i="1" s="1"/>
  <c r="N680" i="2"/>
  <c r="B680" i="5"/>
  <c r="B680" i="1"/>
  <c r="P679" i="2"/>
  <c r="O679" i="2" s="1"/>
  <c r="Q679" i="2" s="1"/>
  <c r="AD679" i="2"/>
  <c r="L679" i="2" s="1"/>
  <c r="I685" i="7" l="1"/>
  <c r="L685" i="7" s="1"/>
  <c r="O685" i="7" s="1"/>
  <c r="F681" i="7"/>
  <c r="G680" i="7"/>
  <c r="H680" i="7"/>
  <c r="D682" i="7"/>
  <c r="C682" i="7"/>
  <c r="E682" i="7"/>
  <c r="P680" i="2"/>
  <c r="O680" i="2" s="1"/>
  <c r="Q680" i="2" s="1"/>
  <c r="A683" i="2"/>
  <c r="B682" i="2"/>
  <c r="M680" i="1"/>
  <c r="C680" i="1" s="1"/>
  <c r="O680" i="1"/>
  <c r="E680" i="1" s="1"/>
  <c r="N680" i="1"/>
  <c r="D680" i="1" s="1"/>
  <c r="AE679" i="2"/>
  <c r="M679" i="2" s="1"/>
  <c r="L680" i="5"/>
  <c r="C680" i="5" s="1"/>
  <c r="M680" i="5"/>
  <c r="N680" i="5"/>
  <c r="D680" i="5" s="1"/>
  <c r="B681" i="1"/>
  <c r="N681" i="2"/>
  <c r="B681" i="5"/>
  <c r="I686" i="7" l="1"/>
  <c r="L686" i="7" s="1"/>
  <c r="O686" i="7" s="1"/>
  <c r="AD680" i="2"/>
  <c r="L680" i="2" s="1"/>
  <c r="F682" i="7"/>
  <c r="G681" i="7"/>
  <c r="H681" i="7"/>
  <c r="E683" i="7"/>
  <c r="D683" i="7"/>
  <c r="C683" i="7"/>
  <c r="AE680" i="2"/>
  <c r="M680" i="2" s="1"/>
  <c r="L681" i="5"/>
  <c r="C681" i="5" s="1"/>
  <c r="M681" i="5"/>
  <c r="N681" i="5"/>
  <c r="D681" i="5" s="1"/>
  <c r="N681" i="1"/>
  <c r="D681" i="1" s="1"/>
  <c r="O681" i="1"/>
  <c r="E681" i="1" s="1"/>
  <c r="M681" i="1"/>
  <c r="C681" i="1" s="1"/>
  <c r="P681" i="2"/>
  <c r="O681" i="2" s="1"/>
  <c r="Q681" i="2" s="1"/>
  <c r="B682" i="5"/>
  <c r="N682" i="2"/>
  <c r="B682" i="1"/>
  <c r="A684" i="2"/>
  <c r="B683" i="2"/>
  <c r="I687" i="7" l="1"/>
  <c r="L687" i="7" s="1"/>
  <c r="O687" i="7" s="1"/>
  <c r="F683" i="7"/>
  <c r="AD681" i="2"/>
  <c r="L681" i="2" s="1"/>
  <c r="H682" i="7"/>
  <c r="G682" i="7"/>
  <c r="C684" i="7"/>
  <c r="D684" i="7"/>
  <c r="E684" i="7"/>
  <c r="AE681" i="2"/>
  <c r="M681" i="2" s="1"/>
  <c r="A685" i="2"/>
  <c r="B684" i="2"/>
  <c r="P682" i="2"/>
  <c r="O682" i="2" s="1"/>
  <c r="Q682" i="2" s="1"/>
  <c r="M682" i="5"/>
  <c r="L682" i="5"/>
  <c r="C682" i="5" s="1"/>
  <c r="N682" i="5"/>
  <c r="D682" i="5" s="1"/>
  <c r="N683" i="2"/>
  <c r="B683" i="5"/>
  <c r="B683" i="1"/>
  <c r="O682" i="1"/>
  <c r="E682" i="1" s="1"/>
  <c r="M682" i="1"/>
  <c r="C682" i="1" s="1"/>
  <c r="N682" i="1"/>
  <c r="D682" i="1" s="1"/>
  <c r="I688" i="7" l="1"/>
  <c r="L688" i="7" s="1"/>
  <c r="O688" i="7" s="1"/>
  <c r="AD682" i="2"/>
  <c r="L682" i="2" s="1"/>
  <c r="F684" i="7"/>
  <c r="H683" i="7"/>
  <c r="G683" i="7"/>
  <c r="E685" i="7"/>
  <c r="D685" i="7"/>
  <c r="C685" i="7"/>
  <c r="N683" i="5"/>
  <c r="D683" i="5" s="1"/>
  <c r="L683" i="5"/>
  <c r="C683" i="5" s="1"/>
  <c r="M683" i="5"/>
  <c r="M683" i="1"/>
  <c r="C683" i="1" s="1"/>
  <c r="O683" i="1"/>
  <c r="E683" i="1" s="1"/>
  <c r="N683" i="1"/>
  <c r="D683" i="1" s="1"/>
  <c r="A686" i="2"/>
  <c r="B685" i="2"/>
  <c r="AE682" i="2"/>
  <c r="M682" i="2" s="1"/>
  <c r="B684" i="5"/>
  <c r="B684" i="1"/>
  <c r="N684" i="2"/>
  <c r="P683" i="2"/>
  <c r="O683" i="2" s="1"/>
  <c r="Q683" i="2" s="1"/>
  <c r="I689" i="7" l="1"/>
  <c r="L689" i="7" s="1"/>
  <c r="O689" i="7" s="1"/>
  <c r="AD683" i="2"/>
  <c r="L683" i="2" s="1"/>
  <c r="F685" i="7"/>
  <c r="H684" i="7"/>
  <c r="G684" i="7"/>
  <c r="D686" i="7"/>
  <c r="C686" i="7"/>
  <c r="E686" i="7"/>
  <c r="M684" i="5"/>
  <c r="L684" i="5"/>
  <c r="C684" i="5" s="1"/>
  <c r="N684" i="5"/>
  <c r="D684" i="5" s="1"/>
  <c r="A687" i="2"/>
  <c r="B686" i="2"/>
  <c r="B685" i="5"/>
  <c r="N685" i="2"/>
  <c r="B685" i="1"/>
  <c r="P684" i="2"/>
  <c r="O684" i="2" s="1"/>
  <c r="Q684" i="2" s="1"/>
  <c r="N684" i="1"/>
  <c r="D684" i="1" s="1"/>
  <c r="O684" i="1"/>
  <c r="E684" i="1" s="1"/>
  <c r="M684" i="1"/>
  <c r="C684" i="1" s="1"/>
  <c r="AE683" i="2"/>
  <c r="M683" i="2" s="1"/>
  <c r="I690" i="7" l="1"/>
  <c r="L690" i="7" s="1"/>
  <c r="O690" i="7" s="1"/>
  <c r="AD684" i="2"/>
  <c r="L684" i="2" s="1"/>
  <c r="F686" i="7"/>
  <c r="H685" i="7"/>
  <c r="G685" i="7"/>
  <c r="C687" i="7"/>
  <c r="E687" i="7"/>
  <c r="D687" i="7"/>
  <c r="AE684" i="2"/>
  <c r="M684" i="2" s="1"/>
  <c r="P685" i="2"/>
  <c r="O685" i="2" s="1"/>
  <c r="Q685" i="2" s="1"/>
  <c r="M685" i="5"/>
  <c r="L685" i="5"/>
  <c r="C685" i="5" s="1"/>
  <c r="N685" i="5"/>
  <c r="D685" i="5" s="1"/>
  <c r="B686" i="5"/>
  <c r="B686" i="1"/>
  <c r="N686" i="2"/>
  <c r="M685" i="1"/>
  <c r="C685" i="1" s="1"/>
  <c r="O685" i="1"/>
  <c r="E685" i="1" s="1"/>
  <c r="N685" i="1"/>
  <c r="D685" i="1" s="1"/>
  <c r="A688" i="2"/>
  <c r="B687" i="2"/>
  <c r="I691" i="7" l="1"/>
  <c r="L691" i="7" s="1"/>
  <c r="O691" i="7" s="1"/>
  <c r="F687" i="7"/>
  <c r="AD685" i="2"/>
  <c r="L685" i="2" s="1"/>
  <c r="H686" i="7"/>
  <c r="G686" i="7"/>
  <c r="C688" i="7"/>
  <c r="D688" i="7"/>
  <c r="E688" i="7"/>
  <c r="L686" i="5"/>
  <c r="C686" i="5" s="1"/>
  <c r="N686" i="5"/>
  <c r="D686" i="5" s="1"/>
  <c r="M686" i="5"/>
  <c r="AE685" i="2"/>
  <c r="M685" i="2" s="1"/>
  <c r="A689" i="2"/>
  <c r="B688" i="2"/>
  <c r="M686" i="1"/>
  <c r="C686" i="1" s="1"/>
  <c r="O686" i="1"/>
  <c r="E686" i="1" s="1"/>
  <c r="N686" i="1"/>
  <c r="D686" i="1" s="1"/>
  <c r="B687" i="5"/>
  <c r="N687" i="2"/>
  <c r="B687" i="1"/>
  <c r="P686" i="2"/>
  <c r="O686" i="2" s="1"/>
  <c r="Q686" i="2" s="1"/>
  <c r="I692" i="7" l="1"/>
  <c r="L692" i="7" s="1"/>
  <c r="O692" i="7" s="1"/>
  <c r="F688" i="7"/>
  <c r="AD686" i="2"/>
  <c r="L686" i="2" s="1"/>
  <c r="H687" i="7"/>
  <c r="G687" i="7"/>
  <c r="C689" i="7"/>
  <c r="E689" i="7"/>
  <c r="D689" i="7"/>
  <c r="AE686" i="2"/>
  <c r="M686" i="2" s="1"/>
  <c r="P687" i="2"/>
  <c r="O687" i="2" s="1"/>
  <c r="Q687" i="2" s="1"/>
  <c r="A690" i="2"/>
  <c r="B689" i="2"/>
  <c r="L687" i="5"/>
  <c r="C687" i="5" s="1"/>
  <c r="N687" i="5"/>
  <c r="D687" i="5" s="1"/>
  <c r="M687" i="5"/>
  <c r="O687" i="1"/>
  <c r="E687" i="1" s="1"/>
  <c r="M687" i="1"/>
  <c r="C687" i="1" s="1"/>
  <c r="N687" i="1"/>
  <c r="D687" i="1" s="1"/>
  <c r="B688" i="5"/>
  <c r="N688" i="2"/>
  <c r="B688" i="1"/>
  <c r="I693" i="7" l="1"/>
  <c r="L693" i="7" s="1"/>
  <c r="O693" i="7" s="1"/>
  <c r="AD687" i="2"/>
  <c r="L687" i="2" s="1"/>
  <c r="F689" i="7"/>
  <c r="H688" i="7"/>
  <c r="G688" i="7"/>
  <c r="E690" i="7"/>
  <c r="D690" i="7"/>
  <c r="C690" i="7"/>
  <c r="AE687" i="2"/>
  <c r="M687" i="2" s="1"/>
  <c r="M688" i="5"/>
  <c r="L688" i="5"/>
  <c r="C688" i="5" s="1"/>
  <c r="N688" i="5"/>
  <c r="D688" i="5" s="1"/>
  <c r="P688" i="2"/>
  <c r="O688" i="2" s="1"/>
  <c r="Q688" i="2" s="1"/>
  <c r="M688" i="1"/>
  <c r="C688" i="1" s="1"/>
  <c r="N688" i="1"/>
  <c r="D688" i="1" s="1"/>
  <c r="O688" i="1"/>
  <c r="E688" i="1" s="1"/>
  <c r="B689" i="5"/>
  <c r="B689" i="1"/>
  <c r="N689" i="2"/>
  <c r="A691" i="2"/>
  <c r="B690" i="2"/>
  <c r="I694" i="7" l="1"/>
  <c r="L694" i="7" s="1"/>
  <c r="O694" i="7" s="1"/>
  <c r="AD688" i="2"/>
  <c r="L688" i="2" s="1"/>
  <c r="F690" i="7"/>
  <c r="H689" i="7"/>
  <c r="G689" i="7"/>
  <c r="E691" i="7"/>
  <c r="D691" i="7"/>
  <c r="C691" i="7"/>
  <c r="AE688" i="2"/>
  <c r="M688" i="2" s="1"/>
  <c r="B690" i="1"/>
  <c r="N690" i="2"/>
  <c r="B690" i="5"/>
  <c r="P689" i="2"/>
  <c r="O689" i="2" s="1"/>
  <c r="Q689" i="2" s="1"/>
  <c r="A692" i="2"/>
  <c r="B691" i="2"/>
  <c r="M689" i="5"/>
  <c r="N689" i="5"/>
  <c r="D689" i="5" s="1"/>
  <c r="L689" i="5"/>
  <c r="C689" i="5" s="1"/>
  <c r="N689" i="1"/>
  <c r="D689" i="1" s="1"/>
  <c r="O689" i="1"/>
  <c r="E689" i="1" s="1"/>
  <c r="M689" i="1"/>
  <c r="C689" i="1" s="1"/>
  <c r="I695" i="7" l="1"/>
  <c r="L695" i="7" s="1"/>
  <c r="O695" i="7" s="1"/>
  <c r="AD689" i="2"/>
  <c r="L689" i="2" s="1"/>
  <c r="F691" i="7"/>
  <c r="H690" i="7"/>
  <c r="G690" i="7"/>
  <c r="C692" i="7"/>
  <c r="E692" i="7"/>
  <c r="D692" i="7"/>
  <c r="N690" i="1"/>
  <c r="D690" i="1" s="1"/>
  <c r="O690" i="1"/>
  <c r="E690" i="1" s="1"/>
  <c r="M690" i="1"/>
  <c r="C690" i="1" s="1"/>
  <c r="A693" i="2"/>
  <c r="B692" i="2"/>
  <c r="P690" i="2"/>
  <c r="O690" i="2" s="1"/>
  <c r="Q690" i="2" s="1"/>
  <c r="AE689" i="2"/>
  <c r="M689" i="2" s="1"/>
  <c r="B691" i="5"/>
  <c r="N691" i="2"/>
  <c r="B691" i="1"/>
  <c r="L690" i="5"/>
  <c r="C690" i="5" s="1"/>
  <c r="N690" i="5"/>
  <c r="D690" i="5" s="1"/>
  <c r="M690" i="5"/>
  <c r="I696" i="7" l="1"/>
  <c r="L696" i="7" s="1"/>
  <c r="O696" i="7" s="1"/>
  <c r="F692" i="7"/>
  <c r="AD690" i="2"/>
  <c r="L690" i="2" s="1"/>
  <c r="H691" i="7"/>
  <c r="G691" i="7"/>
  <c r="D693" i="7"/>
  <c r="E693" i="7"/>
  <c r="C693" i="7"/>
  <c r="M691" i="1"/>
  <c r="C691" i="1" s="1"/>
  <c r="N691" i="1"/>
  <c r="D691" i="1" s="1"/>
  <c r="O691" i="1"/>
  <c r="E691" i="1" s="1"/>
  <c r="P691" i="2"/>
  <c r="O691" i="2" s="1"/>
  <c r="Q691" i="2" s="1"/>
  <c r="AE690" i="2"/>
  <c r="M690" i="2" s="1"/>
  <c r="A694" i="2"/>
  <c r="B693" i="2"/>
  <c r="B692" i="5"/>
  <c r="B692" i="1"/>
  <c r="N692" i="2"/>
  <c r="L691" i="5"/>
  <c r="C691" i="5" s="1"/>
  <c r="N691" i="5"/>
  <c r="D691" i="5" s="1"/>
  <c r="M691" i="5"/>
  <c r="I697" i="7" l="1"/>
  <c r="L697" i="7" s="1"/>
  <c r="O697" i="7" s="1"/>
  <c r="AD691" i="2"/>
  <c r="L691" i="2" s="1"/>
  <c r="F693" i="7"/>
  <c r="H692" i="7"/>
  <c r="G692" i="7"/>
  <c r="C694" i="7"/>
  <c r="E694" i="7"/>
  <c r="D694" i="7"/>
  <c r="AE691" i="2"/>
  <c r="M691" i="2" s="1"/>
  <c r="M692" i="1"/>
  <c r="C692" i="1" s="1"/>
  <c r="O692" i="1"/>
  <c r="E692" i="1" s="1"/>
  <c r="N692" i="1"/>
  <c r="D692" i="1" s="1"/>
  <c r="A695" i="2"/>
  <c r="B694" i="2"/>
  <c r="P692" i="2"/>
  <c r="O692" i="2" s="1"/>
  <c r="Q692" i="2" s="1"/>
  <c r="N692" i="5"/>
  <c r="D692" i="5" s="1"/>
  <c r="M692" i="5"/>
  <c r="L692" i="5"/>
  <c r="C692" i="5" s="1"/>
  <c r="B693" i="5"/>
  <c r="B693" i="1"/>
  <c r="N693" i="2"/>
  <c r="I698" i="7" l="1"/>
  <c r="L698" i="7" s="1"/>
  <c r="O698" i="7" s="1"/>
  <c r="AD692" i="2"/>
  <c r="L692" i="2" s="1"/>
  <c r="F694" i="7"/>
  <c r="H693" i="7"/>
  <c r="G693" i="7"/>
  <c r="C695" i="7"/>
  <c r="E695" i="7"/>
  <c r="D695" i="7"/>
  <c r="N693" i="5"/>
  <c r="D693" i="5" s="1"/>
  <c r="M693" i="5"/>
  <c r="L693" i="5"/>
  <c r="C693" i="5" s="1"/>
  <c r="P693" i="2"/>
  <c r="O693" i="2" s="1"/>
  <c r="Q693" i="2" s="1"/>
  <c r="B694" i="5"/>
  <c r="B694" i="1"/>
  <c r="N694" i="2"/>
  <c r="N693" i="1"/>
  <c r="D693" i="1" s="1"/>
  <c r="M693" i="1"/>
  <c r="C693" i="1" s="1"/>
  <c r="O693" i="1"/>
  <c r="E693" i="1" s="1"/>
  <c r="A696" i="2"/>
  <c r="B695" i="2"/>
  <c r="AE692" i="2"/>
  <c r="M692" i="2" s="1"/>
  <c r="I699" i="7" l="1"/>
  <c r="L699" i="7" s="1"/>
  <c r="O699" i="7" s="1"/>
  <c r="F695" i="7"/>
  <c r="AD693" i="2"/>
  <c r="L693" i="2" s="1"/>
  <c r="G694" i="7"/>
  <c r="H694" i="7"/>
  <c r="E696" i="7"/>
  <c r="D696" i="7"/>
  <c r="C696" i="7"/>
  <c r="AE693" i="2"/>
  <c r="M693" i="2" s="1"/>
  <c r="A697" i="2"/>
  <c r="B696" i="2"/>
  <c r="O694" i="1"/>
  <c r="E694" i="1" s="1"/>
  <c r="M694" i="1"/>
  <c r="C694" i="1" s="1"/>
  <c r="N694" i="1"/>
  <c r="D694" i="1" s="1"/>
  <c r="P694" i="2"/>
  <c r="O694" i="2" s="1"/>
  <c r="Q694" i="2" s="1"/>
  <c r="N695" i="2"/>
  <c r="B695" i="5"/>
  <c r="B695" i="1"/>
  <c r="L694" i="5"/>
  <c r="C694" i="5" s="1"/>
  <c r="M694" i="5"/>
  <c r="N694" i="5"/>
  <c r="D694" i="5" s="1"/>
  <c r="I700" i="7" l="1"/>
  <c r="L700" i="7" s="1"/>
  <c r="O700" i="7" s="1"/>
  <c r="F696" i="7"/>
  <c r="AD694" i="2"/>
  <c r="L694" i="2" s="1"/>
  <c r="D697" i="7"/>
  <c r="H695" i="7"/>
  <c r="G695" i="7"/>
  <c r="E697" i="7"/>
  <c r="C697" i="7"/>
  <c r="AE694" i="2"/>
  <c r="M694" i="2" s="1"/>
  <c r="P695" i="2"/>
  <c r="O695" i="2" s="1"/>
  <c r="Q695" i="2" s="1"/>
  <c r="N695" i="5"/>
  <c r="D695" i="5" s="1"/>
  <c r="M695" i="5"/>
  <c r="L695" i="5"/>
  <c r="C695" i="5" s="1"/>
  <c r="A698" i="2"/>
  <c r="B697" i="2"/>
  <c r="M695" i="1"/>
  <c r="C695" i="1" s="1"/>
  <c r="N695" i="1"/>
  <c r="D695" i="1" s="1"/>
  <c r="O695" i="1"/>
  <c r="E695" i="1" s="1"/>
  <c r="N696" i="2"/>
  <c r="B696" i="5"/>
  <c r="B696" i="1"/>
  <c r="I701" i="7" l="1"/>
  <c r="L701" i="7" s="1"/>
  <c r="O701" i="7" s="1"/>
  <c r="AD695" i="2"/>
  <c r="L695" i="2" s="1"/>
  <c r="F697" i="7"/>
  <c r="H696" i="7"/>
  <c r="G696" i="7"/>
  <c r="E698" i="7"/>
  <c r="C698" i="7"/>
  <c r="D698" i="7"/>
  <c r="AE695" i="2"/>
  <c r="M695" i="2" s="1"/>
  <c r="O696" i="1"/>
  <c r="E696" i="1" s="1"/>
  <c r="N696" i="1"/>
  <c r="D696" i="1" s="1"/>
  <c r="M696" i="1"/>
  <c r="C696" i="1" s="1"/>
  <c r="P696" i="2"/>
  <c r="O696" i="2" s="1"/>
  <c r="Q696" i="2" s="1"/>
  <c r="B697" i="1"/>
  <c r="B697" i="5"/>
  <c r="N697" i="2"/>
  <c r="M696" i="5"/>
  <c r="L696" i="5"/>
  <c r="C696" i="5" s="1"/>
  <c r="N696" i="5"/>
  <c r="D696" i="5" s="1"/>
  <c r="A699" i="2"/>
  <c r="B698" i="2"/>
  <c r="I702" i="7" l="1"/>
  <c r="L702" i="7" s="1"/>
  <c r="O702" i="7" s="1"/>
  <c r="AD696" i="2"/>
  <c r="L696" i="2" s="1"/>
  <c r="F698" i="7"/>
  <c r="H697" i="7"/>
  <c r="G697" i="7"/>
  <c r="C699" i="7"/>
  <c r="D699" i="7"/>
  <c r="E699" i="7"/>
  <c r="N698" i="2"/>
  <c r="B698" i="5"/>
  <c r="B698" i="1"/>
  <c r="M697" i="1"/>
  <c r="C697" i="1" s="1"/>
  <c r="O697" i="1"/>
  <c r="E697" i="1" s="1"/>
  <c r="N697" i="1"/>
  <c r="D697" i="1" s="1"/>
  <c r="M697" i="5"/>
  <c r="L697" i="5"/>
  <c r="C697" i="5" s="1"/>
  <c r="N697" i="5"/>
  <c r="D697" i="5" s="1"/>
  <c r="AE696" i="2"/>
  <c r="M696" i="2" s="1"/>
  <c r="A700" i="2"/>
  <c r="B699" i="2"/>
  <c r="P697" i="2"/>
  <c r="O697" i="2" s="1"/>
  <c r="Q697" i="2" s="1"/>
  <c r="I703" i="7" l="1"/>
  <c r="L703" i="7" s="1"/>
  <c r="O703" i="7" s="1"/>
  <c r="AD697" i="2"/>
  <c r="L697" i="2" s="1"/>
  <c r="F699" i="7"/>
  <c r="G698" i="7"/>
  <c r="H698" i="7"/>
  <c r="C700" i="7"/>
  <c r="D700" i="7"/>
  <c r="E700" i="7"/>
  <c r="P698" i="2"/>
  <c r="O698" i="2" s="1"/>
  <c r="Q698" i="2" s="1"/>
  <c r="M698" i="5"/>
  <c r="L698" i="5"/>
  <c r="C698" i="5" s="1"/>
  <c r="N698" i="5"/>
  <c r="D698" i="5" s="1"/>
  <c r="A701" i="2"/>
  <c r="B700" i="2"/>
  <c r="B699" i="5"/>
  <c r="N699" i="2"/>
  <c r="B699" i="1"/>
  <c r="O698" i="1"/>
  <c r="E698" i="1" s="1"/>
  <c r="M698" i="1"/>
  <c r="C698" i="1" s="1"/>
  <c r="N698" i="1"/>
  <c r="D698" i="1" s="1"/>
  <c r="AE697" i="2"/>
  <c r="M697" i="2" s="1"/>
  <c r="I704" i="7" l="1"/>
  <c r="L704" i="7" s="1"/>
  <c r="O704" i="7" s="1"/>
  <c r="AD698" i="2"/>
  <c r="L698" i="2" s="1"/>
  <c r="F700" i="7"/>
  <c r="H699" i="7"/>
  <c r="G699" i="7"/>
  <c r="D701" i="7"/>
  <c r="C701" i="7"/>
  <c r="E701" i="7"/>
  <c r="AE698" i="2"/>
  <c r="M698" i="2" s="1"/>
  <c r="N699" i="1"/>
  <c r="D699" i="1" s="1"/>
  <c r="O699" i="1"/>
  <c r="E699" i="1" s="1"/>
  <c r="M699" i="1"/>
  <c r="C699" i="1" s="1"/>
  <c r="L699" i="5"/>
  <c r="C699" i="5" s="1"/>
  <c r="N699" i="5"/>
  <c r="D699" i="5" s="1"/>
  <c r="M699" i="5"/>
  <c r="P699" i="2"/>
  <c r="O699" i="2" s="1"/>
  <c r="Q699" i="2" s="1"/>
  <c r="A702" i="2"/>
  <c r="B701" i="2"/>
  <c r="N700" i="2"/>
  <c r="B700" i="1"/>
  <c r="B700" i="5"/>
  <c r="I705" i="7" l="1"/>
  <c r="L705" i="7" s="1"/>
  <c r="O705" i="7" s="1"/>
  <c r="F701" i="7"/>
  <c r="AD699" i="2"/>
  <c r="L699" i="2" s="1"/>
  <c r="H700" i="7"/>
  <c r="G700" i="7"/>
  <c r="C702" i="7"/>
  <c r="D702" i="7"/>
  <c r="E702" i="7"/>
  <c r="AE699" i="2"/>
  <c r="M699" i="2" s="1"/>
  <c r="P700" i="2"/>
  <c r="O700" i="2" s="1"/>
  <c r="Q700" i="2" s="1"/>
  <c r="N700" i="1"/>
  <c r="D700" i="1" s="1"/>
  <c r="O700" i="1"/>
  <c r="E700" i="1" s="1"/>
  <c r="M700" i="1"/>
  <c r="C700" i="1" s="1"/>
  <c r="L700" i="5"/>
  <c r="C700" i="5" s="1"/>
  <c r="M700" i="5"/>
  <c r="N700" i="5"/>
  <c r="D700" i="5" s="1"/>
  <c r="N701" i="2"/>
  <c r="B701" i="5"/>
  <c r="B701" i="1"/>
  <c r="A703" i="2"/>
  <c r="B702" i="2"/>
  <c r="I706" i="7" l="1"/>
  <c r="L706" i="7" s="1"/>
  <c r="O706" i="7" s="1"/>
  <c r="AD700" i="2"/>
  <c r="L700" i="2" s="1"/>
  <c r="F702" i="7"/>
  <c r="H701" i="7"/>
  <c r="G701" i="7"/>
  <c r="E703" i="7"/>
  <c r="C703" i="7"/>
  <c r="D703" i="7"/>
  <c r="L701" i="5"/>
  <c r="C701" i="5" s="1"/>
  <c r="N701" i="5"/>
  <c r="D701" i="5" s="1"/>
  <c r="M701" i="5"/>
  <c r="A704" i="2"/>
  <c r="B703" i="2"/>
  <c r="M701" i="1"/>
  <c r="C701" i="1" s="1"/>
  <c r="O701" i="1"/>
  <c r="E701" i="1" s="1"/>
  <c r="N701" i="1"/>
  <c r="D701" i="1" s="1"/>
  <c r="N702" i="2"/>
  <c r="B702" i="5"/>
  <c r="B702" i="1"/>
  <c r="P701" i="2"/>
  <c r="O701" i="2" s="1"/>
  <c r="Q701" i="2" s="1"/>
  <c r="AE700" i="2"/>
  <c r="M700" i="2" s="1"/>
  <c r="I707" i="7" l="1"/>
  <c r="L707" i="7" s="1"/>
  <c r="O707" i="7" s="1"/>
  <c r="F703" i="7"/>
  <c r="AD701" i="2"/>
  <c r="L701" i="2" s="1"/>
  <c r="H702" i="7"/>
  <c r="G702" i="7"/>
  <c r="C704" i="7"/>
  <c r="E704" i="7"/>
  <c r="D704" i="7"/>
  <c r="B703" i="5"/>
  <c r="N703" i="2"/>
  <c r="B703" i="1"/>
  <c r="P702" i="2"/>
  <c r="O702" i="2" s="1"/>
  <c r="Q702" i="2" s="1"/>
  <c r="L702" i="5"/>
  <c r="C702" i="5" s="1"/>
  <c r="M702" i="5"/>
  <c r="N702" i="5"/>
  <c r="D702" i="5" s="1"/>
  <c r="AE701" i="2"/>
  <c r="M701" i="2" s="1"/>
  <c r="O702" i="1"/>
  <c r="E702" i="1" s="1"/>
  <c r="M702" i="1"/>
  <c r="C702" i="1" s="1"/>
  <c r="N702" i="1"/>
  <c r="D702" i="1" s="1"/>
  <c r="A712" i="2"/>
  <c r="B704" i="2"/>
  <c r="I708" i="7" l="1"/>
  <c r="L708" i="7" s="1"/>
  <c r="O708" i="7" s="1"/>
  <c r="AD702" i="2"/>
  <c r="L702" i="2" s="1"/>
  <c r="F704" i="7"/>
  <c r="H703" i="7"/>
  <c r="G703" i="7"/>
  <c r="D705" i="7"/>
  <c r="C705" i="7"/>
  <c r="E705" i="7"/>
  <c r="AE702" i="2"/>
  <c r="M702" i="2" s="1"/>
  <c r="A713" i="2"/>
  <c r="B712" i="2"/>
  <c r="P703" i="2"/>
  <c r="O703" i="2" s="1"/>
  <c r="Q703" i="2" s="1"/>
  <c r="N703" i="5"/>
  <c r="D703" i="5" s="1"/>
  <c r="L703" i="5"/>
  <c r="C703" i="5" s="1"/>
  <c r="M703" i="5"/>
  <c r="B704" i="1"/>
  <c r="N704" i="2"/>
  <c r="B704" i="5"/>
  <c r="M703" i="1"/>
  <c r="C703" i="1" s="1"/>
  <c r="O703" i="1"/>
  <c r="E703" i="1" s="1"/>
  <c r="N703" i="1"/>
  <c r="D703" i="1" s="1"/>
  <c r="I716" i="7" l="1"/>
  <c r="L716" i="7" s="1"/>
  <c r="O716" i="7" s="1"/>
  <c r="F705" i="7"/>
  <c r="AD703" i="2"/>
  <c r="L703" i="2" s="1"/>
  <c r="H704" i="7"/>
  <c r="G704" i="7"/>
  <c r="C706" i="7"/>
  <c r="D706" i="7"/>
  <c r="E706" i="7"/>
  <c r="B712" i="5"/>
  <c r="B712" i="1"/>
  <c r="N712" i="2"/>
  <c r="P704" i="2"/>
  <c r="O704" i="2" s="1"/>
  <c r="Q704" i="2" s="1"/>
  <c r="A714" i="2"/>
  <c r="B713" i="2"/>
  <c r="AE703" i="2"/>
  <c r="M703" i="2" s="1"/>
  <c r="O704" i="1"/>
  <c r="E704" i="1" s="1"/>
  <c r="M704" i="1"/>
  <c r="C704" i="1" s="1"/>
  <c r="N704" i="1"/>
  <c r="D704" i="1" s="1"/>
  <c r="M704" i="5"/>
  <c r="L704" i="5"/>
  <c r="C704" i="5" s="1"/>
  <c r="N704" i="5"/>
  <c r="D704" i="5" s="1"/>
  <c r="I717" i="7" l="1"/>
  <c r="L717" i="7" s="1"/>
  <c r="O717" i="7" s="1"/>
  <c r="AD704" i="2"/>
  <c r="L704" i="2" s="1"/>
  <c r="F706" i="7"/>
  <c r="H705" i="7"/>
  <c r="G705" i="7"/>
  <c r="C707" i="7"/>
  <c r="D707" i="7"/>
  <c r="E707" i="7"/>
  <c r="AE704" i="2"/>
  <c r="M704" i="2" s="1"/>
  <c r="Q712" i="5"/>
  <c r="N712" i="5"/>
  <c r="D712" i="5" s="1"/>
  <c r="M712" i="5"/>
  <c r="L712" i="5"/>
  <c r="C712" i="5" s="1"/>
  <c r="Q712" i="1"/>
  <c r="N712" i="1"/>
  <c r="D712" i="1" s="1"/>
  <c r="O712" i="1"/>
  <c r="E712" i="1" s="1"/>
  <c r="M712" i="1"/>
  <c r="C712" i="1" s="1"/>
  <c r="A715" i="2"/>
  <c r="B714" i="2"/>
  <c r="B713" i="1"/>
  <c r="N713" i="2"/>
  <c r="B713" i="5"/>
  <c r="P712" i="2"/>
  <c r="O712" i="2" s="1"/>
  <c r="Q712" i="2" s="1"/>
  <c r="AD712" i="2"/>
  <c r="L712" i="2" s="1"/>
  <c r="I718" i="7" l="1"/>
  <c r="L718" i="7" s="1"/>
  <c r="O718" i="7" s="1"/>
  <c r="F707" i="7"/>
  <c r="H706" i="7"/>
  <c r="G706" i="7"/>
  <c r="C708" i="7"/>
  <c r="E708" i="7"/>
  <c r="D708" i="7"/>
  <c r="P713" i="2"/>
  <c r="O713" i="2" s="1"/>
  <c r="Q713" i="2" s="1"/>
  <c r="A716" i="2"/>
  <c r="B715" i="2"/>
  <c r="B714" i="5"/>
  <c r="N714" i="2"/>
  <c r="B714" i="1"/>
  <c r="O713" i="1"/>
  <c r="E713" i="1" s="1"/>
  <c r="N713" i="1"/>
  <c r="D713" i="1" s="1"/>
  <c r="M713" i="1"/>
  <c r="C713" i="1" s="1"/>
  <c r="AE712" i="2"/>
  <c r="M712" i="2" s="1"/>
  <c r="L713" i="5"/>
  <c r="C713" i="5" s="1"/>
  <c r="M713" i="5"/>
  <c r="N713" i="5"/>
  <c r="D713" i="5" s="1"/>
  <c r="I719" i="7" l="1"/>
  <c r="L719" i="7" s="1"/>
  <c r="O719" i="7" s="1"/>
  <c r="AD713" i="2"/>
  <c r="L713" i="2" s="1"/>
  <c r="F708" i="7"/>
  <c r="H707" i="7"/>
  <c r="G707" i="7"/>
  <c r="C716" i="7"/>
  <c r="E716" i="7"/>
  <c r="D716" i="7"/>
  <c r="AE713" i="2"/>
  <c r="M713" i="2" s="1"/>
  <c r="M714" i="1"/>
  <c r="C714" i="1" s="1"/>
  <c r="O714" i="1"/>
  <c r="E714" i="1" s="1"/>
  <c r="N714" i="1"/>
  <c r="D714" i="1" s="1"/>
  <c r="B715" i="5"/>
  <c r="B715" i="1"/>
  <c r="N715" i="2"/>
  <c r="L714" i="5"/>
  <c r="C714" i="5" s="1"/>
  <c r="N714" i="5"/>
  <c r="D714" i="5" s="1"/>
  <c r="M714" i="5"/>
  <c r="P714" i="2"/>
  <c r="O714" i="2" s="1"/>
  <c r="Q714" i="2" s="1"/>
  <c r="AD714" i="2"/>
  <c r="L714" i="2" s="1"/>
  <c r="A717" i="2"/>
  <c r="B716" i="2"/>
  <c r="I720" i="7" l="1"/>
  <c r="L720" i="7" s="1"/>
  <c r="O720" i="7" s="1"/>
  <c r="F716" i="7"/>
  <c r="H708" i="7"/>
  <c r="G708" i="7"/>
  <c r="E717" i="7"/>
  <c r="C717" i="7"/>
  <c r="D717" i="7"/>
  <c r="AE714" i="2"/>
  <c r="M714" i="2" s="1"/>
  <c r="A718" i="2"/>
  <c r="B717" i="2"/>
  <c r="P715" i="2"/>
  <c r="O715" i="2" s="1"/>
  <c r="Q715" i="2" s="1"/>
  <c r="M715" i="5"/>
  <c r="N715" i="5"/>
  <c r="D715" i="5" s="1"/>
  <c r="L715" i="5"/>
  <c r="C715" i="5" s="1"/>
  <c r="O715" i="1"/>
  <c r="E715" i="1" s="1"/>
  <c r="N715" i="1"/>
  <c r="D715" i="1" s="1"/>
  <c r="M715" i="1"/>
  <c r="C715" i="1" s="1"/>
  <c r="N716" i="2"/>
  <c r="B716" i="1"/>
  <c r="B716" i="5"/>
  <c r="I721" i="7" l="1"/>
  <c r="L721" i="7" s="1"/>
  <c r="O721" i="7" s="1"/>
  <c r="F717" i="7"/>
  <c r="AD715" i="2"/>
  <c r="L715" i="2" s="1"/>
  <c r="H716" i="7"/>
  <c r="G716" i="7"/>
  <c r="E718" i="7"/>
  <c r="D718" i="7"/>
  <c r="C718" i="7"/>
  <c r="AE715" i="2"/>
  <c r="M715" i="2" s="1"/>
  <c r="P716" i="2"/>
  <c r="O716" i="2" s="1"/>
  <c r="Q716" i="2" s="1"/>
  <c r="A719" i="2"/>
  <c r="B718" i="2"/>
  <c r="O716" i="1"/>
  <c r="E716" i="1" s="1"/>
  <c r="M716" i="1"/>
  <c r="C716" i="1" s="1"/>
  <c r="N716" i="1"/>
  <c r="D716" i="1" s="1"/>
  <c r="L716" i="5"/>
  <c r="C716" i="5" s="1"/>
  <c r="M716" i="5"/>
  <c r="N716" i="5"/>
  <c r="D716" i="5" s="1"/>
  <c r="B717" i="1"/>
  <c r="B717" i="5"/>
  <c r="N717" i="2"/>
  <c r="I722" i="7" l="1"/>
  <c r="L722" i="7" s="1"/>
  <c r="O722" i="7" s="1"/>
  <c r="AD716" i="2"/>
  <c r="L716" i="2" s="1"/>
  <c r="F718" i="7"/>
  <c r="H718" i="7"/>
  <c r="H717" i="7"/>
  <c r="G717" i="7"/>
  <c r="E719" i="7"/>
  <c r="D719" i="7"/>
  <c r="C719" i="7"/>
  <c r="AE716" i="2"/>
  <c r="M716" i="2" s="1"/>
  <c r="P717" i="2"/>
  <c r="O717" i="2" s="1"/>
  <c r="Q717" i="2" s="1"/>
  <c r="AD717" i="2"/>
  <c r="L717" i="2" s="1"/>
  <c r="B718" i="5"/>
  <c r="N718" i="2"/>
  <c r="B718" i="1"/>
  <c r="N717" i="1"/>
  <c r="D717" i="1" s="1"/>
  <c r="M717" i="1"/>
  <c r="C717" i="1" s="1"/>
  <c r="O717" i="1"/>
  <c r="E717" i="1" s="1"/>
  <c r="L717" i="5"/>
  <c r="C717" i="5" s="1"/>
  <c r="N717" i="5"/>
  <c r="D717" i="5" s="1"/>
  <c r="M717" i="5"/>
  <c r="A720" i="2"/>
  <c r="B719" i="2"/>
  <c r="I723" i="7" l="1"/>
  <c r="L723" i="7" s="1"/>
  <c r="O723" i="7" s="1"/>
  <c r="F719" i="7"/>
  <c r="G718" i="7"/>
  <c r="D720" i="7"/>
  <c r="E720" i="7"/>
  <c r="C720" i="7"/>
  <c r="AE717" i="2"/>
  <c r="M717" i="2" s="1"/>
  <c r="A721" i="2"/>
  <c r="B720" i="2"/>
  <c r="B719" i="1"/>
  <c r="N719" i="2"/>
  <c r="B719" i="5"/>
  <c r="N718" i="5"/>
  <c r="D718" i="5" s="1"/>
  <c r="M718" i="5"/>
  <c r="L718" i="5"/>
  <c r="C718" i="5" s="1"/>
  <c r="P718" i="2"/>
  <c r="O718" i="2" s="1"/>
  <c r="Q718" i="2" s="1"/>
  <c r="M718" i="1"/>
  <c r="C718" i="1" s="1"/>
  <c r="O718" i="1"/>
  <c r="E718" i="1" s="1"/>
  <c r="N718" i="1"/>
  <c r="D718" i="1" s="1"/>
  <c r="I724" i="7" l="1"/>
  <c r="L724" i="7" s="1"/>
  <c r="O724" i="7" s="1"/>
  <c r="AD718" i="2"/>
  <c r="L718" i="2" s="1"/>
  <c r="F720" i="7"/>
  <c r="H719" i="7"/>
  <c r="G719" i="7"/>
  <c r="D721" i="7"/>
  <c r="C721" i="7"/>
  <c r="E721" i="7"/>
  <c r="AE718" i="2"/>
  <c r="M718" i="2" s="1"/>
  <c r="B720" i="5"/>
  <c r="B720" i="1"/>
  <c r="N720" i="2"/>
  <c r="P719" i="2"/>
  <c r="O719" i="2" s="1"/>
  <c r="Q719" i="2" s="1"/>
  <c r="A722" i="2"/>
  <c r="B721" i="2"/>
  <c r="N719" i="1"/>
  <c r="D719" i="1" s="1"/>
  <c r="M719" i="1"/>
  <c r="C719" i="1" s="1"/>
  <c r="O719" i="1"/>
  <c r="E719" i="1" s="1"/>
  <c r="M719" i="5"/>
  <c r="L719" i="5"/>
  <c r="C719" i="5" s="1"/>
  <c r="N719" i="5"/>
  <c r="D719" i="5" s="1"/>
  <c r="I725" i="7" l="1"/>
  <c r="L725" i="7" s="1"/>
  <c r="O725" i="7" s="1"/>
  <c r="AD719" i="2"/>
  <c r="L719" i="2" s="1"/>
  <c r="F721" i="7"/>
  <c r="H720" i="7"/>
  <c r="G720" i="7"/>
  <c r="C722" i="7"/>
  <c r="D722" i="7"/>
  <c r="E722" i="7"/>
  <c r="AE719" i="2"/>
  <c r="M719" i="2" s="1"/>
  <c r="A723" i="2"/>
  <c r="B722" i="2"/>
  <c r="N720" i="5"/>
  <c r="D720" i="5" s="1"/>
  <c r="M720" i="5"/>
  <c r="L720" i="5"/>
  <c r="C720" i="5" s="1"/>
  <c r="N721" i="2"/>
  <c r="B721" i="5"/>
  <c r="B721" i="1"/>
  <c r="O720" i="1"/>
  <c r="E720" i="1" s="1"/>
  <c r="M720" i="1"/>
  <c r="C720" i="1" s="1"/>
  <c r="N720" i="1"/>
  <c r="D720" i="1" s="1"/>
  <c r="P720" i="2"/>
  <c r="O720" i="2" s="1"/>
  <c r="Q720" i="2" s="1"/>
  <c r="I726" i="7" l="1"/>
  <c r="L726" i="7" s="1"/>
  <c r="O726" i="7" s="1"/>
  <c r="AD720" i="2"/>
  <c r="L720" i="2" s="1"/>
  <c r="F722" i="7"/>
  <c r="H721" i="7"/>
  <c r="G721" i="7"/>
  <c r="E723" i="7"/>
  <c r="D723" i="7"/>
  <c r="C723" i="7"/>
  <c r="N721" i="5"/>
  <c r="D721" i="5" s="1"/>
  <c r="M721" i="5"/>
  <c r="L721" i="5"/>
  <c r="C721" i="5" s="1"/>
  <c r="A724" i="2"/>
  <c r="B723" i="2"/>
  <c r="P721" i="2"/>
  <c r="O721" i="2" s="1"/>
  <c r="Q721" i="2" s="1"/>
  <c r="AE720" i="2"/>
  <c r="M720" i="2" s="1"/>
  <c r="M721" i="1"/>
  <c r="C721" i="1" s="1"/>
  <c r="N721" i="1"/>
  <c r="D721" i="1" s="1"/>
  <c r="O721" i="1"/>
  <c r="E721" i="1" s="1"/>
  <c r="B722" i="1"/>
  <c r="N722" i="2"/>
  <c r="B722" i="5"/>
  <c r="I727" i="7" l="1"/>
  <c r="L727" i="7" s="1"/>
  <c r="O727" i="7" s="1"/>
  <c r="F723" i="7"/>
  <c r="AD721" i="2"/>
  <c r="L721" i="2" s="1"/>
  <c r="G722" i="7"/>
  <c r="H722" i="7"/>
  <c r="D724" i="7"/>
  <c r="E724" i="7"/>
  <c r="C724" i="7"/>
  <c r="N722" i="5"/>
  <c r="D722" i="5" s="1"/>
  <c r="M722" i="5"/>
  <c r="L722" i="5"/>
  <c r="C722" i="5" s="1"/>
  <c r="M722" i="1"/>
  <c r="C722" i="1" s="1"/>
  <c r="O722" i="1"/>
  <c r="E722" i="1" s="1"/>
  <c r="N722" i="1"/>
  <c r="D722" i="1" s="1"/>
  <c r="B723" i="5"/>
  <c r="N723" i="2"/>
  <c r="B723" i="1"/>
  <c r="P722" i="2"/>
  <c r="O722" i="2" s="1"/>
  <c r="Q722" i="2" s="1"/>
  <c r="A725" i="2"/>
  <c r="B724" i="2"/>
  <c r="AE721" i="2"/>
  <c r="M721" i="2" s="1"/>
  <c r="I728" i="7" l="1"/>
  <c r="L728" i="7" s="1"/>
  <c r="O728" i="7" s="1"/>
  <c r="AD722" i="2"/>
  <c r="L722" i="2" s="1"/>
  <c r="F724" i="7"/>
  <c r="G723" i="7"/>
  <c r="H723" i="7"/>
  <c r="C725" i="7"/>
  <c r="D725" i="7"/>
  <c r="E725" i="7"/>
  <c r="M723" i="5"/>
  <c r="N723" i="5"/>
  <c r="D723" i="5" s="1"/>
  <c r="L723" i="5"/>
  <c r="C723" i="5" s="1"/>
  <c r="P723" i="2"/>
  <c r="O723" i="2" s="1"/>
  <c r="Q723" i="2" s="1"/>
  <c r="N723" i="1"/>
  <c r="D723" i="1" s="1"/>
  <c r="M723" i="1"/>
  <c r="C723" i="1" s="1"/>
  <c r="O723" i="1"/>
  <c r="E723" i="1" s="1"/>
  <c r="A726" i="2"/>
  <c r="B725" i="2"/>
  <c r="AE722" i="2"/>
  <c r="M722" i="2" s="1"/>
  <c r="B724" i="1"/>
  <c r="N724" i="2"/>
  <c r="B724" i="5"/>
  <c r="I729" i="7" l="1"/>
  <c r="L729" i="7" s="1"/>
  <c r="O729" i="7" s="1"/>
  <c r="F725" i="7"/>
  <c r="AD723" i="2"/>
  <c r="L723" i="2" s="1"/>
  <c r="H724" i="7"/>
  <c r="G724" i="7"/>
  <c r="E726" i="7"/>
  <c r="C726" i="7"/>
  <c r="D726" i="7"/>
  <c r="P724" i="2"/>
  <c r="O724" i="2" s="1"/>
  <c r="Q724" i="2" s="1"/>
  <c r="AD724" i="2"/>
  <c r="L724" i="2" s="1"/>
  <c r="N724" i="5"/>
  <c r="D724" i="5" s="1"/>
  <c r="M724" i="5"/>
  <c r="L724" i="5"/>
  <c r="C724" i="5" s="1"/>
  <c r="A727" i="2"/>
  <c r="B726" i="2"/>
  <c r="B725" i="5"/>
  <c r="B725" i="1"/>
  <c r="N725" i="2"/>
  <c r="AE723" i="2"/>
  <c r="M723" i="2" s="1"/>
  <c r="N724" i="1"/>
  <c r="D724" i="1" s="1"/>
  <c r="O724" i="1"/>
  <c r="E724" i="1" s="1"/>
  <c r="M724" i="1"/>
  <c r="C724" i="1" s="1"/>
  <c r="I730" i="7" l="1"/>
  <c r="L730" i="7" s="1"/>
  <c r="O730" i="7" s="1"/>
  <c r="F726" i="7"/>
  <c r="H725" i="7"/>
  <c r="G725" i="7"/>
  <c r="E727" i="7"/>
  <c r="D727" i="7"/>
  <c r="C727" i="7"/>
  <c r="AE724" i="2"/>
  <c r="M724" i="2" s="1"/>
  <c r="N726" i="2"/>
  <c r="B726" i="5"/>
  <c r="B726" i="1"/>
  <c r="M725" i="5"/>
  <c r="L725" i="5"/>
  <c r="C725" i="5" s="1"/>
  <c r="N725" i="5"/>
  <c r="D725" i="5" s="1"/>
  <c r="O725" i="1"/>
  <c r="E725" i="1" s="1"/>
  <c r="N725" i="1"/>
  <c r="D725" i="1" s="1"/>
  <c r="M725" i="1"/>
  <c r="C725" i="1" s="1"/>
  <c r="A728" i="2"/>
  <c r="B727" i="2"/>
  <c r="P725" i="2"/>
  <c r="O725" i="2" s="1"/>
  <c r="Q725" i="2" s="1"/>
  <c r="I731" i="7" l="1"/>
  <c r="L731" i="7" s="1"/>
  <c r="O731" i="7" s="1"/>
  <c r="AD725" i="2"/>
  <c r="L725" i="2" s="1"/>
  <c r="F727" i="7"/>
  <c r="H726" i="7"/>
  <c r="G726" i="7"/>
  <c r="D728" i="7"/>
  <c r="C728" i="7"/>
  <c r="E728" i="7"/>
  <c r="P726" i="2"/>
  <c r="O726" i="2" s="1"/>
  <c r="Q726" i="2" s="1"/>
  <c r="AD726" i="2"/>
  <c r="L726" i="2" s="1"/>
  <c r="L726" i="5"/>
  <c r="C726" i="5" s="1"/>
  <c r="N726" i="5"/>
  <c r="D726" i="5" s="1"/>
  <c r="M726" i="5"/>
  <c r="A729" i="2"/>
  <c r="B728" i="2"/>
  <c r="AE725" i="2"/>
  <c r="M725" i="2" s="1"/>
  <c r="B727" i="1"/>
  <c r="B727" i="5"/>
  <c r="N727" i="2"/>
  <c r="M726" i="1"/>
  <c r="C726" i="1" s="1"/>
  <c r="O726" i="1"/>
  <c r="E726" i="1" s="1"/>
  <c r="N726" i="1"/>
  <c r="D726" i="1" s="1"/>
  <c r="I732" i="7" l="1"/>
  <c r="L732" i="7" s="1"/>
  <c r="O732" i="7" s="1"/>
  <c r="F728" i="7"/>
  <c r="H727" i="7"/>
  <c r="G727" i="7"/>
  <c r="D729" i="7"/>
  <c r="E729" i="7"/>
  <c r="C729" i="7"/>
  <c r="P727" i="2"/>
  <c r="O727" i="2" s="1"/>
  <c r="Q727" i="2" s="1"/>
  <c r="M727" i="1"/>
  <c r="C727" i="1" s="1"/>
  <c r="O727" i="1"/>
  <c r="E727" i="1" s="1"/>
  <c r="N727" i="1"/>
  <c r="D727" i="1" s="1"/>
  <c r="M727" i="5"/>
  <c r="L727" i="5"/>
  <c r="C727" i="5" s="1"/>
  <c r="N727" i="5"/>
  <c r="D727" i="5" s="1"/>
  <c r="A730" i="2"/>
  <c r="B729" i="2"/>
  <c r="AE726" i="2"/>
  <c r="M726" i="2" s="1"/>
  <c r="B728" i="5"/>
  <c r="B728" i="1"/>
  <c r="N728" i="2"/>
  <c r="I733" i="7" l="1"/>
  <c r="L733" i="7" s="1"/>
  <c r="O733" i="7" s="1"/>
  <c r="AD727" i="2"/>
  <c r="L727" i="2" s="1"/>
  <c r="F729" i="7"/>
  <c r="H728" i="7"/>
  <c r="G728" i="7"/>
  <c r="E730" i="7"/>
  <c r="D730" i="7"/>
  <c r="C730" i="7"/>
  <c r="AE727" i="2"/>
  <c r="M727" i="2" s="1"/>
  <c r="P728" i="2"/>
  <c r="O728" i="2" s="1"/>
  <c r="Q728" i="2" s="1"/>
  <c r="N728" i="5"/>
  <c r="D728" i="5" s="1"/>
  <c r="L728" i="5"/>
  <c r="C728" i="5" s="1"/>
  <c r="M728" i="5"/>
  <c r="A731" i="2"/>
  <c r="B730" i="2"/>
  <c r="N728" i="1"/>
  <c r="D728" i="1" s="1"/>
  <c r="M728" i="1"/>
  <c r="C728" i="1" s="1"/>
  <c r="O728" i="1"/>
  <c r="E728" i="1" s="1"/>
  <c r="N729" i="2"/>
  <c r="B729" i="5"/>
  <c r="B729" i="1"/>
  <c r="I734" i="7" l="1"/>
  <c r="L734" i="7" s="1"/>
  <c r="O734" i="7" s="1"/>
  <c r="F730" i="7"/>
  <c r="AD728" i="2"/>
  <c r="L728" i="2" s="1"/>
  <c r="H729" i="7"/>
  <c r="G729" i="7"/>
  <c r="E731" i="7"/>
  <c r="D731" i="7"/>
  <c r="C731" i="7"/>
  <c r="AE728" i="2"/>
  <c r="M728" i="2" s="1"/>
  <c r="M729" i="5"/>
  <c r="L729" i="5"/>
  <c r="C729" i="5" s="1"/>
  <c r="N729" i="5"/>
  <c r="D729" i="5" s="1"/>
  <c r="P729" i="2"/>
  <c r="O729" i="2" s="1"/>
  <c r="Q729" i="2" s="1"/>
  <c r="M729" i="1"/>
  <c r="C729" i="1" s="1"/>
  <c r="O729" i="1"/>
  <c r="E729" i="1" s="1"/>
  <c r="N729" i="1"/>
  <c r="D729" i="1" s="1"/>
  <c r="A732" i="2"/>
  <c r="B731" i="2"/>
  <c r="B730" i="5"/>
  <c r="N730" i="2"/>
  <c r="B730" i="1"/>
  <c r="I735" i="7" l="1"/>
  <c r="L735" i="7" s="1"/>
  <c r="O735" i="7" s="1"/>
  <c r="F731" i="7"/>
  <c r="AD729" i="2"/>
  <c r="L729" i="2" s="1"/>
  <c r="H730" i="7"/>
  <c r="G730" i="7"/>
  <c r="C732" i="7"/>
  <c r="E732" i="7"/>
  <c r="D732" i="7"/>
  <c r="P730" i="2"/>
  <c r="O730" i="2" s="1"/>
  <c r="Q730" i="2" s="1"/>
  <c r="AD730" i="2"/>
  <c r="L730" i="2" s="1"/>
  <c r="A733" i="2"/>
  <c r="B732" i="2"/>
  <c r="O730" i="1"/>
  <c r="E730" i="1" s="1"/>
  <c r="M730" i="1"/>
  <c r="C730" i="1" s="1"/>
  <c r="N730" i="1"/>
  <c r="D730" i="1" s="1"/>
  <c r="N731" i="2"/>
  <c r="B731" i="5"/>
  <c r="B731" i="1"/>
  <c r="M730" i="5"/>
  <c r="L730" i="5"/>
  <c r="C730" i="5" s="1"/>
  <c r="N730" i="5"/>
  <c r="D730" i="5" s="1"/>
  <c r="AE729" i="2"/>
  <c r="M729" i="2" s="1"/>
  <c r="I736" i="7" l="1"/>
  <c r="L736" i="7" s="1"/>
  <c r="O736" i="7" s="1"/>
  <c r="F732" i="7"/>
  <c r="H731" i="7"/>
  <c r="G731" i="7"/>
  <c r="D733" i="7"/>
  <c r="C733" i="7"/>
  <c r="E733" i="7"/>
  <c r="N731" i="1"/>
  <c r="D731" i="1" s="1"/>
  <c r="M731" i="1"/>
  <c r="C731" i="1" s="1"/>
  <c r="O731" i="1"/>
  <c r="E731" i="1" s="1"/>
  <c r="A734" i="2"/>
  <c r="B733" i="2"/>
  <c r="N731" i="5"/>
  <c r="D731" i="5" s="1"/>
  <c r="M731" i="5"/>
  <c r="L731" i="5"/>
  <c r="C731" i="5" s="1"/>
  <c r="AE730" i="2"/>
  <c r="M730" i="2" s="1"/>
  <c r="B732" i="1"/>
  <c r="B732" i="5"/>
  <c r="N732" i="2"/>
  <c r="P731" i="2"/>
  <c r="O731" i="2" s="1"/>
  <c r="Q731" i="2" s="1"/>
  <c r="I737" i="7" l="1"/>
  <c r="L737" i="7" s="1"/>
  <c r="O737" i="7" s="1"/>
  <c r="AD731" i="2"/>
  <c r="L731" i="2" s="1"/>
  <c r="F733" i="7"/>
  <c r="H732" i="7"/>
  <c r="G732" i="7"/>
  <c r="E734" i="7"/>
  <c r="D734" i="7"/>
  <c r="C734" i="7"/>
  <c r="O732" i="1"/>
  <c r="E732" i="1" s="1"/>
  <c r="M732" i="1"/>
  <c r="C732" i="1" s="1"/>
  <c r="N732" i="1"/>
  <c r="D732" i="1" s="1"/>
  <c r="N732" i="5"/>
  <c r="D732" i="5" s="1"/>
  <c r="L732" i="5"/>
  <c r="C732" i="5" s="1"/>
  <c r="M732" i="5"/>
  <c r="N733" i="2"/>
  <c r="B733" i="1"/>
  <c r="B733" i="5"/>
  <c r="AE731" i="2"/>
  <c r="M731" i="2" s="1"/>
  <c r="P732" i="2"/>
  <c r="O732" i="2" s="1"/>
  <c r="Q732" i="2" s="1"/>
  <c r="AD732" i="2"/>
  <c r="L732" i="2" s="1"/>
  <c r="A735" i="2"/>
  <c r="B734" i="2"/>
  <c r="I738" i="7" l="1"/>
  <c r="L738" i="7" s="1"/>
  <c r="O738" i="7" s="1"/>
  <c r="F734" i="7"/>
  <c r="H733" i="7"/>
  <c r="G733" i="7"/>
  <c r="E735" i="7"/>
  <c r="D735" i="7"/>
  <c r="C735" i="7"/>
  <c r="AE732" i="2"/>
  <c r="M732" i="2" s="1"/>
  <c r="A736" i="2"/>
  <c r="B735" i="2"/>
  <c r="B734" i="5"/>
  <c r="B734" i="1"/>
  <c r="N734" i="2"/>
  <c r="N733" i="1"/>
  <c r="D733" i="1" s="1"/>
  <c r="O733" i="1"/>
  <c r="E733" i="1" s="1"/>
  <c r="M733" i="1"/>
  <c r="C733" i="1" s="1"/>
  <c r="L733" i="5"/>
  <c r="C733" i="5" s="1"/>
  <c r="N733" i="5"/>
  <c r="D733" i="5" s="1"/>
  <c r="M733" i="5"/>
  <c r="P733" i="2"/>
  <c r="O733" i="2" s="1"/>
  <c r="Q733" i="2" s="1"/>
  <c r="I739" i="7" l="1"/>
  <c r="L739" i="7" s="1"/>
  <c r="O739" i="7" s="1"/>
  <c r="AD733" i="2"/>
  <c r="L733" i="2" s="1"/>
  <c r="F735" i="7"/>
  <c r="H734" i="7"/>
  <c r="G734" i="7"/>
  <c r="E736" i="7"/>
  <c r="C736" i="7"/>
  <c r="D736" i="7"/>
  <c r="P734" i="2"/>
  <c r="O734" i="2" s="1"/>
  <c r="Q734" i="2" s="1"/>
  <c r="O734" i="1"/>
  <c r="E734" i="1" s="1"/>
  <c r="N734" i="1"/>
  <c r="D734" i="1" s="1"/>
  <c r="M734" i="1"/>
  <c r="C734" i="1" s="1"/>
  <c r="A737" i="2"/>
  <c r="B736" i="2"/>
  <c r="AE733" i="2"/>
  <c r="M733" i="2" s="1"/>
  <c r="B735" i="1"/>
  <c r="N735" i="2"/>
  <c r="B735" i="5"/>
  <c r="M734" i="5"/>
  <c r="L734" i="5"/>
  <c r="C734" i="5" s="1"/>
  <c r="N734" i="5"/>
  <c r="D734" i="5" s="1"/>
  <c r="I740" i="7" l="1"/>
  <c r="L740" i="7" s="1"/>
  <c r="O740" i="7" s="1"/>
  <c r="AD734" i="2"/>
  <c r="L734" i="2" s="1"/>
  <c r="F736" i="7"/>
  <c r="H735" i="7"/>
  <c r="G735" i="7"/>
  <c r="D737" i="7"/>
  <c r="E737" i="7"/>
  <c r="C737" i="7"/>
  <c r="AE734" i="2"/>
  <c r="M734" i="2" s="1"/>
  <c r="N736" i="2"/>
  <c r="B736" i="1"/>
  <c r="B736" i="5"/>
  <c r="O735" i="1"/>
  <c r="E735" i="1" s="1"/>
  <c r="N735" i="1"/>
  <c r="D735" i="1" s="1"/>
  <c r="M735" i="1"/>
  <c r="C735" i="1" s="1"/>
  <c r="P735" i="2"/>
  <c r="O735" i="2" s="1"/>
  <c r="Q735" i="2" s="1"/>
  <c r="N735" i="5"/>
  <c r="D735" i="5" s="1"/>
  <c r="L735" i="5"/>
  <c r="C735" i="5" s="1"/>
  <c r="M735" i="5"/>
  <c r="A738" i="2"/>
  <c r="B737" i="2"/>
  <c r="I741" i="7" l="1"/>
  <c r="L741" i="7" s="1"/>
  <c r="O741" i="7" s="1"/>
  <c r="F737" i="7"/>
  <c r="AD735" i="2"/>
  <c r="L735" i="2" s="1"/>
  <c r="H736" i="7"/>
  <c r="G736" i="7"/>
  <c r="C738" i="7"/>
  <c r="D738" i="7"/>
  <c r="E738" i="7"/>
  <c r="M736" i="5"/>
  <c r="L736" i="5"/>
  <c r="C736" i="5" s="1"/>
  <c r="N736" i="5"/>
  <c r="D736" i="5" s="1"/>
  <c r="A739" i="2"/>
  <c r="B738" i="2"/>
  <c r="M736" i="1"/>
  <c r="C736" i="1" s="1"/>
  <c r="N736" i="1"/>
  <c r="D736" i="1" s="1"/>
  <c r="O736" i="1"/>
  <c r="E736" i="1" s="1"/>
  <c r="AE735" i="2"/>
  <c r="M735" i="2" s="1"/>
  <c r="B737" i="1"/>
  <c r="N737" i="2"/>
  <c r="B737" i="5"/>
  <c r="P736" i="2"/>
  <c r="O736" i="2" s="1"/>
  <c r="Q736" i="2" s="1"/>
  <c r="I742" i="7" l="1"/>
  <c r="L742" i="7" s="1"/>
  <c r="O742" i="7" s="1"/>
  <c r="F738" i="7"/>
  <c r="AD736" i="2"/>
  <c r="L736" i="2" s="1"/>
  <c r="H737" i="7"/>
  <c r="G737" i="7"/>
  <c r="C739" i="7"/>
  <c r="D739" i="7"/>
  <c r="E739" i="7"/>
  <c r="N737" i="5"/>
  <c r="D737" i="5" s="1"/>
  <c r="M737" i="5"/>
  <c r="L737" i="5"/>
  <c r="C737" i="5" s="1"/>
  <c r="B738" i="5"/>
  <c r="B738" i="1"/>
  <c r="N738" i="2"/>
  <c r="M737" i="1"/>
  <c r="C737" i="1" s="1"/>
  <c r="O737" i="1"/>
  <c r="E737" i="1" s="1"/>
  <c r="N737" i="1"/>
  <c r="D737" i="1" s="1"/>
  <c r="P737" i="2"/>
  <c r="O737" i="2" s="1"/>
  <c r="Q737" i="2" s="1"/>
  <c r="AE736" i="2"/>
  <c r="M736" i="2" s="1"/>
  <c r="A740" i="2"/>
  <c r="B739" i="2"/>
  <c r="I743" i="7" l="1"/>
  <c r="L743" i="7" s="1"/>
  <c r="O743" i="7" s="1"/>
  <c r="AD737" i="2"/>
  <c r="L737" i="2" s="1"/>
  <c r="F739" i="7"/>
  <c r="H738" i="7"/>
  <c r="G738" i="7"/>
  <c r="D740" i="7"/>
  <c r="E740" i="7"/>
  <c r="C740" i="7"/>
  <c r="A741" i="2"/>
  <c r="B740" i="2"/>
  <c r="O738" i="1"/>
  <c r="E738" i="1" s="1"/>
  <c r="M738" i="1"/>
  <c r="C738" i="1" s="1"/>
  <c r="N738" i="1"/>
  <c r="D738" i="1" s="1"/>
  <c r="P738" i="2"/>
  <c r="O738" i="2" s="1"/>
  <c r="Q738" i="2" s="1"/>
  <c r="L738" i="5"/>
  <c r="C738" i="5" s="1"/>
  <c r="N738" i="5"/>
  <c r="D738" i="5" s="1"/>
  <c r="M738" i="5"/>
  <c r="AE737" i="2"/>
  <c r="M737" i="2" s="1"/>
  <c r="B739" i="5"/>
  <c r="B739" i="1"/>
  <c r="N739" i="2"/>
  <c r="I744" i="7" l="1"/>
  <c r="L744" i="7" s="1"/>
  <c r="O744" i="7" s="1"/>
  <c r="F740" i="7"/>
  <c r="AD738" i="2"/>
  <c r="L738" i="2" s="1"/>
  <c r="H739" i="7"/>
  <c r="G739" i="7"/>
  <c r="E741" i="7"/>
  <c r="C741" i="7"/>
  <c r="D741" i="7"/>
  <c r="M739" i="5"/>
  <c r="N739" i="5"/>
  <c r="D739" i="5" s="1"/>
  <c r="L739" i="5"/>
  <c r="C739" i="5" s="1"/>
  <c r="N740" i="2"/>
  <c r="B740" i="5"/>
  <c r="B740" i="1"/>
  <c r="P739" i="2"/>
  <c r="O739" i="2" s="1"/>
  <c r="Q739" i="2" s="1"/>
  <c r="A742" i="2"/>
  <c r="B741" i="2"/>
  <c r="AE738" i="2"/>
  <c r="M738" i="2" s="1"/>
  <c r="M739" i="1"/>
  <c r="C739" i="1" s="1"/>
  <c r="N739" i="1"/>
  <c r="D739" i="1" s="1"/>
  <c r="O739" i="1"/>
  <c r="E739" i="1" s="1"/>
  <c r="I745" i="7" l="1"/>
  <c r="L745" i="7" s="1"/>
  <c r="O745" i="7" s="1"/>
  <c r="F741" i="7"/>
  <c r="AD739" i="2"/>
  <c r="L739" i="2" s="1"/>
  <c r="H740" i="7"/>
  <c r="G740" i="7"/>
  <c r="C742" i="7"/>
  <c r="D742" i="7"/>
  <c r="E742" i="7"/>
  <c r="AE739" i="2"/>
  <c r="M739" i="2" s="1"/>
  <c r="A743" i="2"/>
  <c r="B742" i="2"/>
  <c r="B741" i="1"/>
  <c r="B741" i="5"/>
  <c r="N741" i="2"/>
  <c r="P740" i="2"/>
  <c r="O740" i="2" s="1"/>
  <c r="Q740" i="2" s="1"/>
  <c r="L740" i="5"/>
  <c r="C740" i="5" s="1"/>
  <c r="N740" i="5"/>
  <c r="D740" i="5" s="1"/>
  <c r="M740" i="5"/>
  <c r="N740" i="1"/>
  <c r="D740" i="1" s="1"/>
  <c r="M740" i="1"/>
  <c r="C740" i="1" s="1"/>
  <c r="O740" i="1"/>
  <c r="E740" i="1" s="1"/>
  <c r="I746" i="7" l="1"/>
  <c r="L746" i="7" s="1"/>
  <c r="O746" i="7" s="1"/>
  <c r="F742" i="7"/>
  <c r="AD740" i="2"/>
  <c r="L740" i="2" s="1"/>
  <c r="H741" i="7"/>
  <c r="G741" i="7"/>
  <c r="C743" i="7"/>
  <c r="D743" i="7"/>
  <c r="E743" i="7"/>
  <c r="B742" i="5"/>
  <c r="N742" i="2"/>
  <c r="B742" i="1"/>
  <c r="N741" i="5"/>
  <c r="D741" i="5" s="1"/>
  <c r="M741" i="5"/>
  <c r="L741" i="5"/>
  <c r="C741" i="5" s="1"/>
  <c r="A744" i="2"/>
  <c r="B743" i="2"/>
  <c r="P741" i="2"/>
  <c r="O741" i="2" s="1"/>
  <c r="Q741" i="2" s="1"/>
  <c r="AD741" i="2"/>
  <c r="L741" i="2" s="1"/>
  <c r="M741" i="1"/>
  <c r="C741" i="1" s="1"/>
  <c r="O741" i="1"/>
  <c r="E741" i="1" s="1"/>
  <c r="N741" i="1"/>
  <c r="D741" i="1" s="1"/>
  <c r="AE740" i="2"/>
  <c r="M740" i="2" s="1"/>
  <c r="I747" i="7" l="1"/>
  <c r="L747" i="7" s="1"/>
  <c r="O747" i="7" s="1"/>
  <c r="F743" i="7"/>
  <c r="H742" i="7"/>
  <c r="G742" i="7"/>
  <c r="D744" i="7"/>
  <c r="E744" i="7"/>
  <c r="C744" i="7"/>
  <c r="AE741" i="2"/>
  <c r="M741" i="2" s="1"/>
  <c r="A745" i="2"/>
  <c r="B744" i="2"/>
  <c r="P742" i="2"/>
  <c r="O742" i="2" s="1"/>
  <c r="Q742" i="2" s="1"/>
  <c r="N742" i="1"/>
  <c r="D742" i="1" s="1"/>
  <c r="O742" i="1"/>
  <c r="E742" i="1" s="1"/>
  <c r="M742" i="1"/>
  <c r="C742" i="1" s="1"/>
  <c r="N743" i="2"/>
  <c r="B743" i="5"/>
  <c r="B743" i="1"/>
  <c r="M742" i="5"/>
  <c r="L742" i="5"/>
  <c r="C742" i="5" s="1"/>
  <c r="N742" i="5"/>
  <c r="D742" i="5" s="1"/>
  <c r="I748" i="7" l="1"/>
  <c r="L748" i="7" s="1"/>
  <c r="O748" i="7" s="1"/>
  <c r="F744" i="7"/>
  <c r="AD742" i="2"/>
  <c r="L742" i="2" s="1"/>
  <c r="H743" i="7"/>
  <c r="G743" i="7"/>
  <c r="E745" i="7"/>
  <c r="C745" i="7"/>
  <c r="D745" i="7"/>
  <c r="O743" i="1"/>
  <c r="E743" i="1" s="1"/>
  <c r="N743" i="1"/>
  <c r="D743" i="1" s="1"/>
  <c r="M743" i="1"/>
  <c r="C743" i="1" s="1"/>
  <c r="B744" i="5"/>
  <c r="N744" i="2"/>
  <c r="B744" i="1"/>
  <c r="P743" i="2"/>
  <c r="O743" i="2" s="1"/>
  <c r="Q743" i="2" s="1"/>
  <c r="N743" i="5"/>
  <c r="D743" i="5" s="1"/>
  <c r="M743" i="5"/>
  <c r="L743" i="5"/>
  <c r="C743" i="5" s="1"/>
  <c r="A746" i="2"/>
  <c r="B745" i="2"/>
  <c r="AE742" i="2"/>
  <c r="M742" i="2" s="1"/>
  <c r="I749" i="7" l="1"/>
  <c r="L749" i="7" s="1"/>
  <c r="O749" i="7" s="1"/>
  <c r="F745" i="7"/>
  <c r="AD743" i="2"/>
  <c r="L743" i="2" s="1"/>
  <c r="H744" i="7"/>
  <c r="G744" i="7"/>
  <c r="E746" i="7"/>
  <c r="D746" i="7"/>
  <c r="C746" i="7"/>
  <c r="A747" i="2"/>
  <c r="B746" i="2"/>
  <c r="P744" i="2"/>
  <c r="O744" i="2" s="1"/>
  <c r="Q744" i="2" s="1"/>
  <c r="B745" i="5"/>
  <c r="B745" i="1"/>
  <c r="N745" i="2"/>
  <c r="M744" i="1"/>
  <c r="C744" i="1" s="1"/>
  <c r="N744" i="1"/>
  <c r="D744" i="1" s="1"/>
  <c r="O744" i="1"/>
  <c r="E744" i="1" s="1"/>
  <c r="AE743" i="2"/>
  <c r="M743" i="2" s="1"/>
  <c r="L744" i="5"/>
  <c r="C744" i="5" s="1"/>
  <c r="N744" i="5"/>
  <c r="D744" i="5" s="1"/>
  <c r="M744" i="5"/>
  <c r="I750" i="7" l="1"/>
  <c r="L750" i="7" s="1"/>
  <c r="O750" i="7" s="1"/>
  <c r="F746" i="7"/>
  <c r="AD744" i="2"/>
  <c r="L744" i="2" s="1"/>
  <c r="H745" i="7"/>
  <c r="G745" i="7"/>
  <c r="E747" i="7"/>
  <c r="D747" i="7"/>
  <c r="C747" i="7"/>
  <c r="B746" i="1"/>
  <c r="N746" i="2"/>
  <c r="B746" i="5"/>
  <c r="N745" i="1"/>
  <c r="D745" i="1" s="1"/>
  <c r="O745" i="1"/>
  <c r="E745" i="1" s="1"/>
  <c r="M745" i="1"/>
  <c r="C745" i="1" s="1"/>
  <c r="P745" i="2"/>
  <c r="O745" i="2" s="1"/>
  <c r="Q745" i="2" s="1"/>
  <c r="A748" i="2"/>
  <c r="B747" i="2"/>
  <c r="AE744" i="2"/>
  <c r="M744" i="2" s="1"/>
  <c r="L745" i="5"/>
  <c r="C745" i="5" s="1"/>
  <c r="N745" i="5"/>
  <c r="D745" i="5" s="1"/>
  <c r="M745" i="5"/>
  <c r="I751" i="7" l="1"/>
  <c r="L751" i="7" s="1"/>
  <c r="O751" i="7" s="1"/>
  <c r="F747" i="7"/>
  <c r="AD745" i="2"/>
  <c r="L745" i="2" s="1"/>
  <c r="H746" i="7"/>
  <c r="G746" i="7"/>
  <c r="D748" i="7"/>
  <c r="C748" i="7"/>
  <c r="E748" i="7"/>
  <c r="A749" i="2"/>
  <c r="B748" i="2"/>
  <c r="B747" i="5"/>
  <c r="N747" i="2"/>
  <c r="B747" i="1"/>
  <c r="N746" i="1"/>
  <c r="D746" i="1" s="1"/>
  <c r="O746" i="1"/>
  <c r="E746" i="1" s="1"/>
  <c r="M746" i="1"/>
  <c r="C746" i="1" s="1"/>
  <c r="P746" i="2"/>
  <c r="O746" i="2" s="1"/>
  <c r="Q746" i="2" s="1"/>
  <c r="AD746" i="2"/>
  <c r="L746" i="2" s="1"/>
  <c r="M746" i="5"/>
  <c r="L746" i="5"/>
  <c r="C746" i="5" s="1"/>
  <c r="N746" i="5"/>
  <c r="D746" i="5" s="1"/>
  <c r="AE745" i="2"/>
  <c r="M745" i="2" s="1"/>
  <c r="I752" i="7" l="1"/>
  <c r="L752" i="7" s="1"/>
  <c r="O752" i="7" s="1"/>
  <c r="F748" i="7"/>
  <c r="H747" i="7"/>
  <c r="G747" i="7"/>
  <c r="E749" i="7"/>
  <c r="C749" i="7"/>
  <c r="D749" i="7"/>
  <c r="AE746" i="2"/>
  <c r="M746" i="2" s="1"/>
  <c r="M747" i="5"/>
  <c r="L747" i="5"/>
  <c r="C747" i="5" s="1"/>
  <c r="N747" i="5"/>
  <c r="D747" i="5" s="1"/>
  <c r="P747" i="2"/>
  <c r="O747" i="2" s="1"/>
  <c r="Q747" i="2" s="1"/>
  <c r="M747" i="1"/>
  <c r="C747" i="1" s="1"/>
  <c r="O747" i="1"/>
  <c r="E747" i="1" s="1"/>
  <c r="N747" i="1"/>
  <c r="D747" i="1" s="1"/>
  <c r="A750" i="2"/>
  <c r="B749" i="2"/>
  <c r="B748" i="5"/>
  <c r="N748" i="2"/>
  <c r="B748" i="1"/>
  <c r="I753" i="7" l="1"/>
  <c r="L753" i="7" s="1"/>
  <c r="O753" i="7" s="1"/>
  <c r="AD747" i="2"/>
  <c r="L747" i="2" s="1"/>
  <c r="F749" i="7"/>
  <c r="H748" i="7"/>
  <c r="G748" i="7"/>
  <c r="C750" i="7"/>
  <c r="D750" i="7"/>
  <c r="E750" i="7"/>
  <c r="N748" i="5"/>
  <c r="D748" i="5" s="1"/>
  <c r="L748" i="5"/>
  <c r="C748" i="5" s="1"/>
  <c r="M748" i="5"/>
  <c r="P748" i="2"/>
  <c r="O748" i="2" s="1"/>
  <c r="Q748" i="2" s="1"/>
  <c r="B749" i="1"/>
  <c r="N749" i="2"/>
  <c r="B749" i="5"/>
  <c r="O748" i="1"/>
  <c r="E748" i="1" s="1"/>
  <c r="M748" i="1"/>
  <c r="C748" i="1" s="1"/>
  <c r="N748" i="1"/>
  <c r="D748" i="1" s="1"/>
  <c r="A751" i="2"/>
  <c r="B750" i="2"/>
  <c r="AE747" i="2"/>
  <c r="M747" i="2" s="1"/>
  <c r="I754" i="7" l="1"/>
  <c r="L754" i="7" s="1"/>
  <c r="O754" i="7" s="1"/>
  <c r="F750" i="7"/>
  <c r="AD748" i="2"/>
  <c r="L748" i="2" s="1"/>
  <c r="H749" i="7"/>
  <c r="G749" i="7"/>
  <c r="D751" i="7"/>
  <c r="C751" i="7"/>
  <c r="E751" i="7"/>
  <c r="AE748" i="2"/>
  <c r="M748" i="2" s="1"/>
  <c r="L749" i="5"/>
  <c r="C749" i="5" s="1"/>
  <c r="N749" i="5"/>
  <c r="D749" i="5" s="1"/>
  <c r="M749" i="5"/>
  <c r="B750" i="5"/>
  <c r="B750" i="1"/>
  <c r="N750" i="2"/>
  <c r="P749" i="2"/>
  <c r="O749" i="2" s="1"/>
  <c r="Q749" i="2" s="1"/>
  <c r="A759" i="2"/>
  <c r="B751" i="2"/>
  <c r="M749" i="1"/>
  <c r="C749" i="1" s="1"/>
  <c r="O749" i="1"/>
  <c r="E749" i="1" s="1"/>
  <c r="N749" i="1"/>
  <c r="D749" i="1" s="1"/>
  <c r="I755" i="7" l="1"/>
  <c r="L755" i="7" s="1"/>
  <c r="O755" i="7" s="1"/>
  <c r="AD749" i="2"/>
  <c r="L749" i="2" s="1"/>
  <c r="F751" i="7"/>
  <c r="H750" i="7"/>
  <c r="G750" i="7"/>
  <c r="E752" i="7"/>
  <c r="C752" i="7"/>
  <c r="D752" i="7"/>
  <c r="L750" i="5"/>
  <c r="C750" i="5" s="1"/>
  <c r="N750" i="5"/>
  <c r="D750" i="5" s="1"/>
  <c r="M750" i="5"/>
  <c r="N750" i="1"/>
  <c r="D750" i="1" s="1"/>
  <c r="M750" i="1"/>
  <c r="C750" i="1" s="1"/>
  <c r="O750" i="1"/>
  <c r="E750" i="1" s="1"/>
  <c r="A760" i="2"/>
  <c r="B759" i="2"/>
  <c r="P750" i="2"/>
  <c r="O750" i="2" s="1"/>
  <c r="Q750" i="2" s="1"/>
  <c r="AE749" i="2"/>
  <c r="M749" i="2" s="1"/>
  <c r="B751" i="5"/>
  <c r="N751" i="2"/>
  <c r="B751" i="1"/>
  <c r="I763" i="7" l="1"/>
  <c r="L763" i="7" s="1"/>
  <c r="O763" i="7" s="1"/>
  <c r="AD750" i="2"/>
  <c r="L750" i="2" s="1"/>
  <c r="F752" i="7"/>
  <c r="H751" i="7"/>
  <c r="G751" i="7"/>
  <c r="D753" i="7"/>
  <c r="E753" i="7"/>
  <c r="C753" i="7"/>
  <c r="O751" i="1"/>
  <c r="E751" i="1" s="1"/>
  <c r="M751" i="1"/>
  <c r="C751" i="1" s="1"/>
  <c r="N751" i="1"/>
  <c r="D751" i="1" s="1"/>
  <c r="A761" i="2"/>
  <c r="B760" i="2"/>
  <c r="AE750" i="2"/>
  <c r="M750" i="2" s="1"/>
  <c r="M751" i="5"/>
  <c r="L751" i="5"/>
  <c r="C751" i="5" s="1"/>
  <c r="N751" i="5"/>
  <c r="D751" i="5" s="1"/>
  <c r="B759" i="5"/>
  <c r="B759" i="1"/>
  <c r="N759" i="2"/>
  <c r="P751" i="2"/>
  <c r="O751" i="2" s="1"/>
  <c r="Q751" i="2" s="1"/>
  <c r="I764" i="7" l="1"/>
  <c r="L764" i="7" s="1"/>
  <c r="O764" i="7" s="1"/>
  <c r="AD751" i="2"/>
  <c r="L751" i="2" s="1"/>
  <c r="F753" i="7"/>
  <c r="H752" i="7"/>
  <c r="G752" i="7"/>
  <c r="C754" i="7"/>
  <c r="E754" i="7"/>
  <c r="D754" i="7"/>
  <c r="M759" i="5"/>
  <c r="N759" i="5"/>
  <c r="D759" i="5" s="1"/>
  <c r="L759" i="5"/>
  <c r="C759" i="5" s="1"/>
  <c r="Q759" i="5"/>
  <c r="Q759" i="1"/>
  <c r="O759" i="1"/>
  <c r="E759" i="1" s="1"/>
  <c r="M759" i="1"/>
  <c r="C759" i="1" s="1"/>
  <c r="N759" i="1"/>
  <c r="D759" i="1" s="1"/>
  <c r="P759" i="2"/>
  <c r="O759" i="2" s="1"/>
  <c r="Q759" i="2" s="1"/>
  <c r="N760" i="2"/>
  <c r="B760" i="1"/>
  <c r="B760" i="5"/>
  <c r="A762" i="2"/>
  <c r="B761" i="2"/>
  <c r="AE751" i="2"/>
  <c r="M751" i="2" s="1"/>
  <c r="I765" i="7" l="1"/>
  <c r="L765" i="7" s="1"/>
  <c r="O765" i="7" s="1"/>
  <c r="AD759" i="2"/>
  <c r="L759" i="2" s="1"/>
  <c r="F754" i="7"/>
  <c r="H753" i="7"/>
  <c r="G753" i="7"/>
  <c r="C755" i="7"/>
  <c r="D755" i="7"/>
  <c r="E755" i="7"/>
  <c r="AE759" i="2"/>
  <c r="M759" i="2" s="1"/>
  <c r="M760" i="1"/>
  <c r="C760" i="1" s="1"/>
  <c r="O760" i="1"/>
  <c r="E760" i="1" s="1"/>
  <c r="N760" i="1"/>
  <c r="D760" i="1" s="1"/>
  <c r="B761" i="5"/>
  <c r="N761" i="2"/>
  <c r="B761" i="1"/>
  <c r="P760" i="2"/>
  <c r="O760" i="2" s="1"/>
  <c r="Q760" i="2" s="1"/>
  <c r="A763" i="2"/>
  <c r="B762" i="2"/>
  <c r="M760" i="5"/>
  <c r="N760" i="5"/>
  <c r="D760" i="5" s="1"/>
  <c r="L760" i="5"/>
  <c r="C760" i="5" s="1"/>
  <c r="I766" i="7" l="1"/>
  <c r="L766" i="7" s="1"/>
  <c r="O766" i="7" s="1"/>
  <c r="F755" i="7"/>
  <c r="AD760" i="2"/>
  <c r="L760" i="2" s="1"/>
  <c r="H754" i="7"/>
  <c r="G754" i="7"/>
  <c r="E763" i="7"/>
  <c r="C763" i="7"/>
  <c r="D763" i="7"/>
  <c r="AE760" i="2"/>
  <c r="M760" i="2" s="1"/>
  <c r="A764" i="2"/>
  <c r="B763" i="2"/>
  <c r="N761" i="5"/>
  <c r="D761" i="5" s="1"/>
  <c r="M761" i="5"/>
  <c r="L761" i="5"/>
  <c r="C761" i="5" s="1"/>
  <c r="P761" i="2"/>
  <c r="O761" i="2" s="1"/>
  <c r="Q761" i="2" s="1"/>
  <c r="O761" i="1"/>
  <c r="E761" i="1" s="1"/>
  <c r="N761" i="1"/>
  <c r="D761" i="1" s="1"/>
  <c r="M761" i="1"/>
  <c r="C761" i="1" s="1"/>
  <c r="B762" i="5"/>
  <c r="B762" i="1"/>
  <c r="N762" i="2"/>
  <c r="I767" i="7" l="1"/>
  <c r="L767" i="7" s="1"/>
  <c r="O767" i="7" s="1"/>
  <c r="F763" i="7"/>
  <c r="AD761" i="2"/>
  <c r="L761" i="2" s="1"/>
  <c r="H763" i="7"/>
  <c r="H755" i="7"/>
  <c r="G755" i="7"/>
  <c r="C764" i="7"/>
  <c r="E764" i="7"/>
  <c r="D764" i="7"/>
  <c r="AE761" i="2"/>
  <c r="M761" i="2" s="1"/>
  <c r="P762" i="2"/>
  <c r="O762" i="2" s="1"/>
  <c r="Q762" i="2" s="1"/>
  <c r="AD762" i="2"/>
  <c r="L762" i="2" s="1"/>
  <c r="A765" i="2"/>
  <c r="B764" i="2"/>
  <c r="N762" i="5"/>
  <c r="D762" i="5" s="1"/>
  <c r="M762" i="5"/>
  <c r="L762" i="5"/>
  <c r="C762" i="5" s="1"/>
  <c r="O762" i="1"/>
  <c r="E762" i="1" s="1"/>
  <c r="N762" i="1"/>
  <c r="D762" i="1" s="1"/>
  <c r="M762" i="1"/>
  <c r="C762" i="1" s="1"/>
  <c r="N763" i="2"/>
  <c r="B763" i="1"/>
  <c r="B763" i="5"/>
  <c r="I768" i="7" l="1"/>
  <c r="L768" i="7" s="1"/>
  <c r="O768" i="7" s="1"/>
  <c r="F764" i="7"/>
  <c r="G763" i="7"/>
  <c r="D765" i="7"/>
  <c r="E765" i="7"/>
  <c r="C765" i="7"/>
  <c r="AE762" i="2"/>
  <c r="M762" i="2" s="1"/>
  <c r="P763" i="2"/>
  <c r="O763" i="2" s="1"/>
  <c r="Q763" i="2" s="1"/>
  <c r="N764" i="2"/>
  <c r="B764" i="1"/>
  <c r="B764" i="5"/>
  <c r="O763" i="1"/>
  <c r="E763" i="1" s="1"/>
  <c r="M763" i="1"/>
  <c r="C763" i="1" s="1"/>
  <c r="N763" i="1"/>
  <c r="D763" i="1" s="1"/>
  <c r="M763" i="5"/>
  <c r="L763" i="5"/>
  <c r="C763" i="5" s="1"/>
  <c r="N763" i="5"/>
  <c r="D763" i="5" s="1"/>
  <c r="A766" i="2"/>
  <c r="B765" i="2"/>
  <c r="I769" i="7" l="1"/>
  <c r="L769" i="7" s="1"/>
  <c r="O769" i="7" s="1"/>
  <c r="AD763" i="2"/>
  <c r="L763" i="2" s="1"/>
  <c r="F765" i="7"/>
  <c r="H764" i="7"/>
  <c r="G764" i="7"/>
  <c r="D766" i="7"/>
  <c r="C766" i="7"/>
  <c r="E766" i="7"/>
  <c r="AE763" i="2"/>
  <c r="M763" i="2" s="1"/>
  <c r="M764" i="1"/>
  <c r="C764" i="1" s="1"/>
  <c r="N764" i="1"/>
  <c r="D764" i="1" s="1"/>
  <c r="O764" i="1"/>
  <c r="E764" i="1" s="1"/>
  <c r="B765" i="5"/>
  <c r="B765" i="1"/>
  <c r="N765" i="2"/>
  <c r="M764" i="5"/>
  <c r="L764" i="5"/>
  <c r="C764" i="5" s="1"/>
  <c r="N764" i="5"/>
  <c r="D764" i="5" s="1"/>
  <c r="P764" i="2"/>
  <c r="O764" i="2" s="1"/>
  <c r="Q764" i="2" s="1"/>
  <c r="A767" i="2"/>
  <c r="B766" i="2"/>
  <c r="I770" i="7" l="1"/>
  <c r="L770" i="7" s="1"/>
  <c r="O770" i="7" s="1"/>
  <c r="AD764" i="2"/>
  <c r="L764" i="2" s="1"/>
  <c r="F766" i="7"/>
  <c r="H765" i="7"/>
  <c r="G765" i="7"/>
  <c r="D767" i="7"/>
  <c r="E767" i="7"/>
  <c r="C767" i="7"/>
  <c r="O765" i="1"/>
  <c r="E765" i="1" s="1"/>
  <c r="M765" i="1"/>
  <c r="C765" i="1" s="1"/>
  <c r="N765" i="1"/>
  <c r="D765" i="1" s="1"/>
  <c r="A768" i="2"/>
  <c r="B767" i="2"/>
  <c r="B766" i="5"/>
  <c r="N766" i="2"/>
  <c r="B766" i="1"/>
  <c r="M765" i="5"/>
  <c r="N765" i="5"/>
  <c r="D765" i="5" s="1"/>
  <c r="L765" i="5"/>
  <c r="C765" i="5" s="1"/>
  <c r="P765" i="2"/>
  <c r="O765" i="2" s="1"/>
  <c r="Q765" i="2" s="1"/>
  <c r="AE764" i="2"/>
  <c r="M764" i="2" s="1"/>
  <c r="I771" i="7" l="1"/>
  <c r="L771" i="7" s="1"/>
  <c r="O771" i="7" s="1"/>
  <c r="F767" i="7"/>
  <c r="AD765" i="2"/>
  <c r="L765" i="2" s="1"/>
  <c r="G766" i="7"/>
  <c r="H766" i="7"/>
  <c r="D768" i="7"/>
  <c r="C768" i="7"/>
  <c r="E768" i="7"/>
  <c r="AE765" i="2"/>
  <c r="M765" i="2" s="1"/>
  <c r="P766" i="2"/>
  <c r="O766" i="2" s="1"/>
  <c r="Q766" i="2" s="1"/>
  <c r="M766" i="1"/>
  <c r="C766" i="1" s="1"/>
  <c r="O766" i="1"/>
  <c r="E766" i="1" s="1"/>
  <c r="N766" i="1"/>
  <c r="D766" i="1" s="1"/>
  <c r="N766" i="5"/>
  <c r="D766" i="5" s="1"/>
  <c r="M766" i="5"/>
  <c r="L766" i="5"/>
  <c r="C766" i="5" s="1"/>
  <c r="A769" i="2"/>
  <c r="B768" i="2"/>
  <c r="N767" i="2"/>
  <c r="B767" i="5"/>
  <c r="B767" i="1"/>
  <c r="I772" i="7" l="1"/>
  <c r="L772" i="7" s="1"/>
  <c r="O772" i="7" s="1"/>
  <c r="AD766" i="2"/>
  <c r="L766" i="2" s="1"/>
  <c r="F768" i="7"/>
  <c r="G767" i="7"/>
  <c r="H767" i="7"/>
  <c r="C769" i="7"/>
  <c r="D769" i="7"/>
  <c r="E769" i="7"/>
  <c r="AE766" i="2"/>
  <c r="M766" i="2" s="1"/>
  <c r="O767" i="1"/>
  <c r="E767" i="1" s="1"/>
  <c r="M767" i="1"/>
  <c r="C767" i="1" s="1"/>
  <c r="N767" i="1"/>
  <c r="D767" i="1" s="1"/>
  <c r="P767" i="2"/>
  <c r="O767" i="2" s="1"/>
  <c r="Q767" i="2" s="1"/>
  <c r="M767" i="5"/>
  <c r="L767" i="5"/>
  <c r="C767" i="5" s="1"/>
  <c r="N767" i="5"/>
  <c r="D767" i="5" s="1"/>
  <c r="A770" i="2"/>
  <c r="B769" i="2"/>
  <c r="B768" i="5"/>
  <c r="B768" i="1"/>
  <c r="N768" i="2"/>
  <c r="I773" i="7" l="1"/>
  <c r="L773" i="7" s="1"/>
  <c r="O773" i="7" s="1"/>
  <c r="AD767" i="2"/>
  <c r="L767" i="2" s="1"/>
  <c r="F769" i="7"/>
  <c r="G768" i="7"/>
  <c r="H768" i="7"/>
  <c r="C770" i="7"/>
  <c r="E770" i="7"/>
  <c r="D770" i="7"/>
  <c r="AE767" i="2"/>
  <c r="M767" i="2" s="1"/>
  <c r="A771" i="2"/>
  <c r="B770" i="2"/>
  <c r="B769" i="1"/>
  <c r="N769" i="2"/>
  <c r="B769" i="5"/>
  <c r="P768" i="2"/>
  <c r="O768" i="2" s="1"/>
  <c r="Q768" i="2" s="1"/>
  <c r="M768" i="5"/>
  <c r="N768" i="5"/>
  <c r="D768" i="5" s="1"/>
  <c r="L768" i="5"/>
  <c r="C768" i="5" s="1"/>
  <c r="N768" i="1"/>
  <c r="D768" i="1" s="1"/>
  <c r="O768" i="1"/>
  <c r="E768" i="1" s="1"/>
  <c r="M768" i="1"/>
  <c r="C768" i="1" s="1"/>
  <c r="I774" i="7" l="1"/>
  <c r="L774" i="7" s="1"/>
  <c r="O774" i="7" s="1"/>
  <c r="AD768" i="2"/>
  <c r="L768" i="2" s="1"/>
  <c r="F770" i="7"/>
  <c r="H769" i="7"/>
  <c r="G769" i="7"/>
  <c r="D771" i="7"/>
  <c r="C771" i="7"/>
  <c r="E771" i="7"/>
  <c r="AE768" i="2"/>
  <c r="M768" i="2" s="1"/>
  <c r="O769" i="1"/>
  <c r="E769" i="1" s="1"/>
  <c r="M769" i="1"/>
  <c r="C769" i="1" s="1"/>
  <c r="N769" i="1"/>
  <c r="D769" i="1" s="1"/>
  <c r="A772" i="2"/>
  <c r="B771" i="2"/>
  <c r="M769" i="5"/>
  <c r="L769" i="5"/>
  <c r="C769" i="5" s="1"/>
  <c r="N769" i="5"/>
  <c r="D769" i="5" s="1"/>
  <c r="P769" i="2"/>
  <c r="O769" i="2" s="1"/>
  <c r="Q769" i="2" s="1"/>
  <c r="B770" i="5"/>
  <c r="N770" i="2"/>
  <c r="B770" i="1"/>
  <c r="I775" i="7" l="1"/>
  <c r="L775" i="7" s="1"/>
  <c r="O775" i="7" s="1"/>
  <c r="F771" i="7"/>
  <c r="AD769" i="2"/>
  <c r="L769" i="2" s="1"/>
  <c r="D772" i="7"/>
  <c r="H770" i="7"/>
  <c r="G770" i="7"/>
  <c r="C772" i="7"/>
  <c r="E772" i="7"/>
  <c r="L770" i="5"/>
  <c r="C770" i="5" s="1"/>
  <c r="N770" i="5"/>
  <c r="D770" i="5" s="1"/>
  <c r="M770" i="5"/>
  <c r="N770" i="1"/>
  <c r="D770" i="1" s="1"/>
  <c r="O770" i="1"/>
  <c r="E770" i="1" s="1"/>
  <c r="M770" i="1"/>
  <c r="C770" i="1" s="1"/>
  <c r="A773" i="2"/>
  <c r="B772" i="2"/>
  <c r="P770" i="2"/>
  <c r="O770" i="2" s="1"/>
  <c r="Q770" i="2" s="1"/>
  <c r="AD770" i="2"/>
  <c r="L770" i="2" s="1"/>
  <c r="B771" i="1"/>
  <c r="N771" i="2"/>
  <c r="B771" i="5"/>
  <c r="AE769" i="2"/>
  <c r="M769" i="2" s="1"/>
  <c r="I776" i="7" l="1"/>
  <c r="L776" i="7" s="1"/>
  <c r="O776" i="7" s="1"/>
  <c r="F772" i="7"/>
  <c r="H771" i="7"/>
  <c r="G771" i="7"/>
  <c r="D773" i="7"/>
  <c r="E773" i="7"/>
  <c r="C773" i="7"/>
  <c r="AE770" i="2"/>
  <c r="M770" i="2" s="1"/>
  <c r="N771" i="5"/>
  <c r="D771" i="5" s="1"/>
  <c r="L771" i="5"/>
  <c r="C771" i="5" s="1"/>
  <c r="M771" i="5"/>
  <c r="A774" i="2"/>
  <c r="B773" i="2"/>
  <c r="M771" i="1"/>
  <c r="C771" i="1" s="1"/>
  <c r="N771" i="1"/>
  <c r="D771" i="1" s="1"/>
  <c r="O771" i="1"/>
  <c r="E771" i="1" s="1"/>
  <c r="P771" i="2"/>
  <c r="O771" i="2" s="1"/>
  <c r="Q771" i="2" s="1"/>
  <c r="N772" i="2"/>
  <c r="B772" i="5"/>
  <c r="B772" i="1"/>
  <c r="I777" i="7" l="1"/>
  <c r="L777" i="7" s="1"/>
  <c r="O777" i="7" s="1"/>
  <c r="F773" i="7"/>
  <c r="AD771" i="2"/>
  <c r="L771" i="2" s="1"/>
  <c r="H772" i="7"/>
  <c r="G772" i="7"/>
  <c r="E774" i="7"/>
  <c r="C774" i="7"/>
  <c r="D774" i="7"/>
  <c r="AE771" i="2"/>
  <c r="M771" i="2" s="1"/>
  <c r="L772" i="5"/>
  <c r="C772" i="5" s="1"/>
  <c r="N772" i="5"/>
  <c r="D772" i="5" s="1"/>
  <c r="M772" i="5"/>
  <c r="P772" i="2"/>
  <c r="O772" i="2" s="1"/>
  <c r="Q772" i="2" s="1"/>
  <c r="B773" i="1"/>
  <c r="B773" i="5"/>
  <c r="N773" i="2"/>
  <c r="M772" i="1"/>
  <c r="C772" i="1" s="1"/>
  <c r="O772" i="1"/>
  <c r="E772" i="1" s="1"/>
  <c r="N772" i="1"/>
  <c r="D772" i="1" s="1"/>
  <c r="A775" i="2"/>
  <c r="B774" i="2"/>
  <c r="I778" i="7" l="1"/>
  <c r="L778" i="7" s="1"/>
  <c r="O778" i="7" s="1"/>
  <c r="F774" i="7"/>
  <c r="AD772" i="2"/>
  <c r="L772" i="2" s="1"/>
  <c r="H773" i="7"/>
  <c r="G773" i="7"/>
  <c r="C775" i="7"/>
  <c r="D775" i="7"/>
  <c r="E775" i="7"/>
  <c r="A776" i="2"/>
  <c r="B775" i="2"/>
  <c r="P773" i="2"/>
  <c r="O773" i="2" s="1"/>
  <c r="Q773" i="2" s="1"/>
  <c r="AE772" i="2"/>
  <c r="M772" i="2" s="1"/>
  <c r="N773" i="1"/>
  <c r="D773" i="1" s="1"/>
  <c r="M773" i="1"/>
  <c r="C773" i="1" s="1"/>
  <c r="O773" i="1"/>
  <c r="E773" i="1" s="1"/>
  <c r="B774" i="5"/>
  <c r="N774" i="2"/>
  <c r="B774" i="1"/>
  <c r="M773" i="5"/>
  <c r="N773" i="5"/>
  <c r="D773" i="5" s="1"/>
  <c r="L773" i="5"/>
  <c r="C773" i="5" s="1"/>
  <c r="I779" i="7" l="1"/>
  <c r="L779" i="7" s="1"/>
  <c r="O779" i="7" s="1"/>
  <c r="F775" i="7"/>
  <c r="AD773" i="2"/>
  <c r="L773" i="2" s="1"/>
  <c r="H774" i="7"/>
  <c r="G774" i="7"/>
  <c r="C776" i="7"/>
  <c r="E776" i="7"/>
  <c r="D776" i="7"/>
  <c r="AE773" i="2"/>
  <c r="M773" i="2" s="1"/>
  <c r="O774" i="1"/>
  <c r="E774" i="1" s="1"/>
  <c r="N774" i="1"/>
  <c r="D774" i="1" s="1"/>
  <c r="M774" i="1"/>
  <c r="C774" i="1" s="1"/>
  <c r="A777" i="2"/>
  <c r="B776" i="2"/>
  <c r="N774" i="5"/>
  <c r="D774" i="5" s="1"/>
  <c r="L774" i="5"/>
  <c r="C774" i="5" s="1"/>
  <c r="M774" i="5"/>
  <c r="P774" i="2"/>
  <c r="O774" i="2" s="1"/>
  <c r="Q774" i="2" s="1"/>
  <c r="B775" i="1"/>
  <c r="N775" i="2"/>
  <c r="B775" i="5"/>
  <c r="I780" i="7" l="1"/>
  <c r="L780" i="7" s="1"/>
  <c r="O780" i="7" s="1"/>
  <c r="AD774" i="2"/>
  <c r="L774" i="2" s="1"/>
  <c r="F776" i="7"/>
  <c r="H775" i="7"/>
  <c r="G775" i="7"/>
  <c r="C777" i="7"/>
  <c r="D777" i="7"/>
  <c r="E777" i="7"/>
  <c r="AE774" i="2"/>
  <c r="M774" i="2" s="1"/>
  <c r="P775" i="2"/>
  <c r="O775" i="2" s="1"/>
  <c r="Q775" i="2" s="1"/>
  <c r="L775" i="5"/>
  <c r="C775" i="5" s="1"/>
  <c r="M775" i="5"/>
  <c r="N775" i="5"/>
  <c r="D775" i="5" s="1"/>
  <c r="O775" i="1"/>
  <c r="E775" i="1" s="1"/>
  <c r="M775" i="1"/>
  <c r="C775" i="1" s="1"/>
  <c r="N775" i="1"/>
  <c r="D775" i="1" s="1"/>
  <c r="B776" i="5"/>
  <c r="B776" i="1"/>
  <c r="N776" i="2"/>
  <c r="A778" i="2"/>
  <c r="B777" i="2"/>
  <c r="I781" i="7" l="1"/>
  <c r="L781" i="7" s="1"/>
  <c r="O781" i="7" s="1"/>
  <c r="F777" i="7"/>
  <c r="AD775" i="2"/>
  <c r="L775" i="2" s="1"/>
  <c r="H776" i="7"/>
  <c r="G776" i="7"/>
  <c r="D778" i="7"/>
  <c r="C778" i="7"/>
  <c r="E778" i="7"/>
  <c r="A779" i="2"/>
  <c r="B778" i="2"/>
  <c r="N776" i="1"/>
  <c r="D776" i="1" s="1"/>
  <c r="O776" i="1"/>
  <c r="E776" i="1" s="1"/>
  <c r="M776" i="1"/>
  <c r="C776" i="1" s="1"/>
  <c r="B777" i="5"/>
  <c r="B777" i="1"/>
  <c r="N777" i="2"/>
  <c r="P776" i="2"/>
  <c r="O776" i="2" s="1"/>
  <c r="Q776" i="2" s="1"/>
  <c r="AE775" i="2"/>
  <c r="M775" i="2" s="1"/>
  <c r="L776" i="5"/>
  <c r="C776" i="5" s="1"/>
  <c r="N776" i="5"/>
  <c r="D776" i="5" s="1"/>
  <c r="M776" i="5"/>
  <c r="I782" i="7" l="1"/>
  <c r="L782" i="7" s="1"/>
  <c r="O782" i="7" s="1"/>
  <c r="AD776" i="2"/>
  <c r="L776" i="2" s="1"/>
  <c r="F778" i="7"/>
  <c r="H777" i="7"/>
  <c r="G777" i="7"/>
  <c r="C779" i="7"/>
  <c r="D779" i="7"/>
  <c r="E779" i="7"/>
  <c r="N777" i="1"/>
  <c r="D777" i="1" s="1"/>
  <c r="M777" i="1"/>
  <c r="C777" i="1" s="1"/>
  <c r="O777" i="1"/>
  <c r="E777" i="1" s="1"/>
  <c r="P777" i="2"/>
  <c r="O777" i="2" s="1"/>
  <c r="Q777" i="2" s="1"/>
  <c r="A780" i="2"/>
  <c r="B779" i="2"/>
  <c r="AE776" i="2"/>
  <c r="M776" i="2" s="1"/>
  <c r="B778" i="5"/>
  <c r="N778" i="2"/>
  <c r="B778" i="1"/>
  <c r="L777" i="5"/>
  <c r="C777" i="5" s="1"/>
  <c r="M777" i="5"/>
  <c r="N777" i="5"/>
  <c r="D777" i="5" s="1"/>
  <c r="I783" i="7" l="1"/>
  <c r="L783" i="7" s="1"/>
  <c r="O783" i="7" s="1"/>
  <c r="F779" i="7"/>
  <c r="AD777" i="2"/>
  <c r="L777" i="2" s="1"/>
  <c r="H778" i="7"/>
  <c r="G778" i="7"/>
  <c r="E780" i="7"/>
  <c r="D780" i="7"/>
  <c r="C780" i="7"/>
  <c r="O778" i="1"/>
  <c r="E778" i="1" s="1"/>
  <c r="N778" i="1"/>
  <c r="D778" i="1" s="1"/>
  <c r="M778" i="1"/>
  <c r="C778" i="1" s="1"/>
  <c r="P778" i="2"/>
  <c r="O778" i="2" s="1"/>
  <c r="Q778" i="2" s="1"/>
  <c r="A781" i="2"/>
  <c r="B780" i="2"/>
  <c r="B779" i="5"/>
  <c r="N779" i="2"/>
  <c r="B779" i="1"/>
  <c r="N778" i="5"/>
  <c r="D778" i="5" s="1"/>
  <c r="M778" i="5"/>
  <c r="L778" i="5"/>
  <c r="C778" i="5" s="1"/>
  <c r="AE777" i="2"/>
  <c r="M777" i="2" s="1"/>
  <c r="I784" i="7" l="1"/>
  <c r="L784" i="7" s="1"/>
  <c r="O784" i="7" s="1"/>
  <c r="AD778" i="2"/>
  <c r="L778" i="2" s="1"/>
  <c r="F780" i="7"/>
  <c r="G779" i="7"/>
  <c r="H779" i="7"/>
  <c r="D781" i="7"/>
  <c r="C781" i="7"/>
  <c r="E781" i="7"/>
  <c r="N779" i="1"/>
  <c r="D779" i="1" s="1"/>
  <c r="M779" i="1"/>
  <c r="C779" i="1" s="1"/>
  <c r="O779" i="1"/>
  <c r="E779" i="1" s="1"/>
  <c r="N779" i="5"/>
  <c r="D779" i="5" s="1"/>
  <c r="L779" i="5"/>
  <c r="C779" i="5" s="1"/>
  <c r="M779" i="5"/>
  <c r="P779" i="2"/>
  <c r="O779" i="2" s="1"/>
  <c r="Q779" i="2" s="1"/>
  <c r="A782" i="2"/>
  <c r="B781" i="2"/>
  <c r="N780" i="2"/>
  <c r="B780" i="1"/>
  <c r="B780" i="5"/>
  <c r="AE778" i="2"/>
  <c r="M778" i="2" s="1"/>
  <c r="I785" i="7" l="1"/>
  <c r="L785" i="7" s="1"/>
  <c r="O785" i="7" s="1"/>
  <c r="AD779" i="2"/>
  <c r="L779" i="2" s="1"/>
  <c r="F781" i="7"/>
  <c r="H780" i="7"/>
  <c r="G780" i="7"/>
  <c r="E782" i="7"/>
  <c r="D782" i="7"/>
  <c r="C782" i="7"/>
  <c r="AE779" i="2"/>
  <c r="M779" i="2" s="1"/>
  <c r="M780" i="1"/>
  <c r="C780" i="1" s="1"/>
  <c r="N780" i="1"/>
  <c r="D780" i="1" s="1"/>
  <c r="O780" i="1"/>
  <c r="E780" i="1" s="1"/>
  <c r="B781" i="5"/>
  <c r="B781" i="1"/>
  <c r="N781" i="2"/>
  <c r="M780" i="5"/>
  <c r="N780" i="5"/>
  <c r="D780" i="5" s="1"/>
  <c r="L780" i="5"/>
  <c r="C780" i="5" s="1"/>
  <c r="P780" i="2"/>
  <c r="O780" i="2" s="1"/>
  <c r="Q780" i="2" s="1"/>
  <c r="A783" i="2"/>
  <c r="B782" i="2"/>
  <c r="I786" i="7" l="1"/>
  <c r="L786" i="7" s="1"/>
  <c r="O786" i="7" s="1"/>
  <c r="AD780" i="2"/>
  <c r="L780" i="2" s="1"/>
  <c r="F782" i="7"/>
  <c r="H781" i="7"/>
  <c r="G781" i="7"/>
  <c r="D783" i="7"/>
  <c r="E783" i="7"/>
  <c r="C783" i="7"/>
  <c r="AE780" i="2"/>
  <c r="M780" i="2" s="1"/>
  <c r="N781" i="1"/>
  <c r="D781" i="1" s="1"/>
  <c r="M781" i="1"/>
  <c r="C781" i="1" s="1"/>
  <c r="O781" i="1"/>
  <c r="E781" i="1" s="1"/>
  <c r="A784" i="2"/>
  <c r="B783" i="2"/>
  <c r="P781" i="2"/>
  <c r="O781" i="2" s="1"/>
  <c r="Q781" i="2" s="1"/>
  <c r="N782" i="2"/>
  <c r="B782" i="5"/>
  <c r="B782" i="1"/>
  <c r="L781" i="5"/>
  <c r="C781" i="5" s="1"/>
  <c r="N781" i="5"/>
  <c r="D781" i="5" s="1"/>
  <c r="M781" i="5"/>
  <c r="I787" i="7" l="1"/>
  <c r="L787" i="7" s="1"/>
  <c r="O787" i="7" s="1"/>
  <c r="AD781" i="2"/>
  <c r="L781" i="2" s="1"/>
  <c r="F783" i="7"/>
  <c r="H782" i="7"/>
  <c r="G782" i="7"/>
  <c r="E784" i="7"/>
  <c r="D784" i="7"/>
  <c r="C784" i="7"/>
  <c r="AE781" i="2"/>
  <c r="M781" i="2" s="1"/>
  <c r="M782" i="1"/>
  <c r="C782" i="1" s="1"/>
  <c r="O782" i="1"/>
  <c r="E782" i="1" s="1"/>
  <c r="N782" i="1"/>
  <c r="D782" i="1" s="1"/>
  <c r="P782" i="2"/>
  <c r="O782" i="2" s="1"/>
  <c r="Q782" i="2" s="1"/>
  <c r="M782" i="5"/>
  <c r="N782" i="5"/>
  <c r="D782" i="5" s="1"/>
  <c r="L782" i="5"/>
  <c r="C782" i="5" s="1"/>
  <c r="B783" i="1"/>
  <c r="N783" i="2"/>
  <c r="B783" i="5"/>
  <c r="A785" i="2"/>
  <c r="B784" i="2"/>
  <c r="I788" i="7" l="1"/>
  <c r="L788" i="7" s="1"/>
  <c r="O788" i="7" s="1"/>
  <c r="AD782" i="2"/>
  <c r="L782" i="2" s="1"/>
  <c r="F784" i="7"/>
  <c r="H783" i="7"/>
  <c r="G783" i="7"/>
  <c r="C785" i="7"/>
  <c r="D785" i="7"/>
  <c r="E785" i="7"/>
  <c r="A786" i="2"/>
  <c r="B785" i="2"/>
  <c r="B784" i="5"/>
  <c r="B784" i="1"/>
  <c r="N784" i="2"/>
  <c r="M783" i="5"/>
  <c r="L783" i="5"/>
  <c r="C783" i="5" s="1"/>
  <c r="N783" i="5"/>
  <c r="D783" i="5" s="1"/>
  <c r="O783" i="1"/>
  <c r="E783" i="1" s="1"/>
  <c r="N783" i="1"/>
  <c r="D783" i="1" s="1"/>
  <c r="M783" i="1"/>
  <c r="C783" i="1" s="1"/>
  <c r="AE782" i="2"/>
  <c r="M782" i="2" s="1"/>
  <c r="P783" i="2"/>
  <c r="O783" i="2" s="1"/>
  <c r="Q783" i="2" s="1"/>
  <c r="AD783" i="2"/>
  <c r="L783" i="2" s="1"/>
  <c r="I789" i="7" l="1"/>
  <c r="L789" i="7" s="1"/>
  <c r="O789" i="7" s="1"/>
  <c r="F785" i="7"/>
  <c r="H784" i="7"/>
  <c r="G784" i="7"/>
  <c r="C786" i="7"/>
  <c r="E786" i="7"/>
  <c r="D786" i="7"/>
  <c r="B785" i="1"/>
  <c r="B785" i="5"/>
  <c r="N785" i="2"/>
  <c r="M784" i="1"/>
  <c r="C784" i="1" s="1"/>
  <c r="N784" i="1"/>
  <c r="D784" i="1" s="1"/>
  <c r="O784" i="1"/>
  <c r="E784" i="1" s="1"/>
  <c r="A787" i="2"/>
  <c r="B786" i="2"/>
  <c r="AE783" i="2"/>
  <c r="M783" i="2" s="1"/>
  <c r="P784" i="2"/>
  <c r="O784" i="2" s="1"/>
  <c r="Q784" i="2" s="1"/>
  <c r="L784" i="5"/>
  <c r="C784" i="5" s="1"/>
  <c r="N784" i="5"/>
  <c r="D784" i="5" s="1"/>
  <c r="M784" i="5"/>
  <c r="I790" i="7" l="1"/>
  <c r="L790" i="7" s="1"/>
  <c r="O790" i="7" s="1"/>
  <c r="F786" i="7"/>
  <c r="AD784" i="2"/>
  <c r="L784" i="2" s="1"/>
  <c r="H785" i="7"/>
  <c r="G785" i="7"/>
  <c r="C787" i="7"/>
  <c r="E787" i="7"/>
  <c r="D787" i="7"/>
  <c r="O785" i="1"/>
  <c r="E785" i="1" s="1"/>
  <c r="M785" i="1"/>
  <c r="C785" i="1" s="1"/>
  <c r="N785" i="1"/>
  <c r="D785" i="1" s="1"/>
  <c r="M785" i="5"/>
  <c r="L785" i="5"/>
  <c r="C785" i="5" s="1"/>
  <c r="N785" i="5"/>
  <c r="D785" i="5" s="1"/>
  <c r="B786" i="1"/>
  <c r="N786" i="2"/>
  <c r="B786" i="5"/>
  <c r="AE784" i="2"/>
  <c r="M784" i="2" s="1"/>
  <c r="A788" i="2"/>
  <c r="B787" i="2"/>
  <c r="P785" i="2"/>
  <c r="O785" i="2" s="1"/>
  <c r="Q785" i="2" s="1"/>
  <c r="AD785" i="2"/>
  <c r="L785" i="2" s="1"/>
  <c r="I791" i="7" l="1"/>
  <c r="L791" i="7" s="1"/>
  <c r="O791" i="7" s="1"/>
  <c r="F787" i="7"/>
  <c r="H786" i="7"/>
  <c r="G786" i="7"/>
  <c r="C788" i="7"/>
  <c r="D788" i="7"/>
  <c r="E788" i="7"/>
  <c r="P786" i="2"/>
  <c r="O786" i="2" s="1"/>
  <c r="Q786" i="2" s="1"/>
  <c r="N786" i="5"/>
  <c r="D786" i="5" s="1"/>
  <c r="M786" i="5"/>
  <c r="L786" i="5"/>
  <c r="C786" i="5" s="1"/>
  <c r="A789" i="2"/>
  <c r="B788" i="2"/>
  <c r="AE785" i="2"/>
  <c r="M785" i="2" s="1"/>
  <c r="B787" i="1"/>
  <c r="N787" i="2"/>
  <c r="B787" i="5"/>
  <c r="M786" i="1"/>
  <c r="C786" i="1" s="1"/>
  <c r="O786" i="1"/>
  <c r="E786" i="1" s="1"/>
  <c r="N786" i="1"/>
  <c r="D786" i="1" s="1"/>
  <c r="I792" i="7" l="1"/>
  <c r="L792" i="7" s="1"/>
  <c r="O792" i="7" s="1"/>
  <c r="AD786" i="2"/>
  <c r="L786" i="2" s="1"/>
  <c r="F788" i="7"/>
  <c r="H787" i="7"/>
  <c r="G787" i="7"/>
  <c r="E789" i="7"/>
  <c r="C789" i="7"/>
  <c r="D789" i="7"/>
  <c r="N787" i="5"/>
  <c r="D787" i="5" s="1"/>
  <c r="M787" i="5"/>
  <c r="L787" i="5"/>
  <c r="C787" i="5" s="1"/>
  <c r="P787" i="2"/>
  <c r="O787" i="2" s="1"/>
  <c r="Q787" i="2" s="1"/>
  <c r="A790" i="2"/>
  <c r="B789" i="2"/>
  <c r="AE786" i="2"/>
  <c r="M786" i="2" s="1"/>
  <c r="B788" i="5"/>
  <c r="N788" i="2"/>
  <c r="B788" i="1"/>
  <c r="M787" i="1"/>
  <c r="C787" i="1" s="1"/>
  <c r="O787" i="1"/>
  <c r="E787" i="1" s="1"/>
  <c r="N787" i="1"/>
  <c r="D787" i="1" s="1"/>
  <c r="I793" i="7" l="1"/>
  <c r="L793" i="7" s="1"/>
  <c r="O793" i="7" s="1"/>
  <c r="F789" i="7"/>
  <c r="AD787" i="2"/>
  <c r="L787" i="2" s="1"/>
  <c r="H788" i="7"/>
  <c r="G788" i="7"/>
  <c r="D790" i="7"/>
  <c r="C790" i="7"/>
  <c r="E790" i="7"/>
  <c r="N788" i="5"/>
  <c r="D788" i="5" s="1"/>
  <c r="M788" i="5"/>
  <c r="L788" i="5"/>
  <c r="C788" i="5" s="1"/>
  <c r="A791" i="2"/>
  <c r="B790" i="2"/>
  <c r="B789" i="1"/>
  <c r="B789" i="5"/>
  <c r="N789" i="2"/>
  <c r="AE787" i="2"/>
  <c r="M787" i="2" s="1"/>
  <c r="P788" i="2"/>
  <c r="O788" i="2" s="1"/>
  <c r="Q788" i="2" s="1"/>
  <c r="N788" i="1"/>
  <c r="D788" i="1" s="1"/>
  <c r="O788" i="1"/>
  <c r="E788" i="1" s="1"/>
  <c r="M788" i="1"/>
  <c r="C788" i="1" s="1"/>
  <c r="I794" i="7" l="1"/>
  <c r="L794" i="7" s="1"/>
  <c r="O794" i="7" s="1"/>
  <c r="AD788" i="2"/>
  <c r="L788" i="2" s="1"/>
  <c r="F790" i="7"/>
  <c r="H789" i="7"/>
  <c r="G789" i="7"/>
  <c r="E791" i="7"/>
  <c r="D791" i="7"/>
  <c r="C791" i="7"/>
  <c r="M789" i="1"/>
  <c r="C789" i="1" s="1"/>
  <c r="N789" i="1"/>
  <c r="D789" i="1" s="1"/>
  <c r="O789" i="1"/>
  <c r="E789" i="1" s="1"/>
  <c r="P789" i="2"/>
  <c r="O789" i="2" s="1"/>
  <c r="Q789" i="2" s="1"/>
  <c r="B790" i="1"/>
  <c r="N790" i="2"/>
  <c r="B790" i="5"/>
  <c r="M789" i="5"/>
  <c r="L789" i="5"/>
  <c r="C789" i="5" s="1"/>
  <c r="N789" i="5"/>
  <c r="D789" i="5" s="1"/>
  <c r="A792" i="2"/>
  <c r="B791" i="2"/>
  <c r="AE788" i="2"/>
  <c r="M788" i="2" s="1"/>
  <c r="I795" i="7" l="1"/>
  <c r="L795" i="7" s="1"/>
  <c r="O795" i="7" s="1"/>
  <c r="F791" i="7"/>
  <c r="AD789" i="2"/>
  <c r="L789" i="2" s="1"/>
  <c r="H790" i="7"/>
  <c r="G790" i="7"/>
  <c r="C792" i="7"/>
  <c r="E792" i="7"/>
  <c r="D792" i="7"/>
  <c r="AE789" i="2"/>
  <c r="M789" i="2" s="1"/>
  <c r="N790" i="1"/>
  <c r="D790" i="1" s="1"/>
  <c r="O790" i="1"/>
  <c r="E790" i="1" s="1"/>
  <c r="M790" i="1"/>
  <c r="C790" i="1" s="1"/>
  <c r="B791" i="5"/>
  <c r="N791" i="2"/>
  <c r="B791" i="1"/>
  <c r="P790" i="2"/>
  <c r="O790" i="2" s="1"/>
  <c r="Q790" i="2" s="1"/>
  <c r="N790" i="5"/>
  <c r="D790" i="5" s="1"/>
  <c r="L790" i="5"/>
  <c r="C790" i="5" s="1"/>
  <c r="M790" i="5"/>
  <c r="A793" i="2"/>
  <c r="B792" i="2"/>
  <c r="I796" i="7" l="1"/>
  <c r="L796" i="7" s="1"/>
  <c r="O796" i="7" s="1"/>
  <c r="AD790" i="2"/>
  <c r="L790" i="2" s="1"/>
  <c r="F792" i="7"/>
  <c r="H791" i="7"/>
  <c r="G791" i="7"/>
  <c r="C793" i="7"/>
  <c r="E793" i="7"/>
  <c r="D793" i="7"/>
  <c r="AE790" i="2"/>
  <c r="M790" i="2" s="1"/>
  <c r="P791" i="2"/>
  <c r="O791" i="2" s="1"/>
  <c r="Q791" i="2" s="1"/>
  <c r="B792" i="1"/>
  <c r="N792" i="2"/>
  <c r="B792" i="5"/>
  <c r="L791" i="5"/>
  <c r="C791" i="5" s="1"/>
  <c r="N791" i="5"/>
  <c r="D791" i="5" s="1"/>
  <c r="M791" i="5"/>
  <c r="A794" i="2"/>
  <c r="B793" i="2"/>
  <c r="O791" i="1"/>
  <c r="E791" i="1" s="1"/>
  <c r="N791" i="1"/>
  <c r="D791" i="1" s="1"/>
  <c r="M791" i="1"/>
  <c r="C791" i="1" s="1"/>
  <c r="I797" i="7" l="1"/>
  <c r="L797" i="7" s="1"/>
  <c r="O797" i="7" s="1"/>
  <c r="F793" i="7"/>
  <c r="AD791" i="2"/>
  <c r="L791" i="2" s="1"/>
  <c r="H792" i="7"/>
  <c r="G792" i="7"/>
  <c r="C794" i="7"/>
  <c r="D794" i="7"/>
  <c r="E794" i="7"/>
  <c r="AE791" i="2"/>
  <c r="M791" i="2" s="1"/>
  <c r="B793" i="5"/>
  <c r="N793" i="2"/>
  <c r="B793" i="1"/>
  <c r="P792" i="2"/>
  <c r="O792" i="2" s="1"/>
  <c r="Q792" i="2" s="1"/>
  <c r="N792" i="5"/>
  <c r="D792" i="5" s="1"/>
  <c r="L792" i="5"/>
  <c r="C792" i="5" s="1"/>
  <c r="M792" i="5"/>
  <c r="A795" i="2"/>
  <c r="B794" i="2"/>
  <c r="M792" i="1"/>
  <c r="C792" i="1" s="1"/>
  <c r="O792" i="1"/>
  <c r="E792" i="1" s="1"/>
  <c r="N792" i="1"/>
  <c r="D792" i="1" s="1"/>
  <c r="I798" i="7" l="1"/>
  <c r="L798" i="7" s="1"/>
  <c r="O798" i="7" s="1"/>
  <c r="F794" i="7"/>
  <c r="AD792" i="2"/>
  <c r="L792" i="2" s="1"/>
  <c r="H793" i="7"/>
  <c r="G793" i="7"/>
  <c r="C795" i="7"/>
  <c r="E795" i="7"/>
  <c r="D795" i="7"/>
  <c r="AE792" i="2"/>
  <c r="M792" i="2" s="1"/>
  <c r="B794" i="5"/>
  <c r="N794" i="2"/>
  <c r="B794" i="1"/>
  <c r="P793" i="2"/>
  <c r="O793" i="2" s="1"/>
  <c r="Q793" i="2" s="1"/>
  <c r="A796" i="2"/>
  <c r="B795" i="2"/>
  <c r="L793" i="5"/>
  <c r="C793" i="5" s="1"/>
  <c r="N793" i="5"/>
  <c r="D793" i="5" s="1"/>
  <c r="M793" i="5"/>
  <c r="N793" i="1"/>
  <c r="D793" i="1" s="1"/>
  <c r="M793" i="1"/>
  <c r="C793" i="1" s="1"/>
  <c r="O793" i="1"/>
  <c r="E793" i="1" s="1"/>
  <c r="I799" i="7" l="1"/>
  <c r="L799" i="7" s="1"/>
  <c r="O799" i="7" s="1"/>
  <c r="F795" i="7"/>
  <c r="AD793" i="2"/>
  <c r="L793" i="2" s="1"/>
  <c r="H794" i="7"/>
  <c r="G794" i="7"/>
  <c r="D796" i="7"/>
  <c r="C796" i="7"/>
  <c r="E796" i="7"/>
  <c r="AE793" i="2"/>
  <c r="M793" i="2" s="1"/>
  <c r="M794" i="5"/>
  <c r="L794" i="5"/>
  <c r="C794" i="5" s="1"/>
  <c r="N794" i="5"/>
  <c r="D794" i="5" s="1"/>
  <c r="P794" i="2"/>
  <c r="O794" i="2" s="1"/>
  <c r="Q794" i="2" s="1"/>
  <c r="N795" i="2"/>
  <c r="B795" i="5"/>
  <c r="B795" i="1"/>
  <c r="A797" i="2"/>
  <c r="B796" i="2"/>
  <c r="O794" i="1"/>
  <c r="E794" i="1" s="1"/>
  <c r="M794" i="1"/>
  <c r="C794" i="1" s="1"/>
  <c r="N794" i="1"/>
  <c r="D794" i="1" s="1"/>
  <c r="I800" i="7" l="1"/>
  <c r="L800" i="7" s="1"/>
  <c r="O800" i="7" s="1"/>
  <c r="F796" i="7"/>
  <c r="AD794" i="2"/>
  <c r="L794" i="2" s="1"/>
  <c r="H795" i="7"/>
  <c r="G795" i="7"/>
  <c r="C797" i="7"/>
  <c r="E797" i="7"/>
  <c r="D797" i="7"/>
  <c r="A798" i="2"/>
  <c r="B797" i="2"/>
  <c r="P795" i="2"/>
  <c r="O795" i="2" s="1"/>
  <c r="Q795" i="2" s="1"/>
  <c r="N795" i="5"/>
  <c r="D795" i="5" s="1"/>
  <c r="M795" i="5"/>
  <c r="L795" i="5"/>
  <c r="C795" i="5" s="1"/>
  <c r="AE794" i="2"/>
  <c r="M794" i="2" s="1"/>
  <c r="O795" i="1"/>
  <c r="E795" i="1" s="1"/>
  <c r="N795" i="1"/>
  <c r="D795" i="1" s="1"/>
  <c r="M795" i="1"/>
  <c r="C795" i="1" s="1"/>
  <c r="B796" i="5"/>
  <c r="B796" i="1"/>
  <c r="N796" i="2"/>
  <c r="I801" i="7" l="1"/>
  <c r="L801" i="7" s="1"/>
  <c r="O801" i="7" s="1"/>
  <c r="F797" i="7"/>
  <c r="AD795" i="2"/>
  <c r="L795" i="2" s="1"/>
  <c r="H796" i="7"/>
  <c r="G796" i="7"/>
  <c r="C798" i="7"/>
  <c r="E798" i="7"/>
  <c r="D798" i="7"/>
  <c r="L796" i="5"/>
  <c r="C796" i="5" s="1"/>
  <c r="M796" i="5"/>
  <c r="N796" i="5"/>
  <c r="D796" i="5" s="1"/>
  <c r="M796" i="1"/>
  <c r="C796" i="1" s="1"/>
  <c r="N796" i="1"/>
  <c r="D796" i="1" s="1"/>
  <c r="O796" i="1"/>
  <c r="E796" i="1" s="1"/>
  <c r="A806" i="2"/>
  <c r="B798" i="2"/>
  <c r="P796" i="2"/>
  <c r="O796" i="2" s="1"/>
  <c r="Q796" i="2" s="1"/>
  <c r="AE795" i="2"/>
  <c r="M795" i="2" s="1"/>
  <c r="B797" i="1"/>
  <c r="B797" i="5"/>
  <c r="N797" i="2"/>
  <c r="I802" i="7" l="1"/>
  <c r="L802" i="7" s="1"/>
  <c r="O802" i="7" s="1"/>
  <c r="F798" i="7"/>
  <c r="AD796" i="2"/>
  <c r="L796" i="2" s="1"/>
  <c r="H797" i="7"/>
  <c r="G797" i="7"/>
  <c r="E799" i="7"/>
  <c r="C799" i="7"/>
  <c r="D799" i="7"/>
  <c r="AE796" i="2"/>
  <c r="M796" i="2" s="1"/>
  <c r="M797" i="1"/>
  <c r="C797" i="1" s="1"/>
  <c r="N797" i="1"/>
  <c r="D797" i="1" s="1"/>
  <c r="O797" i="1"/>
  <c r="E797" i="1" s="1"/>
  <c r="A807" i="2"/>
  <c r="B806" i="2"/>
  <c r="B798" i="1"/>
  <c r="B798" i="5"/>
  <c r="N798" i="2"/>
  <c r="M797" i="5"/>
  <c r="L797" i="5"/>
  <c r="C797" i="5" s="1"/>
  <c r="N797" i="5"/>
  <c r="D797" i="5" s="1"/>
  <c r="P797" i="2"/>
  <c r="O797" i="2" s="1"/>
  <c r="Q797" i="2" s="1"/>
  <c r="I810" i="7" l="1"/>
  <c r="L810" i="7" s="1"/>
  <c r="O810" i="7" s="1"/>
  <c r="F799" i="7"/>
  <c r="AD797" i="2"/>
  <c r="L797" i="2" s="1"/>
  <c r="H798" i="7"/>
  <c r="G798" i="7"/>
  <c r="E800" i="7"/>
  <c r="C800" i="7"/>
  <c r="D800" i="7"/>
  <c r="AE797" i="2"/>
  <c r="M797" i="2" s="1"/>
  <c r="P798" i="2"/>
  <c r="O798" i="2" s="1"/>
  <c r="Q798" i="2" s="1"/>
  <c r="M798" i="1"/>
  <c r="C798" i="1" s="1"/>
  <c r="O798" i="1"/>
  <c r="E798" i="1" s="1"/>
  <c r="N798" i="1"/>
  <c r="D798" i="1" s="1"/>
  <c r="M798" i="5"/>
  <c r="L798" i="5"/>
  <c r="C798" i="5" s="1"/>
  <c r="N798" i="5"/>
  <c r="D798" i="5" s="1"/>
  <c r="A808" i="2"/>
  <c r="B807" i="2"/>
  <c r="B806" i="5"/>
  <c r="N806" i="2"/>
  <c r="B806" i="1"/>
  <c r="I811" i="7" l="1"/>
  <c r="L811" i="7" s="1"/>
  <c r="O811" i="7" s="1"/>
  <c r="AD798" i="2"/>
  <c r="L798" i="2" s="1"/>
  <c r="F800" i="7"/>
  <c r="H799" i="7"/>
  <c r="G799" i="7"/>
  <c r="E801" i="7"/>
  <c r="C801" i="7"/>
  <c r="D801" i="7"/>
  <c r="AE798" i="2"/>
  <c r="M798" i="2" s="1"/>
  <c r="B807" i="5"/>
  <c r="N807" i="2"/>
  <c r="B807" i="1"/>
  <c r="P806" i="2"/>
  <c r="O806" i="2" s="1"/>
  <c r="Q806" i="2" s="1"/>
  <c r="A809" i="2"/>
  <c r="B808" i="2"/>
  <c r="Q806" i="1"/>
  <c r="O806" i="1"/>
  <c r="E806" i="1" s="1"/>
  <c r="M806" i="1"/>
  <c r="C806" i="1" s="1"/>
  <c r="N806" i="1"/>
  <c r="D806" i="1" s="1"/>
  <c r="M806" i="5"/>
  <c r="Q806" i="5"/>
  <c r="N806" i="5"/>
  <c r="D806" i="5" s="1"/>
  <c r="L806" i="5"/>
  <c r="C806" i="5" s="1"/>
  <c r="I812" i="7" l="1"/>
  <c r="L812" i="7" s="1"/>
  <c r="O812" i="7" s="1"/>
  <c r="AD806" i="2"/>
  <c r="L806" i="2" s="1"/>
  <c r="F801" i="7"/>
  <c r="H800" i="7"/>
  <c r="G800" i="7"/>
  <c r="C802" i="7"/>
  <c r="E802" i="7"/>
  <c r="D802" i="7"/>
  <c r="L807" i="5"/>
  <c r="C807" i="5" s="1"/>
  <c r="N807" i="5"/>
  <c r="D807" i="5" s="1"/>
  <c r="M807" i="5"/>
  <c r="P807" i="2"/>
  <c r="O807" i="2" s="1"/>
  <c r="Q807" i="2" s="1"/>
  <c r="A810" i="2"/>
  <c r="B809" i="2"/>
  <c r="B808" i="1"/>
  <c r="N808" i="2"/>
  <c r="B808" i="5"/>
  <c r="N807" i="1"/>
  <c r="D807" i="1" s="1"/>
  <c r="M807" i="1"/>
  <c r="C807" i="1" s="1"/>
  <c r="O807" i="1"/>
  <c r="E807" i="1" s="1"/>
  <c r="AE806" i="2"/>
  <c r="M806" i="2" s="1"/>
  <c r="I813" i="7" l="1"/>
  <c r="L813" i="7" s="1"/>
  <c r="O813" i="7" s="1"/>
  <c r="F802" i="7"/>
  <c r="AD807" i="2"/>
  <c r="L807" i="2" s="1"/>
  <c r="H801" i="7"/>
  <c r="G801" i="7"/>
  <c r="C810" i="7"/>
  <c r="E810" i="7"/>
  <c r="D810" i="7"/>
  <c r="N808" i="5"/>
  <c r="D808" i="5" s="1"/>
  <c r="L808" i="5"/>
  <c r="C808" i="5" s="1"/>
  <c r="M808" i="5"/>
  <c r="O808" i="1"/>
  <c r="E808" i="1" s="1"/>
  <c r="M808" i="1"/>
  <c r="C808" i="1" s="1"/>
  <c r="N808" i="1"/>
  <c r="D808" i="1" s="1"/>
  <c r="P808" i="2"/>
  <c r="O808" i="2" s="1"/>
  <c r="Q808" i="2" s="1"/>
  <c r="A811" i="2"/>
  <c r="B810" i="2"/>
  <c r="N809" i="2"/>
  <c r="B809" i="5"/>
  <c r="B809" i="1"/>
  <c r="AE807" i="2"/>
  <c r="M807" i="2" s="1"/>
  <c r="I814" i="7" l="1"/>
  <c r="L814" i="7" s="1"/>
  <c r="O814" i="7" s="1"/>
  <c r="F810" i="7"/>
  <c r="AD808" i="2"/>
  <c r="L808" i="2" s="1"/>
  <c r="H802" i="7"/>
  <c r="G802" i="7"/>
  <c r="C811" i="7"/>
  <c r="D811" i="7"/>
  <c r="E811" i="7"/>
  <c r="P809" i="2"/>
  <c r="O809" i="2" s="1"/>
  <c r="Q809" i="2" s="1"/>
  <c r="B810" i="5"/>
  <c r="B810" i="1"/>
  <c r="N810" i="2"/>
  <c r="AE808" i="2"/>
  <c r="M808" i="2" s="1"/>
  <c r="A812" i="2"/>
  <c r="B811" i="2"/>
  <c r="L809" i="5"/>
  <c r="C809" i="5" s="1"/>
  <c r="N809" i="5"/>
  <c r="D809" i="5" s="1"/>
  <c r="M809" i="5"/>
  <c r="O809" i="1"/>
  <c r="E809" i="1" s="1"/>
  <c r="N809" i="1"/>
  <c r="D809" i="1" s="1"/>
  <c r="M809" i="1"/>
  <c r="C809" i="1" s="1"/>
  <c r="I815" i="7" l="1"/>
  <c r="L815" i="7" s="1"/>
  <c r="O815" i="7" s="1"/>
  <c r="F811" i="7"/>
  <c r="AD809" i="2"/>
  <c r="L809" i="2" s="1"/>
  <c r="H810" i="7"/>
  <c r="G810" i="7"/>
  <c r="C812" i="7"/>
  <c r="D812" i="7"/>
  <c r="E812" i="7"/>
  <c r="AE809" i="2"/>
  <c r="M809" i="2" s="1"/>
  <c r="A813" i="2"/>
  <c r="B812" i="2"/>
  <c r="B811" i="5"/>
  <c r="B811" i="1"/>
  <c r="N811" i="2"/>
  <c r="L810" i="5"/>
  <c r="C810" i="5" s="1"/>
  <c r="M810" i="5"/>
  <c r="N810" i="5"/>
  <c r="D810" i="5" s="1"/>
  <c r="O810" i="1"/>
  <c r="E810" i="1" s="1"/>
  <c r="N810" i="1"/>
  <c r="D810" i="1" s="1"/>
  <c r="M810" i="1"/>
  <c r="C810" i="1" s="1"/>
  <c r="P810" i="2"/>
  <c r="O810" i="2" s="1"/>
  <c r="Q810" i="2" s="1"/>
  <c r="I816" i="7" l="1"/>
  <c r="L816" i="7" s="1"/>
  <c r="O816" i="7" s="1"/>
  <c r="F812" i="7"/>
  <c r="AD810" i="2"/>
  <c r="L810" i="2" s="1"/>
  <c r="H811" i="7"/>
  <c r="G811" i="7"/>
  <c r="D813" i="7"/>
  <c r="E813" i="7"/>
  <c r="C813" i="7"/>
  <c r="P811" i="2"/>
  <c r="O811" i="2" s="1"/>
  <c r="Q811" i="2" s="1"/>
  <c r="M811" i="1"/>
  <c r="C811" i="1" s="1"/>
  <c r="O811" i="1"/>
  <c r="E811" i="1" s="1"/>
  <c r="N811" i="1"/>
  <c r="D811" i="1" s="1"/>
  <c r="A814" i="2"/>
  <c r="B813" i="2"/>
  <c r="AE810" i="2"/>
  <c r="M810" i="2" s="1"/>
  <c r="B812" i="5"/>
  <c r="B812" i="1"/>
  <c r="N812" i="2"/>
  <c r="L811" i="5"/>
  <c r="C811" i="5" s="1"/>
  <c r="N811" i="5"/>
  <c r="D811" i="5" s="1"/>
  <c r="M811" i="5"/>
  <c r="I817" i="7" l="1"/>
  <c r="L817" i="7" s="1"/>
  <c r="O817" i="7" s="1"/>
  <c r="F813" i="7"/>
  <c r="AD811" i="2"/>
  <c r="L811" i="2" s="1"/>
  <c r="H812" i="7"/>
  <c r="G812" i="7"/>
  <c r="E814" i="7"/>
  <c r="D814" i="7"/>
  <c r="C814" i="7"/>
  <c r="N812" i="5"/>
  <c r="D812" i="5" s="1"/>
  <c r="L812" i="5"/>
  <c r="C812" i="5" s="1"/>
  <c r="M812" i="5"/>
  <c r="AE811" i="2"/>
  <c r="M811" i="2" s="1"/>
  <c r="M812" i="1"/>
  <c r="C812" i="1" s="1"/>
  <c r="N812" i="1"/>
  <c r="D812" i="1" s="1"/>
  <c r="O812" i="1"/>
  <c r="E812" i="1" s="1"/>
  <c r="P812" i="2"/>
  <c r="O812" i="2" s="1"/>
  <c r="Q812" i="2" s="1"/>
  <c r="A815" i="2"/>
  <c r="B814" i="2"/>
  <c r="N813" i="2"/>
  <c r="B813" i="5"/>
  <c r="B813" i="1"/>
  <c r="I818" i="7" l="1"/>
  <c r="L818" i="7" s="1"/>
  <c r="O818" i="7" s="1"/>
  <c r="AD812" i="2"/>
  <c r="L812" i="2" s="1"/>
  <c r="F814" i="7"/>
  <c r="H813" i="7"/>
  <c r="G813" i="7"/>
  <c r="E815" i="7"/>
  <c r="D815" i="7"/>
  <c r="C815" i="7"/>
  <c r="B814" i="5"/>
  <c r="B814" i="1"/>
  <c r="N814" i="2"/>
  <c r="P813" i="2"/>
  <c r="O813" i="2" s="1"/>
  <c r="Q813" i="2" s="1"/>
  <c r="M813" i="5"/>
  <c r="N813" i="5"/>
  <c r="D813" i="5" s="1"/>
  <c r="L813" i="5"/>
  <c r="C813" i="5" s="1"/>
  <c r="A816" i="2"/>
  <c r="B815" i="2"/>
  <c r="AE812" i="2"/>
  <c r="M812" i="2" s="1"/>
  <c r="N813" i="1"/>
  <c r="D813" i="1" s="1"/>
  <c r="M813" i="1"/>
  <c r="C813" i="1" s="1"/>
  <c r="O813" i="1"/>
  <c r="E813" i="1" s="1"/>
  <c r="I819" i="7" l="1"/>
  <c r="L819" i="7" s="1"/>
  <c r="O819" i="7" s="1"/>
  <c r="F815" i="7"/>
  <c r="AD813" i="2"/>
  <c r="L813" i="2" s="1"/>
  <c r="H814" i="7"/>
  <c r="G814" i="7"/>
  <c r="C816" i="7"/>
  <c r="D816" i="7"/>
  <c r="E816" i="7"/>
  <c r="N815" i="2"/>
  <c r="B815" i="5"/>
  <c r="B815" i="1"/>
  <c r="M814" i="5"/>
  <c r="L814" i="5"/>
  <c r="C814" i="5" s="1"/>
  <c r="N814" i="5"/>
  <c r="D814" i="5" s="1"/>
  <c r="M814" i="1"/>
  <c r="C814" i="1" s="1"/>
  <c r="N814" i="1"/>
  <c r="D814" i="1" s="1"/>
  <c r="O814" i="1"/>
  <c r="E814" i="1" s="1"/>
  <c r="A817" i="2"/>
  <c r="B816" i="2"/>
  <c r="AE813" i="2"/>
  <c r="M813" i="2" s="1"/>
  <c r="P814" i="2"/>
  <c r="O814" i="2" s="1"/>
  <c r="Q814" i="2" s="1"/>
  <c r="I820" i="7" l="1"/>
  <c r="L820" i="7" s="1"/>
  <c r="O820" i="7" s="1"/>
  <c r="F816" i="7"/>
  <c r="AD814" i="2"/>
  <c r="L814" i="2" s="1"/>
  <c r="H815" i="7"/>
  <c r="G815" i="7"/>
  <c r="C817" i="7"/>
  <c r="D817" i="7"/>
  <c r="E817" i="7"/>
  <c r="A818" i="2"/>
  <c r="B817" i="2"/>
  <c r="M815" i="5"/>
  <c r="L815" i="5"/>
  <c r="C815" i="5" s="1"/>
  <c r="N815" i="5"/>
  <c r="D815" i="5" s="1"/>
  <c r="AE814" i="2"/>
  <c r="M814" i="2" s="1"/>
  <c r="P815" i="2"/>
  <c r="O815" i="2" s="1"/>
  <c r="Q815" i="2" s="1"/>
  <c r="B816" i="5"/>
  <c r="N816" i="2"/>
  <c r="B816" i="1"/>
  <c r="N815" i="1"/>
  <c r="D815" i="1" s="1"/>
  <c r="M815" i="1"/>
  <c r="C815" i="1" s="1"/>
  <c r="O815" i="1"/>
  <c r="E815" i="1" s="1"/>
  <c r="I821" i="7" l="1"/>
  <c r="L821" i="7" s="1"/>
  <c r="O821" i="7" s="1"/>
  <c r="F817" i="7"/>
  <c r="AD815" i="2"/>
  <c r="L815" i="2" s="1"/>
  <c r="H816" i="7"/>
  <c r="G816" i="7"/>
  <c r="C818" i="7"/>
  <c r="D818" i="7"/>
  <c r="E818" i="7"/>
  <c r="L816" i="5"/>
  <c r="C816" i="5" s="1"/>
  <c r="N816" i="5"/>
  <c r="D816" i="5" s="1"/>
  <c r="M816" i="5"/>
  <c r="P816" i="2"/>
  <c r="O816" i="2" s="1"/>
  <c r="Q816" i="2" s="1"/>
  <c r="M816" i="1"/>
  <c r="C816" i="1" s="1"/>
  <c r="O816" i="1"/>
  <c r="E816" i="1" s="1"/>
  <c r="N816" i="1"/>
  <c r="D816" i="1" s="1"/>
  <c r="A819" i="2"/>
  <c r="B818" i="2"/>
  <c r="B817" i="1"/>
  <c r="B817" i="5"/>
  <c r="N817" i="2"/>
  <c r="AE815" i="2"/>
  <c r="M815" i="2" s="1"/>
  <c r="I822" i="7" l="1"/>
  <c r="L822" i="7" s="1"/>
  <c r="O822" i="7" s="1"/>
  <c r="AD816" i="2"/>
  <c r="L816" i="2" s="1"/>
  <c r="F818" i="7"/>
  <c r="H817" i="7"/>
  <c r="G817" i="7"/>
  <c r="D819" i="7"/>
  <c r="E819" i="7"/>
  <c r="C819" i="7"/>
  <c r="AE816" i="2"/>
  <c r="M816" i="2" s="1"/>
  <c r="P817" i="2"/>
  <c r="O817" i="2" s="1"/>
  <c r="Q817" i="2" s="1"/>
  <c r="B818" i="5"/>
  <c r="B818" i="1"/>
  <c r="N818" i="2"/>
  <c r="O817" i="1"/>
  <c r="E817" i="1" s="1"/>
  <c r="M817" i="1"/>
  <c r="C817" i="1" s="1"/>
  <c r="N817" i="1"/>
  <c r="D817" i="1" s="1"/>
  <c r="L817" i="5"/>
  <c r="C817" i="5" s="1"/>
  <c r="N817" i="5"/>
  <c r="D817" i="5" s="1"/>
  <c r="M817" i="5"/>
  <c r="A820" i="2"/>
  <c r="B819" i="2"/>
  <c r="I823" i="7" l="1"/>
  <c r="L823" i="7" s="1"/>
  <c r="O823" i="7" s="1"/>
  <c r="F819" i="7"/>
  <c r="AD817" i="2"/>
  <c r="L817" i="2" s="1"/>
  <c r="H818" i="7"/>
  <c r="G818" i="7"/>
  <c r="D820" i="7"/>
  <c r="C820" i="7"/>
  <c r="E820" i="7"/>
  <c r="A821" i="2"/>
  <c r="B820" i="2"/>
  <c r="B819" i="1"/>
  <c r="B819" i="5"/>
  <c r="N819" i="2"/>
  <c r="M818" i="1"/>
  <c r="C818" i="1" s="1"/>
  <c r="N818" i="1"/>
  <c r="D818" i="1" s="1"/>
  <c r="O818" i="1"/>
  <c r="E818" i="1" s="1"/>
  <c r="P818" i="2"/>
  <c r="O818" i="2" s="1"/>
  <c r="Q818" i="2" s="1"/>
  <c r="AD818" i="2"/>
  <c r="L818" i="2" s="1"/>
  <c r="AE817" i="2"/>
  <c r="M817" i="2" s="1"/>
  <c r="N818" i="5"/>
  <c r="D818" i="5" s="1"/>
  <c r="L818" i="5"/>
  <c r="C818" i="5" s="1"/>
  <c r="M818" i="5"/>
  <c r="I824" i="7" l="1"/>
  <c r="L824" i="7" s="1"/>
  <c r="O824" i="7" s="1"/>
  <c r="F820" i="7"/>
  <c r="H819" i="7"/>
  <c r="G819" i="7"/>
  <c r="E821" i="7"/>
  <c r="C821" i="7"/>
  <c r="D821" i="7"/>
  <c r="AE818" i="2"/>
  <c r="M818" i="2" s="1"/>
  <c r="A822" i="2"/>
  <c r="B821" i="2"/>
  <c r="P819" i="2"/>
  <c r="O819" i="2" s="1"/>
  <c r="Q819" i="2" s="1"/>
  <c r="O819" i="1"/>
  <c r="E819" i="1" s="1"/>
  <c r="M819" i="1"/>
  <c r="C819" i="1" s="1"/>
  <c r="N819" i="1"/>
  <c r="D819" i="1" s="1"/>
  <c r="N819" i="5"/>
  <c r="D819" i="5" s="1"/>
  <c r="M819" i="5"/>
  <c r="L819" i="5"/>
  <c r="C819" i="5" s="1"/>
  <c r="N820" i="2"/>
  <c r="B820" i="5"/>
  <c r="B820" i="1"/>
  <c r="I825" i="7" l="1"/>
  <c r="L825" i="7" s="1"/>
  <c r="O825" i="7" s="1"/>
  <c r="F821" i="7"/>
  <c r="AD819" i="2"/>
  <c r="L819" i="2" s="1"/>
  <c r="H820" i="7"/>
  <c r="G820" i="7"/>
  <c r="D822" i="7"/>
  <c r="E822" i="7"/>
  <c r="C822" i="7"/>
  <c r="P820" i="2"/>
  <c r="O820" i="2" s="1"/>
  <c r="Q820" i="2" s="1"/>
  <c r="AD820" i="2"/>
  <c r="L820" i="2" s="1"/>
  <c r="A823" i="2"/>
  <c r="B822" i="2"/>
  <c r="M820" i="5"/>
  <c r="L820" i="5"/>
  <c r="C820" i="5" s="1"/>
  <c r="N820" i="5"/>
  <c r="D820" i="5" s="1"/>
  <c r="M820" i="1"/>
  <c r="C820" i="1" s="1"/>
  <c r="O820" i="1"/>
  <c r="E820" i="1" s="1"/>
  <c r="N820" i="1"/>
  <c r="D820" i="1" s="1"/>
  <c r="AE819" i="2"/>
  <c r="M819" i="2" s="1"/>
  <c r="B821" i="1"/>
  <c r="B821" i="5"/>
  <c r="N821" i="2"/>
  <c r="I826" i="7" l="1"/>
  <c r="L826" i="7" s="1"/>
  <c r="O826" i="7" s="1"/>
  <c r="F822" i="7"/>
  <c r="H821" i="7"/>
  <c r="G821" i="7"/>
  <c r="C823" i="7"/>
  <c r="E823" i="7"/>
  <c r="D823" i="7"/>
  <c r="AE820" i="2"/>
  <c r="M820" i="2" s="1"/>
  <c r="L821" i="5"/>
  <c r="C821" i="5" s="1"/>
  <c r="N821" i="5"/>
  <c r="D821" i="5" s="1"/>
  <c r="M821" i="5"/>
  <c r="B822" i="1"/>
  <c r="N822" i="2"/>
  <c r="B822" i="5"/>
  <c r="P821" i="2"/>
  <c r="O821" i="2" s="1"/>
  <c r="Q821" i="2" s="1"/>
  <c r="O821" i="1"/>
  <c r="E821" i="1" s="1"/>
  <c r="M821" i="1"/>
  <c r="C821" i="1" s="1"/>
  <c r="N821" i="1"/>
  <c r="D821" i="1" s="1"/>
  <c r="A824" i="2"/>
  <c r="B823" i="2"/>
  <c r="I827" i="7" l="1"/>
  <c r="L827" i="7" s="1"/>
  <c r="O827" i="7" s="1"/>
  <c r="F823" i="7"/>
  <c r="AD821" i="2"/>
  <c r="L821" i="2" s="1"/>
  <c r="E824" i="7"/>
  <c r="H822" i="7"/>
  <c r="G822" i="7"/>
  <c r="C824" i="7"/>
  <c r="D824" i="7"/>
  <c r="AE821" i="2"/>
  <c r="M821" i="2" s="1"/>
  <c r="A825" i="2"/>
  <c r="B824" i="2"/>
  <c r="B823" i="1"/>
  <c r="B823" i="5"/>
  <c r="N823" i="2"/>
  <c r="N822" i="5"/>
  <c r="D822" i="5" s="1"/>
  <c r="L822" i="5"/>
  <c r="C822" i="5" s="1"/>
  <c r="M822" i="5"/>
  <c r="N822" i="1"/>
  <c r="D822" i="1" s="1"/>
  <c r="O822" i="1"/>
  <c r="E822" i="1" s="1"/>
  <c r="M822" i="1"/>
  <c r="C822" i="1" s="1"/>
  <c r="P822" i="2"/>
  <c r="O822" i="2" s="1"/>
  <c r="Q822" i="2" s="1"/>
  <c r="I828" i="7" l="1"/>
  <c r="L828" i="7" s="1"/>
  <c r="O828" i="7" s="1"/>
  <c r="F824" i="7"/>
  <c r="AD822" i="2"/>
  <c r="L822" i="2" s="1"/>
  <c r="H823" i="7"/>
  <c r="G823" i="7"/>
  <c r="E825" i="7"/>
  <c r="D825" i="7"/>
  <c r="C825" i="7"/>
  <c r="B824" i="1"/>
  <c r="N824" i="2"/>
  <c r="B824" i="5"/>
  <c r="O823" i="1"/>
  <c r="E823" i="1" s="1"/>
  <c r="M823" i="1"/>
  <c r="C823" i="1" s="1"/>
  <c r="N823" i="1"/>
  <c r="D823" i="1" s="1"/>
  <c r="M823" i="5"/>
  <c r="L823" i="5"/>
  <c r="C823" i="5" s="1"/>
  <c r="N823" i="5"/>
  <c r="D823" i="5" s="1"/>
  <c r="A826" i="2"/>
  <c r="B825" i="2"/>
  <c r="AE822" i="2"/>
  <c r="M822" i="2" s="1"/>
  <c r="P823" i="2"/>
  <c r="O823" i="2" s="1"/>
  <c r="Q823" i="2" s="1"/>
  <c r="I829" i="7" l="1"/>
  <c r="L829" i="7" s="1"/>
  <c r="O829" i="7" s="1"/>
  <c r="F825" i="7"/>
  <c r="AD823" i="2"/>
  <c r="L823" i="2" s="1"/>
  <c r="H824" i="7"/>
  <c r="G824" i="7"/>
  <c r="D826" i="7"/>
  <c r="E826" i="7"/>
  <c r="C826" i="7"/>
  <c r="M824" i="1"/>
  <c r="C824" i="1" s="1"/>
  <c r="O824" i="1"/>
  <c r="E824" i="1" s="1"/>
  <c r="N824" i="1"/>
  <c r="D824" i="1" s="1"/>
  <c r="A827" i="2"/>
  <c r="B826" i="2"/>
  <c r="P824" i="2"/>
  <c r="O824" i="2" s="1"/>
  <c r="Q824" i="2" s="1"/>
  <c r="B825" i="1"/>
  <c r="N825" i="2"/>
  <c r="B825" i="5"/>
  <c r="N824" i="5"/>
  <c r="D824" i="5" s="1"/>
  <c r="L824" i="5"/>
  <c r="C824" i="5" s="1"/>
  <c r="M824" i="5"/>
  <c r="AE823" i="2"/>
  <c r="M823" i="2" s="1"/>
  <c r="I830" i="7" l="1"/>
  <c r="L830" i="7" s="1"/>
  <c r="O830" i="7" s="1"/>
  <c r="AD824" i="2"/>
  <c r="L824" i="2" s="1"/>
  <c r="F826" i="7"/>
  <c r="H825" i="7"/>
  <c r="G825" i="7"/>
  <c r="C827" i="7"/>
  <c r="D827" i="7"/>
  <c r="E827" i="7"/>
  <c r="O825" i="1"/>
  <c r="E825" i="1" s="1"/>
  <c r="M825" i="1"/>
  <c r="C825" i="1" s="1"/>
  <c r="N825" i="1"/>
  <c r="D825" i="1" s="1"/>
  <c r="M825" i="5"/>
  <c r="L825" i="5"/>
  <c r="C825" i="5" s="1"/>
  <c r="N825" i="5"/>
  <c r="D825" i="5" s="1"/>
  <c r="B826" i="5"/>
  <c r="N826" i="2"/>
  <c r="B826" i="1"/>
  <c r="P825" i="2"/>
  <c r="O825" i="2" s="1"/>
  <c r="Q825" i="2" s="1"/>
  <c r="A828" i="2"/>
  <c r="B827" i="2"/>
  <c r="AE824" i="2"/>
  <c r="M824" i="2" s="1"/>
  <c r="I831" i="7" l="1"/>
  <c r="L831" i="7" s="1"/>
  <c r="O831" i="7" s="1"/>
  <c r="F827" i="7"/>
  <c r="AD825" i="2"/>
  <c r="L825" i="2" s="1"/>
  <c r="H826" i="7"/>
  <c r="G826" i="7"/>
  <c r="D828" i="7"/>
  <c r="E828" i="7"/>
  <c r="C828" i="7"/>
  <c r="AE825" i="2"/>
  <c r="M825" i="2" s="1"/>
  <c r="P826" i="2"/>
  <c r="O826" i="2" s="1"/>
  <c r="Q826" i="2" s="1"/>
  <c r="N827" i="2"/>
  <c r="B827" i="5"/>
  <c r="B827" i="1"/>
  <c r="N826" i="5"/>
  <c r="D826" i="5" s="1"/>
  <c r="M826" i="5"/>
  <c r="L826" i="5"/>
  <c r="C826" i="5" s="1"/>
  <c r="A829" i="2"/>
  <c r="B828" i="2"/>
  <c r="N826" i="1"/>
  <c r="D826" i="1" s="1"/>
  <c r="M826" i="1"/>
  <c r="C826" i="1" s="1"/>
  <c r="O826" i="1"/>
  <c r="E826" i="1" s="1"/>
  <c r="I832" i="7" l="1"/>
  <c r="L832" i="7" s="1"/>
  <c r="O832" i="7" s="1"/>
  <c r="AD826" i="2"/>
  <c r="L826" i="2" s="1"/>
  <c r="F828" i="7"/>
  <c r="H827" i="7"/>
  <c r="G827" i="7"/>
  <c r="D829" i="7"/>
  <c r="E829" i="7"/>
  <c r="C829" i="7"/>
  <c r="A830" i="2"/>
  <c r="B829" i="2"/>
  <c r="P827" i="2"/>
  <c r="O827" i="2" s="1"/>
  <c r="Q827" i="2" s="1"/>
  <c r="B828" i="1"/>
  <c r="B828" i="5"/>
  <c r="N828" i="2"/>
  <c r="M827" i="5"/>
  <c r="N827" i="5"/>
  <c r="D827" i="5" s="1"/>
  <c r="L827" i="5"/>
  <c r="C827" i="5" s="1"/>
  <c r="M827" i="1"/>
  <c r="C827" i="1" s="1"/>
  <c r="N827" i="1"/>
  <c r="D827" i="1" s="1"/>
  <c r="O827" i="1"/>
  <c r="E827" i="1" s="1"/>
  <c r="AE826" i="2"/>
  <c r="M826" i="2" s="1"/>
  <c r="I833" i="7" l="1"/>
  <c r="L833" i="7" s="1"/>
  <c r="O833" i="7" s="1"/>
  <c r="AD827" i="2"/>
  <c r="L827" i="2" s="1"/>
  <c r="F829" i="7"/>
  <c r="H828" i="7"/>
  <c r="G828" i="7"/>
  <c r="E830" i="7"/>
  <c r="D830" i="7"/>
  <c r="C830" i="7"/>
  <c r="AE827" i="2"/>
  <c r="M827" i="2" s="1"/>
  <c r="A831" i="2"/>
  <c r="B830" i="2"/>
  <c r="O828" i="1"/>
  <c r="E828" i="1" s="1"/>
  <c r="N828" i="1"/>
  <c r="D828" i="1" s="1"/>
  <c r="M828" i="1"/>
  <c r="C828" i="1" s="1"/>
  <c r="N828" i="5"/>
  <c r="D828" i="5" s="1"/>
  <c r="L828" i="5"/>
  <c r="C828" i="5" s="1"/>
  <c r="M828" i="5"/>
  <c r="P828" i="2"/>
  <c r="O828" i="2" s="1"/>
  <c r="Q828" i="2" s="1"/>
  <c r="B829" i="1"/>
  <c r="N829" i="2"/>
  <c r="B829" i="5"/>
  <c r="I834" i="7" l="1"/>
  <c r="L834" i="7" s="1"/>
  <c r="O834" i="7" s="1"/>
  <c r="F830" i="7"/>
  <c r="AD828" i="2"/>
  <c r="L828" i="2" s="1"/>
  <c r="H829" i="7"/>
  <c r="G829" i="7"/>
  <c r="D831" i="7"/>
  <c r="E831" i="7"/>
  <c r="C831" i="7"/>
  <c r="AE828" i="2"/>
  <c r="M828" i="2" s="1"/>
  <c r="N829" i="1"/>
  <c r="D829" i="1" s="1"/>
  <c r="M829" i="1"/>
  <c r="C829" i="1" s="1"/>
  <c r="O829" i="1"/>
  <c r="E829" i="1" s="1"/>
  <c r="P829" i="2"/>
  <c r="O829" i="2" s="1"/>
  <c r="Q829" i="2" s="1"/>
  <c r="A832" i="2"/>
  <c r="B831" i="2"/>
  <c r="L829" i="5"/>
  <c r="C829" i="5" s="1"/>
  <c r="M829" i="5"/>
  <c r="N829" i="5"/>
  <c r="D829" i="5" s="1"/>
  <c r="B830" i="5"/>
  <c r="N830" i="2"/>
  <c r="B830" i="1"/>
  <c r="I835" i="7" l="1"/>
  <c r="L835" i="7" s="1"/>
  <c r="O835" i="7" s="1"/>
  <c r="F831" i="7"/>
  <c r="AD829" i="2"/>
  <c r="L829" i="2" s="1"/>
  <c r="C832" i="7"/>
  <c r="H830" i="7"/>
  <c r="G830" i="7"/>
  <c r="E832" i="7"/>
  <c r="D832" i="7"/>
  <c r="P830" i="2"/>
  <c r="O830" i="2" s="1"/>
  <c r="Q830" i="2" s="1"/>
  <c r="AD830" i="2"/>
  <c r="L830" i="2" s="1"/>
  <c r="M830" i="1"/>
  <c r="C830" i="1" s="1"/>
  <c r="N830" i="1"/>
  <c r="D830" i="1" s="1"/>
  <c r="O830" i="1"/>
  <c r="E830" i="1" s="1"/>
  <c r="N830" i="5"/>
  <c r="D830" i="5" s="1"/>
  <c r="L830" i="5"/>
  <c r="C830" i="5" s="1"/>
  <c r="M830" i="5"/>
  <c r="A833" i="2"/>
  <c r="B832" i="2"/>
  <c r="B831" i="5"/>
  <c r="B831" i="1"/>
  <c r="N831" i="2"/>
  <c r="AE829" i="2"/>
  <c r="M829" i="2" s="1"/>
  <c r="I836" i="7" l="1"/>
  <c r="L836" i="7" s="1"/>
  <c r="O836" i="7" s="1"/>
  <c r="F832" i="7"/>
  <c r="H831" i="7"/>
  <c r="G831" i="7"/>
  <c r="D833" i="7"/>
  <c r="E833" i="7"/>
  <c r="C833" i="7"/>
  <c r="AE830" i="2"/>
  <c r="M830" i="2" s="1"/>
  <c r="N831" i="1"/>
  <c r="D831" i="1" s="1"/>
  <c r="O831" i="1"/>
  <c r="E831" i="1" s="1"/>
  <c r="M831" i="1"/>
  <c r="C831" i="1" s="1"/>
  <c r="P831" i="2"/>
  <c r="O831" i="2" s="1"/>
  <c r="Q831" i="2" s="1"/>
  <c r="N831" i="5"/>
  <c r="D831" i="5" s="1"/>
  <c r="M831" i="5"/>
  <c r="L831" i="5"/>
  <c r="C831" i="5" s="1"/>
  <c r="A834" i="2"/>
  <c r="B833" i="2"/>
  <c r="B832" i="1"/>
  <c r="B832" i="5"/>
  <c r="N832" i="2"/>
  <c r="I837" i="7" l="1"/>
  <c r="L837" i="7" s="1"/>
  <c r="O837" i="7" s="1"/>
  <c r="AD831" i="2"/>
  <c r="L831" i="2" s="1"/>
  <c r="F833" i="7"/>
  <c r="H832" i="7"/>
  <c r="G832" i="7"/>
  <c r="E834" i="7"/>
  <c r="D834" i="7"/>
  <c r="C834" i="7"/>
  <c r="AE831" i="2"/>
  <c r="M831" i="2" s="1"/>
  <c r="A835" i="2"/>
  <c r="B834" i="2"/>
  <c r="P832" i="2"/>
  <c r="O832" i="2" s="1"/>
  <c r="Q832" i="2" s="1"/>
  <c r="O832" i="1"/>
  <c r="E832" i="1" s="1"/>
  <c r="N832" i="1"/>
  <c r="D832" i="1" s="1"/>
  <c r="M832" i="1"/>
  <c r="C832" i="1" s="1"/>
  <c r="N832" i="5"/>
  <c r="D832" i="5" s="1"/>
  <c r="L832" i="5"/>
  <c r="C832" i="5" s="1"/>
  <c r="M832" i="5"/>
  <c r="B833" i="5"/>
  <c r="B833" i="1"/>
  <c r="N833" i="2"/>
  <c r="I838" i="7" l="1"/>
  <c r="L838" i="7" s="1"/>
  <c r="O838" i="7" s="1"/>
  <c r="F834" i="7"/>
  <c r="AD832" i="2"/>
  <c r="L832" i="2" s="1"/>
  <c r="H833" i="7"/>
  <c r="G833" i="7"/>
  <c r="D835" i="7"/>
  <c r="C835" i="7"/>
  <c r="E835" i="7"/>
  <c r="N834" i="2"/>
  <c r="B834" i="5"/>
  <c r="B834" i="1"/>
  <c r="O833" i="1"/>
  <c r="E833" i="1" s="1"/>
  <c r="M833" i="1"/>
  <c r="C833" i="1" s="1"/>
  <c r="N833" i="1"/>
  <c r="D833" i="1" s="1"/>
  <c r="P833" i="2"/>
  <c r="O833" i="2" s="1"/>
  <c r="Q833" i="2" s="1"/>
  <c r="A836" i="2"/>
  <c r="B835" i="2"/>
  <c r="AE832" i="2"/>
  <c r="M832" i="2" s="1"/>
  <c r="N833" i="5"/>
  <c r="D833" i="5" s="1"/>
  <c r="M833" i="5"/>
  <c r="L833" i="5"/>
  <c r="C833" i="5" s="1"/>
  <c r="I839" i="7" l="1"/>
  <c r="L839" i="7" s="1"/>
  <c r="O839" i="7" s="1"/>
  <c r="F835" i="7"/>
  <c r="AD833" i="2"/>
  <c r="L833" i="2" s="1"/>
  <c r="H834" i="7"/>
  <c r="G834" i="7"/>
  <c r="E836" i="7"/>
  <c r="D836" i="7"/>
  <c r="C836" i="7"/>
  <c r="AE833" i="2"/>
  <c r="M833" i="2" s="1"/>
  <c r="P834" i="2"/>
  <c r="O834" i="2" s="1"/>
  <c r="Q834" i="2" s="1"/>
  <c r="B835" i="5"/>
  <c r="B835" i="1"/>
  <c r="N835" i="2"/>
  <c r="A837" i="2"/>
  <c r="B836" i="2"/>
  <c r="M834" i="5"/>
  <c r="N834" i="5"/>
  <c r="D834" i="5" s="1"/>
  <c r="L834" i="5"/>
  <c r="C834" i="5" s="1"/>
  <c r="O834" i="1"/>
  <c r="E834" i="1" s="1"/>
  <c r="M834" i="1"/>
  <c r="C834" i="1" s="1"/>
  <c r="N834" i="1"/>
  <c r="D834" i="1" s="1"/>
  <c r="I840" i="7" l="1"/>
  <c r="L840" i="7" s="1"/>
  <c r="O840" i="7" s="1"/>
  <c r="AD834" i="2"/>
  <c r="L834" i="2" s="1"/>
  <c r="F836" i="7"/>
  <c r="H835" i="7"/>
  <c r="G835" i="7"/>
  <c r="E837" i="7"/>
  <c r="C837" i="7"/>
  <c r="D837" i="7"/>
  <c r="AE834" i="2"/>
  <c r="M834" i="2" s="1"/>
  <c r="A838" i="2"/>
  <c r="B837" i="2"/>
  <c r="N836" i="2"/>
  <c r="B836" i="5"/>
  <c r="B836" i="1"/>
  <c r="L835" i="5"/>
  <c r="C835" i="5" s="1"/>
  <c r="N835" i="5"/>
  <c r="D835" i="5" s="1"/>
  <c r="M835" i="5"/>
  <c r="O835" i="1"/>
  <c r="E835" i="1" s="1"/>
  <c r="N835" i="1"/>
  <c r="D835" i="1" s="1"/>
  <c r="M835" i="1"/>
  <c r="C835" i="1" s="1"/>
  <c r="P835" i="2"/>
  <c r="O835" i="2" s="1"/>
  <c r="Q835" i="2" s="1"/>
  <c r="I841" i="7" l="1"/>
  <c r="L841" i="7" s="1"/>
  <c r="O841" i="7" s="1"/>
  <c r="AD835" i="2"/>
  <c r="L835" i="2" s="1"/>
  <c r="F837" i="7"/>
  <c r="H836" i="7"/>
  <c r="G836" i="7"/>
  <c r="D838" i="7"/>
  <c r="E838" i="7"/>
  <c r="C838" i="7"/>
  <c r="M836" i="5"/>
  <c r="L836" i="5"/>
  <c r="C836" i="5" s="1"/>
  <c r="N836" i="5"/>
  <c r="D836" i="5" s="1"/>
  <c r="A839" i="2"/>
  <c r="B838" i="2"/>
  <c r="N836" i="1"/>
  <c r="D836" i="1" s="1"/>
  <c r="M836" i="1"/>
  <c r="C836" i="1" s="1"/>
  <c r="O836" i="1"/>
  <c r="E836" i="1" s="1"/>
  <c r="AE835" i="2"/>
  <c r="M835" i="2" s="1"/>
  <c r="P836" i="2"/>
  <c r="O836" i="2" s="1"/>
  <c r="Q836" i="2" s="1"/>
  <c r="B837" i="5"/>
  <c r="B837" i="1"/>
  <c r="N837" i="2"/>
  <c r="I842" i="7" l="1"/>
  <c r="L842" i="7" s="1"/>
  <c r="O842" i="7" s="1"/>
  <c r="F838" i="7"/>
  <c r="AD836" i="2"/>
  <c r="L836" i="2" s="1"/>
  <c r="H837" i="7"/>
  <c r="G837" i="7"/>
  <c r="D839" i="7"/>
  <c r="C839" i="7"/>
  <c r="E839" i="7"/>
  <c r="O837" i="1"/>
  <c r="E837" i="1" s="1"/>
  <c r="M837" i="1"/>
  <c r="C837" i="1" s="1"/>
  <c r="N837" i="1"/>
  <c r="D837" i="1" s="1"/>
  <c r="P837" i="2"/>
  <c r="O837" i="2" s="1"/>
  <c r="Q837" i="2" s="1"/>
  <c r="B838" i="5"/>
  <c r="N838" i="2"/>
  <c r="B838" i="1"/>
  <c r="AE836" i="2"/>
  <c r="M836" i="2" s="1"/>
  <c r="N837" i="5"/>
  <c r="D837" i="5" s="1"/>
  <c r="M837" i="5"/>
  <c r="L837" i="5"/>
  <c r="C837" i="5" s="1"/>
  <c r="A840" i="2"/>
  <c r="B839" i="2"/>
  <c r="I843" i="7" l="1"/>
  <c r="L843" i="7" s="1"/>
  <c r="O843" i="7" s="1"/>
  <c r="AD837" i="2"/>
  <c r="L837" i="2" s="1"/>
  <c r="F839" i="7"/>
  <c r="E840" i="7"/>
  <c r="H838" i="7"/>
  <c r="G838" i="7"/>
  <c r="D840" i="7"/>
  <c r="C840" i="7"/>
  <c r="N839" i="2"/>
  <c r="B839" i="5"/>
  <c r="B839" i="1"/>
  <c r="M838" i="5"/>
  <c r="L838" i="5"/>
  <c r="C838" i="5" s="1"/>
  <c r="N838" i="5"/>
  <c r="D838" i="5" s="1"/>
  <c r="P838" i="2"/>
  <c r="O838" i="2" s="1"/>
  <c r="Q838" i="2" s="1"/>
  <c r="AD838" i="2"/>
  <c r="L838" i="2" s="1"/>
  <c r="A841" i="2"/>
  <c r="B840" i="2"/>
  <c r="M838" i="1"/>
  <c r="C838" i="1" s="1"/>
  <c r="O838" i="1"/>
  <c r="E838" i="1" s="1"/>
  <c r="N838" i="1"/>
  <c r="D838" i="1" s="1"/>
  <c r="AE837" i="2"/>
  <c r="M837" i="2" s="1"/>
  <c r="I844" i="7" l="1"/>
  <c r="L844" i="7" s="1"/>
  <c r="O844" i="7" s="1"/>
  <c r="F840" i="7"/>
  <c r="H839" i="7"/>
  <c r="G839" i="7"/>
  <c r="E841" i="7"/>
  <c r="D841" i="7"/>
  <c r="C841" i="7"/>
  <c r="A842" i="2"/>
  <c r="B841" i="2"/>
  <c r="P839" i="2"/>
  <c r="O839" i="2" s="1"/>
  <c r="Q839" i="2" s="1"/>
  <c r="M839" i="5"/>
  <c r="N839" i="5"/>
  <c r="D839" i="5" s="1"/>
  <c r="L839" i="5"/>
  <c r="C839" i="5" s="1"/>
  <c r="AE838" i="2"/>
  <c r="M838" i="2" s="1"/>
  <c r="B840" i="5"/>
  <c r="N840" i="2"/>
  <c r="B840" i="1"/>
  <c r="M839" i="1"/>
  <c r="C839" i="1" s="1"/>
  <c r="N839" i="1"/>
  <c r="D839" i="1" s="1"/>
  <c r="O839" i="1"/>
  <c r="E839" i="1" s="1"/>
  <c r="I845" i="7" l="1"/>
  <c r="L845" i="7" s="1"/>
  <c r="O845" i="7" s="1"/>
  <c r="AD839" i="2"/>
  <c r="L839" i="2" s="1"/>
  <c r="F841" i="7"/>
  <c r="H840" i="7"/>
  <c r="G840" i="7"/>
  <c r="D842" i="7"/>
  <c r="E842" i="7"/>
  <c r="C842" i="7"/>
  <c r="A843" i="2"/>
  <c r="B842" i="2"/>
  <c r="AE839" i="2"/>
  <c r="M839" i="2" s="1"/>
  <c r="P840" i="2"/>
  <c r="O840" i="2" s="1"/>
  <c r="Q840" i="2" s="1"/>
  <c r="M840" i="1"/>
  <c r="C840" i="1" s="1"/>
  <c r="O840" i="1"/>
  <c r="E840" i="1" s="1"/>
  <c r="N840" i="1"/>
  <c r="D840" i="1" s="1"/>
  <c r="M840" i="5"/>
  <c r="N840" i="5"/>
  <c r="D840" i="5" s="1"/>
  <c r="L840" i="5"/>
  <c r="C840" i="5" s="1"/>
  <c r="N841" i="2"/>
  <c r="B841" i="5"/>
  <c r="B841" i="1"/>
  <c r="I846" i="7" l="1"/>
  <c r="L846" i="7" s="1"/>
  <c r="O846" i="7" s="1"/>
  <c r="F842" i="7"/>
  <c r="AD840" i="2"/>
  <c r="L840" i="2" s="1"/>
  <c r="H841" i="7"/>
  <c r="G841" i="7"/>
  <c r="D843" i="7"/>
  <c r="E843" i="7"/>
  <c r="C843" i="7"/>
  <c r="AE840" i="2"/>
  <c r="M840" i="2" s="1"/>
  <c r="P841" i="2"/>
  <c r="O841" i="2" s="1"/>
  <c r="Q841" i="2" s="1"/>
  <c r="A844" i="2"/>
  <c r="B843" i="2"/>
  <c r="N841" i="5"/>
  <c r="D841" i="5" s="1"/>
  <c r="M841" i="5"/>
  <c r="L841" i="5"/>
  <c r="C841" i="5" s="1"/>
  <c r="N841" i="1"/>
  <c r="D841" i="1" s="1"/>
  <c r="O841" i="1"/>
  <c r="E841" i="1" s="1"/>
  <c r="M841" i="1"/>
  <c r="C841" i="1" s="1"/>
  <c r="B842" i="5"/>
  <c r="B842" i="1"/>
  <c r="N842" i="2"/>
  <c r="I847" i="7" l="1"/>
  <c r="L847" i="7" s="1"/>
  <c r="O847" i="7" s="1"/>
  <c r="AD841" i="2"/>
  <c r="L841" i="2" s="1"/>
  <c r="F843" i="7"/>
  <c r="H842" i="7"/>
  <c r="G842" i="7"/>
  <c r="C844" i="7"/>
  <c r="E844" i="7"/>
  <c r="D844" i="7"/>
  <c r="O842" i="1"/>
  <c r="E842" i="1" s="1"/>
  <c r="N842" i="1"/>
  <c r="D842" i="1" s="1"/>
  <c r="M842" i="1"/>
  <c r="C842" i="1" s="1"/>
  <c r="M842" i="5"/>
  <c r="N842" i="5"/>
  <c r="D842" i="5" s="1"/>
  <c r="L842" i="5"/>
  <c r="C842" i="5" s="1"/>
  <c r="A845" i="2"/>
  <c r="B844" i="2"/>
  <c r="P842" i="2"/>
  <c r="O842" i="2" s="1"/>
  <c r="Q842" i="2" s="1"/>
  <c r="N843" i="2"/>
  <c r="B843" i="5"/>
  <c r="B843" i="1"/>
  <c r="AE841" i="2"/>
  <c r="M841" i="2" s="1"/>
  <c r="I848" i="7" l="1"/>
  <c r="L848" i="7" s="1"/>
  <c r="O848" i="7" s="1"/>
  <c r="AD842" i="2"/>
  <c r="L842" i="2" s="1"/>
  <c r="F844" i="7"/>
  <c r="H843" i="7"/>
  <c r="G843" i="7"/>
  <c r="E845" i="7"/>
  <c r="C845" i="7"/>
  <c r="D845" i="7"/>
  <c r="M843" i="5"/>
  <c r="N843" i="5"/>
  <c r="D843" i="5" s="1"/>
  <c r="L843" i="5"/>
  <c r="C843" i="5" s="1"/>
  <c r="B844" i="5"/>
  <c r="B844" i="1"/>
  <c r="N844" i="2"/>
  <c r="AE842" i="2"/>
  <c r="M842" i="2" s="1"/>
  <c r="P843" i="2"/>
  <c r="O843" i="2" s="1"/>
  <c r="Q843" i="2" s="1"/>
  <c r="N843" i="1"/>
  <c r="D843" i="1" s="1"/>
  <c r="O843" i="1"/>
  <c r="E843" i="1" s="1"/>
  <c r="M843" i="1"/>
  <c r="C843" i="1" s="1"/>
  <c r="A853" i="2"/>
  <c r="B845" i="2"/>
  <c r="I849" i="7" l="1"/>
  <c r="L849" i="7" s="1"/>
  <c r="O849" i="7" s="1"/>
  <c r="F845" i="7"/>
  <c r="AD843" i="2"/>
  <c r="L843" i="2" s="1"/>
  <c r="H844" i="7"/>
  <c r="G844" i="7"/>
  <c r="C846" i="7"/>
  <c r="D846" i="7"/>
  <c r="E846" i="7"/>
  <c r="AE843" i="2"/>
  <c r="M843" i="2" s="1"/>
  <c r="A854" i="2"/>
  <c r="B853" i="2"/>
  <c r="P844" i="2"/>
  <c r="O844" i="2" s="1"/>
  <c r="Q844" i="2" s="1"/>
  <c r="B845" i="5"/>
  <c r="B845" i="1"/>
  <c r="N845" i="2"/>
  <c r="L844" i="5"/>
  <c r="C844" i="5" s="1"/>
  <c r="M844" i="5"/>
  <c r="N844" i="5"/>
  <c r="D844" i="5" s="1"/>
  <c r="O844" i="1"/>
  <c r="E844" i="1" s="1"/>
  <c r="N844" i="1"/>
  <c r="D844" i="1" s="1"/>
  <c r="M844" i="1"/>
  <c r="C844" i="1" s="1"/>
  <c r="I857" i="7" l="1"/>
  <c r="L857" i="7" s="1"/>
  <c r="O857" i="7" s="1"/>
  <c r="AD844" i="2"/>
  <c r="L844" i="2" s="1"/>
  <c r="F846" i="7"/>
  <c r="H845" i="7"/>
  <c r="G845" i="7"/>
  <c r="C847" i="7"/>
  <c r="D847" i="7"/>
  <c r="E847" i="7"/>
  <c r="M845" i="5"/>
  <c r="N845" i="5"/>
  <c r="D845" i="5" s="1"/>
  <c r="L845" i="5"/>
  <c r="C845" i="5" s="1"/>
  <c r="N845" i="1"/>
  <c r="D845" i="1" s="1"/>
  <c r="O845" i="1"/>
  <c r="E845" i="1" s="1"/>
  <c r="M845" i="1"/>
  <c r="C845" i="1" s="1"/>
  <c r="P845" i="2"/>
  <c r="O845" i="2" s="1"/>
  <c r="Q845" i="2" s="1"/>
  <c r="AD845" i="2"/>
  <c r="L845" i="2" s="1"/>
  <c r="A855" i="2"/>
  <c r="B854" i="2"/>
  <c r="AE844" i="2"/>
  <c r="M844" i="2" s="1"/>
  <c r="B853" i="5"/>
  <c r="B853" i="1"/>
  <c r="N853" i="2"/>
  <c r="I858" i="7" l="1"/>
  <c r="L858" i="7" s="1"/>
  <c r="O858" i="7" s="1"/>
  <c r="F847" i="7"/>
  <c r="H846" i="7"/>
  <c r="G846" i="7"/>
  <c r="C848" i="7"/>
  <c r="E848" i="7"/>
  <c r="D848" i="7"/>
  <c r="A856" i="2"/>
  <c r="B855" i="2"/>
  <c r="B854" i="5"/>
  <c r="B854" i="1"/>
  <c r="N854" i="2"/>
  <c r="AE845" i="2"/>
  <c r="M845" i="2" s="1"/>
  <c r="L853" i="5"/>
  <c r="C853" i="5" s="1"/>
  <c r="Q853" i="5"/>
  <c r="N853" i="5"/>
  <c r="D853" i="5" s="1"/>
  <c r="M853" i="5"/>
  <c r="Q853" i="1"/>
  <c r="M853" i="1"/>
  <c r="C853" i="1" s="1"/>
  <c r="O853" i="1"/>
  <c r="E853" i="1" s="1"/>
  <c r="N853" i="1"/>
  <c r="D853" i="1" s="1"/>
  <c r="P853" i="2"/>
  <c r="O853" i="2" s="1"/>
  <c r="Q853" i="2" s="1"/>
  <c r="I859" i="7" l="1"/>
  <c r="L859" i="7" s="1"/>
  <c r="O859" i="7" s="1"/>
  <c r="AD853" i="2"/>
  <c r="L853" i="2" s="1"/>
  <c r="F848" i="7"/>
  <c r="H847" i="7"/>
  <c r="G847" i="7"/>
  <c r="E849" i="7"/>
  <c r="C849" i="7"/>
  <c r="D849" i="7"/>
  <c r="P854" i="2"/>
  <c r="O854" i="2" s="1"/>
  <c r="Q854" i="2" s="1"/>
  <c r="M854" i="1"/>
  <c r="C854" i="1" s="1"/>
  <c r="N854" i="1"/>
  <c r="D854" i="1" s="1"/>
  <c r="O854" i="1"/>
  <c r="E854" i="1" s="1"/>
  <c r="A857" i="2"/>
  <c r="B856" i="2"/>
  <c r="B855" i="5"/>
  <c r="B855" i="1"/>
  <c r="N855" i="2"/>
  <c r="N854" i="5"/>
  <c r="D854" i="5" s="1"/>
  <c r="L854" i="5"/>
  <c r="C854" i="5" s="1"/>
  <c r="M854" i="5"/>
  <c r="AE853" i="2"/>
  <c r="M853" i="2" s="1"/>
  <c r="I860" i="7" l="1"/>
  <c r="L860" i="7" s="1"/>
  <c r="O860" i="7" s="1"/>
  <c r="AD854" i="2"/>
  <c r="L854" i="2" s="1"/>
  <c r="F849" i="7"/>
  <c r="H848" i="7"/>
  <c r="G848" i="7"/>
  <c r="D857" i="7"/>
  <c r="C857" i="7"/>
  <c r="E857" i="7"/>
  <c r="AE854" i="2"/>
  <c r="M854" i="2" s="1"/>
  <c r="M855" i="5"/>
  <c r="L855" i="5"/>
  <c r="C855" i="5" s="1"/>
  <c r="N855" i="5"/>
  <c r="D855" i="5" s="1"/>
  <c r="M855" i="1"/>
  <c r="C855" i="1" s="1"/>
  <c r="N855" i="1"/>
  <c r="D855" i="1" s="1"/>
  <c r="O855" i="1"/>
  <c r="E855" i="1" s="1"/>
  <c r="P855" i="2"/>
  <c r="O855" i="2" s="1"/>
  <c r="Q855" i="2" s="1"/>
  <c r="B856" i="5"/>
  <c r="B856" i="1"/>
  <c r="N856" i="2"/>
  <c r="A858" i="2"/>
  <c r="B857" i="2"/>
  <c r="I861" i="7" l="1"/>
  <c r="L861" i="7" s="1"/>
  <c r="O861" i="7" s="1"/>
  <c r="F857" i="7"/>
  <c r="AD855" i="2"/>
  <c r="L855" i="2" s="1"/>
  <c r="H849" i="7"/>
  <c r="G849" i="7"/>
  <c r="E858" i="7"/>
  <c r="D858" i="7"/>
  <c r="C858" i="7"/>
  <c r="AE855" i="2"/>
  <c r="M855" i="2" s="1"/>
  <c r="A859" i="2"/>
  <c r="B858" i="2"/>
  <c r="P856" i="2"/>
  <c r="O856" i="2" s="1"/>
  <c r="Q856" i="2" s="1"/>
  <c r="B857" i="1"/>
  <c r="B857" i="5"/>
  <c r="N857" i="2"/>
  <c r="L856" i="5"/>
  <c r="C856" i="5" s="1"/>
  <c r="M856" i="5"/>
  <c r="N856" i="5"/>
  <c r="D856" i="5" s="1"/>
  <c r="O856" i="1"/>
  <c r="E856" i="1" s="1"/>
  <c r="M856" i="1"/>
  <c r="C856" i="1" s="1"/>
  <c r="N856" i="1"/>
  <c r="D856" i="1" s="1"/>
  <c r="I862" i="7" l="1"/>
  <c r="L862" i="7" s="1"/>
  <c r="O862" i="7" s="1"/>
  <c r="AD856" i="2"/>
  <c r="L856" i="2" s="1"/>
  <c r="F858" i="7"/>
  <c r="H857" i="7"/>
  <c r="G857" i="7"/>
  <c r="C859" i="7"/>
  <c r="D859" i="7"/>
  <c r="E859" i="7"/>
  <c r="B858" i="5"/>
  <c r="N858" i="2"/>
  <c r="B858" i="1"/>
  <c r="M857" i="1"/>
  <c r="C857" i="1" s="1"/>
  <c r="N857" i="1"/>
  <c r="D857" i="1" s="1"/>
  <c r="O857" i="1"/>
  <c r="E857" i="1" s="1"/>
  <c r="M857" i="5"/>
  <c r="L857" i="5"/>
  <c r="C857" i="5" s="1"/>
  <c r="N857" i="5"/>
  <c r="D857" i="5" s="1"/>
  <c r="P857" i="2"/>
  <c r="O857" i="2" s="1"/>
  <c r="Q857" i="2" s="1"/>
  <c r="A860" i="2"/>
  <c r="B859" i="2"/>
  <c r="AE856" i="2"/>
  <c r="M856" i="2" s="1"/>
  <c r="I863" i="7" l="1"/>
  <c r="L863" i="7" s="1"/>
  <c r="O863" i="7" s="1"/>
  <c r="F859" i="7"/>
  <c r="AD857" i="2"/>
  <c r="L857" i="2" s="1"/>
  <c r="H858" i="7"/>
  <c r="G858" i="7"/>
  <c r="C860" i="7"/>
  <c r="E860" i="7"/>
  <c r="D860" i="7"/>
  <c r="O858" i="1"/>
  <c r="E858" i="1" s="1"/>
  <c r="N858" i="1"/>
  <c r="D858" i="1" s="1"/>
  <c r="M858" i="1"/>
  <c r="C858" i="1" s="1"/>
  <c r="P858" i="2"/>
  <c r="O858" i="2" s="1"/>
  <c r="Q858" i="2" s="1"/>
  <c r="A861" i="2"/>
  <c r="B860" i="2"/>
  <c r="B859" i="5"/>
  <c r="B859" i="1"/>
  <c r="N859" i="2"/>
  <c r="M858" i="5"/>
  <c r="L858" i="5"/>
  <c r="C858" i="5" s="1"/>
  <c r="N858" i="5"/>
  <c r="D858" i="5" s="1"/>
  <c r="AE857" i="2"/>
  <c r="M857" i="2" s="1"/>
  <c r="I864" i="7" l="1"/>
  <c r="L864" i="7" s="1"/>
  <c r="O864" i="7" s="1"/>
  <c r="AD858" i="2"/>
  <c r="L858" i="2" s="1"/>
  <c r="F860" i="7"/>
  <c r="H859" i="7"/>
  <c r="G859" i="7"/>
  <c r="D861" i="7"/>
  <c r="C861" i="7"/>
  <c r="E861" i="7"/>
  <c r="AE858" i="2"/>
  <c r="M858" i="2" s="1"/>
  <c r="M859" i="1"/>
  <c r="C859" i="1" s="1"/>
  <c r="N859" i="1"/>
  <c r="D859" i="1" s="1"/>
  <c r="O859" i="1"/>
  <c r="E859" i="1" s="1"/>
  <c r="B860" i="5"/>
  <c r="N860" i="2"/>
  <c r="B860" i="1"/>
  <c r="N859" i="5"/>
  <c r="D859" i="5" s="1"/>
  <c r="L859" i="5"/>
  <c r="C859" i="5" s="1"/>
  <c r="M859" i="5"/>
  <c r="A862" i="2"/>
  <c r="B861" i="2"/>
  <c r="P859" i="2"/>
  <c r="O859" i="2" s="1"/>
  <c r="Q859" i="2" s="1"/>
  <c r="I865" i="7" l="1"/>
  <c r="L865" i="7" s="1"/>
  <c r="O865" i="7" s="1"/>
  <c r="AD859" i="2"/>
  <c r="L859" i="2" s="1"/>
  <c r="F861" i="7"/>
  <c r="H860" i="7"/>
  <c r="G860" i="7"/>
  <c r="E862" i="7"/>
  <c r="D862" i="7"/>
  <c r="C862" i="7"/>
  <c r="B861" i="5"/>
  <c r="B861" i="1"/>
  <c r="N861" i="2"/>
  <c r="M860" i="5"/>
  <c r="L860" i="5"/>
  <c r="C860" i="5" s="1"/>
  <c r="N860" i="5"/>
  <c r="D860" i="5" s="1"/>
  <c r="AE859" i="2"/>
  <c r="M859" i="2" s="1"/>
  <c r="P860" i="2"/>
  <c r="O860" i="2" s="1"/>
  <c r="Q860" i="2" s="1"/>
  <c r="M860" i="1"/>
  <c r="C860" i="1" s="1"/>
  <c r="N860" i="1"/>
  <c r="D860" i="1" s="1"/>
  <c r="O860" i="1"/>
  <c r="E860" i="1" s="1"/>
  <c r="A863" i="2"/>
  <c r="B862" i="2"/>
  <c r="I866" i="7" l="1"/>
  <c r="L866" i="7" s="1"/>
  <c r="O866" i="7" s="1"/>
  <c r="F862" i="7"/>
  <c r="AD860" i="2"/>
  <c r="L860" i="2" s="1"/>
  <c r="H861" i="7"/>
  <c r="G861" i="7"/>
  <c r="D863" i="7"/>
  <c r="E863" i="7"/>
  <c r="C863" i="7"/>
  <c r="M861" i="5"/>
  <c r="L861" i="5"/>
  <c r="C861" i="5" s="1"/>
  <c r="N861" i="5"/>
  <c r="D861" i="5" s="1"/>
  <c r="M861" i="1"/>
  <c r="C861" i="1" s="1"/>
  <c r="O861" i="1"/>
  <c r="E861" i="1" s="1"/>
  <c r="N861" i="1"/>
  <c r="D861" i="1" s="1"/>
  <c r="AE860" i="2"/>
  <c r="M860" i="2" s="1"/>
  <c r="A864" i="2"/>
  <c r="B863" i="2"/>
  <c r="B862" i="1"/>
  <c r="B862" i="5"/>
  <c r="N862" i="2"/>
  <c r="P861" i="2"/>
  <c r="O861" i="2" s="1"/>
  <c r="Q861" i="2" s="1"/>
  <c r="I867" i="7" l="1"/>
  <c r="L867" i="7" s="1"/>
  <c r="O867" i="7" s="1"/>
  <c r="AD861" i="2"/>
  <c r="L861" i="2" s="1"/>
  <c r="F863" i="7"/>
  <c r="H862" i="7"/>
  <c r="G862" i="7"/>
  <c r="C864" i="7"/>
  <c r="E864" i="7"/>
  <c r="D864" i="7"/>
  <c r="AE861" i="2"/>
  <c r="M861" i="2" s="1"/>
  <c r="O862" i="1"/>
  <c r="E862" i="1" s="1"/>
  <c r="M862" i="1"/>
  <c r="C862" i="1" s="1"/>
  <c r="N862" i="1"/>
  <c r="D862" i="1" s="1"/>
  <c r="P862" i="2"/>
  <c r="O862" i="2" s="1"/>
  <c r="Q862" i="2" s="1"/>
  <c r="L862" i="5"/>
  <c r="C862" i="5" s="1"/>
  <c r="M862" i="5"/>
  <c r="N862" i="5"/>
  <c r="D862" i="5" s="1"/>
  <c r="A865" i="2"/>
  <c r="B864" i="2"/>
  <c r="B863" i="5"/>
  <c r="N863" i="2"/>
  <c r="B863" i="1"/>
  <c r="I868" i="7" l="1"/>
  <c r="L868" i="7" s="1"/>
  <c r="O868" i="7" s="1"/>
  <c r="AD862" i="2"/>
  <c r="L862" i="2" s="1"/>
  <c r="F864" i="7"/>
  <c r="H863" i="7"/>
  <c r="G863" i="7"/>
  <c r="E865" i="7"/>
  <c r="C865" i="7"/>
  <c r="D865" i="7"/>
  <c r="AE862" i="2"/>
  <c r="M862" i="2" s="1"/>
  <c r="L863" i="5"/>
  <c r="C863" i="5" s="1"/>
  <c r="N863" i="5"/>
  <c r="D863" i="5" s="1"/>
  <c r="M863" i="5"/>
  <c r="A866" i="2"/>
  <c r="B865" i="2"/>
  <c r="B864" i="1"/>
  <c r="B864" i="5"/>
  <c r="N864" i="2"/>
  <c r="P863" i="2"/>
  <c r="O863" i="2" s="1"/>
  <c r="Q863" i="2" s="1"/>
  <c r="N863" i="1"/>
  <c r="D863" i="1" s="1"/>
  <c r="M863" i="1"/>
  <c r="C863" i="1" s="1"/>
  <c r="O863" i="1"/>
  <c r="E863" i="1" s="1"/>
  <c r="I869" i="7" l="1"/>
  <c r="L869" i="7" s="1"/>
  <c r="O869" i="7" s="1"/>
  <c r="F865" i="7"/>
  <c r="AD863" i="2"/>
  <c r="L863" i="2" s="1"/>
  <c r="H864" i="7"/>
  <c r="G864" i="7"/>
  <c r="E866" i="7"/>
  <c r="C866" i="7"/>
  <c r="D866" i="7"/>
  <c r="AE863" i="2"/>
  <c r="M863" i="2" s="1"/>
  <c r="N864" i="1"/>
  <c r="D864" i="1" s="1"/>
  <c r="O864" i="1"/>
  <c r="E864" i="1" s="1"/>
  <c r="M864" i="1"/>
  <c r="C864" i="1" s="1"/>
  <c r="P864" i="2"/>
  <c r="O864" i="2" s="1"/>
  <c r="Q864" i="2" s="1"/>
  <c r="B865" i="5"/>
  <c r="B865" i="1"/>
  <c r="N865" i="2"/>
  <c r="M864" i="5"/>
  <c r="N864" i="5"/>
  <c r="D864" i="5" s="1"/>
  <c r="L864" i="5"/>
  <c r="C864" i="5" s="1"/>
  <c r="A867" i="2"/>
  <c r="B866" i="2"/>
  <c r="I870" i="7" l="1"/>
  <c r="L870" i="7" s="1"/>
  <c r="O870" i="7" s="1"/>
  <c r="F866" i="7"/>
  <c r="AD864" i="2"/>
  <c r="L864" i="2" s="1"/>
  <c r="H865" i="7"/>
  <c r="G865" i="7"/>
  <c r="E867" i="7"/>
  <c r="D867" i="7"/>
  <c r="C867" i="7"/>
  <c r="AE864" i="2"/>
  <c r="M864" i="2" s="1"/>
  <c r="B866" i="5"/>
  <c r="B866" i="1"/>
  <c r="N866" i="2"/>
  <c r="N865" i="5"/>
  <c r="D865" i="5" s="1"/>
  <c r="M865" i="5"/>
  <c r="L865" i="5"/>
  <c r="C865" i="5" s="1"/>
  <c r="M865" i="1"/>
  <c r="C865" i="1" s="1"/>
  <c r="O865" i="1"/>
  <c r="E865" i="1" s="1"/>
  <c r="N865" i="1"/>
  <c r="D865" i="1" s="1"/>
  <c r="P865" i="2"/>
  <c r="O865" i="2" s="1"/>
  <c r="Q865" i="2" s="1"/>
  <c r="A868" i="2"/>
  <c r="B867" i="2"/>
  <c r="I871" i="7" l="1"/>
  <c r="L871" i="7" s="1"/>
  <c r="O871" i="7" s="1"/>
  <c r="F867" i="7"/>
  <c r="AD865" i="2"/>
  <c r="L865" i="2" s="1"/>
  <c r="E868" i="7"/>
  <c r="H866" i="7"/>
  <c r="G866" i="7"/>
  <c r="C868" i="7"/>
  <c r="D868" i="7"/>
  <c r="A869" i="2"/>
  <c r="B868" i="2"/>
  <c r="B867" i="1"/>
  <c r="N867" i="2"/>
  <c r="B867" i="5"/>
  <c r="M866" i="1"/>
  <c r="C866" i="1" s="1"/>
  <c r="O866" i="1"/>
  <c r="E866" i="1" s="1"/>
  <c r="N866" i="1"/>
  <c r="D866" i="1" s="1"/>
  <c r="AE865" i="2"/>
  <c r="M865" i="2" s="1"/>
  <c r="P866" i="2"/>
  <c r="O866" i="2" s="1"/>
  <c r="Q866" i="2" s="1"/>
  <c r="M866" i="5"/>
  <c r="L866" i="5"/>
  <c r="C866" i="5" s="1"/>
  <c r="N866" i="5"/>
  <c r="D866" i="5" s="1"/>
  <c r="I872" i="7" l="1"/>
  <c r="L872" i="7" s="1"/>
  <c r="O872" i="7" s="1"/>
  <c r="AD866" i="2"/>
  <c r="L866" i="2" s="1"/>
  <c r="F868" i="7"/>
  <c r="H867" i="7"/>
  <c r="G867" i="7"/>
  <c r="D869" i="7"/>
  <c r="C869" i="7"/>
  <c r="E869" i="7"/>
  <c r="N867" i="5"/>
  <c r="D867" i="5" s="1"/>
  <c r="M867" i="5"/>
  <c r="L867" i="5"/>
  <c r="C867" i="5" s="1"/>
  <c r="P867" i="2"/>
  <c r="O867" i="2" s="1"/>
  <c r="Q867" i="2" s="1"/>
  <c r="A870" i="2"/>
  <c r="B869" i="2"/>
  <c r="AE866" i="2"/>
  <c r="M866" i="2" s="1"/>
  <c r="B868" i="5"/>
  <c r="B868" i="1"/>
  <c r="N868" i="2"/>
  <c r="M867" i="1"/>
  <c r="C867" i="1" s="1"/>
  <c r="O867" i="1"/>
  <c r="E867" i="1" s="1"/>
  <c r="N867" i="1"/>
  <c r="D867" i="1" s="1"/>
  <c r="I873" i="7" l="1"/>
  <c r="L873" i="7" s="1"/>
  <c r="O873" i="7" s="1"/>
  <c r="F869" i="7"/>
  <c r="AD867" i="2"/>
  <c r="L867" i="2" s="1"/>
  <c r="H868" i="7"/>
  <c r="G868" i="7"/>
  <c r="C870" i="7"/>
  <c r="E870" i="7"/>
  <c r="D870" i="7"/>
  <c r="O868" i="1"/>
  <c r="E868" i="1" s="1"/>
  <c r="M868" i="1"/>
  <c r="C868" i="1" s="1"/>
  <c r="N868" i="1"/>
  <c r="D868" i="1" s="1"/>
  <c r="P868" i="2"/>
  <c r="O868" i="2" s="1"/>
  <c r="Q868" i="2" s="1"/>
  <c r="A871" i="2"/>
  <c r="B870" i="2"/>
  <c r="AE867" i="2"/>
  <c r="M867" i="2" s="1"/>
  <c r="B869" i="5"/>
  <c r="N869" i="2"/>
  <c r="B869" i="1"/>
  <c r="L868" i="5"/>
  <c r="C868" i="5" s="1"/>
  <c r="M868" i="5"/>
  <c r="N868" i="5"/>
  <c r="D868" i="5" s="1"/>
  <c r="I874" i="7" l="1"/>
  <c r="L874" i="7" s="1"/>
  <c r="O874" i="7" s="1"/>
  <c r="AD868" i="2"/>
  <c r="L868" i="2" s="1"/>
  <c r="F870" i="7"/>
  <c r="H869" i="7"/>
  <c r="G869" i="7"/>
  <c r="D871" i="7"/>
  <c r="C871" i="7"/>
  <c r="E871" i="7"/>
  <c r="AE868" i="2"/>
  <c r="M868" i="2" s="1"/>
  <c r="L869" i="5"/>
  <c r="C869" i="5" s="1"/>
  <c r="N869" i="5"/>
  <c r="D869" i="5" s="1"/>
  <c r="M869" i="5"/>
  <c r="P869" i="2"/>
  <c r="O869" i="2" s="1"/>
  <c r="Q869" i="2" s="1"/>
  <c r="AD869" i="2"/>
  <c r="L869" i="2" s="1"/>
  <c r="N869" i="1"/>
  <c r="D869" i="1" s="1"/>
  <c r="O869" i="1"/>
  <c r="E869" i="1" s="1"/>
  <c r="M869" i="1"/>
  <c r="C869" i="1" s="1"/>
  <c r="A872" i="2"/>
  <c r="B871" i="2"/>
  <c r="B870" i="1"/>
  <c r="N870" i="2"/>
  <c r="B870" i="5"/>
  <c r="I875" i="7" l="1"/>
  <c r="L875" i="7" s="1"/>
  <c r="O875" i="7" s="1"/>
  <c r="F871" i="7"/>
  <c r="H870" i="7"/>
  <c r="G870" i="7"/>
  <c r="C872" i="7"/>
  <c r="D872" i="7"/>
  <c r="E872" i="7"/>
  <c r="AE869" i="2"/>
  <c r="M869" i="2" s="1"/>
  <c r="M870" i="1"/>
  <c r="C870" i="1" s="1"/>
  <c r="O870" i="1"/>
  <c r="E870" i="1" s="1"/>
  <c r="N870" i="1"/>
  <c r="D870" i="1" s="1"/>
  <c r="P870" i="2"/>
  <c r="O870" i="2" s="1"/>
  <c r="Q870" i="2" s="1"/>
  <c r="A873" i="2"/>
  <c r="B872" i="2"/>
  <c r="N870" i="5"/>
  <c r="D870" i="5" s="1"/>
  <c r="L870" i="5"/>
  <c r="C870" i="5" s="1"/>
  <c r="M870" i="5"/>
  <c r="B871" i="5"/>
  <c r="B871" i="1"/>
  <c r="N871" i="2"/>
  <c r="I876" i="7" l="1"/>
  <c r="L876" i="7" s="1"/>
  <c r="O876" i="7" s="1"/>
  <c r="AD870" i="2"/>
  <c r="L870" i="2" s="1"/>
  <c r="F872" i="7"/>
  <c r="H871" i="7"/>
  <c r="G871" i="7"/>
  <c r="E873" i="7"/>
  <c r="C873" i="7"/>
  <c r="D873" i="7"/>
  <c r="B872" i="5"/>
  <c r="N872" i="2"/>
  <c r="B872" i="1"/>
  <c r="N871" i="5"/>
  <c r="D871" i="5" s="1"/>
  <c r="M871" i="5"/>
  <c r="L871" i="5"/>
  <c r="C871" i="5" s="1"/>
  <c r="N871" i="1"/>
  <c r="D871" i="1" s="1"/>
  <c r="O871" i="1"/>
  <c r="E871" i="1" s="1"/>
  <c r="M871" i="1"/>
  <c r="C871" i="1" s="1"/>
  <c r="P871" i="2"/>
  <c r="O871" i="2" s="1"/>
  <c r="Q871" i="2" s="1"/>
  <c r="A874" i="2"/>
  <c r="B873" i="2"/>
  <c r="AE870" i="2"/>
  <c r="M870" i="2" s="1"/>
  <c r="I877" i="7" l="1"/>
  <c r="L877" i="7" s="1"/>
  <c r="O877" i="7" s="1"/>
  <c r="F873" i="7"/>
  <c r="AD871" i="2"/>
  <c r="L871" i="2" s="1"/>
  <c r="H872" i="7"/>
  <c r="G872" i="7"/>
  <c r="D874" i="7"/>
  <c r="E874" i="7"/>
  <c r="C874" i="7"/>
  <c r="AE871" i="2"/>
  <c r="M871" i="2" s="1"/>
  <c r="O872" i="1"/>
  <c r="E872" i="1" s="1"/>
  <c r="M872" i="1"/>
  <c r="C872" i="1" s="1"/>
  <c r="N872" i="1"/>
  <c r="D872" i="1" s="1"/>
  <c r="A875" i="2"/>
  <c r="B874" i="2"/>
  <c r="N873" i="2"/>
  <c r="B873" i="1"/>
  <c r="B873" i="5"/>
  <c r="P872" i="2"/>
  <c r="O872" i="2" s="1"/>
  <c r="Q872" i="2" s="1"/>
  <c r="N872" i="5"/>
  <c r="D872" i="5" s="1"/>
  <c r="L872" i="5"/>
  <c r="C872" i="5" s="1"/>
  <c r="M872" i="5"/>
  <c r="I878" i="7" l="1"/>
  <c r="L878" i="7" s="1"/>
  <c r="O878" i="7" s="1"/>
  <c r="AD872" i="2"/>
  <c r="L872" i="2" s="1"/>
  <c r="F874" i="7"/>
  <c r="H873" i="7"/>
  <c r="G873" i="7"/>
  <c r="D875" i="7"/>
  <c r="E875" i="7"/>
  <c r="C875" i="7"/>
  <c r="M873" i="1"/>
  <c r="C873" i="1" s="1"/>
  <c r="N873" i="1"/>
  <c r="D873" i="1" s="1"/>
  <c r="O873" i="1"/>
  <c r="E873" i="1" s="1"/>
  <c r="L873" i="5"/>
  <c r="C873" i="5" s="1"/>
  <c r="N873" i="5"/>
  <c r="D873" i="5" s="1"/>
  <c r="M873" i="5"/>
  <c r="B874" i="5"/>
  <c r="B874" i="1"/>
  <c r="N874" i="2"/>
  <c r="P873" i="2"/>
  <c r="O873" i="2" s="1"/>
  <c r="Q873" i="2" s="1"/>
  <c r="A876" i="2"/>
  <c r="B875" i="2"/>
  <c r="AE872" i="2"/>
  <c r="M872" i="2" s="1"/>
  <c r="I879" i="7" l="1"/>
  <c r="L879" i="7" s="1"/>
  <c r="O879" i="7" s="1"/>
  <c r="F875" i="7"/>
  <c r="AD873" i="2"/>
  <c r="L873" i="2" s="1"/>
  <c r="H874" i="7"/>
  <c r="G874" i="7"/>
  <c r="D876" i="7"/>
  <c r="E876" i="7"/>
  <c r="C876" i="7"/>
  <c r="AE873" i="2"/>
  <c r="M873" i="2" s="1"/>
  <c r="B875" i="5"/>
  <c r="B875" i="1"/>
  <c r="N875" i="2"/>
  <c r="P874" i="2"/>
  <c r="O874" i="2" s="1"/>
  <c r="Q874" i="2" s="1"/>
  <c r="L874" i="5"/>
  <c r="C874" i="5" s="1"/>
  <c r="M874" i="5"/>
  <c r="N874" i="5"/>
  <c r="D874" i="5" s="1"/>
  <c r="A877" i="2"/>
  <c r="B876" i="2"/>
  <c r="M874" i="1"/>
  <c r="C874" i="1" s="1"/>
  <c r="N874" i="1"/>
  <c r="D874" i="1" s="1"/>
  <c r="O874" i="1"/>
  <c r="E874" i="1" s="1"/>
  <c r="I880" i="7" l="1"/>
  <c r="L880" i="7" s="1"/>
  <c r="O880" i="7" s="1"/>
  <c r="F876" i="7"/>
  <c r="AD874" i="2"/>
  <c r="L874" i="2" s="1"/>
  <c r="H875" i="7"/>
  <c r="G875" i="7"/>
  <c r="C877" i="7"/>
  <c r="D877" i="7"/>
  <c r="E877" i="7"/>
  <c r="AE874" i="2"/>
  <c r="M874" i="2" s="1"/>
  <c r="M875" i="5"/>
  <c r="L875" i="5"/>
  <c r="C875" i="5" s="1"/>
  <c r="N875" i="5"/>
  <c r="D875" i="5" s="1"/>
  <c r="A878" i="2"/>
  <c r="B877" i="2"/>
  <c r="O875" i="1"/>
  <c r="E875" i="1" s="1"/>
  <c r="N875" i="1"/>
  <c r="D875" i="1" s="1"/>
  <c r="M875" i="1"/>
  <c r="C875" i="1" s="1"/>
  <c r="B876" i="5"/>
  <c r="B876" i="1"/>
  <c r="N876" i="2"/>
  <c r="P875" i="2"/>
  <c r="O875" i="2" s="1"/>
  <c r="Q875" i="2" s="1"/>
  <c r="I881" i="7" l="1"/>
  <c r="L881" i="7" s="1"/>
  <c r="O881" i="7" s="1"/>
  <c r="F877" i="7"/>
  <c r="AD875" i="2"/>
  <c r="L875" i="2" s="1"/>
  <c r="C878" i="7"/>
  <c r="H876" i="7"/>
  <c r="G876" i="7"/>
  <c r="D878" i="7"/>
  <c r="E878" i="7"/>
  <c r="B877" i="5"/>
  <c r="N877" i="2"/>
  <c r="B877" i="1"/>
  <c r="M876" i="5"/>
  <c r="L876" i="5"/>
  <c r="C876" i="5" s="1"/>
  <c r="N876" i="5"/>
  <c r="D876" i="5" s="1"/>
  <c r="O876" i="1"/>
  <c r="E876" i="1" s="1"/>
  <c r="N876" i="1"/>
  <c r="D876" i="1" s="1"/>
  <c r="M876" i="1"/>
  <c r="C876" i="1" s="1"/>
  <c r="AE875" i="2"/>
  <c r="M875" i="2" s="1"/>
  <c r="P876" i="2"/>
  <c r="O876" i="2" s="1"/>
  <c r="Q876" i="2" s="1"/>
  <c r="A879" i="2"/>
  <c r="B878" i="2"/>
  <c r="I882" i="7" l="1"/>
  <c r="L882" i="7" s="1"/>
  <c r="O882" i="7" s="1"/>
  <c r="F878" i="7"/>
  <c r="AD876" i="2"/>
  <c r="L876" i="2" s="1"/>
  <c r="H877" i="7"/>
  <c r="G877" i="7"/>
  <c r="E879" i="7"/>
  <c r="D879" i="7"/>
  <c r="C879" i="7"/>
  <c r="AE876" i="2"/>
  <c r="M876" i="2" s="1"/>
  <c r="P877" i="2"/>
  <c r="O877" i="2" s="1"/>
  <c r="Q877" i="2" s="1"/>
  <c r="A880" i="2"/>
  <c r="B879" i="2"/>
  <c r="N878" i="2"/>
  <c r="B878" i="5"/>
  <c r="B878" i="1"/>
  <c r="M877" i="5"/>
  <c r="L877" i="5"/>
  <c r="C877" i="5" s="1"/>
  <c r="N877" i="5"/>
  <c r="D877" i="5" s="1"/>
  <c r="O877" i="1"/>
  <c r="E877" i="1" s="1"/>
  <c r="M877" i="1"/>
  <c r="C877" i="1" s="1"/>
  <c r="N877" i="1"/>
  <c r="D877" i="1" s="1"/>
  <c r="I883" i="7" l="1"/>
  <c r="L883" i="7" s="1"/>
  <c r="O883" i="7" s="1"/>
  <c r="AD877" i="2"/>
  <c r="L877" i="2" s="1"/>
  <c r="F879" i="7"/>
  <c r="H878" i="7"/>
  <c r="G878" i="7"/>
  <c r="E880" i="7"/>
  <c r="C880" i="7"/>
  <c r="D880" i="7"/>
  <c r="AE877" i="2"/>
  <c r="M877" i="2" s="1"/>
  <c r="M878" i="1"/>
  <c r="C878" i="1" s="1"/>
  <c r="N878" i="1"/>
  <c r="D878" i="1" s="1"/>
  <c r="O878" i="1"/>
  <c r="E878" i="1" s="1"/>
  <c r="B879" i="5"/>
  <c r="N879" i="2"/>
  <c r="B879" i="1"/>
  <c r="P878" i="2"/>
  <c r="O878" i="2" s="1"/>
  <c r="Q878" i="2" s="1"/>
  <c r="M878" i="5"/>
  <c r="L878" i="5"/>
  <c r="C878" i="5" s="1"/>
  <c r="N878" i="5"/>
  <c r="D878" i="5" s="1"/>
  <c r="A881" i="2"/>
  <c r="B880" i="2"/>
  <c r="I884" i="7" l="1"/>
  <c r="L884" i="7" s="1"/>
  <c r="O884" i="7" s="1"/>
  <c r="F880" i="7"/>
  <c r="AD878" i="2"/>
  <c r="L878" i="2" s="1"/>
  <c r="D881" i="7"/>
  <c r="H879" i="7"/>
  <c r="G879" i="7"/>
  <c r="E881" i="7"/>
  <c r="C881" i="7"/>
  <c r="M879" i="1"/>
  <c r="C879" i="1" s="1"/>
  <c r="N879" i="1"/>
  <c r="D879" i="1" s="1"/>
  <c r="O879" i="1"/>
  <c r="E879" i="1" s="1"/>
  <c r="AE878" i="2"/>
  <c r="M878" i="2" s="1"/>
  <c r="A882" i="2"/>
  <c r="B881" i="2"/>
  <c r="B880" i="5"/>
  <c r="B880" i="1"/>
  <c r="N880" i="2"/>
  <c r="N879" i="5"/>
  <c r="D879" i="5" s="1"/>
  <c r="M879" i="5"/>
  <c r="L879" i="5"/>
  <c r="C879" i="5" s="1"/>
  <c r="P879" i="2"/>
  <c r="O879" i="2" s="1"/>
  <c r="Q879" i="2" s="1"/>
  <c r="AD879" i="2"/>
  <c r="L879" i="2" s="1"/>
  <c r="I885" i="7" l="1"/>
  <c r="L885" i="7" s="1"/>
  <c r="O885" i="7" s="1"/>
  <c r="F881" i="7"/>
  <c r="H880" i="7"/>
  <c r="G880" i="7"/>
  <c r="E882" i="7"/>
  <c r="C882" i="7"/>
  <c r="D882" i="7"/>
  <c r="M880" i="1"/>
  <c r="C880" i="1" s="1"/>
  <c r="N880" i="1"/>
  <c r="D880" i="1" s="1"/>
  <c r="O880" i="1"/>
  <c r="E880" i="1" s="1"/>
  <c r="A883" i="2"/>
  <c r="B882" i="2"/>
  <c r="B881" i="5"/>
  <c r="B881" i="1"/>
  <c r="N881" i="2"/>
  <c r="L880" i="5"/>
  <c r="C880" i="5" s="1"/>
  <c r="M880" i="5"/>
  <c r="N880" i="5"/>
  <c r="D880" i="5" s="1"/>
  <c r="AE879" i="2"/>
  <c r="M879" i="2" s="1"/>
  <c r="P880" i="2"/>
  <c r="O880" i="2" s="1"/>
  <c r="Q880" i="2" s="1"/>
  <c r="I886" i="7" l="1"/>
  <c r="L886" i="7" s="1"/>
  <c r="O886" i="7" s="1"/>
  <c r="AD880" i="2"/>
  <c r="L880" i="2" s="1"/>
  <c r="F882" i="7"/>
  <c r="H881" i="7"/>
  <c r="G881" i="7"/>
  <c r="D883" i="7"/>
  <c r="E883" i="7"/>
  <c r="C883" i="7"/>
  <c r="AE880" i="2"/>
  <c r="M880" i="2" s="1"/>
  <c r="P881" i="2"/>
  <c r="O881" i="2" s="1"/>
  <c r="Q881" i="2" s="1"/>
  <c r="B882" i="5"/>
  <c r="N882" i="2"/>
  <c r="B882" i="1"/>
  <c r="L881" i="5"/>
  <c r="C881" i="5" s="1"/>
  <c r="N881" i="5"/>
  <c r="D881" i="5" s="1"/>
  <c r="M881" i="5"/>
  <c r="M881" i="1"/>
  <c r="C881" i="1" s="1"/>
  <c r="N881" i="1"/>
  <c r="D881" i="1" s="1"/>
  <c r="O881" i="1"/>
  <c r="E881" i="1" s="1"/>
  <c r="A884" i="2"/>
  <c r="B883" i="2"/>
  <c r="I887" i="7" l="1"/>
  <c r="L887" i="7" s="1"/>
  <c r="O887" i="7" s="1"/>
  <c r="F883" i="7"/>
  <c r="AD881" i="2"/>
  <c r="L881" i="2" s="1"/>
  <c r="H882" i="7"/>
  <c r="G882" i="7"/>
  <c r="E884" i="7"/>
  <c r="C884" i="7"/>
  <c r="D884" i="7"/>
  <c r="A885" i="2"/>
  <c r="B884" i="2"/>
  <c r="B883" i="5"/>
  <c r="B883" i="1"/>
  <c r="N883" i="2"/>
  <c r="P882" i="2"/>
  <c r="O882" i="2" s="1"/>
  <c r="Q882" i="2" s="1"/>
  <c r="M882" i="1"/>
  <c r="C882" i="1" s="1"/>
  <c r="O882" i="1"/>
  <c r="E882" i="1" s="1"/>
  <c r="N882" i="1"/>
  <c r="D882" i="1" s="1"/>
  <c r="AE881" i="2"/>
  <c r="M881" i="2" s="1"/>
  <c r="L882" i="5"/>
  <c r="C882" i="5" s="1"/>
  <c r="N882" i="5"/>
  <c r="D882" i="5" s="1"/>
  <c r="M882" i="5"/>
  <c r="I888" i="7" l="1"/>
  <c r="L888" i="7" s="1"/>
  <c r="O888" i="7" s="1"/>
  <c r="AD882" i="2"/>
  <c r="L882" i="2" s="1"/>
  <c r="F884" i="7"/>
  <c r="H883" i="7"/>
  <c r="G883" i="7"/>
  <c r="E885" i="7"/>
  <c r="C885" i="7"/>
  <c r="D885" i="7"/>
  <c r="B884" i="1"/>
  <c r="N884" i="2"/>
  <c r="B884" i="5"/>
  <c r="M883" i="5"/>
  <c r="N883" i="5"/>
  <c r="D883" i="5" s="1"/>
  <c r="L883" i="5"/>
  <c r="C883" i="5" s="1"/>
  <c r="N883" i="1"/>
  <c r="D883" i="1" s="1"/>
  <c r="M883" i="1"/>
  <c r="C883" i="1" s="1"/>
  <c r="O883" i="1"/>
  <c r="E883" i="1" s="1"/>
  <c r="A886" i="2"/>
  <c r="B885" i="2"/>
  <c r="AE882" i="2"/>
  <c r="M882" i="2" s="1"/>
  <c r="P883" i="2"/>
  <c r="O883" i="2" s="1"/>
  <c r="Q883" i="2" s="1"/>
  <c r="AD883" i="2"/>
  <c r="L883" i="2" s="1"/>
  <c r="I889" i="7" l="1"/>
  <c r="L889" i="7" s="1"/>
  <c r="O889" i="7" s="1"/>
  <c r="F885" i="7"/>
  <c r="H884" i="7"/>
  <c r="G884" i="7"/>
  <c r="D886" i="7"/>
  <c r="E886" i="7"/>
  <c r="C886" i="7"/>
  <c r="P884" i="2"/>
  <c r="O884" i="2" s="1"/>
  <c r="Q884" i="2" s="1"/>
  <c r="AE883" i="2"/>
  <c r="M883" i="2" s="1"/>
  <c r="N884" i="1"/>
  <c r="D884" i="1" s="1"/>
  <c r="O884" i="1"/>
  <c r="E884" i="1" s="1"/>
  <c r="M884" i="1"/>
  <c r="C884" i="1" s="1"/>
  <c r="A887" i="2"/>
  <c r="B886" i="2"/>
  <c r="B885" i="5"/>
  <c r="N885" i="2"/>
  <c r="B885" i="1"/>
  <c r="M884" i="5"/>
  <c r="N884" i="5"/>
  <c r="D884" i="5" s="1"/>
  <c r="L884" i="5"/>
  <c r="C884" i="5" s="1"/>
  <c r="I890" i="7" l="1"/>
  <c r="L890" i="7" s="1"/>
  <c r="O890" i="7" s="1"/>
  <c r="AD884" i="2"/>
  <c r="L884" i="2" s="1"/>
  <c r="F886" i="7"/>
  <c r="H885" i="7"/>
  <c r="G885" i="7"/>
  <c r="C887" i="7"/>
  <c r="D887" i="7"/>
  <c r="E887" i="7"/>
  <c r="L885" i="5"/>
  <c r="C885" i="5" s="1"/>
  <c r="N885" i="5"/>
  <c r="D885" i="5" s="1"/>
  <c r="M885" i="5"/>
  <c r="P885" i="2"/>
  <c r="O885" i="2" s="1"/>
  <c r="Q885" i="2" s="1"/>
  <c r="A888" i="2"/>
  <c r="B887" i="2"/>
  <c r="M885" i="1"/>
  <c r="C885" i="1" s="1"/>
  <c r="N885" i="1"/>
  <c r="D885" i="1" s="1"/>
  <c r="O885" i="1"/>
  <c r="E885" i="1" s="1"/>
  <c r="N886" i="2"/>
  <c r="B886" i="5"/>
  <c r="B886" i="1"/>
  <c r="AE884" i="2"/>
  <c r="M884" i="2" s="1"/>
  <c r="I891" i="7" l="1"/>
  <c r="L891" i="7" s="1"/>
  <c r="O891" i="7" s="1"/>
  <c r="F887" i="7"/>
  <c r="AD885" i="2"/>
  <c r="L885" i="2" s="1"/>
  <c r="H886" i="7"/>
  <c r="G886" i="7"/>
  <c r="D888" i="7"/>
  <c r="C888" i="7"/>
  <c r="E888" i="7"/>
  <c r="P886" i="2"/>
  <c r="O886" i="2" s="1"/>
  <c r="Q886" i="2" s="1"/>
  <c r="N886" i="1"/>
  <c r="D886" i="1" s="1"/>
  <c r="O886" i="1"/>
  <c r="E886" i="1" s="1"/>
  <c r="M886" i="1"/>
  <c r="C886" i="1" s="1"/>
  <c r="A889" i="2"/>
  <c r="B888" i="2"/>
  <c r="AE885" i="2"/>
  <c r="M885" i="2" s="1"/>
  <c r="B887" i="5"/>
  <c r="B887" i="1"/>
  <c r="N887" i="2"/>
  <c r="L886" i="5"/>
  <c r="C886" i="5" s="1"/>
  <c r="N886" i="5"/>
  <c r="D886" i="5" s="1"/>
  <c r="M886" i="5"/>
  <c r="I892" i="7" l="1"/>
  <c r="L892" i="7" s="1"/>
  <c r="O892" i="7" s="1"/>
  <c r="F888" i="7"/>
  <c r="AD886" i="2"/>
  <c r="L886" i="2" s="1"/>
  <c r="H887" i="7"/>
  <c r="G887" i="7"/>
  <c r="D889" i="7"/>
  <c r="E889" i="7"/>
  <c r="C889" i="7"/>
  <c r="AE886" i="2"/>
  <c r="M886" i="2" s="1"/>
  <c r="M887" i="5"/>
  <c r="L887" i="5"/>
  <c r="C887" i="5" s="1"/>
  <c r="N887" i="5"/>
  <c r="D887" i="5" s="1"/>
  <c r="N887" i="1"/>
  <c r="D887" i="1" s="1"/>
  <c r="O887" i="1"/>
  <c r="E887" i="1" s="1"/>
  <c r="M887" i="1"/>
  <c r="C887" i="1" s="1"/>
  <c r="B888" i="5"/>
  <c r="N888" i="2"/>
  <c r="B888" i="1"/>
  <c r="P887" i="2"/>
  <c r="O887" i="2" s="1"/>
  <c r="Q887" i="2" s="1"/>
  <c r="A890" i="2"/>
  <c r="B889" i="2"/>
  <c r="I893" i="7" l="1"/>
  <c r="L893" i="7" s="1"/>
  <c r="O893" i="7" s="1"/>
  <c r="F889" i="7"/>
  <c r="AD887" i="2"/>
  <c r="L887" i="2" s="1"/>
  <c r="C890" i="7"/>
  <c r="H888" i="7"/>
  <c r="G888" i="7"/>
  <c r="E890" i="7"/>
  <c r="D890" i="7"/>
  <c r="M888" i="1"/>
  <c r="C888" i="1" s="1"/>
  <c r="N888" i="1"/>
  <c r="D888" i="1" s="1"/>
  <c r="O888" i="1"/>
  <c r="E888" i="1" s="1"/>
  <c r="B889" i="1"/>
  <c r="N889" i="2"/>
  <c r="B889" i="5"/>
  <c r="N888" i="5"/>
  <c r="D888" i="5" s="1"/>
  <c r="L888" i="5"/>
  <c r="C888" i="5" s="1"/>
  <c r="M888" i="5"/>
  <c r="P888" i="2"/>
  <c r="O888" i="2" s="1"/>
  <c r="Q888" i="2" s="1"/>
  <c r="AE887" i="2"/>
  <c r="M887" i="2" s="1"/>
  <c r="A891" i="2"/>
  <c r="B890" i="2"/>
  <c r="I894" i="7" l="1"/>
  <c r="L894" i="7" s="1"/>
  <c r="O894" i="7" s="1"/>
  <c r="AD888" i="2"/>
  <c r="L888" i="2" s="1"/>
  <c r="F890" i="7"/>
  <c r="H889" i="7"/>
  <c r="G889" i="7"/>
  <c r="C891" i="7"/>
  <c r="E891" i="7"/>
  <c r="D891" i="7"/>
  <c r="A892" i="2"/>
  <c r="B891" i="2"/>
  <c r="P889" i="2"/>
  <c r="O889" i="2" s="1"/>
  <c r="Q889" i="2" s="1"/>
  <c r="AD889" i="2"/>
  <c r="L889" i="2" s="1"/>
  <c r="B890" i="1"/>
  <c r="N890" i="2"/>
  <c r="B890" i="5"/>
  <c r="N889" i="5"/>
  <c r="D889" i="5" s="1"/>
  <c r="M889" i="5"/>
  <c r="L889" i="5"/>
  <c r="C889" i="5" s="1"/>
  <c r="AE888" i="2"/>
  <c r="M888" i="2" s="1"/>
  <c r="O889" i="1"/>
  <c r="E889" i="1" s="1"/>
  <c r="N889" i="1"/>
  <c r="D889" i="1" s="1"/>
  <c r="M889" i="1"/>
  <c r="C889" i="1" s="1"/>
  <c r="I895" i="7" l="1"/>
  <c r="L895" i="7" s="1"/>
  <c r="O895" i="7" s="1"/>
  <c r="F891" i="7"/>
  <c r="H890" i="7"/>
  <c r="G890" i="7"/>
  <c r="C892" i="7"/>
  <c r="E892" i="7"/>
  <c r="D892" i="7"/>
  <c r="B891" i="5"/>
  <c r="N891" i="2"/>
  <c r="B891" i="1"/>
  <c r="O890" i="1"/>
  <c r="E890" i="1" s="1"/>
  <c r="M890" i="1"/>
  <c r="C890" i="1" s="1"/>
  <c r="N890" i="1"/>
  <c r="D890" i="1" s="1"/>
  <c r="P890" i="2"/>
  <c r="O890" i="2" s="1"/>
  <c r="Q890" i="2" s="1"/>
  <c r="L890" i="5"/>
  <c r="C890" i="5" s="1"/>
  <c r="M890" i="5"/>
  <c r="N890" i="5"/>
  <c r="D890" i="5" s="1"/>
  <c r="A900" i="2"/>
  <c r="B892" i="2"/>
  <c r="AE889" i="2"/>
  <c r="M889" i="2" s="1"/>
  <c r="I896" i="7" l="1"/>
  <c r="L896" i="7" s="1"/>
  <c r="O896" i="7" s="1"/>
  <c r="AD890" i="2"/>
  <c r="L890" i="2" s="1"/>
  <c r="F892" i="7"/>
  <c r="H891" i="7"/>
  <c r="G891" i="7"/>
  <c r="D893" i="7"/>
  <c r="C893" i="7"/>
  <c r="E893" i="7"/>
  <c r="B892" i="5"/>
  <c r="B892" i="1"/>
  <c r="N892" i="2"/>
  <c r="P891" i="2"/>
  <c r="O891" i="2" s="1"/>
  <c r="Q891" i="2" s="1"/>
  <c r="AE890" i="2"/>
  <c r="M890" i="2" s="1"/>
  <c r="N891" i="1"/>
  <c r="D891" i="1" s="1"/>
  <c r="M891" i="1"/>
  <c r="C891" i="1" s="1"/>
  <c r="O891" i="1"/>
  <c r="E891" i="1" s="1"/>
  <c r="A901" i="2"/>
  <c r="B900" i="2"/>
  <c r="N891" i="5"/>
  <c r="D891" i="5" s="1"/>
  <c r="M891" i="5"/>
  <c r="L891" i="5"/>
  <c r="C891" i="5" s="1"/>
  <c r="I904" i="7" l="1"/>
  <c r="L904" i="7" s="1"/>
  <c r="O904" i="7" s="1"/>
  <c r="F893" i="7"/>
  <c r="AD891" i="2"/>
  <c r="L891" i="2" s="1"/>
  <c r="H892" i="7"/>
  <c r="G892" i="7"/>
  <c r="E894" i="7"/>
  <c r="D894" i="7"/>
  <c r="C894" i="7"/>
  <c r="AE891" i="2"/>
  <c r="M891" i="2" s="1"/>
  <c r="P892" i="2"/>
  <c r="O892" i="2" s="1"/>
  <c r="Q892" i="2" s="1"/>
  <c r="A902" i="2"/>
  <c r="B901" i="2"/>
  <c r="M892" i="1"/>
  <c r="C892" i="1" s="1"/>
  <c r="N892" i="1"/>
  <c r="D892" i="1" s="1"/>
  <c r="O892" i="1"/>
  <c r="E892" i="1" s="1"/>
  <c r="B900" i="5"/>
  <c r="B900" i="1"/>
  <c r="N900" i="2"/>
  <c r="N892" i="5"/>
  <c r="D892" i="5" s="1"/>
  <c r="M892" i="5"/>
  <c r="L892" i="5"/>
  <c r="C892" i="5" s="1"/>
  <c r="I905" i="7" l="1"/>
  <c r="L905" i="7" s="1"/>
  <c r="O905" i="7" s="1"/>
  <c r="AD892" i="2"/>
  <c r="L892" i="2" s="1"/>
  <c r="F894" i="7"/>
  <c r="E895" i="7"/>
  <c r="H893" i="7"/>
  <c r="G893" i="7"/>
  <c r="D895" i="7"/>
  <c r="C895" i="7"/>
  <c r="AE892" i="2"/>
  <c r="M892" i="2" s="1"/>
  <c r="M900" i="5"/>
  <c r="Q900" i="5"/>
  <c r="L900" i="5"/>
  <c r="C900" i="5" s="1"/>
  <c r="N900" i="5"/>
  <c r="D900" i="5" s="1"/>
  <c r="A903" i="2"/>
  <c r="B902" i="2"/>
  <c r="Q900" i="1"/>
  <c r="M900" i="1"/>
  <c r="C900" i="1" s="1"/>
  <c r="N900" i="1"/>
  <c r="D900" i="1" s="1"/>
  <c r="O900" i="1"/>
  <c r="E900" i="1" s="1"/>
  <c r="B901" i="5"/>
  <c r="B901" i="1"/>
  <c r="N901" i="2"/>
  <c r="P900" i="2"/>
  <c r="O900" i="2" s="1"/>
  <c r="Q900" i="2" s="1"/>
  <c r="I906" i="7" l="1"/>
  <c r="L906" i="7" s="1"/>
  <c r="O906" i="7" s="1"/>
  <c r="AD900" i="2"/>
  <c r="L900" i="2" s="1"/>
  <c r="F895" i="7"/>
  <c r="H894" i="7"/>
  <c r="G894" i="7"/>
  <c r="C896" i="7"/>
  <c r="D896" i="7"/>
  <c r="E896" i="7"/>
  <c r="AE900" i="2"/>
  <c r="M900" i="2" s="1"/>
  <c r="N901" i="5"/>
  <c r="D901" i="5" s="1"/>
  <c r="M901" i="5"/>
  <c r="L901" i="5"/>
  <c r="C901" i="5" s="1"/>
  <c r="N901" i="1"/>
  <c r="D901" i="1" s="1"/>
  <c r="M901" i="1"/>
  <c r="C901" i="1" s="1"/>
  <c r="O901" i="1"/>
  <c r="E901" i="1" s="1"/>
  <c r="A904" i="2"/>
  <c r="B903" i="2"/>
  <c r="P901" i="2"/>
  <c r="O901" i="2" s="1"/>
  <c r="Q901" i="2" s="1"/>
  <c r="B902" i="1"/>
  <c r="B902" i="5"/>
  <c r="N902" i="2"/>
  <c r="I907" i="7" l="1"/>
  <c r="L907" i="7" s="1"/>
  <c r="O907" i="7" s="1"/>
  <c r="F896" i="7"/>
  <c r="AD901" i="2"/>
  <c r="L901" i="2" s="1"/>
  <c r="H895" i="7"/>
  <c r="G895" i="7"/>
  <c r="D904" i="7"/>
  <c r="E904" i="7"/>
  <c r="C904" i="7"/>
  <c r="L902" i="5"/>
  <c r="C902" i="5" s="1"/>
  <c r="M902" i="5"/>
  <c r="N902" i="5"/>
  <c r="D902" i="5" s="1"/>
  <c r="A905" i="2"/>
  <c r="B904" i="2"/>
  <c r="N903" i="2"/>
  <c r="B903" i="5"/>
  <c r="B903" i="1"/>
  <c r="AE901" i="2"/>
  <c r="M901" i="2" s="1"/>
  <c r="N902" i="1"/>
  <c r="D902" i="1" s="1"/>
  <c r="M902" i="1"/>
  <c r="C902" i="1" s="1"/>
  <c r="O902" i="1"/>
  <c r="E902" i="1" s="1"/>
  <c r="P902" i="2"/>
  <c r="O902" i="2" s="1"/>
  <c r="Q902" i="2" s="1"/>
  <c r="I908" i="7" l="1"/>
  <c r="L908" i="7" s="1"/>
  <c r="O908" i="7" s="1"/>
  <c r="F904" i="7"/>
  <c r="AD902" i="2"/>
  <c r="L902" i="2" s="1"/>
  <c r="H896" i="7"/>
  <c r="G896" i="7"/>
  <c r="E905" i="7"/>
  <c r="D905" i="7"/>
  <c r="C905" i="7"/>
  <c r="AE902" i="2"/>
  <c r="M902" i="2" s="1"/>
  <c r="O903" i="1"/>
  <c r="E903" i="1" s="1"/>
  <c r="N903" i="1"/>
  <c r="D903" i="1" s="1"/>
  <c r="M903" i="1"/>
  <c r="C903" i="1" s="1"/>
  <c r="P903" i="2"/>
  <c r="O903" i="2" s="1"/>
  <c r="Q903" i="2" s="1"/>
  <c r="B904" i="1"/>
  <c r="N904" i="2"/>
  <c r="B904" i="5"/>
  <c r="L903" i="5"/>
  <c r="C903" i="5" s="1"/>
  <c r="N903" i="5"/>
  <c r="D903" i="5" s="1"/>
  <c r="M903" i="5"/>
  <c r="A906" i="2"/>
  <c r="B905" i="2"/>
  <c r="I909" i="7" l="1"/>
  <c r="L909" i="7" s="1"/>
  <c r="O909" i="7" s="1"/>
  <c r="F905" i="7"/>
  <c r="AD903" i="2"/>
  <c r="L903" i="2" s="1"/>
  <c r="H904" i="7"/>
  <c r="G904" i="7"/>
  <c r="E906" i="7"/>
  <c r="D906" i="7"/>
  <c r="C906" i="7"/>
  <c r="AE903" i="2"/>
  <c r="M903" i="2" s="1"/>
  <c r="L904" i="5"/>
  <c r="C904" i="5" s="1"/>
  <c r="N904" i="5"/>
  <c r="D904" i="5" s="1"/>
  <c r="M904" i="5"/>
  <c r="B905" i="1"/>
  <c r="B905" i="5"/>
  <c r="N905" i="2"/>
  <c r="P904" i="2"/>
  <c r="O904" i="2" s="1"/>
  <c r="Q904" i="2" s="1"/>
  <c r="A907" i="2"/>
  <c r="B906" i="2"/>
  <c r="M904" i="1"/>
  <c r="C904" i="1" s="1"/>
  <c r="N904" i="1"/>
  <c r="D904" i="1" s="1"/>
  <c r="O904" i="1"/>
  <c r="E904" i="1" s="1"/>
  <c r="I910" i="7" l="1"/>
  <c r="L910" i="7" s="1"/>
  <c r="O910" i="7" s="1"/>
  <c r="AD904" i="2"/>
  <c r="L904" i="2" s="1"/>
  <c r="F906" i="7"/>
  <c r="H905" i="7"/>
  <c r="G905" i="7"/>
  <c r="D907" i="7"/>
  <c r="C907" i="7"/>
  <c r="E907" i="7"/>
  <c r="B906" i="5"/>
  <c r="B906" i="1"/>
  <c r="N906" i="2"/>
  <c r="P905" i="2"/>
  <c r="O905" i="2" s="1"/>
  <c r="Q905" i="2" s="1"/>
  <c r="AE904" i="2"/>
  <c r="M904" i="2" s="1"/>
  <c r="O905" i="1"/>
  <c r="E905" i="1" s="1"/>
  <c r="N905" i="1"/>
  <c r="D905" i="1" s="1"/>
  <c r="M905" i="1"/>
  <c r="C905" i="1" s="1"/>
  <c r="A908" i="2"/>
  <c r="B907" i="2"/>
  <c r="L905" i="5"/>
  <c r="C905" i="5" s="1"/>
  <c r="N905" i="5"/>
  <c r="D905" i="5" s="1"/>
  <c r="M905" i="5"/>
  <c r="I911" i="7" l="1"/>
  <c r="L911" i="7" s="1"/>
  <c r="O911" i="7" s="1"/>
  <c r="F907" i="7"/>
  <c r="AD905" i="2"/>
  <c r="L905" i="2" s="1"/>
  <c r="H906" i="7"/>
  <c r="G906" i="7"/>
  <c r="D908" i="7"/>
  <c r="E908" i="7"/>
  <c r="C908" i="7"/>
  <c r="AE905" i="2"/>
  <c r="M905" i="2" s="1"/>
  <c r="A909" i="2"/>
  <c r="B908" i="2"/>
  <c r="N906" i="1"/>
  <c r="D906" i="1" s="1"/>
  <c r="M906" i="1"/>
  <c r="C906" i="1" s="1"/>
  <c r="O906" i="1"/>
  <c r="E906" i="1" s="1"/>
  <c r="B907" i="5"/>
  <c r="B907" i="1"/>
  <c r="N907" i="2"/>
  <c r="M906" i="5"/>
  <c r="L906" i="5"/>
  <c r="C906" i="5" s="1"/>
  <c r="N906" i="5"/>
  <c r="D906" i="5" s="1"/>
  <c r="P906" i="2"/>
  <c r="O906" i="2" s="1"/>
  <c r="Q906" i="2" s="1"/>
  <c r="I912" i="7" l="1"/>
  <c r="L912" i="7" s="1"/>
  <c r="O912" i="7" s="1"/>
  <c r="F908" i="7"/>
  <c r="AD906" i="2"/>
  <c r="L906" i="2" s="1"/>
  <c r="H907" i="7"/>
  <c r="G907" i="7"/>
  <c r="E909" i="7"/>
  <c r="C909" i="7"/>
  <c r="D909" i="7"/>
  <c r="B908" i="5"/>
  <c r="N908" i="2"/>
  <c r="B908" i="1"/>
  <c r="M907" i="1"/>
  <c r="C907" i="1" s="1"/>
  <c r="O907" i="1"/>
  <c r="E907" i="1" s="1"/>
  <c r="N907" i="1"/>
  <c r="D907" i="1" s="1"/>
  <c r="P907" i="2"/>
  <c r="O907" i="2" s="1"/>
  <c r="Q907" i="2" s="1"/>
  <c r="A910" i="2"/>
  <c r="B909" i="2"/>
  <c r="M907" i="5"/>
  <c r="L907" i="5"/>
  <c r="C907" i="5" s="1"/>
  <c r="N907" i="5"/>
  <c r="D907" i="5" s="1"/>
  <c r="AE906" i="2"/>
  <c r="M906" i="2" s="1"/>
  <c r="I913" i="7" l="1"/>
  <c r="L913" i="7" s="1"/>
  <c r="O913" i="7" s="1"/>
  <c r="F909" i="7"/>
  <c r="AD907" i="2"/>
  <c r="L907" i="2" s="1"/>
  <c r="H908" i="7"/>
  <c r="G908" i="7"/>
  <c r="E910" i="7"/>
  <c r="C910" i="7"/>
  <c r="D910" i="7"/>
  <c r="P908" i="2"/>
  <c r="O908" i="2" s="1"/>
  <c r="Q908" i="2" s="1"/>
  <c r="AE907" i="2"/>
  <c r="M907" i="2" s="1"/>
  <c r="N908" i="5"/>
  <c r="D908" i="5" s="1"/>
  <c r="L908" i="5"/>
  <c r="C908" i="5" s="1"/>
  <c r="M908" i="5"/>
  <c r="A911" i="2"/>
  <c r="B910" i="2"/>
  <c r="B909" i="1"/>
  <c r="N909" i="2"/>
  <c r="B909" i="5"/>
  <c r="M908" i="1"/>
  <c r="C908" i="1" s="1"/>
  <c r="N908" i="1"/>
  <c r="D908" i="1" s="1"/>
  <c r="O908" i="1"/>
  <c r="E908" i="1" s="1"/>
  <c r="I914" i="7" l="1"/>
  <c r="L914" i="7" s="1"/>
  <c r="O914" i="7" s="1"/>
  <c r="F910" i="7"/>
  <c r="AD908" i="2"/>
  <c r="L908" i="2" s="1"/>
  <c r="H909" i="7"/>
  <c r="G909" i="7"/>
  <c r="C911" i="7"/>
  <c r="E911" i="7"/>
  <c r="D911" i="7"/>
  <c r="AE908" i="2"/>
  <c r="M908" i="2" s="1"/>
  <c r="L909" i="5"/>
  <c r="C909" i="5" s="1"/>
  <c r="N909" i="5"/>
  <c r="D909" i="5" s="1"/>
  <c r="M909" i="5"/>
  <c r="P909" i="2"/>
  <c r="O909" i="2" s="1"/>
  <c r="Q909" i="2" s="1"/>
  <c r="A912" i="2"/>
  <c r="B911" i="2"/>
  <c r="B910" i="1"/>
  <c r="B910" i="5"/>
  <c r="N910" i="2"/>
  <c r="M909" i="1"/>
  <c r="C909" i="1" s="1"/>
  <c r="N909" i="1"/>
  <c r="D909" i="1" s="1"/>
  <c r="O909" i="1"/>
  <c r="E909" i="1" s="1"/>
  <c r="I915" i="7" l="1"/>
  <c r="L915" i="7" s="1"/>
  <c r="O915" i="7" s="1"/>
  <c r="F911" i="7"/>
  <c r="AD909" i="2"/>
  <c r="L909" i="2" s="1"/>
  <c r="H910" i="7"/>
  <c r="G910" i="7"/>
  <c r="C912" i="7"/>
  <c r="E912" i="7"/>
  <c r="D912" i="7"/>
  <c r="M910" i="5"/>
  <c r="N910" i="5"/>
  <c r="D910" i="5" s="1"/>
  <c r="L910" i="5"/>
  <c r="C910" i="5" s="1"/>
  <c r="N911" i="2"/>
  <c r="B911" i="5"/>
  <c r="B911" i="1"/>
  <c r="P910" i="2"/>
  <c r="O910" i="2" s="1"/>
  <c r="AD910" i="2" s="1"/>
  <c r="L910" i="2" s="1"/>
  <c r="N910" i="1"/>
  <c r="D910" i="1" s="1"/>
  <c r="O910" i="1"/>
  <c r="E910" i="1" s="1"/>
  <c r="M910" i="1"/>
  <c r="C910" i="1" s="1"/>
  <c r="A913" i="2"/>
  <c r="B912" i="2"/>
  <c r="AE909" i="2"/>
  <c r="M909" i="2" s="1"/>
  <c r="I916" i="7" l="1"/>
  <c r="L916" i="7" s="1"/>
  <c r="O916" i="7" s="1"/>
  <c r="F912" i="7"/>
  <c r="H911" i="7"/>
  <c r="G911" i="7"/>
  <c r="E913" i="7"/>
  <c r="C913" i="7"/>
  <c r="D913" i="7"/>
  <c r="N911" i="1"/>
  <c r="D911" i="1" s="1"/>
  <c r="O911" i="1"/>
  <c r="E911" i="1" s="1"/>
  <c r="M911" i="1"/>
  <c r="C911" i="1" s="1"/>
  <c r="AE910" i="2"/>
  <c r="M910" i="2" s="1"/>
  <c r="Q910" i="2"/>
  <c r="P911" i="2"/>
  <c r="O911" i="2" s="1"/>
  <c r="Q911" i="2" s="1"/>
  <c r="N911" i="5"/>
  <c r="D911" i="5" s="1"/>
  <c r="M911" i="5"/>
  <c r="L911" i="5"/>
  <c r="C911" i="5" s="1"/>
  <c r="A914" i="2"/>
  <c r="B913" i="2"/>
  <c r="B912" i="5"/>
  <c r="B912" i="1"/>
  <c r="N912" i="2"/>
  <c r="I917" i="7" l="1"/>
  <c r="L917" i="7" s="1"/>
  <c r="O917" i="7" s="1"/>
  <c r="F913" i="7"/>
  <c r="AD911" i="2"/>
  <c r="L911" i="2" s="1"/>
  <c r="H912" i="7"/>
  <c r="G912" i="7"/>
  <c r="D914" i="7"/>
  <c r="E914" i="7"/>
  <c r="C914" i="7"/>
  <c r="N912" i="5"/>
  <c r="D912" i="5" s="1"/>
  <c r="L912" i="5"/>
  <c r="C912" i="5" s="1"/>
  <c r="M912" i="5"/>
  <c r="P912" i="2"/>
  <c r="O912" i="2" s="1"/>
  <c r="Q912" i="2" s="1"/>
  <c r="B913" i="1"/>
  <c r="N913" i="2"/>
  <c r="B913" i="5"/>
  <c r="M912" i="1"/>
  <c r="C912" i="1" s="1"/>
  <c r="N912" i="1"/>
  <c r="D912" i="1" s="1"/>
  <c r="O912" i="1"/>
  <c r="E912" i="1" s="1"/>
  <c r="A915" i="2"/>
  <c r="B914" i="2"/>
  <c r="AE911" i="2"/>
  <c r="M911" i="2" s="1"/>
  <c r="I918" i="7" l="1"/>
  <c r="L918" i="7" s="1"/>
  <c r="O918" i="7" s="1"/>
  <c r="AD912" i="2"/>
  <c r="L912" i="2" s="1"/>
  <c r="F914" i="7"/>
  <c r="G913" i="7"/>
  <c r="H913" i="7"/>
  <c r="C915" i="7"/>
  <c r="D915" i="7"/>
  <c r="E915" i="7"/>
  <c r="AE912" i="2"/>
  <c r="M912" i="2" s="1"/>
  <c r="M913" i="5"/>
  <c r="N913" i="5"/>
  <c r="D913" i="5" s="1"/>
  <c r="L913" i="5"/>
  <c r="C913" i="5" s="1"/>
  <c r="A916" i="2"/>
  <c r="B915" i="2"/>
  <c r="B914" i="1"/>
  <c r="B914" i="5"/>
  <c r="N914" i="2"/>
  <c r="P913" i="2"/>
  <c r="O913" i="2" s="1"/>
  <c r="Q913" i="2" s="1"/>
  <c r="M913" i="1"/>
  <c r="C913" i="1" s="1"/>
  <c r="O913" i="1"/>
  <c r="E913" i="1" s="1"/>
  <c r="N913" i="1"/>
  <c r="D913" i="1" s="1"/>
  <c r="I919" i="7" l="1"/>
  <c r="L919" i="7" s="1"/>
  <c r="O919" i="7" s="1"/>
  <c r="F915" i="7"/>
  <c r="AD913" i="2"/>
  <c r="L913" i="2" s="1"/>
  <c r="H914" i="7"/>
  <c r="G914" i="7"/>
  <c r="C916" i="7"/>
  <c r="D916" i="7"/>
  <c r="E916" i="7"/>
  <c r="N914" i="1"/>
  <c r="D914" i="1" s="1"/>
  <c r="M914" i="1"/>
  <c r="C914" i="1" s="1"/>
  <c r="O914" i="1"/>
  <c r="E914" i="1" s="1"/>
  <c r="P914" i="2"/>
  <c r="O914" i="2" s="1"/>
  <c r="Q914" i="2" s="1"/>
  <c r="N915" i="2"/>
  <c r="B915" i="5"/>
  <c r="B915" i="1"/>
  <c r="AE913" i="2"/>
  <c r="M913" i="2" s="1"/>
  <c r="N914" i="5"/>
  <c r="D914" i="5" s="1"/>
  <c r="M914" i="5"/>
  <c r="L914" i="5"/>
  <c r="C914" i="5" s="1"/>
  <c r="A917" i="2"/>
  <c r="B916" i="2"/>
  <c r="I920" i="7" l="1"/>
  <c r="L920" i="7" s="1"/>
  <c r="O920" i="7" s="1"/>
  <c r="AD914" i="2"/>
  <c r="L914" i="2" s="1"/>
  <c r="F916" i="7"/>
  <c r="H915" i="7"/>
  <c r="G915" i="7"/>
  <c r="E917" i="7"/>
  <c r="C917" i="7"/>
  <c r="D917" i="7"/>
  <c r="A918" i="2"/>
  <c r="B917" i="2"/>
  <c r="O915" i="1"/>
  <c r="E915" i="1" s="1"/>
  <c r="N915" i="1"/>
  <c r="D915" i="1" s="1"/>
  <c r="M915" i="1"/>
  <c r="C915" i="1" s="1"/>
  <c r="AE914" i="2"/>
  <c r="M914" i="2" s="1"/>
  <c r="P915" i="2"/>
  <c r="O915" i="2" s="1"/>
  <c r="Q915" i="2" s="1"/>
  <c r="AD915" i="2"/>
  <c r="L915" i="2" s="1"/>
  <c r="B916" i="5"/>
  <c r="N916" i="2"/>
  <c r="B916" i="1"/>
  <c r="M915" i="5"/>
  <c r="N915" i="5"/>
  <c r="D915" i="5" s="1"/>
  <c r="L915" i="5"/>
  <c r="C915" i="5" s="1"/>
  <c r="I921" i="7" l="1"/>
  <c r="L921" i="7" s="1"/>
  <c r="O921" i="7" s="1"/>
  <c r="F917" i="7"/>
  <c r="H916" i="7"/>
  <c r="G916" i="7"/>
  <c r="E918" i="7"/>
  <c r="D918" i="7"/>
  <c r="C918" i="7"/>
  <c r="AE915" i="2"/>
  <c r="M915" i="2" s="1"/>
  <c r="P916" i="2"/>
  <c r="O916" i="2" s="1"/>
  <c r="Q916" i="2" s="1"/>
  <c r="B917" i="1"/>
  <c r="B917" i="5"/>
  <c r="N917" i="2"/>
  <c r="L916" i="5"/>
  <c r="C916" i="5" s="1"/>
  <c r="M916" i="5"/>
  <c r="N916" i="5"/>
  <c r="D916" i="5" s="1"/>
  <c r="A919" i="2"/>
  <c r="B918" i="2"/>
  <c r="M916" i="1"/>
  <c r="C916" i="1" s="1"/>
  <c r="N916" i="1"/>
  <c r="D916" i="1" s="1"/>
  <c r="O916" i="1"/>
  <c r="E916" i="1" s="1"/>
  <c r="I922" i="7" l="1"/>
  <c r="L922" i="7" s="1"/>
  <c r="O922" i="7" s="1"/>
  <c r="F918" i="7"/>
  <c r="AD916" i="2"/>
  <c r="L916" i="2" s="1"/>
  <c r="H917" i="7"/>
  <c r="G917" i="7"/>
  <c r="E919" i="7"/>
  <c r="C919" i="7"/>
  <c r="D919" i="7"/>
  <c r="AE916" i="2"/>
  <c r="M916" i="2" s="1"/>
  <c r="B918" i="1"/>
  <c r="N918" i="2"/>
  <c r="B918" i="5"/>
  <c r="O917" i="1"/>
  <c r="E917" i="1" s="1"/>
  <c r="M917" i="1"/>
  <c r="C917" i="1" s="1"/>
  <c r="N917" i="1"/>
  <c r="D917" i="1" s="1"/>
  <c r="N917" i="5"/>
  <c r="D917" i="5" s="1"/>
  <c r="L917" i="5"/>
  <c r="C917" i="5" s="1"/>
  <c r="M917" i="5"/>
  <c r="A920" i="2"/>
  <c r="B919" i="2"/>
  <c r="P917" i="2"/>
  <c r="O917" i="2" s="1"/>
  <c r="Q917" i="2" s="1"/>
  <c r="I923" i="7" l="1"/>
  <c r="L923" i="7" s="1"/>
  <c r="O923" i="7" s="1"/>
  <c r="F919" i="7"/>
  <c r="AD917" i="2"/>
  <c r="L917" i="2" s="1"/>
  <c r="H918" i="7"/>
  <c r="G918" i="7"/>
  <c r="E920" i="7"/>
  <c r="C920" i="7"/>
  <c r="D920" i="7"/>
  <c r="A921" i="2"/>
  <c r="B920" i="2"/>
  <c r="N918" i="1"/>
  <c r="D918" i="1" s="1"/>
  <c r="O918" i="1"/>
  <c r="E918" i="1" s="1"/>
  <c r="M918" i="1"/>
  <c r="C918" i="1" s="1"/>
  <c r="P918" i="2"/>
  <c r="O918" i="2" s="1"/>
  <c r="Q918" i="2" s="1"/>
  <c r="AE917" i="2"/>
  <c r="M917" i="2" s="1"/>
  <c r="B919" i="1"/>
  <c r="B919" i="5"/>
  <c r="N919" i="2"/>
  <c r="L918" i="5"/>
  <c r="C918" i="5" s="1"/>
  <c r="N918" i="5"/>
  <c r="D918" i="5" s="1"/>
  <c r="M918" i="5"/>
  <c r="I924" i="7" l="1"/>
  <c r="L924" i="7" s="1"/>
  <c r="O924" i="7" s="1"/>
  <c r="AD918" i="2"/>
  <c r="L918" i="2" s="1"/>
  <c r="F920" i="7"/>
  <c r="H919" i="7"/>
  <c r="G919" i="7"/>
  <c r="D921" i="7"/>
  <c r="E921" i="7"/>
  <c r="C921" i="7"/>
  <c r="O919" i="1"/>
  <c r="E919" i="1" s="1"/>
  <c r="M919" i="1"/>
  <c r="C919" i="1" s="1"/>
  <c r="N919" i="1"/>
  <c r="D919" i="1" s="1"/>
  <c r="N920" i="2"/>
  <c r="B920" i="5"/>
  <c r="B920" i="1"/>
  <c r="P919" i="2"/>
  <c r="O919" i="2" s="1"/>
  <c r="Q919" i="2" s="1"/>
  <c r="A922" i="2"/>
  <c r="B921" i="2"/>
  <c r="AE918" i="2"/>
  <c r="M918" i="2" s="1"/>
  <c r="L919" i="5"/>
  <c r="C919" i="5" s="1"/>
  <c r="M919" i="5"/>
  <c r="N919" i="5"/>
  <c r="D919" i="5" s="1"/>
  <c r="I925" i="7" l="1"/>
  <c r="L925" i="7" s="1"/>
  <c r="O925" i="7" s="1"/>
  <c r="AD919" i="2"/>
  <c r="L919" i="2" s="1"/>
  <c r="F921" i="7"/>
  <c r="H920" i="7"/>
  <c r="G920" i="7"/>
  <c r="E922" i="7"/>
  <c r="D922" i="7"/>
  <c r="C922" i="7"/>
  <c r="L920" i="5"/>
  <c r="C920" i="5" s="1"/>
  <c r="N920" i="5"/>
  <c r="D920" i="5" s="1"/>
  <c r="M920" i="5"/>
  <c r="A923" i="2"/>
  <c r="B922" i="2"/>
  <c r="N921" i="2"/>
  <c r="B921" i="5"/>
  <c r="B921" i="1"/>
  <c r="P920" i="2"/>
  <c r="O920" i="2" s="1"/>
  <c r="Q920" i="2" s="1"/>
  <c r="AE919" i="2"/>
  <c r="M919" i="2" s="1"/>
  <c r="N920" i="1"/>
  <c r="D920" i="1" s="1"/>
  <c r="O920" i="1"/>
  <c r="E920" i="1" s="1"/>
  <c r="M920" i="1"/>
  <c r="C920" i="1" s="1"/>
  <c r="I926" i="7" l="1"/>
  <c r="L926" i="7" s="1"/>
  <c r="O926" i="7" s="1"/>
  <c r="AD920" i="2"/>
  <c r="L920" i="2" s="1"/>
  <c r="F922" i="7"/>
  <c r="H921" i="7"/>
  <c r="G921" i="7"/>
  <c r="E923" i="7"/>
  <c r="C923" i="7"/>
  <c r="D923" i="7"/>
  <c r="AE920" i="2"/>
  <c r="M920" i="2" s="1"/>
  <c r="A924" i="2"/>
  <c r="B923" i="2"/>
  <c r="B922" i="5"/>
  <c r="B922" i="1"/>
  <c r="N922" i="2"/>
  <c r="P921" i="2"/>
  <c r="O921" i="2" s="1"/>
  <c r="Q921" i="2" s="1"/>
  <c r="L921" i="5"/>
  <c r="C921" i="5" s="1"/>
  <c r="M921" i="5"/>
  <c r="N921" i="5"/>
  <c r="D921" i="5" s="1"/>
  <c r="N921" i="1"/>
  <c r="D921" i="1" s="1"/>
  <c r="M921" i="1"/>
  <c r="C921" i="1" s="1"/>
  <c r="O921" i="1"/>
  <c r="E921" i="1" s="1"/>
  <c r="I927" i="7" l="1"/>
  <c r="L927" i="7" s="1"/>
  <c r="O927" i="7" s="1"/>
  <c r="AD921" i="2"/>
  <c r="L921" i="2" s="1"/>
  <c r="F923" i="7"/>
  <c r="H922" i="7"/>
  <c r="G922" i="7"/>
  <c r="C924" i="7"/>
  <c r="E924" i="7"/>
  <c r="D924" i="7"/>
  <c r="B923" i="5"/>
  <c r="N923" i="2"/>
  <c r="B923" i="1"/>
  <c r="M922" i="5"/>
  <c r="L922" i="5"/>
  <c r="C922" i="5" s="1"/>
  <c r="N922" i="5"/>
  <c r="D922" i="5" s="1"/>
  <c r="N922" i="1"/>
  <c r="D922" i="1" s="1"/>
  <c r="M922" i="1"/>
  <c r="C922" i="1" s="1"/>
  <c r="O922" i="1"/>
  <c r="E922" i="1" s="1"/>
  <c r="A925" i="2"/>
  <c r="B924" i="2"/>
  <c r="P922" i="2"/>
  <c r="O922" i="2" s="1"/>
  <c r="Q922" i="2" s="1"/>
  <c r="AE921" i="2"/>
  <c r="M921" i="2" s="1"/>
  <c r="I928" i="7" l="1"/>
  <c r="L928" i="7" s="1"/>
  <c r="O928" i="7" s="1"/>
  <c r="F924" i="7"/>
  <c r="AD922" i="2"/>
  <c r="L922" i="2" s="1"/>
  <c r="H924" i="7"/>
  <c r="H923" i="7"/>
  <c r="G923" i="7"/>
  <c r="E925" i="7"/>
  <c r="D925" i="7"/>
  <c r="C925" i="7"/>
  <c r="AE922" i="2"/>
  <c r="M922" i="2" s="1"/>
  <c r="M923" i="5"/>
  <c r="L923" i="5"/>
  <c r="C923" i="5" s="1"/>
  <c r="N923" i="5"/>
  <c r="D923" i="5" s="1"/>
  <c r="A926" i="2"/>
  <c r="B925" i="2"/>
  <c r="P923" i="2"/>
  <c r="O923" i="2" s="1"/>
  <c r="Q923" i="2" s="1"/>
  <c r="N924" i="2"/>
  <c r="B924" i="5"/>
  <c r="B924" i="1"/>
  <c r="O923" i="1"/>
  <c r="E923" i="1" s="1"/>
  <c r="M923" i="1"/>
  <c r="C923" i="1" s="1"/>
  <c r="N923" i="1"/>
  <c r="D923" i="1" s="1"/>
  <c r="I929" i="7" l="1"/>
  <c r="L929" i="7" s="1"/>
  <c r="O929" i="7" s="1"/>
  <c r="F925" i="7"/>
  <c r="AD923" i="2"/>
  <c r="L923" i="2" s="1"/>
  <c r="G924" i="7"/>
  <c r="D926" i="7"/>
  <c r="E926" i="7"/>
  <c r="C926" i="7"/>
  <c r="P924" i="2"/>
  <c r="O924" i="2" s="1"/>
  <c r="Q924" i="2" s="1"/>
  <c r="L924" i="5"/>
  <c r="C924" i="5" s="1"/>
  <c r="M924" i="5"/>
  <c r="N924" i="5"/>
  <c r="D924" i="5" s="1"/>
  <c r="B925" i="5"/>
  <c r="B925" i="1"/>
  <c r="N925" i="2"/>
  <c r="O924" i="1"/>
  <c r="E924" i="1" s="1"/>
  <c r="M924" i="1"/>
  <c r="C924" i="1" s="1"/>
  <c r="N924" i="1"/>
  <c r="D924" i="1" s="1"/>
  <c r="AE923" i="2"/>
  <c r="M923" i="2" s="1"/>
  <c r="A927" i="2"/>
  <c r="B926" i="2"/>
  <c r="I930" i="7" l="1"/>
  <c r="L930" i="7" s="1"/>
  <c r="O930" i="7" s="1"/>
  <c r="AD924" i="2"/>
  <c r="L924" i="2" s="1"/>
  <c r="F926" i="7"/>
  <c r="H925" i="7"/>
  <c r="G925" i="7"/>
  <c r="D927" i="7"/>
  <c r="C927" i="7"/>
  <c r="E927" i="7"/>
  <c r="L925" i="5"/>
  <c r="C925" i="5" s="1"/>
  <c r="M925" i="5"/>
  <c r="N925" i="5"/>
  <c r="D925" i="5" s="1"/>
  <c r="O925" i="1"/>
  <c r="E925" i="1" s="1"/>
  <c r="M925" i="1"/>
  <c r="C925" i="1" s="1"/>
  <c r="N925" i="1"/>
  <c r="D925" i="1" s="1"/>
  <c r="P925" i="2"/>
  <c r="O925" i="2" s="1"/>
  <c r="Q925" i="2" s="1"/>
  <c r="AD925" i="2"/>
  <c r="L925" i="2" s="1"/>
  <c r="A928" i="2"/>
  <c r="B927" i="2"/>
  <c r="B926" i="5"/>
  <c r="B926" i="1"/>
  <c r="N926" i="2"/>
  <c r="AE924" i="2"/>
  <c r="M924" i="2" s="1"/>
  <c r="I931" i="7" l="1"/>
  <c r="L931" i="7" s="1"/>
  <c r="O931" i="7" s="1"/>
  <c r="F927" i="7"/>
  <c r="H926" i="7"/>
  <c r="G926" i="7"/>
  <c r="D928" i="7"/>
  <c r="E928" i="7"/>
  <c r="C928" i="7"/>
  <c r="A929" i="2"/>
  <c r="B928" i="2"/>
  <c r="N927" i="2"/>
  <c r="B927" i="5"/>
  <c r="B927" i="1"/>
  <c r="N926" i="5"/>
  <c r="D926" i="5" s="1"/>
  <c r="M926" i="5"/>
  <c r="L926" i="5"/>
  <c r="C926" i="5" s="1"/>
  <c r="AE925" i="2"/>
  <c r="M925" i="2" s="1"/>
  <c r="O926" i="1"/>
  <c r="E926" i="1" s="1"/>
  <c r="M926" i="1"/>
  <c r="C926" i="1" s="1"/>
  <c r="N926" i="1"/>
  <c r="D926" i="1" s="1"/>
  <c r="P926" i="2"/>
  <c r="O926" i="2" s="1"/>
  <c r="I932" i="7" l="1"/>
  <c r="L932" i="7" s="1"/>
  <c r="O932" i="7" s="1"/>
  <c r="F928" i="7"/>
  <c r="H927" i="7"/>
  <c r="G927" i="7"/>
  <c r="E929" i="7"/>
  <c r="C929" i="7"/>
  <c r="D929" i="7"/>
  <c r="P927" i="2"/>
  <c r="O927" i="2" s="1"/>
  <c r="Q927" i="2" s="1"/>
  <c r="N927" i="5"/>
  <c r="D927" i="5" s="1"/>
  <c r="L927" i="5"/>
  <c r="C927" i="5" s="1"/>
  <c r="M927" i="5"/>
  <c r="A930" i="2"/>
  <c r="B929" i="2"/>
  <c r="AD926" i="2"/>
  <c r="L926" i="2" s="1"/>
  <c r="Q926" i="2"/>
  <c r="N928" i="2"/>
  <c r="B928" i="5"/>
  <c r="B928" i="1"/>
  <c r="O927" i="1"/>
  <c r="E927" i="1" s="1"/>
  <c r="N927" i="1"/>
  <c r="D927" i="1" s="1"/>
  <c r="M927" i="1"/>
  <c r="C927" i="1" s="1"/>
  <c r="AE926" i="2"/>
  <c r="M926" i="2" s="1"/>
  <c r="I933" i="7" l="1"/>
  <c r="L933" i="7" s="1"/>
  <c r="O933" i="7" s="1"/>
  <c r="AD927" i="2"/>
  <c r="L927" i="2" s="1"/>
  <c r="F929" i="7"/>
  <c r="G928" i="7"/>
  <c r="H928" i="7"/>
  <c r="E930" i="7"/>
  <c r="C930" i="7"/>
  <c r="D930" i="7"/>
  <c r="B929" i="5"/>
  <c r="N929" i="2"/>
  <c r="B929" i="1"/>
  <c r="N928" i="1"/>
  <c r="D928" i="1" s="1"/>
  <c r="M928" i="1"/>
  <c r="C928" i="1" s="1"/>
  <c r="O928" i="1"/>
  <c r="E928" i="1" s="1"/>
  <c r="P928" i="2"/>
  <c r="O928" i="2" s="1"/>
  <c r="Q928" i="2" s="1"/>
  <c r="AD928" i="2"/>
  <c r="L928" i="2" s="1"/>
  <c r="A931" i="2"/>
  <c r="B930" i="2"/>
  <c r="AE927" i="2"/>
  <c r="M927" i="2" s="1"/>
  <c r="L928" i="5"/>
  <c r="C928" i="5" s="1"/>
  <c r="N928" i="5"/>
  <c r="D928" i="5" s="1"/>
  <c r="M928" i="5"/>
  <c r="I934" i="7" l="1"/>
  <c r="L934" i="7" s="1"/>
  <c r="O934" i="7" s="1"/>
  <c r="F930" i="7"/>
  <c r="G929" i="7"/>
  <c r="H929" i="7"/>
  <c r="E931" i="7"/>
  <c r="C931" i="7"/>
  <c r="D931" i="7"/>
  <c r="AE928" i="2"/>
  <c r="M928" i="2" s="1"/>
  <c r="L929" i="5"/>
  <c r="C929" i="5" s="1"/>
  <c r="N929" i="5"/>
  <c r="D929" i="5" s="1"/>
  <c r="M929" i="5"/>
  <c r="A932" i="2"/>
  <c r="B931" i="2"/>
  <c r="P929" i="2"/>
  <c r="O929" i="2" s="1"/>
  <c r="Q929" i="2" s="1"/>
  <c r="B930" i="1"/>
  <c r="N930" i="2"/>
  <c r="B930" i="5"/>
  <c r="O929" i="1"/>
  <c r="E929" i="1" s="1"/>
  <c r="M929" i="1"/>
  <c r="C929" i="1" s="1"/>
  <c r="N929" i="1"/>
  <c r="D929" i="1" s="1"/>
  <c r="I935" i="7" l="1"/>
  <c r="L935" i="7" s="1"/>
  <c r="O935" i="7" s="1"/>
  <c r="AD929" i="2"/>
  <c r="L929" i="2" s="1"/>
  <c r="F931" i="7"/>
  <c r="H930" i="7"/>
  <c r="G930" i="7"/>
  <c r="E932" i="7"/>
  <c r="D932" i="7"/>
  <c r="C932" i="7"/>
  <c r="P930" i="2"/>
  <c r="O930" i="2" s="1"/>
  <c r="Q930" i="2" s="1"/>
  <c r="AD930" i="2"/>
  <c r="L930" i="2" s="1"/>
  <c r="B931" i="5"/>
  <c r="B931" i="1"/>
  <c r="N931" i="2"/>
  <c r="M930" i="1"/>
  <c r="C930" i="1" s="1"/>
  <c r="N930" i="1"/>
  <c r="D930" i="1" s="1"/>
  <c r="O930" i="1"/>
  <c r="E930" i="1" s="1"/>
  <c r="N930" i="5"/>
  <c r="D930" i="5" s="1"/>
  <c r="L930" i="5"/>
  <c r="C930" i="5" s="1"/>
  <c r="M930" i="5"/>
  <c r="A933" i="2"/>
  <c r="B932" i="2"/>
  <c r="AE929" i="2"/>
  <c r="M929" i="2" s="1"/>
  <c r="I936" i="7" l="1"/>
  <c r="L936" i="7" s="1"/>
  <c r="O936" i="7" s="1"/>
  <c r="F932" i="7"/>
  <c r="H931" i="7"/>
  <c r="G931" i="7"/>
  <c r="D933" i="7"/>
  <c r="E933" i="7"/>
  <c r="C933" i="7"/>
  <c r="AE930" i="2"/>
  <c r="M930" i="2" s="1"/>
  <c r="B932" i="5"/>
  <c r="B932" i="1"/>
  <c r="N932" i="2"/>
  <c r="A934" i="2"/>
  <c r="B933" i="2"/>
  <c r="P931" i="2"/>
  <c r="O931" i="2" s="1"/>
  <c r="Q931" i="2" s="1"/>
  <c r="L931" i="5"/>
  <c r="C931" i="5" s="1"/>
  <c r="M931" i="5"/>
  <c r="N931" i="5"/>
  <c r="D931" i="5" s="1"/>
  <c r="M931" i="1"/>
  <c r="C931" i="1" s="1"/>
  <c r="N931" i="1"/>
  <c r="D931" i="1" s="1"/>
  <c r="O931" i="1"/>
  <c r="E931" i="1" s="1"/>
  <c r="I937" i="7" l="1"/>
  <c r="L937" i="7" s="1"/>
  <c r="O937" i="7" s="1"/>
  <c r="AD931" i="2"/>
  <c r="L931" i="2" s="1"/>
  <c r="F933" i="7"/>
  <c r="H932" i="7"/>
  <c r="G932" i="7"/>
  <c r="D934" i="7"/>
  <c r="E934" i="7"/>
  <c r="C934" i="7"/>
  <c r="AE931" i="2"/>
  <c r="M931" i="2" s="1"/>
  <c r="L932" i="5"/>
  <c r="C932" i="5" s="1"/>
  <c r="M932" i="5"/>
  <c r="N932" i="5"/>
  <c r="D932" i="5" s="1"/>
  <c r="A935" i="2"/>
  <c r="B934" i="2"/>
  <c r="M932" i="1"/>
  <c r="C932" i="1" s="1"/>
  <c r="O932" i="1"/>
  <c r="E932" i="1" s="1"/>
  <c r="N932" i="1"/>
  <c r="D932" i="1" s="1"/>
  <c r="N933" i="2"/>
  <c r="B933" i="1"/>
  <c r="B933" i="5"/>
  <c r="P932" i="2"/>
  <c r="O932" i="2" s="1"/>
  <c r="Q932" i="2" s="1"/>
  <c r="I938" i="7" l="1"/>
  <c r="L938" i="7" s="1"/>
  <c r="O938" i="7" s="1"/>
  <c r="AD932" i="2"/>
  <c r="L932" i="2" s="1"/>
  <c r="F934" i="7"/>
  <c r="H933" i="7"/>
  <c r="G933" i="7"/>
  <c r="E935" i="7"/>
  <c r="C935" i="7"/>
  <c r="D935" i="7"/>
  <c r="AE932" i="2"/>
  <c r="M932" i="2" s="1"/>
  <c r="B934" i="5"/>
  <c r="B934" i="1"/>
  <c r="N934" i="2"/>
  <c r="P933" i="2"/>
  <c r="O933" i="2" s="1"/>
  <c r="Q933" i="2" s="1"/>
  <c r="M933" i="1"/>
  <c r="C933" i="1" s="1"/>
  <c r="N933" i="1"/>
  <c r="D933" i="1" s="1"/>
  <c r="O933" i="1"/>
  <c r="E933" i="1" s="1"/>
  <c r="N933" i="5"/>
  <c r="D933" i="5" s="1"/>
  <c r="L933" i="5"/>
  <c r="C933" i="5" s="1"/>
  <c r="M933" i="5"/>
  <c r="A936" i="2"/>
  <c r="B935" i="2"/>
  <c r="I939" i="7" l="1"/>
  <c r="L939" i="7" s="1"/>
  <c r="O939" i="7" s="1"/>
  <c r="AD933" i="2"/>
  <c r="L933" i="2" s="1"/>
  <c r="F935" i="7"/>
  <c r="H934" i="7"/>
  <c r="G934" i="7"/>
  <c r="C936" i="7"/>
  <c r="E936" i="7"/>
  <c r="D936" i="7"/>
  <c r="AE933" i="2"/>
  <c r="M933" i="2" s="1"/>
  <c r="P934" i="2"/>
  <c r="O934" i="2" s="1"/>
  <c r="Q934" i="2" s="1"/>
  <c r="N935" i="2"/>
  <c r="B935" i="1"/>
  <c r="B935" i="5"/>
  <c r="M934" i="1"/>
  <c r="C934" i="1" s="1"/>
  <c r="O934" i="1"/>
  <c r="E934" i="1" s="1"/>
  <c r="N934" i="1"/>
  <c r="D934" i="1" s="1"/>
  <c r="A937" i="2"/>
  <c r="B936" i="2"/>
  <c r="M934" i="5"/>
  <c r="N934" i="5"/>
  <c r="D934" i="5" s="1"/>
  <c r="L934" i="5"/>
  <c r="C934" i="5" s="1"/>
  <c r="I940" i="7" l="1"/>
  <c r="L940" i="7" s="1"/>
  <c r="O940" i="7" s="1"/>
  <c r="F936" i="7"/>
  <c r="AD934" i="2"/>
  <c r="L934" i="2" s="1"/>
  <c r="H935" i="7"/>
  <c r="G935" i="7"/>
  <c r="E937" i="7"/>
  <c r="C937" i="7"/>
  <c r="D937" i="7"/>
  <c r="AE934" i="2"/>
  <c r="M934" i="2" s="1"/>
  <c r="A938" i="2"/>
  <c r="B937" i="2"/>
  <c r="P935" i="2"/>
  <c r="O935" i="2" s="1"/>
  <c r="Q935" i="2" s="1"/>
  <c r="M935" i="1"/>
  <c r="C935" i="1" s="1"/>
  <c r="O935" i="1"/>
  <c r="E935" i="1" s="1"/>
  <c r="N935" i="1"/>
  <c r="D935" i="1" s="1"/>
  <c r="B936" i="5"/>
  <c r="B936" i="1"/>
  <c r="N936" i="2"/>
  <c r="M935" i="5"/>
  <c r="L935" i="5"/>
  <c r="C935" i="5" s="1"/>
  <c r="N935" i="5"/>
  <c r="D935" i="5" s="1"/>
  <c r="I941" i="7" l="1"/>
  <c r="L941" i="7" s="1"/>
  <c r="O941" i="7" s="1"/>
  <c r="AD935" i="2"/>
  <c r="L935" i="2" s="1"/>
  <c r="F937" i="7"/>
  <c r="H936" i="7"/>
  <c r="G936" i="7"/>
  <c r="E938" i="7"/>
  <c r="C938" i="7"/>
  <c r="D938" i="7"/>
  <c r="P936" i="2"/>
  <c r="O936" i="2" s="1"/>
  <c r="Q936" i="2" s="1"/>
  <c r="N937" i="2"/>
  <c r="B937" i="5"/>
  <c r="B937" i="1"/>
  <c r="N936" i="5"/>
  <c r="D936" i="5" s="1"/>
  <c r="M936" i="5"/>
  <c r="L936" i="5"/>
  <c r="C936" i="5" s="1"/>
  <c r="M936" i="1"/>
  <c r="C936" i="1" s="1"/>
  <c r="O936" i="1"/>
  <c r="E936" i="1" s="1"/>
  <c r="N936" i="1"/>
  <c r="D936" i="1" s="1"/>
  <c r="A939" i="2"/>
  <c r="B938" i="2"/>
  <c r="AE935" i="2"/>
  <c r="M935" i="2" s="1"/>
  <c r="I942" i="7" l="1"/>
  <c r="L942" i="7" s="1"/>
  <c r="O942" i="7" s="1"/>
  <c r="AD936" i="2"/>
  <c r="L936" i="2" s="1"/>
  <c r="F938" i="7"/>
  <c r="H937" i="7"/>
  <c r="G937" i="7"/>
  <c r="D939" i="7"/>
  <c r="C939" i="7"/>
  <c r="E939" i="7"/>
  <c r="N938" i="2"/>
  <c r="B938" i="5"/>
  <c r="B938" i="1"/>
  <c r="O937" i="1"/>
  <c r="E937" i="1" s="1"/>
  <c r="M937" i="1"/>
  <c r="C937" i="1" s="1"/>
  <c r="N937" i="1"/>
  <c r="D937" i="1" s="1"/>
  <c r="P937" i="2"/>
  <c r="O937" i="2" s="1"/>
  <c r="Q937" i="2" s="1"/>
  <c r="A947" i="2"/>
  <c r="B939" i="2"/>
  <c r="M937" i="5"/>
  <c r="N937" i="5"/>
  <c r="D937" i="5" s="1"/>
  <c r="L937" i="5"/>
  <c r="C937" i="5" s="1"/>
  <c r="AE936" i="2"/>
  <c r="M936" i="2" s="1"/>
  <c r="I943" i="7" l="1"/>
  <c r="L943" i="7" s="1"/>
  <c r="O943" i="7" s="1"/>
  <c r="AD937" i="2"/>
  <c r="L937" i="2" s="1"/>
  <c r="F939" i="7"/>
  <c r="H938" i="7"/>
  <c r="G938" i="7"/>
  <c r="D940" i="7"/>
  <c r="E940" i="7"/>
  <c r="C940" i="7"/>
  <c r="AE937" i="2"/>
  <c r="M937" i="2" s="1"/>
  <c r="P938" i="2"/>
  <c r="O938" i="2" s="1"/>
  <c r="Q938" i="2" s="1"/>
  <c r="L938" i="5"/>
  <c r="C938" i="5" s="1"/>
  <c r="M938" i="5"/>
  <c r="N938" i="5"/>
  <c r="D938" i="5" s="1"/>
  <c r="B939" i="1"/>
  <c r="N939" i="2"/>
  <c r="B939" i="5"/>
  <c r="A948" i="2"/>
  <c r="B947" i="2"/>
  <c r="N938" i="1"/>
  <c r="D938" i="1" s="1"/>
  <c r="O938" i="1"/>
  <c r="E938" i="1" s="1"/>
  <c r="M938" i="1"/>
  <c r="C938" i="1" s="1"/>
  <c r="I951" i="7" l="1"/>
  <c r="L951" i="7" s="1"/>
  <c r="O951" i="7" s="1"/>
  <c r="F940" i="7"/>
  <c r="AD938" i="2"/>
  <c r="L938" i="2" s="1"/>
  <c r="H939" i="7"/>
  <c r="G939" i="7"/>
  <c r="C941" i="7"/>
  <c r="D941" i="7"/>
  <c r="E941" i="7"/>
  <c r="AE938" i="2"/>
  <c r="M938" i="2" s="1"/>
  <c r="M939" i="5"/>
  <c r="L939" i="5"/>
  <c r="C939" i="5" s="1"/>
  <c r="N939" i="5"/>
  <c r="D939" i="5" s="1"/>
  <c r="A949" i="2"/>
  <c r="B948" i="2"/>
  <c r="B947" i="1"/>
  <c r="B947" i="5"/>
  <c r="N947" i="2"/>
  <c r="P939" i="2"/>
  <c r="O939" i="2" s="1"/>
  <c r="Q939" i="2" s="1"/>
  <c r="N939" i="1"/>
  <c r="D939" i="1" s="1"/>
  <c r="O939" i="1"/>
  <c r="E939" i="1" s="1"/>
  <c r="M939" i="1"/>
  <c r="C939" i="1" s="1"/>
  <c r="I952" i="7" l="1"/>
  <c r="L952" i="7" s="1"/>
  <c r="O952" i="7" s="1"/>
  <c r="AD939" i="2"/>
  <c r="L939" i="2" s="1"/>
  <c r="F941" i="7"/>
  <c r="G941" i="7"/>
  <c r="H940" i="7"/>
  <c r="G940" i="7"/>
  <c r="E942" i="7"/>
  <c r="D942" i="7"/>
  <c r="C942" i="7"/>
  <c r="AE939" i="2"/>
  <c r="M939" i="2" s="1"/>
  <c r="N947" i="5"/>
  <c r="D947" i="5" s="1"/>
  <c r="Q947" i="5"/>
  <c r="L947" i="5"/>
  <c r="C947" i="5" s="1"/>
  <c r="M947" i="5"/>
  <c r="B948" i="5"/>
  <c r="B948" i="1"/>
  <c r="N948" i="2"/>
  <c r="Q947" i="1"/>
  <c r="M947" i="1"/>
  <c r="C947" i="1" s="1"/>
  <c r="O947" i="1"/>
  <c r="E947" i="1" s="1"/>
  <c r="N947" i="1"/>
  <c r="D947" i="1" s="1"/>
  <c r="A950" i="2"/>
  <c r="B949" i="2"/>
  <c r="P947" i="2"/>
  <c r="O947" i="2" s="1"/>
  <c r="Q947" i="2" s="1"/>
  <c r="I953" i="7" l="1"/>
  <c r="L953" i="7" s="1"/>
  <c r="O953" i="7" s="1"/>
  <c r="AD947" i="2"/>
  <c r="L947" i="2" s="1"/>
  <c r="F942" i="7"/>
  <c r="H941" i="7"/>
  <c r="D943" i="7"/>
  <c r="C943" i="7"/>
  <c r="E943" i="7"/>
  <c r="AE947" i="2"/>
  <c r="M947" i="2" s="1"/>
  <c r="N948" i="5"/>
  <c r="D948" i="5" s="1"/>
  <c r="M948" i="5"/>
  <c r="L948" i="5"/>
  <c r="C948" i="5" s="1"/>
  <c r="A951" i="2"/>
  <c r="B950" i="2"/>
  <c r="B949" i="5"/>
  <c r="B949" i="1"/>
  <c r="N949" i="2"/>
  <c r="O948" i="1"/>
  <c r="E948" i="1" s="1"/>
  <c r="N948" i="1"/>
  <c r="D948" i="1" s="1"/>
  <c r="M948" i="1"/>
  <c r="C948" i="1" s="1"/>
  <c r="P948" i="2"/>
  <c r="O948" i="2" s="1"/>
  <c r="Q948" i="2" s="1"/>
  <c r="I954" i="7" l="1"/>
  <c r="L954" i="7" s="1"/>
  <c r="O954" i="7" s="1"/>
  <c r="F943" i="7"/>
  <c r="AD948" i="2"/>
  <c r="L948" i="2" s="1"/>
  <c r="H943" i="7"/>
  <c r="G942" i="7"/>
  <c r="H942" i="7"/>
  <c r="D951" i="7"/>
  <c r="C951" i="7"/>
  <c r="E951" i="7"/>
  <c r="P949" i="2"/>
  <c r="O949" i="2" s="1"/>
  <c r="Q949" i="2" s="1"/>
  <c r="B950" i="1"/>
  <c r="B950" i="5"/>
  <c r="N950" i="2"/>
  <c r="AE948" i="2"/>
  <c r="M948" i="2" s="1"/>
  <c r="M949" i="5"/>
  <c r="N949" i="5"/>
  <c r="D949" i="5" s="1"/>
  <c r="L949" i="5"/>
  <c r="C949" i="5" s="1"/>
  <c r="N949" i="1"/>
  <c r="D949" i="1" s="1"/>
  <c r="M949" i="1"/>
  <c r="C949" i="1" s="1"/>
  <c r="O949" i="1"/>
  <c r="E949" i="1" s="1"/>
  <c r="A952" i="2"/>
  <c r="B951" i="2"/>
  <c r="I955" i="7" l="1"/>
  <c r="L955" i="7" s="1"/>
  <c r="O955" i="7" s="1"/>
  <c r="AD949" i="2"/>
  <c r="L949" i="2" s="1"/>
  <c r="F951" i="7"/>
  <c r="G943" i="7"/>
  <c r="C952" i="7"/>
  <c r="E952" i="7"/>
  <c r="D952" i="7"/>
  <c r="A953" i="2"/>
  <c r="B952" i="2"/>
  <c r="M950" i="1"/>
  <c r="C950" i="1" s="1"/>
  <c r="N950" i="1"/>
  <c r="D950" i="1" s="1"/>
  <c r="O950" i="1"/>
  <c r="E950" i="1" s="1"/>
  <c r="B951" i="1"/>
  <c r="N951" i="2"/>
  <c r="B951" i="5"/>
  <c r="N950" i="5"/>
  <c r="D950" i="5" s="1"/>
  <c r="M950" i="5"/>
  <c r="L950" i="5"/>
  <c r="C950" i="5" s="1"/>
  <c r="P950" i="2"/>
  <c r="O950" i="2" s="1"/>
  <c r="Q950" i="2" s="1"/>
  <c r="AE949" i="2"/>
  <c r="M949" i="2" s="1"/>
  <c r="I956" i="7" l="1"/>
  <c r="L956" i="7" s="1"/>
  <c r="O956" i="7" s="1"/>
  <c r="AD950" i="2"/>
  <c r="L950" i="2" s="1"/>
  <c r="F952" i="7"/>
  <c r="G951" i="7"/>
  <c r="H951" i="7"/>
  <c r="C953" i="7"/>
  <c r="E953" i="7"/>
  <c r="D953" i="7"/>
  <c r="AE950" i="2"/>
  <c r="M950" i="2" s="1"/>
  <c r="P951" i="2"/>
  <c r="O951" i="2" s="1"/>
  <c r="Q951" i="2" s="1"/>
  <c r="L951" i="5"/>
  <c r="C951" i="5" s="1"/>
  <c r="N951" i="5"/>
  <c r="D951" i="5" s="1"/>
  <c r="M951" i="5"/>
  <c r="A954" i="2"/>
  <c r="B953" i="2"/>
  <c r="B952" i="1"/>
  <c r="N952" i="2"/>
  <c r="B952" i="5"/>
  <c r="N951" i="1"/>
  <c r="D951" i="1" s="1"/>
  <c r="O951" i="1"/>
  <c r="E951" i="1" s="1"/>
  <c r="M951" i="1"/>
  <c r="C951" i="1" s="1"/>
  <c r="I957" i="7" l="1"/>
  <c r="L957" i="7" s="1"/>
  <c r="O957" i="7" s="1"/>
  <c r="F953" i="7"/>
  <c r="AD951" i="2"/>
  <c r="L951" i="2" s="1"/>
  <c r="G952" i="7"/>
  <c r="H952" i="7"/>
  <c r="C954" i="7"/>
  <c r="E954" i="7"/>
  <c r="D954" i="7"/>
  <c r="B953" i="5"/>
  <c r="N953" i="2"/>
  <c r="B953" i="1"/>
  <c r="P952" i="2"/>
  <c r="O952" i="2" s="1"/>
  <c r="Q952" i="2" s="1"/>
  <c r="A955" i="2"/>
  <c r="B954" i="2"/>
  <c r="AE951" i="2"/>
  <c r="M951" i="2" s="1"/>
  <c r="L952" i="5"/>
  <c r="C952" i="5" s="1"/>
  <c r="M952" i="5"/>
  <c r="N952" i="5"/>
  <c r="D952" i="5" s="1"/>
  <c r="N952" i="1"/>
  <c r="D952" i="1" s="1"/>
  <c r="O952" i="1"/>
  <c r="E952" i="1" s="1"/>
  <c r="M952" i="1"/>
  <c r="C952" i="1" s="1"/>
  <c r="I958" i="7" l="1"/>
  <c r="L958" i="7" s="1"/>
  <c r="O958" i="7" s="1"/>
  <c r="AD952" i="2"/>
  <c r="L952" i="2" s="1"/>
  <c r="F954" i="7"/>
  <c r="G953" i="7"/>
  <c r="H953" i="7"/>
  <c r="E955" i="7"/>
  <c r="C955" i="7"/>
  <c r="D955" i="7"/>
  <c r="A956" i="2"/>
  <c r="B955" i="2"/>
  <c r="B954" i="5"/>
  <c r="B954" i="1"/>
  <c r="N954" i="2"/>
  <c r="P953" i="2"/>
  <c r="O953" i="2" s="1"/>
  <c r="Q953" i="2" s="1"/>
  <c r="AE952" i="2"/>
  <c r="M952" i="2" s="1"/>
  <c r="L953" i="5"/>
  <c r="C953" i="5" s="1"/>
  <c r="N953" i="5"/>
  <c r="D953" i="5" s="1"/>
  <c r="M953" i="5"/>
  <c r="M953" i="1"/>
  <c r="C953" i="1" s="1"/>
  <c r="N953" i="1"/>
  <c r="D953" i="1" s="1"/>
  <c r="O953" i="1"/>
  <c r="E953" i="1" s="1"/>
  <c r="I959" i="7" l="1"/>
  <c r="L959" i="7" s="1"/>
  <c r="O959" i="7" s="1"/>
  <c r="F955" i="7"/>
  <c r="AD953" i="2"/>
  <c r="L953" i="2" s="1"/>
  <c r="G954" i="7"/>
  <c r="H954" i="7"/>
  <c r="C956" i="7"/>
  <c r="D956" i="7"/>
  <c r="E956" i="7"/>
  <c r="N955" i="2"/>
  <c r="B955" i="5"/>
  <c r="B955" i="1"/>
  <c r="O954" i="1"/>
  <c r="E954" i="1" s="1"/>
  <c r="M954" i="1"/>
  <c r="C954" i="1" s="1"/>
  <c r="N954" i="1"/>
  <c r="D954" i="1" s="1"/>
  <c r="A957" i="2"/>
  <c r="B956" i="2"/>
  <c r="AE953" i="2"/>
  <c r="M953" i="2" s="1"/>
  <c r="P954" i="2"/>
  <c r="O954" i="2" s="1"/>
  <c r="Q954" i="2" s="1"/>
  <c r="N954" i="5"/>
  <c r="D954" i="5" s="1"/>
  <c r="M954" i="5"/>
  <c r="L954" i="5"/>
  <c r="C954" i="5" s="1"/>
  <c r="I960" i="7" l="1"/>
  <c r="L960" i="7" s="1"/>
  <c r="O960" i="7" s="1"/>
  <c r="AD954" i="2"/>
  <c r="L954" i="2" s="1"/>
  <c r="F956" i="7"/>
  <c r="G955" i="7"/>
  <c r="H955" i="7"/>
  <c r="E957" i="7"/>
  <c r="C957" i="7"/>
  <c r="D957" i="7"/>
  <c r="P955" i="2"/>
  <c r="O955" i="2" s="1"/>
  <c r="Q955" i="2" s="1"/>
  <c r="AD955" i="2"/>
  <c r="L955" i="2" s="1"/>
  <c r="M955" i="5"/>
  <c r="L955" i="5"/>
  <c r="C955" i="5" s="1"/>
  <c r="N955" i="5"/>
  <c r="D955" i="5" s="1"/>
  <c r="B956" i="5"/>
  <c r="B956" i="1"/>
  <c r="N956" i="2"/>
  <c r="A958" i="2"/>
  <c r="B957" i="2"/>
  <c r="O955" i="1"/>
  <c r="E955" i="1" s="1"/>
  <c r="M955" i="1"/>
  <c r="C955" i="1" s="1"/>
  <c r="N955" i="1"/>
  <c r="D955" i="1" s="1"/>
  <c r="AE954" i="2"/>
  <c r="M954" i="2" s="1"/>
  <c r="I961" i="7" l="1"/>
  <c r="L961" i="7" s="1"/>
  <c r="O961" i="7" s="1"/>
  <c r="F957" i="7"/>
  <c r="G956" i="7"/>
  <c r="H956" i="7"/>
  <c r="E958" i="7"/>
  <c r="D958" i="7"/>
  <c r="C958" i="7"/>
  <c r="AE955" i="2"/>
  <c r="M955" i="2" s="1"/>
  <c r="B957" i="1"/>
  <c r="N957" i="2"/>
  <c r="B957" i="5"/>
  <c r="L956" i="5"/>
  <c r="C956" i="5" s="1"/>
  <c r="N956" i="5"/>
  <c r="D956" i="5" s="1"/>
  <c r="M956" i="5"/>
  <c r="M956" i="1"/>
  <c r="C956" i="1" s="1"/>
  <c r="N956" i="1"/>
  <c r="D956" i="1" s="1"/>
  <c r="O956" i="1"/>
  <c r="E956" i="1" s="1"/>
  <c r="P956" i="2"/>
  <c r="O956" i="2" s="1"/>
  <c r="Q956" i="2" s="1"/>
  <c r="A959" i="2"/>
  <c r="B958" i="2"/>
  <c r="I962" i="7" l="1"/>
  <c r="L962" i="7" s="1"/>
  <c r="O962" i="7" s="1"/>
  <c r="AD956" i="2"/>
  <c r="L956" i="2" s="1"/>
  <c r="F958" i="7"/>
  <c r="G957" i="7"/>
  <c r="H957" i="7"/>
  <c r="E959" i="7"/>
  <c r="D959" i="7"/>
  <c r="C959" i="7"/>
  <c r="A960" i="2"/>
  <c r="B959" i="2"/>
  <c r="L957" i="5"/>
  <c r="C957" i="5" s="1"/>
  <c r="M957" i="5"/>
  <c r="N957" i="5"/>
  <c r="D957" i="5" s="1"/>
  <c r="B958" i="1"/>
  <c r="B958" i="5"/>
  <c r="N958" i="2"/>
  <c r="P957" i="2"/>
  <c r="O957" i="2" s="1"/>
  <c r="Q957" i="2" s="1"/>
  <c r="AD957" i="2"/>
  <c r="L957" i="2" s="1"/>
  <c r="AE956" i="2"/>
  <c r="M956" i="2" s="1"/>
  <c r="M957" i="1"/>
  <c r="C957" i="1" s="1"/>
  <c r="N957" i="1"/>
  <c r="D957" i="1" s="1"/>
  <c r="O957" i="1"/>
  <c r="E957" i="1" s="1"/>
  <c r="I963" i="7" l="1"/>
  <c r="L963" i="7" s="1"/>
  <c r="O963" i="7" s="1"/>
  <c r="F959" i="7"/>
  <c r="G958" i="7"/>
  <c r="H958" i="7"/>
  <c r="C960" i="7"/>
  <c r="D960" i="7"/>
  <c r="E960" i="7"/>
  <c r="L958" i="5"/>
  <c r="C958" i="5" s="1"/>
  <c r="N958" i="5"/>
  <c r="D958" i="5" s="1"/>
  <c r="M958" i="5"/>
  <c r="P958" i="2"/>
  <c r="O958" i="2" s="1"/>
  <c r="Q958" i="2" s="1"/>
  <c r="A961" i="2"/>
  <c r="B960" i="2"/>
  <c r="M958" i="1"/>
  <c r="C958" i="1" s="1"/>
  <c r="O958" i="1"/>
  <c r="E958" i="1" s="1"/>
  <c r="N958" i="1"/>
  <c r="D958" i="1" s="1"/>
  <c r="AE957" i="2"/>
  <c r="M957" i="2" s="1"/>
  <c r="B959" i="5"/>
  <c r="B959" i="1"/>
  <c r="N959" i="2"/>
  <c r="I964" i="7" l="1"/>
  <c r="L964" i="7" s="1"/>
  <c r="O964" i="7" s="1"/>
  <c r="F960" i="7"/>
  <c r="AD958" i="2"/>
  <c r="L958" i="2" s="1"/>
  <c r="G959" i="7"/>
  <c r="H959" i="7"/>
  <c r="C961" i="7"/>
  <c r="D961" i="7"/>
  <c r="E961" i="7"/>
  <c r="N959" i="5"/>
  <c r="D959" i="5" s="1"/>
  <c r="M959" i="5"/>
  <c r="L959" i="5"/>
  <c r="C959" i="5" s="1"/>
  <c r="B960" i="5"/>
  <c r="B960" i="1"/>
  <c r="N960" i="2"/>
  <c r="P959" i="2"/>
  <c r="O959" i="2" s="1"/>
  <c r="Q959" i="2" s="1"/>
  <c r="AE958" i="2"/>
  <c r="M958" i="2" s="1"/>
  <c r="A962" i="2"/>
  <c r="B961" i="2"/>
  <c r="N959" i="1"/>
  <c r="D959" i="1" s="1"/>
  <c r="M959" i="1"/>
  <c r="C959" i="1" s="1"/>
  <c r="O959" i="1"/>
  <c r="E959" i="1" s="1"/>
  <c r="I965" i="7" l="1"/>
  <c r="L965" i="7" s="1"/>
  <c r="O965" i="7" s="1"/>
  <c r="F961" i="7"/>
  <c r="AD959" i="2"/>
  <c r="L959" i="2" s="1"/>
  <c r="G960" i="7"/>
  <c r="H960" i="7"/>
  <c r="D962" i="7"/>
  <c r="C962" i="7"/>
  <c r="E962" i="7"/>
  <c r="L960" i="5"/>
  <c r="C960" i="5" s="1"/>
  <c r="M960" i="5"/>
  <c r="N960" i="5"/>
  <c r="D960" i="5" s="1"/>
  <c r="M960" i="1"/>
  <c r="C960" i="1" s="1"/>
  <c r="N960" i="1"/>
  <c r="D960" i="1" s="1"/>
  <c r="O960" i="1"/>
  <c r="E960" i="1" s="1"/>
  <c r="P960" i="2"/>
  <c r="O960" i="2" s="1"/>
  <c r="AD960" i="2" s="1"/>
  <c r="L960" i="2" s="1"/>
  <c r="AE959" i="2"/>
  <c r="M959" i="2" s="1"/>
  <c r="A963" i="2"/>
  <c r="B962" i="2"/>
  <c r="B961" i="1"/>
  <c r="N961" i="2"/>
  <c r="B961" i="5"/>
  <c r="I966" i="7" l="1"/>
  <c r="L966" i="7" s="1"/>
  <c r="O966" i="7" s="1"/>
  <c r="F962" i="7"/>
  <c r="G961" i="7"/>
  <c r="H961" i="7"/>
  <c r="E963" i="7"/>
  <c r="D963" i="7"/>
  <c r="C963" i="7"/>
  <c r="N962" i="2"/>
  <c r="B962" i="5"/>
  <c r="B962" i="1"/>
  <c r="M961" i="1"/>
  <c r="C961" i="1" s="1"/>
  <c r="N961" i="1"/>
  <c r="D961" i="1" s="1"/>
  <c r="O961" i="1"/>
  <c r="E961" i="1" s="1"/>
  <c r="P961" i="2"/>
  <c r="O961" i="2" s="1"/>
  <c r="Q961" i="2" s="1"/>
  <c r="A964" i="2"/>
  <c r="B963" i="2"/>
  <c r="AE960" i="2"/>
  <c r="M960" i="2" s="1"/>
  <c r="Q960" i="2"/>
  <c r="N961" i="5"/>
  <c r="D961" i="5" s="1"/>
  <c r="M961" i="5"/>
  <c r="L961" i="5"/>
  <c r="C961" i="5" s="1"/>
  <c r="I967" i="7" l="1"/>
  <c r="L967" i="7" s="1"/>
  <c r="O967" i="7" s="1"/>
  <c r="F963" i="7"/>
  <c r="AD961" i="2"/>
  <c r="L961" i="2" s="1"/>
  <c r="G962" i="7"/>
  <c r="H962" i="7"/>
  <c r="C964" i="7"/>
  <c r="D964" i="7"/>
  <c r="E964" i="7"/>
  <c r="A965" i="2"/>
  <c r="B964" i="2"/>
  <c r="N962" i="5"/>
  <c r="D962" i="5" s="1"/>
  <c r="L962" i="5"/>
  <c r="C962" i="5" s="1"/>
  <c r="M962" i="5"/>
  <c r="AE961" i="2"/>
  <c r="M961" i="2" s="1"/>
  <c r="M962" i="1"/>
  <c r="C962" i="1" s="1"/>
  <c r="O962" i="1"/>
  <c r="E962" i="1" s="1"/>
  <c r="N962" i="1"/>
  <c r="D962" i="1" s="1"/>
  <c r="B963" i="5"/>
  <c r="B963" i="1"/>
  <c r="N963" i="2"/>
  <c r="P962" i="2"/>
  <c r="O962" i="2" s="1"/>
  <c r="Q962" i="2" s="1"/>
  <c r="AD962" i="2"/>
  <c r="L962" i="2" s="1"/>
  <c r="I968" i="7" l="1"/>
  <c r="L968" i="7" s="1"/>
  <c r="O968" i="7" s="1"/>
  <c r="F964" i="7"/>
  <c r="G963" i="7"/>
  <c r="H963" i="7"/>
  <c r="C965" i="7"/>
  <c r="D965" i="7"/>
  <c r="E965" i="7"/>
  <c r="AE962" i="2"/>
  <c r="M962" i="2" s="1"/>
  <c r="B964" i="5"/>
  <c r="B964" i="1"/>
  <c r="N964" i="2"/>
  <c r="M963" i="1"/>
  <c r="C963" i="1" s="1"/>
  <c r="O963" i="1"/>
  <c r="E963" i="1" s="1"/>
  <c r="N963" i="1"/>
  <c r="D963" i="1" s="1"/>
  <c r="A966" i="2"/>
  <c r="B965" i="2"/>
  <c r="L963" i="5"/>
  <c r="C963" i="5" s="1"/>
  <c r="N963" i="5"/>
  <c r="D963" i="5" s="1"/>
  <c r="M963" i="5"/>
  <c r="P963" i="2"/>
  <c r="O963" i="2" s="1"/>
  <c r="Q963" i="2" s="1"/>
  <c r="I969" i="7" l="1"/>
  <c r="L969" i="7" s="1"/>
  <c r="O969" i="7" s="1"/>
  <c r="AD963" i="2"/>
  <c r="L963" i="2" s="1"/>
  <c r="F965" i="7"/>
  <c r="G964" i="7"/>
  <c r="H964" i="7"/>
  <c r="C966" i="7"/>
  <c r="D966" i="7"/>
  <c r="E966" i="7"/>
  <c r="P964" i="2"/>
  <c r="O964" i="2" s="1"/>
  <c r="Q964" i="2" s="1"/>
  <c r="AD964" i="2"/>
  <c r="L964" i="2" s="1"/>
  <c r="A967" i="2"/>
  <c r="B966" i="2"/>
  <c r="B965" i="1"/>
  <c r="N965" i="2"/>
  <c r="B965" i="5"/>
  <c r="N964" i="1"/>
  <c r="D964" i="1" s="1"/>
  <c r="O964" i="1"/>
  <c r="E964" i="1" s="1"/>
  <c r="M964" i="1"/>
  <c r="C964" i="1" s="1"/>
  <c r="AE963" i="2"/>
  <c r="M963" i="2" s="1"/>
  <c r="L964" i="5"/>
  <c r="C964" i="5" s="1"/>
  <c r="N964" i="5"/>
  <c r="D964" i="5" s="1"/>
  <c r="M964" i="5"/>
  <c r="I970" i="7" l="1"/>
  <c r="L970" i="7" s="1"/>
  <c r="O970" i="7" s="1"/>
  <c r="F966" i="7"/>
  <c r="G965" i="7"/>
  <c r="H965" i="7"/>
  <c r="C967" i="7"/>
  <c r="D967" i="7"/>
  <c r="E967" i="7"/>
  <c r="AE964" i="2"/>
  <c r="M964" i="2" s="1"/>
  <c r="P965" i="2"/>
  <c r="O965" i="2" s="1"/>
  <c r="Q965" i="2" s="1"/>
  <c r="L965" i="5"/>
  <c r="C965" i="5" s="1"/>
  <c r="N965" i="5"/>
  <c r="D965" i="5" s="1"/>
  <c r="M965" i="5"/>
  <c r="B966" i="1"/>
  <c r="N966" i="2"/>
  <c r="B966" i="5"/>
  <c r="O965" i="1"/>
  <c r="E965" i="1" s="1"/>
  <c r="N965" i="1"/>
  <c r="D965" i="1" s="1"/>
  <c r="M965" i="1"/>
  <c r="C965" i="1" s="1"/>
  <c r="A968" i="2"/>
  <c r="B967" i="2"/>
  <c r="I971" i="7" l="1"/>
  <c r="L971" i="7" s="1"/>
  <c r="O971" i="7" s="1"/>
  <c r="F967" i="7"/>
  <c r="AD965" i="2"/>
  <c r="L965" i="2" s="1"/>
  <c r="G966" i="7"/>
  <c r="H966" i="7"/>
  <c r="C968" i="7"/>
  <c r="E968" i="7"/>
  <c r="D968" i="7"/>
  <c r="O966" i="1"/>
  <c r="E966" i="1" s="1"/>
  <c r="M966" i="1"/>
  <c r="C966" i="1" s="1"/>
  <c r="N966" i="1"/>
  <c r="D966" i="1" s="1"/>
  <c r="P966" i="2"/>
  <c r="O966" i="2" s="1"/>
  <c r="Q966" i="2" s="1"/>
  <c r="N966" i="5"/>
  <c r="D966" i="5" s="1"/>
  <c r="M966" i="5"/>
  <c r="L966" i="5"/>
  <c r="C966" i="5" s="1"/>
  <c r="A969" i="2"/>
  <c r="B968" i="2"/>
  <c r="N967" i="2"/>
  <c r="B967" i="5"/>
  <c r="B967" i="1"/>
  <c r="AE965" i="2"/>
  <c r="M965" i="2" s="1"/>
  <c r="I972" i="7" l="1"/>
  <c r="L972" i="7" s="1"/>
  <c r="O972" i="7" s="1"/>
  <c r="AD966" i="2"/>
  <c r="L966" i="2" s="1"/>
  <c r="F968" i="7"/>
  <c r="G967" i="7"/>
  <c r="H967" i="7"/>
  <c r="E969" i="7"/>
  <c r="D969" i="7"/>
  <c r="C969" i="7"/>
  <c r="AE966" i="2"/>
  <c r="M966" i="2" s="1"/>
  <c r="B968" i="5"/>
  <c r="N968" i="2"/>
  <c r="B968" i="1"/>
  <c r="L967" i="5"/>
  <c r="C967" i="5" s="1"/>
  <c r="N967" i="5"/>
  <c r="D967" i="5" s="1"/>
  <c r="M967" i="5"/>
  <c r="M967" i="1"/>
  <c r="C967" i="1" s="1"/>
  <c r="O967" i="1"/>
  <c r="E967" i="1" s="1"/>
  <c r="N967" i="1"/>
  <c r="D967" i="1" s="1"/>
  <c r="A970" i="2"/>
  <c r="B969" i="2"/>
  <c r="P967" i="2"/>
  <c r="O967" i="2" s="1"/>
  <c r="Q967" i="2" s="1"/>
  <c r="I973" i="7" l="1"/>
  <c r="L973" i="7" s="1"/>
  <c r="O973" i="7" s="1"/>
  <c r="AD967" i="2"/>
  <c r="L967" i="2" s="1"/>
  <c r="F969" i="7"/>
  <c r="G968" i="7"/>
  <c r="H968" i="7"/>
  <c r="D970" i="7"/>
  <c r="C970" i="7"/>
  <c r="E970" i="7"/>
  <c r="P968" i="2"/>
  <c r="O968" i="2" s="1"/>
  <c r="Q968" i="2" s="1"/>
  <c r="B969" i="5"/>
  <c r="B969" i="1"/>
  <c r="N969" i="2"/>
  <c r="AE967" i="2"/>
  <c r="M967" i="2" s="1"/>
  <c r="L968" i="5"/>
  <c r="C968" i="5" s="1"/>
  <c r="M968" i="5"/>
  <c r="N968" i="5"/>
  <c r="D968" i="5" s="1"/>
  <c r="A971" i="2"/>
  <c r="B970" i="2"/>
  <c r="O968" i="1"/>
  <c r="E968" i="1" s="1"/>
  <c r="N968" i="1"/>
  <c r="D968" i="1" s="1"/>
  <c r="M968" i="1"/>
  <c r="C968" i="1" s="1"/>
  <c r="I974" i="7" l="1"/>
  <c r="L974" i="7" s="1"/>
  <c r="O974" i="7" s="1"/>
  <c r="AD968" i="2"/>
  <c r="L968" i="2" s="1"/>
  <c r="F970" i="7"/>
  <c r="G969" i="7"/>
  <c r="H969" i="7"/>
  <c r="D971" i="7"/>
  <c r="C971" i="7"/>
  <c r="E971" i="7"/>
  <c r="B970" i="1"/>
  <c r="B970" i="5"/>
  <c r="N970" i="2"/>
  <c r="M969" i="1"/>
  <c r="C969" i="1" s="1"/>
  <c r="N969" i="1"/>
  <c r="D969" i="1" s="1"/>
  <c r="O969" i="1"/>
  <c r="E969" i="1" s="1"/>
  <c r="P969" i="2"/>
  <c r="O969" i="2" s="1"/>
  <c r="Q969" i="2" s="1"/>
  <c r="AD969" i="2"/>
  <c r="L969" i="2" s="1"/>
  <c r="A972" i="2"/>
  <c r="B971" i="2"/>
  <c r="L969" i="5"/>
  <c r="C969" i="5" s="1"/>
  <c r="N969" i="5"/>
  <c r="D969" i="5" s="1"/>
  <c r="M969" i="5"/>
  <c r="AE968" i="2"/>
  <c r="M968" i="2" s="1"/>
  <c r="I975" i="7" l="1"/>
  <c r="L975" i="7" s="1"/>
  <c r="O975" i="7" s="1"/>
  <c r="F971" i="7"/>
  <c r="G970" i="7"/>
  <c r="H970" i="7"/>
  <c r="D972" i="7"/>
  <c r="E972" i="7"/>
  <c r="C972" i="7"/>
  <c r="AE969" i="2"/>
  <c r="M969" i="2" s="1"/>
  <c r="L970" i="5"/>
  <c r="C970" i="5" s="1"/>
  <c r="N970" i="5"/>
  <c r="D970" i="5" s="1"/>
  <c r="M970" i="5"/>
  <c r="A973" i="2"/>
  <c r="B972" i="2"/>
  <c r="B971" i="5"/>
  <c r="N971" i="2"/>
  <c r="B971" i="1"/>
  <c r="M970" i="1"/>
  <c r="C970" i="1" s="1"/>
  <c r="N970" i="1"/>
  <c r="D970" i="1" s="1"/>
  <c r="O970" i="1"/>
  <c r="E970" i="1" s="1"/>
  <c r="P970" i="2"/>
  <c r="O970" i="2" s="1"/>
  <c r="Q970" i="2" s="1"/>
  <c r="I976" i="7" l="1"/>
  <c r="L976" i="7" s="1"/>
  <c r="O976" i="7" s="1"/>
  <c r="AD970" i="2"/>
  <c r="L970" i="2" s="1"/>
  <c r="F972" i="7"/>
  <c r="G971" i="7"/>
  <c r="H971" i="7"/>
  <c r="C973" i="7"/>
  <c r="D973" i="7"/>
  <c r="E973" i="7"/>
  <c r="N972" i="2"/>
  <c r="B972" i="5"/>
  <c r="B972" i="1"/>
  <c r="N971" i="5"/>
  <c r="D971" i="5" s="1"/>
  <c r="L971" i="5"/>
  <c r="C971" i="5" s="1"/>
  <c r="M971" i="5"/>
  <c r="P971" i="2"/>
  <c r="O971" i="2" s="1"/>
  <c r="Q971" i="2" s="1"/>
  <c r="AE970" i="2"/>
  <c r="M970" i="2" s="1"/>
  <c r="O971" i="1"/>
  <c r="E971" i="1" s="1"/>
  <c r="M971" i="1"/>
  <c r="C971" i="1" s="1"/>
  <c r="N971" i="1"/>
  <c r="D971" i="1" s="1"/>
  <c r="A974" i="2"/>
  <c r="B973" i="2"/>
  <c r="I977" i="7" l="1"/>
  <c r="L977" i="7" s="1"/>
  <c r="O977" i="7" s="1"/>
  <c r="AD971" i="2"/>
  <c r="L971" i="2" s="1"/>
  <c r="F973" i="7"/>
  <c r="G972" i="7"/>
  <c r="H972" i="7"/>
  <c r="E974" i="7"/>
  <c r="C974" i="7"/>
  <c r="D974" i="7"/>
  <c r="P972" i="2"/>
  <c r="O972" i="2" s="1"/>
  <c r="Q972" i="2" s="1"/>
  <c r="A975" i="2"/>
  <c r="B974" i="2"/>
  <c r="N972" i="5"/>
  <c r="D972" i="5" s="1"/>
  <c r="L972" i="5"/>
  <c r="C972" i="5" s="1"/>
  <c r="M972" i="5"/>
  <c r="B973" i="5"/>
  <c r="N973" i="2"/>
  <c r="B973" i="1"/>
  <c r="AE971" i="2"/>
  <c r="M971" i="2" s="1"/>
  <c r="M972" i="1"/>
  <c r="C972" i="1" s="1"/>
  <c r="O972" i="1"/>
  <c r="E972" i="1" s="1"/>
  <c r="N972" i="1"/>
  <c r="D972" i="1" s="1"/>
  <c r="I978" i="7" l="1"/>
  <c r="L978" i="7" s="1"/>
  <c r="O978" i="7" s="1"/>
  <c r="AD972" i="2"/>
  <c r="L972" i="2" s="1"/>
  <c r="F974" i="7"/>
  <c r="G973" i="7"/>
  <c r="H973" i="7"/>
  <c r="D975" i="7"/>
  <c r="C975" i="7"/>
  <c r="E975" i="7"/>
  <c r="AE972" i="2"/>
  <c r="M972" i="2" s="1"/>
  <c r="P973" i="2"/>
  <c r="O973" i="2" s="1"/>
  <c r="Q973" i="2" s="1"/>
  <c r="B974" i="1"/>
  <c r="N974" i="2"/>
  <c r="B974" i="5"/>
  <c r="M973" i="5"/>
  <c r="N973" i="5"/>
  <c r="D973" i="5" s="1"/>
  <c r="L973" i="5"/>
  <c r="C973" i="5" s="1"/>
  <c r="M973" i="1"/>
  <c r="C973" i="1" s="1"/>
  <c r="O973" i="1"/>
  <c r="E973" i="1" s="1"/>
  <c r="N973" i="1"/>
  <c r="D973" i="1" s="1"/>
  <c r="A976" i="2"/>
  <c r="B975" i="2"/>
  <c r="I979" i="7" l="1"/>
  <c r="L979" i="7" s="1"/>
  <c r="O979" i="7" s="1"/>
  <c r="F975" i="7"/>
  <c r="AD973" i="2"/>
  <c r="L973" i="2" s="1"/>
  <c r="G974" i="7"/>
  <c r="H974" i="7"/>
  <c r="D976" i="7"/>
  <c r="C976" i="7"/>
  <c r="E976" i="7"/>
  <c r="AE973" i="2"/>
  <c r="M973" i="2" s="1"/>
  <c r="A977" i="2"/>
  <c r="B976" i="2"/>
  <c r="B975" i="5"/>
  <c r="N975" i="2"/>
  <c r="B975" i="1"/>
  <c r="O974" i="1"/>
  <c r="E974" i="1" s="1"/>
  <c r="N974" i="1"/>
  <c r="D974" i="1" s="1"/>
  <c r="M974" i="1"/>
  <c r="C974" i="1" s="1"/>
  <c r="P974" i="2"/>
  <c r="O974" i="2" s="1"/>
  <c r="Q974" i="2" s="1"/>
  <c r="L974" i="5"/>
  <c r="C974" i="5" s="1"/>
  <c r="N974" i="5"/>
  <c r="D974" i="5" s="1"/>
  <c r="M974" i="5"/>
  <c r="I980" i="7" l="1"/>
  <c r="L980" i="7" s="1"/>
  <c r="O980" i="7" s="1"/>
  <c r="AD974" i="2"/>
  <c r="L974" i="2" s="1"/>
  <c r="F976" i="7"/>
  <c r="G975" i="7"/>
  <c r="H975" i="7"/>
  <c r="C977" i="7"/>
  <c r="E977" i="7"/>
  <c r="D977" i="7"/>
  <c r="AE974" i="2"/>
  <c r="M974" i="2" s="1"/>
  <c r="B976" i="1"/>
  <c r="N976" i="2"/>
  <c r="B976" i="5"/>
  <c r="P975" i="2"/>
  <c r="O975" i="2" s="1"/>
  <c r="Q975" i="2" s="1"/>
  <c r="AD975" i="2"/>
  <c r="L975" i="2" s="1"/>
  <c r="A978" i="2"/>
  <c r="B977" i="2"/>
  <c r="M975" i="1"/>
  <c r="C975" i="1" s="1"/>
  <c r="O975" i="1"/>
  <c r="E975" i="1" s="1"/>
  <c r="N975" i="1"/>
  <c r="D975" i="1" s="1"/>
  <c r="N975" i="5"/>
  <c r="D975" i="5" s="1"/>
  <c r="L975" i="5"/>
  <c r="C975" i="5" s="1"/>
  <c r="M975" i="5"/>
  <c r="I981" i="7" l="1"/>
  <c r="L981" i="7" s="1"/>
  <c r="O981" i="7" s="1"/>
  <c r="F977" i="7"/>
  <c r="G976" i="7"/>
  <c r="H976" i="7"/>
  <c r="C978" i="7"/>
  <c r="D978" i="7"/>
  <c r="E978" i="7"/>
  <c r="N976" i="1"/>
  <c r="D976" i="1" s="1"/>
  <c r="O976" i="1"/>
  <c r="E976" i="1" s="1"/>
  <c r="M976" i="1"/>
  <c r="C976" i="1" s="1"/>
  <c r="N977" i="2"/>
  <c r="B977" i="5"/>
  <c r="B977" i="1"/>
  <c r="P976" i="2"/>
  <c r="O976" i="2" s="1"/>
  <c r="Q976" i="2" s="1"/>
  <c r="A979" i="2"/>
  <c r="B978" i="2"/>
  <c r="L976" i="5"/>
  <c r="C976" i="5" s="1"/>
  <c r="M976" i="5"/>
  <c r="N976" i="5"/>
  <c r="D976" i="5" s="1"/>
  <c r="AE975" i="2"/>
  <c r="M975" i="2" s="1"/>
  <c r="I982" i="7" l="1"/>
  <c r="L982" i="7" s="1"/>
  <c r="O982" i="7" s="1"/>
  <c r="AD976" i="2"/>
  <c r="L976" i="2" s="1"/>
  <c r="F978" i="7"/>
  <c r="G977" i="7"/>
  <c r="H977" i="7"/>
  <c r="D979" i="7"/>
  <c r="C979" i="7"/>
  <c r="E979" i="7"/>
  <c r="M977" i="1"/>
  <c r="C977" i="1" s="1"/>
  <c r="O977" i="1"/>
  <c r="E977" i="1" s="1"/>
  <c r="N977" i="1"/>
  <c r="D977" i="1" s="1"/>
  <c r="P977" i="2"/>
  <c r="O977" i="2" s="1"/>
  <c r="Q977" i="2" s="1"/>
  <c r="AE976" i="2"/>
  <c r="M976" i="2" s="1"/>
  <c r="M977" i="5"/>
  <c r="N977" i="5"/>
  <c r="D977" i="5" s="1"/>
  <c r="L977" i="5"/>
  <c r="C977" i="5" s="1"/>
  <c r="A980" i="2"/>
  <c r="B979" i="2"/>
  <c r="B978" i="1"/>
  <c r="B978" i="5"/>
  <c r="N978" i="2"/>
  <c r="I983" i="7" l="1"/>
  <c r="L983" i="7" s="1"/>
  <c r="O983" i="7" s="1"/>
  <c r="F979" i="7"/>
  <c r="AD977" i="2"/>
  <c r="L977" i="2" s="1"/>
  <c r="G978" i="7"/>
  <c r="H978" i="7"/>
  <c r="C980" i="7"/>
  <c r="D980" i="7"/>
  <c r="E980" i="7"/>
  <c r="N978" i="5"/>
  <c r="D978" i="5" s="1"/>
  <c r="L978" i="5"/>
  <c r="C978" i="5" s="1"/>
  <c r="M978" i="5"/>
  <c r="A981" i="2"/>
  <c r="B980" i="2"/>
  <c r="P978" i="2"/>
  <c r="O978" i="2" s="1"/>
  <c r="Q978" i="2" s="1"/>
  <c r="N978" i="1"/>
  <c r="D978" i="1" s="1"/>
  <c r="O978" i="1"/>
  <c r="E978" i="1" s="1"/>
  <c r="M978" i="1"/>
  <c r="C978" i="1" s="1"/>
  <c r="AE977" i="2"/>
  <c r="M977" i="2" s="1"/>
  <c r="N979" i="2"/>
  <c r="B979" i="1"/>
  <c r="B979" i="5"/>
  <c r="I984" i="7" l="1"/>
  <c r="L984" i="7" s="1"/>
  <c r="O984" i="7" s="1"/>
  <c r="AD978" i="2"/>
  <c r="L978" i="2" s="1"/>
  <c r="F980" i="7"/>
  <c r="G979" i="7"/>
  <c r="H979" i="7"/>
  <c r="E981" i="7"/>
  <c r="D981" i="7"/>
  <c r="C981" i="7"/>
  <c r="P979" i="2"/>
  <c r="O979" i="2" s="1"/>
  <c r="Q979" i="2" s="1"/>
  <c r="AD979" i="2"/>
  <c r="L979" i="2" s="1"/>
  <c r="M979" i="1"/>
  <c r="C979" i="1" s="1"/>
  <c r="O979" i="1"/>
  <c r="E979" i="1" s="1"/>
  <c r="N979" i="1"/>
  <c r="D979" i="1" s="1"/>
  <c r="N979" i="5"/>
  <c r="D979" i="5" s="1"/>
  <c r="M979" i="5"/>
  <c r="L979" i="5"/>
  <c r="C979" i="5" s="1"/>
  <c r="B980" i="5"/>
  <c r="B980" i="1"/>
  <c r="N980" i="2"/>
  <c r="A982" i="2"/>
  <c r="B981" i="2"/>
  <c r="AE978" i="2"/>
  <c r="M978" i="2" s="1"/>
  <c r="I985" i="7" l="1"/>
  <c r="L985" i="7" s="1"/>
  <c r="O985" i="7" s="1"/>
  <c r="F981" i="7"/>
  <c r="G980" i="7"/>
  <c r="H980" i="7"/>
  <c r="E982" i="7"/>
  <c r="C982" i="7"/>
  <c r="D982" i="7"/>
  <c r="AE979" i="2"/>
  <c r="M979" i="2" s="1"/>
  <c r="N980" i="5"/>
  <c r="D980" i="5" s="1"/>
  <c r="L980" i="5"/>
  <c r="C980" i="5" s="1"/>
  <c r="M980" i="5"/>
  <c r="N980" i="1"/>
  <c r="D980" i="1" s="1"/>
  <c r="O980" i="1"/>
  <c r="E980" i="1" s="1"/>
  <c r="M980" i="1"/>
  <c r="C980" i="1" s="1"/>
  <c r="A983" i="2"/>
  <c r="B982" i="2"/>
  <c r="P980" i="2"/>
  <c r="O980" i="2" s="1"/>
  <c r="Q980" i="2" s="1"/>
  <c r="B981" i="1"/>
  <c r="N981" i="2"/>
  <c r="B981" i="5"/>
  <c r="I986" i="7" l="1"/>
  <c r="L986" i="7" s="1"/>
  <c r="O986" i="7" s="1"/>
  <c r="F982" i="7"/>
  <c r="AD980" i="2"/>
  <c r="L980" i="2" s="1"/>
  <c r="G981" i="7"/>
  <c r="H981" i="7"/>
  <c r="D983" i="7"/>
  <c r="C983" i="7"/>
  <c r="E983" i="7"/>
  <c r="P981" i="2"/>
  <c r="O981" i="2" s="1"/>
  <c r="Q981" i="2" s="1"/>
  <c r="M981" i="5"/>
  <c r="L981" i="5"/>
  <c r="C981" i="5" s="1"/>
  <c r="N981" i="5"/>
  <c r="D981" i="5" s="1"/>
  <c r="A984" i="2"/>
  <c r="B983" i="2"/>
  <c r="AE980" i="2"/>
  <c r="M980" i="2" s="1"/>
  <c r="N982" i="2"/>
  <c r="B982" i="1"/>
  <c r="B982" i="5"/>
  <c r="M981" i="1"/>
  <c r="C981" i="1" s="1"/>
  <c r="N981" i="1"/>
  <c r="D981" i="1" s="1"/>
  <c r="O981" i="1"/>
  <c r="E981" i="1" s="1"/>
  <c r="I987" i="7" l="1"/>
  <c r="L987" i="7" s="1"/>
  <c r="O987" i="7" s="1"/>
  <c r="F983" i="7"/>
  <c r="AD981" i="2"/>
  <c r="L981" i="2" s="1"/>
  <c r="G982" i="7"/>
  <c r="H982" i="7"/>
  <c r="C984" i="7"/>
  <c r="D984" i="7"/>
  <c r="E984" i="7"/>
  <c r="AE981" i="2"/>
  <c r="M981" i="2" s="1"/>
  <c r="N982" i="5"/>
  <c r="D982" i="5" s="1"/>
  <c r="L982" i="5"/>
  <c r="C982" i="5" s="1"/>
  <c r="M982" i="5"/>
  <c r="N983" i="2"/>
  <c r="B983" i="5"/>
  <c r="B983" i="1"/>
  <c r="P982" i="2"/>
  <c r="O982" i="2" s="1"/>
  <c r="Q982" i="2" s="1"/>
  <c r="M982" i="1"/>
  <c r="C982" i="1" s="1"/>
  <c r="N982" i="1"/>
  <c r="D982" i="1" s="1"/>
  <c r="O982" i="1"/>
  <c r="E982" i="1" s="1"/>
  <c r="A985" i="2"/>
  <c r="B984" i="2"/>
  <c r="I988" i="7" l="1"/>
  <c r="L988" i="7" s="1"/>
  <c r="O988" i="7" s="1"/>
  <c r="AD982" i="2"/>
  <c r="L982" i="2" s="1"/>
  <c r="F984" i="7"/>
  <c r="G983" i="7"/>
  <c r="H983" i="7"/>
  <c r="E985" i="7"/>
  <c r="D985" i="7"/>
  <c r="C985" i="7"/>
  <c r="AE982" i="2"/>
  <c r="M982" i="2" s="1"/>
  <c r="A986" i="2"/>
  <c r="B985" i="2"/>
  <c r="L983" i="5"/>
  <c r="C983" i="5" s="1"/>
  <c r="N983" i="5"/>
  <c r="D983" i="5" s="1"/>
  <c r="M983" i="5"/>
  <c r="N984" i="2"/>
  <c r="B984" i="5"/>
  <c r="B984" i="1"/>
  <c r="O983" i="1"/>
  <c r="E983" i="1" s="1"/>
  <c r="N983" i="1"/>
  <c r="D983" i="1" s="1"/>
  <c r="M983" i="1"/>
  <c r="C983" i="1" s="1"/>
  <c r="P983" i="2"/>
  <c r="O983" i="2" s="1"/>
  <c r="Q983" i="2" s="1"/>
  <c r="I989" i="7" l="1"/>
  <c r="L989" i="7" s="1"/>
  <c r="O989" i="7" s="1"/>
  <c r="AD983" i="2"/>
  <c r="L983" i="2" s="1"/>
  <c r="F985" i="7"/>
  <c r="G984" i="7"/>
  <c r="H984" i="7"/>
  <c r="D986" i="7"/>
  <c r="E986" i="7"/>
  <c r="C986" i="7"/>
  <c r="AE983" i="2"/>
  <c r="M983" i="2" s="1"/>
  <c r="P984" i="2"/>
  <c r="O984" i="2" s="1"/>
  <c r="Q984" i="2" s="1"/>
  <c r="O984" i="1"/>
  <c r="E984" i="1" s="1"/>
  <c r="M984" i="1"/>
  <c r="C984" i="1" s="1"/>
  <c r="N984" i="1"/>
  <c r="D984" i="1" s="1"/>
  <c r="A994" i="2"/>
  <c r="B986" i="2"/>
  <c r="B985" i="5"/>
  <c r="B985" i="1"/>
  <c r="N985" i="2"/>
  <c r="L984" i="5"/>
  <c r="C984" i="5" s="1"/>
  <c r="M984" i="5"/>
  <c r="N984" i="5"/>
  <c r="D984" i="5" s="1"/>
  <c r="I990" i="7" l="1"/>
  <c r="L990" i="7" s="1"/>
  <c r="O990" i="7" s="1"/>
  <c r="F986" i="7"/>
  <c r="AD984" i="2"/>
  <c r="L984" i="2" s="1"/>
  <c r="G985" i="7"/>
  <c r="H985" i="7"/>
  <c r="E987" i="7"/>
  <c r="C987" i="7"/>
  <c r="D987" i="7"/>
  <c r="AE984" i="2"/>
  <c r="M984" i="2" s="1"/>
  <c r="O985" i="1"/>
  <c r="E985" i="1" s="1"/>
  <c r="M985" i="1"/>
  <c r="C985" i="1" s="1"/>
  <c r="N985" i="1"/>
  <c r="D985" i="1" s="1"/>
  <c r="B986" i="5"/>
  <c r="B986" i="1"/>
  <c r="N986" i="2"/>
  <c r="N985" i="5"/>
  <c r="D985" i="5" s="1"/>
  <c r="L985" i="5"/>
  <c r="C985" i="5" s="1"/>
  <c r="M985" i="5"/>
  <c r="P985" i="2"/>
  <c r="O985" i="2" s="1"/>
  <c r="Q985" i="2" s="1"/>
  <c r="A995" i="2"/>
  <c r="B994" i="2"/>
  <c r="I998" i="7" l="1"/>
  <c r="L998" i="7" s="1"/>
  <c r="O998" i="7" s="1"/>
  <c r="F987" i="7"/>
  <c r="AD985" i="2"/>
  <c r="L985" i="2" s="1"/>
  <c r="G986" i="7"/>
  <c r="H986" i="7"/>
  <c r="D988" i="7"/>
  <c r="C988" i="7"/>
  <c r="E988" i="7"/>
  <c r="A996" i="2"/>
  <c r="B995" i="2"/>
  <c r="N986" i="5"/>
  <c r="D986" i="5" s="1"/>
  <c r="M986" i="5"/>
  <c r="L986" i="5"/>
  <c r="C986" i="5" s="1"/>
  <c r="AE985" i="2"/>
  <c r="M985" i="2" s="1"/>
  <c r="B994" i="1"/>
  <c r="B994" i="5"/>
  <c r="N994" i="2"/>
  <c r="O986" i="1"/>
  <c r="E986" i="1" s="1"/>
  <c r="N986" i="1"/>
  <c r="D986" i="1" s="1"/>
  <c r="M986" i="1"/>
  <c r="C986" i="1" s="1"/>
  <c r="P986" i="2"/>
  <c r="O986" i="2" s="1"/>
  <c r="Q986" i="2" s="1"/>
  <c r="AD986" i="2"/>
  <c r="L986" i="2" s="1"/>
  <c r="I999" i="7" l="1"/>
  <c r="L999" i="7" s="1"/>
  <c r="O999" i="7" s="1"/>
  <c r="F988" i="7"/>
  <c r="G987" i="7"/>
  <c r="H987" i="7"/>
  <c r="C989" i="7"/>
  <c r="D989" i="7"/>
  <c r="E989" i="7"/>
  <c r="AE986" i="2"/>
  <c r="M986" i="2" s="1"/>
  <c r="A997" i="2"/>
  <c r="B996" i="2"/>
  <c r="P994" i="2"/>
  <c r="O994" i="2" s="1"/>
  <c r="Q994" i="2" s="1"/>
  <c r="Q994" i="1"/>
  <c r="N994" i="1"/>
  <c r="D994" i="1" s="1"/>
  <c r="M994" i="1"/>
  <c r="C994" i="1" s="1"/>
  <c r="O994" i="1"/>
  <c r="E994" i="1" s="1"/>
  <c r="L994" i="5"/>
  <c r="C994" i="5" s="1"/>
  <c r="M994" i="5"/>
  <c r="N994" i="5"/>
  <c r="D994" i="5" s="1"/>
  <c r="Q994" i="5"/>
  <c r="B995" i="1"/>
  <c r="N995" i="2"/>
  <c r="B995" i="5"/>
  <c r="I1000" i="7" l="1"/>
  <c r="L1000" i="7" s="1"/>
  <c r="O1000" i="7" s="1"/>
  <c r="F989" i="7"/>
  <c r="AD994" i="2"/>
  <c r="L994" i="2" s="1"/>
  <c r="G988" i="7"/>
  <c r="H988" i="7"/>
  <c r="E990" i="7"/>
  <c r="D990" i="7"/>
  <c r="C990" i="7"/>
  <c r="AE994" i="2"/>
  <c r="M994" i="2" s="1"/>
  <c r="N995" i="1"/>
  <c r="D995" i="1" s="1"/>
  <c r="M995" i="1"/>
  <c r="C995" i="1" s="1"/>
  <c r="O995" i="1"/>
  <c r="E995" i="1" s="1"/>
  <c r="A998" i="2"/>
  <c r="B997" i="2"/>
  <c r="N995" i="5"/>
  <c r="D995" i="5" s="1"/>
  <c r="L995" i="5"/>
  <c r="C995" i="5" s="1"/>
  <c r="M995" i="5"/>
  <c r="B996" i="1"/>
  <c r="B996" i="5"/>
  <c r="N996" i="2"/>
  <c r="P995" i="2"/>
  <c r="O995" i="2" s="1"/>
  <c r="Q995" i="2" s="1"/>
  <c r="I1001" i="7" l="1"/>
  <c r="L1001" i="7" s="1"/>
  <c r="O1001" i="7" s="1"/>
  <c r="F990" i="7"/>
  <c r="AD995" i="2"/>
  <c r="L995" i="2" s="1"/>
  <c r="G989" i="7"/>
  <c r="H989" i="7"/>
  <c r="E998" i="7"/>
  <c r="D998" i="7"/>
  <c r="C998" i="7"/>
  <c r="AE995" i="2"/>
  <c r="M995" i="2" s="1"/>
  <c r="L996" i="5"/>
  <c r="C996" i="5" s="1"/>
  <c r="N996" i="5"/>
  <c r="D996" i="5" s="1"/>
  <c r="M996" i="5"/>
  <c r="P996" i="2"/>
  <c r="O996" i="2" s="1"/>
  <c r="Q996" i="2" s="1"/>
  <c r="N997" i="2"/>
  <c r="B997" i="1"/>
  <c r="B997" i="5"/>
  <c r="O996" i="1"/>
  <c r="E996" i="1" s="1"/>
  <c r="M996" i="1"/>
  <c r="C996" i="1" s="1"/>
  <c r="N996" i="1"/>
  <c r="D996" i="1" s="1"/>
  <c r="A999" i="2"/>
  <c r="B998" i="2"/>
  <c r="I1002" i="7" l="1"/>
  <c r="L1002" i="7" s="1"/>
  <c r="O1002" i="7" s="1"/>
  <c r="F998" i="7"/>
  <c r="AD996" i="2"/>
  <c r="L996" i="2" s="1"/>
  <c r="G990" i="7"/>
  <c r="H990" i="7"/>
  <c r="C999" i="7"/>
  <c r="D999" i="7"/>
  <c r="E999" i="7"/>
  <c r="B998" i="1"/>
  <c r="B998" i="5"/>
  <c r="N998" i="2"/>
  <c r="P997" i="2"/>
  <c r="O997" i="2" s="1"/>
  <c r="Q997" i="2" s="1"/>
  <c r="A1000" i="2"/>
  <c r="B999" i="2"/>
  <c r="M997" i="1"/>
  <c r="C997" i="1" s="1"/>
  <c r="O997" i="1"/>
  <c r="E997" i="1" s="1"/>
  <c r="N997" i="1"/>
  <c r="D997" i="1" s="1"/>
  <c r="AE996" i="2"/>
  <c r="M996" i="2" s="1"/>
  <c r="N997" i="5"/>
  <c r="D997" i="5" s="1"/>
  <c r="L997" i="5"/>
  <c r="C997" i="5" s="1"/>
  <c r="M997" i="5"/>
  <c r="I1003" i="7" l="1"/>
  <c r="L1003" i="7" s="1"/>
  <c r="O1003" i="7" s="1"/>
  <c r="AD997" i="2"/>
  <c r="L997" i="2" s="1"/>
  <c r="F999" i="7"/>
  <c r="G998" i="7"/>
  <c r="H998" i="7"/>
  <c r="D1000" i="7"/>
  <c r="E1000" i="7"/>
  <c r="C1000" i="7"/>
  <c r="AE997" i="2"/>
  <c r="M997" i="2" s="1"/>
  <c r="L998" i="5"/>
  <c r="C998" i="5" s="1"/>
  <c r="M998" i="5"/>
  <c r="N998" i="5"/>
  <c r="D998" i="5" s="1"/>
  <c r="N999" i="2"/>
  <c r="B999" i="1"/>
  <c r="B999" i="5"/>
  <c r="O998" i="1"/>
  <c r="E998" i="1" s="1"/>
  <c r="M998" i="1"/>
  <c r="C998" i="1" s="1"/>
  <c r="N998" i="1"/>
  <c r="D998" i="1" s="1"/>
  <c r="A1001" i="2"/>
  <c r="B1000" i="2"/>
  <c r="P998" i="2"/>
  <c r="O998" i="2" s="1"/>
  <c r="Q998" i="2" s="1"/>
  <c r="I1004" i="7" l="1"/>
  <c r="L1004" i="7" s="1"/>
  <c r="O1004" i="7" s="1"/>
  <c r="AD998" i="2"/>
  <c r="L998" i="2" s="1"/>
  <c r="F1000" i="7"/>
  <c r="G999" i="7"/>
  <c r="H999" i="7"/>
  <c r="D1001" i="7"/>
  <c r="E1001" i="7"/>
  <c r="C1001" i="7"/>
  <c r="AE998" i="2"/>
  <c r="M998" i="2" s="1"/>
  <c r="A1002" i="2"/>
  <c r="B1001" i="2"/>
  <c r="M999" i="1"/>
  <c r="C999" i="1" s="1"/>
  <c r="N999" i="1"/>
  <c r="D999" i="1" s="1"/>
  <c r="O999" i="1"/>
  <c r="E999" i="1" s="1"/>
  <c r="B1000" i="1"/>
  <c r="N1000" i="2"/>
  <c r="B1000" i="5"/>
  <c r="P999" i="2"/>
  <c r="O999" i="2" s="1"/>
  <c r="Q999" i="2" s="1"/>
  <c r="M999" i="5"/>
  <c r="N999" i="5"/>
  <c r="D999" i="5" s="1"/>
  <c r="L999" i="5"/>
  <c r="C999" i="5" s="1"/>
  <c r="I1005" i="7" l="1"/>
  <c r="L1005" i="7" s="1"/>
  <c r="O1005" i="7" s="1"/>
  <c r="F1001" i="7"/>
  <c r="AD999" i="2"/>
  <c r="L999" i="2" s="1"/>
  <c r="C1002" i="7"/>
  <c r="G1000" i="7"/>
  <c r="H1000" i="7"/>
  <c r="E1002" i="7"/>
  <c r="D1002" i="7"/>
  <c r="P1000" i="2"/>
  <c r="O1000" i="2" s="1"/>
  <c r="Q1000" i="2" s="1"/>
  <c r="N1000" i="5"/>
  <c r="D1000" i="5" s="1"/>
  <c r="L1000" i="5"/>
  <c r="C1000" i="5" s="1"/>
  <c r="M1000" i="5"/>
  <c r="A1003" i="2"/>
  <c r="B1002" i="2"/>
  <c r="AE999" i="2"/>
  <c r="M999" i="2" s="1"/>
  <c r="B1001" i="1"/>
  <c r="N1001" i="2"/>
  <c r="B1001" i="5"/>
  <c r="M1000" i="1"/>
  <c r="C1000" i="1" s="1"/>
  <c r="N1000" i="1"/>
  <c r="D1000" i="1" s="1"/>
  <c r="O1000" i="1"/>
  <c r="E1000" i="1" s="1"/>
  <c r="I1006" i="7" l="1"/>
  <c r="L1006" i="7" s="1"/>
  <c r="O1006" i="7" s="1"/>
  <c r="F1002" i="7"/>
  <c r="AD1000" i="2"/>
  <c r="L1000" i="2" s="1"/>
  <c r="G1001" i="7"/>
  <c r="H1001" i="7"/>
  <c r="C1003" i="7"/>
  <c r="D1003" i="7"/>
  <c r="E1003" i="7"/>
  <c r="AE1000" i="2"/>
  <c r="M1000" i="2" s="1"/>
  <c r="N1001" i="1"/>
  <c r="D1001" i="1" s="1"/>
  <c r="M1001" i="1"/>
  <c r="C1001" i="1" s="1"/>
  <c r="O1001" i="1"/>
  <c r="E1001" i="1" s="1"/>
  <c r="L1001" i="5"/>
  <c r="C1001" i="5" s="1"/>
  <c r="N1001" i="5"/>
  <c r="D1001" i="5" s="1"/>
  <c r="M1001" i="5"/>
  <c r="N1002" i="2"/>
  <c r="B1002" i="5"/>
  <c r="B1002" i="1"/>
  <c r="P1001" i="2"/>
  <c r="O1001" i="2" s="1"/>
  <c r="Q1001" i="2" s="1"/>
  <c r="A1004" i="2"/>
  <c r="B1003" i="2"/>
  <c r="I1007" i="7" l="1"/>
  <c r="L1007" i="7" s="1"/>
  <c r="O1007" i="7" s="1"/>
  <c r="F1003" i="7"/>
  <c r="AD1001" i="2"/>
  <c r="L1001" i="2" s="1"/>
  <c r="G1002" i="7"/>
  <c r="H1002" i="7"/>
  <c r="E1004" i="7"/>
  <c r="D1004" i="7"/>
  <c r="C1004" i="7"/>
  <c r="AE1001" i="2"/>
  <c r="M1001" i="2" s="1"/>
  <c r="P1002" i="2"/>
  <c r="O1002" i="2" s="1"/>
  <c r="Q1002" i="2" s="1"/>
  <c r="AD1002" i="2"/>
  <c r="L1002" i="2" s="1"/>
  <c r="A1005" i="2"/>
  <c r="B1004" i="2"/>
  <c r="N1002" i="5"/>
  <c r="D1002" i="5" s="1"/>
  <c r="L1002" i="5"/>
  <c r="C1002" i="5" s="1"/>
  <c r="M1002" i="5"/>
  <c r="O1002" i="1"/>
  <c r="E1002" i="1" s="1"/>
  <c r="N1002" i="1"/>
  <c r="D1002" i="1" s="1"/>
  <c r="M1002" i="1"/>
  <c r="C1002" i="1" s="1"/>
  <c r="B1003" i="5"/>
  <c r="B1003" i="1"/>
  <c r="N1003" i="2"/>
  <c r="I1008" i="7" l="1"/>
  <c r="L1008" i="7" s="1"/>
  <c r="O1008" i="7" s="1"/>
  <c r="F1004" i="7"/>
  <c r="H1004" i="7"/>
  <c r="G1003" i="7"/>
  <c r="H1003" i="7"/>
  <c r="E1005" i="7"/>
  <c r="C1005" i="7"/>
  <c r="D1005" i="7"/>
  <c r="N1003" i="1"/>
  <c r="D1003" i="1" s="1"/>
  <c r="O1003" i="1"/>
  <c r="E1003" i="1" s="1"/>
  <c r="M1003" i="1"/>
  <c r="C1003" i="1" s="1"/>
  <c r="N1003" i="5"/>
  <c r="D1003" i="5" s="1"/>
  <c r="L1003" i="5"/>
  <c r="C1003" i="5" s="1"/>
  <c r="M1003" i="5"/>
  <c r="AE1002" i="2"/>
  <c r="M1002" i="2" s="1"/>
  <c r="A1006" i="2"/>
  <c r="B1005" i="2"/>
  <c r="P1003" i="2"/>
  <c r="O1003" i="2" s="1"/>
  <c r="Q1003" i="2" s="1"/>
  <c r="B1004" i="5"/>
  <c r="B1004" i="1"/>
  <c r="N1004" i="2"/>
  <c r="I1009" i="7" l="1"/>
  <c r="L1009" i="7" s="1"/>
  <c r="O1009" i="7" s="1"/>
  <c r="AD1003" i="2"/>
  <c r="L1003" i="2" s="1"/>
  <c r="F1005" i="7"/>
  <c r="G1004" i="7"/>
  <c r="C1006" i="7"/>
  <c r="D1006" i="7"/>
  <c r="E1006" i="7"/>
  <c r="N1004" i="5"/>
  <c r="D1004" i="5" s="1"/>
  <c r="L1004" i="5"/>
  <c r="C1004" i="5" s="1"/>
  <c r="M1004" i="5"/>
  <c r="A1007" i="2"/>
  <c r="B1006" i="2"/>
  <c r="N1005" i="2"/>
  <c r="B1005" i="5"/>
  <c r="B1005" i="1"/>
  <c r="M1004" i="1"/>
  <c r="C1004" i="1" s="1"/>
  <c r="N1004" i="1"/>
  <c r="D1004" i="1" s="1"/>
  <c r="O1004" i="1"/>
  <c r="E1004" i="1" s="1"/>
  <c r="P1004" i="2"/>
  <c r="O1004" i="2" s="1"/>
  <c r="Q1004" i="2" s="1"/>
  <c r="AE1003" i="2"/>
  <c r="M1003" i="2" s="1"/>
  <c r="I1010" i="7" l="1"/>
  <c r="L1010" i="7" s="1"/>
  <c r="O1010" i="7" s="1"/>
  <c r="AD1004" i="2"/>
  <c r="L1004" i="2" s="1"/>
  <c r="F1006" i="7"/>
  <c r="G1005" i="7"/>
  <c r="H1005" i="7"/>
  <c r="D1007" i="7"/>
  <c r="E1007" i="7"/>
  <c r="C1007" i="7"/>
  <c r="O1005" i="1"/>
  <c r="E1005" i="1" s="1"/>
  <c r="M1005" i="1"/>
  <c r="C1005" i="1" s="1"/>
  <c r="N1005" i="1"/>
  <c r="D1005" i="1" s="1"/>
  <c r="B1006" i="1"/>
  <c r="N1006" i="2"/>
  <c r="B1006" i="5"/>
  <c r="P1005" i="2"/>
  <c r="O1005" i="2" s="1"/>
  <c r="Q1005" i="2" s="1"/>
  <c r="N1005" i="5"/>
  <c r="D1005" i="5" s="1"/>
  <c r="M1005" i="5"/>
  <c r="L1005" i="5"/>
  <c r="C1005" i="5" s="1"/>
  <c r="A1008" i="2"/>
  <c r="B1007" i="2"/>
  <c r="AE1004" i="2"/>
  <c r="M1004" i="2" s="1"/>
  <c r="I1011" i="7" l="1"/>
  <c r="L1011" i="7" s="1"/>
  <c r="O1011" i="7" s="1"/>
  <c r="AD1005" i="2"/>
  <c r="L1005" i="2" s="1"/>
  <c r="F1007" i="7"/>
  <c r="G1006" i="7"/>
  <c r="H1006" i="7"/>
  <c r="C1008" i="7"/>
  <c r="E1008" i="7"/>
  <c r="D1008" i="7"/>
  <c r="A1009" i="2"/>
  <c r="B1008" i="2"/>
  <c r="B1007" i="5"/>
  <c r="B1007" i="1"/>
  <c r="N1007" i="2"/>
  <c r="N1006" i="5"/>
  <c r="D1006" i="5" s="1"/>
  <c r="L1006" i="5"/>
  <c r="C1006" i="5" s="1"/>
  <c r="M1006" i="5"/>
  <c r="M1006" i="1"/>
  <c r="C1006" i="1" s="1"/>
  <c r="N1006" i="1"/>
  <c r="D1006" i="1" s="1"/>
  <c r="O1006" i="1"/>
  <c r="E1006" i="1" s="1"/>
  <c r="P1006" i="2"/>
  <c r="O1006" i="2" s="1"/>
  <c r="Q1006" i="2" s="1"/>
  <c r="AE1005" i="2"/>
  <c r="M1005" i="2" s="1"/>
  <c r="I1012" i="7" l="1"/>
  <c r="L1012" i="7" s="1"/>
  <c r="O1012" i="7" s="1"/>
  <c r="F1008" i="7"/>
  <c r="AD1006" i="2"/>
  <c r="L1006" i="2" s="1"/>
  <c r="G1007" i="7"/>
  <c r="H1007" i="7"/>
  <c r="C1009" i="7"/>
  <c r="E1009" i="7"/>
  <c r="D1009" i="7"/>
  <c r="N1008" i="2"/>
  <c r="B1008" i="5"/>
  <c r="B1008" i="1"/>
  <c r="M1007" i="1"/>
  <c r="C1007" i="1" s="1"/>
  <c r="N1007" i="1"/>
  <c r="D1007" i="1" s="1"/>
  <c r="O1007" i="1"/>
  <c r="E1007" i="1" s="1"/>
  <c r="A1010" i="2"/>
  <c r="B1009" i="2"/>
  <c r="AE1006" i="2"/>
  <c r="M1006" i="2" s="1"/>
  <c r="P1007" i="2"/>
  <c r="O1007" i="2" s="1"/>
  <c r="Q1007" i="2" s="1"/>
  <c r="L1007" i="5"/>
  <c r="C1007" i="5" s="1"/>
  <c r="M1007" i="5"/>
  <c r="N1007" i="5"/>
  <c r="D1007" i="5" s="1"/>
  <c r="I1013" i="7" l="1"/>
  <c r="L1013" i="7" s="1"/>
  <c r="O1013" i="7" s="1"/>
  <c r="AD1007" i="2"/>
  <c r="L1007" i="2" s="1"/>
  <c r="F1009" i="7"/>
  <c r="G1008" i="7"/>
  <c r="H1008" i="7"/>
  <c r="C1010" i="7"/>
  <c r="E1010" i="7"/>
  <c r="D1010" i="7"/>
  <c r="AE1007" i="2"/>
  <c r="M1007" i="2" s="1"/>
  <c r="A1011" i="2"/>
  <c r="B1010" i="2"/>
  <c r="B1009" i="1"/>
  <c r="B1009" i="5"/>
  <c r="N1009" i="2"/>
  <c r="L1008" i="5"/>
  <c r="C1008" i="5" s="1"/>
  <c r="M1008" i="5"/>
  <c r="N1008" i="5"/>
  <c r="D1008" i="5" s="1"/>
  <c r="N1008" i="1"/>
  <c r="D1008" i="1" s="1"/>
  <c r="O1008" i="1"/>
  <c r="E1008" i="1" s="1"/>
  <c r="M1008" i="1"/>
  <c r="C1008" i="1" s="1"/>
  <c r="P1008" i="2"/>
  <c r="O1008" i="2" s="1"/>
  <c r="Q1008" i="2" s="1"/>
  <c r="I1014" i="7" l="1"/>
  <c r="L1014" i="7" s="1"/>
  <c r="O1014" i="7" s="1"/>
  <c r="AD1008" i="2"/>
  <c r="L1008" i="2" s="1"/>
  <c r="F1010" i="7"/>
  <c r="D1011" i="7"/>
  <c r="G1009" i="7"/>
  <c r="H1009" i="7"/>
  <c r="E1011" i="7"/>
  <c r="C1011" i="7"/>
  <c r="AE1008" i="2"/>
  <c r="M1008" i="2" s="1"/>
  <c r="P1009" i="2"/>
  <c r="O1009" i="2" s="1"/>
  <c r="Q1009" i="2" s="1"/>
  <c r="L1009" i="5"/>
  <c r="C1009" i="5" s="1"/>
  <c r="M1009" i="5"/>
  <c r="N1009" i="5"/>
  <c r="D1009" i="5" s="1"/>
  <c r="A1012" i="2"/>
  <c r="B1011" i="2"/>
  <c r="B1010" i="5"/>
  <c r="B1010" i="1"/>
  <c r="N1010" i="2"/>
  <c r="O1009" i="1"/>
  <c r="E1009" i="1" s="1"/>
  <c r="N1009" i="1"/>
  <c r="D1009" i="1" s="1"/>
  <c r="M1009" i="1"/>
  <c r="C1009" i="1" s="1"/>
  <c r="I1015" i="7" l="1"/>
  <c r="L1015" i="7" s="1"/>
  <c r="O1015" i="7" s="1"/>
  <c r="AD1009" i="2"/>
  <c r="L1009" i="2" s="1"/>
  <c r="F1011" i="7"/>
  <c r="G1010" i="7"/>
  <c r="H1010" i="7"/>
  <c r="E1012" i="7"/>
  <c r="C1012" i="7"/>
  <c r="D1012" i="7"/>
  <c r="B1011" i="1"/>
  <c r="B1011" i="5"/>
  <c r="N1011" i="2"/>
  <c r="L1010" i="5"/>
  <c r="C1010" i="5" s="1"/>
  <c r="M1010" i="5"/>
  <c r="N1010" i="5"/>
  <c r="D1010" i="5" s="1"/>
  <c r="N1010" i="1"/>
  <c r="D1010" i="1" s="1"/>
  <c r="M1010" i="1"/>
  <c r="C1010" i="1" s="1"/>
  <c r="O1010" i="1"/>
  <c r="E1010" i="1" s="1"/>
  <c r="P1010" i="2"/>
  <c r="O1010" i="2" s="1"/>
  <c r="Q1010" i="2" s="1"/>
  <c r="A1013" i="2"/>
  <c r="B1012" i="2"/>
  <c r="AE1009" i="2"/>
  <c r="M1009" i="2" s="1"/>
  <c r="I1016" i="7" l="1"/>
  <c r="L1016" i="7" s="1"/>
  <c r="O1016" i="7" s="1"/>
  <c r="F1012" i="7"/>
  <c r="AD1010" i="2"/>
  <c r="L1010" i="2" s="1"/>
  <c r="G1011" i="7"/>
  <c r="H1011" i="7"/>
  <c r="C1013" i="7"/>
  <c r="D1013" i="7"/>
  <c r="E1013" i="7"/>
  <c r="O1011" i="1"/>
  <c r="E1011" i="1" s="1"/>
  <c r="M1011" i="1"/>
  <c r="C1011" i="1" s="1"/>
  <c r="N1011" i="1"/>
  <c r="D1011" i="1" s="1"/>
  <c r="L1011" i="5"/>
  <c r="C1011" i="5" s="1"/>
  <c r="N1011" i="5"/>
  <c r="D1011" i="5" s="1"/>
  <c r="M1011" i="5"/>
  <c r="AE1010" i="2"/>
  <c r="M1010" i="2" s="1"/>
  <c r="A1014" i="2"/>
  <c r="B1013" i="2"/>
  <c r="B1012" i="5"/>
  <c r="B1012" i="1"/>
  <c r="N1012" i="2"/>
  <c r="P1011" i="2"/>
  <c r="O1011" i="2" s="1"/>
  <c r="Q1011" i="2" s="1"/>
  <c r="I1017" i="7" l="1"/>
  <c r="L1017" i="7" s="1"/>
  <c r="O1017" i="7" s="1"/>
  <c r="AD1011" i="2"/>
  <c r="L1011" i="2" s="1"/>
  <c r="F1013" i="7"/>
  <c r="G1012" i="7"/>
  <c r="H1012" i="7"/>
  <c r="C1014" i="7"/>
  <c r="D1014" i="7"/>
  <c r="E1014" i="7"/>
  <c r="AE1011" i="2"/>
  <c r="M1011" i="2" s="1"/>
  <c r="O1012" i="1"/>
  <c r="E1012" i="1" s="1"/>
  <c r="N1012" i="1"/>
  <c r="D1012" i="1" s="1"/>
  <c r="M1012" i="1"/>
  <c r="C1012" i="1" s="1"/>
  <c r="A1015" i="2"/>
  <c r="B1014" i="2"/>
  <c r="B1013" i="5"/>
  <c r="N1013" i="2"/>
  <c r="B1013" i="1"/>
  <c r="N1012" i="5"/>
  <c r="D1012" i="5" s="1"/>
  <c r="L1012" i="5"/>
  <c r="C1012" i="5" s="1"/>
  <c r="M1012" i="5"/>
  <c r="P1012" i="2"/>
  <c r="O1012" i="2" s="1"/>
  <c r="Q1012" i="2" s="1"/>
  <c r="I1018" i="7" l="1"/>
  <c r="L1018" i="7" s="1"/>
  <c r="O1018" i="7" s="1"/>
  <c r="AD1012" i="2"/>
  <c r="L1012" i="2" s="1"/>
  <c r="F1014" i="7"/>
  <c r="G1013" i="7"/>
  <c r="H1013" i="7"/>
  <c r="E1015" i="7"/>
  <c r="C1015" i="7"/>
  <c r="D1015" i="7"/>
  <c r="P1013" i="2"/>
  <c r="O1013" i="2" s="1"/>
  <c r="Q1013" i="2" s="1"/>
  <c r="AD1013" i="2"/>
  <c r="L1013" i="2" s="1"/>
  <c r="N1013" i="1"/>
  <c r="D1013" i="1" s="1"/>
  <c r="O1013" i="1"/>
  <c r="E1013" i="1" s="1"/>
  <c r="M1013" i="1"/>
  <c r="C1013" i="1" s="1"/>
  <c r="L1013" i="5"/>
  <c r="C1013" i="5" s="1"/>
  <c r="N1013" i="5"/>
  <c r="D1013" i="5" s="1"/>
  <c r="M1013" i="5"/>
  <c r="A1016" i="2"/>
  <c r="B1015" i="2"/>
  <c r="B1014" i="1"/>
  <c r="N1014" i="2"/>
  <c r="B1014" i="5"/>
  <c r="AE1012" i="2"/>
  <c r="M1012" i="2" s="1"/>
  <c r="I1019" i="7" l="1"/>
  <c r="L1019" i="7" s="1"/>
  <c r="O1019" i="7" s="1"/>
  <c r="F1015" i="7"/>
  <c r="G1014" i="7"/>
  <c r="H1014" i="7"/>
  <c r="C1016" i="7"/>
  <c r="E1016" i="7"/>
  <c r="D1016" i="7"/>
  <c r="AE1013" i="2"/>
  <c r="M1013" i="2" s="1"/>
  <c r="B1015" i="1"/>
  <c r="N1015" i="2"/>
  <c r="B1015" i="5"/>
  <c r="N1014" i="1"/>
  <c r="D1014" i="1" s="1"/>
  <c r="O1014" i="1"/>
  <c r="E1014" i="1" s="1"/>
  <c r="M1014" i="1"/>
  <c r="C1014" i="1" s="1"/>
  <c r="P1014" i="2"/>
  <c r="O1014" i="2" s="1"/>
  <c r="Q1014" i="2" s="1"/>
  <c r="A1017" i="2"/>
  <c r="B1016" i="2"/>
  <c r="N1014" i="5"/>
  <c r="D1014" i="5" s="1"/>
  <c r="M1014" i="5"/>
  <c r="L1014" i="5"/>
  <c r="C1014" i="5" s="1"/>
  <c r="I1020" i="7" l="1"/>
  <c r="L1020" i="7" s="1"/>
  <c r="O1020" i="7" s="1"/>
  <c r="F1016" i="7"/>
  <c r="AD1014" i="2"/>
  <c r="L1014" i="2" s="1"/>
  <c r="G1015" i="7"/>
  <c r="H1015" i="7"/>
  <c r="E1017" i="7"/>
  <c r="D1017" i="7"/>
  <c r="C1017" i="7"/>
  <c r="M1015" i="1"/>
  <c r="C1015" i="1" s="1"/>
  <c r="O1015" i="1"/>
  <c r="E1015" i="1" s="1"/>
  <c r="N1015" i="1"/>
  <c r="D1015" i="1" s="1"/>
  <c r="P1015" i="2"/>
  <c r="O1015" i="2" s="1"/>
  <c r="Q1015" i="2" s="1"/>
  <c r="A1018" i="2"/>
  <c r="B1017" i="2"/>
  <c r="N1016" i="2"/>
  <c r="B1016" i="5"/>
  <c r="B1016" i="1"/>
  <c r="L1015" i="5"/>
  <c r="C1015" i="5" s="1"/>
  <c r="N1015" i="5"/>
  <c r="D1015" i="5" s="1"/>
  <c r="M1015" i="5"/>
  <c r="AE1014" i="2"/>
  <c r="M1014" i="2" s="1"/>
  <c r="I1021" i="7" l="1"/>
  <c r="L1021" i="7" s="1"/>
  <c r="O1021" i="7" s="1"/>
  <c r="AD1015" i="2"/>
  <c r="L1015" i="2" s="1"/>
  <c r="F1017" i="7"/>
  <c r="G1016" i="7"/>
  <c r="H1016" i="7"/>
  <c r="C1018" i="7"/>
  <c r="D1018" i="7"/>
  <c r="E1018" i="7"/>
  <c r="O1016" i="1"/>
  <c r="E1016" i="1" s="1"/>
  <c r="M1016" i="1"/>
  <c r="C1016" i="1" s="1"/>
  <c r="N1016" i="1"/>
  <c r="D1016" i="1" s="1"/>
  <c r="N1017" i="2"/>
  <c r="B1017" i="1"/>
  <c r="B1017" i="5"/>
  <c r="N1016" i="5"/>
  <c r="D1016" i="5" s="1"/>
  <c r="L1016" i="5"/>
  <c r="C1016" i="5" s="1"/>
  <c r="M1016" i="5"/>
  <c r="A1019" i="2"/>
  <c r="B1018" i="2"/>
  <c r="P1016" i="2"/>
  <c r="O1016" i="2" s="1"/>
  <c r="Q1016" i="2" s="1"/>
  <c r="AE1015" i="2"/>
  <c r="M1015" i="2" s="1"/>
  <c r="I1022" i="7" l="1"/>
  <c r="L1022" i="7" s="1"/>
  <c r="O1022" i="7" s="1"/>
  <c r="F1018" i="7"/>
  <c r="AD1016" i="2"/>
  <c r="L1016" i="2" s="1"/>
  <c r="G1017" i="7"/>
  <c r="H1017" i="7"/>
  <c r="D1019" i="7"/>
  <c r="C1019" i="7"/>
  <c r="E1019" i="7"/>
  <c r="L1017" i="5"/>
  <c r="C1017" i="5" s="1"/>
  <c r="N1017" i="5"/>
  <c r="D1017" i="5" s="1"/>
  <c r="M1017" i="5"/>
  <c r="A1020" i="2"/>
  <c r="B1019" i="2"/>
  <c r="P1017" i="2"/>
  <c r="O1017" i="2" s="1"/>
  <c r="Q1017" i="2" s="1"/>
  <c r="AE1016" i="2"/>
  <c r="M1016" i="2" s="1"/>
  <c r="B1018" i="5"/>
  <c r="B1018" i="1"/>
  <c r="N1018" i="2"/>
  <c r="M1017" i="1"/>
  <c r="C1017" i="1" s="1"/>
  <c r="N1017" i="1"/>
  <c r="D1017" i="1" s="1"/>
  <c r="O1017" i="1"/>
  <c r="E1017" i="1" s="1"/>
  <c r="I1023" i="7" l="1"/>
  <c r="L1023" i="7" s="1"/>
  <c r="O1023" i="7" s="1"/>
  <c r="AD1017" i="2"/>
  <c r="L1017" i="2" s="1"/>
  <c r="F1019" i="7"/>
  <c r="G1018" i="7"/>
  <c r="H1018" i="7"/>
  <c r="E1020" i="7"/>
  <c r="D1020" i="7"/>
  <c r="C1020" i="7"/>
  <c r="M1018" i="1"/>
  <c r="C1018" i="1" s="1"/>
  <c r="O1018" i="1"/>
  <c r="E1018" i="1" s="1"/>
  <c r="N1018" i="1"/>
  <c r="D1018" i="1" s="1"/>
  <c r="N1018" i="5"/>
  <c r="D1018" i="5" s="1"/>
  <c r="M1018" i="5"/>
  <c r="L1018" i="5"/>
  <c r="C1018" i="5" s="1"/>
  <c r="N1019" i="2"/>
  <c r="B1019" i="5"/>
  <c r="B1019" i="1"/>
  <c r="P1018" i="2"/>
  <c r="O1018" i="2" s="1"/>
  <c r="Q1018" i="2" s="1"/>
  <c r="A1021" i="2"/>
  <c r="B1020" i="2"/>
  <c r="AE1017" i="2"/>
  <c r="M1017" i="2" s="1"/>
  <c r="I1024" i="7" l="1"/>
  <c r="L1024" i="7" s="1"/>
  <c r="O1024" i="7" s="1"/>
  <c r="F1020" i="7"/>
  <c r="AD1018" i="2"/>
  <c r="L1018" i="2" s="1"/>
  <c r="G1019" i="7"/>
  <c r="H1019" i="7"/>
  <c r="D1021" i="7"/>
  <c r="C1021" i="7"/>
  <c r="E1021" i="7"/>
  <c r="A1022" i="2"/>
  <c r="B1021" i="2"/>
  <c r="N1020" i="2"/>
  <c r="B1020" i="5"/>
  <c r="B1020" i="1"/>
  <c r="M1019" i="1"/>
  <c r="C1019" i="1" s="1"/>
  <c r="O1019" i="1"/>
  <c r="E1019" i="1" s="1"/>
  <c r="N1019" i="1"/>
  <c r="D1019" i="1" s="1"/>
  <c r="AE1018" i="2"/>
  <c r="M1018" i="2" s="1"/>
  <c r="P1019" i="2"/>
  <c r="O1019" i="2" s="1"/>
  <c r="Q1019" i="2" s="1"/>
  <c r="N1019" i="5"/>
  <c r="D1019" i="5" s="1"/>
  <c r="L1019" i="5"/>
  <c r="C1019" i="5" s="1"/>
  <c r="M1019" i="5"/>
  <c r="I1025" i="7" l="1"/>
  <c r="L1025" i="7" s="1"/>
  <c r="O1025" i="7" s="1"/>
  <c r="AD1019" i="2"/>
  <c r="L1019" i="2" s="1"/>
  <c r="F1021" i="7"/>
  <c r="G1020" i="7"/>
  <c r="H1020" i="7"/>
  <c r="E1022" i="7"/>
  <c r="C1022" i="7"/>
  <c r="D1022" i="7"/>
  <c r="B1021" i="5"/>
  <c r="N1021" i="2"/>
  <c r="B1021" i="1"/>
  <c r="N1020" i="5"/>
  <c r="D1020" i="5" s="1"/>
  <c r="L1020" i="5"/>
  <c r="C1020" i="5" s="1"/>
  <c r="M1020" i="5"/>
  <c r="A1023" i="2"/>
  <c r="B1022" i="2"/>
  <c r="AE1019" i="2"/>
  <c r="M1019" i="2" s="1"/>
  <c r="O1020" i="1"/>
  <c r="E1020" i="1" s="1"/>
  <c r="M1020" i="1"/>
  <c r="C1020" i="1" s="1"/>
  <c r="N1020" i="1"/>
  <c r="D1020" i="1" s="1"/>
  <c r="P1020" i="2"/>
  <c r="O1020" i="2" s="1"/>
  <c r="Q1020" i="2" s="1"/>
  <c r="I1026" i="7" l="1"/>
  <c r="L1026" i="7" s="1"/>
  <c r="O1026" i="7" s="1"/>
  <c r="AD1020" i="2"/>
  <c r="L1020" i="2" s="1"/>
  <c r="F1022" i="7"/>
  <c r="G1021" i="7"/>
  <c r="H1021" i="7"/>
  <c r="C1023" i="7"/>
  <c r="D1023" i="7"/>
  <c r="E1023" i="7"/>
  <c r="P1021" i="2"/>
  <c r="O1021" i="2" s="1"/>
  <c r="Q1021" i="2" s="1"/>
  <c r="AD1021" i="2"/>
  <c r="L1021" i="2" s="1"/>
  <c r="B1022" i="5"/>
  <c r="B1022" i="1"/>
  <c r="N1022" i="2"/>
  <c r="AE1020" i="2"/>
  <c r="M1020" i="2" s="1"/>
  <c r="N1021" i="5"/>
  <c r="D1021" i="5" s="1"/>
  <c r="M1021" i="5"/>
  <c r="L1021" i="5"/>
  <c r="C1021" i="5" s="1"/>
  <c r="A1024" i="2"/>
  <c r="B1023" i="2"/>
  <c r="N1021" i="1"/>
  <c r="D1021" i="1" s="1"/>
  <c r="M1021" i="1"/>
  <c r="C1021" i="1" s="1"/>
  <c r="O1021" i="1"/>
  <c r="E1021" i="1" s="1"/>
  <c r="I1027" i="7" l="1"/>
  <c r="L1027" i="7" s="1"/>
  <c r="O1027" i="7" s="1"/>
  <c r="F1023" i="7"/>
  <c r="G1022" i="7"/>
  <c r="H1022" i="7"/>
  <c r="C1024" i="7"/>
  <c r="E1024" i="7"/>
  <c r="D1024" i="7"/>
  <c r="AE1021" i="2"/>
  <c r="M1021" i="2" s="1"/>
  <c r="A1025" i="2"/>
  <c r="B1024" i="2"/>
  <c r="M1022" i="1"/>
  <c r="C1022" i="1" s="1"/>
  <c r="N1022" i="1"/>
  <c r="D1022" i="1" s="1"/>
  <c r="O1022" i="1"/>
  <c r="E1022" i="1" s="1"/>
  <c r="B1023" i="1"/>
  <c r="N1023" i="2"/>
  <c r="B1023" i="5"/>
  <c r="M1022" i="5"/>
  <c r="N1022" i="5"/>
  <c r="D1022" i="5" s="1"/>
  <c r="L1022" i="5"/>
  <c r="C1022" i="5" s="1"/>
  <c r="P1022" i="2"/>
  <c r="O1022" i="2" s="1"/>
  <c r="Q1022" i="2" s="1"/>
  <c r="I1028" i="7" l="1"/>
  <c r="L1028" i="7" s="1"/>
  <c r="O1028" i="7" s="1"/>
  <c r="AD1022" i="2"/>
  <c r="L1022" i="2" s="1"/>
  <c r="F1024" i="7"/>
  <c r="G1023" i="7"/>
  <c r="H1023" i="7"/>
  <c r="C1025" i="7"/>
  <c r="E1025" i="7"/>
  <c r="D1025" i="7"/>
  <c r="A1026" i="2"/>
  <c r="B1025" i="2"/>
  <c r="M1023" i="1"/>
  <c r="C1023" i="1" s="1"/>
  <c r="N1023" i="1"/>
  <c r="D1023" i="1" s="1"/>
  <c r="O1023" i="1"/>
  <c r="E1023" i="1" s="1"/>
  <c r="AE1022" i="2"/>
  <c r="M1022" i="2" s="1"/>
  <c r="P1023" i="2"/>
  <c r="O1023" i="2" s="1"/>
  <c r="Q1023" i="2" s="1"/>
  <c r="AD1023" i="2"/>
  <c r="L1023" i="2" s="1"/>
  <c r="M1023" i="5"/>
  <c r="L1023" i="5"/>
  <c r="C1023" i="5" s="1"/>
  <c r="N1023" i="5"/>
  <c r="D1023" i="5" s="1"/>
  <c r="N1024" i="2"/>
  <c r="B1024" i="5"/>
  <c r="B1024" i="1"/>
  <c r="I1029" i="7" l="1"/>
  <c r="L1029" i="7" s="1"/>
  <c r="O1029" i="7" s="1"/>
  <c r="F1025" i="7"/>
  <c r="H1024" i="7"/>
  <c r="G1024" i="7"/>
  <c r="C1026" i="7"/>
  <c r="E1026" i="7"/>
  <c r="D1026" i="7"/>
  <c r="AE1023" i="2"/>
  <c r="M1023" i="2" s="1"/>
  <c r="O1024" i="1"/>
  <c r="E1024" i="1" s="1"/>
  <c r="N1024" i="1"/>
  <c r="D1024" i="1" s="1"/>
  <c r="M1024" i="1"/>
  <c r="C1024" i="1" s="1"/>
  <c r="A1027" i="2"/>
  <c r="B1026" i="2"/>
  <c r="P1024" i="2"/>
  <c r="O1024" i="2" s="1"/>
  <c r="Q1024" i="2" s="1"/>
  <c r="M1024" i="5"/>
  <c r="L1024" i="5"/>
  <c r="C1024" i="5" s="1"/>
  <c r="N1024" i="5"/>
  <c r="D1024" i="5" s="1"/>
  <c r="B1025" i="5"/>
  <c r="B1025" i="1"/>
  <c r="N1025" i="2"/>
  <c r="I1030" i="7" l="1"/>
  <c r="L1030" i="7" s="1"/>
  <c r="O1030" i="7" s="1"/>
  <c r="AD1024" i="2"/>
  <c r="L1024" i="2" s="1"/>
  <c r="F1026" i="7"/>
  <c r="H1025" i="7"/>
  <c r="G1025" i="7"/>
  <c r="D1027" i="7"/>
  <c r="C1027" i="7"/>
  <c r="E1027" i="7"/>
  <c r="M1025" i="5"/>
  <c r="L1025" i="5"/>
  <c r="C1025" i="5" s="1"/>
  <c r="N1025" i="5"/>
  <c r="D1025" i="5" s="1"/>
  <c r="P1025" i="2"/>
  <c r="O1025" i="2" s="1"/>
  <c r="Q1025" i="2" s="1"/>
  <c r="AE1024" i="2"/>
  <c r="M1024" i="2" s="1"/>
  <c r="A1028" i="2"/>
  <c r="B1027" i="2"/>
  <c r="M1025" i="1"/>
  <c r="C1025" i="1" s="1"/>
  <c r="O1025" i="1"/>
  <c r="E1025" i="1" s="1"/>
  <c r="N1025" i="1"/>
  <c r="D1025" i="1" s="1"/>
  <c r="B1026" i="5"/>
  <c r="N1026" i="2"/>
  <c r="B1026" i="1"/>
  <c r="I1031" i="7" l="1"/>
  <c r="L1031" i="7" s="1"/>
  <c r="O1031" i="7" s="1"/>
  <c r="F1027" i="7"/>
  <c r="AD1025" i="2"/>
  <c r="L1025" i="2" s="1"/>
  <c r="H1026" i="7"/>
  <c r="G1026" i="7"/>
  <c r="E1028" i="7"/>
  <c r="D1028" i="7"/>
  <c r="C1028" i="7"/>
  <c r="P1026" i="2"/>
  <c r="O1026" i="2" s="1"/>
  <c r="Q1026" i="2" s="1"/>
  <c r="AD1026" i="2"/>
  <c r="L1026" i="2" s="1"/>
  <c r="M1026" i="1"/>
  <c r="C1026" i="1" s="1"/>
  <c r="N1026" i="1"/>
  <c r="D1026" i="1" s="1"/>
  <c r="O1026" i="1"/>
  <c r="E1026" i="1" s="1"/>
  <c r="N1027" i="2"/>
  <c r="B1027" i="1"/>
  <c r="B1027" i="5"/>
  <c r="N1026" i="5"/>
  <c r="D1026" i="5" s="1"/>
  <c r="L1026" i="5"/>
  <c r="C1026" i="5" s="1"/>
  <c r="M1026" i="5"/>
  <c r="A1029" i="2"/>
  <c r="B1028" i="2"/>
  <c r="AE1025" i="2"/>
  <c r="M1025" i="2" s="1"/>
  <c r="I1032" i="7" l="1"/>
  <c r="L1032" i="7" s="1"/>
  <c r="O1032" i="7" s="1"/>
  <c r="F1028" i="7"/>
  <c r="G1027" i="7"/>
  <c r="H1027" i="7"/>
  <c r="D1029" i="7"/>
  <c r="C1029" i="7"/>
  <c r="E1029" i="7"/>
  <c r="AE1026" i="2"/>
  <c r="M1026" i="2" s="1"/>
  <c r="L1027" i="5"/>
  <c r="C1027" i="5" s="1"/>
  <c r="N1027" i="5"/>
  <c r="D1027" i="5" s="1"/>
  <c r="M1027" i="5"/>
  <c r="P1027" i="2"/>
  <c r="O1027" i="2" s="1"/>
  <c r="Q1027" i="2" s="1"/>
  <c r="A1030" i="2"/>
  <c r="B1029" i="2"/>
  <c r="N1027" i="1"/>
  <c r="D1027" i="1" s="1"/>
  <c r="M1027" i="1"/>
  <c r="C1027" i="1" s="1"/>
  <c r="O1027" i="1"/>
  <c r="E1027" i="1" s="1"/>
  <c r="B1028" i="5"/>
  <c r="B1028" i="1"/>
  <c r="N1028" i="2"/>
  <c r="I1033" i="7" l="1"/>
  <c r="L1033" i="7" s="1"/>
  <c r="O1033" i="7" s="1"/>
  <c r="AD1027" i="2"/>
  <c r="L1027" i="2" s="1"/>
  <c r="F1029" i="7"/>
  <c r="G1028" i="7"/>
  <c r="H1028" i="7"/>
  <c r="C1030" i="7"/>
  <c r="E1030" i="7"/>
  <c r="D1030" i="7"/>
  <c r="L1028" i="5"/>
  <c r="C1028" i="5" s="1"/>
  <c r="N1028" i="5"/>
  <c r="D1028" i="5" s="1"/>
  <c r="M1028" i="5"/>
  <c r="A1031" i="2"/>
  <c r="B1030" i="2"/>
  <c r="P1028" i="2"/>
  <c r="O1028" i="2" s="1"/>
  <c r="Q1028" i="2" s="1"/>
  <c r="AE1027" i="2"/>
  <c r="M1027" i="2" s="1"/>
  <c r="M1028" i="1"/>
  <c r="C1028" i="1" s="1"/>
  <c r="O1028" i="1"/>
  <c r="E1028" i="1" s="1"/>
  <c r="N1028" i="1"/>
  <c r="D1028" i="1" s="1"/>
  <c r="B1029" i="1"/>
  <c r="B1029" i="5"/>
  <c r="N1029" i="2"/>
  <c r="I1034" i="7" l="1"/>
  <c r="L1034" i="7" s="1"/>
  <c r="O1034" i="7" s="1"/>
  <c r="F1030" i="7"/>
  <c r="AD1028" i="2"/>
  <c r="L1028" i="2" s="1"/>
  <c r="H1029" i="7"/>
  <c r="G1029" i="7"/>
  <c r="E1031" i="7"/>
  <c r="D1031" i="7"/>
  <c r="C1031" i="7"/>
  <c r="AE1028" i="2"/>
  <c r="M1028" i="2" s="1"/>
  <c r="L1029" i="5"/>
  <c r="C1029" i="5" s="1"/>
  <c r="N1029" i="5"/>
  <c r="D1029" i="5" s="1"/>
  <c r="M1029" i="5"/>
  <c r="B1030" i="5"/>
  <c r="B1030" i="1"/>
  <c r="N1030" i="2"/>
  <c r="P1029" i="2"/>
  <c r="O1029" i="2" s="1"/>
  <c r="Q1029" i="2" s="1"/>
  <c r="M1029" i="1"/>
  <c r="C1029" i="1" s="1"/>
  <c r="N1029" i="1"/>
  <c r="D1029" i="1" s="1"/>
  <c r="O1029" i="1"/>
  <c r="E1029" i="1" s="1"/>
  <c r="A1032" i="2"/>
  <c r="B1031" i="2"/>
  <c r="I1035" i="7" l="1"/>
  <c r="L1035" i="7" s="1"/>
  <c r="O1035" i="7" s="1"/>
  <c r="AD1029" i="2"/>
  <c r="L1029" i="2" s="1"/>
  <c r="F1031" i="7"/>
  <c r="H1030" i="7"/>
  <c r="G1030" i="7"/>
  <c r="C1032" i="7"/>
  <c r="E1032" i="7"/>
  <c r="D1032" i="7"/>
  <c r="AE1029" i="2"/>
  <c r="M1029" i="2" s="1"/>
  <c r="P1030" i="2"/>
  <c r="O1030" i="2" s="1"/>
  <c r="Q1030" i="2" s="1"/>
  <c r="A1033" i="2"/>
  <c r="B1032" i="2"/>
  <c r="N1030" i="5"/>
  <c r="D1030" i="5" s="1"/>
  <c r="M1030" i="5"/>
  <c r="L1030" i="5"/>
  <c r="C1030" i="5" s="1"/>
  <c r="B1031" i="1"/>
  <c r="B1031" i="5"/>
  <c r="N1031" i="2"/>
  <c r="N1030" i="1"/>
  <c r="D1030" i="1" s="1"/>
  <c r="O1030" i="1"/>
  <c r="E1030" i="1" s="1"/>
  <c r="M1030" i="1"/>
  <c r="C1030" i="1" s="1"/>
  <c r="I1036" i="7" l="1"/>
  <c r="L1036" i="7" s="1"/>
  <c r="O1036" i="7" s="1"/>
  <c r="F1032" i="7"/>
  <c r="AD1030" i="2"/>
  <c r="L1030" i="2" s="1"/>
  <c r="H1031" i="7"/>
  <c r="G1031" i="7"/>
  <c r="E1033" i="7"/>
  <c r="C1033" i="7"/>
  <c r="D1033" i="7"/>
  <c r="A1041" i="2"/>
  <c r="B1033" i="2"/>
  <c r="M1031" i="5"/>
  <c r="L1031" i="5"/>
  <c r="C1031" i="5" s="1"/>
  <c r="N1031" i="5"/>
  <c r="D1031" i="5" s="1"/>
  <c r="P1031" i="2"/>
  <c r="O1031" i="2" s="1"/>
  <c r="Q1031" i="2" s="1"/>
  <c r="B1032" i="1"/>
  <c r="N1032" i="2"/>
  <c r="B1032" i="5"/>
  <c r="N1031" i="1"/>
  <c r="D1031" i="1" s="1"/>
  <c r="M1031" i="1"/>
  <c r="C1031" i="1" s="1"/>
  <c r="O1031" i="1"/>
  <c r="E1031" i="1" s="1"/>
  <c r="AE1030" i="2"/>
  <c r="M1030" i="2" s="1"/>
  <c r="I1037" i="7" l="1"/>
  <c r="L1037" i="7" s="1"/>
  <c r="O1037" i="7" s="1"/>
  <c r="AD1031" i="2"/>
  <c r="L1031" i="2" s="1"/>
  <c r="F1033" i="7"/>
  <c r="H1032" i="7"/>
  <c r="G1032" i="7"/>
  <c r="D1034" i="7"/>
  <c r="E1034" i="7"/>
  <c r="C1034" i="7"/>
  <c r="N1032" i="1"/>
  <c r="D1032" i="1" s="1"/>
  <c r="M1032" i="1"/>
  <c r="C1032" i="1" s="1"/>
  <c r="O1032" i="1"/>
  <c r="E1032" i="1" s="1"/>
  <c r="A1042" i="2"/>
  <c r="B1041" i="2"/>
  <c r="P1032" i="2"/>
  <c r="O1032" i="2" s="1"/>
  <c r="Q1032" i="2" s="1"/>
  <c r="L1032" i="5"/>
  <c r="C1032" i="5" s="1"/>
  <c r="N1032" i="5"/>
  <c r="D1032" i="5" s="1"/>
  <c r="M1032" i="5"/>
  <c r="AE1031" i="2"/>
  <c r="M1031" i="2" s="1"/>
  <c r="B1033" i="5"/>
  <c r="B1033" i="1"/>
  <c r="N1033" i="2"/>
  <c r="I1045" i="7" l="1"/>
  <c r="L1045" i="7" s="1"/>
  <c r="O1045" i="7" s="1"/>
  <c r="F1034" i="7"/>
  <c r="AD1032" i="2"/>
  <c r="L1032" i="2" s="1"/>
  <c r="H1033" i="7"/>
  <c r="G1033" i="7"/>
  <c r="D1035" i="7"/>
  <c r="C1035" i="7"/>
  <c r="E1035" i="7"/>
  <c r="P1033" i="2"/>
  <c r="O1033" i="2" s="1"/>
  <c r="Q1033" i="2" s="1"/>
  <c r="M1033" i="5"/>
  <c r="N1033" i="5"/>
  <c r="D1033" i="5" s="1"/>
  <c r="L1033" i="5"/>
  <c r="C1033" i="5" s="1"/>
  <c r="B1041" i="1"/>
  <c r="N1041" i="2"/>
  <c r="B1041" i="5"/>
  <c r="O1033" i="1"/>
  <c r="E1033" i="1" s="1"/>
  <c r="M1033" i="1"/>
  <c r="C1033" i="1" s="1"/>
  <c r="N1033" i="1"/>
  <c r="D1033" i="1" s="1"/>
  <c r="A1043" i="2"/>
  <c r="B1042" i="2"/>
  <c r="AE1032" i="2"/>
  <c r="M1032" i="2" s="1"/>
  <c r="I1046" i="7" l="1"/>
  <c r="L1046" i="7" s="1"/>
  <c r="O1046" i="7" s="1"/>
  <c r="F1035" i="7"/>
  <c r="AD1033" i="2"/>
  <c r="L1033" i="2" s="1"/>
  <c r="H1034" i="7"/>
  <c r="G1034" i="7"/>
  <c r="E1036" i="7"/>
  <c r="C1036" i="7"/>
  <c r="D1036" i="7"/>
  <c r="Q1041" i="5"/>
  <c r="M1041" i="5"/>
  <c r="L1041" i="5"/>
  <c r="C1041" i="5" s="1"/>
  <c r="N1041" i="5"/>
  <c r="D1041" i="5" s="1"/>
  <c r="B1042" i="5"/>
  <c r="B1042" i="1"/>
  <c r="N1042" i="2"/>
  <c r="Q1041" i="1"/>
  <c r="N1041" i="1"/>
  <c r="D1041" i="1" s="1"/>
  <c r="M1041" i="1"/>
  <c r="C1041" i="1" s="1"/>
  <c r="O1041" i="1"/>
  <c r="E1041" i="1" s="1"/>
  <c r="P1041" i="2"/>
  <c r="O1041" i="2" s="1"/>
  <c r="Q1041" i="2" s="1"/>
  <c r="AE1033" i="2"/>
  <c r="M1033" i="2" s="1"/>
  <c r="A1044" i="2"/>
  <c r="B1043" i="2"/>
  <c r="I1047" i="7" l="1"/>
  <c r="L1047" i="7" s="1"/>
  <c r="O1047" i="7" s="1"/>
  <c r="AD1041" i="2"/>
  <c r="L1041" i="2" s="1"/>
  <c r="F1036" i="7"/>
  <c r="H1035" i="7"/>
  <c r="G1035" i="7"/>
  <c r="C1037" i="7"/>
  <c r="D1037" i="7"/>
  <c r="E1037" i="7"/>
  <c r="A1045" i="2"/>
  <c r="B1044" i="2"/>
  <c r="P1042" i="2"/>
  <c r="O1042" i="2" s="1"/>
  <c r="Q1042" i="2" s="1"/>
  <c r="AD1042" i="2"/>
  <c r="L1042" i="2" s="1"/>
  <c r="B1043" i="1"/>
  <c r="B1043" i="5"/>
  <c r="N1043" i="2"/>
  <c r="M1042" i="5"/>
  <c r="N1042" i="5"/>
  <c r="D1042" i="5" s="1"/>
  <c r="L1042" i="5"/>
  <c r="C1042" i="5" s="1"/>
  <c r="O1042" i="1"/>
  <c r="E1042" i="1" s="1"/>
  <c r="M1042" i="1"/>
  <c r="C1042" i="1" s="1"/>
  <c r="N1042" i="1"/>
  <c r="D1042" i="1" s="1"/>
  <c r="AE1041" i="2"/>
  <c r="M1041" i="2" s="1"/>
  <c r="I1048" i="7" l="1"/>
  <c r="L1048" i="7" s="1"/>
  <c r="O1048" i="7" s="1"/>
  <c r="F1037" i="7"/>
  <c r="H1036" i="7"/>
  <c r="G1036" i="7"/>
  <c r="E1045" i="7"/>
  <c r="D1045" i="7"/>
  <c r="C1045" i="7"/>
  <c r="N1044" i="2"/>
  <c r="B1044" i="5"/>
  <c r="B1044" i="1"/>
  <c r="N1043" i="5"/>
  <c r="D1043" i="5" s="1"/>
  <c r="M1043" i="5"/>
  <c r="L1043" i="5"/>
  <c r="C1043" i="5" s="1"/>
  <c r="P1043" i="2"/>
  <c r="O1043" i="2" s="1"/>
  <c r="Q1043" i="2" s="1"/>
  <c r="A1046" i="2"/>
  <c r="B1045" i="2"/>
  <c r="AE1042" i="2"/>
  <c r="M1042" i="2" s="1"/>
  <c r="N1043" i="1"/>
  <c r="D1043" i="1" s="1"/>
  <c r="O1043" i="1"/>
  <c r="E1043" i="1" s="1"/>
  <c r="M1043" i="1"/>
  <c r="C1043" i="1" s="1"/>
  <c r="I1049" i="7" l="1"/>
  <c r="L1049" i="7" s="1"/>
  <c r="O1049" i="7" s="1"/>
  <c r="AD1043" i="2"/>
  <c r="L1043" i="2" s="1"/>
  <c r="F1045" i="7"/>
  <c r="H1037" i="7"/>
  <c r="G1037" i="7"/>
  <c r="C1046" i="7"/>
  <c r="D1046" i="7"/>
  <c r="E1046" i="7"/>
  <c r="L1044" i="5"/>
  <c r="C1044" i="5" s="1"/>
  <c r="M1044" i="5"/>
  <c r="N1044" i="5"/>
  <c r="D1044" i="5" s="1"/>
  <c r="AE1043" i="2"/>
  <c r="M1043" i="2" s="1"/>
  <c r="P1044" i="2"/>
  <c r="O1044" i="2" s="1"/>
  <c r="Q1044" i="2" s="1"/>
  <c r="AD1044" i="2"/>
  <c r="L1044" i="2" s="1"/>
  <c r="A1047" i="2"/>
  <c r="B1046" i="2"/>
  <c r="B1045" i="5"/>
  <c r="B1045" i="1"/>
  <c r="N1045" i="2"/>
  <c r="M1044" i="1"/>
  <c r="C1044" i="1" s="1"/>
  <c r="O1044" i="1"/>
  <c r="E1044" i="1" s="1"/>
  <c r="N1044" i="1"/>
  <c r="D1044" i="1" s="1"/>
  <c r="I1050" i="7" l="1"/>
  <c r="L1050" i="7" s="1"/>
  <c r="O1050" i="7" s="1"/>
  <c r="F1046" i="7"/>
  <c r="H1045" i="7"/>
  <c r="G1045" i="7"/>
  <c r="D1047" i="7"/>
  <c r="E1047" i="7"/>
  <c r="C1047" i="7"/>
  <c r="M1045" i="1"/>
  <c r="C1045" i="1" s="1"/>
  <c r="O1045" i="1"/>
  <c r="E1045" i="1" s="1"/>
  <c r="N1045" i="1"/>
  <c r="D1045" i="1" s="1"/>
  <c r="A1048" i="2"/>
  <c r="B1047" i="2"/>
  <c r="N1046" i="2"/>
  <c r="B1046" i="5"/>
  <c r="B1046" i="1"/>
  <c r="L1045" i="5"/>
  <c r="C1045" i="5" s="1"/>
  <c r="M1045" i="5"/>
  <c r="N1045" i="5"/>
  <c r="D1045" i="5" s="1"/>
  <c r="AE1044" i="2"/>
  <c r="M1044" i="2" s="1"/>
  <c r="P1045" i="2"/>
  <c r="O1045" i="2" s="1"/>
  <c r="Q1045" i="2" s="1"/>
  <c r="I1051" i="7" l="1"/>
  <c r="L1051" i="7" s="1"/>
  <c r="O1051" i="7" s="1"/>
  <c r="AD1045" i="2"/>
  <c r="L1045" i="2" s="1"/>
  <c r="F1047" i="7"/>
  <c r="H1046" i="7"/>
  <c r="G1046" i="7"/>
  <c r="D1048" i="7"/>
  <c r="C1048" i="7"/>
  <c r="E1048" i="7"/>
  <c r="AE1045" i="2"/>
  <c r="M1045" i="2" s="1"/>
  <c r="P1046" i="2"/>
  <c r="O1046" i="2" s="1"/>
  <c r="Q1046" i="2" s="1"/>
  <c r="O1046" i="1"/>
  <c r="E1046" i="1" s="1"/>
  <c r="N1046" i="1"/>
  <c r="D1046" i="1" s="1"/>
  <c r="M1046" i="1"/>
  <c r="C1046" i="1" s="1"/>
  <c r="B1047" i="5"/>
  <c r="B1047" i="1"/>
  <c r="N1047" i="2"/>
  <c r="L1046" i="5"/>
  <c r="C1046" i="5" s="1"/>
  <c r="N1046" i="5"/>
  <c r="D1046" i="5" s="1"/>
  <c r="M1046" i="5"/>
  <c r="A1049" i="2"/>
  <c r="B1048" i="2"/>
  <c r="I1052" i="7" l="1"/>
  <c r="L1052" i="7" s="1"/>
  <c r="O1052" i="7" s="1"/>
  <c r="F1048" i="7"/>
  <c r="AD1046" i="2"/>
  <c r="L1046" i="2" s="1"/>
  <c r="H1047" i="7"/>
  <c r="G1047" i="7"/>
  <c r="E1049" i="7"/>
  <c r="D1049" i="7"/>
  <c r="C1049" i="7"/>
  <c r="AE1046" i="2"/>
  <c r="M1046" i="2" s="1"/>
  <c r="P1047" i="2"/>
  <c r="O1047" i="2" s="1"/>
  <c r="Q1047" i="2" s="1"/>
  <c r="A1050" i="2"/>
  <c r="B1049" i="2"/>
  <c r="B1048" i="5"/>
  <c r="B1048" i="1"/>
  <c r="N1048" i="2"/>
  <c r="M1047" i="1"/>
  <c r="C1047" i="1" s="1"/>
  <c r="O1047" i="1"/>
  <c r="E1047" i="1" s="1"/>
  <c r="N1047" i="1"/>
  <c r="D1047" i="1" s="1"/>
  <c r="N1047" i="5"/>
  <c r="D1047" i="5" s="1"/>
  <c r="L1047" i="5"/>
  <c r="C1047" i="5" s="1"/>
  <c r="M1047" i="5"/>
  <c r="I1053" i="7" l="1"/>
  <c r="L1053" i="7" s="1"/>
  <c r="O1053" i="7" s="1"/>
  <c r="AD1047" i="2"/>
  <c r="L1047" i="2" s="1"/>
  <c r="F1049" i="7"/>
  <c r="H1049" i="7"/>
  <c r="H1048" i="7"/>
  <c r="G1048" i="7"/>
  <c r="D1050" i="7"/>
  <c r="C1050" i="7"/>
  <c r="E1050" i="7"/>
  <c r="AE1047" i="2"/>
  <c r="M1047" i="2" s="1"/>
  <c r="P1048" i="2"/>
  <c r="O1048" i="2" s="1"/>
  <c r="Q1048" i="2" s="1"/>
  <c r="N1049" i="2"/>
  <c r="B1049" i="5"/>
  <c r="B1049" i="1"/>
  <c r="M1048" i="5"/>
  <c r="L1048" i="5"/>
  <c r="C1048" i="5" s="1"/>
  <c r="N1048" i="5"/>
  <c r="D1048" i="5" s="1"/>
  <c r="M1048" i="1"/>
  <c r="C1048" i="1" s="1"/>
  <c r="N1048" i="1"/>
  <c r="D1048" i="1" s="1"/>
  <c r="O1048" i="1"/>
  <c r="E1048" i="1" s="1"/>
  <c r="A1051" i="2"/>
  <c r="B1050" i="2"/>
  <c r="I1054" i="7" l="1"/>
  <c r="L1054" i="7" s="1"/>
  <c r="O1054" i="7" s="1"/>
  <c r="AD1048" i="2"/>
  <c r="L1048" i="2" s="1"/>
  <c r="F1050" i="7"/>
  <c r="G1049" i="7"/>
  <c r="D1051" i="7"/>
  <c r="C1051" i="7"/>
  <c r="E1051" i="7"/>
  <c r="A1052" i="2"/>
  <c r="B1051" i="2"/>
  <c r="M1049" i="5"/>
  <c r="N1049" i="5"/>
  <c r="D1049" i="5" s="1"/>
  <c r="L1049" i="5"/>
  <c r="C1049" i="5" s="1"/>
  <c r="M1049" i="1"/>
  <c r="C1049" i="1" s="1"/>
  <c r="O1049" i="1"/>
  <c r="E1049" i="1" s="1"/>
  <c r="N1049" i="1"/>
  <c r="D1049" i="1" s="1"/>
  <c r="B1050" i="5"/>
  <c r="N1050" i="2"/>
  <c r="B1050" i="1"/>
  <c r="P1049" i="2"/>
  <c r="O1049" i="2" s="1"/>
  <c r="Q1049" i="2" s="1"/>
  <c r="AE1048" i="2"/>
  <c r="M1048" i="2" s="1"/>
  <c r="I1055" i="7" l="1"/>
  <c r="L1055" i="7" s="1"/>
  <c r="O1055" i="7" s="1"/>
  <c r="AD1049" i="2"/>
  <c r="L1049" i="2" s="1"/>
  <c r="F1051" i="7"/>
  <c r="H1050" i="7"/>
  <c r="G1050" i="7"/>
  <c r="C1052" i="7"/>
  <c r="E1052" i="7"/>
  <c r="D1052" i="7"/>
  <c r="AE1049" i="2"/>
  <c r="M1049" i="2" s="1"/>
  <c r="M1050" i="5"/>
  <c r="N1050" i="5"/>
  <c r="D1050" i="5" s="1"/>
  <c r="L1050" i="5"/>
  <c r="C1050" i="5" s="1"/>
  <c r="A1053" i="2"/>
  <c r="B1052" i="2"/>
  <c r="P1050" i="2"/>
  <c r="O1050" i="2" s="1"/>
  <c r="Q1050" i="2" s="1"/>
  <c r="B1051" i="1"/>
  <c r="N1051" i="2"/>
  <c r="B1051" i="5"/>
  <c r="M1050" i="1"/>
  <c r="C1050" i="1" s="1"/>
  <c r="O1050" i="1"/>
  <c r="E1050" i="1" s="1"/>
  <c r="N1050" i="1"/>
  <c r="D1050" i="1" s="1"/>
  <c r="I1056" i="7" l="1"/>
  <c r="L1056" i="7" s="1"/>
  <c r="O1056" i="7" s="1"/>
  <c r="AD1050" i="2"/>
  <c r="L1050" i="2" s="1"/>
  <c r="F1052" i="7"/>
  <c r="H1051" i="7"/>
  <c r="G1051" i="7"/>
  <c r="C1053" i="7"/>
  <c r="D1053" i="7"/>
  <c r="E1053" i="7"/>
  <c r="M1051" i="5"/>
  <c r="L1051" i="5"/>
  <c r="C1051" i="5" s="1"/>
  <c r="N1051" i="5"/>
  <c r="D1051" i="5" s="1"/>
  <c r="B1052" i="1"/>
  <c r="N1052" i="2"/>
  <c r="B1052" i="5"/>
  <c r="N1051" i="1"/>
  <c r="D1051" i="1" s="1"/>
  <c r="O1051" i="1"/>
  <c r="E1051" i="1" s="1"/>
  <c r="M1051" i="1"/>
  <c r="C1051" i="1" s="1"/>
  <c r="P1051" i="2"/>
  <c r="O1051" i="2" s="1"/>
  <c r="Q1051" i="2" s="1"/>
  <c r="A1054" i="2"/>
  <c r="B1053" i="2"/>
  <c r="AE1050" i="2"/>
  <c r="M1050" i="2" s="1"/>
  <c r="I1057" i="7" l="1"/>
  <c r="L1057" i="7" s="1"/>
  <c r="O1057" i="7" s="1"/>
  <c r="F1053" i="7"/>
  <c r="AD1051" i="2"/>
  <c r="L1051" i="2" s="1"/>
  <c r="H1052" i="7"/>
  <c r="G1052" i="7"/>
  <c r="D1054" i="7"/>
  <c r="E1054" i="7"/>
  <c r="C1054" i="7"/>
  <c r="AE1051" i="2"/>
  <c r="M1051" i="2" s="1"/>
  <c r="A1055" i="2"/>
  <c r="B1054" i="2"/>
  <c r="N1053" i="2"/>
  <c r="B1053" i="1"/>
  <c r="B1053" i="5"/>
  <c r="P1052" i="2"/>
  <c r="O1052" i="2" s="1"/>
  <c r="Q1052" i="2" s="1"/>
  <c r="N1052" i="5"/>
  <c r="D1052" i="5" s="1"/>
  <c r="L1052" i="5"/>
  <c r="C1052" i="5" s="1"/>
  <c r="M1052" i="5"/>
  <c r="M1052" i="1"/>
  <c r="C1052" i="1" s="1"/>
  <c r="N1052" i="1"/>
  <c r="D1052" i="1" s="1"/>
  <c r="O1052" i="1"/>
  <c r="E1052" i="1" s="1"/>
  <c r="I1058" i="7" l="1"/>
  <c r="L1058" i="7" s="1"/>
  <c r="O1058" i="7" s="1"/>
  <c r="F1054" i="7"/>
  <c r="AD1052" i="2"/>
  <c r="L1052" i="2" s="1"/>
  <c r="G1053" i="7"/>
  <c r="H1053" i="7"/>
  <c r="E1055" i="7"/>
  <c r="D1055" i="7"/>
  <c r="C1055" i="7"/>
  <c r="AE1052" i="2"/>
  <c r="M1052" i="2" s="1"/>
  <c r="B1054" i="5"/>
  <c r="B1054" i="1"/>
  <c r="N1054" i="2"/>
  <c r="N1053" i="1"/>
  <c r="D1053" i="1" s="1"/>
  <c r="O1053" i="1"/>
  <c r="E1053" i="1" s="1"/>
  <c r="M1053" i="1"/>
  <c r="C1053" i="1" s="1"/>
  <c r="A1056" i="2"/>
  <c r="B1055" i="2"/>
  <c r="N1053" i="5"/>
  <c r="D1053" i="5" s="1"/>
  <c r="L1053" i="5"/>
  <c r="C1053" i="5" s="1"/>
  <c r="M1053" i="5"/>
  <c r="P1053" i="2"/>
  <c r="O1053" i="2" s="1"/>
  <c r="Q1053" i="2" s="1"/>
  <c r="I1059" i="7" l="1"/>
  <c r="L1059" i="7" s="1"/>
  <c r="O1059" i="7" s="1"/>
  <c r="F1055" i="7"/>
  <c r="AD1053" i="2"/>
  <c r="L1053" i="2" s="1"/>
  <c r="G1054" i="7"/>
  <c r="H1054" i="7"/>
  <c r="D1056" i="7"/>
  <c r="C1056" i="7"/>
  <c r="E1056" i="7"/>
  <c r="AE1053" i="2"/>
  <c r="M1053" i="2" s="1"/>
  <c r="N1054" i="5"/>
  <c r="D1054" i="5" s="1"/>
  <c r="M1054" i="5"/>
  <c r="L1054" i="5"/>
  <c r="C1054" i="5" s="1"/>
  <c r="B1055" i="5"/>
  <c r="N1055" i="2"/>
  <c r="B1055" i="1"/>
  <c r="N1054" i="1"/>
  <c r="D1054" i="1" s="1"/>
  <c r="M1054" i="1"/>
  <c r="C1054" i="1" s="1"/>
  <c r="O1054" i="1"/>
  <c r="E1054" i="1" s="1"/>
  <c r="A1057" i="2"/>
  <c r="B1056" i="2"/>
  <c r="P1054" i="2"/>
  <c r="O1054" i="2" s="1"/>
  <c r="Q1054" i="2" s="1"/>
  <c r="I1060" i="7" l="1"/>
  <c r="L1060" i="7" s="1"/>
  <c r="O1060" i="7" s="1"/>
  <c r="F1056" i="7"/>
  <c r="AD1054" i="2"/>
  <c r="L1054" i="2" s="1"/>
  <c r="H1055" i="7"/>
  <c r="G1055" i="7"/>
  <c r="C1057" i="7"/>
  <c r="D1057" i="7"/>
  <c r="E1057" i="7"/>
  <c r="A1058" i="2"/>
  <c r="B1057" i="2"/>
  <c r="L1055" i="5"/>
  <c r="C1055" i="5" s="1"/>
  <c r="M1055" i="5"/>
  <c r="N1055" i="5"/>
  <c r="D1055" i="5" s="1"/>
  <c r="B1056" i="5"/>
  <c r="N1056" i="2"/>
  <c r="B1056" i="1"/>
  <c r="P1055" i="2"/>
  <c r="O1055" i="2" s="1"/>
  <c r="Q1055" i="2" s="1"/>
  <c r="O1055" i="1"/>
  <c r="E1055" i="1" s="1"/>
  <c r="M1055" i="1"/>
  <c r="C1055" i="1" s="1"/>
  <c r="N1055" i="1"/>
  <c r="D1055" i="1" s="1"/>
  <c r="AE1054" i="2"/>
  <c r="M1054" i="2" s="1"/>
  <c r="I1061" i="7" l="1"/>
  <c r="L1061" i="7" s="1"/>
  <c r="O1061" i="7" s="1"/>
  <c r="F1057" i="7"/>
  <c r="AD1055" i="2"/>
  <c r="L1055" i="2" s="1"/>
  <c r="H1056" i="7"/>
  <c r="G1056" i="7"/>
  <c r="D1058" i="7"/>
  <c r="C1058" i="7"/>
  <c r="E1058" i="7"/>
  <c r="M1056" i="1"/>
  <c r="C1056" i="1" s="1"/>
  <c r="O1056" i="1"/>
  <c r="E1056" i="1" s="1"/>
  <c r="N1056" i="1"/>
  <c r="D1056" i="1" s="1"/>
  <c r="A1059" i="2"/>
  <c r="B1058" i="2"/>
  <c r="L1056" i="5"/>
  <c r="C1056" i="5" s="1"/>
  <c r="M1056" i="5"/>
  <c r="N1056" i="5"/>
  <c r="D1056" i="5" s="1"/>
  <c r="AE1055" i="2"/>
  <c r="M1055" i="2" s="1"/>
  <c r="P1056" i="2"/>
  <c r="O1056" i="2" s="1"/>
  <c r="Q1056" i="2" s="1"/>
  <c r="N1057" i="2"/>
  <c r="B1057" i="5"/>
  <c r="B1057" i="1"/>
  <c r="I1062" i="7" l="1"/>
  <c r="L1062" i="7" s="1"/>
  <c r="O1062" i="7" s="1"/>
  <c r="AD1056" i="2"/>
  <c r="L1056" i="2" s="1"/>
  <c r="F1058" i="7"/>
  <c r="H1057" i="7"/>
  <c r="G1057" i="7"/>
  <c r="E1059" i="7"/>
  <c r="C1059" i="7"/>
  <c r="D1059" i="7"/>
  <c r="P1057" i="2"/>
  <c r="O1057" i="2" s="1"/>
  <c r="Q1057" i="2" s="1"/>
  <c r="N1057" i="1"/>
  <c r="D1057" i="1" s="1"/>
  <c r="M1057" i="1"/>
  <c r="C1057" i="1" s="1"/>
  <c r="O1057" i="1"/>
  <c r="E1057" i="1" s="1"/>
  <c r="N1058" i="2"/>
  <c r="B1058" i="5"/>
  <c r="B1058" i="1"/>
  <c r="AE1056" i="2"/>
  <c r="M1056" i="2" s="1"/>
  <c r="N1057" i="5"/>
  <c r="D1057" i="5" s="1"/>
  <c r="L1057" i="5"/>
  <c r="C1057" i="5" s="1"/>
  <c r="M1057" i="5"/>
  <c r="A1060" i="2"/>
  <c r="B1059" i="2"/>
  <c r="I1063" i="7" l="1"/>
  <c r="L1063" i="7" s="1"/>
  <c r="O1063" i="7" s="1"/>
  <c r="AD1057" i="2"/>
  <c r="L1057" i="2" s="1"/>
  <c r="F1059" i="7"/>
  <c r="H1058" i="7"/>
  <c r="G1058" i="7"/>
  <c r="E1060" i="7"/>
  <c r="C1060" i="7"/>
  <c r="D1060" i="7"/>
  <c r="L1058" i="5"/>
  <c r="C1058" i="5" s="1"/>
  <c r="M1058" i="5"/>
  <c r="N1058" i="5"/>
  <c r="D1058" i="5" s="1"/>
  <c r="A1061" i="2"/>
  <c r="B1060" i="2"/>
  <c r="B1059" i="5"/>
  <c r="N1059" i="2"/>
  <c r="B1059" i="1"/>
  <c r="P1058" i="2"/>
  <c r="O1058" i="2" s="1"/>
  <c r="Q1058" i="2" s="1"/>
  <c r="O1058" i="1"/>
  <c r="E1058" i="1" s="1"/>
  <c r="M1058" i="1"/>
  <c r="C1058" i="1" s="1"/>
  <c r="N1058" i="1"/>
  <c r="D1058" i="1" s="1"/>
  <c r="AE1057" i="2"/>
  <c r="M1057" i="2" s="1"/>
  <c r="I1064" i="7" l="1"/>
  <c r="L1064" i="7" s="1"/>
  <c r="O1064" i="7" s="1"/>
  <c r="AD1058" i="2"/>
  <c r="L1058" i="2" s="1"/>
  <c r="F1060" i="7"/>
  <c r="H1059" i="7"/>
  <c r="G1059" i="7"/>
  <c r="D1061" i="7"/>
  <c r="E1061" i="7"/>
  <c r="C1061" i="7"/>
  <c r="N1059" i="5"/>
  <c r="D1059" i="5" s="1"/>
  <c r="L1059" i="5"/>
  <c r="C1059" i="5" s="1"/>
  <c r="M1059" i="5"/>
  <c r="P1059" i="2"/>
  <c r="O1059" i="2" s="1"/>
  <c r="Q1059" i="2" s="1"/>
  <c r="M1059" i="1"/>
  <c r="C1059" i="1" s="1"/>
  <c r="N1059" i="1"/>
  <c r="D1059" i="1" s="1"/>
  <c r="O1059" i="1"/>
  <c r="E1059" i="1" s="1"/>
  <c r="N1060" i="2"/>
  <c r="B1060" i="5"/>
  <c r="B1060" i="1"/>
  <c r="AE1058" i="2"/>
  <c r="M1058" i="2" s="1"/>
  <c r="A1062" i="2"/>
  <c r="B1061" i="2"/>
  <c r="I1065" i="7" l="1"/>
  <c r="L1065" i="7" s="1"/>
  <c r="O1065" i="7" s="1"/>
  <c r="F1061" i="7"/>
  <c r="AD1059" i="2"/>
  <c r="L1059" i="2" s="1"/>
  <c r="H1060" i="7"/>
  <c r="G1060" i="7"/>
  <c r="C1062" i="7"/>
  <c r="E1062" i="7"/>
  <c r="D1062" i="7"/>
  <c r="AE1059" i="2"/>
  <c r="M1059" i="2" s="1"/>
  <c r="A1063" i="2"/>
  <c r="B1062" i="2"/>
  <c r="N1061" i="2"/>
  <c r="B1061" i="1"/>
  <c r="B1061" i="5"/>
  <c r="M1060" i="5"/>
  <c r="L1060" i="5"/>
  <c r="C1060" i="5" s="1"/>
  <c r="N1060" i="5"/>
  <c r="D1060" i="5" s="1"/>
  <c r="N1060" i="1"/>
  <c r="D1060" i="1" s="1"/>
  <c r="M1060" i="1"/>
  <c r="C1060" i="1" s="1"/>
  <c r="O1060" i="1"/>
  <c r="E1060" i="1" s="1"/>
  <c r="P1060" i="2"/>
  <c r="O1060" i="2" s="1"/>
  <c r="Q1060" i="2" s="1"/>
  <c r="I1066" i="7" l="1"/>
  <c r="L1066" i="7" s="1"/>
  <c r="O1066" i="7" s="1"/>
  <c r="AD1060" i="2"/>
  <c r="L1060" i="2" s="1"/>
  <c r="F1062" i="7"/>
  <c r="H1061" i="7"/>
  <c r="G1061" i="7"/>
  <c r="E1063" i="7"/>
  <c r="D1063" i="7"/>
  <c r="C1063" i="7"/>
  <c r="B1062" i="1"/>
  <c r="B1062" i="5"/>
  <c r="N1062" i="2"/>
  <c r="M1061" i="1"/>
  <c r="C1061" i="1" s="1"/>
  <c r="N1061" i="1"/>
  <c r="D1061" i="1" s="1"/>
  <c r="O1061" i="1"/>
  <c r="E1061" i="1" s="1"/>
  <c r="A1064" i="2"/>
  <c r="B1063" i="2"/>
  <c r="AE1060" i="2"/>
  <c r="M1060" i="2" s="1"/>
  <c r="L1061" i="5"/>
  <c r="C1061" i="5" s="1"/>
  <c r="M1061" i="5"/>
  <c r="N1061" i="5"/>
  <c r="D1061" i="5" s="1"/>
  <c r="P1061" i="2"/>
  <c r="O1061" i="2" s="1"/>
  <c r="Q1061" i="2" s="1"/>
  <c r="I1067" i="7" l="1"/>
  <c r="L1067" i="7" s="1"/>
  <c r="O1067" i="7" s="1"/>
  <c r="AD1061" i="2"/>
  <c r="L1061" i="2" s="1"/>
  <c r="F1063" i="7"/>
  <c r="H1062" i="7"/>
  <c r="G1062" i="7"/>
  <c r="E1064" i="7"/>
  <c r="D1064" i="7"/>
  <c r="C1064" i="7"/>
  <c r="AE1061" i="2"/>
  <c r="M1061" i="2" s="1"/>
  <c r="N1062" i="1"/>
  <c r="D1062" i="1" s="1"/>
  <c r="O1062" i="1"/>
  <c r="E1062" i="1" s="1"/>
  <c r="M1062" i="1"/>
  <c r="C1062" i="1" s="1"/>
  <c r="N1062" i="5"/>
  <c r="D1062" i="5" s="1"/>
  <c r="M1062" i="5"/>
  <c r="L1062" i="5"/>
  <c r="C1062" i="5" s="1"/>
  <c r="B1063" i="5"/>
  <c r="N1063" i="2"/>
  <c r="B1063" i="1"/>
  <c r="A1065" i="2"/>
  <c r="B1064" i="2"/>
  <c r="P1062" i="2"/>
  <c r="O1062" i="2" s="1"/>
  <c r="Q1062" i="2" s="1"/>
  <c r="I1068" i="7" l="1"/>
  <c r="L1068" i="7" s="1"/>
  <c r="O1068" i="7" s="1"/>
  <c r="AD1062" i="2"/>
  <c r="L1062" i="2" s="1"/>
  <c r="F1064" i="7"/>
  <c r="H1063" i="7"/>
  <c r="G1063" i="7"/>
  <c r="C1065" i="7"/>
  <c r="D1065" i="7"/>
  <c r="E1065" i="7"/>
  <c r="AE1062" i="2"/>
  <c r="M1062" i="2" s="1"/>
  <c r="L1063" i="5"/>
  <c r="C1063" i="5" s="1"/>
  <c r="M1063" i="5"/>
  <c r="N1063" i="5"/>
  <c r="D1063" i="5" s="1"/>
  <c r="A1066" i="2"/>
  <c r="B1065" i="2"/>
  <c r="O1063" i="1"/>
  <c r="E1063" i="1" s="1"/>
  <c r="N1063" i="1"/>
  <c r="D1063" i="1" s="1"/>
  <c r="M1063" i="1"/>
  <c r="C1063" i="1" s="1"/>
  <c r="P1063" i="2"/>
  <c r="O1063" i="2" s="1"/>
  <c r="Q1063" i="2" s="1"/>
  <c r="N1064" i="2"/>
  <c r="B1064" i="5"/>
  <c r="B1064" i="1"/>
  <c r="I1069" i="7" l="1"/>
  <c r="L1069" i="7" s="1"/>
  <c r="O1069" i="7" s="1"/>
  <c r="F1065" i="7"/>
  <c r="AD1063" i="2"/>
  <c r="L1063" i="2" s="1"/>
  <c r="H1064" i="7"/>
  <c r="G1064" i="7"/>
  <c r="E1066" i="7"/>
  <c r="C1066" i="7"/>
  <c r="D1066" i="7"/>
  <c r="AE1063" i="2"/>
  <c r="M1063" i="2" s="1"/>
  <c r="M1064" i="5"/>
  <c r="L1064" i="5"/>
  <c r="C1064" i="5" s="1"/>
  <c r="N1064" i="5"/>
  <c r="D1064" i="5" s="1"/>
  <c r="M1064" i="1"/>
  <c r="C1064" i="1" s="1"/>
  <c r="O1064" i="1"/>
  <c r="E1064" i="1" s="1"/>
  <c r="N1064" i="1"/>
  <c r="D1064" i="1" s="1"/>
  <c r="P1064" i="2"/>
  <c r="O1064" i="2" s="1"/>
  <c r="Q1064" i="2" s="1"/>
  <c r="B1065" i="5"/>
  <c r="N1065" i="2"/>
  <c r="B1065" i="1"/>
  <c r="A1067" i="2"/>
  <c r="B1066" i="2"/>
  <c r="I1070" i="7" l="1"/>
  <c r="L1070" i="7" s="1"/>
  <c r="O1070" i="7" s="1"/>
  <c r="AD1064" i="2"/>
  <c r="L1064" i="2" s="1"/>
  <c r="F1066" i="7"/>
  <c r="H1065" i="7"/>
  <c r="G1065" i="7"/>
  <c r="C1067" i="7"/>
  <c r="E1067" i="7"/>
  <c r="D1067" i="7"/>
  <c r="AE1064" i="2"/>
  <c r="M1064" i="2" s="1"/>
  <c r="N1066" i="2"/>
  <c r="B1066" i="5"/>
  <c r="B1066" i="1"/>
  <c r="P1065" i="2"/>
  <c r="O1065" i="2" s="1"/>
  <c r="Q1065" i="2" s="1"/>
  <c r="O1065" i="1"/>
  <c r="E1065" i="1" s="1"/>
  <c r="M1065" i="1"/>
  <c r="C1065" i="1" s="1"/>
  <c r="N1065" i="1"/>
  <c r="D1065" i="1" s="1"/>
  <c r="A1068" i="2"/>
  <c r="B1067" i="2"/>
  <c r="L1065" i="5"/>
  <c r="C1065" i="5" s="1"/>
  <c r="N1065" i="5"/>
  <c r="D1065" i="5" s="1"/>
  <c r="M1065" i="5"/>
  <c r="I1071" i="7" l="1"/>
  <c r="L1071" i="7" s="1"/>
  <c r="O1071" i="7" s="1"/>
  <c r="AD1065" i="2"/>
  <c r="L1065" i="2" s="1"/>
  <c r="F1067" i="7"/>
  <c r="D1068" i="7"/>
  <c r="H1066" i="7"/>
  <c r="G1066" i="7"/>
  <c r="E1068" i="7"/>
  <c r="C1068" i="7"/>
  <c r="AE1065" i="2"/>
  <c r="M1065" i="2" s="1"/>
  <c r="P1066" i="2"/>
  <c r="O1066" i="2" s="1"/>
  <c r="Q1066" i="2" s="1"/>
  <c r="M1066" i="5"/>
  <c r="N1066" i="5"/>
  <c r="D1066" i="5" s="1"/>
  <c r="L1066" i="5"/>
  <c r="C1066" i="5" s="1"/>
  <c r="A1069" i="2"/>
  <c r="B1068" i="2"/>
  <c r="B1067" i="1"/>
  <c r="B1067" i="5"/>
  <c r="N1067" i="2"/>
  <c r="N1066" i="1"/>
  <c r="D1066" i="1" s="1"/>
  <c r="O1066" i="1"/>
  <c r="E1066" i="1" s="1"/>
  <c r="M1066" i="1"/>
  <c r="C1066" i="1" s="1"/>
  <c r="I1072" i="7" l="1"/>
  <c r="L1072" i="7" s="1"/>
  <c r="O1072" i="7" s="1"/>
  <c r="F1068" i="7"/>
  <c r="AD1066" i="2"/>
  <c r="L1066" i="2" s="1"/>
  <c r="H1067" i="7"/>
  <c r="G1067" i="7"/>
  <c r="D1069" i="7"/>
  <c r="C1069" i="7"/>
  <c r="E1069" i="7"/>
  <c r="B1068" i="5"/>
  <c r="B1068" i="1"/>
  <c r="N1068" i="2"/>
  <c r="N1067" i="5"/>
  <c r="D1067" i="5" s="1"/>
  <c r="M1067" i="5"/>
  <c r="L1067" i="5"/>
  <c r="C1067" i="5" s="1"/>
  <c r="A1070" i="2"/>
  <c r="B1069" i="2"/>
  <c r="AE1066" i="2"/>
  <c r="M1066" i="2" s="1"/>
  <c r="P1067" i="2"/>
  <c r="O1067" i="2" s="1"/>
  <c r="Q1067" i="2" s="1"/>
  <c r="N1067" i="1"/>
  <c r="D1067" i="1" s="1"/>
  <c r="O1067" i="1"/>
  <c r="E1067" i="1" s="1"/>
  <c r="M1067" i="1"/>
  <c r="C1067" i="1" s="1"/>
  <c r="I1073" i="7" l="1"/>
  <c r="L1073" i="7" s="1"/>
  <c r="O1073" i="7" s="1"/>
  <c r="AD1067" i="2"/>
  <c r="L1067" i="2" s="1"/>
  <c r="F1069" i="7"/>
  <c r="H1068" i="7"/>
  <c r="G1068" i="7"/>
  <c r="E1070" i="7"/>
  <c r="C1070" i="7"/>
  <c r="D1070" i="7"/>
  <c r="N1068" i="5"/>
  <c r="D1068" i="5" s="1"/>
  <c r="M1068" i="5"/>
  <c r="L1068" i="5"/>
  <c r="C1068" i="5" s="1"/>
  <c r="O1068" i="1"/>
  <c r="E1068" i="1" s="1"/>
  <c r="N1068" i="1"/>
  <c r="D1068" i="1" s="1"/>
  <c r="M1068" i="1"/>
  <c r="C1068" i="1" s="1"/>
  <c r="A1071" i="2"/>
  <c r="B1070" i="2"/>
  <c r="N1069" i="2"/>
  <c r="B1069" i="5"/>
  <c r="B1069" i="1"/>
  <c r="AE1067" i="2"/>
  <c r="M1067" i="2" s="1"/>
  <c r="P1068" i="2"/>
  <c r="O1068" i="2" s="1"/>
  <c r="Q1068" i="2" s="1"/>
  <c r="AD1068" i="2"/>
  <c r="L1068" i="2" s="1"/>
  <c r="I1074" i="7" l="1"/>
  <c r="L1074" i="7" s="1"/>
  <c r="O1074" i="7" s="1"/>
  <c r="F1070" i="7"/>
  <c r="H1069" i="7"/>
  <c r="G1069" i="7"/>
  <c r="D1071" i="7"/>
  <c r="C1071" i="7"/>
  <c r="E1071" i="7"/>
  <c r="P1069" i="2"/>
  <c r="O1069" i="2" s="1"/>
  <c r="Q1069" i="2" s="1"/>
  <c r="L1069" i="5"/>
  <c r="C1069" i="5" s="1"/>
  <c r="M1069" i="5"/>
  <c r="N1069" i="5"/>
  <c r="D1069" i="5" s="1"/>
  <c r="N1070" i="2"/>
  <c r="B1070" i="5"/>
  <c r="B1070" i="1"/>
  <c r="A1072" i="2"/>
  <c r="B1071" i="2"/>
  <c r="M1069" i="1"/>
  <c r="C1069" i="1" s="1"/>
  <c r="N1069" i="1"/>
  <c r="D1069" i="1" s="1"/>
  <c r="O1069" i="1"/>
  <c r="E1069" i="1" s="1"/>
  <c r="AE1068" i="2"/>
  <c r="M1068" i="2" s="1"/>
  <c r="I1075" i="7" l="1"/>
  <c r="L1075" i="7" s="1"/>
  <c r="O1075" i="7" s="1"/>
  <c r="AD1069" i="2"/>
  <c r="L1069" i="2" s="1"/>
  <c r="F1071" i="7"/>
  <c r="H1070" i="7"/>
  <c r="G1070" i="7"/>
  <c r="E1072" i="7"/>
  <c r="C1072" i="7"/>
  <c r="D1072" i="7"/>
  <c r="AE1069" i="2"/>
  <c r="M1069" i="2" s="1"/>
  <c r="P1070" i="2"/>
  <c r="O1070" i="2" s="1"/>
  <c r="Q1070" i="2" s="1"/>
  <c r="N1070" i="5"/>
  <c r="D1070" i="5" s="1"/>
  <c r="M1070" i="5"/>
  <c r="L1070" i="5"/>
  <c r="C1070" i="5" s="1"/>
  <c r="N1070" i="1"/>
  <c r="D1070" i="1" s="1"/>
  <c r="O1070" i="1"/>
  <c r="E1070" i="1" s="1"/>
  <c r="M1070" i="1"/>
  <c r="C1070" i="1" s="1"/>
  <c r="A1073" i="2"/>
  <c r="B1072" i="2"/>
  <c r="B1071" i="5"/>
  <c r="N1071" i="2"/>
  <c r="B1071" i="1"/>
  <c r="I1076" i="7" l="1"/>
  <c r="L1076" i="7" s="1"/>
  <c r="O1076" i="7" s="1"/>
  <c r="F1072" i="7"/>
  <c r="AD1070" i="2"/>
  <c r="L1070" i="2" s="1"/>
  <c r="H1071" i="7"/>
  <c r="G1071" i="7"/>
  <c r="E1073" i="7"/>
  <c r="C1073" i="7"/>
  <c r="D1073" i="7"/>
  <c r="AE1070" i="2"/>
  <c r="M1070" i="2" s="1"/>
  <c r="O1071" i="1"/>
  <c r="E1071" i="1" s="1"/>
  <c r="N1071" i="1"/>
  <c r="D1071" i="1" s="1"/>
  <c r="M1071" i="1"/>
  <c r="C1071" i="1" s="1"/>
  <c r="L1071" i="5"/>
  <c r="C1071" i="5" s="1"/>
  <c r="M1071" i="5"/>
  <c r="N1071" i="5"/>
  <c r="D1071" i="5" s="1"/>
  <c r="P1071" i="2"/>
  <c r="O1071" i="2" s="1"/>
  <c r="Q1071" i="2" s="1"/>
  <c r="A1074" i="2"/>
  <c r="B1073" i="2"/>
  <c r="N1072" i="2"/>
  <c r="B1072" i="5"/>
  <c r="B1072" i="1"/>
  <c r="I1077" i="7" l="1"/>
  <c r="L1077" i="7" s="1"/>
  <c r="O1077" i="7" s="1"/>
  <c r="AD1071" i="2"/>
  <c r="L1071" i="2" s="1"/>
  <c r="F1073" i="7"/>
  <c r="H1072" i="7"/>
  <c r="G1072" i="7"/>
  <c r="E1074" i="7"/>
  <c r="D1074" i="7"/>
  <c r="C1074" i="7"/>
  <c r="P1072" i="2"/>
  <c r="O1072" i="2" s="1"/>
  <c r="Q1072" i="2" s="1"/>
  <c r="AD1072" i="2"/>
  <c r="L1072" i="2" s="1"/>
  <c r="B1073" i="5"/>
  <c r="N1073" i="2"/>
  <c r="B1073" i="1"/>
  <c r="AE1071" i="2"/>
  <c r="M1071" i="2" s="1"/>
  <c r="L1072" i="5"/>
  <c r="C1072" i="5" s="1"/>
  <c r="M1072" i="5"/>
  <c r="N1072" i="5"/>
  <c r="D1072" i="5" s="1"/>
  <c r="A1075" i="2"/>
  <c r="B1074" i="2"/>
  <c r="O1072" i="1"/>
  <c r="E1072" i="1" s="1"/>
  <c r="M1072" i="1"/>
  <c r="C1072" i="1" s="1"/>
  <c r="N1072" i="1"/>
  <c r="D1072" i="1" s="1"/>
  <c r="I1078" i="7" l="1"/>
  <c r="L1078" i="7" s="1"/>
  <c r="O1078" i="7" s="1"/>
  <c r="F1074" i="7"/>
  <c r="H1073" i="7"/>
  <c r="G1073" i="7"/>
  <c r="E1075" i="7"/>
  <c r="C1075" i="7"/>
  <c r="D1075" i="7"/>
  <c r="AE1072" i="2"/>
  <c r="M1072" i="2" s="1"/>
  <c r="A1076" i="2"/>
  <c r="B1075" i="2"/>
  <c r="P1073" i="2"/>
  <c r="O1073" i="2" s="1"/>
  <c r="Q1073" i="2" s="1"/>
  <c r="O1073" i="1"/>
  <c r="E1073" i="1" s="1"/>
  <c r="N1073" i="1"/>
  <c r="D1073" i="1" s="1"/>
  <c r="M1073" i="1"/>
  <c r="C1073" i="1" s="1"/>
  <c r="N1074" i="2"/>
  <c r="B1074" i="5"/>
  <c r="B1074" i="1"/>
  <c r="L1073" i="5"/>
  <c r="C1073" i="5" s="1"/>
  <c r="N1073" i="5"/>
  <c r="D1073" i="5" s="1"/>
  <c r="M1073" i="5"/>
  <c r="I1079" i="7" l="1"/>
  <c r="L1079" i="7" s="1"/>
  <c r="O1079" i="7" s="1"/>
  <c r="F1075" i="7"/>
  <c r="AD1073" i="2"/>
  <c r="L1073" i="2" s="1"/>
  <c r="H1074" i="7"/>
  <c r="G1074" i="7"/>
  <c r="C1076" i="7"/>
  <c r="E1076" i="7"/>
  <c r="D1076" i="7"/>
  <c r="N1074" i="1"/>
  <c r="D1074" i="1" s="1"/>
  <c r="O1074" i="1"/>
  <c r="E1074" i="1" s="1"/>
  <c r="M1074" i="1"/>
  <c r="C1074" i="1" s="1"/>
  <c r="A1077" i="2"/>
  <c r="B1076" i="2"/>
  <c r="B1075" i="1"/>
  <c r="B1075" i="5"/>
  <c r="N1075" i="2"/>
  <c r="P1074" i="2"/>
  <c r="O1074" i="2" s="1"/>
  <c r="Q1074" i="2" s="1"/>
  <c r="N1074" i="5"/>
  <c r="D1074" i="5" s="1"/>
  <c r="L1074" i="5"/>
  <c r="C1074" i="5" s="1"/>
  <c r="M1074" i="5"/>
  <c r="AE1073" i="2"/>
  <c r="M1073" i="2" s="1"/>
  <c r="I1080" i="7" l="1"/>
  <c r="L1080" i="7" s="1"/>
  <c r="O1080" i="7" s="1"/>
  <c r="F1076" i="7"/>
  <c r="AD1074" i="2"/>
  <c r="L1074" i="2" s="1"/>
  <c r="H1075" i="7"/>
  <c r="G1075" i="7"/>
  <c r="E1077" i="7"/>
  <c r="D1077" i="7"/>
  <c r="C1077" i="7"/>
  <c r="AE1074" i="2"/>
  <c r="M1074" i="2" s="1"/>
  <c r="M1075" i="5"/>
  <c r="L1075" i="5"/>
  <c r="C1075" i="5" s="1"/>
  <c r="N1075" i="5"/>
  <c r="D1075" i="5" s="1"/>
  <c r="P1075" i="2"/>
  <c r="O1075" i="2" s="1"/>
  <c r="Q1075" i="2" s="1"/>
  <c r="O1075" i="1"/>
  <c r="E1075" i="1" s="1"/>
  <c r="N1075" i="1"/>
  <c r="D1075" i="1" s="1"/>
  <c r="M1075" i="1"/>
  <c r="C1075" i="1" s="1"/>
  <c r="B1076" i="5"/>
  <c r="B1076" i="1"/>
  <c r="N1076" i="2"/>
  <c r="A1078" i="2"/>
  <c r="B1077" i="2"/>
  <c r="I1081" i="7" l="1"/>
  <c r="L1081" i="7" s="1"/>
  <c r="O1081" i="7" s="1"/>
  <c r="F1077" i="7"/>
  <c r="AD1075" i="2"/>
  <c r="L1075" i="2" s="1"/>
  <c r="H1076" i="7"/>
  <c r="G1076" i="7"/>
  <c r="D1078" i="7"/>
  <c r="E1078" i="7"/>
  <c r="C1078" i="7"/>
  <c r="AE1075" i="2"/>
  <c r="M1075" i="2" s="1"/>
  <c r="A1079" i="2"/>
  <c r="B1078" i="2"/>
  <c r="O1076" i="1"/>
  <c r="E1076" i="1" s="1"/>
  <c r="N1076" i="1"/>
  <c r="D1076" i="1" s="1"/>
  <c r="M1076" i="1"/>
  <c r="C1076" i="1" s="1"/>
  <c r="B1077" i="5"/>
  <c r="B1077" i="1"/>
  <c r="N1077" i="2"/>
  <c r="P1076" i="2"/>
  <c r="O1076" i="2" s="1"/>
  <c r="Q1076" i="2" s="1"/>
  <c r="N1076" i="5"/>
  <c r="D1076" i="5" s="1"/>
  <c r="M1076" i="5"/>
  <c r="L1076" i="5"/>
  <c r="C1076" i="5" s="1"/>
  <c r="I1082" i="7" l="1"/>
  <c r="L1082" i="7" s="1"/>
  <c r="O1082" i="7" s="1"/>
  <c r="AD1076" i="2"/>
  <c r="L1076" i="2" s="1"/>
  <c r="F1078" i="7"/>
  <c r="H1077" i="7"/>
  <c r="G1077" i="7"/>
  <c r="D1079" i="7"/>
  <c r="C1079" i="7"/>
  <c r="E1079" i="7"/>
  <c r="B1078" i="1"/>
  <c r="N1078" i="2"/>
  <c r="B1078" i="5"/>
  <c r="O1077" i="1"/>
  <c r="E1077" i="1" s="1"/>
  <c r="N1077" i="1"/>
  <c r="D1077" i="1" s="1"/>
  <c r="M1077" i="1"/>
  <c r="C1077" i="1" s="1"/>
  <c r="P1077" i="2"/>
  <c r="O1077" i="2" s="1"/>
  <c r="Q1077" i="2" s="1"/>
  <c r="A1080" i="2"/>
  <c r="B1079" i="2"/>
  <c r="AE1076" i="2"/>
  <c r="M1076" i="2" s="1"/>
  <c r="N1077" i="5"/>
  <c r="D1077" i="5" s="1"/>
  <c r="L1077" i="5"/>
  <c r="C1077" i="5" s="1"/>
  <c r="M1077" i="5"/>
  <c r="I1083" i="7" l="1"/>
  <c r="L1083" i="7" s="1"/>
  <c r="O1083" i="7" s="1"/>
  <c r="AD1077" i="2"/>
  <c r="L1077" i="2" s="1"/>
  <c r="F1079" i="7"/>
  <c r="H1078" i="7"/>
  <c r="G1078" i="7"/>
  <c r="E1080" i="7"/>
  <c r="C1080" i="7"/>
  <c r="D1080" i="7"/>
  <c r="B1079" i="5"/>
  <c r="B1079" i="1"/>
  <c r="N1079" i="2"/>
  <c r="M1078" i="1"/>
  <c r="C1078" i="1" s="1"/>
  <c r="O1078" i="1"/>
  <c r="E1078" i="1" s="1"/>
  <c r="N1078" i="1"/>
  <c r="D1078" i="1" s="1"/>
  <c r="P1078" i="2"/>
  <c r="O1078" i="2" s="1"/>
  <c r="Q1078" i="2" s="1"/>
  <c r="A1088" i="2"/>
  <c r="B1080" i="2"/>
  <c r="AE1077" i="2"/>
  <c r="M1077" i="2" s="1"/>
  <c r="N1078" i="5"/>
  <c r="D1078" i="5" s="1"/>
  <c r="M1078" i="5"/>
  <c r="L1078" i="5"/>
  <c r="C1078" i="5" s="1"/>
  <c r="I1084" i="7" l="1"/>
  <c r="L1084" i="7" s="1"/>
  <c r="O1084" i="7" s="1"/>
  <c r="AD1078" i="2"/>
  <c r="L1078" i="2" s="1"/>
  <c r="F1080" i="7"/>
  <c r="H1079" i="7"/>
  <c r="G1079" i="7"/>
  <c r="C1081" i="7"/>
  <c r="E1081" i="7"/>
  <c r="D1081" i="7"/>
  <c r="AE1078" i="2"/>
  <c r="M1078" i="2" s="1"/>
  <c r="O1079" i="1"/>
  <c r="E1079" i="1" s="1"/>
  <c r="N1079" i="1"/>
  <c r="D1079" i="1" s="1"/>
  <c r="M1079" i="1"/>
  <c r="C1079" i="1" s="1"/>
  <c r="B1080" i="5"/>
  <c r="B1080" i="1"/>
  <c r="N1080" i="2"/>
  <c r="L1079" i="5"/>
  <c r="C1079" i="5" s="1"/>
  <c r="M1079" i="5"/>
  <c r="N1079" i="5"/>
  <c r="D1079" i="5" s="1"/>
  <c r="A1089" i="2"/>
  <c r="B1088" i="2"/>
  <c r="P1079" i="2"/>
  <c r="O1079" i="2" s="1"/>
  <c r="Q1079" i="2" s="1"/>
  <c r="I1092" i="7" l="1"/>
  <c r="L1092" i="7" s="1"/>
  <c r="O1092" i="7" s="1"/>
  <c r="AD1079" i="2"/>
  <c r="L1079" i="2" s="1"/>
  <c r="F1081" i="7"/>
  <c r="D1082" i="7"/>
  <c r="H1080" i="7"/>
  <c r="G1080" i="7"/>
  <c r="C1082" i="7"/>
  <c r="E1082" i="7"/>
  <c r="A1090" i="2"/>
  <c r="B1089" i="2"/>
  <c r="B1088" i="5"/>
  <c r="B1088" i="1"/>
  <c r="N1088" i="2"/>
  <c r="N1080" i="5"/>
  <c r="D1080" i="5" s="1"/>
  <c r="L1080" i="5"/>
  <c r="C1080" i="5" s="1"/>
  <c r="M1080" i="5"/>
  <c r="AE1079" i="2"/>
  <c r="M1079" i="2" s="1"/>
  <c r="O1080" i="1"/>
  <c r="E1080" i="1" s="1"/>
  <c r="M1080" i="1"/>
  <c r="C1080" i="1" s="1"/>
  <c r="N1080" i="1"/>
  <c r="D1080" i="1" s="1"/>
  <c r="P1080" i="2"/>
  <c r="O1080" i="2" s="1"/>
  <c r="Q1080" i="2" s="1"/>
  <c r="I1093" i="7" l="1"/>
  <c r="L1093" i="7" s="1"/>
  <c r="O1093" i="7" s="1"/>
  <c r="AD1080" i="2"/>
  <c r="L1080" i="2" s="1"/>
  <c r="F1082" i="7"/>
  <c r="H1081" i="7"/>
  <c r="G1081" i="7"/>
  <c r="D1083" i="7"/>
  <c r="C1083" i="7"/>
  <c r="E1083" i="7"/>
  <c r="P1088" i="2"/>
  <c r="O1088" i="2" s="1"/>
  <c r="Q1088" i="2" s="1"/>
  <c r="N1088" i="5"/>
  <c r="D1088" i="5" s="1"/>
  <c r="Q1088" i="5"/>
  <c r="M1088" i="5"/>
  <c r="L1088" i="5"/>
  <c r="C1088" i="5" s="1"/>
  <c r="Q1088" i="1"/>
  <c r="N1088" i="1"/>
  <c r="D1088" i="1" s="1"/>
  <c r="M1088" i="1"/>
  <c r="C1088" i="1" s="1"/>
  <c r="O1088" i="1"/>
  <c r="E1088" i="1" s="1"/>
  <c r="A1091" i="2"/>
  <c r="B1090" i="2"/>
  <c r="AE1080" i="2"/>
  <c r="M1080" i="2" s="1"/>
  <c r="B1089" i="5"/>
  <c r="B1089" i="1"/>
  <c r="N1089" i="2"/>
  <c r="I1094" i="7" l="1"/>
  <c r="L1094" i="7" s="1"/>
  <c r="O1094" i="7" s="1"/>
  <c r="AD1088" i="2"/>
  <c r="L1088" i="2" s="1"/>
  <c r="F1083" i="7"/>
  <c r="H1082" i="7"/>
  <c r="G1082" i="7"/>
  <c r="E1084" i="7"/>
  <c r="C1084" i="7"/>
  <c r="D1084" i="7"/>
  <c r="AE1088" i="2"/>
  <c r="M1088" i="2" s="1"/>
  <c r="P1089" i="2"/>
  <c r="O1089" i="2" s="1"/>
  <c r="Q1089" i="2" s="1"/>
  <c r="M1089" i="1"/>
  <c r="C1089" i="1" s="1"/>
  <c r="N1089" i="1"/>
  <c r="D1089" i="1" s="1"/>
  <c r="O1089" i="1"/>
  <c r="E1089" i="1" s="1"/>
  <c r="B1090" i="1"/>
  <c r="B1090" i="5"/>
  <c r="N1090" i="2"/>
  <c r="L1089" i="5"/>
  <c r="C1089" i="5" s="1"/>
  <c r="M1089" i="5"/>
  <c r="N1089" i="5"/>
  <c r="D1089" i="5" s="1"/>
  <c r="A1092" i="2"/>
  <c r="B1091" i="2"/>
  <c r="I1095" i="7" l="1"/>
  <c r="L1095" i="7" s="1"/>
  <c r="O1095" i="7" s="1"/>
  <c r="F1084" i="7"/>
  <c r="AD1089" i="2"/>
  <c r="L1089" i="2" s="1"/>
  <c r="H1083" i="7"/>
  <c r="G1083" i="7"/>
  <c r="E1092" i="7"/>
  <c r="C1092" i="7"/>
  <c r="D1092" i="7"/>
  <c r="AE1089" i="2"/>
  <c r="M1089" i="2" s="1"/>
  <c r="O1090" i="1"/>
  <c r="E1090" i="1" s="1"/>
  <c r="N1090" i="1"/>
  <c r="D1090" i="1" s="1"/>
  <c r="M1090" i="1"/>
  <c r="C1090" i="1" s="1"/>
  <c r="L1090" i="5"/>
  <c r="C1090" i="5" s="1"/>
  <c r="M1090" i="5"/>
  <c r="N1090" i="5"/>
  <c r="D1090" i="5" s="1"/>
  <c r="P1090" i="2"/>
  <c r="O1090" i="2" s="1"/>
  <c r="Q1090" i="2" s="1"/>
  <c r="A1093" i="2"/>
  <c r="B1092" i="2"/>
  <c r="B1091" i="1"/>
  <c r="B1091" i="5"/>
  <c r="N1091" i="2"/>
  <c r="I1096" i="7" l="1"/>
  <c r="L1096" i="7" s="1"/>
  <c r="O1096" i="7" s="1"/>
  <c r="AD1090" i="2"/>
  <c r="L1090" i="2" s="1"/>
  <c r="F1092" i="7"/>
  <c r="H1084" i="7"/>
  <c r="G1084" i="7"/>
  <c r="E1093" i="7"/>
  <c r="C1093" i="7"/>
  <c r="D1093" i="7"/>
  <c r="A1094" i="2"/>
  <c r="B1093" i="2"/>
  <c r="B1092" i="1"/>
  <c r="N1092" i="2"/>
  <c r="B1092" i="5"/>
  <c r="AE1090" i="2"/>
  <c r="M1090" i="2" s="1"/>
  <c r="M1091" i="1"/>
  <c r="C1091" i="1" s="1"/>
  <c r="N1091" i="1"/>
  <c r="D1091" i="1" s="1"/>
  <c r="O1091" i="1"/>
  <c r="E1091" i="1" s="1"/>
  <c r="N1091" i="5"/>
  <c r="D1091" i="5" s="1"/>
  <c r="L1091" i="5"/>
  <c r="C1091" i="5" s="1"/>
  <c r="M1091" i="5"/>
  <c r="P1091" i="2"/>
  <c r="O1091" i="2" s="1"/>
  <c r="Q1091" i="2" s="1"/>
  <c r="AD1091" i="2"/>
  <c r="L1091" i="2" s="1"/>
  <c r="I1097" i="7" l="1"/>
  <c r="L1097" i="7" s="1"/>
  <c r="O1097" i="7" s="1"/>
  <c r="F1093" i="7"/>
  <c r="H1092" i="7"/>
  <c r="G1092" i="7"/>
  <c r="E1094" i="7"/>
  <c r="C1094" i="7"/>
  <c r="D1094" i="7"/>
  <c r="AE1091" i="2"/>
  <c r="M1091" i="2" s="1"/>
  <c r="B1093" i="5"/>
  <c r="N1093" i="2"/>
  <c r="B1093" i="1"/>
  <c r="P1092" i="2"/>
  <c r="O1092" i="2" s="1"/>
  <c r="Q1092" i="2" s="1"/>
  <c r="A1095" i="2"/>
  <c r="B1094" i="2"/>
  <c r="N1092" i="5"/>
  <c r="D1092" i="5" s="1"/>
  <c r="M1092" i="5"/>
  <c r="L1092" i="5"/>
  <c r="C1092" i="5" s="1"/>
  <c r="O1092" i="1"/>
  <c r="E1092" i="1" s="1"/>
  <c r="N1092" i="1"/>
  <c r="D1092" i="1" s="1"/>
  <c r="M1092" i="1"/>
  <c r="C1092" i="1" s="1"/>
  <c r="I1098" i="7" l="1"/>
  <c r="L1098" i="7" s="1"/>
  <c r="O1098" i="7" s="1"/>
  <c r="AD1092" i="2"/>
  <c r="L1092" i="2" s="1"/>
  <c r="F1094" i="7"/>
  <c r="H1093" i="7"/>
  <c r="G1093" i="7"/>
  <c r="D1095" i="7"/>
  <c r="E1095" i="7"/>
  <c r="C1095" i="7"/>
  <c r="L1093" i="5"/>
  <c r="C1093" i="5" s="1"/>
  <c r="M1093" i="5"/>
  <c r="N1093" i="5"/>
  <c r="D1093" i="5" s="1"/>
  <c r="P1093" i="2"/>
  <c r="O1093" i="2" s="1"/>
  <c r="Q1093" i="2" s="1"/>
  <c r="AE1092" i="2"/>
  <c r="M1092" i="2" s="1"/>
  <c r="A1096" i="2"/>
  <c r="B1095" i="2"/>
  <c r="B1094" i="5"/>
  <c r="N1094" i="2"/>
  <c r="B1094" i="1"/>
  <c r="M1093" i="1"/>
  <c r="C1093" i="1" s="1"/>
  <c r="N1093" i="1"/>
  <c r="D1093" i="1" s="1"/>
  <c r="O1093" i="1"/>
  <c r="E1093" i="1" s="1"/>
  <c r="I1099" i="7" l="1"/>
  <c r="L1099" i="7" s="1"/>
  <c r="O1099" i="7" s="1"/>
  <c r="F1095" i="7"/>
  <c r="AD1093" i="2"/>
  <c r="L1093" i="2" s="1"/>
  <c r="H1094" i="7"/>
  <c r="G1094" i="7"/>
  <c r="C1096" i="7"/>
  <c r="E1096" i="7"/>
  <c r="D1096" i="7"/>
  <c r="P1094" i="2"/>
  <c r="O1094" i="2" s="1"/>
  <c r="Q1094" i="2" s="1"/>
  <c r="AD1094" i="2"/>
  <c r="L1094" i="2" s="1"/>
  <c r="O1094" i="1"/>
  <c r="E1094" i="1" s="1"/>
  <c r="M1094" i="1"/>
  <c r="C1094" i="1" s="1"/>
  <c r="N1094" i="1"/>
  <c r="D1094" i="1" s="1"/>
  <c r="N1095" i="2"/>
  <c r="B1095" i="5"/>
  <c r="B1095" i="1"/>
  <c r="AE1093" i="2"/>
  <c r="M1093" i="2" s="1"/>
  <c r="N1094" i="5"/>
  <c r="D1094" i="5" s="1"/>
  <c r="L1094" i="5"/>
  <c r="C1094" i="5" s="1"/>
  <c r="M1094" i="5"/>
  <c r="A1097" i="2"/>
  <c r="B1096" i="2"/>
  <c r="I1100" i="7" l="1"/>
  <c r="L1100" i="7" s="1"/>
  <c r="O1100" i="7" s="1"/>
  <c r="F1096" i="7"/>
  <c r="H1095" i="7"/>
  <c r="G1095" i="7"/>
  <c r="E1097" i="7"/>
  <c r="D1097" i="7"/>
  <c r="C1097" i="7"/>
  <c r="AE1094" i="2"/>
  <c r="M1094" i="2" s="1"/>
  <c r="B1096" i="5"/>
  <c r="B1096" i="1"/>
  <c r="N1096" i="2"/>
  <c r="P1095" i="2"/>
  <c r="O1095" i="2" s="1"/>
  <c r="Q1095" i="2" s="1"/>
  <c r="L1095" i="5"/>
  <c r="C1095" i="5" s="1"/>
  <c r="M1095" i="5"/>
  <c r="N1095" i="5"/>
  <c r="D1095" i="5" s="1"/>
  <c r="A1098" i="2"/>
  <c r="B1097" i="2"/>
  <c r="O1095" i="1"/>
  <c r="E1095" i="1" s="1"/>
  <c r="N1095" i="1"/>
  <c r="D1095" i="1" s="1"/>
  <c r="M1095" i="1"/>
  <c r="C1095" i="1" s="1"/>
  <c r="I1101" i="7" l="1"/>
  <c r="L1101" i="7" s="1"/>
  <c r="O1101" i="7" s="1"/>
  <c r="AD1095" i="2"/>
  <c r="L1095" i="2" s="1"/>
  <c r="F1097" i="7"/>
  <c r="H1096" i="7"/>
  <c r="G1096" i="7"/>
  <c r="C1098" i="7"/>
  <c r="D1098" i="7"/>
  <c r="E1098" i="7"/>
  <c r="P1096" i="2"/>
  <c r="O1096" i="2" s="1"/>
  <c r="Q1096" i="2" s="1"/>
  <c r="B1097" i="5"/>
  <c r="B1097" i="1"/>
  <c r="N1097" i="2"/>
  <c r="O1096" i="1"/>
  <c r="E1096" i="1" s="1"/>
  <c r="M1096" i="1"/>
  <c r="C1096" i="1" s="1"/>
  <c r="N1096" i="1"/>
  <c r="D1096" i="1" s="1"/>
  <c r="A1099" i="2"/>
  <c r="B1098" i="2"/>
  <c r="L1096" i="5"/>
  <c r="C1096" i="5" s="1"/>
  <c r="N1096" i="5"/>
  <c r="D1096" i="5" s="1"/>
  <c r="M1096" i="5"/>
  <c r="AE1095" i="2"/>
  <c r="M1095" i="2" s="1"/>
  <c r="I1102" i="7" l="1"/>
  <c r="L1102" i="7" s="1"/>
  <c r="O1102" i="7" s="1"/>
  <c r="AD1096" i="2"/>
  <c r="L1096" i="2" s="1"/>
  <c r="F1098" i="7"/>
  <c r="H1097" i="7"/>
  <c r="G1097" i="7"/>
  <c r="C1099" i="7"/>
  <c r="E1099" i="7"/>
  <c r="D1099" i="7"/>
  <c r="A1100" i="2"/>
  <c r="B1099" i="2"/>
  <c r="B1098" i="1"/>
  <c r="B1098" i="5"/>
  <c r="N1098" i="2"/>
  <c r="L1097" i="5"/>
  <c r="C1097" i="5" s="1"/>
  <c r="M1097" i="5"/>
  <c r="N1097" i="5"/>
  <c r="D1097" i="5" s="1"/>
  <c r="AE1096" i="2"/>
  <c r="M1096" i="2" s="1"/>
  <c r="M1097" i="1"/>
  <c r="C1097" i="1" s="1"/>
  <c r="N1097" i="1"/>
  <c r="D1097" i="1" s="1"/>
  <c r="O1097" i="1"/>
  <c r="E1097" i="1" s="1"/>
  <c r="P1097" i="2"/>
  <c r="O1097" i="2" s="1"/>
  <c r="Q1097" i="2" s="1"/>
  <c r="I1103" i="7" l="1"/>
  <c r="L1103" i="7" s="1"/>
  <c r="O1103" i="7" s="1"/>
  <c r="AD1097" i="2"/>
  <c r="L1097" i="2" s="1"/>
  <c r="F1099" i="7"/>
  <c r="E1100" i="7"/>
  <c r="H1099" i="7"/>
  <c r="H1098" i="7"/>
  <c r="G1098" i="7"/>
  <c r="C1100" i="7"/>
  <c r="D1100" i="7"/>
  <c r="M1098" i="1"/>
  <c r="C1098" i="1" s="1"/>
  <c r="N1098" i="1"/>
  <c r="D1098" i="1" s="1"/>
  <c r="O1098" i="1"/>
  <c r="E1098" i="1" s="1"/>
  <c r="N1098" i="5"/>
  <c r="D1098" i="5" s="1"/>
  <c r="L1098" i="5"/>
  <c r="C1098" i="5" s="1"/>
  <c r="M1098" i="5"/>
  <c r="A1101" i="2"/>
  <c r="B1100" i="2"/>
  <c r="AE1097" i="2"/>
  <c r="M1097" i="2" s="1"/>
  <c r="B1099" i="1"/>
  <c r="N1099" i="2"/>
  <c r="B1099" i="5"/>
  <c r="P1098" i="2"/>
  <c r="O1098" i="2" s="1"/>
  <c r="Q1098" i="2" s="1"/>
  <c r="I1104" i="7" l="1"/>
  <c r="L1104" i="7" s="1"/>
  <c r="O1104" i="7" s="1"/>
  <c r="AD1098" i="2"/>
  <c r="L1098" i="2" s="1"/>
  <c r="F1100" i="7"/>
  <c r="G1100" i="7"/>
  <c r="G1099" i="7"/>
  <c r="E1101" i="7"/>
  <c r="D1101" i="7"/>
  <c r="C1101" i="7"/>
  <c r="O1099" i="1"/>
  <c r="E1099" i="1" s="1"/>
  <c r="N1099" i="1"/>
  <c r="D1099" i="1" s="1"/>
  <c r="M1099" i="1"/>
  <c r="C1099" i="1" s="1"/>
  <c r="P1099" i="2"/>
  <c r="O1099" i="2" s="1"/>
  <c r="Q1099" i="2" s="1"/>
  <c r="B1100" i="5"/>
  <c r="B1100" i="1"/>
  <c r="N1100" i="2"/>
  <c r="L1099" i="5"/>
  <c r="C1099" i="5" s="1"/>
  <c r="M1099" i="5"/>
  <c r="N1099" i="5"/>
  <c r="D1099" i="5" s="1"/>
  <c r="A1102" i="2"/>
  <c r="B1101" i="2"/>
  <c r="AE1098" i="2"/>
  <c r="M1098" i="2" s="1"/>
  <c r="I1105" i="7" l="1"/>
  <c r="L1105" i="7" s="1"/>
  <c r="O1105" i="7" s="1"/>
  <c r="AD1099" i="2"/>
  <c r="L1099" i="2" s="1"/>
  <c r="F1101" i="7"/>
  <c r="H1100" i="7"/>
  <c r="E1102" i="7"/>
  <c r="D1102" i="7"/>
  <c r="C1102" i="7"/>
  <c r="B1101" i="5"/>
  <c r="B1101" i="1"/>
  <c r="N1101" i="2"/>
  <c r="P1100" i="2"/>
  <c r="O1100" i="2" s="1"/>
  <c r="Q1100" i="2" s="1"/>
  <c r="A1103" i="2"/>
  <c r="B1102" i="2"/>
  <c r="N1100" i="5"/>
  <c r="D1100" i="5" s="1"/>
  <c r="M1100" i="5"/>
  <c r="L1100" i="5"/>
  <c r="C1100" i="5" s="1"/>
  <c r="M1100" i="1"/>
  <c r="C1100" i="1" s="1"/>
  <c r="N1100" i="1"/>
  <c r="D1100" i="1" s="1"/>
  <c r="O1100" i="1"/>
  <c r="E1100" i="1" s="1"/>
  <c r="AE1099" i="2"/>
  <c r="M1099" i="2" s="1"/>
  <c r="I1106" i="7" l="1"/>
  <c r="L1106" i="7" s="1"/>
  <c r="O1106" i="7" s="1"/>
  <c r="AD1100" i="2"/>
  <c r="L1100" i="2" s="1"/>
  <c r="F1102" i="7"/>
  <c r="H1101" i="7"/>
  <c r="G1101" i="7"/>
  <c r="C1103" i="7"/>
  <c r="D1103" i="7"/>
  <c r="E1103" i="7"/>
  <c r="AE1100" i="2"/>
  <c r="M1100" i="2" s="1"/>
  <c r="M1101" i="1"/>
  <c r="C1101" i="1" s="1"/>
  <c r="O1101" i="1"/>
  <c r="E1101" i="1" s="1"/>
  <c r="N1101" i="1"/>
  <c r="D1101" i="1" s="1"/>
  <c r="N1101" i="5"/>
  <c r="D1101" i="5" s="1"/>
  <c r="M1101" i="5"/>
  <c r="L1101" i="5"/>
  <c r="C1101" i="5" s="1"/>
  <c r="A1104" i="2"/>
  <c r="B1103" i="2"/>
  <c r="B1102" i="5"/>
  <c r="B1102" i="1"/>
  <c r="N1102" i="2"/>
  <c r="P1101" i="2"/>
  <c r="O1101" i="2" s="1"/>
  <c r="Q1101" i="2" s="1"/>
  <c r="I1107" i="7" l="1"/>
  <c r="L1107" i="7" s="1"/>
  <c r="O1107" i="7" s="1"/>
  <c r="AD1101" i="2"/>
  <c r="L1101" i="2" s="1"/>
  <c r="F1103" i="7"/>
  <c r="H1102" i="7"/>
  <c r="G1102" i="7"/>
  <c r="C1104" i="7"/>
  <c r="E1104" i="7"/>
  <c r="D1104" i="7"/>
  <c r="N1102" i="5"/>
  <c r="D1102" i="5" s="1"/>
  <c r="L1102" i="5"/>
  <c r="C1102" i="5" s="1"/>
  <c r="M1102" i="5"/>
  <c r="P1102" i="2"/>
  <c r="O1102" i="2" s="1"/>
  <c r="Q1102" i="2" s="1"/>
  <c r="N1103" i="2"/>
  <c r="B1103" i="5"/>
  <c r="B1103" i="1"/>
  <c r="O1102" i="1"/>
  <c r="E1102" i="1" s="1"/>
  <c r="M1102" i="1"/>
  <c r="C1102" i="1" s="1"/>
  <c r="N1102" i="1"/>
  <c r="D1102" i="1" s="1"/>
  <c r="A1105" i="2"/>
  <c r="B1104" i="2"/>
  <c r="AE1101" i="2"/>
  <c r="M1101" i="2" s="1"/>
  <c r="I1108" i="7" l="1"/>
  <c r="L1108" i="7" s="1"/>
  <c r="O1108" i="7" s="1"/>
  <c r="F1104" i="7"/>
  <c r="AD1102" i="2"/>
  <c r="L1102" i="2" s="1"/>
  <c r="G1103" i="7"/>
  <c r="H1103" i="7"/>
  <c r="E1105" i="7"/>
  <c r="D1105" i="7"/>
  <c r="C1105" i="7"/>
  <c r="N1103" i="5"/>
  <c r="D1103" i="5" s="1"/>
  <c r="L1103" i="5"/>
  <c r="C1103" i="5" s="1"/>
  <c r="M1103" i="5"/>
  <c r="B1104" i="1"/>
  <c r="B1104" i="5"/>
  <c r="N1104" i="2"/>
  <c r="P1103" i="2"/>
  <c r="O1103" i="2" s="1"/>
  <c r="Q1103" i="2" s="1"/>
  <c r="A1106" i="2"/>
  <c r="B1105" i="2"/>
  <c r="M1103" i="1"/>
  <c r="C1103" i="1" s="1"/>
  <c r="O1103" i="1"/>
  <c r="E1103" i="1" s="1"/>
  <c r="N1103" i="1"/>
  <c r="D1103" i="1" s="1"/>
  <c r="AE1102" i="2"/>
  <c r="M1102" i="2" s="1"/>
  <c r="I1109" i="7" l="1"/>
  <c r="L1109" i="7" s="1"/>
  <c r="O1109" i="7" s="1"/>
  <c r="F1105" i="7"/>
  <c r="AD1103" i="2"/>
  <c r="L1103" i="2" s="1"/>
  <c r="H1104" i="7"/>
  <c r="G1104" i="7"/>
  <c r="E1106" i="7"/>
  <c r="C1106" i="7"/>
  <c r="D1106" i="7"/>
  <c r="A1107" i="2"/>
  <c r="B1106" i="2"/>
  <c r="P1104" i="2"/>
  <c r="O1104" i="2" s="1"/>
  <c r="Q1104" i="2" s="1"/>
  <c r="N1105" i="2"/>
  <c r="B1105" i="5"/>
  <c r="B1105" i="1"/>
  <c r="N1104" i="5"/>
  <c r="D1104" i="5" s="1"/>
  <c r="L1104" i="5"/>
  <c r="C1104" i="5" s="1"/>
  <c r="M1104" i="5"/>
  <c r="M1104" i="1"/>
  <c r="C1104" i="1" s="1"/>
  <c r="N1104" i="1"/>
  <c r="D1104" i="1" s="1"/>
  <c r="O1104" i="1"/>
  <c r="E1104" i="1" s="1"/>
  <c r="AE1103" i="2"/>
  <c r="M1103" i="2" s="1"/>
  <c r="I1110" i="7" l="1"/>
  <c r="L1110" i="7" s="1"/>
  <c r="O1110" i="7" s="1"/>
  <c r="F1106" i="7"/>
  <c r="AD1104" i="2"/>
  <c r="L1104" i="2" s="1"/>
  <c r="G1105" i="7"/>
  <c r="H1105" i="7"/>
  <c r="C1107" i="7"/>
  <c r="E1107" i="7"/>
  <c r="D1107" i="7"/>
  <c r="M1105" i="1"/>
  <c r="C1105" i="1" s="1"/>
  <c r="O1105" i="1"/>
  <c r="E1105" i="1" s="1"/>
  <c r="N1105" i="1"/>
  <c r="D1105" i="1" s="1"/>
  <c r="A1108" i="2"/>
  <c r="B1107" i="2"/>
  <c r="AE1104" i="2"/>
  <c r="M1104" i="2" s="1"/>
  <c r="P1105" i="2"/>
  <c r="O1105" i="2" s="1"/>
  <c r="Q1105" i="2" s="1"/>
  <c r="L1105" i="5"/>
  <c r="C1105" i="5" s="1"/>
  <c r="M1105" i="5"/>
  <c r="N1105" i="5"/>
  <c r="D1105" i="5" s="1"/>
  <c r="B1106" i="5"/>
  <c r="B1106" i="1"/>
  <c r="N1106" i="2"/>
  <c r="I1111" i="7" l="1"/>
  <c r="L1111" i="7" s="1"/>
  <c r="O1111" i="7" s="1"/>
  <c r="F1107" i="7"/>
  <c r="AD1105" i="2"/>
  <c r="L1105" i="2" s="1"/>
  <c r="H1106" i="7"/>
  <c r="G1106" i="7"/>
  <c r="C1108" i="7"/>
  <c r="E1108" i="7"/>
  <c r="D1108" i="7"/>
  <c r="AE1105" i="2"/>
  <c r="M1105" i="2" s="1"/>
  <c r="B1107" i="1"/>
  <c r="N1107" i="2"/>
  <c r="B1107" i="5"/>
  <c r="N1106" i="5"/>
  <c r="D1106" i="5" s="1"/>
  <c r="M1106" i="5"/>
  <c r="L1106" i="5"/>
  <c r="C1106" i="5" s="1"/>
  <c r="M1106" i="1"/>
  <c r="C1106" i="1" s="1"/>
  <c r="N1106" i="1"/>
  <c r="D1106" i="1" s="1"/>
  <c r="O1106" i="1"/>
  <c r="E1106" i="1" s="1"/>
  <c r="P1106" i="2"/>
  <c r="O1106" i="2" s="1"/>
  <c r="Q1106" i="2" s="1"/>
  <c r="A1109" i="2"/>
  <c r="B1108" i="2"/>
  <c r="I1112" i="7" l="1"/>
  <c r="L1112" i="7" s="1"/>
  <c r="O1112" i="7" s="1"/>
  <c r="F1108" i="7"/>
  <c r="AD1106" i="2"/>
  <c r="L1106" i="2" s="1"/>
  <c r="H1107" i="7"/>
  <c r="G1107" i="7"/>
  <c r="C1109" i="7"/>
  <c r="E1109" i="7"/>
  <c r="D1109" i="7"/>
  <c r="A1110" i="2"/>
  <c r="B1109" i="2"/>
  <c r="B1108" i="1"/>
  <c r="B1108" i="5"/>
  <c r="N1108" i="2"/>
  <c r="P1107" i="2"/>
  <c r="O1107" i="2" s="1"/>
  <c r="Q1107" i="2" s="1"/>
  <c r="M1107" i="1"/>
  <c r="C1107" i="1" s="1"/>
  <c r="O1107" i="1"/>
  <c r="E1107" i="1" s="1"/>
  <c r="N1107" i="1"/>
  <c r="D1107" i="1" s="1"/>
  <c r="L1107" i="5"/>
  <c r="C1107" i="5" s="1"/>
  <c r="M1107" i="5"/>
  <c r="N1107" i="5"/>
  <c r="D1107" i="5" s="1"/>
  <c r="AE1106" i="2"/>
  <c r="M1106" i="2" s="1"/>
  <c r="I1113" i="7" l="1"/>
  <c r="L1113" i="7" s="1"/>
  <c r="O1113" i="7" s="1"/>
  <c r="AD1107" i="2"/>
  <c r="L1107" i="2" s="1"/>
  <c r="F1109" i="7"/>
  <c r="H1108" i="7"/>
  <c r="G1108" i="7"/>
  <c r="D1110" i="7"/>
  <c r="E1110" i="7"/>
  <c r="C1110" i="7"/>
  <c r="L1108" i="5"/>
  <c r="C1108" i="5" s="1"/>
  <c r="N1108" i="5"/>
  <c r="D1108" i="5" s="1"/>
  <c r="M1108" i="5"/>
  <c r="P1108" i="2"/>
  <c r="O1108" i="2" s="1"/>
  <c r="Q1108" i="2" s="1"/>
  <c r="AE1107" i="2"/>
  <c r="M1107" i="2" s="1"/>
  <c r="A1111" i="2"/>
  <c r="B1110" i="2"/>
  <c r="B1109" i="1"/>
  <c r="N1109" i="2"/>
  <c r="B1109" i="5"/>
  <c r="M1108" i="1"/>
  <c r="C1108" i="1" s="1"/>
  <c r="O1108" i="1"/>
  <c r="E1108" i="1" s="1"/>
  <c r="N1108" i="1"/>
  <c r="D1108" i="1" s="1"/>
  <c r="I1114" i="7" l="1"/>
  <c r="L1114" i="7" s="1"/>
  <c r="O1114" i="7" s="1"/>
  <c r="F1110" i="7"/>
  <c r="AD1108" i="2"/>
  <c r="L1108" i="2" s="1"/>
  <c r="H1109" i="7"/>
  <c r="G1109" i="7"/>
  <c r="E1111" i="7"/>
  <c r="D1111" i="7"/>
  <c r="C1111" i="7"/>
  <c r="AE1108" i="2"/>
  <c r="M1108" i="2" s="1"/>
  <c r="L1109" i="5"/>
  <c r="C1109" i="5" s="1"/>
  <c r="N1109" i="5"/>
  <c r="D1109" i="5" s="1"/>
  <c r="M1109" i="5"/>
  <c r="O1109" i="1"/>
  <c r="E1109" i="1" s="1"/>
  <c r="M1109" i="1"/>
  <c r="C1109" i="1" s="1"/>
  <c r="N1109" i="1"/>
  <c r="D1109" i="1" s="1"/>
  <c r="B1110" i="5"/>
  <c r="B1110" i="1"/>
  <c r="N1110" i="2"/>
  <c r="P1109" i="2"/>
  <c r="O1109" i="2" s="1"/>
  <c r="Q1109" i="2" s="1"/>
  <c r="A1112" i="2"/>
  <c r="B1111" i="2"/>
  <c r="I1115" i="7" l="1"/>
  <c r="L1115" i="7" s="1"/>
  <c r="O1115" i="7" s="1"/>
  <c r="F1111" i="7"/>
  <c r="AD1109" i="2"/>
  <c r="L1109" i="2" s="1"/>
  <c r="H1110" i="7"/>
  <c r="G1110" i="7"/>
  <c r="E1112" i="7"/>
  <c r="C1112" i="7"/>
  <c r="D1112" i="7"/>
  <c r="AE1109" i="2"/>
  <c r="M1109" i="2" s="1"/>
  <c r="L1110" i="5"/>
  <c r="C1110" i="5" s="1"/>
  <c r="M1110" i="5"/>
  <c r="N1110" i="5"/>
  <c r="D1110" i="5" s="1"/>
  <c r="M1110" i="1"/>
  <c r="C1110" i="1" s="1"/>
  <c r="N1110" i="1"/>
  <c r="D1110" i="1" s="1"/>
  <c r="O1110" i="1"/>
  <c r="E1110" i="1" s="1"/>
  <c r="A1113" i="2"/>
  <c r="B1112" i="2"/>
  <c r="P1110" i="2"/>
  <c r="O1110" i="2" s="1"/>
  <c r="Q1110" i="2" s="1"/>
  <c r="B1111" i="5"/>
  <c r="N1111" i="2"/>
  <c r="B1111" i="1"/>
  <c r="I1116" i="7" l="1"/>
  <c r="L1116" i="7" s="1"/>
  <c r="O1116" i="7" s="1"/>
  <c r="AD1110" i="2"/>
  <c r="L1110" i="2" s="1"/>
  <c r="F1112" i="7"/>
  <c r="H1111" i="7"/>
  <c r="G1111" i="7"/>
  <c r="E1113" i="7"/>
  <c r="C1113" i="7"/>
  <c r="D1113" i="7"/>
  <c r="P1111" i="2"/>
  <c r="O1111" i="2" s="1"/>
  <c r="Q1111" i="2" s="1"/>
  <c r="A1114" i="2"/>
  <c r="B1113" i="2"/>
  <c r="AE1110" i="2"/>
  <c r="M1110" i="2" s="1"/>
  <c r="M1111" i="5"/>
  <c r="N1111" i="5"/>
  <c r="D1111" i="5" s="1"/>
  <c r="L1111" i="5"/>
  <c r="C1111" i="5" s="1"/>
  <c r="N1111" i="1"/>
  <c r="D1111" i="1" s="1"/>
  <c r="M1111" i="1"/>
  <c r="C1111" i="1" s="1"/>
  <c r="O1111" i="1"/>
  <c r="E1111" i="1" s="1"/>
  <c r="B1112" i="5"/>
  <c r="N1112" i="2"/>
  <c r="B1112" i="1"/>
  <c r="I1117" i="7" l="1"/>
  <c r="L1117" i="7" s="1"/>
  <c r="O1117" i="7" s="1"/>
  <c r="AD1111" i="2"/>
  <c r="L1111" i="2" s="1"/>
  <c r="F1113" i="7"/>
  <c r="H1112" i="7"/>
  <c r="G1112" i="7"/>
  <c r="D1114" i="7"/>
  <c r="C1114" i="7"/>
  <c r="E1114" i="7"/>
  <c r="N1112" i="5"/>
  <c r="D1112" i="5" s="1"/>
  <c r="M1112" i="5"/>
  <c r="L1112" i="5"/>
  <c r="C1112" i="5" s="1"/>
  <c r="P1112" i="2"/>
  <c r="O1112" i="2" s="1"/>
  <c r="Q1112" i="2" s="1"/>
  <c r="N1113" i="2"/>
  <c r="B1113" i="1"/>
  <c r="B1113" i="5"/>
  <c r="N1112" i="1"/>
  <c r="D1112" i="1" s="1"/>
  <c r="O1112" i="1"/>
  <c r="E1112" i="1" s="1"/>
  <c r="M1112" i="1"/>
  <c r="C1112" i="1" s="1"/>
  <c r="A1115" i="2"/>
  <c r="B1114" i="2"/>
  <c r="AE1111" i="2"/>
  <c r="M1111" i="2" s="1"/>
  <c r="I1118" i="7" l="1"/>
  <c r="L1118" i="7" s="1"/>
  <c r="O1118" i="7" s="1"/>
  <c r="F1114" i="7"/>
  <c r="AD1112" i="2"/>
  <c r="L1112" i="2" s="1"/>
  <c r="H1113" i="7"/>
  <c r="G1113" i="7"/>
  <c r="D1115" i="7"/>
  <c r="E1115" i="7"/>
  <c r="C1115" i="7"/>
  <c r="AE1112" i="2"/>
  <c r="M1112" i="2" s="1"/>
  <c r="B1114" i="5"/>
  <c r="N1114" i="2"/>
  <c r="B1114" i="1"/>
  <c r="P1113" i="2"/>
  <c r="O1113" i="2" s="1"/>
  <c r="Q1113" i="2" s="1"/>
  <c r="M1113" i="1"/>
  <c r="C1113" i="1" s="1"/>
  <c r="O1113" i="1"/>
  <c r="E1113" i="1" s="1"/>
  <c r="N1113" i="1"/>
  <c r="D1113" i="1" s="1"/>
  <c r="A1116" i="2"/>
  <c r="B1115" i="2"/>
  <c r="M1113" i="5"/>
  <c r="N1113" i="5"/>
  <c r="D1113" i="5" s="1"/>
  <c r="L1113" i="5"/>
  <c r="C1113" i="5" s="1"/>
  <c r="I1119" i="7" l="1"/>
  <c r="L1119" i="7" s="1"/>
  <c r="O1119" i="7" s="1"/>
  <c r="F1115" i="7"/>
  <c r="AD1113" i="2"/>
  <c r="L1113" i="2" s="1"/>
  <c r="H1114" i="7"/>
  <c r="G1114" i="7"/>
  <c r="D1116" i="7"/>
  <c r="E1116" i="7"/>
  <c r="C1116" i="7"/>
  <c r="B1115" i="1"/>
  <c r="N1115" i="2"/>
  <c r="B1115" i="5"/>
  <c r="P1114" i="2"/>
  <c r="O1114" i="2" s="1"/>
  <c r="Q1114" i="2" s="1"/>
  <c r="N1114" i="5"/>
  <c r="D1114" i="5" s="1"/>
  <c r="L1114" i="5"/>
  <c r="C1114" i="5" s="1"/>
  <c r="M1114" i="5"/>
  <c r="A1117" i="2"/>
  <c r="B1116" i="2"/>
  <c r="O1114" i="1"/>
  <c r="E1114" i="1" s="1"/>
  <c r="N1114" i="1"/>
  <c r="D1114" i="1" s="1"/>
  <c r="M1114" i="1"/>
  <c r="C1114" i="1" s="1"/>
  <c r="AE1113" i="2"/>
  <c r="M1113" i="2" s="1"/>
  <c r="I1120" i="7" l="1"/>
  <c r="L1120" i="7" s="1"/>
  <c r="O1120" i="7" s="1"/>
  <c r="AD1114" i="2"/>
  <c r="L1114" i="2" s="1"/>
  <c r="F1116" i="7"/>
  <c r="H1115" i="7"/>
  <c r="G1115" i="7"/>
  <c r="C1117" i="7"/>
  <c r="D1117" i="7"/>
  <c r="E1117" i="7"/>
  <c r="A1118" i="2"/>
  <c r="B1117" i="2"/>
  <c r="B1116" i="5"/>
  <c r="N1116" i="2"/>
  <c r="B1116" i="1"/>
  <c r="P1115" i="2"/>
  <c r="O1115" i="2" s="1"/>
  <c r="Q1115" i="2" s="1"/>
  <c r="AE1114" i="2"/>
  <c r="M1114" i="2" s="1"/>
  <c r="N1115" i="1"/>
  <c r="D1115" i="1" s="1"/>
  <c r="M1115" i="1"/>
  <c r="C1115" i="1" s="1"/>
  <c r="O1115" i="1"/>
  <c r="E1115" i="1" s="1"/>
  <c r="M1115" i="5"/>
  <c r="N1115" i="5"/>
  <c r="D1115" i="5" s="1"/>
  <c r="L1115" i="5"/>
  <c r="C1115" i="5" s="1"/>
  <c r="I1121" i="7" l="1"/>
  <c r="L1121" i="7" s="1"/>
  <c r="O1121" i="7" s="1"/>
  <c r="F1117" i="7"/>
  <c r="AD1115" i="2"/>
  <c r="L1115" i="2" s="1"/>
  <c r="H1116" i="7"/>
  <c r="G1116" i="7"/>
  <c r="D1118" i="7"/>
  <c r="E1118" i="7"/>
  <c r="C1118" i="7"/>
  <c r="AE1115" i="2"/>
  <c r="M1115" i="2" s="1"/>
  <c r="A1119" i="2"/>
  <c r="B1118" i="2"/>
  <c r="M1116" i="1"/>
  <c r="C1116" i="1" s="1"/>
  <c r="O1116" i="1"/>
  <c r="E1116" i="1" s="1"/>
  <c r="N1116" i="1"/>
  <c r="D1116" i="1" s="1"/>
  <c r="P1116" i="2"/>
  <c r="O1116" i="2" s="1"/>
  <c r="Q1116" i="2" s="1"/>
  <c r="B1117" i="5"/>
  <c r="B1117" i="1"/>
  <c r="N1117" i="2"/>
  <c r="L1116" i="5"/>
  <c r="C1116" i="5" s="1"/>
  <c r="N1116" i="5"/>
  <c r="D1116" i="5" s="1"/>
  <c r="M1116" i="5"/>
  <c r="I1122" i="7" l="1"/>
  <c r="L1122" i="7" s="1"/>
  <c r="O1122" i="7" s="1"/>
  <c r="F1118" i="7"/>
  <c r="AD1116" i="2"/>
  <c r="L1116" i="2" s="1"/>
  <c r="H1117" i="7"/>
  <c r="G1117" i="7"/>
  <c r="C1119" i="7"/>
  <c r="E1119" i="7"/>
  <c r="D1119" i="7"/>
  <c r="P1117" i="2"/>
  <c r="O1117" i="2" s="1"/>
  <c r="Q1117" i="2" s="1"/>
  <c r="AE1116" i="2"/>
  <c r="M1116" i="2" s="1"/>
  <c r="L1117" i="5"/>
  <c r="C1117" i="5" s="1"/>
  <c r="M1117" i="5"/>
  <c r="N1117" i="5"/>
  <c r="D1117" i="5" s="1"/>
  <c r="A1120" i="2"/>
  <c r="B1119" i="2"/>
  <c r="M1117" i="1"/>
  <c r="C1117" i="1" s="1"/>
  <c r="O1117" i="1"/>
  <c r="E1117" i="1" s="1"/>
  <c r="N1117" i="1"/>
  <c r="D1117" i="1" s="1"/>
  <c r="B1118" i="1"/>
  <c r="N1118" i="2"/>
  <c r="B1118" i="5"/>
  <c r="I1123" i="7" l="1"/>
  <c r="L1123" i="7" s="1"/>
  <c r="O1123" i="7" s="1"/>
  <c r="F1119" i="7"/>
  <c r="AD1117" i="2"/>
  <c r="L1117" i="2" s="1"/>
  <c r="H1118" i="7"/>
  <c r="G1118" i="7"/>
  <c r="C1120" i="7"/>
  <c r="D1120" i="7"/>
  <c r="E1120" i="7"/>
  <c r="P1118" i="2"/>
  <c r="O1118" i="2" s="1"/>
  <c r="Q1118" i="2" s="1"/>
  <c r="L1118" i="5"/>
  <c r="C1118" i="5" s="1"/>
  <c r="M1118" i="5"/>
  <c r="N1118" i="5"/>
  <c r="D1118" i="5" s="1"/>
  <c r="A1121" i="2"/>
  <c r="B1120" i="2"/>
  <c r="N1119" i="2"/>
  <c r="B1119" i="5"/>
  <c r="B1119" i="1"/>
  <c r="AE1117" i="2"/>
  <c r="M1117" i="2" s="1"/>
  <c r="O1118" i="1"/>
  <c r="E1118" i="1" s="1"/>
  <c r="M1118" i="1"/>
  <c r="C1118" i="1" s="1"/>
  <c r="N1118" i="1"/>
  <c r="D1118" i="1" s="1"/>
  <c r="I1124" i="7" l="1"/>
  <c r="L1124" i="7" s="1"/>
  <c r="O1124" i="7" s="1"/>
  <c r="AD1118" i="2"/>
  <c r="L1118" i="2" s="1"/>
  <c r="F1120" i="7"/>
  <c r="H1119" i="7"/>
  <c r="G1119" i="7"/>
  <c r="C1121" i="7"/>
  <c r="D1121" i="7"/>
  <c r="E1121" i="7"/>
  <c r="AE1118" i="2"/>
  <c r="M1118" i="2" s="1"/>
  <c r="P1119" i="2"/>
  <c r="O1119" i="2" s="1"/>
  <c r="Q1119" i="2" s="1"/>
  <c r="A1122" i="2"/>
  <c r="B1121" i="2"/>
  <c r="M1119" i="5"/>
  <c r="N1119" i="5"/>
  <c r="D1119" i="5" s="1"/>
  <c r="L1119" i="5"/>
  <c r="C1119" i="5" s="1"/>
  <c r="O1119" i="1"/>
  <c r="E1119" i="1" s="1"/>
  <c r="N1119" i="1"/>
  <c r="D1119" i="1" s="1"/>
  <c r="M1119" i="1"/>
  <c r="C1119" i="1" s="1"/>
  <c r="B1120" i="5"/>
  <c r="B1120" i="1"/>
  <c r="N1120" i="2"/>
  <c r="I1125" i="7" l="1"/>
  <c r="L1125" i="7" s="1"/>
  <c r="O1125" i="7" s="1"/>
  <c r="F1121" i="7"/>
  <c r="AD1119" i="2"/>
  <c r="L1119" i="2" s="1"/>
  <c r="H1120" i="7"/>
  <c r="G1120" i="7"/>
  <c r="C1122" i="7"/>
  <c r="E1122" i="7"/>
  <c r="D1122" i="7"/>
  <c r="AE1119" i="2"/>
  <c r="M1119" i="2" s="1"/>
  <c r="P1120" i="2"/>
  <c r="O1120" i="2" s="1"/>
  <c r="Q1120" i="2" s="1"/>
  <c r="N1120" i="5"/>
  <c r="D1120" i="5" s="1"/>
  <c r="M1120" i="5"/>
  <c r="L1120" i="5"/>
  <c r="C1120" i="5" s="1"/>
  <c r="B1121" i="5"/>
  <c r="N1121" i="2"/>
  <c r="B1121" i="1"/>
  <c r="O1120" i="1"/>
  <c r="E1120" i="1" s="1"/>
  <c r="M1120" i="1"/>
  <c r="C1120" i="1" s="1"/>
  <c r="N1120" i="1"/>
  <c r="D1120" i="1" s="1"/>
  <c r="A1123" i="2"/>
  <c r="B1122" i="2"/>
  <c r="I1126" i="7" l="1"/>
  <c r="L1126" i="7" s="1"/>
  <c r="O1126" i="7" s="1"/>
  <c r="AD1120" i="2"/>
  <c r="L1120" i="2" s="1"/>
  <c r="F1122" i="7"/>
  <c r="H1121" i="7"/>
  <c r="G1121" i="7"/>
  <c r="E1123" i="7"/>
  <c r="C1123" i="7"/>
  <c r="D1123" i="7"/>
  <c r="P1121" i="2"/>
  <c r="O1121" i="2" s="1"/>
  <c r="Q1121" i="2" s="1"/>
  <c r="B1122" i="1"/>
  <c r="N1122" i="2"/>
  <c r="B1122" i="5"/>
  <c r="L1121" i="5"/>
  <c r="C1121" i="5" s="1"/>
  <c r="N1121" i="5"/>
  <c r="D1121" i="5" s="1"/>
  <c r="M1121" i="5"/>
  <c r="A1124" i="2"/>
  <c r="B1123" i="2"/>
  <c r="O1121" i="1"/>
  <c r="E1121" i="1" s="1"/>
  <c r="N1121" i="1"/>
  <c r="D1121" i="1" s="1"/>
  <c r="M1121" i="1"/>
  <c r="C1121" i="1" s="1"/>
  <c r="AE1120" i="2"/>
  <c r="M1120" i="2" s="1"/>
  <c r="I1127" i="7" l="1"/>
  <c r="L1127" i="7" s="1"/>
  <c r="O1127" i="7" s="1"/>
  <c r="AD1121" i="2"/>
  <c r="L1121" i="2" s="1"/>
  <c r="F1123" i="7"/>
  <c r="H1122" i="7"/>
  <c r="G1122" i="7"/>
  <c r="D1124" i="7"/>
  <c r="E1124" i="7"/>
  <c r="C1124" i="7"/>
  <c r="B1123" i="1"/>
  <c r="N1123" i="2"/>
  <c r="B1123" i="5"/>
  <c r="N1122" i="1"/>
  <c r="D1122" i="1" s="1"/>
  <c r="O1122" i="1"/>
  <c r="E1122" i="1" s="1"/>
  <c r="M1122" i="1"/>
  <c r="C1122" i="1" s="1"/>
  <c r="A1125" i="2"/>
  <c r="B1124" i="2"/>
  <c r="M1122" i="5"/>
  <c r="N1122" i="5"/>
  <c r="D1122" i="5" s="1"/>
  <c r="L1122" i="5"/>
  <c r="C1122" i="5" s="1"/>
  <c r="P1122" i="2"/>
  <c r="O1122" i="2" s="1"/>
  <c r="Q1122" i="2" s="1"/>
  <c r="AE1121" i="2"/>
  <c r="M1121" i="2" s="1"/>
  <c r="I1128" i="7" l="1"/>
  <c r="L1128" i="7" s="1"/>
  <c r="O1128" i="7" s="1"/>
  <c r="F1124" i="7"/>
  <c r="AD1122" i="2"/>
  <c r="L1122" i="2" s="1"/>
  <c r="H1123" i="7"/>
  <c r="G1123" i="7"/>
  <c r="E1125" i="7"/>
  <c r="C1125" i="7"/>
  <c r="D1125" i="7"/>
  <c r="B1124" i="1"/>
  <c r="B1124" i="5"/>
  <c r="N1124" i="2"/>
  <c r="P1123" i="2"/>
  <c r="O1123" i="2" s="1"/>
  <c r="Q1123" i="2" s="1"/>
  <c r="AE1122" i="2"/>
  <c r="M1122" i="2" s="1"/>
  <c r="A1126" i="2"/>
  <c r="B1125" i="2"/>
  <c r="O1123" i="1"/>
  <c r="E1123" i="1" s="1"/>
  <c r="M1123" i="1"/>
  <c r="C1123" i="1" s="1"/>
  <c r="N1123" i="1"/>
  <c r="D1123" i="1" s="1"/>
  <c r="L1123" i="5"/>
  <c r="C1123" i="5" s="1"/>
  <c r="N1123" i="5"/>
  <c r="D1123" i="5" s="1"/>
  <c r="M1123" i="5"/>
  <c r="I1129" i="7" l="1"/>
  <c r="L1129" i="7" s="1"/>
  <c r="O1129" i="7" s="1"/>
  <c r="AD1123" i="2"/>
  <c r="L1123" i="2" s="1"/>
  <c r="F1125" i="7"/>
  <c r="H1124" i="7"/>
  <c r="G1124" i="7"/>
  <c r="D1126" i="7"/>
  <c r="C1126" i="7"/>
  <c r="E1126" i="7"/>
  <c r="AE1123" i="2"/>
  <c r="M1123" i="2" s="1"/>
  <c r="N1125" i="2"/>
  <c r="B1125" i="5"/>
  <c r="B1125" i="1"/>
  <c r="M1124" i="1"/>
  <c r="C1124" i="1" s="1"/>
  <c r="O1124" i="1"/>
  <c r="E1124" i="1" s="1"/>
  <c r="N1124" i="1"/>
  <c r="D1124" i="1" s="1"/>
  <c r="L1124" i="5"/>
  <c r="C1124" i="5" s="1"/>
  <c r="N1124" i="5"/>
  <c r="D1124" i="5" s="1"/>
  <c r="M1124" i="5"/>
  <c r="A1127" i="2"/>
  <c r="B1126" i="2"/>
  <c r="P1124" i="2"/>
  <c r="O1124" i="2" s="1"/>
  <c r="Q1124" i="2" s="1"/>
  <c r="AD1124" i="2"/>
  <c r="L1124" i="2" s="1"/>
  <c r="I1130" i="7" l="1"/>
  <c r="L1130" i="7" s="1"/>
  <c r="O1130" i="7" s="1"/>
  <c r="F1126" i="7"/>
  <c r="H1125" i="7"/>
  <c r="G1125" i="7"/>
  <c r="C1127" i="7"/>
  <c r="E1127" i="7"/>
  <c r="D1127" i="7"/>
  <c r="AE1124" i="2"/>
  <c r="M1124" i="2" s="1"/>
  <c r="B1126" i="1"/>
  <c r="N1126" i="2"/>
  <c r="B1126" i="5"/>
  <c r="L1125" i="5"/>
  <c r="C1125" i="5" s="1"/>
  <c r="N1125" i="5"/>
  <c r="D1125" i="5" s="1"/>
  <c r="M1125" i="5"/>
  <c r="A1135" i="2"/>
  <c r="B1127" i="2"/>
  <c r="P1125" i="2"/>
  <c r="O1125" i="2" s="1"/>
  <c r="Q1125" i="2" s="1"/>
  <c r="O1125" i="1"/>
  <c r="E1125" i="1" s="1"/>
  <c r="M1125" i="1"/>
  <c r="C1125" i="1" s="1"/>
  <c r="N1125" i="1"/>
  <c r="D1125" i="1" s="1"/>
  <c r="I1131" i="7" l="1"/>
  <c r="L1131" i="7" s="1"/>
  <c r="O1131" i="7" s="1"/>
  <c r="F1127" i="7"/>
  <c r="AD1125" i="2"/>
  <c r="L1125" i="2" s="1"/>
  <c r="G1126" i="7"/>
  <c r="H1126" i="7"/>
  <c r="D1128" i="7"/>
  <c r="C1128" i="7"/>
  <c r="E1128" i="7"/>
  <c r="AE1125" i="2"/>
  <c r="M1125" i="2" s="1"/>
  <c r="M1126" i="1"/>
  <c r="C1126" i="1" s="1"/>
  <c r="N1126" i="1"/>
  <c r="D1126" i="1" s="1"/>
  <c r="O1126" i="1"/>
  <c r="E1126" i="1" s="1"/>
  <c r="P1126" i="2"/>
  <c r="O1126" i="2" s="1"/>
  <c r="Q1126" i="2" s="1"/>
  <c r="A1136" i="2"/>
  <c r="B1135" i="2"/>
  <c r="B1127" i="1"/>
  <c r="B1127" i="5"/>
  <c r="N1127" i="2"/>
  <c r="N1126" i="5"/>
  <c r="D1126" i="5" s="1"/>
  <c r="M1126" i="5"/>
  <c r="L1126" i="5"/>
  <c r="C1126" i="5" s="1"/>
  <c r="I1139" i="7" l="1"/>
  <c r="L1139" i="7" s="1"/>
  <c r="O1139" i="7" s="1"/>
  <c r="F1128" i="7"/>
  <c r="AD1126" i="2"/>
  <c r="L1126" i="2" s="1"/>
  <c r="D1129" i="7"/>
  <c r="G1127" i="7"/>
  <c r="H1127" i="7"/>
  <c r="C1129" i="7"/>
  <c r="E1129" i="7"/>
  <c r="AE1126" i="2"/>
  <c r="M1126" i="2" s="1"/>
  <c r="M1127" i="5"/>
  <c r="L1127" i="5"/>
  <c r="C1127" i="5" s="1"/>
  <c r="N1127" i="5"/>
  <c r="D1127" i="5" s="1"/>
  <c r="P1127" i="2"/>
  <c r="O1127" i="2" s="1"/>
  <c r="Q1127" i="2" s="1"/>
  <c r="B1135" i="5"/>
  <c r="B1135" i="1"/>
  <c r="N1135" i="2"/>
  <c r="N1127" i="1"/>
  <c r="D1127" i="1" s="1"/>
  <c r="M1127" i="1"/>
  <c r="C1127" i="1" s="1"/>
  <c r="O1127" i="1"/>
  <c r="E1127" i="1" s="1"/>
  <c r="A1137" i="2"/>
  <c r="B1136" i="2"/>
  <c r="I1140" i="7" l="1"/>
  <c r="L1140" i="7" s="1"/>
  <c r="O1140" i="7" s="1"/>
  <c r="F1129" i="7"/>
  <c r="AD1127" i="2"/>
  <c r="L1127" i="2" s="1"/>
  <c r="H1128" i="7"/>
  <c r="G1128" i="7"/>
  <c r="C1130" i="7"/>
  <c r="D1130" i="7"/>
  <c r="E1130" i="7"/>
  <c r="A1138" i="2"/>
  <c r="B1137" i="2"/>
  <c r="Q1135" i="1"/>
  <c r="M1135" i="1"/>
  <c r="C1135" i="1" s="1"/>
  <c r="O1135" i="1"/>
  <c r="E1135" i="1" s="1"/>
  <c r="N1135" i="1"/>
  <c r="D1135" i="1" s="1"/>
  <c r="L1135" i="5"/>
  <c r="C1135" i="5" s="1"/>
  <c r="M1135" i="5"/>
  <c r="N1135" i="5"/>
  <c r="D1135" i="5" s="1"/>
  <c r="Q1135" i="5"/>
  <c r="B1136" i="5"/>
  <c r="B1136" i="1"/>
  <c r="N1136" i="2"/>
  <c r="P1135" i="2"/>
  <c r="O1135" i="2" s="1"/>
  <c r="Q1135" i="2" s="1"/>
  <c r="AE1127" i="2"/>
  <c r="M1127" i="2" s="1"/>
  <c r="I1141" i="7" l="1"/>
  <c r="L1141" i="7" s="1"/>
  <c r="O1141" i="7" s="1"/>
  <c r="AD1135" i="2"/>
  <c r="L1135" i="2" s="1"/>
  <c r="F1130" i="7"/>
  <c r="H1129" i="7"/>
  <c r="G1129" i="7"/>
  <c r="C1131" i="7"/>
  <c r="D1131" i="7"/>
  <c r="E1131" i="7"/>
  <c r="N1137" i="2"/>
  <c r="B1137" i="5"/>
  <c r="B1137" i="1"/>
  <c r="N1136" i="1"/>
  <c r="D1136" i="1" s="1"/>
  <c r="M1136" i="1"/>
  <c r="C1136" i="1" s="1"/>
  <c r="O1136" i="1"/>
  <c r="E1136" i="1" s="1"/>
  <c r="A1139" i="2"/>
  <c r="B1138" i="2"/>
  <c r="P1136" i="2"/>
  <c r="O1136" i="2" s="1"/>
  <c r="Q1136" i="2" s="1"/>
  <c r="AD1136" i="2"/>
  <c r="L1136" i="2" s="1"/>
  <c r="N1136" i="5"/>
  <c r="D1136" i="5" s="1"/>
  <c r="M1136" i="5"/>
  <c r="L1136" i="5"/>
  <c r="C1136" i="5" s="1"/>
  <c r="AE1135" i="2"/>
  <c r="M1135" i="2" s="1"/>
  <c r="I1142" i="7" l="1"/>
  <c r="L1142" i="7" s="1"/>
  <c r="O1142" i="7" s="1"/>
  <c r="F1131" i="7"/>
  <c r="H1130" i="7"/>
  <c r="G1130" i="7"/>
  <c r="D1139" i="7"/>
  <c r="E1139" i="7"/>
  <c r="C1139" i="7"/>
  <c r="P1137" i="2"/>
  <c r="O1137" i="2" s="1"/>
  <c r="Q1137" i="2" s="1"/>
  <c r="A1140" i="2"/>
  <c r="B1139" i="2"/>
  <c r="N1137" i="5"/>
  <c r="D1137" i="5" s="1"/>
  <c r="L1137" i="5"/>
  <c r="C1137" i="5" s="1"/>
  <c r="M1137" i="5"/>
  <c r="AE1136" i="2"/>
  <c r="M1136" i="2" s="1"/>
  <c r="B1138" i="5"/>
  <c r="B1138" i="1"/>
  <c r="N1138" i="2"/>
  <c r="M1137" i="1"/>
  <c r="C1137" i="1" s="1"/>
  <c r="N1137" i="1"/>
  <c r="D1137" i="1" s="1"/>
  <c r="O1137" i="1"/>
  <c r="E1137" i="1" s="1"/>
  <c r="I1143" i="7" l="1"/>
  <c r="L1143" i="7" s="1"/>
  <c r="O1143" i="7" s="1"/>
  <c r="AD1137" i="2"/>
  <c r="L1137" i="2" s="1"/>
  <c r="F1139" i="7"/>
  <c r="H1131" i="7"/>
  <c r="G1131" i="7"/>
  <c r="C1140" i="7"/>
  <c r="D1140" i="7"/>
  <c r="E1140" i="7"/>
  <c r="P1138" i="2"/>
  <c r="O1138" i="2" s="1"/>
  <c r="Q1138" i="2" s="1"/>
  <c r="AD1138" i="2"/>
  <c r="L1138" i="2" s="1"/>
  <c r="A1141" i="2"/>
  <c r="B1140" i="2"/>
  <c r="L1138" i="5"/>
  <c r="C1138" i="5" s="1"/>
  <c r="M1138" i="5"/>
  <c r="N1138" i="5"/>
  <c r="D1138" i="5" s="1"/>
  <c r="B1139" i="5"/>
  <c r="B1139" i="1"/>
  <c r="N1139" i="2"/>
  <c r="N1138" i="1"/>
  <c r="D1138" i="1" s="1"/>
  <c r="O1138" i="1"/>
  <c r="E1138" i="1" s="1"/>
  <c r="M1138" i="1"/>
  <c r="C1138" i="1" s="1"/>
  <c r="AE1137" i="2"/>
  <c r="M1137" i="2" s="1"/>
  <c r="I1144" i="7" l="1"/>
  <c r="L1144" i="7" s="1"/>
  <c r="O1144" i="7" s="1"/>
  <c r="F1140" i="7"/>
  <c r="H1139" i="7"/>
  <c r="G1139" i="7"/>
  <c r="C1141" i="7"/>
  <c r="D1141" i="7"/>
  <c r="E1141" i="7"/>
  <c r="B1140" i="5"/>
  <c r="N1140" i="2"/>
  <c r="B1140" i="1"/>
  <c r="M1139" i="1"/>
  <c r="C1139" i="1" s="1"/>
  <c r="N1139" i="1"/>
  <c r="D1139" i="1" s="1"/>
  <c r="O1139" i="1"/>
  <c r="E1139" i="1" s="1"/>
  <c r="AE1138" i="2"/>
  <c r="M1138" i="2" s="1"/>
  <c r="N1139" i="5"/>
  <c r="D1139" i="5" s="1"/>
  <c r="M1139" i="5"/>
  <c r="L1139" i="5"/>
  <c r="C1139" i="5" s="1"/>
  <c r="P1139" i="2"/>
  <c r="O1139" i="2" s="1"/>
  <c r="Q1139" i="2" s="1"/>
  <c r="A1142" i="2"/>
  <c r="B1141" i="2"/>
  <c r="I1145" i="7" l="1"/>
  <c r="L1145" i="7" s="1"/>
  <c r="O1145" i="7" s="1"/>
  <c r="AD1139" i="2"/>
  <c r="L1139" i="2" s="1"/>
  <c r="F1141" i="7"/>
  <c r="H1140" i="7"/>
  <c r="G1140" i="7"/>
  <c r="D1142" i="7"/>
  <c r="C1142" i="7"/>
  <c r="E1142" i="7"/>
  <c r="B1141" i="1"/>
  <c r="N1141" i="2"/>
  <c r="B1141" i="5"/>
  <c r="P1140" i="2"/>
  <c r="O1140" i="2" s="1"/>
  <c r="Q1140" i="2" s="1"/>
  <c r="A1143" i="2"/>
  <c r="B1142" i="2"/>
  <c r="M1140" i="5"/>
  <c r="N1140" i="5"/>
  <c r="D1140" i="5" s="1"/>
  <c r="L1140" i="5"/>
  <c r="C1140" i="5" s="1"/>
  <c r="O1140" i="1"/>
  <c r="E1140" i="1" s="1"/>
  <c r="M1140" i="1"/>
  <c r="C1140" i="1" s="1"/>
  <c r="N1140" i="1"/>
  <c r="D1140" i="1" s="1"/>
  <c r="AE1139" i="2"/>
  <c r="M1139" i="2" s="1"/>
  <c r="I1146" i="7" l="1"/>
  <c r="L1146" i="7" s="1"/>
  <c r="O1146" i="7" s="1"/>
  <c r="F1142" i="7"/>
  <c r="AD1140" i="2"/>
  <c r="L1140" i="2" s="1"/>
  <c r="H1141" i="7"/>
  <c r="G1141" i="7"/>
  <c r="C1143" i="7"/>
  <c r="E1143" i="7"/>
  <c r="D1143" i="7"/>
  <c r="A1144" i="2"/>
  <c r="B1143" i="2"/>
  <c r="B1142" i="5"/>
  <c r="N1142" i="2"/>
  <c r="B1142" i="1"/>
  <c r="P1141" i="2"/>
  <c r="O1141" i="2" s="1"/>
  <c r="Q1141" i="2" s="1"/>
  <c r="AE1140" i="2"/>
  <c r="M1140" i="2" s="1"/>
  <c r="O1141" i="1"/>
  <c r="E1141" i="1" s="1"/>
  <c r="M1141" i="1"/>
  <c r="C1141" i="1" s="1"/>
  <c r="N1141" i="1"/>
  <c r="D1141" i="1" s="1"/>
  <c r="N1141" i="5"/>
  <c r="D1141" i="5" s="1"/>
  <c r="L1141" i="5"/>
  <c r="C1141" i="5" s="1"/>
  <c r="M1141" i="5"/>
  <c r="I1147" i="7" l="1"/>
  <c r="L1147" i="7" s="1"/>
  <c r="O1147" i="7" s="1"/>
  <c r="AD1141" i="2"/>
  <c r="L1141" i="2" s="1"/>
  <c r="F1143" i="7"/>
  <c r="H1142" i="7"/>
  <c r="G1142" i="7"/>
  <c r="E1144" i="7"/>
  <c r="D1144" i="7"/>
  <c r="C1144" i="7"/>
  <c r="AE1141" i="2"/>
  <c r="M1141" i="2" s="1"/>
  <c r="P1142" i="2"/>
  <c r="O1142" i="2" s="1"/>
  <c r="Q1142" i="2" s="1"/>
  <c r="N1142" i="5"/>
  <c r="D1142" i="5" s="1"/>
  <c r="M1142" i="5"/>
  <c r="L1142" i="5"/>
  <c r="C1142" i="5" s="1"/>
  <c r="A1145" i="2"/>
  <c r="B1144" i="2"/>
  <c r="O1142" i="1"/>
  <c r="E1142" i="1" s="1"/>
  <c r="M1142" i="1"/>
  <c r="C1142" i="1" s="1"/>
  <c r="N1142" i="1"/>
  <c r="D1142" i="1" s="1"/>
  <c r="B1143" i="1"/>
  <c r="B1143" i="5"/>
  <c r="N1143" i="2"/>
  <c r="I1148" i="7" l="1"/>
  <c r="L1148" i="7" s="1"/>
  <c r="O1148" i="7" s="1"/>
  <c r="F1144" i="7"/>
  <c r="AD1142" i="2"/>
  <c r="L1142" i="2" s="1"/>
  <c r="H1143" i="7"/>
  <c r="G1143" i="7"/>
  <c r="C1145" i="7"/>
  <c r="D1145" i="7"/>
  <c r="E1145" i="7"/>
  <c r="N1144" i="2"/>
  <c r="B1144" i="5"/>
  <c r="B1144" i="1"/>
  <c r="L1143" i="5"/>
  <c r="C1143" i="5" s="1"/>
  <c r="M1143" i="5"/>
  <c r="N1143" i="5"/>
  <c r="D1143" i="5" s="1"/>
  <c r="M1143" i="1"/>
  <c r="C1143" i="1" s="1"/>
  <c r="N1143" i="1"/>
  <c r="D1143" i="1" s="1"/>
  <c r="O1143" i="1"/>
  <c r="E1143" i="1" s="1"/>
  <c r="P1143" i="2"/>
  <c r="O1143" i="2" s="1"/>
  <c r="Q1143" i="2" s="1"/>
  <c r="A1146" i="2"/>
  <c r="B1145" i="2"/>
  <c r="AE1142" i="2"/>
  <c r="M1142" i="2" s="1"/>
  <c r="I1149" i="7" l="1"/>
  <c r="L1149" i="7" s="1"/>
  <c r="O1149" i="7" s="1"/>
  <c r="AD1143" i="2"/>
  <c r="L1143" i="2" s="1"/>
  <c r="F1145" i="7"/>
  <c r="H1144" i="7"/>
  <c r="G1144" i="7"/>
  <c r="E1146" i="7"/>
  <c r="C1146" i="7"/>
  <c r="D1146" i="7"/>
  <c r="AE1143" i="2"/>
  <c r="M1143" i="2" s="1"/>
  <c r="P1144" i="2"/>
  <c r="O1144" i="2" s="1"/>
  <c r="Q1144" i="2" s="1"/>
  <c r="B1145" i="1"/>
  <c r="B1145" i="5"/>
  <c r="N1145" i="2"/>
  <c r="L1144" i="5"/>
  <c r="C1144" i="5" s="1"/>
  <c r="N1144" i="5"/>
  <c r="D1144" i="5" s="1"/>
  <c r="M1144" i="5"/>
  <c r="A1147" i="2"/>
  <c r="B1146" i="2"/>
  <c r="N1144" i="1"/>
  <c r="D1144" i="1" s="1"/>
  <c r="M1144" i="1"/>
  <c r="C1144" i="1" s="1"/>
  <c r="O1144" i="1"/>
  <c r="E1144" i="1" s="1"/>
  <c r="I1150" i="7" l="1"/>
  <c r="L1150" i="7" s="1"/>
  <c r="O1150" i="7" s="1"/>
  <c r="F1146" i="7"/>
  <c r="AD1144" i="2"/>
  <c r="L1144" i="2" s="1"/>
  <c r="H1145" i="7"/>
  <c r="G1145" i="7"/>
  <c r="C1147" i="7"/>
  <c r="E1147" i="7"/>
  <c r="D1147" i="7"/>
  <c r="M1145" i="1"/>
  <c r="C1145" i="1" s="1"/>
  <c r="O1145" i="1"/>
  <c r="E1145" i="1" s="1"/>
  <c r="N1145" i="1"/>
  <c r="D1145" i="1" s="1"/>
  <c r="N1146" i="2"/>
  <c r="B1146" i="1"/>
  <c r="B1146" i="5"/>
  <c r="N1145" i="5"/>
  <c r="D1145" i="5" s="1"/>
  <c r="M1145" i="5"/>
  <c r="L1145" i="5"/>
  <c r="C1145" i="5" s="1"/>
  <c r="P1145" i="2"/>
  <c r="O1145" i="2" s="1"/>
  <c r="Q1145" i="2" s="1"/>
  <c r="A1148" i="2"/>
  <c r="B1147" i="2"/>
  <c r="AE1144" i="2"/>
  <c r="M1144" i="2" s="1"/>
  <c r="I1151" i="7" l="1"/>
  <c r="L1151" i="7" s="1"/>
  <c r="O1151" i="7" s="1"/>
  <c r="AD1145" i="2"/>
  <c r="L1145" i="2" s="1"/>
  <c r="F1147" i="7"/>
  <c r="H1146" i="7"/>
  <c r="G1146" i="7"/>
  <c r="E1148" i="7"/>
  <c r="D1148" i="7"/>
  <c r="C1148" i="7"/>
  <c r="AE1145" i="2"/>
  <c r="M1145" i="2" s="1"/>
  <c r="A1149" i="2"/>
  <c r="B1148" i="2"/>
  <c r="P1146" i="2"/>
  <c r="O1146" i="2" s="1"/>
  <c r="Q1146" i="2" s="1"/>
  <c r="N1146" i="5"/>
  <c r="D1146" i="5" s="1"/>
  <c r="M1146" i="5"/>
  <c r="L1146" i="5"/>
  <c r="C1146" i="5" s="1"/>
  <c r="B1147" i="1"/>
  <c r="B1147" i="5"/>
  <c r="N1147" i="2"/>
  <c r="N1146" i="1"/>
  <c r="D1146" i="1" s="1"/>
  <c r="O1146" i="1"/>
  <c r="E1146" i="1" s="1"/>
  <c r="M1146" i="1"/>
  <c r="C1146" i="1" s="1"/>
  <c r="I1152" i="7" l="1"/>
  <c r="L1152" i="7" s="1"/>
  <c r="O1152" i="7" s="1"/>
  <c r="F1148" i="7"/>
  <c r="AD1146" i="2"/>
  <c r="L1146" i="2" s="1"/>
  <c r="C1149" i="7"/>
  <c r="H1147" i="7"/>
  <c r="G1147" i="7"/>
  <c r="E1149" i="7"/>
  <c r="D1149" i="7"/>
  <c r="AE1146" i="2"/>
  <c r="M1146" i="2" s="1"/>
  <c r="B1148" i="1"/>
  <c r="N1148" i="2"/>
  <c r="B1148" i="5"/>
  <c r="P1147" i="2"/>
  <c r="O1147" i="2" s="1"/>
  <c r="Q1147" i="2" s="1"/>
  <c r="N1147" i="1"/>
  <c r="D1147" i="1" s="1"/>
  <c r="M1147" i="1"/>
  <c r="C1147" i="1" s="1"/>
  <c r="O1147" i="1"/>
  <c r="E1147" i="1" s="1"/>
  <c r="A1150" i="2"/>
  <c r="B1149" i="2"/>
  <c r="M1147" i="5"/>
  <c r="L1147" i="5"/>
  <c r="C1147" i="5" s="1"/>
  <c r="N1147" i="5"/>
  <c r="D1147" i="5" s="1"/>
  <c r="I1153" i="7" l="1"/>
  <c r="L1153" i="7" s="1"/>
  <c r="O1153" i="7" s="1"/>
  <c r="F1149" i="7"/>
  <c r="AD1147" i="2"/>
  <c r="L1147" i="2" s="1"/>
  <c r="H1148" i="7"/>
  <c r="G1148" i="7"/>
  <c r="E1150" i="7"/>
  <c r="D1150" i="7"/>
  <c r="C1150" i="7"/>
  <c r="P1148" i="2"/>
  <c r="O1148" i="2" s="1"/>
  <c r="Q1148" i="2" s="1"/>
  <c r="B1149" i="5"/>
  <c r="N1149" i="2"/>
  <c r="B1149" i="1"/>
  <c r="A1151" i="2"/>
  <c r="B1150" i="2"/>
  <c r="L1148" i="5"/>
  <c r="C1148" i="5" s="1"/>
  <c r="M1148" i="5"/>
  <c r="N1148" i="5"/>
  <c r="D1148" i="5" s="1"/>
  <c r="N1148" i="1"/>
  <c r="D1148" i="1" s="1"/>
  <c r="M1148" i="1"/>
  <c r="C1148" i="1" s="1"/>
  <c r="O1148" i="1"/>
  <c r="E1148" i="1" s="1"/>
  <c r="AE1147" i="2"/>
  <c r="M1147" i="2" s="1"/>
  <c r="I1154" i="7" l="1"/>
  <c r="L1154" i="7" s="1"/>
  <c r="O1154" i="7" s="1"/>
  <c r="AD1148" i="2"/>
  <c r="L1148" i="2" s="1"/>
  <c r="F1150" i="7"/>
  <c r="H1149" i="7"/>
  <c r="G1149" i="7"/>
  <c r="C1151" i="7"/>
  <c r="E1151" i="7"/>
  <c r="D1151" i="7"/>
  <c r="N1149" i="5"/>
  <c r="D1149" i="5" s="1"/>
  <c r="L1149" i="5"/>
  <c r="C1149" i="5" s="1"/>
  <c r="M1149" i="5"/>
  <c r="A1152" i="2"/>
  <c r="B1151" i="2"/>
  <c r="P1149" i="2"/>
  <c r="O1149" i="2" s="1"/>
  <c r="Q1149" i="2" s="1"/>
  <c r="N1150" i="2"/>
  <c r="B1150" i="1"/>
  <c r="B1150" i="5"/>
  <c r="O1149" i="1"/>
  <c r="E1149" i="1" s="1"/>
  <c r="N1149" i="1"/>
  <c r="D1149" i="1" s="1"/>
  <c r="M1149" i="1"/>
  <c r="C1149" i="1" s="1"/>
  <c r="AE1148" i="2"/>
  <c r="M1148" i="2" s="1"/>
  <c r="I1155" i="7" l="1"/>
  <c r="L1155" i="7" s="1"/>
  <c r="O1155" i="7" s="1"/>
  <c r="F1151" i="7"/>
  <c r="AD1149" i="2"/>
  <c r="L1149" i="2" s="1"/>
  <c r="H1150" i="7"/>
  <c r="G1150" i="7"/>
  <c r="D1152" i="7"/>
  <c r="C1152" i="7"/>
  <c r="E1152" i="7"/>
  <c r="N1150" i="1"/>
  <c r="D1150" i="1" s="1"/>
  <c r="O1150" i="1"/>
  <c r="E1150" i="1" s="1"/>
  <c r="M1150" i="1"/>
  <c r="C1150" i="1" s="1"/>
  <c r="B1151" i="1"/>
  <c r="B1151" i="5"/>
  <c r="N1151" i="2"/>
  <c r="P1150" i="2"/>
  <c r="O1150" i="2" s="1"/>
  <c r="Q1150" i="2" s="1"/>
  <c r="N1150" i="5"/>
  <c r="D1150" i="5" s="1"/>
  <c r="M1150" i="5"/>
  <c r="L1150" i="5"/>
  <c r="C1150" i="5" s="1"/>
  <c r="A1153" i="2"/>
  <c r="B1152" i="2"/>
  <c r="AE1149" i="2"/>
  <c r="M1149" i="2" s="1"/>
  <c r="I1156" i="7" l="1"/>
  <c r="L1156" i="7" s="1"/>
  <c r="O1156" i="7" s="1"/>
  <c r="F1152" i="7"/>
  <c r="AD1150" i="2"/>
  <c r="L1150" i="2" s="1"/>
  <c r="H1151" i="7"/>
  <c r="G1151" i="7"/>
  <c r="E1153" i="7"/>
  <c r="C1153" i="7"/>
  <c r="D1153" i="7"/>
  <c r="A1154" i="2"/>
  <c r="B1153" i="2"/>
  <c r="N1151" i="5"/>
  <c r="D1151" i="5" s="1"/>
  <c r="L1151" i="5"/>
  <c r="C1151" i="5" s="1"/>
  <c r="M1151" i="5"/>
  <c r="AE1150" i="2"/>
  <c r="M1150" i="2" s="1"/>
  <c r="O1151" i="1"/>
  <c r="E1151" i="1" s="1"/>
  <c r="N1151" i="1"/>
  <c r="D1151" i="1" s="1"/>
  <c r="M1151" i="1"/>
  <c r="C1151" i="1" s="1"/>
  <c r="B1152" i="1"/>
  <c r="B1152" i="5"/>
  <c r="N1152" i="2"/>
  <c r="P1151" i="2"/>
  <c r="O1151" i="2" s="1"/>
  <c r="Q1151" i="2" s="1"/>
  <c r="I1157" i="7" l="1"/>
  <c r="L1157" i="7" s="1"/>
  <c r="O1157" i="7" s="1"/>
  <c r="AD1151" i="2"/>
  <c r="L1151" i="2" s="1"/>
  <c r="F1153" i="7"/>
  <c r="H1152" i="7"/>
  <c r="G1152" i="7"/>
  <c r="D1154" i="7"/>
  <c r="C1154" i="7"/>
  <c r="E1154" i="7"/>
  <c r="AE1151" i="2"/>
  <c r="M1151" i="2" s="1"/>
  <c r="L1152" i="5"/>
  <c r="C1152" i="5" s="1"/>
  <c r="N1152" i="5"/>
  <c r="D1152" i="5" s="1"/>
  <c r="M1152" i="5"/>
  <c r="A1155" i="2"/>
  <c r="B1154" i="2"/>
  <c r="P1152" i="2"/>
  <c r="O1152" i="2" s="1"/>
  <c r="Q1152" i="2" s="1"/>
  <c r="B1153" i="5"/>
  <c r="N1153" i="2"/>
  <c r="B1153" i="1"/>
  <c r="O1152" i="1"/>
  <c r="E1152" i="1" s="1"/>
  <c r="N1152" i="1"/>
  <c r="D1152" i="1" s="1"/>
  <c r="M1152" i="1"/>
  <c r="C1152" i="1" s="1"/>
  <c r="I1158" i="7" l="1"/>
  <c r="L1158" i="7" s="1"/>
  <c r="O1158" i="7" s="1"/>
  <c r="AD1152" i="2"/>
  <c r="L1152" i="2" s="1"/>
  <c r="F1154" i="7"/>
  <c r="H1153" i="7"/>
  <c r="G1153" i="7"/>
  <c r="C1155" i="7"/>
  <c r="E1155" i="7"/>
  <c r="D1155" i="7"/>
  <c r="AE1152" i="2"/>
  <c r="M1152" i="2" s="1"/>
  <c r="N1153" i="5"/>
  <c r="D1153" i="5" s="1"/>
  <c r="L1153" i="5"/>
  <c r="C1153" i="5" s="1"/>
  <c r="M1153" i="5"/>
  <c r="O1153" i="1"/>
  <c r="E1153" i="1" s="1"/>
  <c r="M1153" i="1"/>
  <c r="C1153" i="1" s="1"/>
  <c r="N1153" i="1"/>
  <c r="D1153" i="1" s="1"/>
  <c r="B1154" i="5"/>
  <c r="N1154" i="2"/>
  <c r="B1154" i="1"/>
  <c r="P1153" i="2"/>
  <c r="O1153" i="2" s="1"/>
  <c r="Q1153" i="2" s="1"/>
  <c r="A1156" i="2"/>
  <c r="B1155" i="2"/>
  <c r="I1159" i="7" l="1"/>
  <c r="L1159" i="7" s="1"/>
  <c r="O1159" i="7" s="1"/>
  <c r="AD1153" i="2"/>
  <c r="L1153" i="2" s="1"/>
  <c r="F1155" i="7"/>
  <c r="H1154" i="7"/>
  <c r="G1154" i="7"/>
  <c r="C1156" i="7"/>
  <c r="D1156" i="7"/>
  <c r="E1156" i="7"/>
  <c r="AE1153" i="2"/>
  <c r="M1153" i="2" s="1"/>
  <c r="P1154" i="2"/>
  <c r="O1154" i="2" s="1"/>
  <c r="Q1154" i="2" s="1"/>
  <c r="AD1154" i="2"/>
  <c r="L1154" i="2" s="1"/>
  <c r="M1154" i="1"/>
  <c r="C1154" i="1" s="1"/>
  <c r="N1154" i="1"/>
  <c r="D1154" i="1" s="1"/>
  <c r="O1154" i="1"/>
  <c r="E1154" i="1" s="1"/>
  <c r="N1155" i="2"/>
  <c r="B1155" i="5"/>
  <c r="B1155" i="1"/>
  <c r="A1157" i="2"/>
  <c r="B1156" i="2"/>
  <c r="M1154" i="5"/>
  <c r="N1154" i="5"/>
  <c r="D1154" i="5" s="1"/>
  <c r="L1154" i="5"/>
  <c r="C1154" i="5" s="1"/>
  <c r="I1160" i="7" l="1"/>
  <c r="L1160" i="7" s="1"/>
  <c r="O1160" i="7" s="1"/>
  <c r="F1156" i="7"/>
  <c r="H1155" i="7"/>
  <c r="G1155" i="7"/>
  <c r="D1157" i="7"/>
  <c r="E1157" i="7"/>
  <c r="C1157" i="7"/>
  <c r="B1156" i="1"/>
  <c r="B1156" i="5"/>
  <c r="N1156" i="2"/>
  <c r="P1155" i="2"/>
  <c r="O1155" i="2" s="1"/>
  <c r="Q1155" i="2" s="1"/>
  <c r="L1155" i="5"/>
  <c r="C1155" i="5" s="1"/>
  <c r="N1155" i="5"/>
  <c r="D1155" i="5" s="1"/>
  <c r="M1155" i="5"/>
  <c r="AE1154" i="2"/>
  <c r="M1154" i="2" s="1"/>
  <c r="A1158" i="2"/>
  <c r="B1157" i="2"/>
  <c r="M1155" i="1"/>
  <c r="C1155" i="1" s="1"/>
  <c r="O1155" i="1"/>
  <c r="E1155" i="1" s="1"/>
  <c r="N1155" i="1"/>
  <c r="D1155" i="1" s="1"/>
  <c r="I1161" i="7" l="1"/>
  <c r="L1161" i="7" s="1"/>
  <c r="O1161" i="7" s="1"/>
  <c r="F1157" i="7"/>
  <c r="AD1155" i="2"/>
  <c r="L1155" i="2" s="1"/>
  <c r="H1156" i="7"/>
  <c r="G1156" i="7"/>
  <c r="C1158" i="7"/>
  <c r="D1158" i="7"/>
  <c r="E1158" i="7"/>
  <c r="B1157" i="5"/>
  <c r="N1157" i="2"/>
  <c r="B1157" i="1"/>
  <c r="M1156" i="5"/>
  <c r="N1156" i="5"/>
  <c r="D1156" i="5" s="1"/>
  <c r="L1156" i="5"/>
  <c r="C1156" i="5" s="1"/>
  <c r="AE1155" i="2"/>
  <c r="M1155" i="2" s="1"/>
  <c r="A1159" i="2"/>
  <c r="B1158" i="2"/>
  <c r="M1156" i="1"/>
  <c r="C1156" i="1" s="1"/>
  <c r="N1156" i="1"/>
  <c r="D1156" i="1" s="1"/>
  <c r="O1156" i="1"/>
  <c r="E1156" i="1" s="1"/>
  <c r="P1156" i="2"/>
  <c r="O1156" i="2" s="1"/>
  <c r="Q1156" i="2" s="1"/>
  <c r="I1162" i="7" l="1"/>
  <c r="L1162" i="7" s="1"/>
  <c r="O1162" i="7" s="1"/>
  <c r="AD1156" i="2"/>
  <c r="L1156" i="2" s="1"/>
  <c r="F1158" i="7"/>
  <c r="H1157" i="7"/>
  <c r="G1157" i="7"/>
  <c r="E1159" i="7"/>
  <c r="C1159" i="7"/>
  <c r="D1159" i="7"/>
  <c r="A1160" i="2"/>
  <c r="B1159" i="2"/>
  <c r="B1158" i="5"/>
  <c r="B1158" i="1"/>
  <c r="N1158" i="2"/>
  <c r="P1157" i="2"/>
  <c r="O1157" i="2" s="1"/>
  <c r="Q1157" i="2" s="1"/>
  <c r="N1157" i="5"/>
  <c r="D1157" i="5" s="1"/>
  <c r="L1157" i="5"/>
  <c r="C1157" i="5" s="1"/>
  <c r="M1157" i="5"/>
  <c r="N1157" i="1"/>
  <c r="D1157" i="1" s="1"/>
  <c r="O1157" i="1"/>
  <c r="E1157" i="1" s="1"/>
  <c r="M1157" i="1"/>
  <c r="C1157" i="1" s="1"/>
  <c r="AE1156" i="2"/>
  <c r="M1156" i="2" s="1"/>
  <c r="I1163" i="7" l="1"/>
  <c r="L1163" i="7" s="1"/>
  <c r="O1163" i="7" s="1"/>
  <c r="AD1157" i="2"/>
  <c r="L1157" i="2" s="1"/>
  <c r="F1159" i="7"/>
  <c r="H1158" i="7"/>
  <c r="G1158" i="7"/>
  <c r="E1160" i="7"/>
  <c r="C1160" i="7"/>
  <c r="D1160" i="7"/>
  <c r="B1159" i="5"/>
  <c r="N1159" i="2"/>
  <c r="B1159" i="1"/>
  <c r="O1158" i="1"/>
  <c r="E1158" i="1" s="1"/>
  <c r="N1158" i="1"/>
  <c r="D1158" i="1" s="1"/>
  <c r="M1158" i="1"/>
  <c r="C1158" i="1" s="1"/>
  <c r="A1161" i="2"/>
  <c r="B1160" i="2"/>
  <c r="P1158" i="2"/>
  <c r="O1158" i="2" s="1"/>
  <c r="Q1158" i="2" s="1"/>
  <c r="AD1158" i="2"/>
  <c r="L1158" i="2" s="1"/>
  <c r="N1158" i="5"/>
  <c r="D1158" i="5" s="1"/>
  <c r="M1158" i="5"/>
  <c r="L1158" i="5"/>
  <c r="C1158" i="5" s="1"/>
  <c r="AE1157" i="2"/>
  <c r="M1157" i="2" s="1"/>
  <c r="I1164" i="7" l="1"/>
  <c r="L1164" i="7" s="1"/>
  <c r="O1164" i="7" s="1"/>
  <c r="F1160" i="7"/>
  <c r="H1159" i="7"/>
  <c r="G1159" i="7"/>
  <c r="C1161" i="7"/>
  <c r="E1161" i="7"/>
  <c r="D1161" i="7"/>
  <c r="P1159" i="2"/>
  <c r="O1159" i="2" s="1"/>
  <c r="Q1159" i="2" s="1"/>
  <c r="AE1158" i="2"/>
  <c r="M1158" i="2" s="1"/>
  <c r="B1160" i="5"/>
  <c r="B1160" i="1"/>
  <c r="N1160" i="2"/>
  <c r="N1159" i="5"/>
  <c r="D1159" i="5" s="1"/>
  <c r="L1159" i="5"/>
  <c r="C1159" i="5" s="1"/>
  <c r="M1159" i="5"/>
  <c r="A1162" i="2"/>
  <c r="B1161" i="2"/>
  <c r="O1159" i="1"/>
  <c r="E1159" i="1" s="1"/>
  <c r="M1159" i="1"/>
  <c r="C1159" i="1" s="1"/>
  <c r="N1159" i="1"/>
  <c r="D1159" i="1" s="1"/>
  <c r="I1165" i="7" l="1"/>
  <c r="L1165" i="7" s="1"/>
  <c r="O1165" i="7" s="1"/>
  <c r="AD1159" i="2"/>
  <c r="L1159" i="2" s="1"/>
  <c r="F1161" i="7"/>
  <c r="H1160" i="7"/>
  <c r="G1160" i="7"/>
  <c r="D1162" i="7"/>
  <c r="C1162" i="7"/>
  <c r="E1162" i="7"/>
  <c r="N1160" i="5"/>
  <c r="D1160" i="5" s="1"/>
  <c r="M1160" i="5"/>
  <c r="L1160" i="5"/>
  <c r="C1160" i="5" s="1"/>
  <c r="A1163" i="2"/>
  <c r="B1162" i="2"/>
  <c r="P1160" i="2"/>
  <c r="O1160" i="2" s="1"/>
  <c r="Q1160" i="2" s="1"/>
  <c r="N1160" i="1"/>
  <c r="D1160" i="1" s="1"/>
  <c r="O1160" i="1"/>
  <c r="E1160" i="1" s="1"/>
  <c r="M1160" i="1"/>
  <c r="C1160" i="1" s="1"/>
  <c r="B1161" i="1"/>
  <c r="N1161" i="2"/>
  <c r="B1161" i="5"/>
  <c r="AE1159" i="2"/>
  <c r="M1159" i="2" s="1"/>
  <c r="I1166" i="7" l="1"/>
  <c r="L1166" i="7" s="1"/>
  <c r="O1166" i="7" s="1"/>
  <c r="AD1160" i="2"/>
  <c r="L1160" i="2" s="1"/>
  <c r="F1162" i="7"/>
  <c r="H1161" i="7"/>
  <c r="G1161" i="7"/>
  <c r="D1163" i="7"/>
  <c r="E1163" i="7"/>
  <c r="C1163" i="7"/>
  <c r="N1161" i="1"/>
  <c r="D1161" i="1" s="1"/>
  <c r="M1161" i="1"/>
  <c r="C1161" i="1" s="1"/>
  <c r="O1161" i="1"/>
  <c r="E1161" i="1" s="1"/>
  <c r="AE1160" i="2"/>
  <c r="M1160" i="2" s="1"/>
  <c r="L1161" i="5"/>
  <c r="C1161" i="5" s="1"/>
  <c r="N1161" i="5"/>
  <c r="D1161" i="5" s="1"/>
  <c r="M1161" i="5"/>
  <c r="N1162" i="2"/>
  <c r="B1162" i="1"/>
  <c r="B1162" i="5"/>
  <c r="P1161" i="2"/>
  <c r="O1161" i="2" s="1"/>
  <c r="Q1161" i="2" s="1"/>
  <c r="A1164" i="2"/>
  <c r="B1163" i="2"/>
  <c r="I1167" i="7" l="1"/>
  <c r="L1167" i="7" s="1"/>
  <c r="O1167" i="7" s="1"/>
  <c r="AD1161" i="2"/>
  <c r="L1161" i="2" s="1"/>
  <c r="F1163" i="7"/>
  <c r="H1162" i="7"/>
  <c r="G1162" i="7"/>
  <c r="D1164" i="7"/>
  <c r="E1164" i="7"/>
  <c r="C1164" i="7"/>
  <c r="A1165" i="2"/>
  <c r="B1164" i="2"/>
  <c r="N1163" i="2"/>
  <c r="B1163" i="5"/>
  <c r="B1163" i="1"/>
  <c r="N1162" i="1"/>
  <c r="D1162" i="1" s="1"/>
  <c r="M1162" i="1"/>
  <c r="C1162" i="1" s="1"/>
  <c r="O1162" i="1"/>
  <c r="E1162" i="1" s="1"/>
  <c r="L1162" i="5"/>
  <c r="C1162" i="5" s="1"/>
  <c r="M1162" i="5"/>
  <c r="N1162" i="5"/>
  <c r="D1162" i="5" s="1"/>
  <c r="P1162" i="2"/>
  <c r="O1162" i="2" s="1"/>
  <c r="Q1162" i="2" s="1"/>
  <c r="AE1161" i="2"/>
  <c r="M1161" i="2" s="1"/>
  <c r="I1168" i="7" l="1"/>
  <c r="L1168" i="7" s="1"/>
  <c r="O1168" i="7" s="1"/>
  <c r="F1164" i="7"/>
  <c r="AD1162" i="2"/>
  <c r="L1162" i="2" s="1"/>
  <c r="H1163" i="7"/>
  <c r="G1163" i="7"/>
  <c r="C1165" i="7"/>
  <c r="D1165" i="7"/>
  <c r="E1165" i="7"/>
  <c r="L1163" i="5"/>
  <c r="C1163" i="5" s="1"/>
  <c r="N1163" i="5"/>
  <c r="D1163" i="5" s="1"/>
  <c r="M1163" i="5"/>
  <c r="M1163" i="1"/>
  <c r="C1163" i="1" s="1"/>
  <c r="O1163" i="1"/>
  <c r="E1163" i="1" s="1"/>
  <c r="N1163" i="1"/>
  <c r="D1163" i="1" s="1"/>
  <c r="AE1162" i="2"/>
  <c r="M1162" i="2" s="1"/>
  <c r="A1166" i="2"/>
  <c r="B1165" i="2"/>
  <c r="B1164" i="5"/>
  <c r="B1164" i="1"/>
  <c r="N1164" i="2"/>
  <c r="P1163" i="2"/>
  <c r="O1163" i="2" s="1"/>
  <c r="Q1163" i="2" s="1"/>
  <c r="I1169" i="7" l="1"/>
  <c r="L1169" i="7" s="1"/>
  <c r="O1169" i="7" s="1"/>
  <c r="AD1163" i="2"/>
  <c r="L1163" i="2" s="1"/>
  <c r="F1165" i="7"/>
  <c r="H1164" i="7"/>
  <c r="G1164" i="7"/>
  <c r="D1166" i="7"/>
  <c r="C1166" i="7"/>
  <c r="E1166" i="7"/>
  <c r="N1165" i="2"/>
  <c r="B1165" i="5"/>
  <c r="B1165" i="1"/>
  <c r="N1164" i="5"/>
  <c r="D1164" i="5" s="1"/>
  <c r="M1164" i="5"/>
  <c r="L1164" i="5"/>
  <c r="C1164" i="5" s="1"/>
  <c r="AE1163" i="2"/>
  <c r="M1163" i="2" s="1"/>
  <c r="P1164" i="2"/>
  <c r="O1164" i="2" s="1"/>
  <c r="Q1164" i="2" s="1"/>
  <c r="M1164" i="1"/>
  <c r="C1164" i="1" s="1"/>
  <c r="O1164" i="1"/>
  <c r="E1164" i="1" s="1"/>
  <c r="N1164" i="1"/>
  <c r="D1164" i="1" s="1"/>
  <c r="A1167" i="2"/>
  <c r="B1166" i="2"/>
  <c r="I1170" i="7" l="1"/>
  <c r="L1170" i="7" s="1"/>
  <c r="O1170" i="7" s="1"/>
  <c r="F1166" i="7"/>
  <c r="AD1164" i="2"/>
  <c r="L1164" i="2" s="1"/>
  <c r="H1165" i="7"/>
  <c r="G1165" i="7"/>
  <c r="E1167" i="7"/>
  <c r="D1167" i="7"/>
  <c r="C1167" i="7"/>
  <c r="AE1164" i="2"/>
  <c r="M1164" i="2" s="1"/>
  <c r="B1166" i="5"/>
  <c r="B1166" i="1"/>
  <c r="N1166" i="2"/>
  <c r="N1165" i="5"/>
  <c r="D1165" i="5" s="1"/>
  <c r="L1165" i="5"/>
  <c r="C1165" i="5" s="1"/>
  <c r="M1165" i="5"/>
  <c r="A1168" i="2"/>
  <c r="B1167" i="2"/>
  <c r="P1165" i="2"/>
  <c r="O1165" i="2" s="1"/>
  <c r="Q1165" i="2" s="1"/>
  <c r="O1165" i="1"/>
  <c r="E1165" i="1" s="1"/>
  <c r="M1165" i="1"/>
  <c r="C1165" i="1" s="1"/>
  <c r="N1165" i="1"/>
  <c r="D1165" i="1" s="1"/>
  <c r="I1171" i="7" l="1"/>
  <c r="L1171" i="7" s="1"/>
  <c r="O1171" i="7" s="1"/>
  <c r="AD1165" i="2"/>
  <c r="L1165" i="2" s="1"/>
  <c r="F1167" i="7"/>
  <c r="H1166" i="7"/>
  <c r="G1166" i="7"/>
  <c r="E1168" i="7"/>
  <c r="C1168" i="7"/>
  <c r="D1168" i="7"/>
  <c r="AE1165" i="2"/>
  <c r="M1165" i="2" s="1"/>
  <c r="L1166" i="5"/>
  <c r="C1166" i="5" s="1"/>
  <c r="N1166" i="5"/>
  <c r="D1166" i="5" s="1"/>
  <c r="M1166" i="5"/>
  <c r="A1169" i="2"/>
  <c r="B1168" i="2"/>
  <c r="O1166" i="1"/>
  <c r="E1166" i="1" s="1"/>
  <c r="N1166" i="1"/>
  <c r="D1166" i="1" s="1"/>
  <c r="M1166" i="1"/>
  <c r="C1166" i="1" s="1"/>
  <c r="B1167" i="5"/>
  <c r="B1167" i="1"/>
  <c r="N1167" i="2"/>
  <c r="P1166" i="2"/>
  <c r="O1166" i="2" s="1"/>
  <c r="Q1166" i="2" s="1"/>
  <c r="I1172" i="7" l="1"/>
  <c r="L1172" i="7" s="1"/>
  <c r="O1172" i="7" s="1"/>
  <c r="AD1166" i="2"/>
  <c r="L1166" i="2" s="1"/>
  <c r="F1168" i="7"/>
  <c r="D1169" i="7"/>
  <c r="H1167" i="7"/>
  <c r="G1167" i="7"/>
  <c r="E1169" i="7"/>
  <c r="C1169" i="7"/>
  <c r="A1170" i="2"/>
  <c r="B1169" i="2"/>
  <c r="N1168" i="2"/>
  <c r="B1168" i="5"/>
  <c r="B1168" i="1"/>
  <c r="L1167" i="5"/>
  <c r="C1167" i="5" s="1"/>
  <c r="N1167" i="5"/>
  <c r="D1167" i="5" s="1"/>
  <c r="M1167" i="5"/>
  <c r="P1167" i="2"/>
  <c r="O1167" i="2" s="1"/>
  <c r="Q1167" i="2" s="1"/>
  <c r="O1167" i="1"/>
  <c r="E1167" i="1" s="1"/>
  <c r="N1167" i="1"/>
  <c r="D1167" i="1" s="1"/>
  <c r="M1167" i="1"/>
  <c r="C1167" i="1" s="1"/>
  <c r="AE1166" i="2"/>
  <c r="M1166" i="2" s="1"/>
  <c r="I1173" i="7" l="1"/>
  <c r="L1173" i="7" s="1"/>
  <c r="O1173" i="7" s="1"/>
  <c r="AD1167" i="2"/>
  <c r="L1167" i="2" s="1"/>
  <c r="F1169" i="7"/>
  <c r="H1168" i="7"/>
  <c r="G1168" i="7"/>
  <c r="D1170" i="7"/>
  <c r="C1170" i="7"/>
  <c r="E1170" i="7"/>
  <c r="N1168" i="1"/>
  <c r="D1168" i="1" s="1"/>
  <c r="O1168" i="1"/>
  <c r="E1168" i="1" s="1"/>
  <c r="M1168" i="1"/>
  <c r="C1168" i="1" s="1"/>
  <c r="N1168" i="5"/>
  <c r="D1168" i="5" s="1"/>
  <c r="L1168" i="5"/>
  <c r="C1168" i="5" s="1"/>
  <c r="M1168" i="5"/>
  <c r="A1171" i="2"/>
  <c r="B1170" i="2"/>
  <c r="B1169" i="1"/>
  <c r="N1169" i="2"/>
  <c r="B1169" i="5"/>
  <c r="P1168" i="2"/>
  <c r="O1168" i="2" s="1"/>
  <c r="Q1168" i="2" s="1"/>
  <c r="AE1167" i="2"/>
  <c r="M1167" i="2" s="1"/>
  <c r="I1174" i="7" l="1"/>
  <c r="L1174" i="7" s="1"/>
  <c r="O1174" i="7" s="1"/>
  <c r="F1170" i="7"/>
  <c r="AD1168" i="2"/>
  <c r="L1168" i="2" s="1"/>
  <c r="H1169" i="7"/>
  <c r="G1169" i="7"/>
  <c r="C1171" i="7"/>
  <c r="E1171" i="7"/>
  <c r="D1171" i="7"/>
  <c r="O1169" i="1"/>
  <c r="E1169" i="1" s="1"/>
  <c r="N1169" i="1"/>
  <c r="D1169" i="1" s="1"/>
  <c r="M1169" i="1"/>
  <c r="C1169" i="1" s="1"/>
  <c r="P1169" i="2"/>
  <c r="O1169" i="2" s="1"/>
  <c r="Q1169" i="2" s="1"/>
  <c r="L1169" i="5"/>
  <c r="C1169" i="5" s="1"/>
  <c r="N1169" i="5"/>
  <c r="D1169" i="5" s="1"/>
  <c r="M1169" i="5"/>
  <c r="A1172" i="2"/>
  <c r="B1171" i="2"/>
  <c r="B1170" i="5"/>
  <c r="B1170" i="1"/>
  <c r="N1170" i="2"/>
  <c r="AE1168" i="2"/>
  <c r="M1168" i="2" s="1"/>
  <c r="I1175" i="7" l="1"/>
  <c r="L1175" i="7" s="1"/>
  <c r="O1175" i="7" s="1"/>
  <c r="AD1169" i="2"/>
  <c r="L1169" i="2" s="1"/>
  <c r="F1171" i="7"/>
  <c r="H1170" i="7"/>
  <c r="G1170" i="7"/>
  <c r="C1172" i="7"/>
  <c r="D1172" i="7"/>
  <c r="E1172" i="7"/>
  <c r="AE1169" i="2"/>
  <c r="M1169" i="2" s="1"/>
  <c r="N1170" i="5"/>
  <c r="D1170" i="5" s="1"/>
  <c r="M1170" i="5"/>
  <c r="L1170" i="5"/>
  <c r="C1170" i="5" s="1"/>
  <c r="B1171" i="1"/>
  <c r="B1171" i="5"/>
  <c r="N1171" i="2"/>
  <c r="P1170" i="2"/>
  <c r="O1170" i="2" s="1"/>
  <c r="Q1170" i="2" s="1"/>
  <c r="A1173" i="2"/>
  <c r="B1172" i="2"/>
  <c r="O1170" i="1"/>
  <c r="E1170" i="1" s="1"/>
  <c r="M1170" i="1"/>
  <c r="C1170" i="1" s="1"/>
  <c r="N1170" i="1"/>
  <c r="D1170" i="1" s="1"/>
  <c r="I1176" i="7" l="1"/>
  <c r="L1176" i="7" s="1"/>
  <c r="O1176" i="7" s="1"/>
  <c r="F1172" i="7"/>
  <c r="AD1170" i="2"/>
  <c r="L1170" i="2" s="1"/>
  <c r="H1171" i="7"/>
  <c r="G1171" i="7"/>
  <c r="E1173" i="7"/>
  <c r="C1173" i="7"/>
  <c r="D1173" i="7"/>
  <c r="AE1170" i="2"/>
  <c r="M1170" i="2" s="1"/>
  <c r="B1172" i="5"/>
  <c r="B1172" i="1"/>
  <c r="N1172" i="2"/>
  <c r="N1171" i="1"/>
  <c r="D1171" i="1" s="1"/>
  <c r="O1171" i="1"/>
  <c r="E1171" i="1" s="1"/>
  <c r="M1171" i="1"/>
  <c r="C1171" i="1" s="1"/>
  <c r="N1171" i="5"/>
  <c r="D1171" i="5" s="1"/>
  <c r="L1171" i="5"/>
  <c r="C1171" i="5" s="1"/>
  <c r="M1171" i="5"/>
  <c r="P1171" i="2"/>
  <c r="O1171" i="2" s="1"/>
  <c r="Q1171" i="2" s="1"/>
  <c r="A1174" i="2"/>
  <c r="B1173" i="2"/>
  <c r="I1177" i="7" l="1"/>
  <c r="L1177" i="7" s="1"/>
  <c r="O1177" i="7" s="1"/>
  <c r="F1173" i="7"/>
  <c r="AD1171" i="2"/>
  <c r="L1171" i="2" s="1"/>
  <c r="H1172" i="7"/>
  <c r="G1172" i="7"/>
  <c r="D1174" i="7"/>
  <c r="E1174" i="7"/>
  <c r="C1174" i="7"/>
  <c r="B1173" i="5"/>
  <c r="B1173" i="1"/>
  <c r="N1173" i="2"/>
  <c r="N1172" i="1"/>
  <c r="D1172" i="1" s="1"/>
  <c r="O1172" i="1"/>
  <c r="E1172" i="1" s="1"/>
  <c r="M1172" i="1"/>
  <c r="C1172" i="1" s="1"/>
  <c r="AE1171" i="2"/>
  <c r="M1171" i="2" s="1"/>
  <c r="L1172" i="5"/>
  <c r="C1172" i="5" s="1"/>
  <c r="M1172" i="5"/>
  <c r="N1172" i="5"/>
  <c r="D1172" i="5" s="1"/>
  <c r="A1182" i="2"/>
  <c r="B1174" i="2"/>
  <c r="P1172" i="2"/>
  <c r="O1172" i="2" s="1"/>
  <c r="Q1172" i="2" s="1"/>
  <c r="I1178" i="7" l="1"/>
  <c r="L1178" i="7" s="1"/>
  <c r="O1178" i="7" s="1"/>
  <c r="F1174" i="7"/>
  <c r="AD1172" i="2"/>
  <c r="L1172" i="2" s="1"/>
  <c r="H1173" i="7"/>
  <c r="G1173" i="7"/>
  <c r="E1175" i="7"/>
  <c r="D1175" i="7"/>
  <c r="C1175" i="7"/>
  <c r="B1174" i="5"/>
  <c r="B1174" i="1"/>
  <c r="N1174" i="2"/>
  <c r="M1173" i="1"/>
  <c r="C1173" i="1" s="1"/>
  <c r="O1173" i="1"/>
  <c r="E1173" i="1" s="1"/>
  <c r="N1173" i="1"/>
  <c r="D1173" i="1" s="1"/>
  <c r="AE1172" i="2"/>
  <c r="M1172" i="2" s="1"/>
  <c r="M1173" i="5"/>
  <c r="L1173" i="5"/>
  <c r="C1173" i="5" s="1"/>
  <c r="N1173" i="5"/>
  <c r="D1173" i="5" s="1"/>
  <c r="A1183" i="2"/>
  <c r="B1182" i="2"/>
  <c r="P1173" i="2"/>
  <c r="O1173" i="2" s="1"/>
  <c r="Q1173" i="2" s="1"/>
  <c r="I1186" i="7" l="1"/>
  <c r="L1186" i="7" s="1"/>
  <c r="O1186" i="7" s="1"/>
  <c r="AD1173" i="2"/>
  <c r="L1173" i="2" s="1"/>
  <c r="F1175" i="7"/>
  <c r="H1174" i="7"/>
  <c r="G1174" i="7"/>
  <c r="D1176" i="7"/>
  <c r="C1176" i="7"/>
  <c r="E1176" i="7"/>
  <c r="B1182" i="5"/>
  <c r="B1182" i="1"/>
  <c r="N1182" i="2"/>
  <c r="N1174" i="1"/>
  <c r="D1174" i="1" s="1"/>
  <c r="O1174" i="1"/>
  <c r="E1174" i="1" s="1"/>
  <c r="M1174" i="1"/>
  <c r="C1174" i="1" s="1"/>
  <c r="M1174" i="5"/>
  <c r="L1174" i="5"/>
  <c r="C1174" i="5" s="1"/>
  <c r="N1174" i="5"/>
  <c r="D1174" i="5" s="1"/>
  <c r="A1184" i="2"/>
  <c r="B1183" i="2"/>
  <c r="P1174" i="2"/>
  <c r="O1174" i="2" s="1"/>
  <c r="Q1174" i="2" s="1"/>
  <c r="AE1173" i="2"/>
  <c r="M1173" i="2" s="1"/>
  <c r="I1187" i="7" l="1"/>
  <c r="L1187" i="7" s="1"/>
  <c r="O1187" i="7" s="1"/>
  <c r="F1176" i="7"/>
  <c r="AD1174" i="2"/>
  <c r="L1174" i="2" s="1"/>
  <c r="H1175" i="7"/>
  <c r="G1175" i="7"/>
  <c r="D1177" i="7"/>
  <c r="E1177" i="7"/>
  <c r="C1177" i="7"/>
  <c r="M1182" i="5"/>
  <c r="N1182" i="5"/>
  <c r="D1182" i="5" s="1"/>
  <c r="L1182" i="5"/>
  <c r="C1182" i="5" s="1"/>
  <c r="Q1182" i="5"/>
  <c r="A1185" i="2"/>
  <c r="B1184" i="2"/>
  <c r="Q1182" i="1"/>
  <c r="M1182" i="1"/>
  <c r="C1182" i="1" s="1"/>
  <c r="N1182" i="1"/>
  <c r="D1182" i="1" s="1"/>
  <c r="O1182" i="1"/>
  <c r="E1182" i="1" s="1"/>
  <c r="AE1174" i="2"/>
  <c r="M1174" i="2" s="1"/>
  <c r="N1183" i="2"/>
  <c r="B1183" i="5"/>
  <c r="B1183" i="1"/>
  <c r="P1182" i="2"/>
  <c r="O1182" i="2" s="1"/>
  <c r="Q1182" i="2" s="1"/>
  <c r="I1188" i="7" l="1"/>
  <c r="L1188" i="7" s="1"/>
  <c r="O1188" i="7" s="1"/>
  <c r="F1177" i="7"/>
  <c r="AD1182" i="2"/>
  <c r="L1182" i="2" s="1"/>
  <c r="H1176" i="7"/>
  <c r="G1176" i="7"/>
  <c r="D1178" i="7"/>
  <c r="E1178" i="7"/>
  <c r="C1178" i="7"/>
  <c r="AE1182" i="2"/>
  <c r="M1182" i="2" s="1"/>
  <c r="O1183" i="1"/>
  <c r="E1183" i="1" s="1"/>
  <c r="M1183" i="1"/>
  <c r="C1183" i="1" s="1"/>
  <c r="N1183" i="1"/>
  <c r="D1183" i="1" s="1"/>
  <c r="A1186" i="2"/>
  <c r="B1185" i="2"/>
  <c r="B1184" i="5"/>
  <c r="B1184" i="1"/>
  <c r="N1184" i="2"/>
  <c r="P1183" i="2"/>
  <c r="O1183" i="2" s="1"/>
  <c r="AD1183" i="2" s="1"/>
  <c r="L1183" i="2" s="1"/>
  <c r="M1183" i="5"/>
  <c r="N1183" i="5"/>
  <c r="D1183" i="5" s="1"/>
  <c r="L1183" i="5"/>
  <c r="C1183" i="5" s="1"/>
  <c r="I1189" i="7" l="1"/>
  <c r="L1189" i="7" s="1"/>
  <c r="O1189" i="7" s="1"/>
  <c r="F1178" i="7"/>
  <c r="H1177" i="7"/>
  <c r="G1177" i="7"/>
  <c r="D1186" i="7"/>
  <c r="C1186" i="7"/>
  <c r="E1186" i="7"/>
  <c r="B1185" i="1"/>
  <c r="N1185" i="2"/>
  <c r="B1185" i="5"/>
  <c r="M1184" i="5"/>
  <c r="L1184" i="5"/>
  <c r="C1184" i="5" s="1"/>
  <c r="N1184" i="5"/>
  <c r="D1184" i="5" s="1"/>
  <c r="P1184" i="2"/>
  <c r="O1184" i="2" s="1"/>
  <c r="Q1184" i="2" s="1"/>
  <c r="AE1183" i="2"/>
  <c r="M1183" i="2" s="1"/>
  <c r="Q1183" i="2"/>
  <c r="M1184" i="1"/>
  <c r="C1184" i="1" s="1"/>
  <c r="O1184" i="1"/>
  <c r="E1184" i="1" s="1"/>
  <c r="N1184" i="1"/>
  <c r="D1184" i="1" s="1"/>
  <c r="A1187" i="2"/>
  <c r="B1186" i="2"/>
  <c r="I1190" i="7" l="1"/>
  <c r="L1190" i="7" s="1"/>
  <c r="O1190" i="7" s="1"/>
  <c r="AD1184" i="2"/>
  <c r="L1184" i="2" s="1"/>
  <c r="F1186" i="7"/>
  <c r="H1178" i="7"/>
  <c r="G1178" i="7"/>
  <c r="D1187" i="7"/>
  <c r="E1187" i="7"/>
  <c r="C1187" i="7"/>
  <c r="N1186" i="2"/>
  <c r="B1186" i="1"/>
  <c r="B1186" i="5"/>
  <c r="P1185" i="2"/>
  <c r="O1185" i="2" s="1"/>
  <c r="Q1185" i="2" s="1"/>
  <c r="AE1184" i="2"/>
  <c r="M1184" i="2" s="1"/>
  <c r="A1188" i="2"/>
  <c r="B1187" i="2"/>
  <c r="M1185" i="1"/>
  <c r="C1185" i="1" s="1"/>
  <c r="N1185" i="1"/>
  <c r="D1185" i="1" s="1"/>
  <c r="O1185" i="1"/>
  <c r="E1185" i="1" s="1"/>
  <c r="N1185" i="5"/>
  <c r="D1185" i="5" s="1"/>
  <c r="M1185" i="5"/>
  <c r="L1185" i="5"/>
  <c r="C1185" i="5" s="1"/>
  <c r="I1191" i="7" l="1"/>
  <c r="L1191" i="7" s="1"/>
  <c r="O1191" i="7" s="1"/>
  <c r="F1187" i="7"/>
  <c r="AD1185" i="2"/>
  <c r="L1185" i="2" s="1"/>
  <c r="H1186" i="7"/>
  <c r="G1186" i="7"/>
  <c r="C1188" i="7"/>
  <c r="D1188" i="7"/>
  <c r="E1188" i="7"/>
  <c r="A1189" i="2"/>
  <c r="B1188" i="2"/>
  <c r="O1186" i="1"/>
  <c r="E1186" i="1" s="1"/>
  <c r="M1186" i="1"/>
  <c r="C1186" i="1" s="1"/>
  <c r="N1186" i="1"/>
  <c r="D1186" i="1" s="1"/>
  <c r="AE1185" i="2"/>
  <c r="M1185" i="2" s="1"/>
  <c r="P1186" i="2"/>
  <c r="O1186" i="2" s="1"/>
  <c r="Q1186" i="2" s="1"/>
  <c r="B1187" i="5"/>
  <c r="N1187" i="2"/>
  <c r="B1187" i="1"/>
  <c r="N1186" i="5"/>
  <c r="D1186" i="5" s="1"/>
  <c r="L1186" i="5"/>
  <c r="C1186" i="5" s="1"/>
  <c r="M1186" i="5"/>
  <c r="I1192" i="7" l="1"/>
  <c r="L1192" i="7" s="1"/>
  <c r="O1192" i="7" s="1"/>
  <c r="F1188" i="7"/>
  <c r="AD1186" i="2"/>
  <c r="L1186" i="2" s="1"/>
  <c r="H1187" i="7"/>
  <c r="G1187" i="7"/>
  <c r="C1189" i="7"/>
  <c r="E1189" i="7"/>
  <c r="D1189" i="7"/>
  <c r="AE1186" i="2"/>
  <c r="M1186" i="2" s="1"/>
  <c r="P1187" i="2"/>
  <c r="O1187" i="2" s="1"/>
  <c r="M1187" i="1"/>
  <c r="C1187" i="1" s="1"/>
  <c r="O1187" i="1"/>
  <c r="E1187" i="1" s="1"/>
  <c r="N1187" i="1"/>
  <c r="D1187" i="1" s="1"/>
  <c r="A1190" i="2"/>
  <c r="B1189" i="2"/>
  <c r="N1187" i="5"/>
  <c r="D1187" i="5" s="1"/>
  <c r="M1187" i="5"/>
  <c r="L1187" i="5"/>
  <c r="C1187" i="5" s="1"/>
  <c r="N1188" i="2"/>
  <c r="B1188" i="5"/>
  <c r="B1188" i="1"/>
  <c r="I1193" i="7" l="1"/>
  <c r="L1193" i="7" s="1"/>
  <c r="O1193" i="7" s="1"/>
  <c r="F1189" i="7"/>
  <c r="H1188" i="7"/>
  <c r="G1188" i="7"/>
  <c r="C1190" i="7"/>
  <c r="D1190" i="7"/>
  <c r="E1190" i="7"/>
  <c r="N1189" i="2"/>
  <c r="B1189" i="5"/>
  <c r="B1189" i="1"/>
  <c r="P1188" i="2"/>
  <c r="O1188" i="2" s="1"/>
  <c r="Q1188" i="2" s="1"/>
  <c r="AD1187" i="2"/>
  <c r="L1187" i="2" s="1"/>
  <c r="Q1187" i="2"/>
  <c r="O1188" i="1"/>
  <c r="E1188" i="1" s="1"/>
  <c r="N1188" i="1"/>
  <c r="D1188" i="1" s="1"/>
  <c r="M1188" i="1"/>
  <c r="C1188" i="1" s="1"/>
  <c r="M1188" i="5"/>
  <c r="N1188" i="5"/>
  <c r="D1188" i="5" s="1"/>
  <c r="L1188" i="5"/>
  <c r="C1188" i="5" s="1"/>
  <c r="A1191" i="2"/>
  <c r="B1190" i="2"/>
  <c r="AE1187" i="2"/>
  <c r="M1187" i="2" s="1"/>
  <c r="I1194" i="7" l="1"/>
  <c r="L1194" i="7" s="1"/>
  <c r="O1194" i="7" s="1"/>
  <c r="F1190" i="7"/>
  <c r="AD1188" i="2"/>
  <c r="L1188" i="2" s="1"/>
  <c r="H1189" i="7"/>
  <c r="G1189" i="7"/>
  <c r="C1191" i="7"/>
  <c r="D1191" i="7"/>
  <c r="E1191" i="7"/>
  <c r="M1189" i="5"/>
  <c r="N1189" i="5"/>
  <c r="D1189" i="5" s="1"/>
  <c r="L1189" i="5"/>
  <c r="C1189" i="5" s="1"/>
  <c r="AE1188" i="2"/>
  <c r="M1188" i="2" s="1"/>
  <c r="B1190" i="5"/>
  <c r="N1190" i="2"/>
  <c r="B1190" i="1"/>
  <c r="P1189" i="2"/>
  <c r="O1189" i="2" s="1"/>
  <c r="Q1189" i="2" s="1"/>
  <c r="A1192" i="2"/>
  <c r="B1191" i="2"/>
  <c r="M1189" i="1"/>
  <c r="C1189" i="1" s="1"/>
  <c r="O1189" i="1"/>
  <c r="E1189" i="1" s="1"/>
  <c r="N1189" i="1"/>
  <c r="D1189" i="1" s="1"/>
  <c r="I1195" i="7" l="1"/>
  <c r="L1195" i="7" s="1"/>
  <c r="O1195" i="7" s="1"/>
  <c r="AD1189" i="2"/>
  <c r="L1189" i="2" s="1"/>
  <c r="F1191" i="7"/>
  <c r="H1190" i="7"/>
  <c r="G1190" i="7"/>
  <c r="D1192" i="7"/>
  <c r="C1192" i="7"/>
  <c r="E1192" i="7"/>
  <c r="M1190" i="1"/>
  <c r="C1190" i="1" s="1"/>
  <c r="O1190" i="1"/>
  <c r="E1190" i="1" s="1"/>
  <c r="N1190" i="1"/>
  <c r="D1190" i="1" s="1"/>
  <c r="A1193" i="2"/>
  <c r="B1192" i="2"/>
  <c r="N1190" i="5"/>
  <c r="D1190" i="5" s="1"/>
  <c r="L1190" i="5"/>
  <c r="C1190" i="5" s="1"/>
  <c r="M1190" i="5"/>
  <c r="B1191" i="1"/>
  <c r="N1191" i="2"/>
  <c r="B1191" i="5"/>
  <c r="P1190" i="2"/>
  <c r="O1190" i="2" s="1"/>
  <c r="Q1190" i="2" s="1"/>
  <c r="AE1189" i="2"/>
  <c r="M1189" i="2" s="1"/>
  <c r="I1196" i="7" l="1"/>
  <c r="L1196" i="7" s="1"/>
  <c r="O1196" i="7" s="1"/>
  <c r="F1192" i="7"/>
  <c r="AD1190" i="2"/>
  <c r="L1190" i="2" s="1"/>
  <c r="H1191" i="7"/>
  <c r="G1191" i="7"/>
  <c r="D1193" i="7"/>
  <c r="C1193" i="7"/>
  <c r="E1193" i="7"/>
  <c r="B1192" i="5"/>
  <c r="N1192" i="2"/>
  <c r="B1192" i="1"/>
  <c r="P1191" i="2"/>
  <c r="O1191" i="2" s="1"/>
  <c r="Q1191" i="2" s="1"/>
  <c r="AE1190" i="2"/>
  <c r="M1190" i="2" s="1"/>
  <c r="N1191" i="1"/>
  <c r="D1191" i="1" s="1"/>
  <c r="O1191" i="1"/>
  <c r="E1191" i="1" s="1"/>
  <c r="M1191" i="1"/>
  <c r="C1191" i="1" s="1"/>
  <c r="M1191" i="5"/>
  <c r="N1191" i="5"/>
  <c r="D1191" i="5" s="1"/>
  <c r="L1191" i="5"/>
  <c r="C1191" i="5" s="1"/>
  <c r="A1194" i="2"/>
  <c r="B1193" i="2"/>
  <c r="I1197" i="7" l="1"/>
  <c r="L1197" i="7" s="1"/>
  <c r="O1197" i="7" s="1"/>
  <c r="AD1191" i="2"/>
  <c r="L1191" i="2" s="1"/>
  <c r="F1193" i="7"/>
  <c r="H1192" i="7"/>
  <c r="G1192" i="7"/>
  <c r="C1194" i="7"/>
  <c r="E1194" i="7"/>
  <c r="D1194" i="7"/>
  <c r="A1195" i="2"/>
  <c r="B1194" i="2"/>
  <c r="P1192" i="2"/>
  <c r="O1192" i="2" s="1"/>
  <c r="Q1192" i="2" s="1"/>
  <c r="AD1192" i="2"/>
  <c r="L1192" i="2" s="1"/>
  <c r="M1192" i="5"/>
  <c r="L1192" i="5"/>
  <c r="C1192" i="5" s="1"/>
  <c r="N1192" i="5"/>
  <c r="D1192" i="5" s="1"/>
  <c r="B1193" i="5"/>
  <c r="N1193" i="2"/>
  <c r="B1193" i="1"/>
  <c r="O1192" i="1"/>
  <c r="E1192" i="1" s="1"/>
  <c r="N1192" i="1"/>
  <c r="D1192" i="1" s="1"/>
  <c r="M1192" i="1"/>
  <c r="C1192" i="1" s="1"/>
  <c r="AE1191" i="2"/>
  <c r="M1191" i="2" s="1"/>
  <c r="I1198" i="7" l="1"/>
  <c r="L1198" i="7" s="1"/>
  <c r="O1198" i="7" s="1"/>
  <c r="F1194" i="7"/>
  <c r="H1193" i="7"/>
  <c r="G1193" i="7"/>
  <c r="E1195" i="7"/>
  <c r="C1195" i="7"/>
  <c r="D1195" i="7"/>
  <c r="M1193" i="1"/>
  <c r="C1193" i="1" s="1"/>
  <c r="N1193" i="1"/>
  <c r="D1193" i="1" s="1"/>
  <c r="O1193" i="1"/>
  <c r="E1193" i="1" s="1"/>
  <c r="N1193" i="5"/>
  <c r="D1193" i="5" s="1"/>
  <c r="L1193" i="5"/>
  <c r="C1193" i="5" s="1"/>
  <c r="M1193" i="5"/>
  <c r="A1196" i="2"/>
  <c r="B1195" i="2"/>
  <c r="N1194" i="2"/>
  <c r="B1194" i="5"/>
  <c r="B1194" i="1"/>
  <c r="P1193" i="2"/>
  <c r="O1193" i="2" s="1"/>
  <c r="Q1193" i="2" s="1"/>
  <c r="AE1192" i="2"/>
  <c r="M1192" i="2" s="1"/>
  <c r="I1199" i="7" l="1"/>
  <c r="L1199" i="7" s="1"/>
  <c r="O1199" i="7" s="1"/>
  <c r="F1195" i="7"/>
  <c r="AD1193" i="2"/>
  <c r="L1193" i="2" s="1"/>
  <c r="H1194" i="7"/>
  <c r="G1194" i="7"/>
  <c r="D1196" i="7"/>
  <c r="C1196" i="7"/>
  <c r="E1196" i="7"/>
  <c r="L1194" i="5"/>
  <c r="C1194" i="5" s="1"/>
  <c r="N1194" i="5"/>
  <c r="D1194" i="5" s="1"/>
  <c r="M1194" i="5"/>
  <c r="A1197" i="2"/>
  <c r="B1196" i="2"/>
  <c r="AE1193" i="2"/>
  <c r="M1193" i="2" s="1"/>
  <c r="P1194" i="2"/>
  <c r="O1194" i="2" s="1"/>
  <c r="Q1194" i="2" s="1"/>
  <c r="O1194" i="1"/>
  <c r="E1194" i="1" s="1"/>
  <c r="M1194" i="1"/>
  <c r="C1194" i="1" s="1"/>
  <c r="N1194" i="1"/>
  <c r="D1194" i="1" s="1"/>
  <c r="B1195" i="5"/>
  <c r="B1195" i="1"/>
  <c r="N1195" i="2"/>
  <c r="I1200" i="7" l="1"/>
  <c r="L1200" i="7" s="1"/>
  <c r="O1200" i="7" s="1"/>
  <c r="F1196" i="7"/>
  <c r="AD1194" i="2"/>
  <c r="L1194" i="2" s="1"/>
  <c r="H1195" i="7"/>
  <c r="G1195" i="7"/>
  <c r="E1197" i="7"/>
  <c r="C1197" i="7"/>
  <c r="D1197" i="7"/>
  <c r="AE1194" i="2"/>
  <c r="M1194" i="2" s="1"/>
  <c r="A1198" i="2"/>
  <c r="B1197" i="2"/>
  <c r="P1195" i="2"/>
  <c r="O1195" i="2" s="1"/>
  <c r="Q1195" i="2" s="1"/>
  <c r="N1195" i="5"/>
  <c r="D1195" i="5" s="1"/>
  <c r="L1195" i="5"/>
  <c r="C1195" i="5" s="1"/>
  <c r="M1195" i="5"/>
  <c r="B1196" i="5"/>
  <c r="B1196" i="1"/>
  <c r="N1196" i="2"/>
  <c r="O1195" i="1"/>
  <c r="E1195" i="1" s="1"/>
  <c r="N1195" i="1"/>
  <c r="D1195" i="1" s="1"/>
  <c r="M1195" i="1"/>
  <c r="C1195" i="1" s="1"/>
  <c r="I1201" i="7" l="1"/>
  <c r="L1201" i="7" s="1"/>
  <c r="O1201" i="7" s="1"/>
  <c r="AD1195" i="2"/>
  <c r="L1195" i="2" s="1"/>
  <c r="F1197" i="7"/>
  <c r="H1196" i="7"/>
  <c r="G1196" i="7"/>
  <c r="C1198" i="7"/>
  <c r="E1198" i="7"/>
  <c r="D1198" i="7"/>
  <c r="AE1195" i="2"/>
  <c r="M1195" i="2" s="1"/>
  <c r="L1196" i="5"/>
  <c r="C1196" i="5" s="1"/>
  <c r="N1196" i="5"/>
  <c r="D1196" i="5" s="1"/>
  <c r="M1196" i="5"/>
  <c r="O1196" i="1"/>
  <c r="E1196" i="1" s="1"/>
  <c r="N1196" i="1"/>
  <c r="D1196" i="1" s="1"/>
  <c r="M1196" i="1"/>
  <c r="C1196" i="1" s="1"/>
  <c r="A1199" i="2"/>
  <c r="B1198" i="2"/>
  <c r="P1196" i="2"/>
  <c r="O1196" i="2" s="1"/>
  <c r="Q1196" i="2" s="1"/>
  <c r="B1197" i="5"/>
  <c r="B1197" i="1"/>
  <c r="N1197" i="2"/>
  <c r="I1202" i="7" l="1"/>
  <c r="L1202" i="7" s="1"/>
  <c r="O1202" i="7" s="1"/>
  <c r="F1198" i="7"/>
  <c r="AD1196" i="2"/>
  <c r="L1196" i="2" s="1"/>
  <c r="H1197" i="7"/>
  <c r="G1197" i="7"/>
  <c r="D1199" i="7"/>
  <c r="C1199" i="7"/>
  <c r="E1199" i="7"/>
  <c r="A1200" i="2"/>
  <c r="B1199" i="2"/>
  <c r="P1197" i="2"/>
  <c r="O1197" i="2" s="1"/>
  <c r="Q1197" i="2" s="1"/>
  <c r="AE1196" i="2"/>
  <c r="M1196" i="2" s="1"/>
  <c r="M1197" i="5"/>
  <c r="N1197" i="5"/>
  <c r="D1197" i="5" s="1"/>
  <c r="L1197" i="5"/>
  <c r="C1197" i="5" s="1"/>
  <c r="N1197" i="1"/>
  <c r="D1197" i="1" s="1"/>
  <c r="M1197" i="1"/>
  <c r="C1197" i="1" s="1"/>
  <c r="O1197" i="1"/>
  <c r="E1197" i="1" s="1"/>
  <c r="N1198" i="2"/>
  <c r="B1198" i="1"/>
  <c r="B1198" i="5"/>
  <c r="I1203" i="7" l="1"/>
  <c r="L1203" i="7" s="1"/>
  <c r="O1203" i="7" s="1"/>
  <c r="F1199" i="7"/>
  <c r="AD1197" i="2"/>
  <c r="L1197" i="2" s="1"/>
  <c r="H1198" i="7"/>
  <c r="G1198" i="7"/>
  <c r="C1200" i="7"/>
  <c r="E1200" i="7"/>
  <c r="D1200" i="7"/>
  <c r="AE1197" i="2"/>
  <c r="M1197" i="2" s="1"/>
  <c r="A1201" i="2"/>
  <c r="B1200" i="2"/>
  <c r="P1198" i="2"/>
  <c r="O1198" i="2" s="1"/>
  <c r="Q1198" i="2" s="1"/>
  <c r="N1198" i="1"/>
  <c r="D1198" i="1" s="1"/>
  <c r="O1198" i="1"/>
  <c r="E1198" i="1" s="1"/>
  <c r="M1198" i="1"/>
  <c r="C1198" i="1" s="1"/>
  <c r="N1199" i="2"/>
  <c r="B1199" i="1"/>
  <c r="B1199" i="5"/>
  <c r="N1198" i="5"/>
  <c r="D1198" i="5" s="1"/>
  <c r="L1198" i="5"/>
  <c r="C1198" i="5" s="1"/>
  <c r="M1198" i="5"/>
  <c r="I1204" i="7" l="1"/>
  <c r="L1204" i="7" s="1"/>
  <c r="O1204" i="7" s="1"/>
  <c r="AD1198" i="2"/>
  <c r="L1198" i="2" s="1"/>
  <c r="F1200" i="7"/>
  <c r="H1199" i="7"/>
  <c r="G1199" i="7"/>
  <c r="C1201" i="7"/>
  <c r="E1201" i="7"/>
  <c r="D1201" i="7"/>
  <c r="O1199" i="1"/>
  <c r="E1199" i="1" s="1"/>
  <c r="N1199" i="1"/>
  <c r="D1199" i="1" s="1"/>
  <c r="M1199" i="1"/>
  <c r="C1199" i="1" s="1"/>
  <c r="A1202" i="2"/>
  <c r="B1201" i="2"/>
  <c r="L1199" i="5"/>
  <c r="C1199" i="5" s="1"/>
  <c r="M1199" i="5"/>
  <c r="N1199" i="5"/>
  <c r="D1199" i="5" s="1"/>
  <c r="B1200" i="5"/>
  <c r="N1200" i="2"/>
  <c r="B1200" i="1"/>
  <c r="P1199" i="2"/>
  <c r="O1199" i="2" s="1"/>
  <c r="Q1199" i="2" s="1"/>
  <c r="AE1198" i="2"/>
  <c r="M1198" i="2" s="1"/>
  <c r="I1205" i="7" l="1"/>
  <c r="L1205" i="7" s="1"/>
  <c r="O1205" i="7" s="1"/>
  <c r="F1201" i="7"/>
  <c r="AD1199" i="2"/>
  <c r="L1199" i="2" s="1"/>
  <c r="H1200" i="7"/>
  <c r="G1200" i="7"/>
  <c r="E1202" i="7"/>
  <c r="C1202" i="7"/>
  <c r="D1202" i="7"/>
  <c r="B1201" i="1"/>
  <c r="N1201" i="2"/>
  <c r="B1201" i="5"/>
  <c r="M1200" i="5"/>
  <c r="L1200" i="5"/>
  <c r="C1200" i="5" s="1"/>
  <c r="N1200" i="5"/>
  <c r="D1200" i="5" s="1"/>
  <c r="AE1199" i="2"/>
  <c r="M1199" i="2" s="1"/>
  <c r="M1200" i="1"/>
  <c r="C1200" i="1" s="1"/>
  <c r="O1200" i="1"/>
  <c r="E1200" i="1" s="1"/>
  <c r="N1200" i="1"/>
  <c r="D1200" i="1" s="1"/>
  <c r="A1203" i="2"/>
  <c r="B1202" i="2"/>
  <c r="P1200" i="2"/>
  <c r="O1200" i="2" s="1"/>
  <c r="Q1200" i="2" s="1"/>
  <c r="I1206" i="7" l="1"/>
  <c r="L1206" i="7" s="1"/>
  <c r="O1206" i="7" s="1"/>
  <c r="F1202" i="7"/>
  <c r="AD1200" i="2"/>
  <c r="L1200" i="2" s="1"/>
  <c r="H1201" i="7"/>
  <c r="G1201" i="7"/>
  <c r="E1203" i="7"/>
  <c r="D1203" i="7"/>
  <c r="C1203" i="7"/>
  <c r="AE1200" i="2"/>
  <c r="M1200" i="2" s="1"/>
  <c r="B1202" i="1"/>
  <c r="N1202" i="2"/>
  <c r="B1202" i="5"/>
  <c r="P1201" i="2"/>
  <c r="O1201" i="2" s="1"/>
  <c r="Q1201" i="2" s="1"/>
  <c r="A1204" i="2"/>
  <c r="B1203" i="2"/>
  <c r="N1201" i="1"/>
  <c r="D1201" i="1" s="1"/>
  <c r="O1201" i="1"/>
  <c r="E1201" i="1" s="1"/>
  <c r="M1201" i="1"/>
  <c r="C1201" i="1" s="1"/>
  <c r="N1201" i="5"/>
  <c r="D1201" i="5" s="1"/>
  <c r="L1201" i="5"/>
  <c r="C1201" i="5" s="1"/>
  <c r="M1201" i="5"/>
  <c r="I1207" i="7" l="1"/>
  <c r="L1207" i="7" s="1"/>
  <c r="O1207" i="7" s="1"/>
  <c r="F1203" i="7"/>
  <c r="AD1201" i="2"/>
  <c r="L1201" i="2" s="1"/>
  <c r="H1202" i="7"/>
  <c r="G1202" i="7"/>
  <c r="E1204" i="7"/>
  <c r="C1204" i="7"/>
  <c r="D1204" i="7"/>
  <c r="A1205" i="2"/>
  <c r="B1204" i="2"/>
  <c r="N1202" i="1"/>
  <c r="D1202" i="1" s="1"/>
  <c r="O1202" i="1"/>
  <c r="E1202" i="1" s="1"/>
  <c r="M1202" i="1"/>
  <c r="C1202" i="1" s="1"/>
  <c r="P1202" i="2"/>
  <c r="O1202" i="2" s="1"/>
  <c r="Q1202" i="2" s="1"/>
  <c r="AE1201" i="2"/>
  <c r="M1201" i="2" s="1"/>
  <c r="B1203" i="1"/>
  <c r="B1203" i="5"/>
  <c r="N1203" i="2"/>
  <c r="M1202" i="5"/>
  <c r="N1202" i="5"/>
  <c r="D1202" i="5" s="1"/>
  <c r="L1202" i="5"/>
  <c r="C1202" i="5" s="1"/>
  <c r="I1208" i="7" l="1"/>
  <c r="L1208" i="7" s="1"/>
  <c r="O1208" i="7" s="1"/>
  <c r="AD1202" i="2"/>
  <c r="L1202" i="2" s="1"/>
  <c r="F1204" i="7"/>
  <c r="H1203" i="7"/>
  <c r="G1203" i="7"/>
  <c r="D1205" i="7"/>
  <c r="E1205" i="7"/>
  <c r="C1205" i="7"/>
  <c r="N1203" i="1"/>
  <c r="D1203" i="1" s="1"/>
  <c r="M1203" i="1"/>
  <c r="C1203" i="1" s="1"/>
  <c r="O1203" i="1"/>
  <c r="E1203" i="1" s="1"/>
  <c r="A1206" i="2"/>
  <c r="B1205" i="2"/>
  <c r="P1203" i="2"/>
  <c r="O1203" i="2" s="1"/>
  <c r="Q1203" i="2" s="1"/>
  <c r="N1203" i="5"/>
  <c r="D1203" i="5" s="1"/>
  <c r="L1203" i="5"/>
  <c r="C1203" i="5" s="1"/>
  <c r="M1203" i="5"/>
  <c r="B1204" i="5"/>
  <c r="B1204" i="1"/>
  <c r="N1204" i="2"/>
  <c r="AE1202" i="2"/>
  <c r="M1202" i="2" s="1"/>
  <c r="I1209" i="7" l="1"/>
  <c r="L1209" i="7" s="1"/>
  <c r="O1209" i="7" s="1"/>
  <c r="F1205" i="7"/>
  <c r="AD1203" i="2"/>
  <c r="L1203" i="2" s="1"/>
  <c r="H1204" i="7"/>
  <c r="G1204" i="7"/>
  <c r="D1206" i="7"/>
  <c r="C1206" i="7"/>
  <c r="E1206" i="7"/>
  <c r="P1204" i="2"/>
  <c r="O1204" i="2" s="1"/>
  <c r="N1205" i="2"/>
  <c r="B1205" i="5"/>
  <c r="B1205" i="1"/>
  <c r="N1204" i="5"/>
  <c r="D1204" i="5" s="1"/>
  <c r="L1204" i="5"/>
  <c r="C1204" i="5" s="1"/>
  <c r="M1204" i="5"/>
  <c r="AE1203" i="2"/>
  <c r="M1203" i="2" s="1"/>
  <c r="O1204" i="1"/>
  <c r="E1204" i="1" s="1"/>
  <c r="M1204" i="1"/>
  <c r="C1204" i="1" s="1"/>
  <c r="N1204" i="1"/>
  <c r="D1204" i="1" s="1"/>
  <c r="A1207" i="2"/>
  <c r="B1206" i="2"/>
  <c r="I1210" i="7" l="1"/>
  <c r="L1210" i="7" s="1"/>
  <c r="O1210" i="7" s="1"/>
  <c r="F1206" i="7"/>
  <c r="H1205" i="7"/>
  <c r="G1205" i="7"/>
  <c r="E1207" i="7"/>
  <c r="D1207" i="7"/>
  <c r="C1207" i="7"/>
  <c r="AD1204" i="2"/>
  <c r="L1204" i="2" s="1"/>
  <c r="Q1204" i="2"/>
  <c r="N1205" i="1"/>
  <c r="D1205" i="1" s="1"/>
  <c r="M1205" i="1"/>
  <c r="C1205" i="1" s="1"/>
  <c r="O1205" i="1"/>
  <c r="E1205" i="1" s="1"/>
  <c r="A1208" i="2"/>
  <c r="B1207" i="2"/>
  <c r="L1205" i="5"/>
  <c r="C1205" i="5" s="1"/>
  <c r="N1205" i="5"/>
  <c r="D1205" i="5" s="1"/>
  <c r="M1205" i="5"/>
  <c r="N1206" i="2"/>
  <c r="B1206" i="5"/>
  <c r="B1206" i="1"/>
  <c r="P1205" i="2"/>
  <c r="O1205" i="2" s="1"/>
  <c r="Q1205" i="2" s="1"/>
  <c r="AE1204" i="2"/>
  <c r="M1204" i="2" s="1"/>
  <c r="I1211" i="7" l="1"/>
  <c r="L1211" i="7" s="1"/>
  <c r="O1211" i="7" s="1"/>
  <c r="F1207" i="7"/>
  <c r="AD1205" i="2"/>
  <c r="L1205" i="2" s="1"/>
  <c r="H1206" i="7"/>
  <c r="G1206" i="7"/>
  <c r="D1208" i="7"/>
  <c r="C1208" i="7"/>
  <c r="E1208" i="7"/>
  <c r="M1206" i="1"/>
  <c r="C1206" i="1" s="1"/>
  <c r="O1206" i="1"/>
  <c r="E1206" i="1" s="1"/>
  <c r="N1206" i="1"/>
  <c r="D1206" i="1" s="1"/>
  <c r="A1209" i="2"/>
  <c r="B1208" i="2"/>
  <c r="P1206" i="2"/>
  <c r="O1206" i="2" s="1"/>
  <c r="Q1206" i="2" s="1"/>
  <c r="B1207" i="5"/>
  <c r="N1207" i="2"/>
  <c r="B1207" i="1"/>
  <c r="L1206" i="5"/>
  <c r="C1206" i="5" s="1"/>
  <c r="N1206" i="5"/>
  <c r="D1206" i="5" s="1"/>
  <c r="M1206" i="5"/>
  <c r="AE1205" i="2"/>
  <c r="M1205" i="2" s="1"/>
  <c r="I1212" i="7" l="1"/>
  <c r="L1212" i="7" s="1"/>
  <c r="O1212" i="7" s="1"/>
  <c r="AD1206" i="2"/>
  <c r="L1206" i="2" s="1"/>
  <c r="F1208" i="7"/>
  <c r="H1207" i="7"/>
  <c r="G1207" i="7"/>
  <c r="C1209" i="7"/>
  <c r="D1209" i="7"/>
  <c r="E1209" i="7"/>
  <c r="B1208" i="5"/>
  <c r="B1208" i="1"/>
  <c r="N1208" i="2"/>
  <c r="M1207" i="5"/>
  <c r="N1207" i="5"/>
  <c r="D1207" i="5" s="1"/>
  <c r="L1207" i="5"/>
  <c r="C1207" i="5" s="1"/>
  <c r="P1207" i="2"/>
  <c r="O1207" i="2" s="1"/>
  <c r="Q1207" i="2" s="1"/>
  <c r="N1207" i="1"/>
  <c r="D1207" i="1" s="1"/>
  <c r="O1207" i="1"/>
  <c r="E1207" i="1" s="1"/>
  <c r="M1207" i="1"/>
  <c r="C1207" i="1" s="1"/>
  <c r="A1210" i="2"/>
  <c r="B1209" i="2"/>
  <c r="AE1206" i="2"/>
  <c r="M1206" i="2" s="1"/>
  <c r="I1213" i="7" l="1"/>
  <c r="L1213" i="7" s="1"/>
  <c r="O1213" i="7" s="1"/>
  <c r="AD1207" i="2"/>
  <c r="L1207" i="2" s="1"/>
  <c r="F1209" i="7"/>
  <c r="H1208" i="7"/>
  <c r="G1208" i="7"/>
  <c r="C1210" i="7"/>
  <c r="D1210" i="7"/>
  <c r="E1210" i="7"/>
  <c r="AE1207" i="2"/>
  <c r="M1207" i="2" s="1"/>
  <c r="B1209" i="1"/>
  <c r="N1209" i="2"/>
  <c r="B1209" i="5"/>
  <c r="N1208" i="5"/>
  <c r="D1208" i="5" s="1"/>
  <c r="L1208" i="5"/>
  <c r="C1208" i="5" s="1"/>
  <c r="M1208" i="5"/>
  <c r="M1208" i="1"/>
  <c r="C1208" i="1" s="1"/>
  <c r="O1208" i="1"/>
  <c r="E1208" i="1" s="1"/>
  <c r="N1208" i="1"/>
  <c r="D1208" i="1" s="1"/>
  <c r="A1211" i="2"/>
  <c r="B1210" i="2"/>
  <c r="P1208" i="2"/>
  <c r="O1208" i="2" s="1"/>
  <c r="Q1208" i="2" s="1"/>
  <c r="I1214" i="7" l="1"/>
  <c r="L1214" i="7" s="1"/>
  <c r="O1214" i="7" s="1"/>
  <c r="AD1208" i="2"/>
  <c r="L1208" i="2" s="1"/>
  <c r="F1210" i="7"/>
  <c r="C1211" i="7"/>
  <c r="H1209" i="7"/>
  <c r="G1209" i="7"/>
  <c r="E1211" i="7"/>
  <c r="D1211" i="7"/>
  <c r="AE1208" i="2"/>
  <c r="M1208" i="2" s="1"/>
  <c r="P1209" i="2"/>
  <c r="O1209" i="2" s="1"/>
  <c r="Q1209" i="2" s="1"/>
  <c r="B1210" i="1"/>
  <c r="N1210" i="2"/>
  <c r="B1210" i="5"/>
  <c r="M1209" i="5"/>
  <c r="L1209" i="5"/>
  <c r="C1209" i="5" s="1"/>
  <c r="N1209" i="5"/>
  <c r="D1209" i="5" s="1"/>
  <c r="A1212" i="2"/>
  <c r="B1211" i="2"/>
  <c r="N1209" i="1"/>
  <c r="D1209" i="1" s="1"/>
  <c r="M1209" i="1"/>
  <c r="C1209" i="1" s="1"/>
  <c r="O1209" i="1"/>
  <c r="E1209" i="1" s="1"/>
  <c r="I1215" i="7" l="1"/>
  <c r="L1215" i="7" s="1"/>
  <c r="O1215" i="7" s="1"/>
  <c r="F1211" i="7"/>
  <c r="AD1209" i="2"/>
  <c r="L1209" i="2" s="1"/>
  <c r="H1210" i="7"/>
  <c r="G1210" i="7"/>
  <c r="D1212" i="7"/>
  <c r="C1212" i="7"/>
  <c r="E1212" i="7"/>
  <c r="N1210" i="1"/>
  <c r="D1210" i="1" s="1"/>
  <c r="M1210" i="1"/>
  <c r="C1210" i="1" s="1"/>
  <c r="O1210" i="1"/>
  <c r="E1210" i="1" s="1"/>
  <c r="A1213" i="2"/>
  <c r="B1212" i="2"/>
  <c r="P1210" i="2"/>
  <c r="O1210" i="2" s="1"/>
  <c r="Q1210" i="2" s="1"/>
  <c r="N1211" i="2"/>
  <c r="B1211" i="1"/>
  <c r="B1211" i="5"/>
  <c r="M1210" i="5"/>
  <c r="L1210" i="5"/>
  <c r="C1210" i="5" s="1"/>
  <c r="N1210" i="5"/>
  <c r="D1210" i="5" s="1"/>
  <c r="AE1209" i="2"/>
  <c r="M1209" i="2" s="1"/>
  <c r="I1216" i="7" l="1"/>
  <c r="L1216" i="7" s="1"/>
  <c r="O1216" i="7" s="1"/>
  <c r="AD1210" i="2"/>
  <c r="L1210" i="2" s="1"/>
  <c r="F1212" i="7"/>
  <c r="H1211" i="7"/>
  <c r="G1211" i="7"/>
  <c r="E1213" i="7"/>
  <c r="D1213" i="7"/>
  <c r="C1213" i="7"/>
  <c r="N1212" i="2"/>
  <c r="B1212" i="5"/>
  <c r="B1212" i="1"/>
  <c r="M1211" i="5"/>
  <c r="L1211" i="5"/>
  <c r="C1211" i="5" s="1"/>
  <c r="N1211" i="5"/>
  <c r="D1211" i="5" s="1"/>
  <c r="AE1210" i="2"/>
  <c r="M1210" i="2" s="1"/>
  <c r="N1211" i="1"/>
  <c r="D1211" i="1" s="1"/>
  <c r="M1211" i="1"/>
  <c r="C1211" i="1" s="1"/>
  <c r="O1211" i="1"/>
  <c r="E1211" i="1" s="1"/>
  <c r="P1211" i="2"/>
  <c r="O1211" i="2" s="1"/>
  <c r="Q1211" i="2" s="1"/>
  <c r="A1214" i="2"/>
  <c r="B1213" i="2"/>
  <c r="I1217" i="7" l="1"/>
  <c r="L1217" i="7" s="1"/>
  <c r="O1217" i="7" s="1"/>
  <c r="AD1211" i="2"/>
  <c r="L1211" i="2" s="1"/>
  <c r="F1213" i="7"/>
  <c r="H1212" i="7"/>
  <c r="G1212" i="7"/>
  <c r="D1214" i="7"/>
  <c r="C1214" i="7"/>
  <c r="E1214" i="7"/>
  <c r="M1212" i="5"/>
  <c r="L1212" i="5"/>
  <c r="C1212" i="5" s="1"/>
  <c r="N1212" i="5"/>
  <c r="D1212" i="5" s="1"/>
  <c r="A1215" i="2"/>
  <c r="B1214" i="2"/>
  <c r="B1213" i="5"/>
  <c r="N1213" i="2"/>
  <c r="B1213" i="1"/>
  <c r="P1212" i="2"/>
  <c r="O1212" i="2" s="1"/>
  <c r="Q1212" i="2" s="1"/>
  <c r="O1212" i="1"/>
  <c r="E1212" i="1" s="1"/>
  <c r="M1212" i="1"/>
  <c r="C1212" i="1" s="1"/>
  <c r="N1212" i="1"/>
  <c r="D1212" i="1" s="1"/>
  <c r="AE1211" i="2"/>
  <c r="M1211" i="2" s="1"/>
  <c r="I1218" i="7" l="1"/>
  <c r="L1218" i="7" s="1"/>
  <c r="O1218" i="7" s="1"/>
  <c r="AD1212" i="2"/>
  <c r="L1212" i="2" s="1"/>
  <c r="F1214" i="7"/>
  <c r="H1213" i="7"/>
  <c r="G1213" i="7"/>
  <c r="E1215" i="7"/>
  <c r="D1215" i="7"/>
  <c r="C1215" i="7"/>
  <c r="M1213" i="5"/>
  <c r="L1213" i="5"/>
  <c r="C1213" i="5" s="1"/>
  <c r="N1213" i="5"/>
  <c r="D1213" i="5" s="1"/>
  <c r="P1213" i="2"/>
  <c r="O1213" i="2" s="1"/>
  <c r="Q1213" i="2" s="1"/>
  <c r="A1216" i="2"/>
  <c r="B1215" i="2"/>
  <c r="AE1212" i="2"/>
  <c r="M1212" i="2" s="1"/>
  <c r="M1213" i="1"/>
  <c r="C1213" i="1" s="1"/>
  <c r="N1213" i="1"/>
  <c r="D1213" i="1" s="1"/>
  <c r="O1213" i="1"/>
  <c r="E1213" i="1" s="1"/>
  <c r="B1214" i="5"/>
  <c r="B1214" i="1"/>
  <c r="N1214" i="2"/>
  <c r="I1219" i="7" l="1"/>
  <c r="L1219" i="7" s="1"/>
  <c r="O1219" i="7" s="1"/>
  <c r="F1215" i="7"/>
  <c r="AD1213" i="2"/>
  <c r="L1213" i="2" s="1"/>
  <c r="H1214" i="7"/>
  <c r="G1214" i="7"/>
  <c r="D1216" i="7"/>
  <c r="E1216" i="7"/>
  <c r="C1216" i="7"/>
  <c r="AE1213" i="2"/>
  <c r="M1213" i="2" s="1"/>
  <c r="P1214" i="2"/>
  <c r="O1214" i="2" s="1"/>
  <c r="Q1214" i="2" s="1"/>
  <c r="M1214" i="5"/>
  <c r="N1214" i="5"/>
  <c r="D1214" i="5" s="1"/>
  <c r="L1214" i="5"/>
  <c r="C1214" i="5" s="1"/>
  <c r="A1217" i="2"/>
  <c r="B1216" i="2"/>
  <c r="O1214" i="1"/>
  <c r="E1214" i="1" s="1"/>
  <c r="N1214" i="1"/>
  <c r="D1214" i="1" s="1"/>
  <c r="M1214" i="1"/>
  <c r="C1214" i="1" s="1"/>
  <c r="N1215" i="2"/>
  <c r="B1215" i="5"/>
  <c r="B1215" i="1"/>
  <c r="I1220" i="7" l="1"/>
  <c r="L1220" i="7" s="1"/>
  <c r="O1220" i="7" s="1"/>
  <c r="AD1214" i="2"/>
  <c r="L1214" i="2" s="1"/>
  <c r="F1216" i="7"/>
  <c r="H1215" i="7"/>
  <c r="G1215" i="7"/>
  <c r="C1217" i="7"/>
  <c r="E1217" i="7"/>
  <c r="D1217" i="7"/>
  <c r="P1215" i="2"/>
  <c r="O1215" i="2" s="1"/>
  <c r="Q1215" i="2" s="1"/>
  <c r="A1218" i="2"/>
  <c r="B1217" i="2"/>
  <c r="AE1214" i="2"/>
  <c r="M1214" i="2" s="1"/>
  <c r="N1215" i="5"/>
  <c r="D1215" i="5" s="1"/>
  <c r="M1215" i="5"/>
  <c r="L1215" i="5"/>
  <c r="C1215" i="5" s="1"/>
  <c r="B1216" i="5"/>
  <c r="N1216" i="2"/>
  <c r="B1216" i="1"/>
  <c r="M1215" i="1"/>
  <c r="C1215" i="1" s="1"/>
  <c r="N1215" i="1"/>
  <c r="D1215" i="1" s="1"/>
  <c r="O1215" i="1"/>
  <c r="E1215" i="1" s="1"/>
  <c r="I1221" i="7" l="1"/>
  <c r="L1221" i="7" s="1"/>
  <c r="O1221" i="7" s="1"/>
  <c r="AD1215" i="2"/>
  <c r="L1215" i="2" s="1"/>
  <c r="F1217" i="7"/>
  <c r="H1216" i="7"/>
  <c r="G1216" i="7"/>
  <c r="D1218" i="7"/>
  <c r="E1218" i="7"/>
  <c r="C1218" i="7"/>
  <c r="M1216" i="1"/>
  <c r="C1216" i="1" s="1"/>
  <c r="N1216" i="1"/>
  <c r="D1216" i="1" s="1"/>
  <c r="O1216" i="1"/>
  <c r="E1216" i="1" s="1"/>
  <c r="AE1215" i="2"/>
  <c r="M1215" i="2" s="1"/>
  <c r="P1216" i="2"/>
  <c r="O1216" i="2" s="1"/>
  <c r="Q1216" i="2" s="1"/>
  <c r="B1217" i="5"/>
  <c r="N1217" i="2"/>
  <c r="B1217" i="1"/>
  <c r="L1216" i="5"/>
  <c r="C1216" i="5" s="1"/>
  <c r="N1216" i="5"/>
  <c r="D1216" i="5" s="1"/>
  <c r="M1216" i="5"/>
  <c r="A1219" i="2"/>
  <c r="B1218" i="2"/>
  <c r="I1222" i="7" l="1"/>
  <c r="L1222" i="7" s="1"/>
  <c r="O1222" i="7" s="1"/>
  <c r="AD1216" i="2"/>
  <c r="L1216" i="2" s="1"/>
  <c r="F1218" i="7"/>
  <c r="H1217" i="7"/>
  <c r="G1217" i="7"/>
  <c r="D1219" i="7"/>
  <c r="C1219" i="7"/>
  <c r="E1219" i="7"/>
  <c r="P1217" i="2"/>
  <c r="O1217" i="2" s="1"/>
  <c r="Q1217" i="2" s="1"/>
  <c r="B1218" i="5"/>
  <c r="B1218" i="1"/>
  <c r="N1218" i="2"/>
  <c r="L1217" i="5"/>
  <c r="C1217" i="5" s="1"/>
  <c r="M1217" i="5"/>
  <c r="N1217" i="5"/>
  <c r="D1217" i="5" s="1"/>
  <c r="A1220" i="2"/>
  <c r="B1219" i="2"/>
  <c r="M1217" i="1"/>
  <c r="C1217" i="1" s="1"/>
  <c r="N1217" i="1"/>
  <c r="D1217" i="1" s="1"/>
  <c r="O1217" i="1"/>
  <c r="E1217" i="1" s="1"/>
  <c r="AE1216" i="2"/>
  <c r="M1216" i="2" s="1"/>
  <c r="I1223" i="7" l="1"/>
  <c r="L1223" i="7" s="1"/>
  <c r="O1223" i="7" s="1"/>
  <c r="AD1217" i="2"/>
  <c r="L1217" i="2" s="1"/>
  <c r="F1219" i="7"/>
  <c r="H1218" i="7"/>
  <c r="G1218" i="7"/>
  <c r="C1220" i="7"/>
  <c r="E1220" i="7"/>
  <c r="D1220" i="7"/>
  <c r="A1221" i="2"/>
  <c r="B1220" i="2"/>
  <c r="P1218" i="2"/>
  <c r="O1218" i="2" s="1"/>
  <c r="Q1218" i="2" s="1"/>
  <c r="AD1218" i="2"/>
  <c r="L1218" i="2" s="1"/>
  <c r="AE1217" i="2"/>
  <c r="M1217" i="2" s="1"/>
  <c r="L1218" i="5"/>
  <c r="C1218" i="5" s="1"/>
  <c r="M1218" i="5"/>
  <c r="N1218" i="5"/>
  <c r="D1218" i="5" s="1"/>
  <c r="O1218" i="1"/>
  <c r="E1218" i="1" s="1"/>
  <c r="M1218" i="1"/>
  <c r="C1218" i="1" s="1"/>
  <c r="N1218" i="1"/>
  <c r="D1218" i="1" s="1"/>
  <c r="B1219" i="5"/>
  <c r="B1219" i="1"/>
  <c r="N1219" i="2"/>
  <c r="I1224" i="7" l="1"/>
  <c r="L1224" i="7" s="1"/>
  <c r="O1224" i="7" s="1"/>
  <c r="F1220" i="7"/>
  <c r="H1219" i="7"/>
  <c r="G1219" i="7"/>
  <c r="D1221" i="7"/>
  <c r="C1221" i="7"/>
  <c r="E1221" i="7"/>
  <c r="AE1218" i="2"/>
  <c r="M1218" i="2" s="1"/>
  <c r="L1219" i="5"/>
  <c r="C1219" i="5" s="1"/>
  <c r="M1219" i="5"/>
  <c r="N1219" i="5"/>
  <c r="D1219" i="5" s="1"/>
  <c r="B1220" i="1"/>
  <c r="N1220" i="2"/>
  <c r="B1220" i="5"/>
  <c r="O1219" i="1"/>
  <c r="E1219" i="1" s="1"/>
  <c r="M1219" i="1"/>
  <c r="C1219" i="1" s="1"/>
  <c r="N1219" i="1"/>
  <c r="D1219" i="1" s="1"/>
  <c r="A1229" i="2"/>
  <c r="B1221" i="2"/>
  <c r="P1219" i="2"/>
  <c r="O1219" i="2" s="1"/>
  <c r="Q1219" i="2" s="1"/>
  <c r="I1225" i="7" l="1"/>
  <c r="L1225" i="7" s="1"/>
  <c r="O1225" i="7" s="1"/>
  <c r="AD1219" i="2"/>
  <c r="L1219" i="2" s="1"/>
  <c r="F1221" i="7"/>
  <c r="H1220" i="7"/>
  <c r="G1220" i="7"/>
  <c r="E1222" i="7"/>
  <c r="D1222" i="7"/>
  <c r="C1222" i="7"/>
  <c r="O1220" i="1"/>
  <c r="E1220" i="1" s="1"/>
  <c r="N1220" i="1"/>
  <c r="D1220" i="1" s="1"/>
  <c r="M1220" i="1"/>
  <c r="C1220" i="1" s="1"/>
  <c r="L1220" i="5"/>
  <c r="C1220" i="5" s="1"/>
  <c r="N1220" i="5"/>
  <c r="D1220" i="5" s="1"/>
  <c r="M1220" i="5"/>
  <c r="B1229" i="2"/>
  <c r="A1230" i="2"/>
  <c r="B1221" i="5"/>
  <c r="B1221" i="1"/>
  <c r="N1221" i="2"/>
  <c r="P1220" i="2"/>
  <c r="O1220" i="2" s="1"/>
  <c r="Q1220" i="2" s="1"/>
  <c r="AE1219" i="2"/>
  <c r="M1219" i="2" s="1"/>
  <c r="I1233" i="7" l="1"/>
  <c r="L1233" i="7" s="1"/>
  <c r="O1233" i="7" s="1"/>
  <c r="F1222" i="7"/>
  <c r="AD1220" i="2"/>
  <c r="L1220" i="2" s="1"/>
  <c r="H1221" i="7"/>
  <c r="G1221" i="7"/>
  <c r="E1223" i="7"/>
  <c r="D1223" i="7"/>
  <c r="C1223" i="7"/>
  <c r="AE1220" i="2"/>
  <c r="M1220" i="2" s="1"/>
  <c r="O1221" i="1"/>
  <c r="E1221" i="1" s="1"/>
  <c r="M1221" i="1"/>
  <c r="C1221" i="1" s="1"/>
  <c r="N1221" i="1"/>
  <c r="D1221" i="1" s="1"/>
  <c r="N1221" i="5"/>
  <c r="D1221" i="5" s="1"/>
  <c r="M1221" i="5"/>
  <c r="L1221" i="5"/>
  <c r="C1221" i="5" s="1"/>
  <c r="N1229" i="2"/>
  <c r="B1229" i="5"/>
  <c r="B1229" i="1"/>
  <c r="P1221" i="2"/>
  <c r="O1221" i="2" s="1"/>
  <c r="Q1221" i="2" s="1"/>
  <c r="B1230" i="2"/>
  <c r="A1231" i="2"/>
  <c r="F1223" i="7" l="1"/>
  <c r="I1234" i="7"/>
  <c r="L1234" i="7" s="1"/>
  <c r="O1234" i="7" s="1"/>
  <c r="AD1221" i="2"/>
  <c r="L1221" i="2" s="1"/>
  <c r="H1222" i="7"/>
  <c r="G1222" i="7"/>
  <c r="E1224" i="7"/>
  <c r="D1224" i="7"/>
  <c r="C1224" i="7"/>
  <c r="AE1221" i="2"/>
  <c r="M1221" i="2" s="1"/>
  <c r="B1230" i="5"/>
  <c r="N1230" i="2"/>
  <c r="B1230" i="1"/>
  <c r="L1229" i="5"/>
  <c r="C1229" i="5" s="1"/>
  <c r="N1229" i="5"/>
  <c r="D1229" i="5" s="1"/>
  <c r="M1229" i="5"/>
  <c r="Q1229" i="5"/>
  <c r="Q1" i="5" s="1"/>
  <c r="N1229" i="1"/>
  <c r="D1229" i="1" s="1"/>
  <c r="M1229" i="1"/>
  <c r="C1229" i="1" s="1"/>
  <c r="O1229" i="1"/>
  <c r="E1229" i="1" s="1"/>
  <c r="Q1229" i="1"/>
  <c r="Q1" i="1" s="1"/>
  <c r="A1232" i="2"/>
  <c r="B1231" i="2"/>
  <c r="P1229" i="2"/>
  <c r="O1229" i="2" s="1"/>
  <c r="Q1229" i="2" s="1"/>
  <c r="I1235" i="7" l="1"/>
  <c r="L1235" i="7" s="1"/>
  <c r="O1235" i="7" s="1"/>
  <c r="F1224" i="7"/>
  <c r="AD1229" i="2"/>
  <c r="L1229" i="2" s="1"/>
  <c r="G1224" i="7"/>
  <c r="H1223" i="7"/>
  <c r="G1223" i="7"/>
  <c r="D1225" i="7"/>
  <c r="C1225" i="7"/>
  <c r="E1225" i="7"/>
  <c r="M1230" i="5"/>
  <c r="L1230" i="5"/>
  <c r="C1230" i="5" s="1"/>
  <c r="N1230" i="5"/>
  <c r="D1230" i="5" s="1"/>
  <c r="H988" i="5"/>
  <c r="H518" i="5"/>
  <c r="H48" i="5"/>
  <c r="H847" i="5"/>
  <c r="H377" i="5"/>
  <c r="H1176" i="5"/>
  <c r="H706" i="5"/>
  <c r="H659" i="5"/>
  <c r="H1223" i="5"/>
  <c r="H283" i="5"/>
  <c r="H612" i="5"/>
  <c r="H941" i="5"/>
  <c r="H236" i="5"/>
  <c r="H565" i="5"/>
  <c r="H424" i="5"/>
  <c r="H471" i="5"/>
  <c r="H1" i="5"/>
  <c r="H800" i="5"/>
  <c r="H330" i="5"/>
  <c r="H1129" i="5"/>
  <c r="H189" i="5"/>
  <c r="H753" i="5"/>
  <c r="H1082" i="5"/>
  <c r="H142" i="5"/>
  <c r="H1035" i="5"/>
  <c r="H95" i="5"/>
  <c r="H894" i="5"/>
  <c r="M1230" i="1"/>
  <c r="C1230" i="1" s="1"/>
  <c r="N1230" i="1"/>
  <c r="D1230" i="1" s="1"/>
  <c r="O1230" i="1"/>
  <c r="E1230" i="1" s="1"/>
  <c r="N1231" i="2"/>
  <c r="B1231" i="5"/>
  <c r="B1231" i="1"/>
  <c r="P1230" i="2"/>
  <c r="O1230" i="2" s="1"/>
  <c r="Q1230" i="2" s="1"/>
  <c r="I1082" i="1"/>
  <c r="I1082" i="2" s="1"/>
  <c r="I612" i="1"/>
  <c r="I612" i="2" s="1"/>
  <c r="I142" i="1"/>
  <c r="I142" i="2" s="1"/>
  <c r="I941" i="1"/>
  <c r="I941" i="2" s="1"/>
  <c r="I471" i="1"/>
  <c r="I471" i="2" s="1"/>
  <c r="I1" i="1"/>
  <c r="I1" i="2" s="1"/>
  <c r="I800" i="1"/>
  <c r="I800" i="2" s="1"/>
  <c r="I95" i="1"/>
  <c r="I95" i="2" s="1"/>
  <c r="I424" i="1"/>
  <c r="I424" i="2" s="1"/>
  <c r="I753" i="1"/>
  <c r="I753" i="2" s="1"/>
  <c r="I847" i="1"/>
  <c r="I847" i="2" s="1"/>
  <c r="I377" i="1"/>
  <c r="I377" i="2" s="1"/>
  <c r="I706" i="1"/>
  <c r="I706" i="2" s="1"/>
  <c r="I1035" i="1"/>
  <c r="I1035" i="2" s="1"/>
  <c r="I330" i="1"/>
  <c r="I330" i="2" s="1"/>
  <c r="I1129" i="1"/>
  <c r="I1129" i="2" s="1"/>
  <c r="I659" i="1"/>
  <c r="I659" i="2" s="1"/>
  <c r="I189" i="1"/>
  <c r="I189" i="2" s="1"/>
  <c r="I988" i="1"/>
  <c r="I988" i="2" s="1"/>
  <c r="I518" i="1"/>
  <c r="I518" i="2" s="1"/>
  <c r="I48" i="1"/>
  <c r="I48" i="2" s="1"/>
  <c r="I894" i="1"/>
  <c r="I894" i="2" s="1"/>
  <c r="I1223" i="1"/>
  <c r="I1223" i="2" s="1"/>
  <c r="I283" i="1"/>
  <c r="I283" i="2" s="1"/>
  <c r="I1176" i="1"/>
  <c r="I1176" i="2" s="1"/>
  <c r="I236" i="1"/>
  <c r="I236" i="2" s="1"/>
  <c r="I565" i="1"/>
  <c r="I565" i="2" s="1"/>
  <c r="A1233" i="2"/>
  <c r="B1232" i="2"/>
  <c r="AE1229" i="2"/>
  <c r="M1229" i="2" s="1"/>
  <c r="I1236" i="7" l="1"/>
  <c r="L1236" i="7" s="1"/>
  <c r="O1236" i="7" s="1"/>
  <c r="F1225" i="7"/>
  <c r="AD1230" i="2"/>
  <c r="L1230" i="2" s="1"/>
  <c r="H1224" i="7"/>
  <c r="N240" i="7"/>
  <c r="M240" i="7"/>
  <c r="N1039" i="7"/>
  <c r="M1039" i="7"/>
  <c r="N616" i="7"/>
  <c r="M616" i="7"/>
  <c r="M569" i="7"/>
  <c r="N569" i="7"/>
  <c r="N992" i="7"/>
  <c r="M992" i="7"/>
  <c r="N334" i="7"/>
  <c r="M334" i="7"/>
  <c r="M851" i="7"/>
  <c r="N851" i="7"/>
  <c r="N804" i="7"/>
  <c r="M804" i="7"/>
  <c r="N146" i="7"/>
  <c r="M146" i="7"/>
  <c r="C1233" i="7"/>
  <c r="N193" i="7"/>
  <c r="M193" i="7"/>
  <c r="M287" i="7"/>
  <c r="N287" i="7"/>
  <c r="N1133" i="7"/>
  <c r="M1133" i="7"/>
  <c r="M381" i="7"/>
  <c r="N381" i="7"/>
  <c r="M99" i="7"/>
  <c r="N99" i="7"/>
  <c r="N945" i="7"/>
  <c r="M945" i="7"/>
  <c r="D1233" i="7"/>
  <c r="E1233" i="7"/>
  <c r="N898" i="7"/>
  <c r="M898" i="7"/>
  <c r="N757" i="7"/>
  <c r="M757" i="7"/>
  <c r="N1227" i="7"/>
  <c r="M1227" i="7"/>
  <c r="M522" i="7"/>
  <c r="N522" i="7"/>
  <c r="M1180" i="7"/>
  <c r="N1180" i="7"/>
  <c r="N52" i="7"/>
  <c r="M52" i="7"/>
  <c r="M663" i="7"/>
  <c r="N663" i="7"/>
  <c r="N710" i="7"/>
  <c r="M710" i="7"/>
  <c r="N428" i="7"/>
  <c r="M428" i="7"/>
  <c r="M475" i="7"/>
  <c r="N475" i="7"/>
  <c r="M1086" i="7"/>
  <c r="N1086" i="7"/>
  <c r="AE1230" i="2"/>
  <c r="M1230" i="2" s="1"/>
  <c r="A1234" i="2"/>
  <c r="B1233" i="2"/>
  <c r="N1231" i="1"/>
  <c r="D1231" i="1" s="1"/>
  <c r="M1231" i="1"/>
  <c r="C1231" i="1" s="1"/>
  <c r="O1231" i="1"/>
  <c r="E1231" i="1" s="1"/>
  <c r="P1231" i="2"/>
  <c r="O1231" i="2" s="1"/>
  <c r="Q1231" i="2" s="1"/>
  <c r="N1231" i="5"/>
  <c r="D1231" i="5" s="1"/>
  <c r="M1231" i="5"/>
  <c r="L1231" i="5"/>
  <c r="C1231" i="5" s="1"/>
  <c r="B1232" i="1"/>
  <c r="N1232" i="2"/>
  <c r="B1232" i="5"/>
  <c r="I1237" i="7" l="1"/>
  <c r="L1237" i="7" s="1"/>
  <c r="O1237" i="7" s="1"/>
  <c r="AD1231" i="2"/>
  <c r="L1231" i="2" s="1"/>
  <c r="F1233" i="7"/>
  <c r="H1225" i="7"/>
  <c r="G1225" i="7"/>
  <c r="D1234" i="7"/>
  <c r="C1234" i="7"/>
  <c r="E1234" i="7"/>
  <c r="P1232" i="2"/>
  <c r="O1232" i="2" s="1"/>
  <c r="Q1232" i="2" s="1"/>
  <c r="AD1232" i="2"/>
  <c r="L1232" i="2" s="1"/>
  <c r="B1234" i="2"/>
  <c r="A1235" i="2"/>
  <c r="B1233" i="5"/>
  <c r="B1233" i="1"/>
  <c r="N1233" i="2"/>
  <c r="M1232" i="5"/>
  <c r="L1232" i="5"/>
  <c r="C1232" i="5" s="1"/>
  <c r="N1232" i="5"/>
  <c r="D1232" i="5" s="1"/>
  <c r="N1232" i="1"/>
  <c r="D1232" i="1" s="1"/>
  <c r="O1232" i="1"/>
  <c r="E1232" i="1" s="1"/>
  <c r="M1232" i="1"/>
  <c r="C1232" i="1" s="1"/>
  <c r="AE1231" i="2"/>
  <c r="M1231" i="2" s="1"/>
  <c r="I1238" i="7" l="1"/>
  <c r="L1238" i="7" s="1"/>
  <c r="O1238" i="7" s="1"/>
  <c r="F1234" i="7"/>
  <c r="H1233" i="7"/>
  <c r="G1233" i="7"/>
  <c r="E1235" i="7"/>
  <c r="D1235" i="7"/>
  <c r="C1235" i="7"/>
  <c r="M1233" i="1"/>
  <c r="C1233" i="1" s="1"/>
  <c r="N1233" i="1"/>
  <c r="D1233" i="1" s="1"/>
  <c r="O1233" i="1"/>
  <c r="E1233" i="1" s="1"/>
  <c r="AE1232" i="2"/>
  <c r="M1232" i="2" s="1"/>
  <c r="P1233" i="2"/>
  <c r="O1233" i="2" s="1"/>
  <c r="Q1233" i="2" s="1"/>
  <c r="N1234" i="2"/>
  <c r="B1234" i="1"/>
  <c r="B1234" i="5"/>
  <c r="A1236" i="2"/>
  <c r="B1235" i="2"/>
  <c r="N1233" i="5"/>
  <c r="D1233" i="5" s="1"/>
  <c r="L1233" i="5"/>
  <c r="C1233" i="5" s="1"/>
  <c r="M1233" i="5"/>
  <c r="I1239" i="7" l="1"/>
  <c r="L1239" i="7" s="1"/>
  <c r="O1239" i="7" s="1"/>
  <c r="AD1233" i="2"/>
  <c r="L1233" i="2" s="1"/>
  <c r="F1235" i="7"/>
  <c r="H1234" i="7"/>
  <c r="G1234" i="7"/>
  <c r="E1236" i="7"/>
  <c r="C1236" i="7"/>
  <c r="D1236" i="7"/>
  <c r="AE1233" i="2"/>
  <c r="M1233" i="2" s="1"/>
  <c r="B1235" i="5"/>
  <c r="N1235" i="2"/>
  <c r="B1235" i="1"/>
  <c r="L1234" i="5"/>
  <c r="C1234" i="5" s="1"/>
  <c r="M1234" i="5"/>
  <c r="N1234" i="5"/>
  <c r="D1234" i="5" s="1"/>
  <c r="P1234" i="2"/>
  <c r="O1234" i="2" s="1"/>
  <c r="Q1234" i="2" s="1"/>
  <c r="A1237" i="2"/>
  <c r="B1236" i="2"/>
  <c r="N1234" i="1"/>
  <c r="D1234" i="1" s="1"/>
  <c r="M1234" i="1"/>
  <c r="C1234" i="1" s="1"/>
  <c r="O1234" i="1"/>
  <c r="E1234" i="1" s="1"/>
  <c r="I1240" i="7" l="1"/>
  <c r="L1240" i="7" s="1"/>
  <c r="O1240" i="7" s="1"/>
  <c r="F1236" i="7"/>
  <c r="AD1234" i="2"/>
  <c r="L1234" i="2" s="1"/>
  <c r="H1235" i="7"/>
  <c r="G1235" i="7"/>
  <c r="E1237" i="7"/>
  <c r="C1237" i="7"/>
  <c r="D1237" i="7"/>
  <c r="N1235" i="5"/>
  <c r="D1235" i="5" s="1"/>
  <c r="M1235" i="5"/>
  <c r="L1235" i="5"/>
  <c r="C1235" i="5" s="1"/>
  <c r="AE1234" i="2"/>
  <c r="M1234" i="2" s="1"/>
  <c r="A1238" i="2"/>
  <c r="B1237" i="2"/>
  <c r="P1235" i="2"/>
  <c r="O1235" i="2" s="1"/>
  <c r="Q1235" i="2" s="1"/>
  <c r="B1236" i="5"/>
  <c r="B1236" i="1"/>
  <c r="N1236" i="2"/>
  <c r="O1235" i="1"/>
  <c r="E1235" i="1" s="1"/>
  <c r="N1235" i="1"/>
  <c r="D1235" i="1" s="1"/>
  <c r="M1235" i="1"/>
  <c r="C1235" i="1" s="1"/>
  <c r="I1241" i="7" l="1"/>
  <c r="L1241" i="7" s="1"/>
  <c r="O1241" i="7" s="1"/>
  <c r="F1237" i="7"/>
  <c r="AD1235" i="2"/>
  <c r="L1235" i="2" s="1"/>
  <c r="H1236" i="7"/>
  <c r="G1236" i="7"/>
  <c r="D1238" i="7"/>
  <c r="C1238" i="7"/>
  <c r="E1238" i="7"/>
  <c r="B1237" i="5"/>
  <c r="B1237" i="1"/>
  <c r="N1237" i="2"/>
  <c r="P1236" i="2"/>
  <c r="O1236" i="2" s="1"/>
  <c r="Q1236" i="2" s="1"/>
  <c r="B1238" i="2"/>
  <c r="A1239" i="2"/>
  <c r="AE1235" i="2"/>
  <c r="M1235" i="2" s="1"/>
  <c r="N1236" i="5"/>
  <c r="D1236" i="5" s="1"/>
  <c r="M1236" i="5"/>
  <c r="L1236" i="5"/>
  <c r="C1236" i="5" s="1"/>
  <c r="O1236" i="1"/>
  <c r="E1236" i="1" s="1"/>
  <c r="M1236" i="1"/>
  <c r="C1236" i="1" s="1"/>
  <c r="N1236" i="1"/>
  <c r="D1236" i="1" s="1"/>
  <c r="I1242" i="7" l="1"/>
  <c r="L1242" i="7" s="1"/>
  <c r="O1242" i="7" s="1"/>
  <c r="AD1236" i="2"/>
  <c r="L1236" i="2" s="1"/>
  <c r="F1238" i="7"/>
  <c r="G1237" i="7"/>
  <c r="H1237" i="7"/>
  <c r="E1239" i="7"/>
  <c r="C1239" i="7"/>
  <c r="D1239" i="7"/>
  <c r="L1237" i="5"/>
  <c r="C1237" i="5" s="1"/>
  <c r="N1237" i="5"/>
  <c r="D1237" i="5" s="1"/>
  <c r="M1237" i="5"/>
  <c r="B1238" i="1"/>
  <c r="B1238" i="5"/>
  <c r="N1238" i="2"/>
  <c r="A1240" i="2"/>
  <c r="B1239" i="2"/>
  <c r="O1237" i="1"/>
  <c r="E1237" i="1" s="1"/>
  <c r="N1237" i="1"/>
  <c r="D1237" i="1" s="1"/>
  <c r="M1237" i="1"/>
  <c r="C1237" i="1" s="1"/>
  <c r="P1237" i="2"/>
  <c r="O1237" i="2" s="1"/>
  <c r="Q1237" i="2" s="1"/>
  <c r="AE1236" i="2"/>
  <c r="M1236" i="2" s="1"/>
  <c r="I1243" i="7" l="1"/>
  <c r="L1243" i="7" s="1"/>
  <c r="O1243" i="7" s="1"/>
  <c r="F1239" i="7"/>
  <c r="AD1237" i="2"/>
  <c r="L1237" i="2" s="1"/>
  <c r="H1238" i="7"/>
  <c r="G1238" i="7"/>
  <c r="D1240" i="7"/>
  <c r="E1240" i="7"/>
  <c r="C1240" i="7"/>
  <c r="AE1237" i="2"/>
  <c r="M1237" i="2" s="1"/>
  <c r="B1239" i="5"/>
  <c r="B1239" i="1"/>
  <c r="N1239" i="2"/>
  <c r="P1238" i="2"/>
  <c r="O1238" i="2" s="1"/>
  <c r="Q1238" i="2" s="1"/>
  <c r="N1238" i="5"/>
  <c r="D1238" i="5" s="1"/>
  <c r="L1238" i="5"/>
  <c r="C1238" i="5" s="1"/>
  <c r="M1238" i="5"/>
  <c r="A1241" i="2"/>
  <c r="B1240" i="2"/>
  <c r="M1238" i="1"/>
  <c r="C1238" i="1" s="1"/>
  <c r="N1238" i="1"/>
  <c r="D1238" i="1" s="1"/>
  <c r="O1238" i="1"/>
  <c r="E1238" i="1" s="1"/>
  <c r="I1244" i="7" l="1"/>
  <c r="L1244" i="7" s="1"/>
  <c r="O1244" i="7" s="1"/>
  <c r="F1240" i="7"/>
  <c r="AD1238" i="2"/>
  <c r="L1238" i="2" s="1"/>
  <c r="H1239" i="7"/>
  <c r="G1239" i="7"/>
  <c r="C1241" i="7"/>
  <c r="E1241" i="7"/>
  <c r="D1241" i="7"/>
  <c r="M1239" i="5"/>
  <c r="N1239" i="5"/>
  <c r="D1239" i="5" s="1"/>
  <c r="L1239" i="5"/>
  <c r="C1239" i="5" s="1"/>
  <c r="N1239" i="1"/>
  <c r="D1239" i="1" s="1"/>
  <c r="O1239" i="1"/>
  <c r="E1239" i="1" s="1"/>
  <c r="M1239" i="1"/>
  <c r="C1239" i="1" s="1"/>
  <c r="A1242" i="2"/>
  <c r="B1241" i="2"/>
  <c r="B1240" i="5"/>
  <c r="B1240" i="1"/>
  <c r="N1240" i="2"/>
  <c r="P1239" i="2"/>
  <c r="O1239" i="2" s="1"/>
  <c r="Q1239" i="2" s="1"/>
  <c r="AE1238" i="2"/>
  <c r="M1238" i="2" s="1"/>
  <c r="I1245" i="7" l="1"/>
  <c r="L1245" i="7" s="1"/>
  <c r="O1245" i="7" s="1"/>
  <c r="AD1239" i="2"/>
  <c r="L1239" i="2" s="1"/>
  <c r="F1241" i="7"/>
  <c r="H1240" i="7"/>
  <c r="G1240" i="7"/>
  <c r="C1242" i="7"/>
  <c r="E1242" i="7"/>
  <c r="D1242" i="7"/>
  <c r="AE1239" i="2"/>
  <c r="M1239" i="2" s="1"/>
  <c r="P1240" i="2"/>
  <c r="O1240" i="2" s="1"/>
  <c r="Q1240" i="2" s="1"/>
  <c r="L1240" i="5"/>
  <c r="C1240" i="5" s="1"/>
  <c r="N1240" i="5"/>
  <c r="D1240" i="5" s="1"/>
  <c r="M1240" i="5"/>
  <c r="B1242" i="2"/>
  <c r="A1243" i="2"/>
  <c r="B1241" i="5"/>
  <c r="B1241" i="1"/>
  <c r="N1241" i="2"/>
  <c r="O1240" i="1"/>
  <c r="E1240" i="1" s="1"/>
  <c r="N1240" i="1"/>
  <c r="D1240" i="1" s="1"/>
  <c r="M1240" i="1"/>
  <c r="C1240" i="1" s="1"/>
  <c r="I1246" i="7" l="1"/>
  <c r="L1246" i="7" s="1"/>
  <c r="O1246" i="7" s="1"/>
  <c r="F1242" i="7"/>
  <c r="AD1240" i="2"/>
  <c r="L1240" i="2" s="1"/>
  <c r="H1241" i="7"/>
  <c r="G1241" i="7"/>
  <c r="D1243" i="7"/>
  <c r="E1243" i="7"/>
  <c r="C1243" i="7"/>
  <c r="L1241" i="5"/>
  <c r="C1241" i="5" s="1"/>
  <c r="M1241" i="5"/>
  <c r="N1241" i="5"/>
  <c r="D1241" i="5" s="1"/>
  <c r="O1241" i="1"/>
  <c r="E1241" i="1" s="1"/>
  <c r="M1241" i="1"/>
  <c r="C1241" i="1" s="1"/>
  <c r="N1241" i="1"/>
  <c r="D1241" i="1" s="1"/>
  <c r="AE1240" i="2"/>
  <c r="M1240" i="2" s="1"/>
  <c r="B1243" i="2"/>
  <c r="A1244" i="2"/>
  <c r="P1241" i="2"/>
  <c r="O1241" i="2" s="1"/>
  <c r="Q1241" i="2" s="1"/>
  <c r="B1242" i="5"/>
  <c r="N1242" i="2"/>
  <c r="B1242" i="1"/>
  <c r="I1247" i="7" l="1"/>
  <c r="L1247" i="7" s="1"/>
  <c r="O1247" i="7" s="1"/>
  <c r="AD1241" i="2"/>
  <c r="L1241" i="2" s="1"/>
  <c r="F1243" i="7"/>
  <c r="H1242" i="7"/>
  <c r="G1242" i="7"/>
  <c r="D1244" i="7"/>
  <c r="E1244" i="7"/>
  <c r="C1244" i="7"/>
  <c r="AE1241" i="2"/>
  <c r="M1241" i="2" s="1"/>
  <c r="P1242" i="2"/>
  <c r="O1242" i="2" s="1"/>
  <c r="Q1242" i="2" s="1"/>
  <c r="B1243" i="5"/>
  <c r="B1243" i="1"/>
  <c r="N1243" i="2"/>
  <c r="N1242" i="1"/>
  <c r="D1242" i="1" s="1"/>
  <c r="O1242" i="1"/>
  <c r="E1242" i="1" s="1"/>
  <c r="M1242" i="1"/>
  <c r="C1242" i="1" s="1"/>
  <c r="L1242" i="5"/>
  <c r="C1242" i="5" s="1"/>
  <c r="M1242" i="5"/>
  <c r="N1242" i="5"/>
  <c r="D1242" i="5" s="1"/>
  <c r="A1245" i="2"/>
  <c r="B1244" i="2"/>
  <c r="I1248" i="7" l="1"/>
  <c r="L1248" i="7" s="1"/>
  <c r="O1248" i="7" s="1"/>
  <c r="F1244" i="7"/>
  <c r="AD1242" i="2"/>
  <c r="L1242" i="2" s="1"/>
  <c r="H1243" i="7"/>
  <c r="G1243" i="7"/>
  <c r="D1245" i="7"/>
  <c r="E1245" i="7"/>
  <c r="C1245" i="7"/>
  <c r="AE1242" i="2"/>
  <c r="M1242" i="2" s="1"/>
  <c r="M1243" i="1"/>
  <c r="C1243" i="1" s="1"/>
  <c r="N1243" i="1"/>
  <c r="D1243" i="1" s="1"/>
  <c r="O1243" i="1"/>
  <c r="E1243" i="1" s="1"/>
  <c r="N1244" i="2"/>
  <c r="B1244" i="5"/>
  <c r="B1244" i="1"/>
  <c r="M1243" i="5"/>
  <c r="N1243" i="5"/>
  <c r="D1243" i="5" s="1"/>
  <c r="L1243" i="5"/>
  <c r="C1243" i="5" s="1"/>
  <c r="P1243" i="2"/>
  <c r="O1243" i="2" s="1"/>
  <c r="Q1243" i="2" s="1"/>
  <c r="B1245" i="2"/>
  <c r="A1246" i="2"/>
  <c r="I1249" i="7" l="1"/>
  <c r="L1249" i="7" s="1"/>
  <c r="O1249" i="7" s="1"/>
  <c r="F1245" i="7"/>
  <c r="AD1243" i="2"/>
  <c r="L1243" i="2" s="1"/>
  <c r="H1244" i="7"/>
  <c r="G1244" i="7"/>
  <c r="C1246" i="7"/>
  <c r="D1246" i="7"/>
  <c r="E1246" i="7"/>
  <c r="AE1243" i="2"/>
  <c r="M1243" i="2" s="1"/>
  <c r="M1244" i="1"/>
  <c r="C1244" i="1" s="1"/>
  <c r="N1244" i="1"/>
  <c r="D1244" i="1" s="1"/>
  <c r="O1244" i="1"/>
  <c r="E1244" i="1" s="1"/>
  <c r="P1244" i="2"/>
  <c r="O1244" i="2" s="1"/>
  <c r="Q1244" i="2" s="1"/>
  <c r="B1245" i="5"/>
  <c r="B1245" i="1"/>
  <c r="N1245" i="2"/>
  <c r="B1246" i="2"/>
  <c r="A1247" i="2"/>
  <c r="L1244" i="5"/>
  <c r="C1244" i="5" s="1"/>
  <c r="M1244" i="5"/>
  <c r="N1244" i="5"/>
  <c r="D1244" i="5" s="1"/>
  <c r="I1250" i="7" l="1"/>
  <c r="L1250" i="7" s="1"/>
  <c r="O1250" i="7" s="1"/>
  <c r="F1246" i="7"/>
  <c r="AD1244" i="2"/>
  <c r="L1244" i="2" s="1"/>
  <c r="C1247" i="7"/>
  <c r="H1245" i="7"/>
  <c r="G1245" i="7"/>
  <c r="E1247" i="7"/>
  <c r="D1247" i="7"/>
  <c r="AE1244" i="2"/>
  <c r="M1244" i="2" s="1"/>
  <c r="P1245" i="2"/>
  <c r="O1245" i="2" s="1"/>
  <c r="Q1245" i="2" s="1"/>
  <c r="N1246" i="2"/>
  <c r="B1246" i="5"/>
  <c r="B1246" i="1"/>
  <c r="L1245" i="5"/>
  <c r="C1245" i="5" s="1"/>
  <c r="M1245" i="5"/>
  <c r="N1245" i="5"/>
  <c r="D1245" i="5" s="1"/>
  <c r="B1247" i="2"/>
  <c r="A1248" i="2"/>
  <c r="N1245" i="1"/>
  <c r="D1245" i="1" s="1"/>
  <c r="O1245" i="1"/>
  <c r="E1245" i="1" s="1"/>
  <c r="M1245" i="1"/>
  <c r="C1245" i="1" s="1"/>
  <c r="I1251" i="7" l="1"/>
  <c r="L1251" i="7" s="1"/>
  <c r="O1251" i="7" s="1"/>
  <c r="AD1245" i="2"/>
  <c r="L1245" i="2" s="1"/>
  <c r="F1247" i="7"/>
  <c r="H1246" i="7"/>
  <c r="G1246" i="7"/>
  <c r="C1248" i="7"/>
  <c r="D1248" i="7"/>
  <c r="E1248" i="7"/>
  <c r="AE1245" i="2"/>
  <c r="M1245" i="2" s="1"/>
  <c r="A1249" i="2"/>
  <c r="B1248" i="2"/>
  <c r="N1247" i="2"/>
  <c r="B1247" i="5"/>
  <c r="B1247" i="1"/>
  <c r="P1246" i="2"/>
  <c r="O1246" i="2" s="1"/>
  <c r="Q1246" i="2" s="1"/>
  <c r="L1246" i="5"/>
  <c r="C1246" i="5" s="1"/>
  <c r="N1246" i="5"/>
  <c r="D1246" i="5" s="1"/>
  <c r="M1246" i="5"/>
  <c r="N1246" i="1"/>
  <c r="D1246" i="1" s="1"/>
  <c r="O1246" i="1"/>
  <c r="E1246" i="1" s="1"/>
  <c r="M1246" i="1"/>
  <c r="C1246" i="1" s="1"/>
  <c r="I1252" i="7" l="1"/>
  <c r="L1252" i="7" s="1"/>
  <c r="O1252" i="7" s="1"/>
  <c r="AD1246" i="2"/>
  <c r="L1246" i="2" s="1"/>
  <c r="F1248" i="7"/>
  <c r="H1247" i="7"/>
  <c r="G1247" i="7"/>
  <c r="C1249" i="7"/>
  <c r="D1249" i="7"/>
  <c r="E1249" i="7"/>
  <c r="AE1246" i="2"/>
  <c r="M1246" i="2" s="1"/>
  <c r="L1247" i="5"/>
  <c r="C1247" i="5" s="1"/>
  <c r="N1247" i="5"/>
  <c r="D1247" i="5" s="1"/>
  <c r="M1247" i="5"/>
  <c r="B1249" i="2"/>
  <c r="A1250" i="2"/>
  <c r="B1248" i="5"/>
  <c r="B1248" i="1"/>
  <c r="N1248" i="2"/>
  <c r="N1247" i="1"/>
  <c r="D1247" i="1" s="1"/>
  <c r="M1247" i="1"/>
  <c r="C1247" i="1" s="1"/>
  <c r="O1247" i="1"/>
  <c r="E1247" i="1" s="1"/>
  <c r="P1247" i="2"/>
  <c r="O1247" i="2" s="1"/>
  <c r="Q1247" i="2" s="1"/>
  <c r="I1253" i="7" l="1"/>
  <c r="L1253" i="7" s="1"/>
  <c r="O1253" i="7" s="1"/>
  <c r="AD1247" i="2"/>
  <c r="L1247" i="2" s="1"/>
  <c r="F1249" i="7"/>
  <c r="H1248" i="7"/>
  <c r="G1248" i="7"/>
  <c r="E1250" i="7"/>
  <c r="D1250" i="7"/>
  <c r="C1250" i="7"/>
  <c r="L1248" i="5"/>
  <c r="C1248" i="5" s="1"/>
  <c r="N1248" i="5"/>
  <c r="D1248" i="5" s="1"/>
  <c r="M1248" i="5"/>
  <c r="N1248" i="1"/>
  <c r="D1248" i="1" s="1"/>
  <c r="O1248" i="1"/>
  <c r="E1248" i="1" s="1"/>
  <c r="M1248" i="1"/>
  <c r="C1248" i="1" s="1"/>
  <c r="P1248" i="2"/>
  <c r="O1248" i="2" s="1"/>
  <c r="Q1248" i="2" s="1"/>
  <c r="AD1248" i="2"/>
  <c r="L1248" i="2" s="1"/>
  <c r="B1250" i="2"/>
  <c r="A1251" i="2"/>
  <c r="B1249" i="5"/>
  <c r="B1249" i="1"/>
  <c r="N1249" i="2"/>
  <c r="AE1247" i="2"/>
  <c r="M1247" i="2" s="1"/>
  <c r="I1254" i="7" l="1"/>
  <c r="L1254" i="7" s="1"/>
  <c r="O1254" i="7" s="1"/>
  <c r="F1250" i="7"/>
  <c r="H1249" i="7"/>
  <c r="G1249" i="7"/>
  <c r="D1251" i="7"/>
  <c r="C1251" i="7"/>
  <c r="E1251" i="7"/>
  <c r="B1251" i="2"/>
  <c r="A1252" i="2"/>
  <c r="M1249" i="5"/>
  <c r="L1249" i="5"/>
  <c r="C1249" i="5" s="1"/>
  <c r="N1249" i="5"/>
  <c r="D1249" i="5" s="1"/>
  <c r="AE1248" i="2"/>
  <c r="M1248" i="2" s="1"/>
  <c r="P1249" i="2"/>
  <c r="O1249" i="2" s="1"/>
  <c r="Q1249" i="2" s="1"/>
  <c r="N1249" i="1"/>
  <c r="D1249" i="1" s="1"/>
  <c r="O1249" i="1"/>
  <c r="E1249" i="1" s="1"/>
  <c r="M1249" i="1"/>
  <c r="C1249" i="1" s="1"/>
  <c r="B1250" i="1"/>
  <c r="B1250" i="5"/>
  <c r="N1250" i="2"/>
  <c r="I1255" i="7" l="1"/>
  <c r="L1255" i="7" s="1"/>
  <c r="O1255" i="7" s="1"/>
  <c r="AD1249" i="2"/>
  <c r="L1249" i="2" s="1"/>
  <c r="F1251" i="7"/>
  <c r="H1250" i="7"/>
  <c r="G1250" i="7"/>
  <c r="D1252" i="7"/>
  <c r="C1252" i="7"/>
  <c r="E1252" i="7"/>
  <c r="L1250" i="5"/>
  <c r="C1250" i="5" s="1"/>
  <c r="M1250" i="5"/>
  <c r="N1250" i="5"/>
  <c r="D1250" i="5" s="1"/>
  <c r="A1253" i="2"/>
  <c r="B1252" i="2"/>
  <c r="AE1249" i="2"/>
  <c r="M1249" i="2" s="1"/>
  <c r="B1251" i="5"/>
  <c r="N1251" i="2"/>
  <c r="B1251" i="1"/>
  <c r="P1250" i="2"/>
  <c r="O1250" i="2" s="1"/>
  <c r="Q1250" i="2" s="1"/>
  <c r="N1250" i="1"/>
  <c r="D1250" i="1" s="1"/>
  <c r="O1250" i="1"/>
  <c r="E1250" i="1" s="1"/>
  <c r="M1250" i="1"/>
  <c r="C1250" i="1" s="1"/>
  <c r="I1256" i="7" l="1"/>
  <c r="L1256" i="7" s="1"/>
  <c r="O1256" i="7" s="1"/>
  <c r="AD1250" i="2"/>
  <c r="L1250" i="2" s="1"/>
  <c r="F1252" i="7"/>
  <c r="H1251" i="7"/>
  <c r="G1251" i="7"/>
  <c r="C1253" i="7"/>
  <c r="D1253" i="7"/>
  <c r="E1253" i="7"/>
  <c r="B1252" i="1"/>
  <c r="N1252" i="2"/>
  <c r="B1252" i="5"/>
  <c r="P1251" i="2"/>
  <c r="O1251" i="2" s="1"/>
  <c r="Q1251" i="2" s="1"/>
  <c r="M1251" i="5"/>
  <c r="N1251" i="5"/>
  <c r="D1251" i="5" s="1"/>
  <c r="L1251" i="5"/>
  <c r="C1251" i="5" s="1"/>
  <c r="M1251" i="1"/>
  <c r="C1251" i="1" s="1"/>
  <c r="N1251" i="1"/>
  <c r="D1251" i="1" s="1"/>
  <c r="O1251" i="1"/>
  <c r="E1251" i="1" s="1"/>
  <c r="B1253" i="2"/>
  <c r="A1254" i="2"/>
  <c r="AE1250" i="2"/>
  <c r="M1250" i="2" s="1"/>
  <c r="I1257" i="7" l="1"/>
  <c r="L1257" i="7" s="1"/>
  <c r="O1257" i="7" s="1"/>
  <c r="F1253" i="7"/>
  <c r="AD1251" i="2"/>
  <c r="L1251" i="2" s="1"/>
  <c r="H1252" i="7"/>
  <c r="G1252" i="7"/>
  <c r="E1254" i="7"/>
  <c r="D1254" i="7"/>
  <c r="C1254" i="7"/>
  <c r="B1253" i="5"/>
  <c r="N1253" i="2"/>
  <c r="B1253" i="1"/>
  <c r="P1252" i="2"/>
  <c r="O1252" i="2" s="1"/>
  <c r="Q1252" i="2" s="1"/>
  <c r="M1252" i="1"/>
  <c r="C1252" i="1" s="1"/>
  <c r="N1252" i="1"/>
  <c r="D1252" i="1" s="1"/>
  <c r="O1252" i="1"/>
  <c r="E1252" i="1" s="1"/>
  <c r="B1254" i="2"/>
  <c r="A1255" i="2"/>
  <c r="N1252" i="5"/>
  <c r="D1252" i="5" s="1"/>
  <c r="L1252" i="5"/>
  <c r="C1252" i="5" s="1"/>
  <c r="M1252" i="5"/>
  <c r="AE1251" i="2"/>
  <c r="M1251" i="2" s="1"/>
  <c r="I1258" i="7" l="1"/>
  <c r="L1258" i="7" s="1"/>
  <c r="O1258" i="7" s="1"/>
  <c r="AD1252" i="2"/>
  <c r="L1252" i="2" s="1"/>
  <c r="F1254" i="7"/>
  <c r="H1253" i="7"/>
  <c r="G1253" i="7"/>
  <c r="D1255" i="7"/>
  <c r="C1255" i="7"/>
  <c r="E1255" i="7"/>
  <c r="AE1252" i="2"/>
  <c r="M1252" i="2" s="1"/>
  <c r="M1253" i="1"/>
  <c r="C1253" i="1" s="1"/>
  <c r="O1253" i="1"/>
  <c r="E1253" i="1" s="1"/>
  <c r="N1253" i="1"/>
  <c r="D1253" i="1" s="1"/>
  <c r="B1254" i="5"/>
  <c r="N1254" i="2"/>
  <c r="B1254" i="1"/>
  <c r="P1253" i="2"/>
  <c r="O1253" i="2" s="1"/>
  <c r="Q1253" i="2" s="1"/>
  <c r="B1255" i="2"/>
  <c r="A1256" i="2"/>
  <c r="L1253" i="5"/>
  <c r="C1253" i="5" s="1"/>
  <c r="M1253" i="5"/>
  <c r="N1253" i="5"/>
  <c r="D1253" i="5" s="1"/>
  <c r="I1259" i="7" l="1"/>
  <c r="L1259" i="7" s="1"/>
  <c r="O1259" i="7" s="1"/>
  <c r="F1255" i="7"/>
  <c r="AD1253" i="2"/>
  <c r="L1253" i="2" s="1"/>
  <c r="H1254" i="7"/>
  <c r="G1254" i="7"/>
  <c r="D1256" i="7"/>
  <c r="E1256" i="7"/>
  <c r="C1256" i="7"/>
  <c r="B1255" i="5"/>
  <c r="B1255" i="1"/>
  <c r="N1255" i="2"/>
  <c r="P1254" i="2"/>
  <c r="O1254" i="2" s="1"/>
  <c r="Q1254" i="2" s="1"/>
  <c r="O1254" i="1"/>
  <c r="E1254" i="1" s="1"/>
  <c r="M1254" i="1"/>
  <c r="C1254" i="1" s="1"/>
  <c r="N1254" i="1"/>
  <c r="D1254" i="1" s="1"/>
  <c r="AE1253" i="2"/>
  <c r="M1253" i="2" s="1"/>
  <c r="M1254" i="5"/>
  <c r="N1254" i="5"/>
  <c r="D1254" i="5" s="1"/>
  <c r="L1254" i="5"/>
  <c r="C1254" i="5" s="1"/>
  <c r="B1256" i="2"/>
  <c r="A1257" i="2"/>
  <c r="I1260" i="7" l="1"/>
  <c r="L1260" i="7" s="1"/>
  <c r="O1260" i="7" s="1"/>
  <c r="AD1254" i="2"/>
  <c r="L1254" i="2" s="1"/>
  <c r="F1256" i="7"/>
  <c r="H1255" i="7"/>
  <c r="G1255" i="7"/>
  <c r="E1257" i="7"/>
  <c r="D1257" i="7"/>
  <c r="C1257" i="7"/>
  <c r="AE1254" i="2"/>
  <c r="M1254" i="2" s="1"/>
  <c r="L1255" i="5"/>
  <c r="C1255" i="5" s="1"/>
  <c r="N1255" i="5"/>
  <c r="D1255" i="5" s="1"/>
  <c r="M1255" i="5"/>
  <c r="P1255" i="2"/>
  <c r="O1255" i="2" s="1"/>
  <c r="Q1255" i="2" s="1"/>
  <c r="N1256" i="2"/>
  <c r="B1256" i="5"/>
  <c r="B1256" i="1"/>
  <c r="A1258" i="2"/>
  <c r="B1257" i="2"/>
  <c r="M1255" i="1"/>
  <c r="C1255" i="1" s="1"/>
  <c r="N1255" i="1"/>
  <c r="D1255" i="1" s="1"/>
  <c r="O1255" i="1"/>
  <c r="E1255" i="1" s="1"/>
  <c r="I1261" i="7" l="1"/>
  <c r="L1261" i="7" s="1"/>
  <c r="O1261" i="7" s="1"/>
  <c r="AD1255" i="2"/>
  <c r="L1255" i="2" s="1"/>
  <c r="F1257" i="7"/>
  <c r="H1256" i="7"/>
  <c r="G1256" i="7"/>
  <c r="E1258" i="7"/>
  <c r="D1258" i="7"/>
  <c r="C1258" i="7"/>
  <c r="AE1255" i="2"/>
  <c r="M1255" i="2" s="1"/>
  <c r="N1256" i="1"/>
  <c r="D1256" i="1" s="1"/>
  <c r="O1256" i="1"/>
  <c r="E1256" i="1" s="1"/>
  <c r="M1256" i="1"/>
  <c r="C1256" i="1" s="1"/>
  <c r="A1259" i="2"/>
  <c r="B1258" i="2"/>
  <c r="P1256" i="2"/>
  <c r="O1256" i="2" s="1"/>
  <c r="Q1256" i="2" s="1"/>
  <c r="B1257" i="5"/>
  <c r="B1257" i="1"/>
  <c r="N1257" i="2"/>
  <c r="N1256" i="5"/>
  <c r="D1256" i="5" s="1"/>
  <c r="L1256" i="5"/>
  <c r="C1256" i="5" s="1"/>
  <c r="M1256" i="5"/>
  <c r="I1262" i="7" l="1"/>
  <c r="L1262" i="7" s="1"/>
  <c r="O1262" i="7" s="1"/>
  <c r="AD1256" i="2"/>
  <c r="L1256" i="2" s="1"/>
  <c r="F1258" i="7"/>
  <c r="H1257" i="7"/>
  <c r="G1257" i="7"/>
  <c r="E1259" i="7"/>
  <c r="C1259" i="7"/>
  <c r="D1259" i="7"/>
  <c r="AE1256" i="2"/>
  <c r="M1256" i="2" s="1"/>
  <c r="B1259" i="2"/>
  <c r="A1260" i="2"/>
  <c r="P1257" i="2"/>
  <c r="O1257" i="2" s="1"/>
  <c r="Q1257" i="2" s="1"/>
  <c r="B1258" i="5"/>
  <c r="B1258" i="1"/>
  <c r="N1258" i="2"/>
  <c r="N1257" i="5"/>
  <c r="D1257" i="5" s="1"/>
  <c r="M1257" i="5"/>
  <c r="L1257" i="5"/>
  <c r="C1257" i="5" s="1"/>
  <c r="O1257" i="1"/>
  <c r="E1257" i="1" s="1"/>
  <c r="M1257" i="1"/>
  <c r="C1257" i="1" s="1"/>
  <c r="N1257" i="1"/>
  <c r="D1257" i="1" s="1"/>
  <c r="I1263" i="7" l="1"/>
  <c r="L1263" i="7" s="1"/>
  <c r="O1263" i="7" s="1"/>
  <c r="F1259" i="7"/>
  <c r="AD1257" i="2"/>
  <c r="L1257" i="2" s="1"/>
  <c r="H1258" i="7"/>
  <c r="G1258" i="7"/>
  <c r="D1260" i="7"/>
  <c r="E1260" i="7"/>
  <c r="C1260" i="7"/>
  <c r="AE1257" i="2"/>
  <c r="M1257" i="2" s="1"/>
  <c r="P1258" i="2"/>
  <c r="O1258" i="2" s="1"/>
  <c r="Q1258" i="2" s="1"/>
  <c r="L1258" i="5"/>
  <c r="C1258" i="5" s="1"/>
  <c r="M1258" i="5"/>
  <c r="N1258" i="5"/>
  <c r="D1258" i="5" s="1"/>
  <c r="B1260" i="2"/>
  <c r="A1261" i="2"/>
  <c r="O1258" i="1"/>
  <c r="E1258" i="1" s="1"/>
  <c r="N1258" i="1"/>
  <c r="D1258" i="1" s="1"/>
  <c r="M1258" i="1"/>
  <c r="C1258" i="1" s="1"/>
  <c r="B1259" i="1"/>
  <c r="N1259" i="2"/>
  <c r="B1259" i="5"/>
  <c r="I1264" i="7" l="1"/>
  <c r="L1264" i="7" s="1"/>
  <c r="O1264" i="7" s="1"/>
  <c r="AD1258" i="2"/>
  <c r="L1258" i="2" s="1"/>
  <c r="F1260" i="7"/>
  <c r="H1259" i="7"/>
  <c r="G1259" i="7"/>
  <c r="D1261" i="7"/>
  <c r="E1261" i="7"/>
  <c r="C1261" i="7"/>
  <c r="N1260" i="2"/>
  <c r="B1260" i="1"/>
  <c r="B1260" i="5"/>
  <c r="AE1258" i="2"/>
  <c r="M1258" i="2" s="1"/>
  <c r="N1259" i="1"/>
  <c r="D1259" i="1" s="1"/>
  <c r="O1259" i="1"/>
  <c r="E1259" i="1" s="1"/>
  <c r="M1259" i="1"/>
  <c r="C1259" i="1" s="1"/>
  <c r="P1259" i="2"/>
  <c r="O1259" i="2" s="1"/>
  <c r="Q1259" i="2" s="1"/>
  <c r="N1259" i="5"/>
  <c r="D1259" i="5" s="1"/>
  <c r="M1259" i="5"/>
  <c r="L1259" i="5"/>
  <c r="C1259" i="5" s="1"/>
  <c r="B1261" i="2"/>
  <c r="A1262" i="2"/>
  <c r="I1265" i="7" l="1"/>
  <c r="L1265" i="7" s="1"/>
  <c r="O1265" i="7" s="1"/>
  <c r="F1261" i="7"/>
  <c r="AD1259" i="2"/>
  <c r="L1259" i="2" s="1"/>
  <c r="H1260" i="7"/>
  <c r="G1260" i="7"/>
  <c r="C1262" i="7"/>
  <c r="E1262" i="7"/>
  <c r="D1262" i="7"/>
  <c r="AE1259" i="2"/>
  <c r="M1259" i="2" s="1"/>
  <c r="B1261" i="1"/>
  <c r="B1261" i="5"/>
  <c r="N1261" i="2"/>
  <c r="L1260" i="5"/>
  <c r="C1260" i="5" s="1"/>
  <c r="M1260" i="5"/>
  <c r="N1260" i="5"/>
  <c r="D1260" i="5" s="1"/>
  <c r="B1262" i="2"/>
  <c r="A1263" i="2"/>
  <c r="P1260" i="2"/>
  <c r="O1260" i="2" s="1"/>
  <c r="Q1260" i="2" s="1"/>
  <c r="N1260" i="1"/>
  <c r="D1260" i="1" s="1"/>
  <c r="O1260" i="1"/>
  <c r="E1260" i="1" s="1"/>
  <c r="M1260" i="1"/>
  <c r="C1260" i="1" s="1"/>
  <c r="I1266" i="7" l="1"/>
  <c r="L1266" i="7" s="1"/>
  <c r="O1266" i="7" s="1"/>
  <c r="AD1260" i="2"/>
  <c r="L1260" i="2" s="1"/>
  <c r="F1262" i="7"/>
  <c r="H1261" i="7"/>
  <c r="G1261" i="7"/>
  <c r="C1263" i="7"/>
  <c r="D1263" i="7"/>
  <c r="E1263" i="7"/>
  <c r="M1261" i="1"/>
  <c r="C1261" i="1" s="1"/>
  <c r="N1261" i="1"/>
  <c r="D1261" i="1" s="1"/>
  <c r="O1261" i="1"/>
  <c r="E1261" i="1" s="1"/>
  <c r="B1262" i="5"/>
  <c r="B1262" i="1"/>
  <c r="N1262" i="2"/>
  <c r="AE1260" i="2"/>
  <c r="M1260" i="2" s="1"/>
  <c r="B1263" i="2"/>
  <c r="A1264" i="2"/>
  <c r="N1261" i="5"/>
  <c r="D1261" i="5" s="1"/>
  <c r="M1261" i="5"/>
  <c r="L1261" i="5"/>
  <c r="C1261" i="5" s="1"/>
  <c r="P1261" i="2"/>
  <c r="O1261" i="2" s="1"/>
  <c r="Q1261" i="2" s="1"/>
  <c r="I1267" i="7" l="1"/>
  <c r="L1267" i="7" s="1"/>
  <c r="O1267" i="7" s="1"/>
  <c r="AD1261" i="2"/>
  <c r="L1261" i="2" s="1"/>
  <c r="F1263" i="7"/>
  <c r="H1262" i="7"/>
  <c r="G1262" i="7"/>
  <c r="E1264" i="7"/>
  <c r="C1264" i="7"/>
  <c r="D1264" i="7"/>
  <c r="AE1261" i="2"/>
  <c r="M1261" i="2" s="1"/>
  <c r="M1262" i="1"/>
  <c r="C1262" i="1" s="1"/>
  <c r="N1262" i="1"/>
  <c r="D1262" i="1" s="1"/>
  <c r="O1262" i="1"/>
  <c r="E1262" i="1" s="1"/>
  <c r="P1262" i="2"/>
  <c r="O1262" i="2" s="1"/>
  <c r="Q1262" i="2" s="1"/>
  <c r="A1265" i="2"/>
  <c r="B1264" i="2"/>
  <c r="B1263" i="1"/>
  <c r="N1263" i="2"/>
  <c r="B1263" i="5"/>
  <c r="L1262" i="5"/>
  <c r="C1262" i="5" s="1"/>
  <c r="N1262" i="5"/>
  <c r="D1262" i="5" s="1"/>
  <c r="M1262" i="5"/>
  <c r="I1268" i="7" l="1"/>
  <c r="L1268" i="7" s="1"/>
  <c r="O1268" i="7" s="1"/>
  <c r="AD1262" i="2"/>
  <c r="L1262" i="2" s="1"/>
  <c r="F1264" i="7"/>
  <c r="H1263" i="7"/>
  <c r="G1263" i="7"/>
  <c r="C1265" i="7"/>
  <c r="E1265" i="7"/>
  <c r="D1265" i="7"/>
  <c r="AE1262" i="2"/>
  <c r="M1262" i="2" s="1"/>
  <c r="N1264" i="2"/>
  <c r="B1264" i="1"/>
  <c r="B1264" i="5"/>
  <c r="N1263" i="1"/>
  <c r="D1263" i="1" s="1"/>
  <c r="O1263" i="1"/>
  <c r="E1263" i="1" s="1"/>
  <c r="M1263" i="1"/>
  <c r="C1263" i="1" s="1"/>
  <c r="P1263" i="2"/>
  <c r="O1263" i="2" s="1"/>
  <c r="Q1263" i="2" s="1"/>
  <c r="A1266" i="2"/>
  <c r="B1265" i="2"/>
  <c r="M1263" i="5"/>
  <c r="N1263" i="5"/>
  <c r="D1263" i="5" s="1"/>
  <c r="L1263" i="5"/>
  <c r="C1263" i="5" s="1"/>
  <c r="I1269" i="7" l="1"/>
  <c r="L1269" i="7" s="1"/>
  <c r="O1269" i="7" s="1"/>
  <c r="F1265" i="7"/>
  <c r="AD1263" i="2"/>
  <c r="L1263" i="2" s="1"/>
  <c r="H1264" i="7"/>
  <c r="G1264" i="7"/>
  <c r="D1266" i="7"/>
  <c r="C1266" i="7"/>
  <c r="E1266" i="7"/>
  <c r="B1265" i="1"/>
  <c r="N1265" i="2"/>
  <c r="B1265" i="5"/>
  <c r="M1264" i="5"/>
  <c r="L1264" i="5"/>
  <c r="C1264" i="5" s="1"/>
  <c r="N1264" i="5"/>
  <c r="D1264" i="5" s="1"/>
  <c r="P1264" i="2"/>
  <c r="O1264" i="2" s="1"/>
  <c r="Q1264" i="2" s="1"/>
  <c r="N1264" i="1"/>
  <c r="D1264" i="1" s="1"/>
  <c r="O1264" i="1"/>
  <c r="E1264" i="1" s="1"/>
  <c r="M1264" i="1"/>
  <c r="C1264" i="1" s="1"/>
  <c r="B1266" i="2"/>
  <c r="A1267" i="2"/>
  <c r="AE1263" i="2"/>
  <c r="M1263" i="2" s="1"/>
  <c r="I1270" i="7" l="1"/>
  <c r="L1270" i="7" s="1"/>
  <c r="O1270" i="7" s="1"/>
  <c r="F1266" i="7"/>
  <c r="AD1264" i="2"/>
  <c r="L1264" i="2" s="1"/>
  <c r="H1265" i="7"/>
  <c r="G1265" i="7"/>
  <c r="C1267" i="7"/>
  <c r="E1267" i="7"/>
  <c r="D1267" i="7"/>
  <c r="AE1264" i="2"/>
  <c r="M1264" i="2" s="1"/>
  <c r="B1266" i="5"/>
  <c r="N1266" i="2"/>
  <c r="B1266" i="1"/>
  <c r="P1265" i="2"/>
  <c r="O1265" i="2" s="1"/>
  <c r="Q1265" i="2" s="1"/>
  <c r="A1268" i="2"/>
  <c r="B1267" i="2"/>
  <c r="N1265" i="1"/>
  <c r="D1265" i="1" s="1"/>
  <c r="O1265" i="1"/>
  <c r="E1265" i="1" s="1"/>
  <c r="M1265" i="1"/>
  <c r="C1265" i="1" s="1"/>
  <c r="L1265" i="5"/>
  <c r="C1265" i="5" s="1"/>
  <c r="N1265" i="5"/>
  <c r="D1265" i="5" s="1"/>
  <c r="M1265" i="5"/>
  <c r="I1271" i="7" l="1"/>
  <c r="L1271" i="7" s="1"/>
  <c r="O1271" i="7" s="1"/>
  <c r="AD1265" i="2"/>
  <c r="L1265" i="2" s="1"/>
  <c r="F1267" i="7"/>
  <c r="H1266" i="7"/>
  <c r="G1266" i="7"/>
  <c r="E1268" i="7"/>
  <c r="C1268" i="7"/>
  <c r="D1268" i="7"/>
  <c r="AE1265" i="2"/>
  <c r="M1265" i="2" s="1"/>
  <c r="A1276" i="2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B1268" i="2"/>
  <c r="P1266" i="2"/>
  <c r="O1266" i="2" s="1"/>
  <c r="Q1266" i="2" s="1"/>
  <c r="B1267" i="1"/>
  <c r="B1267" i="5"/>
  <c r="N1267" i="2"/>
  <c r="L1266" i="5"/>
  <c r="C1266" i="5" s="1"/>
  <c r="M1266" i="5"/>
  <c r="N1266" i="5"/>
  <c r="D1266" i="5" s="1"/>
  <c r="O1266" i="1"/>
  <c r="E1266" i="1" s="1"/>
  <c r="M1266" i="1"/>
  <c r="C1266" i="1" s="1"/>
  <c r="N1266" i="1"/>
  <c r="D1266" i="1" s="1"/>
  <c r="I1272" i="7" l="1"/>
  <c r="L1272" i="7" s="1"/>
  <c r="O1272" i="7" s="1"/>
  <c r="C6" i="7" s="1"/>
  <c r="AD1266" i="2"/>
  <c r="L1266" i="2" s="1"/>
  <c r="F1268" i="7"/>
  <c r="H1267" i="7"/>
  <c r="G1267" i="7"/>
  <c r="E1269" i="7"/>
  <c r="C1269" i="7"/>
  <c r="D1269" i="7"/>
  <c r="AE1266" i="2"/>
  <c r="M1266" i="2" s="1"/>
  <c r="N1267" i="1"/>
  <c r="D1267" i="1" s="1"/>
  <c r="M1267" i="1"/>
  <c r="C1267" i="1" s="1"/>
  <c r="O1267" i="1"/>
  <c r="E1267" i="1" s="1"/>
  <c r="P1267" i="2"/>
  <c r="O1267" i="2" s="1"/>
  <c r="Q1267" i="2" s="1"/>
  <c r="B1268" i="5"/>
  <c r="N1268" i="2"/>
  <c r="B1268" i="1"/>
  <c r="N1267" i="5"/>
  <c r="D1267" i="5" s="1"/>
  <c r="L1267" i="5"/>
  <c r="C1267" i="5" s="1"/>
  <c r="M1267" i="5"/>
  <c r="AD1267" i="2" l="1"/>
  <c r="L1267" i="2" s="1"/>
  <c r="F1269" i="7"/>
  <c r="H1268" i="7"/>
  <c r="G1268" i="7"/>
  <c r="E1270" i="7"/>
  <c r="D1270" i="7"/>
  <c r="C1270" i="7"/>
  <c r="O1268" i="1"/>
  <c r="E1268" i="1" s="1"/>
  <c r="M1268" i="1"/>
  <c r="C1268" i="1" s="1"/>
  <c r="N1268" i="1"/>
  <c r="D1268" i="1" s="1"/>
  <c r="AE1267" i="2"/>
  <c r="M1267" i="2" s="1"/>
  <c r="N1268" i="5"/>
  <c r="D1268" i="5" s="1"/>
  <c r="M1268" i="5"/>
  <c r="L1268" i="5"/>
  <c r="C1268" i="5" s="1"/>
  <c r="P1268" i="2"/>
  <c r="O1268" i="2" s="1"/>
  <c r="Q1268" i="2" s="1"/>
  <c r="F1270" i="7" l="1"/>
  <c r="AD1268" i="2"/>
  <c r="L1268" i="2" s="1"/>
  <c r="H1269" i="7"/>
  <c r="G1269" i="7"/>
  <c r="D1271" i="7"/>
  <c r="C1271" i="7"/>
  <c r="E1271" i="7"/>
  <c r="AE1268" i="2"/>
  <c r="M1268" i="2" s="1"/>
  <c r="F1271" i="7" l="1"/>
  <c r="H1270" i="7"/>
  <c r="G1270" i="7"/>
  <c r="C1272" i="7"/>
  <c r="D1272" i="7"/>
  <c r="E1272" i="7"/>
  <c r="F1272" i="7" l="1"/>
  <c r="H1271" i="7"/>
  <c r="G1271" i="7"/>
  <c r="H1272" i="7" l="1"/>
  <c r="G1272" i="7"/>
  <c r="D3" i="7" s="1"/>
  <c r="E3" i="7" s="1"/>
  <c r="C3" i="7"/>
  <c r="C2" i="7"/>
  <c r="C4" i="7"/>
  <c r="C5" i="7" l="1"/>
  <c r="D4" i="7"/>
  <c r="E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Johnny Vogt</author>
  </authors>
  <commentList>
    <comment ref="F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plus, minus, master, Go, NoGo will all work here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<sst xmlns="http://schemas.openxmlformats.org/spreadsheetml/2006/main" count="3277" uniqueCount="86">
  <si>
    <t>Accepted:</t>
  </si>
  <si>
    <t>Rejected:</t>
  </si>
  <si>
    <t>Missing:</t>
  </si>
  <si>
    <t>Total:</t>
  </si>
  <si>
    <t>&lt;-------</t>
  </si>
  <si>
    <t>should match quantity on green/shipper</t>
  </si>
  <si>
    <t>Reference Pins:</t>
  </si>
  <si>
    <t>Pass/Fail</t>
  </si>
  <si>
    <t>Error Checking</t>
  </si>
  <si>
    <t>Front</t>
  </si>
  <si>
    <t>Middle</t>
  </si>
  <si>
    <t>Back</t>
  </si>
  <si>
    <t>Overall</t>
  </si>
  <si>
    <t>Rejected</t>
  </si>
  <si>
    <t>Missing</t>
  </si>
  <si>
    <t>Pin</t>
  </si>
  <si>
    <t>Start</t>
  </si>
  <si>
    <t>End</t>
  </si>
  <si>
    <t>In Range</t>
  </si>
  <si>
    <t>Ref-Only</t>
  </si>
  <si>
    <t>Result</t>
  </si>
  <si>
    <t>Pin/Plug Gage Worksheet</t>
  </si>
  <si>
    <t>Meyer Set?</t>
  </si>
  <si>
    <t>No</t>
  </si>
  <si>
    <t>Date:</t>
  </si>
  <si>
    <t xml:space="preserve">Standard Low Cal result </t>
  </si>
  <si>
    <t>1st Pin</t>
  </si>
  <si>
    <t>Cust. Tol. (+)</t>
  </si>
  <si>
    <t>Temp:</t>
  </si>
  <si>
    <t>Resolution of nominal V.</t>
  </si>
  <si>
    <t>0.0000</t>
  </si>
  <si>
    <t>Report #</t>
  </si>
  <si>
    <t>Standard Hi Cal Result</t>
  </si>
  <si>
    <t>Last Pin</t>
  </si>
  <si>
    <t>Cust. Tol. (-)</t>
  </si>
  <si>
    <t>Humidity:</t>
  </si>
  <si>
    <t>Round Results to</t>
  </si>
  <si>
    <t>places</t>
  </si>
  <si>
    <t>CLASS Tested:</t>
  </si>
  <si>
    <t>Set type (PLUS, MINUS,etc)</t>
  </si>
  <si>
    <t>Change</t>
  </si>
  <si>
    <t>Marginal reading extension limit</t>
  </si>
  <si>
    <t>Indicated Values</t>
  </si>
  <si>
    <t xml:space="preserve">Note: 0 ° readings should be taken with numbers facing up. </t>
  </si>
  <si>
    <t>Results with lasermic error accounted for</t>
  </si>
  <si>
    <t>Nominal Size</t>
  </si>
  <si>
    <t>Front at 0°</t>
  </si>
  <si>
    <t>Center at 0°</t>
  </si>
  <si>
    <t>Back at 0°</t>
  </si>
  <si>
    <t>Back at 90°</t>
  </si>
  <si>
    <t>Center at 90°</t>
  </si>
  <si>
    <t>Front at 90°</t>
  </si>
  <si>
    <t>Comments</t>
  </si>
  <si>
    <t>Max value</t>
  </si>
  <si>
    <t>Min value</t>
  </si>
  <si>
    <t>Nominal</t>
  </si>
  <si>
    <t>Tol. Value</t>
  </si>
  <si>
    <t>MaxSize</t>
  </si>
  <si>
    <t>Tolerance</t>
  </si>
  <si>
    <t>Class</t>
  </si>
  <si>
    <t>front</t>
  </si>
  <si>
    <t>center</t>
  </si>
  <si>
    <t>back</t>
  </si>
  <si>
    <t>Max</t>
  </si>
  <si>
    <t>Min</t>
  </si>
  <si>
    <t>Size</t>
  </si>
  <si>
    <t/>
  </si>
  <si>
    <t xml:space="preserve">       Johnson Gage and Inspection, Inc.     </t>
  </si>
  <si>
    <t xml:space="preserve">                            Supplementary Data Sheet </t>
  </si>
  <si>
    <t xml:space="preserve">Humidity: </t>
  </si>
  <si>
    <t>Measured Values</t>
  </si>
  <si>
    <t>Center</t>
  </si>
  <si>
    <t xml:space="preserve">    Supplementary Data Sheet </t>
  </si>
  <si>
    <t>Range</t>
  </si>
  <si>
    <t>from</t>
  </si>
  <si>
    <t>to</t>
  </si>
  <si>
    <t>XXX</t>
  </si>
  <si>
    <t>XX</t>
  </si>
  <si>
    <t>X</t>
  </si>
  <si>
    <t>Y</t>
  </si>
  <si>
    <t>Z</t>
  </si>
  <si>
    <t>ZZ</t>
  </si>
  <si>
    <t>Results with Interpolated lasermic Correction Factor</t>
  </si>
  <si>
    <t>Action</t>
  </si>
  <si>
    <t>Validation record added, password protection enabled</t>
  </si>
  <si>
    <t>Updated formula on COUNT tab to account for reference pins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</si>
</sst>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000"/>
    <numFmt numFmtId="166" formatCode="0.0\°\F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7" fillId="0" borderId="0" applyFont="0" applyFill="0" applyBorder="0" applyAlignment="0" applyProtection="0"/>
  </cellStyleXfs>
  <cellXfs count="72">
    <xf numFmtId="0" fontId="0" fillId="0" borderId="0" xfId="0"/>
    <xf numFmtId="0" fontId="0" fillId="2" borderId="0" xfId="0" applyFill="1"/>
    <xf numFmtId="0" fontId="0" fillId="2" borderId="0" xfId="0" quotePrefix="1" applyFill="1" applyAlignment="1">
      <alignment horizontal="center"/>
    </xf>
    <xf numFmtId="0" fontId="3" fillId="3" borderId="0" xfId="0" applyFont="1" applyFill="1" applyAlignment="1">
      <alignment horizontal="right"/>
    </xf>
    <xf numFmtId="14" fontId="2" fillId="3" borderId="5" xfId="0" applyNumberFormat="1" applyFont="1" applyFill="1" applyBorder="1" applyAlignment="1" applyProtection="1">
      <alignment horizontal="left"/>
      <protection locked="0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2" xfId="0" applyFont="1" applyFill="1" applyBorder="1" applyAlignment="1">
      <alignment horizontal="center" wrapText="1"/>
    </xf>
    <xf numFmtId="0" fontId="5" fillId="2" borderId="2" xfId="0" applyFont="1" applyFill="1" applyBorder="1"/>
    <xf numFmtId="0" fontId="1" fillId="2" borderId="0" xfId="0" applyFont="1" applyFill="1"/>
    <xf numFmtId="0" fontId="0" fillId="3" borderId="3" xfId="0" applyFill="1" applyBorder="1" applyAlignment="1">
      <alignment horizontal="center"/>
    </xf>
    <xf numFmtId="0" fontId="9" fillId="0" borderId="0" xfId="0" applyFont="1"/>
    <xf numFmtId="164" fontId="7" fillId="3" borderId="1" xfId="0" applyNumberFormat="1" applyFont="1" applyFill="1" applyBorder="1" applyAlignment="1">
      <alignment horizontal="center"/>
    </xf>
    <xf numFmtId="0" fontId="10" fillId="0" borderId="0" xfId="0" applyFont="1"/>
    <xf numFmtId="49" fontId="8" fillId="3" borderId="0" xfId="0" applyNumberFormat="1" applyFont="1" applyFill="1"/>
    <xf numFmtId="14" fontId="2" fillId="3" borderId="0" xfId="0" applyNumberFormat="1" applyFont="1" applyFill="1" applyAlignment="1" applyProtection="1">
      <alignment horizontal="left"/>
      <protection locked="0"/>
    </xf>
    <xf numFmtId="0" fontId="7" fillId="3" borderId="1" xfId="0" applyFont="1" applyFill="1" applyBorder="1" applyAlignment="1" applyProtection="1">
      <alignment horizontal="center"/>
      <protection locked="0"/>
    </xf>
    <xf numFmtId="49" fontId="8" fillId="3" borderId="5" xfId="0" applyNumberFormat="1" applyFont="1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11" fillId="0" borderId="0" xfId="0" applyFont="1"/>
    <xf numFmtId="0" fontId="0" fillId="2" borderId="0" xfId="0" applyFill="1" applyAlignment="1">
      <alignment horizontal="right"/>
    </xf>
    <xf numFmtId="0" fontId="0" fillId="3" borderId="3" xfId="0" applyFill="1" applyBorder="1" applyAlignment="1" applyProtection="1">
      <alignment horizontal="center"/>
      <protection locked="0"/>
    </xf>
    <xf numFmtId="0" fontId="12" fillId="2" borderId="0" xfId="0" applyFont="1" applyFill="1"/>
    <xf numFmtId="0" fontId="12" fillId="0" borderId="0" xfId="0" applyFont="1"/>
    <xf numFmtId="165" fontId="0" fillId="0" borderId="0" xfId="0" applyNumberFormat="1"/>
    <xf numFmtId="49" fontId="10" fillId="2" borderId="0" xfId="0" applyNumberFormat="1" applyFont="1" applyFill="1"/>
    <xf numFmtId="0" fontId="10" fillId="2" borderId="0" xfId="0" applyFont="1" applyFill="1"/>
    <xf numFmtId="0" fontId="10" fillId="2" borderId="0" xfId="0" applyFont="1" applyFill="1" applyAlignment="1">
      <alignment horizontal="right"/>
    </xf>
    <xf numFmtId="49" fontId="13" fillId="3" borderId="5" xfId="0" applyNumberFormat="1" applyFont="1" applyFill="1" applyBorder="1"/>
    <xf numFmtId="0" fontId="0" fillId="2" borderId="8" xfId="0" applyFill="1" applyBorder="1" applyProtection="1">
      <protection locked="0"/>
    </xf>
    <xf numFmtId="49" fontId="0" fillId="2" borderId="5" xfId="0" applyNumberFormat="1" applyFill="1" applyBorder="1" applyProtection="1">
      <protection locked="0"/>
    </xf>
    <xf numFmtId="0" fontId="0" fillId="3" borderId="7" xfId="0" quotePrefix="1" applyFill="1" applyBorder="1" applyAlignment="1">
      <alignment horizontal="left"/>
    </xf>
    <xf numFmtId="0" fontId="0" fillId="3" borderId="6" xfId="0" quotePrefix="1" applyFill="1" applyBorder="1" applyAlignment="1">
      <alignment horizontal="left"/>
    </xf>
    <xf numFmtId="0" fontId="0" fillId="3" borderId="4" xfId="0" quotePrefix="1" applyFill="1" applyBorder="1" applyAlignment="1">
      <alignment horizontal="left"/>
    </xf>
    <xf numFmtId="0" fontId="4" fillId="2" borderId="0" xfId="0" applyFont="1" applyFill="1" applyAlignment="1">
      <alignment horizontal="left"/>
    </xf>
    <xf numFmtId="0" fontId="5" fillId="2" borderId="2" xfId="0" applyFont="1" applyFill="1" applyBorder="1" applyAlignment="1">
      <alignment horizontal="center"/>
    </xf>
    <xf numFmtId="0" fontId="12" fillId="0" borderId="0" xfId="0" applyFont="1" applyAlignment="1">
      <alignment horizontal="left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6" fillId="2" borderId="0" xfId="0" applyFont="1" applyFill="1"/>
    <xf numFmtId="0" fontId="12" fillId="2" borderId="5" xfId="0" applyFont="1" applyFill="1" applyBorder="1" applyProtection="1">
      <protection locked="0"/>
    </xf>
    <xf numFmtId="0" fontId="12" fillId="2" borderId="8" xfId="0" applyFont="1" applyFill="1" applyBorder="1" applyProtection="1">
      <protection locked="0"/>
    </xf>
    <xf numFmtId="164" fontId="12" fillId="0" borderId="0" xfId="0" applyNumberFormat="1" applyFont="1"/>
    <xf numFmtId="14" fontId="0" fillId="0" borderId="0" xfId="0" applyNumberFormat="1"/>
    <xf numFmtId="49" fontId="12" fillId="0" borderId="0" xfId="0" applyNumberFormat="1" applyFont="1" applyAlignment="1">
      <alignment horizontal="center"/>
    </xf>
    <xf numFmtId="49" fontId="10" fillId="0" borderId="0" xfId="0" applyNumberFormat="1" applyFont="1" applyAlignment="1">
      <alignment horizontal="center"/>
    </xf>
    <xf numFmtId="0" fontId="3" fillId="2" borderId="0" xfId="0" applyFont="1" applyFill="1" applyAlignment="1">
      <alignment horizontal="right"/>
    </xf>
    <xf numFmtId="0" fontId="18" fillId="2" borderId="0" xfId="0" applyFont="1" applyFill="1" applyAlignment="1">
      <alignment horizontal="right"/>
    </xf>
    <xf numFmtId="0" fontId="7" fillId="3" borderId="1" xfId="0" applyFont="1" applyFill="1" applyBorder="1" applyAlignment="1" applyProtection="1">
      <alignment horizontal="center" wrapText="1"/>
      <protection locked="0"/>
    </xf>
    <xf numFmtId="166" fontId="0" fillId="2" borderId="5" xfId="0" applyNumberFormat="1" applyFill="1" applyBorder="1"/>
    <xf numFmtId="9" fontId="0" fillId="2" borderId="8" xfId="1" applyFont="1" applyFill="1" applyBorder="1"/>
    <xf numFmtId="166" fontId="12" fillId="2" borderId="5" xfId="0" applyNumberFormat="1" applyFont="1" applyFill="1" applyBorder="1" applyProtection="1">
      <protection locked="0"/>
    </xf>
    <xf numFmtId="9" fontId="12" fillId="2" borderId="5" xfId="1" applyFont="1" applyFill="1" applyBorder="1" applyProtection="1">
      <protection locked="0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4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0" fillId="2" borderId="0" xfId="0" applyFill="1" applyAlignment="1">
      <alignment horizontal="right"/>
    </xf>
    <xf numFmtId="0" fontId="12" fillId="2" borderId="0" xfId="0" applyFont="1" applyFill="1" applyAlignment="1">
      <alignment horizontal="center"/>
    </xf>
    <xf numFmtId="0" fontId="0" fillId="3" borderId="7" xfId="0" quotePrefix="1" applyFill="1" applyBorder="1" applyAlignment="1">
      <alignment horizontal="left"/>
    </xf>
    <xf numFmtId="0" fontId="0" fillId="3" borderId="6" xfId="0" quotePrefix="1" applyFill="1" applyBorder="1" applyAlignment="1">
      <alignment horizontal="left"/>
    </xf>
    <xf numFmtId="0" fontId="0" fillId="3" borderId="4" xfId="0" quotePrefix="1" applyFill="1" applyBorder="1" applyAlignment="1">
      <alignment horizontal="left"/>
    </xf>
    <xf numFmtId="0" fontId="4" fillId="2" borderId="0" xfId="0" applyFont="1" applyFill="1" applyAlignment="1">
      <alignment horizontal="left"/>
    </xf>
    <xf numFmtId="0" fontId="5" fillId="2" borderId="2" xfId="0" applyFont="1" applyFill="1" applyBorder="1" applyAlignment="1">
      <alignment horizontal="center"/>
    </xf>
    <xf numFmtId="14" fontId="0" fillId="2" borderId="5" xfId="0" applyNumberFormat="1" applyFill="1" applyBorder="1" applyAlignment="1">
      <alignment horizontal="center"/>
    </xf>
    <xf numFmtId="49" fontId="13" fillId="3" borderId="5" xfId="0" applyNumberFormat="1" applyFont="1" applyFill="1" applyBorder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5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0</xdr:row>
          <xdr:rowOff>28575</xdr:rowOff>
        </xdr:from>
        <xdr:to>
          <xdr:col>6</xdr:col>
          <xdr:colOff>600075</xdr:colOff>
          <xdr:row>1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0</xdr:row>
          <xdr:rowOff>28575</xdr:rowOff>
        </xdr:from>
        <xdr:to>
          <xdr:col>8</xdr:col>
          <xdr:colOff>9525</xdr:colOff>
          <xdr:row>1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mailto:Front@%2090&#176;" TargetMode="External"/><Relationship Id="rId21" Type="http://schemas.openxmlformats.org/officeDocument/2006/relationships/hyperlink" Target="mailto:Front@%2090&#176;" TargetMode="External"/><Relationship Id="rId42" Type="http://schemas.openxmlformats.org/officeDocument/2006/relationships/hyperlink" Target="mailto:Front@%2090&#176;" TargetMode="External"/><Relationship Id="rId47" Type="http://schemas.openxmlformats.org/officeDocument/2006/relationships/hyperlink" Target="mailto:Front@%2090&#176;" TargetMode="External"/><Relationship Id="rId63" Type="http://schemas.openxmlformats.org/officeDocument/2006/relationships/hyperlink" Target="mailto:Front@%2090&#176;" TargetMode="External"/><Relationship Id="rId68" Type="http://schemas.openxmlformats.org/officeDocument/2006/relationships/hyperlink" Target="mailto:Front@%2090&#176;" TargetMode="External"/><Relationship Id="rId84" Type="http://schemas.openxmlformats.org/officeDocument/2006/relationships/hyperlink" Target="mailto:Front@%2090&#176;" TargetMode="External"/><Relationship Id="rId89" Type="http://schemas.openxmlformats.org/officeDocument/2006/relationships/hyperlink" Target="mailto:Front@%2090&#176;" TargetMode="External"/><Relationship Id="rId112" Type="http://schemas.openxmlformats.org/officeDocument/2006/relationships/ctrlProp" Target="../ctrlProps/ctrlProp1.xml"/><Relationship Id="rId2" Type="http://schemas.openxmlformats.org/officeDocument/2006/relationships/hyperlink" Target="mailto:Front@%2090&#176;" TargetMode="External"/><Relationship Id="rId16" Type="http://schemas.openxmlformats.org/officeDocument/2006/relationships/hyperlink" Target="mailto:Front@%2090&#176;" TargetMode="External"/><Relationship Id="rId29" Type="http://schemas.openxmlformats.org/officeDocument/2006/relationships/hyperlink" Target="mailto:Front@%2090&#176;" TargetMode="External"/><Relationship Id="rId107" Type="http://schemas.openxmlformats.org/officeDocument/2006/relationships/hyperlink" Target="mailto:Front@%2090&#176;" TargetMode="External"/><Relationship Id="rId11" Type="http://schemas.openxmlformats.org/officeDocument/2006/relationships/hyperlink" Target="mailto:Front@%2090&#176;" TargetMode="External"/><Relationship Id="rId24" Type="http://schemas.openxmlformats.org/officeDocument/2006/relationships/hyperlink" Target="mailto:Front@%2090&#176;" TargetMode="External"/><Relationship Id="rId32" Type="http://schemas.openxmlformats.org/officeDocument/2006/relationships/hyperlink" Target="mailto:Front@%2090&#176;" TargetMode="External"/><Relationship Id="rId37" Type="http://schemas.openxmlformats.org/officeDocument/2006/relationships/hyperlink" Target="mailto:Front@%2090&#176;" TargetMode="External"/><Relationship Id="rId40" Type="http://schemas.openxmlformats.org/officeDocument/2006/relationships/hyperlink" Target="mailto:Front@%2090&#176;" TargetMode="External"/><Relationship Id="rId45" Type="http://schemas.openxmlformats.org/officeDocument/2006/relationships/hyperlink" Target="mailto:Front@%2090&#176;" TargetMode="External"/><Relationship Id="rId53" Type="http://schemas.openxmlformats.org/officeDocument/2006/relationships/hyperlink" Target="mailto:Front@%2090&#176;" TargetMode="External"/><Relationship Id="rId58" Type="http://schemas.openxmlformats.org/officeDocument/2006/relationships/hyperlink" Target="mailto:Front@%2090&#176;" TargetMode="External"/><Relationship Id="rId66" Type="http://schemas.openxmlformats.org/officeDocument/2006/relationships/hyperlink" Target="mailto:Front@%2090&#176;" TargetMode="External"/><Relationship Id="rId74" Type="http://schemas.openxmlformats.org/officeDocument/2006/relationships/hyperlink" Target="mailto:Front@%2090&#176;" TargetMode="External"/><Relationship Id="rId79" Type="http://schemas.openxmlformats.org/officeDocument/2006/relationships/hyperlink" Target="mailto:Front@%2090&#176;" TargetMode="External"/><Relationship Id="rId87" Type="http://schemas.openxmlformats.org/officeDocument/2006/relationships/hyperlink" Target="mailto:Front@%2090&#176;" TargetMode="External"/><Relationship Id="rId102" Type="http://schemas.openxmlformats.org/officeDocument/2006/relationships/hyperlink" Target="mailto:Front@%2090&#176;" TargetMode="External"/><Relationship Id="rId110" Type="http://schemas.openxmlformats.org/officeDocument/2006/relationships/drawing" Target="../drawings/drawing1.xml"/><Relationship Id="rId5" Type="http://schemas.openxmlformats.org/officeDocument/2006/relationships/hyperlink" Target="mailto:Front@%2090&#176;" TargetMode="External"/><Relationship Id="rId61" Type="http://schemas.openxmlformats.org/officeDocument/2006/relationships/hyperlink" Target="mailto:Front@%2090&#176;" TargetMode="External"/><Relationship Id="rId82" Type="http://schemas.openxmlformats.org/officeDocument/2006/relationships/hyperlink" Target="mailto:Front@%2090&#176;" TargetMode="External"/><Relationship Id="rId90" Type="http://schemas.openxmlformats.org/officeDocument/2006/relationships/hyperlink" Target="mailto:Front@%2090&#176;" TargetMode="External"/><Relationship Id="rId95" Type="http://schemas.openxmlformats.org/officeDocument/2006/relationships/hyperlink" Target="mailto:Front@%2090&#176;" TargetMode="External"/><Relationship Id="rId19" Type="http://schemas.openxmlformats.org/officeDocument/2006/relationships/hyperlink" Target="mailto:Front@%2090&#176;" TargetMode="External"/><Relationship Id="rId14" Type="http://schemas.openxmlformats.org/officeDocument/2006/relationships/hyperlink" Target="mailto:Front@%2090&#176;" TargetMode="External"/><Relationship Id="rId22" Type="http://schemas.openxmlformats.org/officeDocument/2006/relationships/hyperlink" Target="mailto:Front@%2090&#176;" TargetMode="External"/><Relationship Id="rId27" Type="http://schemas.openxmlformats.org/officeDocument/2006/relationships/hyperlink" Target="mailto:Front@%2090&#176;" TargetMode="External"/><Relationship Id="rId30" Type="http://schemas.openxmlformats.org/officeDocument/2006/relationships/hyperlink" Target="mailto:Front@%2090&#176;" TargetMode="External"/><Relationship Id="rId35" Type="http://schemas.openxmlformats.org/officeDocument/2006/relationships/hyperlink" Target="mailto:Front@%2090&#176;" TargetMode="External"/><Relationship Id="rId43" Type="http://schemas.openxmlformats.org/officeDocument/2006/relationships/hyperlink" Target="mailto:Front@%2090&#176;" TargetMode="External"/><Relationship Id="rId48" Type="http://schemas.openxmlformats.org/officeDocument/2006/relationships/hyperlink" Target="mailto:Front@%2090&#176;" TargetMode="External"/><Relationship Id="rId56" Type="http://schemas.openxmlformats.org/officeDocument/2006/relationships/hyperlink" Target="mailto:Front@%2090&#176;" TargetMode="External"/><Relationship Id="rId64" Type="http://schemas.openxmlformats.org/officeDocument/2006/relationships/hyperlink" Target="mailto:Front@%2090&#176;" TargetMode="External"/><Relationship Id="rId69" Type="http://schemas.openxmlformats.org/officeDocument/2006/relationships/hyperlink" Target="mailto:Front@%2090&#176;" TargetMode="External"/><Relationship Id="rId77" Type="http://schemas.openxmlformats.org/officeDocument/2006/relationships/hyperlink" Target="mailto:Front@%2090&#176;" TargetMode="External"/><Relationship Id="rId100" Type="http://schemas.openxmlformats.org/officeDocument/2006/relationships/hyperlink" Target="mailto:Front@%2090&#176;" TargetMode="External"/><Relationship Id="rId105" Type="http://schemas.openxmlformats.org/officeDocument/2006/relationships/hyperlink" Target="mailto:Front@%2090&#176;" TargetMode="External"/><Relationship Id="rId113" Type="http://schemas.openxmlformats.org/officeDocument/2006/relationships/ctrlProp" Target="../ctrlProps/ctrlProp2.xml"/><Relationship Id="rId8" Type="http://schemas.openxmlformats.org/officeDocument/2006/relationships/hyperlink" Target="mailto:Front@%2090&#176;" TargetMode="External"/><Relationship Id="rId51" Type="http://schemas.openxmlformats.org/officeDocument/2006/relationships/hyperlink" Target="mailto:Front@%2090&#176;" TargetMode="External"/><Relationship Id="rId72" Type="http://schemas.openxmlformats.org/officeDocument/2006/relationships/hyperlink" Target="mailto:Front@%2090&#176;" TargetMode="External"/><Relationship Id="rId80" Type="http://schemas.openxmlformats.org/officeDocument/2006/relationships/hyperlink" Target="mailto:Front@%2090&#176;" TargetMode="External"/><Relationship Id="rId85" Type="http://schemas.openxmlformats.org/officeDocument/2006/relationships/hyperlink" Target="mailto:Front@%2090&#176;" TargetMode="External"/><Relationship Id="rId93" Type="http://schemas.openxmlformats.org/officeDocument/2006/relationships/hyperlink" Target="mailto:Front@%2090&#176;" TargetMode="External"/><Relationship Id="rId98" Type="http://schemas.openxmlformats.org/officeDocument/2006/relationships/hyperlink" Target="mailto:Front@%2090&#176;" TargetMode="External"/><Relationship Id="rId3" Type="http://schemas.openxmlformats.org/officeDocument/2006/relationships/hyperlink" Target="mailto:Front@%2090&#176;" TargetMode="External"/><Relationship Id="rId12" Type="http://schemas.openxmlformats.org/officeDocument/2006/relationships/hyperlink" Target="mailto:Front@%2090&#176;" TargetMode="External"/><Relationship Id="rId17" Type="http://schemas.openxmlformats.org/officeDocument/2006/relationships/hyperlink" Target="mailto:Front@%2090&#176;" TargetMode="External"/><Relationship Id="rId25" Type="http://schemas.openxmlformats.org/officeDocument/2006/relationships/hyperlink" Target="mailto:Front@%2090&#176;" TargetMode="External"/><Relationship Id="rId33" Type="http://schemas.openxmlformats.org/officeDocument/2006/relationships/hyperlink" Target="mailto:Front@%2090&#176;" TargetMode="External"/><Relationship Id="rId38" Type="http://schemas.openxmlformats.org/officeDocument/2006/relationships/hyperlink" Target="mailto:Front@%2090&#176;" TargetMode="External"/><Relationship Id="rId46" Type="http://schemas.openxmlformats.org/officeDocument/2006/relationships/hyperlink" Target="mailto:Front@%2090&#176;" TargetMode="External"/><Relationship Id="rId59" Type="http://schemas.openxmlformats.org/officeDocument/2006/relationships/hyperlink" Target="mailto:Front@%2090&#176;" TargetMode="External"/><Relationship Id="rId67" Type="http://schemas.openxmlformats.org/officeDocument/2006/relationships/hyperlink" Target="mailto:Front@%2090&#176;" TargetMode="External"/><Relationship Id="rId103" Type="http://schemas.openxmlformats.org/officeDocument/2006/relationships/hyperlink" Target="mailto:Front@%2090&#176;" TargetMode="External"/><Relationship Id="rId108" Type="http://schemas.openxmlformats.org/officeDocument/2006/relationships/hyperlink" Target="mailto:Front@%2090&#176;" TargetMode="External"/><Relationship Id="rId20" Type="http://schemas.openxmlformats.org/officeDocument/2006/relationships/hyperlink" Target="mailto:Front@%2090&#176;" TargetMode="External"/><Relationship Id="rId41" Type="http://schemas.openxmlformats.org/officeDocument/2006/relationships/hyperlink" Target="mailto:Front@%2090&#176;" TargetMode="External"/><Relationship Id="rId54" Type="http://schemas.openxmlformats.org/officeDocument/2006/relationships/hyperlink" Target="mailto:Front@%2090&#176;" TargetMode="External"/><Relationship Id="rId62" Type="http://schemas.openxmlformats.org/officeDocument/2006/relationships/hyperlink" Target="mailto:Front@%2090&#176;" TargetMode="External"/><Relationship Id="rId70" Type="http://schemas.openxmlformats.org/officeDocument/2006/relationships/hyperlink" Target="mailto:Front@%2090&#176;" TargetMode="External"/><Relationship Id="rId75" Type="http://schemas.openxmlformats.org/officeDocument/2006/relationships/hyperlink" Target="mailto:Front@%2090&#176;" TargetMode="External"/><Relationship Id="rId83" Type="http://schemas.openxmlformats.org/officeDocument/2006/relationships/hyperlink" Target="mailto:Front@%2090&#176;" TargetMode="External"/><Relationship Id="rId88" Type="http://schemas.openxmlformats.org/officeDocument/2006/relationships/hyperlink" Target="mailto:Front@%2090&#176;" TargetMode="External"/><Relationship Id="rId91" Type="http://schemas.openxmlformats.org/officeDocument/2006/relationships/hyperlink" Target="mailto:Front@%2090&#176;" TargetMode="External"/><Relationship Id="rId96" Type="http://schemas.openxmlformats.org/officeDocument/2006/relationships/hyperlink" Target="mailto:Front@%2090&#176;" TargetMode="External"/><Relationship Id="rId111" Type="http://schemas.openxmlformats.org/officeDocument/2006/relationships/vmlDrawing" Target="../drawings/vmlDrawing1.vml"/><Relationship Id="rId1" Type="http://schemas.openxmlformats.org/officeDocument/2006/relationships/hyperlink" Target="mailto:Front@%2090&#176;" TargetMode="External"/><Relationship Id="rId6" Type="http://schemas.openxmlformats.org/officeDocument/2006/relationships/hyperlink" Target="mailto:Front@%2090&#176;" TargetMode="External"/><Relationship Id="rId15" Type="http://schemas.openxmlformats.org/officeDocument/2006/relationships/hyperlink" Target="mailto:Front@%2090&#176;" TargetMode="External"/><Relationship Id="rId23" Type="http://schemas.openxmlformats.org/officeDocument/2006/relationships/hyperlink" Target="mailto:Front@%2090&#176;" TargetMode="External"/><Relationship Id="rId28" Type="http://schemas.openxmlformats.org/officeDocument/2006/relationships/hyperlink" Target="mailto:Front@%2090&#176;" TargetMode="External"/><Relationship Id="rId36" Type="http://schemas.openxmlformats.org/officeDocument/2006/relationships/hyperlink" Target="mailto:Front@%2090&#176;" TargetMode="External"/><Relationship Id="rId49" Type="http://schemas.openxmlformats.org/officeDocument/2006/relationships/hyperlink" Target="mailto:Front@%2090&#176;" TargetMode="External"/><Relationship Id="rId57" Type="http://schemas.openxmlformats.org/officeDocument/2006/relationships/hyperlink" Target="mailto:Front@%2090&#176;" TargetMode="External"/><Relationship Id="rId106" Type="http://schemas.openxmlformats.org/officeDocument/2006/relationships/hyperlink" Target="mailto:Front@%2090&#176;" TargetMode="External"/><Relationship Id="rId114" Type="http://schemas.openxmlformats.org/officeDocument/2006/relationships/comments" Target="../comments1.xml"/><Relationship Id="rId10" Type="http://schemas.openxmlformats.org/officeDocument/2006/relationships/hyperlink" Target="mailto:Front@%2090&#176;" TargetMode="External"/><Relationship Id="rId31" Type="http://schemas.openxmlformats.org/officeDocument/2006/relationships/hyperlink" Target="mailto:Front@%2090&#176;" TargetMode="External"/><Relationship Id="rId44" Type="http://schemas.openxmlformats.org/officeDocument/2006/relationships/hyperlink" Target="mailto:Front@%2090&#176;" TargetMode="External"/><Relationship Id="rId52" Type="http://schemas.openxmlformats.org/officeDocument/2006/relationships/hyperlink" Target="mailto:Front@%2090&#176;" TargetMode="External"/><Relationship Id="rId60" Type="http://schemas.openxmlformats.org/officeDocument/2006/relationships/hyperlink" Target="mailto:Front@%2090&#176;" TargetMode="External"/><Relationship Id="rId65" Type="http://schemas.openxmlformats.org/officeDocument/2006/relationships/hyperlink" Target="mailto:Front@%2090&#176;" TargetMode="External"/><Relationship Id="rId73" Type="http://schemas.openxmlformats.org/officeDocument/2006/relationships/hyperlink" Target="mailto:Front@%2090&#176;" TargetMode="External"/><Relationship Id="rId78" Type="http://schemas.openxmlformats.org/officeDocument/2006/relationships/hyperlink" Target="mailto:Front@%2090&#176;" TargetMode="External"/><Relationship Id="rId81" Type="http://schemas.openxmlformats.org/officeDocument/2006/relationships/hyperlink" Target="mailto:Front@%2090&#176;" TargetMode="External"/><Relationship Id="rId86" Type="http://schemas.openxmlformats.org/officeDocument/2006/relationships/hyperlink" Target="mailto:Front@%2090&#176;" TargetMode="External"/><Relationship Id="rId94" Type="http://schemas.openxmlformats.org/officeDocument/2006/relationships/hyperlink" Target="mailto:Front@%2090&#176;" TargetMode="External"/><Relationship Id="rId99" Type="http://schemas.openxmlformats.org/officeDocument/2006/relationships/hyperlink" Target="mailto:Front@%2090&#176;" TargetMode="External"/><Relationship Id="rId101" Type="http://schemas.openxmlformats.org/officeDocument/2006/relationships/hyperlink" Target="mailto:Front@%2090&#176;" TargetMode="External"/><Relationship Id="rId4" Type="http://schemas.openxmlformats.org/officeDocument/2006/relationships/hyperlink" Target="mailto:Front@%2090&#176;" TargetMode="External"/><Relationship Id="rId9" Type="http://schemas.openxmlformats.org/officeDocument/2006/relationships/hyperlink" Target="mailto:Front@%2090&#176;" TargetMode="External"/><Relationship Id="rId13" Type="http://schemas.openxmlformats.org/officeDocument/2006/relationships/hyperlink" Target="mailto:Front@%2090&#176;" TargetMode="External"/><Relationship Id="rId18" Type="http://schemas.openxmlformats.org/officeDocument/2006/relationships/hyperlink" Target="mailto:Front@%2090&#176;" TargetMode="External"/><Relationship Id="rId39" Type="http://schemas.openxmlformats.org/officeDocument/2006/relationships/hyperlink" Target="mailto:Front@%2090&#176;" TargetMode="External"/><Relationship Id="rId109" Type="http://schemas.openxmlformats.org/officeDocument/2006/relationships/printerSettings" Target="../printerSettings/printerSettings2.bin"/><Relationship Id="rId34" Type="http://schemas.openxmlformats.org/officeDocument/2006/relationships/hyperlink" Target="mailto:Front@%2090&#176;" TargetMode="External"/><Relationship Id="rId50" Type="http://schemas.openxmlformats.org/officeDocument/2006/relationships/hyperlink" Target="mailto:Front@%2090&#176;" TargetMode="External"/><Relationship Id="rId55" Type="http://schemas.openxmlformats.org/officeDocument/2006/relationships/hyperlink" Target="mailto:Front@%2090&#176;" TargetMode="External"/><Relationship Id="rId76" Type="http://schemas.openxmlformats.org/officeDocument/2006/relationships/hyperlink" Target="mailto:Front@%2090&#176;" TargetMode="External"/><Relationship Id="rId97" Type="http://schemas.openxmlformats.org/officeDocument/2006/relationships/hyperlink" Target="mailto:Front@%2090&#176;" TargetMode="External"/><Relationship Id="rId104" Type="http://schemas.openxmlformats.org/officeDocument/2006/relationships/hyperlink" Target="mailto:Front@%2090&#176;" TargetMode="External"/><Relationship Id="rId7" Type="http://schemas.openxmlformats.org/officeDocument/2006/relationships/hyperlink" Target="mailto:Front@%2090&#176;" TargetMode="External"/><Relationship Id="rId71" Type="http://schemas.openxmlformats.org/officeDocument/2006/relationships/hyperlink" Target="mailto:Front@%2090&#176;" TargetMode="External"/><Relationship Id="rId92" Type="http://schemas.openxmlformats.org/officeDocument/2006/relationships/hyperlink" Target="mailto:Front@%2090&#176;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2:Q1272"/>
  <sheetViews>
    <sheetView showGridLines="0" topLeftCell="B1" workbookViewId="0">
      <selection activeCell="E6" sqref="E6"/>
    </sheetView>
  </sheetViews>
  <sheetFormatPr defaultColWidth="9.140625" defaultRowHeight="15" x14ac:dyDescent="0.25"/>
  <cols>
    <col min="1" max="1" width="9.140625" style="38"/>
    <col min="2" max="2" width="15" style="38" bestFit="1" customWidth="1"/>
    <col min="3" max="6" width="9.140625" style="38"/>
    <col min="7" max="7" width="10.7109375" style="45" customWidth="1"/>
    <col min="8" max="8" width="9.140625" style="45"/>
    <col min="9" max="15" width="9.140625" style="38"/>
    <col min="16" max="17" width="9.140625" style="23"/>
    <col min="18" max="16384" width="9.140625" style="38"/>
  </cols>
  <sheetData>
    <row r="2" spans="2:17" x14ac:dyDescent="0.25">
      <c r="B2" s="36" t="s">
        <v>0</v>
      </c>
      <c r="C2" s="37">
        <f>COUNTIF(O:O,"PASS")</f>
        <v>0</v>
      </c>
      <c r="P2" s="38"/>
      <c r="Q2" s="38"/>
    </row>
    <row r="3" spans="2:17" x14ac:dyDescent="0.25">
      <c r="B3" s="36" t="s">
        <v>1</v>
      </c>
      <c r="C3" s="37">
        <f>COUNTIF(O:O,"FAIL")</f>
        <v>0</v>
      </c>
      <c r="D3" s="38" t="str">
        <f>IF(COUNTIF(G:G,"ERROR")&gt;0,"Check","")</f>
        <v/>
      </c>
      <c r="E3" s="38" t="str">
        <f>IF(D3="Check",VLOOKUP("error",G:I,3,FALSE),"")</f>
        <v/>
      </c>
      <c r="P3" s="38"/>
      <c r="Q3" s="38"/>
    </row>
    <row r="4" spans="2:17" x14ac:dyDescent="0.25">
      <c r="B4" s="36" t="s">
        <v>2</v>
      </c>
      <c r="C4" s="37">
        <f>COUNTIF(O:O,"MISSING")</f>
        <v>0</v>
      </c>
      <c r="D4" s="38" t="str">
        <f>IF(COUNTIF(H:H,"ERROR")&gt;0,"Check",IF(COUNTIF('Print off sheets'!F:F,"Missing")=C4,"","Check"))</f>
        <v/>
      </c>
      <c r="E4" s="38" t="str">
        <f>IF(D4="Check",VLOOKUP("error",H:I,2,FALSE),"")</f>
        <v/>
      </c>
      <c r="P4" s="38"/>
      <c r="Q4" s="38"/>
    </row>
    <row r="5" spans="2:17" x14ac:dyDescent="0.25">
      <c r="B5" s="36" t="s">
        <v>3</v>
      </c>
      <c r="C5" s="37">
        <f>IF((COUNTIF(L:L,"PASS")-COUNTIF(N:N,"REF ONLY"))=SUM(C2:C4),SUM(C2:C3),"ERROR!!!")</f>
        <v>0</v>
      </c>
      <c r="D5" s="38" t="s">
        <v>4</v>
      </c>
      <c r="E5" s="36" t="s">
        <v>5</v>
      </c>
      <c r="P5" s="38"/>
      <c r="Q5" s="38"/>
    </row>
    <row r="6" spans="2:17" x14ac:dyDescent="0.25">
      <c r="B6" s="36" t="s">
        <v>6</v>
      </c>
      <c r="C6" s="37">
        <f>COUNTIF(O:O,"Ref ONLY")</f>
        <v>0</v>
      </c>
    </row>
    <row r="9" spans="2:17" x14ac:dyDescent="0.25">
      <c r="C9" s="54" t="s">
        <v>7</v>
      </c>
      <c r="D9" s="54"/>
      <c r="E9" s="54"/>
      <c r="F9" s="54"/>
      <c r="G9" s="55" t="s">
        <v>8</v>
      </c>
      <c r="H9" s="55"/>
      <c r="I9" s="39"/>
      <c r="J9" s="39"/>
      <c r="K9" s="39"/>
      <c r="L9" s="39"/>
      <c r="M9" s="39"/>
      <c r="N9" s="39"/>
      <c r="O9" s="39"/>
      <c r="P9" s="38"/>
      <c r="Q9" s="38"/>
    </row>
    <row r="10" spans="2:17" x14ac:dyDescent="0.25">
      <c r="C10" s="39" t="s">
        <v>9</v>
      </c>
      <c r="D10" s="39" t="s">
        <v>10</v>
      </c>
      <c r="E10" s="39" t="s">
        <v>11</v>
      </c>
      <c r="F10" s="39" t="s">
        <v>12</v>
      </c>
      <c r="G10" s="46" t="s">
        <v>13</v>
      </c>
      <c r="H10" s="46" t="s">
        <v>14</v>
      </c>
      <c r="I10" s="39" t="s">
        <v>15</v>
      </c>
      <c r="J10" s="39" t="s">
        <v>16</v>
      </c>
      <c r="K10" s="39" t="s">
        <v>17</v>
      </c>
      <c r="L10" s="39" t="s">
        <v>18</v>
      </c>
      <c r="M10" s="39" t="s">
        <v>14</v>
      </c>
      <c r="N10" s="39" t="s">
        <v>19</v>
      </c>
      <c r="O10" s="39" t="s">
        <v>20</v>
      </c>
      <c r="P10" s="38"/>
      <c r="Q10" s="38"/>
    </row>
    <row r="11" spans="2:17" x14ac:dyDescent="0.25">
      <c r="C11" s="39" t="e">
        <f>IF(AND(VALUE('Print off sheets'!C7)&lt;=VALUE(Worksheet!$AD7),VALUE('Print off sheets'!C7)&gt;=VALUE(Worksheet!$AE7)),"PASS","FAIL")</f>
        <v>#VALUE!</v>
      </c>
      <c r="D11" s="39" t="e">
        <f>IF(AND(VALUE('Print off sheets'!D7)&lt;=VALUE(Worksheet!$AD7),VALUE('Print off sheets'!D7)&gt;=VALUE(Worksheet!$AE7)),"PASS","FAIL")</f>
        <v>#VALUE!</v>
      </c>
      <c r="E11" s="39" t="e">
        <f>IF(AND(VALUE('Print off sheets'!E7)&lt;=VALUE(Worksheet!$AD7),VALUE('Print off sheets'!E7)&gt;=VALUE(Worksheet!$AE7)),"PASS","FAIL")</f>
        <v>#VALUE!</v>
      </c>
      <c r="F11" s="39" t="str">
        <f>IF(COUNTIF(C11:E11,"FAIL")=0,"PASS","FAIL")</f>
        <v>PASS</v>
      </c>
      <c r="G11" s="39" t="e">
        <f>IF(O11="FAIL",IF(ISNUMBER(SEARCH("Rejected",'Print off sheets'!F7))=TRUE,"OK","ERROR"),IF(ISNUMBER(SEARCH("Rejected",'Print off sheets'!F7))=TRUE,"ERROR",""))</f>
        <v>#VALUE!</v>
      </c>
      <c r="H11" s="46" t="e">
        <f>IF(O11="MISSING",IF('Print off sheets'!F7="Missing","OK","ERROR"),"")</f>
        <v>#VALUE!</v>
      </c>
      <c r="I11" s="39" t="e">
        <f>VALUE(Worksheet!B7)</f>
        <v>#VALUE!</v>
      </c>
      <c r="J11" s="39">
        <f>VALUE(Worksheet!$H$2)</f>
        <v>0</v>
      </c>
      <c r="K11" s="39">
        <f>VALUE(Worksheet!$H$3)</f>
        <v>0</v>
      </c>
      <c r="L11" s="39" t="e">
        <f>IF(AND(I11&gt;=0.001,I11&lt;=1),"PASS","FAIL")</f>
        <v>#VALUE!</v>
      </c>
      <c r="M11" s="39" t="str">
        <f>IF(AND(Worksheet!C7="",Worksheet!D7="",Worksheet!E7="",Worksheet!F7="",Worksheet!G7="",Worksheet!H7="",ISNUMBER(SEARCH("e",Worksheet!I7))=FALSE),"MISSING")</f>
        <v>MISSING</v>
      </c>
      <c r="N11" s="39" t="b">
        <f>IF(ISNUMBER(SEARCH("Reference",Worksheet!I7))=TRUE,"REF ONLY")</f>
        <v>0</v>
      </c>
      <c r="O11" s="39" t="e">
        <f>IF(L11="PASS",IF(M11="MISSING","MISSING",IF(N11="REF ONLY","REF ONLY",IF(F11="PASS","PASS","FAIL"))))</f>
        <v>#VALUE!</v>
      </c>
      <c r="P11" s="38"/>
      <c r="Q11" s="38"/>
    </row>
    <row r="12" spans="2:17" x14ac:dyDescent="0.25">
      <c r="C12" s="39" t="e">
        <f>IF(AND(VALUE('Print off sheets'!C8)&lt;=VALUE(Worksheet!$AD8),VALUE('Print off sheets'!C8)&gt;=VALUE(Worksheet!$AE8)),"PASS","FAIL")</f>
        <v>#VALUE!</v>
      </c>
      <c r="D12" s="39" t="e">
        <f>IF(AND(VALUE('Print off sheets'!D8)&lt;=VALUE(Worksheet!$AD8),VALUE('Print off sheets'!D8)&gt;=VALUE(Worksheet!$AE8)),"PASS","FAIL")</f>
        <v>#VALUE!</v>
      </c>
      <c r="E12" s="39" t="e">
        <f>IF(AND(VALUE('Print off sheets'!E8)&lt;=VALUE(Worksheet!$AD8),VALUE('Print off sheets'!E8)&gt;=VALUE(Worksheet!$AE8)),"PASS","FAIL")</f>
        <v>#VALUE!</v>
      </c>
      <c r="F12" s="39" t="str">
        <f t="shared" ref="F12:F75" si="0">IF(COUNTIF(C12:E12,"FAIL")=0,"PASS","FAIL")</f>
        <v>PASS</v>
      </c>
      <c r="G12" s="39" t="e">
        <f>IF(O12="FAIL",IF(ISNUMBER(SEARCH("Rejected",'Print off sheets'!F8))=TRUE,"OK","ERROR"),IF(ISNUMBER(SEARCH("Rejected",'Print off sheets'!F8))=TRUE,"ERROR",""))</f>
        <v>#VALUE!</v>
      </c>
      <c r="H12" s="46" t="e">
        <f>IF(O12="MISSING",IF('Print off sheets'!F8="Missing","OK","ERROR"),"")</f>
        <v>#VALUE!</v>
      </c>
      <c r="I12" s="39" t="e">
        <f>VALUE(Worksheet!B8)</f>
        <v>#VALUE!</v>
      </c>
      <c r="J12" s="39">
        <f>VALUE(Worksheet!$H$2)</f>
        <v>0</v>
      </c>
      <c r="K12" s="39">
        <f>VALUE(Worksheet!$H$3)</f>
        <v>0</v>
      </c>
      <c r="L12" s="39" t="e">
        <f t="shared" ref="L12:L75" si="1">IF(AND(I12&gt;=0.001,I12&lt;=1),"PASS","FAIL")</f>
        <v>#VALUE!</v>
      </c>
      <c r="M12" s="39" t="str">
        <f>IF(AND(Worksheet!C8="",Worksheet!D8="",Worksheet!E8="",Worksheet!F8="",Worksheet!G8="",Worksheet!H8="",ISNUMBER(SEARCH("e",Worksheet!I8))=FALSE),"MISSING")</f>
        <v>MISSING</v>
      </c>
      <c r="N12" s="39" t="b">
        <f>IF(ISNUMBER(SEARCH("Reference",Worksheet!I8))=TRUE,"REF ONLY")</f>
        <v>0</v>
      </c>
      <c r="O12" s="39" t="e">
        <f t="shared" ref="O12:O75" si="2">IF(L12="PASS",IF(M12="MISSING","MISSING",IF(N12="REF ONLY","REF ONLY",IF(F12="PASS","PASS","FAIL"))))</f>
        <v>#VALUE!</v>
      </c>
      <c r="P12" s="38"/>
      <c r="Q12" s="38"/>
    </row>
    <row r="13" spans="2:17" x14ac:dyDescent="0.25">
      <c r="C13" s="39" t="e">
        <f>IF(AND(VALUE('Print off sheets'!C9)&lt;=VALUE(Worksheet!$AD9),VALUE('Print off sheets'!C9)&gt;=VALUE(Worksheet!$AE9)),"PASS","FAIL")</f>
        <v>#VALUE!</v>
      </c>
      <c r="D13" s="39" t="e">
        <f>IF(AND(VALUE('Print off sheets'!D9)&lt;=VALUE(Worksheet!$AD9),VALUE('Print off sheets'!D9)&gt;=VALUE(Worksheet!$AE9)),"PASS","FAIL")</f>
        <v>#VALUE!</v>
      </c>
      <c r="E13" s="39" t="e">
        <f>IF(AND(VALUE('Print off sheets'!E9)&lt;=VALUE(Worksheet!$AD9),VALUE('Print off sheets'!E9)&gt;=VALUE(Worksheet!$AE9)),"PASS","FAIL")</f>
        <v>#VALUE!</v>
      </c>
      <c r="F13" s="39" t="str">
        <f t="shared" si="0"/>
        <v>PASS</v>
      </c>
      <c r="G13" s="39" t="e">
        <f>IF(O13="FAIL",IF(ISNUMBER(SEARCH("Rejected",'Print off sheets'!F9))=TRUE,"OK","ERROR"),IF(ISNUMBER(SEARCH("Rejected",'Print off sheets'!F9))=TRUE,"ERROR",""))</f>
        <v>#VALUE!</v>
      </c>
      <c r="H13" s="46" t="e">
        <f>IF(O13="MISSING",IF('Print off sheets'!F9="Missing","OK","ERROR"),"")</f>
        <v>#VALUE!</v>
      </c>
      <c r="I13" s="39" t="e">
        <f>VALUE(Worksheet!B9)</f>
        <v>#VALUE!</v>
      </c>
      <c r="J13" s="39">
        <f>VALUE(Worksheet!$H$2)</f>
        <v>0</v>
      </c>
      <c r="K13" s="39">
        <f>VALUE(Worksheet!$H$3)</f>
        <v>0</v>
      </c>
      <c r="L13" s="39" t="e">
        <f t="shared" si="1"/>
        <v>#VALUE!</v>
      </c>
      <c r="M13" s="39" t="str">
        <f>IF(AND(Worksheet!C9="",Worksheet!D9="",Worksheet!E9="",Worksheet!F9="",Worksheet!G9="",Worksheet!H9="",ISNUMBER(SEARCH("e",Worksheet!I9))=FALSE),"MISSING")</f>
        <v>MISSING</v>
      </c>
      <c r="N13" s="39" t="b">
        <f>IF(ISNUMBER(SEARCH("Reference",Worksheet!I9))=TRUE,"REF ONLY")</f>
        <v>0</v>
      </c>
      <c r="O13" s="39" t="e">
        <f t="shared" si="2"/>
        <v>#VALUE!</v>
      </c>
      <c r="P13" s="38"/>
      <c r="Q13" s="38"/>
    </row>
    <row r="14" spans="2:17" x14ac:dyDescent="0.25">
      <c r="C14" s="39" t="e">
        <f>IF(AND(VALUE('Print off sheets'!C10)&lt;=VALUE(Worksheet!$AD10),VALUE('Print off sheets'!C10)&gt;=VALUE(Worksheet!$AE10)),"PASS","FAIL")</f>
        <v>#VALUE!</v>
      </c>
      <c r="D14" s="39" t="e">
        <f>IF(AND(VALUE('Print off sheets'!D10)&lt;=VALUE(Worksheet!$AD10),VALUE('Print off sheets'!D10)&gt;=VALUE(Worksheet!$AE10)),"PASS","FAIL")</f>
        <v>#VALUE!</v>
      </c>
      <c r="E14" s="39" t="e">
        <f>IF(AND(VALUE('Print off sheets'!E10)&lt;=VALUE(Worksheet!$AD10),VALUE('Print off sheets'!E10)&gt;=VALUE(Worksheet!$AE10)),"PASS","FAIL")</f>
        <v>#VALUE!</v>
      </c>
      <c r="F14" s="39" t="str">
        <f t="shared" si="0"/>
        <v>PASS</v>
      </c>
      <c r="G14" s="39" t="e">
        <f>IF(O14="FAIL",IF(ISNUMBER(SEARCH("Rejected",'Print off sheets'!F10))=TRUE,"OK","ERROR"),IF(ISNUMBER(SEARCH("Rejected",'Print off sheets'!F10))=TRUE,"ERROR",""))</f>
        <v>#VALUE!</v>
      </c>
      <c r="H14" s="46" t="e">
        <f>IF(O14="MISSING",IF('Print off sheets'!F10="Missing","OK","ERROR"),"")</f>
        <v>#VALUE!</v>
      </c>
      <c r="I14" s="39" t="e">
        <f>VALUE(Worksheet!B10)</f>
        <v>#VALUE!</v>
      </c>
      <c r="J14" s="39">
        <f>VALUE(Worksheet!$H$2)</f>
        <v>0</v>
      </c>
      <c r="K14" s="39">
        <f>VALUE(Worksheet!$H$3)</f>
        <v>0</v>
      </c>
      <c r="L14" s="39" t="e">
        <f t="shared" si="1"/>
        <v>#VALUE!</v>
      </c>
      <c r="M14" s="39" t="str">
        <f>IF(AND(Worksheet!C10="",Worksheet!D10="",Worksheet!E10="",Worksheet!F10="",Worksheet!G10="",Worksheet!H10="",ISNUMBER(SEARCH("e",Worksheet!I10))=FALSE),"MISSING")</f>
        <v>MISSING</v>
      </c>
      <c r="N14" s="39" t="b">
        <f>IF(ISNUMBER(SEARCH("Reference",Worksheet!I10))=TRUE,"REF ONLY")</f>
        <v>0</v>
      </c>
      <c r="O14" s="39" t="e">
        <f t="shared" si="2"/>
        <v>#VALUE!</v>
      </c>
      <c r="P14" s="38"/>
      <c r="Q14" s="38"/>
    </row>
    <row r="15" spans="2:17" x14ac:dyDescent="0.25">
      <c r="C15" s="39" t="e">
        <f>IF(AND(VALUE('Print off sheets'!C11)&lt;=VALUE(Worksheet!$AD11),VALUE('Print off sheets'!C11)&gt;=VALUE(Worksheet!$AE11)),"PASS","FAIL")</f>
        <v>#VALUE!</v>
      </c>
      <c r="D15" s="39" t="e">
        <f>IF(AND(VALUE('Print off sheets'!D11)&lt;=VALUE(Worksheet!$AD11),VALUE('Print off sheets'!D11)&gt;=VALUE(Worksheet!$AE11)),"PASS","FAIL")</f>
        <v>#VALUE!</v>
      </c>
      <c r="E15" s="39" t="e">
        <f>IF(AND(VALUE('Print off sheets'!E11)&lt;=VALUE(Worksheet!$AD11),VALUE('Print off sheets'!E11)&gt;=VALUE(Worksheet!$AE11)),"PASS","FAIL")</f>
        <v>#VALUE!</v>
      </c>
      <c r="F15" s="39" t="str">
        <f t="shared" si="0"/>
        <v>PASS</v>
      </c>
      <c r="G15" s="39" t="e">
        <f>IF(O15="FAIL",IF(ISNUMBER(SEARCH("Rejected",'Print off sheets'!F11))=TRUE,"OK","ERROR"),IF(ISNUMBER(SEARCH("Rejected",'Print off sheets'!F11))=TRUE,"ERROR",""))</f>
        <v>#VALUE!</v>
      </c>
      <c r="H15" s="46" t="e">
        <f>IF(O15="MISSING",IF('Print off sheets'!F11="Missing","OK","ERROR"),"")</f>
        <v>#VALUE!</v>
      </c>
      <c r="I15" s="39" t="e">
        <f>VALUE(Worksheet!B11)</f>
        <v>#VALUE!</v>
      </c>
      <c r="J15" s="39">
        <f>VALUE(Worksheet!$H$2)</f>
        <v>0</v>
      </c>
      <c r="K15" s="39">
        <f>VALUE(Worksheet!$H$3)</f>
        <v>0</v>
      </c>
      <c r="L15" s="39" t="e">
        <f t="shared" si="1"/>
        <v>#VALUE!</v>
      </c>
      <c r="M15" s="39" t="str">
        <f>IF(AND(Worksheet!C11="",Worksheet!D11="",Worksheet!E11="",Worksheet!F11="",Worksheet!G11="",Worksheet!H11="",ISNUMBER(SEARCH("e",Worksheet!I11))=FALSE),"MISSING")</f>
        <v>MISSING</v>
      </c>
      <c r="N15" s="39" t="b">
        <f>IF(ISNUMBER(SEARCH("Reference",Worksheet!I11))=TRUE,"REF ONLY")</f>
        <v>0</v>
      </c>
      <c r="O15" s="39" t="e">
        <f t="shared" si="2"/>
        <v>#VALUE!</v>
      </c>
      <c r="P15" s="38"/>
      <c r="Q15" s="38"/>
    </row>
    <row r="16" spans="2:17" x14ac:dyDescent="0.25">
      <c r="C16" s="39" t="e">
        <f>IF(AND(VALUE('Print off sheets'!C12)&lt;=VALUE(Worksheet!$AD12),VALUE('Print off sheets'!C12)&gt;=VALUE(Worksheet!$AE12)),"PASS","FAIL")</f>
        <v>#VALUE!</v>
      </c>
      <c r="D16" s="39" t="e">
        <f>IF(AND(VALUE('Print off sheets'!D12)&lt;=VALUE(Worksheet!$AD12),VALUE('Print off sheets'!D12)&gt;=VALUE(Worksheet!$AE12)),"PASS","FAIL")</f>
        <v>#VALUE!</v>
      </c>
      <c r="E16" s="39" t="e">
        <f>IF(AND(VALUE('Print off sheets'!E12)&lt;=VALUE(Worksheet!$AD12),VALUE('Print off sheets'!E12)&gt;=VALUE(Worksheet!$AE12)),"PASS","FAIL")</f>
        <v>#VALUE!</v>
      </c>
      <c r="F16" s="39" t="str">
        <f t="shared" si="0"/>
        <v>PASS</v>
      </c>
      <c r="G16" s="39" t="e">
        <f>IF(O16="FAIL",IF(ISNUMBER(SEARCH("Rejected",'Print off sheets'!F12))=TRUE,"OK","ERROR"),IF(ISNUMBER(SEARCH("Rejected",'Print off sheets'!F12))=TRUE,"ERROR",""))</f>
        <v>#VALUE!</v>
      </c>
      <c r="H16" s="46" t="e">
        <f>IF(O16="MISSING",IF('Print off sheets'!F12="Missing","OK","ERROR"),"")</f>
        <v>#VALUE!</v>
      </c>
      <c r="I16" s="39" t="e">
        <f>VALUE(Worksheet!B12)</f>
        <v>#VALUE!</v>
      </c>
      <c r="J16" s="39">
        <f>VALUE(Worksheet!$H$2)</f>
        <v>0</v>
      </c>
      <c r="K16" s="39">
        <f>VALUE(Worksheet!$H$3)</f>
        <v>0</v>
      </c>
      <c r="L16" s="39" t="e">
        <f t="shared" si="1"/>
        <v>#VALUE!</v>
      </c>
      <c r="M16" s="39" t="str">
        <f>IF(AND(Worksheet!C12="",Worksheet!D12="",Worksheet!E12="",Worksheet!F12="",Worksheet!G12="",Worksheet!H12="",ISNUMBER(SEARCH("e",Worksheet!I12))=FALSE),"MISSING")</f>
        <v>MISSING</v>
      </c>
      <c r="N16" s="39" t="b">
        <f>IF(ISNUMBER(SEARCH("Reference",Worksheet!I12))=TRUE,"REF ONLY")</f>
        <v>0</v>
      </c>
      <c r="O16" s="39" t="e">
        <f t="shared" si="2"/>
        <v>#VALUE!</v>
      </c>
      <c r="P16" s="38"/>
      <c r="Q16" s="38"/>
    </row>
    <row r="17" spans="3:17" x14ac:dyDescent="0.25">
      <c r="C17" s="39" t="e">
        <f>IF(AND(VALUE('Print off sheets'!C13)&lt;=VALUE(Worksheet!$AD13),VALUE('Print off sheets'!C13)&gt;=VALUE(Worksheet!$AE13)),"PASS","FAIL")</f>
        <v>#VALUE!</v>
      </c>
      <c r="D17" s="39" t="e">
        <f>IF(AND(VALUE('Print off sheets'!D13)&lt;=VALUE(Worksheet!$AD13),VALUE('Print off sheets'!D13)&gt;=VALUE(Worksheet!$AE13)),"PASS","FAIL")</f>
        <v>#VALUE!</v>
      </c>
      <c r="E17" s="39" t="e">
        <f>IF(AND(VALUE('Print off sheets'!E13)&lt;=VALUE(Worksheet!$AD13),VALUE('Print off sheets'!E13)&gt;=VALUE(Worksheet!$AE13)),"PASS","FAIL")</f>
        <v>#VALUE!</v>
      </c>
      <c r="F17" s="39" t="str">
        <f t="shared" si="0"/>
        <v>PASS</v>
      </c>
      <c r="G17" s="39" t="e">
        <f>IF(O17="FAIL",IF(ISNUMBER(SEARCH("Rejected",'Print off sheets'!F13))=TRUE,"OK","ERROR"),IF(ISNUMBER(SEARCH("Rejected",'Print off sheets'!F13))=TRUE,"ERROR",""))</f>
        <v>#VALUE!</v>
      </c>
      <c r="H17" s="46" t="e">
        <f>IF(O17="MISSING",IF('Print off sheets'!F13="Missing","OK","ERROR"),"")</f>
        <v>#VALUE!</v>
      </c>
      <c r="I17" s="39" t="e">
        <f>VALUE(Worksheet!B13)</f>
        <v>#VALUE!</v>
      </c>
      <c r="J17" s="39">
        <f>VALUE(Worksheet!$H$2)</f>
        <v>0</v>
      </c>
      <c r="K17" s="39">
        <f>VALUE(Worksheet!$H$3)</f>
        <v>0</v>
      </c>
      <c r="L17" s="39" t="e">
        <f t="shared" si="1"/>
        <v>#VALUE!</v>
      </c>
      <c r="M17" s="39" t="str">
        <f>IF(AND(Worksheet!C13="",Worksheet!D13="",Worksheet!E13="",Worksheet!F13="",Worksheet!G13="",Worksheet!H13="",ISNUMBER(SEARCH("e",Worksheet!I13))=FALSE),"MISSING")</f>
        <v>MISSING</v>
      </c>
      <c r="N17" s="39" t="b">
        <f>IF(ISNUMBER(SEARCH("Reference",Worksheet!I13))=TRUE,"REF ONLY")</f>
        <v>0</v>
      </c>
      <c r="O17" s="39" t="e">
        <f t="shared" si="2"/>
        <v>#VALUE!</v>
      </c>
      <c r="P17" s="38"/>
      <c r="Q17" s="38"/>
    </row>
    <row r="18" spans="3:17" x14ac:dyDescent="0.25">
      <c r="C18" s="39" t="e">
        <f>IF(AND(VALUE('Print off sheets'!C14)&lt;=VALUE(Worksheet!$AD14),VALUE('Print off sheets'!C14)&gt;=VALUE(Worksheet!$AE14)),"PASS","FAIL")</f>
        <v>#VALUE!</v>
      </c>
      <c r="D18" s="39" t="e">
        <f>IF(AND(VALUE('Print off sheets'!D14)&lt;=VALUE(Worksheet!$AD14),VALUE('Print off sheets'!D14)&gt;=VALUE(Worksheet!$AE14)),"PASS","FAIL")</f>
        <v>#VALUE!</v>
      </c>
      <c r="E18" s="39" t="e">
        <f>IF(AND(VALUE('Print off sheets'!E14)&lt;=VALUE(Worksheet!$AD14),VALUE('Print off sheets'!E14)&gt;=VALUE(Worksheet!$AE14)),"PASS","FAIL")</f>
        <v>#VALUE!</v>
      </c>
      <c r="F18" s="39" t="str">
        <f t="shared" si="0"/>
        <v>PASS</v>
      </c>
      <c r="G18" s="39" t="e">
        <f>IF(O18="FAIL",IF(ISNUMBER(SEARCH("Rejected",'Print off sheets'!F14))=TRUE,"OK","ERROR"),IF(ISNUMBER(SEARCH("Rejected",'Print off sheets'!F14))=TRUE,"ERROR",""))</f>
        <v>#VALUE!</v>
      </c>
      <c r="H18" s="46" t="e">
        <f>IF(O18="MISSING",IF('Print off sheets'!F14="Missing","OK","ERROR"),"")</f>
        <v>#VALUE!</v>
      </c>
      <c r="I18" s="39" t="e">
        <f>VALUE(Worksheet!B14)</f>
        <v>#VALUE!</v>
      </c>
      <c r="J18" s="39">
        <f>VALUE(Worksheet!$H$2)</f>
        <v>0</v>
      </c>
      <c r="K18" s="39">
        <f>VALUE(Worksheet!$H$3)</f>
        <v>0</v>
      </c>
      <c r="L18" s="39" t="e">
        <f t="shared" si="1"/>
        <v>#VALUE!</v>
      </c>
      <c r="M18" s="39" t="str">
        <f>IF(AND(Worksheet!C14="",Worksheet!D14="",Worksheet!E14="",Worksheet!F14="",Worksheet!G14="",Worksheet!H14="",ISNUMBER(SEARCH("e",Worksheet!I14))=FALSE),"MISSING")</f>
        <v>MISSING</v>
      </c>
      <c r="N18" s="39" t="b">
        <f>IF(ISNUMBER(SEARCH("Reference",Worksheet!I14))=TRUE,"REF ONLY")</f>
        <v>0</v>
      </c>
      <c r="O18" s="39" t="e">
        <f t="shared" si="2"/>
        <v>#VALUE!</v>
      </c>
      <c r="P18" s="38"/>
      <c r="Q18" s="38"/>
    </row>
    <row r="19" spans="3:17" x14ac:dyDescent="0.25">
      <c r="C19" s="39" t="e">
        <f>IF(AND(VALUE('Print off sheets'!C15)&lt;=VALUE(Worksheet!$AD15),VALUE('Print off sheets'!C15)&gt;=VALUE(Worksheet!$AE15)),"PASS","FAIL")</f>
        <v>#VALUE!</v>
      </c>
      <c r="D19" s="39" t="e">
        <f>IF(AND(VALUE('Print off sheets'!D15)&lt;=VALUE(Worksheet!$AD15),VALUE('Print off sheets'!D15)&gt;=VALUE(Worksheet!$AE15)),"PASS","FAIL")</f>
        <v>#VALUE!</v>
      </c>
      <c r="E19" s="39" t="e">
        <f>IF(AND(VALUE('Print off sheets'!E15)&lt;=VALUE(Worksheet!$AD15),VALUE('Print off sheets'!E15)&gt;=VALUE(Worksheet!$AE15)),"PASS","FAIL")</f>
        <v>#VALUE!</v>
      </c>
      <c r="F19" s="39" t="str">
        <f t="shared" si="0"/>
        <v>PASS</v>
      </c>
      <c r="G19" s="39" t="e">
        <f>IF(O19="FAIL",IF(ISNUMBER(SEARCH("Rejected",'Print off sheets'!F15))=TRUE,"OK","ERROR"),IF(ISNUMBER(SEARCH("Rejected",'Print off sheets'!F15))=TRUE,"ERROR",""))</f>
        <v>#VALUE!</v>
      </c>
      <c r="H19" s="46" t="e">
        <f>IF(O19="MISSING",IF('Print off sheets'!F15="Missing","OK","ERROR"),"")</f>
        <v>#VALUE!</v>
      </c>
      <c r="I19" s="39" t="e">
        <f>VALUE(Worksheet!B15)</f>
        <v>#VALUE!</v>
      </c>
      <c r="J19" s="39">
        <f>VALUE(Worksheet!$H$2)</f>
        <v>0</v>
      </c>
      <c r="K19" s="39">
        <f>VALUE(Worksheet!$H$3)</f>
        <v>0</v>
      </c>
      <c r="L19" s="39" t="e">
        <f t="shared" si="1"/>
        <v>#VALUE!</v>
      </c>
      <c r="M19" s="39" t="str">
        <f>IF(AND(Worksheet!C15="",Worksheet!D15="",Worksheet!E15="",Worksheet!F15="",Worksheet!G15="",Worksheet!H15="",ISNUMBER(SEARCH("e",Worksheet!I15))=FALSE),"MISSING")</f>
        <v>MISSING</v>
      </c>
      <c r="N19" s="39" t="b">
        <f>IF(ISNUMBER(SEARCH("Reference",Worksheet!I15))=TRUE,"REF ONLY")</f>
        <v>0</v>
      </c>
      <c r="O19" s="39" t="e">
        <f t="shared" si="2"/>
        <v>#VALUE!</v>
      </c>
      <c r="P19" s="38"/>
      <c r="Q19" s="38"/>
    </row>
    <row r="20" spans="3:17" x14ac:dyDescent="0.25">
      <c r="C20" s="39" t="e">
        <f>IF(AND(VALUE('Print off sheets'!C16)&lt;=VALUE(Worksheet!$AD16),VALUE('Print off sheets'!C16)&gt;=VALUE(Worksheet!$AE16)),"PASS","FAIL")</f>
        <v>#VALUE!</v>
      </c>
      <c r="D20" s="39" t="e">
        <f>IF(AND(VALUE('Print off sheets'!D16)&lt;=VALUE(Worksheet!$AD16),VALUE('Print off sheets'!D16)&gt;=VALUE(Worksheet!$AE16)),"PASS","FAIL")</f>
        <v>#VALUE!</v>
      </c>
      <c r="E20" s="39" t="e">
        <f>IF(AND(VALUE('Print off sheets'!E16)&lt;=VALUE(Worksheet!$AD16),VALUE('Print off sheets'!E16)&gt;=VALUE(Worksheet!$AE16)),"PASS","FAIL")</f>
        <v>#VALUE!</v>
      </c>
      <c r="F20" s="39" t="str">
        <f t="shared" si="0"/>
        <v>PASS</v>
      </c>
      <c r="G20" s="39" t="e">
        <f>IF(O20="FAIL",IF(ISNUMBER(SEARCH("Rejected",'Print off sheets'!F16))=TRUE,"OK","ERROR"),IF(ISNUMBER(SEARCH("Rejected",'Print off sheets'!F16))=TRUE,"ERROR",""))</f>
        <v>#VALUE!</v>
      </c>
      <c r="H20" s="46" t="e">
        <f>IF(O20="MISSING",IF('Print off sheets'!F16="Missing","OK","ERROR"),"")</f>
        <v>#VALUE!</v>
      </c>
      <c r="I20" s="39" t="e">
        <f>VALUE(Worksheet!B16)</f>
        <v>#VALUE!</v>
      </c>
      <c r="J20" s="39">
        <f>VALUE(Worksheet!$H$2)</f>
        <v>0</v>
      </c>
      <c r="K20" s="39">
        <f>VALUE(Worksheet!$H$3)</f>
        <v>0</v>
      </c>
      <c r="L20" s="39" t="e">
        <f t="shared" si="1"/>
        <v>#VALUE!</v>
      </c>
      <c r="M20" s="39" t="str">
        <f>IF(AND(Worksheet!C16="",Worksheet!D16="",Worksheet!E16="",Worksheet!F16="",Worksheet!G16="",Worksheet!H16="",ISNUMBER(SEARCH("e",Worksheet!I16))=FALSE),"MISSING")</f>
        <v>MISSING</v>
      </c>
      <c r="N20" s="39" t="b">
        <f>IF(ISNUMBER(SEARCH("Reference",Worksheet!I16))=TRUE,"REF ONLY")</f>
        <v>0</v>
      </c>
      <c r="O20" s="39" t="e">
        <f t="shared" si="2"/>
        <v>#VALUE!</v>
      </c>
      <c r="P20" s="38"/>
      <c r="Q20" s="38"/>
    </row>
    <row r="21" spans="3:17" x14ac:dyDescent="0.25">
      <c r="C21" s="39" t="e">
        <f>IF(AND(VALUE('Print off sheets'!C17)&lt;=VALUE(Worksheet!$AD17),VALUE('Print off sheets'!C17)&gt;=VALUE(Worksheet!$AE17)),"PASS","FAIL")</f>
        <v>#VALUE!</v>
      </c>
      <c r="D21" s="39" t="e">
        <f>IF(AND(VALUE('Print off sheets'!D17)&lt;=VALUE(Worksheet!$AD17),VALUE('Print off sheets'!D17)&gt;=VALUE(Worksheet!$AE17)),"PASS","FAIL")</f>
        <v>#VALUE!</v>
      </c>
      <c r="E21" s="39" t="e">
        <f>IF(AND(VALUE('Print off sheets'!E17)&lt;=VALUE(Worksheet!$AD17),VALUE('Print off sheets'!E17)&gt;=VALUE(Worksheet!$AE17)),"PASS","FAIL")</f>
        <v>#VALUE!</v>
      </c>
      <c r="F21" s="39" t="str">
        <f t="shared" si="0"/>
        <v>PASS</v>
      </c>
      <c r="G21" s="39" t="e">
        <f>IF(O21="FAIL",IF(ISNUMBER(SEARCH("Rejected",'Print off sheets'!F17))=TRUE,"OK","ERROR"),IF(ISNUMBER(SEARCH("Rejected",'Print off sheets'!F17))=TRUE,"ERROR",""))</f>
        <v>#VALUE!</v>
      </c>
      <c r="H21" s="46" t="e">
        <f>IF(O21="MISSING",IF('Print off sheets'!F17="Missing","OK","ERROR"),"")</f>
        <v>#VALUE!</v>
      </c>
      <c r="I21" s="39" t="e">
        <f>VALUE(Worksheet!B17)</f>
        <v>#VALUE!</v>
      </c>
      <c r="J21" s="39">
        <f>VALUE(Worksheet!$H$2)</f>
        <v>0</v>
      </c>
      <c r="K21" s="39">
        <f>VALUE(Worksheet!$H$3)</f>
        <v>0</v>
      </c>
      <c r="L21" s="39" t="e">
        <f t="shared" si="1"/>
        <v>#VALUE!</v>
      </c>
      <c r="M21" s="39" t="str">
        <f>IF(AND(Worksheet!C17="",Worksheet!D17="",Worksheet!E17="",Worksheet!F17="",Worksheet!G17="",Worksheet!H17="",ISNUMBER(SEARCH("e",Worksheet!I17))=FALSE),"MISSING")</f>
        <v>MISSING</v>
      </c>
      <c r="N21" s="39" t="b">
        <f>IF(ISNUMBER(SEARCH("Reference",Worksheet!I17))=TRUE,"REF ONLY")</f>
        <v>0</v>
      </c>
      <c r="O21" s="39" t="e">
        <f t="shared" si="2"/>
        <v>#VALUE!</v>
      </c>
      <c r="P21" s="38"/>
      <c r="Q21" s="38"/>
    </row>
    <row r="22" spans="3:17" x14ac:dyDescent="0.25">
      <c r="C22" s="39" t="e">
        <f>IF(AND(VALUE('Print off sheets'!C18)&lt;=VALUE(Worksheet!$AD18),VALUE('Print off sheets'!C18)&gt;=VALUE(Worksheet!$AE18)),"PASS","FAIL")</f>
        <v>#VALUE!</v>
      </c>
      <c r="D22" s="39" t="e">
        <f>IF(AND(VALUE('Print off sheets'!D18)&lt;=VALUE(Worksheet!$AD18),VALUE('Print off sheets'!D18)&gt;=VALUE(Worksheet!$AE18)),"PASS","FAIL")</f>
        <v>#VALUE!</v>
      </c>
      <c r="E22" s="39" t="e">
        <f>IF(AND(VALUE('Print off sheets'!E18)&lt;=VALUE(Worksheet!$AD18),VALUE('Print off sheets'!E18)&gt;=VALUE(Worksheet!$AE18)),"PASS","FAIL")</f>
        <v>#VALUE!</v>
      </c>
      <c r="F22" s="39" t="str">
        <f t="shared" si="0"/>
        <v>PASS</v>
      </c>
      <c r="G22" s="39" t="e">
        <f>IF(O22="FAIL",IF(ISNUMBER(SEARCH("Rejected",'Print off sheets'!F18))=TRUE,"OK","ERROR"),IF(ISNUMBER(SEARCH("Rejected",'Print off sheets'!F18))=TRUE,"ERROR",""))</f>
        <v>#VALUE!</v>
      </c>
      <c r="H22" s="46" t="e">
        <f>IF(O22="MISSING",IF('Print off sheets'!F18="Missing","OK","ERROR"),"")</f>
        <v>#VALUE!</v>
      </c>
      <c r="I22" s="39" t="e">
        <f>VALUE(Worksheet!B18)</f>
        <v>#VALUE!</v>
      </c>
      <c r="J22" s="39">
        <f>VALUE(Worksheet!$H$2)</f>
        <v>0</v>
      </c>
      <c r="K22" s="39">
        <f>VALUE(Worksheet!$H$3)</f>
        <v>0</v>
      </c>
      <c r="L22" s="39" t="e">
        <f t="shared" si="1"/>
        <v>#VALUE!</v>
      </c>
      <c r="M22" s="39" t="str">
        <f>IF(AND(Worksheet!C18="",Worksheet!D18="",Worksheet!E18="",Worksheet!F18="",Worksheet!G18="",Worksheet!H18="",ISNUMBER(SEARCH("e",Worksheet!I18))=FALSE),"MISSING")</f>
        <v>MISSING</v>
      </c>
      <c r="N22" s="39" t="b">
        <f>IF(ISNUMBER(SEARCH("Reference",Worksheet!I18))=TRUE,"REF ONLY")</f>
        <v>0</v>
      </c>
      <c r="O22" s="39" t="e">
        <f t="shared" si="2"/>
        <v>#VALUE!</v>
      </c>
      <c r="P22" s="38"/>
      <c r="Q22" s="38"/>
    </row>
    <row r="23" spans="3:17" x14ac:dyDescent="0.25">
      <c r="C23" s="39" t="e">
        <f>IF(AND(VALUE('Print off sheets'!C19)&lt;=VALUE(Worksheet!$AD19),VALUE('Print off sheets'!C19)&gt;=VALUE(Worksheet!$AE19)),"PASS","FAIL")</f>
        <v>#VALUE!</v>
      </c>
      <c r="D23" s="39" t="e">
        <f>IF(AND(VALUE('Print off sheets'!D19)&lt;=VALUE(Worksheet!$AD19),VALUE('Print off sheets'!D19)&gt;=VALUE(Worksheet!$AE19)),"PASS","FAIL")</f>
        <v>#VALUE!</v>
      </c>
      <c r="E23" s="39" t="e">
        <f>IF(AND(VALUE('Print off sheets'!E19)&lt;=VALUE(Worksheet!$AD19),VALUE('Print off sheets'!E19)&gt;=VALUE(Worksheet!$AE19)),"PASS","FAIL")</f>
        <v>#VALUE!</v>
      </c>
      <c r="F23" s="39" t="str">
        <f t="shared" si="0"/>
        <v>PASS</v>
      </c>
      <c r="G23" s="39" t="e">
        <f>IF(O23="FAIL",IF(ISNUMBER(SEARCH("Rejected",'Print off sheets'!F19))=TRUE,"OK","ERROR"),IF(ISNUMBER(SEARCH("Rejected",'Print off sheets'!F19))=TRUE,"ERROR",""))</f>
        <v>#VALUE!</v>
      </c>
      <c r="H23" s="46" t="e">
        <f>IF(O23="MISSING",IF('Print off sheets'!F19="Missing","OK","ERROR"),"")</f>
        <v>#VALUE!</v>
      </c>
      <c r="I23" s="39" t="e">
        <f>VALUE(Worksheet!B19)</f>
        <v>#VALUE!</v>
      </c>
      <c r="J23" s="39">
        <f>VALUE(Worksheet!$H$2)</f>
        <v>0</v>
      </c>
      <c r="K23" s="39">
        <f>VALUE(Worksheet!$H$3)</f>
        <v>0</v>
      </c>
      <c r="L23" s="39" t="e">
        <f t="shared" si="1"/>
        <v>#VALUE!</v>
      </c>
      <c r="M23" s="39" t="str">
        <f>IF(AND(Worksheet!C19="",Worksheet!D19="",Worksheet!E19="",Worksheet!F19="",Worksheet!G19="",Worksheet!H19="",ISNUMBER(SEARCH("e",Worksheet!I19))=FALSE),"MISSING")</f>
        <v>MISSING</v>
      </c>
      <c r="N23" s="39" t="b">
        <f>IF(ISNUMBER(SEARCH("Reference",Worksheet!I19))=TRUE,"REF ONLY")</f>
        <v>0</v>
      </c>
      <c r="O23" s="39" t="e">
        <f t="shared" si="2"/>
        <v>#VALUE!</v>
      </c>
      <c r="P23" s="38"/>
      <c r="Q23" s="38"/>
    </row>
    <row r="24" spans="3:17" x14ac:dyDescent="0.25">
      <c r="C24" s="39" t="e">
        <f>IF(AND(VALUE('Print off sheets'!C20)&lt;=VALUE(Worksheet!$AD20),VALUE('Print off sheets'!C20)&gt;=VALUE(Worksheet!$AE20)),"PASS","FAIL")</f>
        <v>#VALUE!</v>
      </c>
      <c r="D24" s="39" t="e">
        <f>IF(AND(VALUE('Print off sheets'!D20)&lt;=VALUE(Worksheet!$AD20),VALUE('Print off sheets'!D20)&gt;=VALUE(Worksheet!$AE20)),"PASS","FAIL")</f>
        <v>#VALUE!</v>
      </c>
      <c r="E24" s="39" t="e">
        <f>IF(AND(VALUE('Print off sheets'!E20)&lt;=VALUE(Worksheet!$AD20),VALUE('Print off sheets'!E20)&gt;=VALUE(Worksheet!$AE20)),"PASS","FAIL")</f>
        <v>#VALUE!</v>
      </c>
      <c r="F24" s="39" t="str">
        <f t="shared" si="0"/>
        <v>PASS</v>
      </c>
      <c r="G24" s="39" t="e">
        <f>IF(O24="FAIL",IF(ISNUMBER(SEARCH("Rejected",'Print off sheets'!F20))=TRUE,"OK","ERROR"),IF(ISNUMBER(SEARCH("Rejected",'Print off sheets'!F20))=TRUE,"ERROR",""))</f>
        <v>#VALUE!</v>
      </c>
      <c r="H24" s="46" t="e">
        <f>IF(O24="MISSING",IF('Print off sheets'!F20="Missing","OK","ERROR"),"")</f>
        <v>#VALUE!</v>
      </c>
      <c r="I24" s="39" t="e">
        <f>VALUE(Worksheet!B20)</f>
        <v>#VALUE!</v>
      </c>
      <c r="J24" s="39">
        <f>VALUE(Worksheet!$H$2)</f>
        <v>0</v>
      </c>
      <c r="K24" s="39">
        <f>VALUE(Worksheet!$H$3)</f>
        <v>0</v>
      </c>
      <c r="L24" s="39" t="e">
        <f t="shared" si="1"/>
        <v>#VALUE!</v>
      </c>
      <c r="M24" s="39" t="str">
        <f>IF(AND(Worksheet!C20="",Worksheet!D20="",Worksheet!E20="",Worksheet!F20="",Worksheet!G20="",Worksheet!H20="",ISNUMBER(SEARCH("e",Worksheet!I20))=FALSE),"MISSING")</f>
        <v>MISSING</v>
      </c>
      <c r="N24" s="39" t="b">
        <f>IF(ISNUMBER(SEARCH("Reference",Worksheet!I20))=TRUE,"REF ONLY")</f>
        <v>0</v>
      </c>
      <c r="O24" s="39" t="e">
        <f t="shared" si="2"/>
        <v>#VALUE!</v>
      </c>
      <c r="P24" s="38"/>
      <c r="Q24" s="38"/>
    </row>
    <row r="25" spans="3:17" x14ac:dyDescent="0.25">
      <c r="C25" s="39" t="e">
        <f>IF(AND(VALUE('Print off sheets'!C21)&lt;=VALUE(Worksheet!$AD21),VALUE('Print off sheets'!C21)&gt;=VALUE(Worksheet!$AE21)),"PASS","FAIL")</f>
        <v>#VALUE!</v>
      </c>
      <c r="D25" s="39" t="e">
        <f>IF(AND(VALUE('Print off sheets'!D21)&lt;=VALUE(Worksheet!$AD21),VALUE('Print off sheets'!D21)&gt;=VALUE(Worksheet!$AE21)),"PASS","FAIL")</f>
        <v>#VALUE!</v>
      </c>
      <c r="E25" s="39" t="e">
        <f>IF(AND(VALUE('Print off sheets'!E21)&lt;=VALUE(Worksheet!$AD21),VALUE('Print off sheets'!E21)&gt;=VALUE(Worksheet!$AE21)),"PASS","FAIL")</f>
        <v>#VALUE!</v>
      </c>
      <c r="F25" s="39" t="str">
        <f t="shared" si="0"/>
        <v>PASS</v>
      </c>
      <c r="G25" s="39" t="e">
        <f>IF(O25="FAIL",IF(ISNUMBER(SEARCH("Rejected",'Print off sheets'!F21))=TRUE,"OK","ERROR"),IF(ISNUMBER(SEARCH("Rejected",'Print off sheets'!F21))=TRUE,"ERROR",""))</f>
        <v>#VALUE!</v>
      </c>
      <c r="H25" s="46" t="e">
        <f>IF(O25="MISSING",IF('Print off sheets'!F21="Missing","OK","ERROR"),"")</f>
        <v>#VALUE!</v>
      </c>
      <c r="I25" s="39" t="e">
        <f>VALUE(Worksheet!B21)</f>
        <v>#VALUE!</v>
      </c>
      <c r="J25" s="39">
        <f>VALUE(Worksheet!$H$2)</f>
        <v>0</v>
      </c>
      <c r="K25" s="39">
        <f>VALUE(Worksheet!$H$3)</f>
        <v>0</v>
      </c>
      <c r="L25" s="39" t="e">
        <f t="shared" si="1"/>
        <v>#VALUE!</v>
      </c>
      <c r="M25" s="39" t="str">
        <f>IF(AND(Worksheet!C21="",Worksheet!D21="",Worksheet!E21="",Worksheet!F21="",Worksheet!G21="",Worksheet!H21="",ISNUMBER(SEARCH("e",Worksheet!I21))=FALSE),"MISSING")</f>
        <v>MISSING</v>
      </c>
      <c r="N25" s="39" t="b">
        <f>IF(ISNUMBER(SEARCH("Reference",Worksheet!I21))=TRUE,"REF ONLY")</f>
        <v>0</v>
      </c>
      <c r="O25" s="39" t="e">
        <f t="shared" si="2"/>
        <v>#VALUE!</v>
      </c>
      <c r="P25" s="38"/>
      <c r="Q25" s="38"/>
    </row>
    <row r="26" spans="3:17" x14ac:dyDescent="0.25">
      <c r="C26" s="39" t="e">
        <f>IF(AND(VALUE('Print off sheets'!C22)&lt;=VALUE(Worksheet!$AD22),VALUE('Print off sheets'!C22)&gt;=VALUE(Worksheet!$AE22)),"PASS","FAIL")</f>
        <v>#VALUE!</v>
      </c>
      <c r="D26" s="39" t="e">
        <f>IF(AND(VALUE('Print off sheets'!D22)&lt;=VALUE(Worksheet!$AD22),VALUE('Print off sheets'!D22)&gt;=VALUE(Worksheet!$AE22)),"PASS","FAIL")</f>
        <v>#VALUE!</v>
      </c>
      <c r="E26" s="39" t="e">
        <f>IF(AND(VALUE('Print off sheets'!E22)&lt;=VALUE(Worksheet!$AD22),VALUE('Print off sheets'!E22)&gt;=VALUE(Worksheet!$AE22)),"PASS","FAIL")</f>
        <v>#VALUE!</v>
      </c>
      <c r="F26" s="39" t="str">
        <f t="shared" si="0"/>
        <v>PASS</v>
      </c>
      <c r="G26" s="39" t="e">
        <f>IF(O26="FAIL",IF(ISNUMBER(SEARCH("Rejected",'Print off sheets'!F22))=TRUE,"OK","ERROR"),IF(ISNUMBER(SEARCH("Rejected",'Print off sheets'!F22))=TRUE,"ERROR",""))</f>
        <v>#VALUE!</v>
      </c>
      <c r="H26" s="46" t="e">
        <f>IF(O26="MISSING",IF('Print off sheets'!F22="Missing","OK","ERROR"),"")</f>
        <v>#VALUE!</v>
      </c>
      <c r="I26" s="39" t="e">
        <f>VALUE(Worksheet!B22)</f>
        <v>#VALUE!</v>
      </c>
      <c r="J26" s="39">
        <f>VALUE(Worksheet!$H$2)</f>
        <v>0</v>
      </c>
      <c r="K26" s="39">
        <f>VALUE(Worksheet!$H$3)</f>
        <v>0</v>
      </c>
      <c r="L26" s="39" t="e">
        <f t="shared" si="1"/>
        <v>#VALUE!</v>
      </c>
      <c r="M26" s="39" t="str">
        <f>IF(AND(Worksheet!C22="",Worksheet!D22="",Worksheet!E22="",Worksheet!F22="",Worksheet!G22="",Worksheet!H22="",ISNUMBER(SEARCH("e",Worksheet!I22))=FALSE),"MISSING")</f>
        <v>MISSING</v>
      </c>
      <c r="N26" s="39" t="b">
        <f>IF(ISNUMBER(SEARCH("Reference",Worksheet!I22))=TRUE,"REF ONLY")</f>
        <v>0</v>
      </c>
      <c r="O26" s="39" t="e">
        <f t="shared" si="2"/>
        <v>#VALUE!</v>
      </c>
      <c r="P26" s="38"/>
      <c r="Q26" s="38"/>
    </row>
    <row r="27" spans="3:17" x14ac:dyDescent="0.25">
      <c r="C27" s="39" t="e">
        <f>IF(AND(VALUE('Print off sheets'!C23)&lt;=VALUE(Worksheet!$AD23),VALUE('Print off sheets'!C23)&gt;=VALUE(Worksheet!$AE23)),"PASS","FAIL")</f>
        <v>#VALUE!</v>
      </c>
      <c r="D27" s="39" t="e">
        <f>IF(AND(VALUE('Print off sheets'!D23)&lt;=VALUE(Worksheet!$AD23),VALUE('Print off sheets'!D23)&gt;=VALUE(Worksheet!$AE23)),"PASS","FAIL")</f>
        <v>#VALUE!</v>
      </c>
      <c r="E27" s="39" t="e">
        <f>IF(AND(VALUE('Print off sheets'!E23)&lt;=VALUE(Worksheet!$AD23),VALUE('Print off sheets'!E23)&gt;=VALUE(Worksheet!$AE23)),"PASS","FAIL")</f>
        <v>#VALUE!</v>
      </c>
      <c r="F27" s="39" t="str">
        <f t="shared" si="0"/>
        <v>PASS</v>
      </c>
      <c r="G27" s="39" t="e">
        <f>IF(O27="FAIL",IF(ISNUMBER(SEARCH("Rejected",'Print off sheets'!F23))=TRUE,"OK","ERROR"),IF(ISNUMBER(SEARCH("Rejected",'Print off sheets'!F23))=TRUE,"ERROR",""))</f>
        <v>#VALUE!</v>
      </c>
      <c r="H27" s="46" t="e">
        <f>IF(O27="MISSING",IF('Print off sheets'!F23="Missing","OK","ERROR"),"")</f>
        <v>#VALUE!</v>
      </c>
      <c r="I27" s="39" t="e">
        <f>VALUE(Worksheet!B23)</f>
        <v>#VALUE!</v>
      </c>
      <c r="J27" s="39">
        <f>VALUE(Worksheet!$H$2)</f>
        <v>0</v>
      </c>
      <c r="K27" s="39">
        <f>VALUE(Worksheet!$H$3)</f>
        <v>0</v>
      </c>
      <c r="L27" s="39" t="e">
        <f t="shared" si="1"/>
        <v>#VALUE!</v>
      </c>
      <c r="M27" s="39" t="str">
        <f>IF(AND(Worksheet!C23="",Worksheet!D23="",Worksheet!E23="",Worksheet!F23="",Worksheet!G23="",Worksheet!H23="",ISNUMBER(SEARCH("e",Worksheet!I23))=FALSE),"MISSING")</f>
        <v>MISSING</v>
      </c>
      <c r="N27" s="39" t="b">
        <f>IF(ISNUMBER(SEARCH("Reference",Worksheet!I23))=TRUE,"REF ONLY")</f>
        <v>0</v>
      </c>
      <c r="O27" s="39" t="e">
        <f t="shared" si="2"/>
        <v>#VALUE!</v>
      </c>
      <c r="P27" s="38"/>
      <c r="Q27" s="38"/>
    </row>
    <row r="28" spans="3:17" x14ac:dyDescent="0.25">
      <c r="C28" s="39" t="e">
        <f>IF(AND(VALUE('Print off sheets'!C24)&lt;=VALUE(Worksheet!$AD24),VALUE('Print off sheets'!C24)&gt;=VALUE(Worksheet!$AE24)),"PASS","FAIL")</f>
        <v>#VALUE!</v>
      </c>
      <c r="D28" s="39" t="e">
        <f>IF(AND(VALUE('Print off sheets'!D24)&lt;=VALUE(Worksheet!$AD24),VALUE('Print off sheets'!D24)&gt;=VALUE(Worksheet!$AE24)),"PASS","FAIL")</f>
        <v>#VALUE!</v>
      </c>
      <c r="E28" s="39" t="e">
        <f>IF(AND(VALUE('Print off sheets'!E24)&lt;=VALUE(Worksheet!$AD24),VALUE('Print off sheets'!E24)&gt;=VALUE(Worksheet!$AE24)),"PASS","FAIL")</f>
        <v>#VALUE!</v>
      </c>
      <c r="F28" s="39" t="str">
        <f t="shared" si="0"/>
        <v>PASS</v>
      </c>
      <c r="G28" s="39" t="e">
        <f>IF(O28="FAIL",IF(ISNUMBER(SEARCH("Rejected",'Print off sheets'!F24))=TRUE,"OK","ERROR"),IF(ISNUMBER(SEARCH("Rejected",'Print off sheets'!F24))=TRUE,"ERROR",""))</f>
        <v>#VALUE!</v>
      </c>
      <c r="H28" s="46" t="e">
        <f>IF(O28="MISSING",IF('Print off sheets'!F24="Missing","OK","ERROR"),"")</f>
        <v>#VALUE!</v>
      </c>
      <c r="I28" s="39" t="e">
        <f>VALUE(Worksheet!B24)</f>
        <v>#VALUE!</v>
      </c>
      <c r="J28" s="39">
        <f>VALUE(Worksheet!$H$2)</f>
        <v>0</v>
      </c>
      <c r="K28" s="39">
        <f>VALUE(Worksheet!$H$3)</f>
        <v>0</v>
      </c>
      <c r="L28" s="39" t="e">
        <f t="shared" si="1"/>
        <v>#VALUE!</v>
      </c>
      <c r="M28" s="39" t="str">
        <f>IF(AND(Worksheet!C24="",Worksheet!D24="",Worksheet!E24="",Worksheet!F24="",Worksheet!G24="",Worksheet!H24="",ISNUMBER(SEARCH("e",Worksheet!I24))=FALSE),"MISSING")</f>
        <v>MISSING</v>
      </c>
      <c r="N28" s="39" t="b">
        <f>IF(ISNUMBER(SEARCH("Reference",Worksheet!I24))=TRUE,"REF ONLY")</f>
        <v>0</v>
      </c>
      <c r="O28" s="39" t="e">
        <f t="shared" si="2"/>
        <v>#VALUE!</v>
      </c>
      <c r="P28" s="38"/>
      <c r="Q28" s="38"/>
    </row>
    <row r="29" spans="3:17" x14ac:dyDescent="0.25">
      <c r="C29" s="39" t="e">
        <f>IF(AND(VALUE('Print off sheets'!C25)&lt;=VALUE(Worksheet!$AD25),VALUE('Print off sheets'!C25)&gt;=VALUE(Worksheet!$AE25)),"PASS","FAIL")</f>
        <v>#VALUE!</v>
      </c>
      <c r="D29" s="39" t="e">
        <f>IF(AND(VALUE('Print off sheets'!D25)&lt;=VALUE(Worksheet!$AD25),VALUE('Print off sheets'!D25)&gt;=VALUE(Worksheet!$AE25)),"PASS","FAIL")</f>
        <v>#VALUE!</v>
      </c>
      <c r="E29" s="39" t="e">
        <f>IF(AND(VALUE('Print off sheets'!E25)&lt;=VALUE(Worksheet!$AD25),VALUE('Print off sheets'!E25)&gt;=VALUE(Worksheet!$AE25)),"PASS","FAIL")</f>
        <v>#VALUE!</v>
      </c>
      <c r="F29" s="39" t="str">
        <f t="shared" si="0"/>
        <v>PASS</v>
      </c>
      <c r="G29" s="39" t="e">
        <f>IF(O29="FAIL",IF(ISNUMBER(SEARCH("Rejected",'Print off sheets'!F25))=TRUE,"OK","ERROR"),IF(ISNUMBER(SEARCH("Rejected",'Print off sheets'!F25))=TRUE,"ERROR",""))</f>
        <v>#VALUE!</v>
      </c>
      <c r="H29" s="46" t="e">
        <f>IF(O29="MISSING",IF('Print off sheets'!F25="Missing","OK","ERROR"),"")</f>
        <v>#VALUE!</v>
      </c>
      <c r="I29" s="39" t="e">
        <f>VALUE(Worksheet!B25)</f>
        <v>#VALUE!</v>
      </c>
      <c r="J29" s="39">
        <f>VALUE(Worksheet!$H$2)</f>
        <v>0</v>
      </c>
      <c r="K29" s="39">
        <f>VALUE(Worksheet!$H$3)</f>
        <v>0</v>
      </c>
      <c r="L29" s="39" t="e">
        <f t="shared" si="1"/>
        <v>#VALUE!</v>
      </c>
      <c r="M29" s="39" t="str">
        <f>IF(AND(Worksheet!C25="",Worksheet!D25="",Worksheet!E25="",Worksheet!F25="",Worksheet!G25="",Worksheet!H25="",ISNUMBER(SEARCH("e",Worksheet!I25))=FALSE),"MISSING")</f>
        <v>MISSING</v>
      </c>
      <c r="N29" s="39" t="b">
        <f>IF(ISNUMBER(SEARCH("Reference",Worksheet!I25))=TRUE,"REF ONLY")</f>
        <v>0</v>
      </c>
      <c r="O29" s="39" t="e">
        <f t="shared" si="2"/>
        <v>#VALUE!</v>
      </c>
      <c r="P29" s="38"/>
      <c r="Q29" s="38"/>
    </row>
    <row r="30" spans="3:17" x14ac:dyDescent="0.25">
      <c r="C30" s="39" t="e">
        <f>IF(AND(VALUE('Print off sheets'!C26)&lt;=VALUE(Worksheet!$AD26),VALUE('Print off sheets'!C26)&gt;=VALUE(Worksheet!$AE26)),"PASS","FAIL")</f>
        <v>#VALUE!</v>
      </c>
      <c r="D30" s="39" t="e">
        <f>IF(AND(VALUE('Print off sheets'!D26)&lt;=VALUE(Worksheet!$AD26),VALUE('Print off sheets'!D26)&gt;=VALUE(Worksheet!$AE26)),"PASS","FAIL")</f>
        <v>#VALUE!</v>
      </c>
      <c r="E30" s="39" t="e">
        <f>IF(AND(VALUE('Print off sheets'!E26)&lt;=VALUE(Worksheet!$AD26),VALUE('Print off sheets'!E26)&gt;=VALUE(Worksheet!$AE26)),"PASS","FAIL")</f>
        <v>#VALUE!</v>
      </c>
      <c r="F30" s="39" t="str">
        <f t="shared" si="0"/>
        <v>PASS</v>
      </c>
      <c r="G30" s="39" t="e">
        <f>IF(O30="FAIL",IF(ISNUMBER(SEARCH("Rejected",'Print off sheets'!F26))=TRUE,"OK","ERROR"),IF(ISNUMBER(SEARCH("Rejected",'Print off sheets'!F26))=TRUE,"ERROR",""))</f>
        <v>#VALUE!</v>
      </c>
      <c r="H30" s="46" t="e">
        <f>IF(O30="MISSING",IF('Print off sheets'!F26="Missing","OK","ERROR"),"")</f>
        <v>#VALUE!</v>
      </c>
      <c r="I30" s="39" t="e">
        <f>VALUE(Worksheet!B26)</f>
        <v>#VALUE!</v>
      </c>
      <c r="J30" s="39">
        <f>VALUE(Worksheet!$H$2)</f>
        <v>0</v>
      </c>
      <c r="K30" s="39">
        <f>VALUE(Worksheet!$H$3)</f>
        <v>0</v>
      </c>
      <c r="L30" s="39" t="e">
        <f t="shared" si="1"/>
        <v>#VALUE!</v>
      </c>
      <c r="M30" s="39" t="str">
        <f>IF(AND(Worksheet!C26="",Worksheet!D26="",Worksheet!E26="",Worksheet!F26="",Worksheet!G26="",Worksheet!H26="",ISNUMBER(SEARCH("e",Worksheet!I26))=FALSE),"MISSING")</f>
        <v>MISSING</v>
      </c>
      <c r="N30" s="39" t="b">
        <f>IF(ISNUMBER(SEARCH("Reference",Worksheet!I26))=TRUE,"REF ONLY")</f>
        <v>0</v>
      </c>
      <c r="O30" s="39" t="e">
        <f t="shared" si="2"/>
        <v>#VALUE!</v>
      </c>
      <c r="P30" s="38"/>
      <c r="Q30" s="38"/>
    </row>
    <row r="31" spans="3:17" x14ac:dyDescent="0.25">
      <c r="C31" s="39" t="e">
        <f>IF(AND(VALUE('Print off sheets'!C27)&lt;=VALUE(Worksheet!$AD27),VALUE('Print off sheets'!C27)&gt;=VALUE(Worksheet!$AE27)),"PASS","FAIL")</f>
        <v>#VALUE!</v>
      </c>
      <c r="D31" s="39" t="e">
        <f>IF(AND(VALUE('Print off sheets'!D27)&lt;=VALUE(Worksheet!$AD27),VALUE('Print off sheets'!D27)&gt;=VALUE(Worksheet!$AE27)),"PASS","FAIL")</f>
        <v>#VALUE!</v>
      </c>
      <c r="E31" s="39" t="e">
        <f>IF(AND(VALUE('Print off sheets'!E27)&lt;=VALUE(Worksheet!$AD27),VALUE('Print off sheets'!E27)&gt;=VALUE(Worksheet!$AE27)),"PASS","FAIL")</f>
        <v>#VALUE!</v>
      </c>
      <c r="F31" s="39" t="str">
        <f t="shared" si="0"/>
        <v>PASS</v>
      </c>
      <c r="G31" s="39" t="e">
        <f>IF(O31="FAIL",IF(ISNUMBER(SEARCH("Rejected",'Print off sheets'!F27))=TRUE,"OK","ERROR"),IF(ISNUMBER(SEARCH("Rejected",'Print off sheets'!F27))=TRUE,"ERROR",""))</f>
        <v>#VALUE!</v>
      </c>
      <c r="H31" s="46" t="e">
        <f>IF(O31="MISSING",IF('Print off sheets'!F27="Missing","OK","ERROR"),"")</f>
        <v>#VALUE!</v>
      </c>
      <c r="I31" s="39" t="e">
        <f>VALUE(Worksheet!B27)</f>
        <v>#VALUE!</v>
      </c>
      <c r="J31" s="39">
        <f>VALUE(Worksheet!$H$2)</f>
        <v>0</v>
      </c>
      <c r="K31" s="39">
        <f>VALUE(Worksheet!$H$3)</f>
        <v>0</v>
      </c>
      <c r="L31" s="39" t="e">
        <f t="shared" si="1"/>
        <v>#VALUE!</v>
      </c>
      <c r="M31" s="39" t="str">
        <f>IF(AND(Worksheet!C27="",Worksheet!D27="",Worksheet!E27="",Worksheet!F27="",Worksheet!G27="",Worksheet!H27="",ISNUMBER(SEARCH("e",Worksheet!I27))=FALSE),"MISSING")</f>
        <v>MISSING</v>
      </c>
      <c r="N31" s="39" t="b">
        <f>IF(ISNUMBER(SEARCH("Reference",Worksheet!I27))=TRUE,"REF ONLY")</f>
        <v>0</v>
      </c>
      <c r="O31" s="39" t="e">
        <f t="shared" si="2"/>
        <v>#VALUE!</v>
      </c>
      <c r="P31" s="38"/>
      <c r="Q31" s="38"/>
    </row>
    <row r="32" spans="3:17" x14ac:dyDescent="0.25">
      <c r="C32" s="39" t="e">
        <f>IF(AND(VALUE('Print off sheets'!C28)&lt;=VALUE(Worksheet!$AD28),VALUE('Print off sheets'!C28)&gt;=VALUE(Worksheet!$AE28)),"PASS","FAIL")</f>
        <v>#VALUE!</v>
      </c>
      <c r="D32" s="39" t="e">
        <f>IF(AND(VALUE('Print off sheets'!D28)&lt;=VALUE(Worksheet!$AD28),VALUE('Print off sheets'!D28)&gt;=VALUE(Worksheet!$AE28)),"PASS","FAIL")</f>
        <v>#VALUE!</v>
      </c>
      <c r="E32" s="39" t="e">
        <f>IF(AND(VALUE('Print off sheets'!E28)&lt;=VALUE(Worksheet!$AD28),VALUE('Print off sheets'!E28)&gt;=VALUE(Worksheet!$AE28)),"PASS","FAIL")</f>
        <v>#VALUE!</v>
      </c>
      <c r="F32" s="39" t="str">
        <f t="shared" si="0"/>
        <v>PASS</v>
      </c>
      <c r="G32" s="39" t="e">
        <f>IF(O32="FAIL",IF(ISNUMBER(SEARCH("Rejected",'Print off sheets'!F28))=TRUE,"OK","ERROR"),IF(ISNUMBER(SEARCH("Rejected",'Print off sheets'!F28))=TRUE,"ERROR",""))</f>
        <v>#VALUE!</v>
      </c>
      <c r="H32" s="46" t="e">
        <f>IF(O32="MISSING",IF('Print off sheets'!F28="Missing","OK","ERROR"),"")</f>
        <v>#VALUE!</v>
      </c>
      <c r="I32" s="39" t="e">
        <f>VALUE(Worksheet!B28)</f>
        <v>#VALUE!</v>
      </c>
      <c r="J32" s="39">
        <f>VALUE(Worksheet!$H$2)</f>
        <v>0</v>
      </c>
      <c r="K32" s="39">
        <f>VALUE(Worksheet!$H$3)</f>
        <v>0</v>
      </c>
      <c r="L32" s="39" t="e">
        <f t="shared" si="1"/>
        <v>#VALUE!</v>
      </c>
      <c r="M32" s="39" t="str">
        <f>IF(AND(Worksheet!C28="",Worksheet!D28="",Worksheet!E28="",Worksheet!F28="",Worksheet!G28="",Worksheet!H28="",ISNUMBER(SEARCH("e",Worksheet!I28))=FALSE),"MISSING")</f>
        <v>MISSING</v>
      </c>
      <c r="N32" s="39" t="b">
        <f>IF(ISNUMBER(SEARCH("Reference",Worksheet!I28))=TRUE,"REF ONLY")</f>
        <v>0</v>
      </c>
      <c r="O32" s="39" t="e">
        <f t="shared" si="2"/>
        <v>#VALUE!</v>
      </c>
      <c r="P32" s="38"/>
      <c r="Q32" s="38"/>
    </row>
    <row r="33" spans="3:17" x14ac:dyDescent="0.25">
      <c r="C33" s="39" t="e">
        <f>IF(AND(VALUE('Print off sheets'!C29)&lt;=VALUE(Worksheet!$AD29),VALUE('Print off sheets'!C29)&gt;=VALUE(Worksheet!$AE29)),"PASS","FAIL")</f>
        <v>#VALUE!</v>
      </c>
      <c r="D33" s="39" t="e">
        <f>IF(AND(VALUE('Print off sheets'!D29)&lt;=VALUE(Worksheet!$AD29),VALUE('Print off sheets'!D29)&gt;=VALUE(Worksheet!$AE29)),"PASS","FAIL")</f>
        <v>#VALUE!</v>
      </c>
      <c r="E33" s="39" t="e">
        <f>IF(AND(VALUE('Print off sheets'!E29)&lt;=VALUE(Worksheet!$AD29),VALUE('Print off sheets'!E29)&gt;=VALUE(Worksheet!$AE29)),"PASS","FAIL")</f>
        <v>#VALUE!</v>
      </c>
      <c r="F33" s="39" t="str">
        <f t="shared" si="0"/>
        <v>PASS</v>
      </c>
      <c r="G33" s="39" t="e">
        <f>IF(O33="FAIL",IF(ISNUMBER(SEARCH("Rejected",'Print off sheets'!F29))=TRUE,"OK","ERROR"),IF(ISNUMBER(SEARCH("Rejected",'Print off sheets'!F29))=TRUE,"ERROR",""))</f>
        <v>#VALUE!</v>
      </c>
      <c r="H33" s="46" t="e">
        <f>IF(O33="MISSING",IF('Print off sheets'!F29="Missing","OK","ERROR"),"")</f>
        <v>#VALUE!</v>
      </c>
      <c r="I33" s="39" t="e">
        <f>VALUE(Worksheet!B29)</f>
        <v>#VALUE!</v>
      </c>
      <c r="J33" s="39">
        <f>VALUE(Worksheet!$H$2)</f>
        <v>0</v>
      </c>
      <c r="K33" s="39">
        <f>VALUE(Worksheet!$H$3)</f>
        <v>0</v>
      </c>
      <c r="L33" s="39" t="e">
        <f t="shared" si="1"/>
        <v>#VALUE!</v>
      </c>
      <c r="M33" s="39" t="str">
        <f>IF(AND(Worksheet!C29="",Worksheet!D29="",Worksheet!E29="",Worksheet!F29="",Worksheet!G29="",Worksheet!H29="",ISNUMBER(SEARCH("e",Worksheet!I29))=FALSE),"MISSING")</f>
        <v>MISSING</v>
      </c>
      <c r="N33" s="39" t="b">
        <f>IF(ISNUMBER(SEARCH("Reference",Worksheet!I29))=TRUE,"REF ONLY")</f>
        <v>0</v>
      </c>
      <c r="O33" s="39" t="e">
        <f t="shared" si="2"/>
        <v>#VALUE!</v>
      </c>
      <c r="P33" s="38"/>
      <c r="Q33" s="38"/>
    </row>
    <row r="34" spans="3:17" x14ac:dyDescent="0.25">
      <c r="C34" s="39" t="e">
        <f>IF(AND(VALUE('Print off sheets'!C30)&lt;=VALUE(Worksheet!$AD30),VALUE('Print off sheets'!C30)&gt;=VALUE(Worksheet!$AE30)),"PASS","FAIL")</f>
        <v>#VALUE!</v>
      </c>
      <c r="D34" s="39" t="e">
        <f>IF(AND(VALUE('Print off sheets'!D30)&lt;=VALUE(Worksheet!$AD30),VALUE('Print off sheets'!D30)&gt;=VALUE(Worksheet!$AE30)),"PASS","FAIL")</f>
        <v>#VALUE!</v>
      </c>
      <c r="E34" s="39" t="e">
        <f>IF(AND(VALUE('Print off sheets'!E30)&lt;=VALUE(Worksheet!$AD30),VALUE('Print off sheets'!E30)&gt;=VALUE(Worksheet!$AE30)),"PASS","FAIL")</f>
        <v>#VALUE!</v>
      </c>
      <c r="F34" s="39" t="str">
        <f t="shared" si="0"/>
        <v>PASS</v>
      </c>
      <c r="G34" s="39" t="e">
        <f>IF(O34="FAIL",IF(ISNUMBER(SEARCH("Rejected",'Print off sheets'!F30))=TRUE,"OK","ERROR"),IF(ISNUMBER(SEARCH("Rejected",'Print off sheets'!F30))=TRUE,"ERROR",""))</f>
        <v>#VALUE!</v>
      </c>
      <c r="H34" s="46" t="e">
        <f>IF(O34="MISSING",IF('Print off sheets'!F30="Missing","OK","ERROR"),"")</f>
        <v>#VALUE!</v>
      </c>
      <c r="I34" s="39" t="e">
        <f>VALUE(Worksheet!B30)</f>
        <v>#VALUE!</v>
      </c>
      <c r="J34" s="39">
        <f>VALUE(Worksheet!$H$2)</f>
        <v>0</v>
      </c>
      <c r="K34" s="39">
        <f>VALUE(Worksheet!$H$3)</f>
        <v>0</v>
      </c>
      <c r="L34" s="39" t="e">
        <f t="shared" si="1"/>
        <v>#VALUE!</v>
      </c>
      <c r="M34" s="39" t="str">
        <f>IF(AND(Worksheet!C30="",Worksheet!D30="",Worksheet!E30="",Worksheet!F30="",Worksheet!G30="",Worksheet!H30="",ISNUMBER(SEARCH("e",Worksheet!I30))=FALSE),"MISSING")</f>
        <v>MISSING</v>
      </c>
      <c r="N34" s="39" t="b">
        <f>IF(ISNUMBER(SEARCH("Reference",Worksheet!I30))=TRUE,"REF ONLY")</f>
        <v>0</v>
      </c>
      <c r="O34" s="39" t="e">
        <f t="shared" si="2"/>
        <v>#VALUE!</v>
      </c>
      <c r="P34" s="38"/>
      <c r="Q34" s="38"/>
    </row>
    <row r="35" spans="3:17" x14ac:dyDescent="0.25">
      <c r="C35" s="39" t="e">
        <f>IF(AND(VALUE('Print off sheets'!C31)&lt;=VALUE(Worksheet!$AD31),VALUE('Print off sheets'!C31)&gt;=VALUE(Worksheet!$AE31)),"PASS","FAIL")</f>
        <v>#VALUE!</v>
      </c>
      <c r="D35" s="39" t="e">
        <f>IF(AND(VALUE('Print off sheets'!D31)&lt;=VALUE(Worksheet!$AD31),VALUE('Print off sheets'!D31)&gt;=VALUE(Worksheet!$AE31)),"PASS","FAIL")</f>
        <v>#VALUE!</v>
      </c>
      <c r="E35" s="39" t="e">
        <f>IF(AND(VALUE('Print off sheets'!E31)&lt;=VALUE(Worksheet!$AD31),VALUE('Print off sheets'!E31)&gt;=VALUE(Worksheet!$AE31)),"PASS","FAIL")</f>
        <v>#VALUE!</v>
      </c>
      <c r="F35" s="39" t="str">
        <f t="shared" si="0"/>
        <v>PASS</v>
      </c>
      <c r="G35" s="39" t="e">
        <f>IF(O35="FAIL",IF(ISNUMBER(SEARCH("Rejected",'Print off sheets'!F31))=TRUE,"OK","ERROR"),IF(ISNUMBER(SEARCH("Rejected",'Print off sheets'!F31))=TRUE,"ERROR",""))</f>
        <v>#VALUE!</v>
      </c>
      <c r="H35" s="46" t="e">
        <f>IF(O35="MISSING",IF('Print off sheets'!F31="Missing","OK","ERROR"),"")</f>
        <v>#VALUE!</v>
      </c>
      <c r="I35" s="39" t="e">
        <f>VALUE(Worksheet!B31)</f>
        <v>#VALUE!</v>
      </c>
      <c r="J35" s="39">
        <f>VALUE(Worksheet!$H$2)</f>
        <v>0</v>
      </c>
      <c r="K35" s="39">
        <f>VALUE(Worksheet!$H$3)</f>
        <v>0</v>
      </c>
      <c r="L35" s="39" t="e">
        <f t="shared" si="1"/>
        <v>#VALUE!</v>
      </c>
      <c r="M35" s="39" t="str">
        <f>IF(AND(Worksheet!C31="",Worksheet!D31="",Worksheet!E31="",Worksheet!F31="",Worksheet!G31="",Worksheet!H31="",ISNUMBER(SEARCH("e",Worksheet!I31))=FALSE),"MISSING")</f>
        <v>MISSING</v>
      </c>
      <c r="N35" s="39" t="b">
        <f>IF(ISNUMBER(SEARCH("Reference",Worksheet!I31))=TRUE,"REF ONLY")</f>
        <v>0</v>
      </c>
      <c r="O35" s="39" t="e">
        <f t="shared" si="2"/>
        <v>#VALUE!</v>
      </c>
      <c r="P35" s="38"/>
      <c r="Q35" s="38"/>
    </row>
    <row r="36" spans="3:17" x14ac:dyDescent="0.25">
      <c r="C36" s="39" t="e">
        <f>IF(AND(VALUE('Print off sheets'!C32)&lt;=VALUE(Worksheet!$AD32),VALUE('Print off sheets'!C32)&gt;=VALUE(Worksheet!$AE32)),"PASS","FAIL")</f>
        <v>#VALUE!</v>
      </c>
      <c r="D36" s="39" t="e">
        <f>IF(AND(VALUE('Print off sheets'!D32)&lt;=VALUE(Worksheet!$AD32),VALUE('Print off sheets'!D32)&gt;=VALUE(Worksheet!$AE32)),"PASS","FAIL")</f>
        <v>#VALUE!</v>
      </c>
      <c r="E36" s="39" t="e">
        <f>IF(AND(VALUE('Print off sheets'!E32)&lt;=VALUE(Worksheet!$AD32),VALUE('Print off sheets'!E32)&gt;=VALUE(Worksheet!$AE32)),"PASS","FAIL")</f>
        <v>#VALUE!</v>
      </c>
      <c r="F36" s="39" t="str">
        <f t="shared" si="0"/>
        <v>PASS</v>
      </c>
      <c r="G36" s="39" t="e">
        <f>IF(O36="FAIL",IF(ISNUMBER(SEARCH("Rejected",'Print off sheets'!F32))=TRUE,"OK","ERROR"),IF(ISNUMBER(SEARCH("Rejected",'Print off sheets'!F32))=TRUE,"ERROR",""))</f>
        <v>#VALUE!</v>
      </c>
      <c r="H36" s="46" t="e">
        <f>IF(O36="MISSING",IF('Print off sheets'!F32="Missing","OK","ERROR"),"")</f>
        <v>#VALUE!</v>
      </c>
      <c r="I36" s="39" t="e">
        <f>VALUE(Worksheet!B32)</f>
        <v>#VALUE!</v>
      </c>
      <c r="J36" s="39">
        <f>VALUE(Worksheet!$H$2)</f>
        <v>0</v>
      </c>
      <c r="K36" s="39">
        <f>VALUE(Worksheet!$H$3)</f>
        <v>0</v>
      </c>
      <c r="L36" s="39" t="e">
        <f t="shared" si="1"/>
        <v>#VALUE!</v>
      </c>
      <c r="M36" s="39" t="str">
        <f>IF(AND(Worksheet!C32="",Worksheet!D32="",Worksheet!E32="",Worksheet!F32="",Worksheet!G32="",Worksheet!H32="",ISNUMBER(SEARCH("e",Worksheet!I32))=FALSE),"MISSING")</f>
        <v>MISSING</v>
      </c>
      <c r="N36" s="39" t="b">
        <f>IF(ISNUMBER(SEARCH("Reference",Worksheet!I32))=TRUE,"REF ONLY")</f>
        <v>0</v>
      </c>
      <c r="O36" s="39" t="e">
        <f t="shared" si="2"/>
        <v>#VALUE!</v>
      </c>
      <c r="P36" s="38"/>
      <c r="Q36" s="38"/>
    </row>
    <row r="37" spans="3:17" x14ac:dyDescent="0.25">
      <c r="C37" s="39" t="e">
        <f>IF(AND(VALUE('Print off sheets'!C33)&lt;=VALUE(Worksheet!$AD33),VALUE('Print off sheets'!C33)&gt;=VALUE(Worksheet!$AE33)),"PASS","FAIL")</f>
        <v>#VALUE!</v>
      </c>
      <c r="D37" s="39" t="e">
        <f>IF(AND(VALUE('Print off sheets'!D33)&lt;=VALUE(Worksheet!$AD33),VALUE('Print off sheets'!D33)&gt;=VALUE(Worksheet!$AE33)),"PASS","FAIL")</f>
        <v>#VALUE!</v>
      </c>
      <c r="E37" s="39" t="e">
        <f>IF(AND(VALUE('Print off sheets'!E33)&lt;=VALUE(Worksheet!$AD33),VALUE('Print off sheets'!E33)&gt;=VALUE(Worksheet!$AE33)),"PASS","FAIL")</f>
        <v>#VALUE!</v>
      </c>
      <c r="F37" s="39" t="str">
        <f t="shared" si="0"/>
        <v>PASS</v>
      </c>
      <c r="G37" s="39" t="e">
        <f>IF(O37="FAIL",IF(ISNUMBER(SEARCH("Rejected",'Print off sheets'!F33))=TRUE,"OK","ERROR"),IF(ISNUMBER(SEARCH("Rejected",'Print off sheets'!F33))=TRUE,"ERROR",""))</f>
        <v>#VALUE!</v>
      </c>
      <c r="H37" s="46" t="e">
        <f>IF(O37="MISSING",IF('Print off sheets'!F33="Missing","OK","ERROR"),"")</f>
        <v>#VALUE!</v>
      </c>
      <c r="I37" s="39" t="e">
        <f>VALUE(Worksheet!B33)</f>
        <v>#VALUE!</v>
      </c>
      <c r="J37" s="39">
        <f>VALUE(Worksheet!$H$2)</f>
        <v>0</v>
      </c>
      <c r="K37" s="39">
        <f>VALUE(Worksheet!$H$3)</f>
        <v>0</v>
      </c>
      <c r="L37" s="39" t="e">
        <f t="shared" si="1"/>
        <v>#VALUE!</v>
      </c>
      <c r="M37" s="39" t="str">
        <f>IF(AND(Worksheet!C33="",Worksheet!D33="",Worksheet!E33="",Worksheet!F33="",Worksheet!G33="",Worksheet!H33="",ISNUMBER(SEARCH("e",Worksheet!I33))=FALSE),"MISSING")</f>
        <v>MISSING</v>
      </c>
      <c r="N37" s="39" t="b">
        <f>IF(ISNUMBER(SEARCH("Reference",Worksheet!I33))=TRUE,"REF ONLY")</f>
        <v>0</v>
      </c>
      <c r="O37" s="39" t="e">
        <f t="shared" si="2"/>
        <v>#VALUE!</v>
      </c>
      <c r="P37" s="38"/>
      <c r="Q37" s="38"/>
    </row>
    <row r="38" spans="3:17" x14ac:dyDescent="0.25">
      <c r="C38" s="39" t="e">
        <f>IF(AND(VALUE('Print off sheets'!C34)&lt;=VALUE(Worksheet!$AD34),VALUE('Print off sheets'!C34)&gt;=VALUE(Worksheet!$AE34)),"PASS","FAIL")</f>
        <v>#VALUE!</v>
      </c>
      <c r="D38" s="39" t="e">
        <f>IF(AND(VALUE('Print off sheets'!D34)&lt;=VALUE(Worksheet!$AD34),VALUE('Print off sheets'!D34)&gt;=VALUE(Worksheet!$AE34)),"PASS","FAIL")</f>
        <v>#VALUE!</v>
      </c>
      <c r="E38" s="39" t="e">
        <f>IF(AND(VALUE('Print off sheets'!E34)&lt;=VALUE(Worksheet!$AD34),VALUE('Print off sheets'!E34)&gt;=VALUE(Worksheet!$AE34)),"PASS","FAIL")</f>
        <v>#VALUE!</v>
      </c>
      <c r="F38" s="39" t="str">
        <f t="shared" si="0"/>
        <v>PASS</v>
      </c>
      <c r="G38" s="39" t="e">
        <f>IF(O38="FAIL",IF(ISNUMBER(SEARCH("Rejected",'Print off sheets'!F34))=TRUE,"OK","ERROR"),IF(ISNUMBER(SEARCH("Rejected",'Print off sheets'!F34))=TRUE,"ERROR",""))</f>
        <v>#VALUE!</v>
      </c>
      <c r="H38" s="46" t="e">
        <f>IF(O38="MISSING",IF('Print off sheets'!F34="Missing","OK","ERROR"),"")</f>
        <v>#VALUE!</v>
      </c>
      <c r="I38" s="39" t="e">
        <f>VALUE(Worksheet!B34)</f>
        <v>#VALUE!</v>
      </c>
      <c r="J38" s="39">
        <f>VALUE(Worksheet!$H$2)</f>
        <v>0</v>
      </c>
      <c r="K38" s="39">
        <f>VALUE(Worksheet!$H$3)</f>
        <v>0</v>
      </c>
      <c r="L38" s="39" t="e">
        <f t="shared" si="1"/>
        <v>#VALUE!</v>
      </c>
      <c r="M38" s="39" t="str">
        <f>IF(AND(Worksheet!C34="",Worksheet!D34="",Worksheet!E34="",Worksheet!F34="",Worksheet!G34="",Worksheet!H34="",ISNUMBER(SEARCH("e",Worksheet!I34))=FALSE),"MISSING")</f>
        <v>MISSING</v>
      </c>
      <c r="N38" s="39" t="b">
        <f>IF(ISNUMBER(SEARCH("Reference",Worksheet!I34))=TRUE,"REF ONLY")</f>
        <v>0</v>
      </c>
      <c r="O38" s="39" t="e">
        <f t="shared" si="2"/>
        <v>#VALUE!</v>
      </c>
      <c r="P38" s="38"/>
      <c r="Q38" s="38"/>
    </row>
    <row r="39" spans="3:17" x14ac:dyDescent="0.25">
      <c r="C39" s="39" t="e">
        <f>IF(AND(VALUE('Print off sheets'!C35)&lt;=VALUE(Worksheet!$AD35),VALUE('Print off sheets'!C35)&gt;=VALUE(Worksheet!$AE35)),"PASS","FAIL")</f>
        <v>#VALUE!</v>
      </c>
      <c r="D39" s="39" t="e">
        <f>IF(AND(VALUE('Print off sheets'!D35)&lt;=VALUE(Worksheet!$AD35),VALUE('Print off sheets'!D35)&gt;=VALUE(Worksheet!$AE35)),"PASS","FAIL")</f>
        <v>#VALUE!</v>
      </c>
      <c r="E39" s="39" t="e">
        <f>IF(AND(VALUE('Print off sheets'!E35)&lt;=VALUE(Worksheet!$AD35),VALUE('Print off sheets'!E35)&gt;=VALUE(Worksheet!$AE35)),"PASS","FAIL")</f>
        <v>#VALUE!</v>
      </c>
      <c r="F39" s="39" t="str">
        <f t="shared" si="0"/>
        <v>PASS</v>
      </c>
      <c r="G39" s="39" t="e">
        <f>IF(O39="FAIL",IF(ISNUMBER(SEARCH("Rejected",'Print off sheets'!F35))=TRUE,"OK","ERROR"),IF(ISNUMBER(SEARCH("Rejected",'Print off sheets'!F35))=TRUE,"ERROR",""))</f>
        <v>#VALUE!</v>
      </c>
      <c r="H39" s="46" t="e">
        <f>IF(O39="MISSING",IF('Print off sheets'!F35="Missing","OK","ERROR"),"")</f>
        <v>#VALUE!</v>
      </c>
      <c r="I39" s="39" t="e">
        <f>VALUE(Worksheet!B35)</f>
        <v>#VALUE!</v>
      </c>
      <c r="J39" s="39">
        <f>VALUE(Worksheet!$H$2)</f>
        <v>0</v>
      </c>
      <c r="K39" s="39">
        <f>VALUE(Worksheet!$H$3)</f>
        <v>0</v>
      </c>
      <c r="L39" s="39" t="e">
        <f t="shared" si="1"/>
        <v>#VALUE!</v>
      </c>
      <c r="M39" s="39" t="str">
        <f>IF(AND(Worksheet!C35="",Worksheet!D35="",Worksheet!E35="",Worksheet!F35="",Worksheet!G35="",Worksheet!H35="",ISNUMBER(SEARCH("e",Worksheet!I35))=FALSE),"MISSING")</f>
        <v>MISSING</v>
      </c>
      <c r="N39" s="39" t="b">
        <f>IF(ISNUMBER(SEARCH("Reference",Worksheet!I35))=TRUE,"REF ONLY")</f>
        <v>0</v>
      </c>
      <c r="O39" s="39" t="e">
        <f t="shared" si="2"/>
        <v>#VALUE!</v>
      </c>
      <c r="P39" s="38"/>
      <c r="Q39" s="38"/>
    </row>
    <row r="40" spans="3:17" x14ac:dyDescent="0.25">
      <c r="C40" s="39" t="e">
        <f>IF(AND(VALUE('Print off sheets'!C36)&lt;=VALUE(Worksheet!$AD36),VALUE('Print off sheets'!C36)&gt;=VALUE(Worksheet!$AE36)),"PASS","FAIL")</f>
        <v>#VALUE!</v>
      </c>
      <c r="D40" s="39" t="e">
        <f>IF(AND(VALUE('Print off sheets'!D36)&lt;=VALUE(Worksheet!$AD36),VALUE('Print off sheets'!D36)&gt;=VALUE(Worksheet!$AE36)),"PASS","FAIL")</f>
        <v>#VALUE!</v>
      </c>
      <c r="E40" s="39" t="e">
        <f>IF(AND(VALUE('Print off sheets'!E36)&lt;=VALUE(Worksheet!$AD36),VALUE('Print off sheets'!E36)&gt;=VALUE(Worksheet!$AE36)),"PASS","FAIL")</f>
        <v>#VALUE!</v>
      </c>
      <c r="F40" s="39" t="str">
        <f t="shared" si="0"/>
        <v>PASS</v>
      </c>
      <c r="G40" s="39" t="e">
        <f>IF(O40="FAIL",IF(ISNUMBER(SEARCH("Rejected",'Print off sheets'!F36))=TRUE,"OK","ERROR"),IF(ISNUMBER(SEARCH("Rejected",'Print off sheets'!F36))=TRUE,"ERROR",""))</f>
        <v>#VALUE!</v>
      </c>
      <c r="H40" s="46" t="e">
        <f>IF(O40="MISSING",IF('Print off sheets'!F36="Missing","OK","ERROR"),"")</f>
        <v>#VALUE!</v>
      </c>
      <c r="I40" s="39" t="e">
        <f>VALUE(Worksheet!B36)</f>
        <v>#VALUE!</v>
      </c>
      <c r="J40" s="39">
        <f>VALUE(Worksheet!$H$2)</f>
        <v>0</v>
      </c>
      <c r="K40" s="39">
        <f>VALUE(Worksheet!$H$3)</f>
        <v>0</v>
      </c>
      <c r="L40" s="39" t="e">
        <f t="shared" si="1"/>
        <v>#VALUE!</v>
      </c>
      <c r="M40" s="39" t="str">
        <f>IF(AND(Worksheet!C36="",Worksheet!D36="",Worksheet!E36="",Worksheet!F36="",Worksheet!G36="",Worksheet!H36="",ISNUMBER(SEARCH("e",Worksheet!I36))=FALSE),"MISSING")</f>
        <v>MISSING</v>
      </c>
      <c r="N40" s="39" t="b">
        <f>IF(ISNUMBER(SEARCH("Reference",Worksheet!I36))=TRUE,"REF ONLY")</f>
        <v>0</v>
      </c>
      <c r="O40" s="39" t="e">
        <f t="shared" si="2"/>
        <v>#VALUE!</v>
      </c>
      <c r="P40" s="38"/>
      <c r="Q40" s="38"/>
    </row>
    <row r="41" spans="3:17" x14ac:dyDescent="0.25">
      <c r="C41" s="39" t="e">
        <f>IF(AND(VALUE('Print off sheets'!C37)&lt;=VALUE(Worksheet!$AD37),VALUE('Print off sheets'!C37)&gt;=VALUE(Worksheet!$AE37)),"PASS","FAIL")</f>
        <v>#VALUE!</v>
      </c>
      <c r="D41" s="39" t="e">
        <f>IF(AND(VALUE('Print off sheets'!D37)&lt;=VALUE(Worksheet!$AD37),VALUE('Print off sheets'!D37)&gt;=VALUE(Worksheet!$AE37)),"PASS","FAIL")</f>
        <v>#VALUE!</v>
      </c>
      <c r="E41" s="39" t="e">
        <f>IF(AND(VALUE('Print off sheets'!E37)&lt;=VALUE(Worksheet!$AD37),VALUE('Print off sheets'!E37)&gt;=VALUE(Worksheet!$AE37)),"PASS","FAIL")</f>
        <v>#VALUE!</v>
      </c>
      <c r="F41" s="39" t="str">
        <f t="shared" si="0"/>
        <v>PASS</v>
      </c>
      <c r="G41" s="39" t="e">
        <f>IF(O41="FAIL",IF(ISNUMBER(SEARCH("Rejected",'Print off sheets'!F37))=TRUE,"OK","ERROR"),IF(ISNUMBER(SEARCH("Rejected",'Print off sheets'!F37))=TRUE,"ERROR",""))</f>
        <v>#VALUE!</v>
      </c>
      <c r="H41" s="46" t="e">
        <f>IF(O41="MISSING",IF('Print off sheets'!F37="Missing","OK","ERROR"),"")</f>
        <v>#VALUE!</v>
      </c>
      <c r="I41" s="39" t="e">
        <f>VALUE(Worksheet!B37)</f>
        <v>#VALUE!</v>
      </c>
      <c r="J41" s="39">
        <f>VALUE(Worksheet!$H$2)</f>
        <v>0</v>
      </c>
      <c r="K41" s="39">
        <f>VALUE(Worksheet!$H$3)</f>
        <v>0</v>
      </c>
      <c r="L41" s="39" t="e">
        <f t="shared" si="1"/>
        <v>#VALUE!</v>
      </c>
      <c r="M41" s="39" t="str">
        <f>IF(AND(Worksheet!C37="",Worksheet!D37="",Worksheet!E37="",Worksheet!F37="",Worksheet!G37="",Worksheet!H37="",ISNUMBER(SEARCH("e",Worksheet!I37))=FALSE),"MISSING")</f>
        <v>MISSING</v>
      </c>
      <c r="N41" s="39" t="b">
        <f>IF(ISNUMBER(SEARCH("Reference",Worksheet!I37))=TRUE,"REF ONLY")</f>
        <v>0</v>
      </c>
      <c r="O41" s="39" t="e">
        <f t="shared" si="2"/>
        <v>#VALUE!</v>
      </c>
      <c r="P41" s="38"/>
      <c r="Q41" s="38"/>
    </row>
    <row r="42" spans="3:17" x14ac:dyDescent="0.25">
      <c r="C42" s="39" t="e">
        <f>IF(AND(VALUE('Print off sheets'!C38)&lt;=VALUE(Worksheet!$AD38),VALUE('Print off sheets'!C38)&gt;=VALUE(Worksheet!$AE38)),"PASS","FAIL")</f>
        <v>#VALUE!</v>
      </c>
      <c r="D42" s="39" t="e">
        <f>IF(AND(VALUE('Print off sheets'!D38)&lt;=VALUE(Worksheet!$AD38),VALUE('Print off sheets'!D38)&gt;=VALUE(Worksheet!$AE38)),"PASS","FAIL")</f>
        <v>#VALUE!</v>
      </c>
      <c r="E42" s="39" t="e">
        <f>IF(AND(VALUE('Print off sheets'!E38)&lt;=VALUE(Worksheet!$AD38),VALUE('Print off sheets'!E38)&gt;=VALUE(Worksheet!$AE38)),"PASS","FAIL")</f>
        <v>#VALUE!</v>
      </c>
      <c r="F42" s="39" t="str">
        <f t="shared" si="0"/>
        <v>PASS</v>
      </c>
      <c r="G42" s="39" t="e">
        <f>IF(O42="FAIL",IF(ISNUMBER(SEARCH("Rejected",'Print off sheets'!F38))=TRUE,"OK","ERROR"),IF(ISNUMBER(SEARCH("Rejected",'Print off sheets'!F38))=TRUE,"ERROR",""))</f>
        <v>#VALUE!</v>
      </c>
      <c r="H42" s="46" t="e">
        <f>IF(O42="MISSING",IF('Print off sheets'!F38="Missing","OK","ERROR"),"")</f>
        <v>#VALUE!</v>
      </c>
      <c r="I42" s="39" t="e">
        <f>VALUE(Worksheet!B38)</f>
        <v>#VALUE!</v>
      </c>
      <c r="J42" s="39">
        <f>VALUE(Worksheet!$H$2)</f>
        <v>0</v>
      </c>
      <c r="K42" s="39">
        <f>VALUE(Worksheet!$H$3)</f>
        <v>0</v>
      </c>
      <c r="L42" s="39" t="e">
        <f t="shared" si="1"/>
        <v>#VALUE!</v>
      </c>
      <c r="M42" s="39" t="str">
        <f>IF(AND(Worksheet!C38="",Worksheet!D38="",Worksheet!E38="",Worksheet!F38="",Worksheet!G38="",Worksheet!H38="",ISNUMBER(SEARCH("e",Worksheet!I38))=FALSE),"MISSING")</f>
        <v>MISSING</v>
      </c>
      <c r="N42" s="39" t="b">
        <f>IF(ISNUMBER(SEARCH("Reference",Worksheet!I38))=TRUE,"REF ONLY")</f>
        <v>0</v>
      </c>
      <c r="O42" s="39" t="e">
        <f t="shared" si="2"/>
        <v>#VALUE!</v>
      </c>
      <c r="P42" s="38"/>
      <c r="Q42" s="38"/>
    </row>
    <row r="43" spans="3:17" x14ac:dyDescent="0.25">
      <c r="C43" s="39" t="e">
        <f>IF(AND(VALUE('Print off sheets'!C39)&lt;=VALUE(Worksheet!$AD39),VALUE('Print off sheets'!C39)&gt;=VALUE(Worksheet!$AE39)),"PASS","FAIL")</f>
        <v>#VALUE!</v>
      </c>
      <c r="D43" s="39" t="e">
        <f>IF(AND(VALUE('Print off sheets'!D39)&lt;=VALUE(Worksheet!$AD39),VALUE('Print off sheets'!D39)&gt;=VALUE(Worksheet!$AE39)),"PASS","FAIL")</f>
        <v>#VALUE!</v>
      </c>
      <c r="E43" s="39" t="e">
        <f>IF(AND(VALUE('Print off sheets'!E39)&lt;=VALUE(Worksheet!$AD39),VALUE('Print off sheets'!E39)&gt;=VALUE(Worksheet!$AE39)),"PASS","FAIL")</f>
        <v>#VALUE!</v>
      </c>
      <c r="F43" s="39" t="str">
        <f t="shared" si="0"/>
        <v>PASS</v>
      </c>
      <c r="G43" s="39" t="e">
        <f>IF(O43="FAIL",IF(ISNUMBER(SEARCH("Rejected",'Print off sheets'!F39))=TRUE,"OK","ERROR"),IF(ISNUMBER(SEARCH("Rejected",'Print off sheets'!F39))=TRUE,"ERROR",""))</f>
        <v>#VALUE!</v>
      </c>
      <c r="H43" s="46" t="e">
        <f>IF(O43="MISSING",IF('Print off sheets'!F39="Missing","OK","ERROR"),"")</f>
        <v>#VALUE!</v>
      </c>
      <c r="I43" s="39" t="e">
        <f>VALUE(Worksheet!B39)</f>
        <v>#VALUE!</v>
      </c>
      <c r="J43" s="39">
        <f>VALUE(Worksheet!$H$2)</f>
        <v>0</v>
      </c>
      <c r="K43" s="39">
        <f>VALUE(Worksheet!$H$3)</f>
        <v>0</v>
      </c>
      <c r="L43" s="39" t="e">
        <f t="shared" si="1"/>
        <v>#VALUE!</v>
      </c>
      <c r="M43" s="39" t="str">
        <f>IF(AND(Worksheet!C39="",Worksheet!D39="",Worksheet!E39="",Worksheet!F39="",Worksheet!G39="",Worksheet!H39="",ISNUMBER(SEARCH("e",Worksheet!I39))=FALSE),"MISSING")</f>
        <v>MISSING</v>
      </c>
      <c r="N43" s="39" t="b">
        <f>IF(ISNUMBER(SEARCH("Reference",Worksheet!I39))=TRUE,"REF ONLY")</f>
        <v>0</v>
      </c>
      <c r="O43" s="39" t="e">
        <f t="shared" si="2"/>
        <v>#VALUE!</v>
      </c>
      <c r="P43" s="38"/>
      <c r="Q43" s="38"/>
    </row>
    <row r="44" spans="3:17" x14ac:dyDescent="0.25">
      <c r="C44" s="39" t="e">
        <f>IF(AND(VALUE('Print off sheets'!C40)&lt;=VALUE(Worksheet!$AD40),VALUE('Print off sheets'!C40)&gt;=VALUE(Worksheet!$AE40)),"PASS","FAIL")</f>
        <v>#VALUE!</v>
      </c>
      <c r="D44" s="39" t="e">
        <f>IF(AND(VALUE('Print off sheets'!D40)&lt;=VALUE(Worksheet!$AD40),VALUE('Print off sheets'!D40)&gt;=VALUE(Worksheet!$AE40)),"PASS","FAIL")</f>
        <v>#VALUE!</v>
      </c>
      <c r="E44" s="39" t="e">
        <f>IF(AND(VALUE('Print off sheets'!E40)&lt;=VALUE(Worksheet!$AD40),VALUE('Print off sheets'!E40)&gt;=VALUE(Worksheet!$AE40)),"PASS","FAIL")</f>
        <v>#VALUE!</v>
      </c>
      <c r="F44" s="39" t="str">
        <f t="shared" si="0"/>
        <v>PASS</v>
      </c>
      <c r="G44" s="39" t="e">
        <f>IF(O44="FAIL",IF(ISNUMBER(SEARCH("Rejected",'Print off sheets'!F40))=TRUE,"OK","ERROR"),IF(ISNUMBER(SEARCH("Rejected",'Print off sheets'!F40))=TRUE,"ERROR",""))</f>
        <v>#VALUE!</v>
      </c>
      <c r="H44" s="46" t="e">
        <f>IF(O44="MISSING",IF('Print off sheets'!F40="Missing","OK","ERROR"),"")</f>
        <v>#VALUE!</v>
      </c>
      <c r="I44" s="39" t="e">
        <f>VALUE(Worksheet!B40)</f>
        <v>#VALUE!</v>
      </c>
      <c r="J44" s="39">
        <f>VALUE(Worksheet!$H$2)</f>
        <v>0</v>
      </c>
      <c r="K44" s="39">
        <f>VALUE(Worksheet!$H$3)</f>
        <v>0</v>
      </c>
      <c r="L44" s="39" t="e">
        <f t="shared" si="1"/>
        <v>#VALUE!</v>
      </c>
      <c r="M44" s="39" t="str">
        <f>IF(AND(Worksheet!C40="",Worksheet!D40="",Worksheet!E40="",Worksheet!F40="",Worksheet!G40="",Worksheet!H40="",ISNUMBER(SEARCH("e",Worksheet!I40))=FALSE),"MISSING")</f>
        <v>MISSING</v>
      </c>
      <c r="N44" s="39" t="b">
        <f>IF(ISNUMBER(SEARCH("Reference",Worksheet!I40))=TRUE,"REF ONLY")</f>
        <v>0</v>
      </c>
      <c r="O44" s="39" t="e">
        <f t="shared" si="2"/>
        <v>#VALUE!</v>
      </c>
      <c r="P44" s="38"/>
      <c r="Q44" s="38"/>
    </row>
    <row r="45" spans="3:17" x14ac:dyDescent="0.25">
      <c r="C45" s="39" t="e">
        <f>IF(AND(VALUE('Print off sheets'!C41)&lt;=VALUE(Worksheet!$AD41),VALUE('Print off sheets'!C41)&gt;=VALUE(Worksheet!$AE41)),"PASS","FAIL")</f>
        <v>#VALUE!</v>
      </c>
      <c r="D45" s="39" t="e">
        <f>IF(AND(VALUE('Print off sheets'!D41)&lt;=VALUE(Worksheet!$AD41),VALUE('Print off sheets'!D41)&gt;=VALUE(Worksheet!$AE41)),"PASS","FAIL")</f>
        <v>#VALUE!</v>
      </c>
      <c r="E45" s="39" t="e">
        <f>IF(AND(VALUE('Print off sheets'!E41)&lt;=VALUE(Worksheet!$AD41),VALUE('Print off sheets'!E41)&gt;=VALUE(Worksheet!$AE41)),"PASS","FAIL")</f>
        <v>#VALUE!</v>
      </c>
      <c r="F45" s="39" t="str">
        <f t="shared" si="0"/>
        <v>PASS</v>
      </c>
      <c r="G45" s="39" t="e">
        <f>IF(O45="FAIL",IF(ISNUMBER(SEARCH("Rejected",'Print off sheets'!F41))=TRUE,"OK","ERROR"),IF(ISNUMBER(SEARCH("Rejected",'Print off sheets'!F41))=TRUE,"ERROR",""))</f>
        <v>#VALUE!</v>
      </c>
      <c r="H45" s="46" t="e">
        <f>IF(O45="MISSING",IF('Print off sheets'!F41="Missing","OK","ERROR"),"")</f>
        <v>#VALUE!</v>
      </c>
      <c r="I45" s="39" t="e">
        <f>VALUE(Worksheet!B41)</f>
        <v>#VALUE!</v>
      </c>
      <c r="J45" s="39">
        <f>VALUE(Worksheet!$H$2)</f>
        <v>0</v>
      </c>
      <c r="K45" s="39">
        <f>VALUE(Worksheet!$H$3)</f>
        <v>0</v>
      </c>
      <c r="L45" s="39" t="e">
        <f t="shared" si="1"/>
        <v>#VALUE!</v>
      </c>
      <c r="M45" s="39" t="str">
        <f>IF(AND(Worksheet!C41="",Worksheet!D41="",Worksheet!E41="",Worksheet!F41="",Worksheet!G41="",Worksheet!H41="",ISNUMBER(SEARCH("e",Worksheet!I41))=FALSE),"MISSING")</f>
        <v>MISSING</v>
      </c>
      <c r="N45" s="39" t="b">
        <f>IF(ISNUMBER(SEARCH("Reference",Worksheet!I41))=TRUE,"REF ONLY")</f>
        <v>0</v>
      </c>
      <c r="O45" s="39" t="e">
        <f t="shared" si="2"/>
        <v>#VALUE!</v>
      </c>
      <c r="P45" s="38"/>
      <c r="Q45" s="38"/>
    </row>
    <row r="46" spans="3:17" x14ac:dyDescent="0.25">
      <c r="C46" s="39" t="e">
        <f>IF(AND(VALUE('Print off sheets'!C42)&lt;=VALUE(Worksheet!$AD42),VALUE('Print off sheets'!C42)&gt;=VALUE(Worksheet!$AE42)),"PASS","FAIL")</f>
        <v>#VALUE!</v>
      </c>
      <c r="D46" s="39" t="e">
        <f>IF(AND(VALUE('Print off sheets'!D42)&lt;=VALUE(Worksheet!$AD42),VALUE('Print off sheets'!D42)&gt;=VALUE(Worksheet!$AE42)),"PASS","FAIL")</f>
        <v>#VALUE!</v>
      </c>
      <c r="E46" s="39" t="e">
        <f>IF(AND(VALUE('Print off sheets'!E42)&lt;=VALUE(Worksheet!$AD42),VALUE('Print off sheets'!E42)&gt;=VALUE(Worksheet!$AE42)),"PASS","FAIL")</f>
        <v>#VALUE!</v>
      </c>
      <c r="F46" s="39" t="str">
        <f t="shared" si="0"/>
        <v>PASS</v>
      </c>
      <c r="G46" s="39" t="e">
        <f>IF(O46="FAIL",IF(ISNUMBER(SEARCH("Rejected",'Print off sheets'!F42))=TRUE,"OK","ERROR"),IF(ISNUMBER(SEARCH("Rejected",'Print off sheets'!F42))=TRUE,"ERROR",""))</f>
        <v>#VALUE!</v>
      </c>
      <c r="H46" s="46" t="e">
        <f>IF(O46="MISSING",IF('Print off sheets'!F42="Missing","OK","ERROR"),"")</f>
        <v>#VALUE!</v>
      </c>
      <c r="I46" s="39" t="e">
        <f>VALUE(Worksheet!B42)</f>
        <v>#VALUE!</v>
      </c>
      <c r="J46" s="39">
        <f>VALUE(Worksheet!$H$2)</f>
        <v>0</v>
      </c>
      <c r="K46" s="39">
        <f>VALUE(Worksheet!$H$3)</f>
        <v>0</v>
      </c>
      <c r="L46" s="39" t="e">
        <f t="shared" si="1"/>
        <v>#VALUE!</v>
      </c>
      <c r="M46" s="39" t="str">
        <f>IF(AND(Worksheet!C42="",Worksheet!D42="",Worksheet!E42="",Worksheet!F42="",Worksheet!G42="",Worksheet!H42="",ISNUMBER(SEARCH("e",Worksheet!I42))=FALSE),"MISSING")</f>
        <v>MISSING</v>
      </c>
      <c r="N46" s="39" t="b">
        <f>IF(ISNUMBER(SEARCH("Reference",Worksheet!I42))=TRUE,"REF ONLY")</f>
        <v>0</v>
      </c>
      <c r="O46" s="39" t="e">
        <f t="shared" si="2"/>
        <v>#VALUE!</v>
      </c>
      <c r="P46" s="38"/>
      <c r="Q46" s="38"/>
    </row>
    <row r="47" spans="3:17" x14ac:dyDescent="0.25">
      <c r="C47" s="39" t="e">
        <f>IF(AND(VALUE('Print off sheets'!C43)&lt;=VALUE(Worksheet!$AD43),VALUE('Print off sheets'!C43)&gt;=VALUE(Worksheet!$AE43)),"PASS","FAIL")</f>
        <v>#VALUE!</v>
      </c>
      <c r="D47" s="39" t="e">
        <f>IF(AND(VALUE('Print off sheets'!D43)&lt;=VALUE(Worksheet!$AD43),VALUE('Print off sheets'!D43)&gt;=VALUE(Worksheet!$AE43)),"PASS","FAIL")</f>
        <v>#VALUE!</v>
      </c>
      <c r="E47" s="39" t="e">
        <f>IF(AND(VALUE('Print off sheets'!E43)&lt;=VALUE(Worksheet!$AD43),VALUE('Print off sheets'!E43)&gt;=VALUE(Worksheet!$AE43)),"PASS","FAIL")</f>
        <v>#VALUE!</v>
      </c>
      <c r="F47" s="39" t="str">
        <f t="shared" si="0"/>
        <v>PASS</v>
      </c>
      <c r="G47" s="39" t="e">
        <f>IF(O47="FAIL",IF(ISNUMBER(SEARCH("Rejected",'Print off sheets'!F43))=TRUE,"OK","ERROR"),IF(ISNUMBER(SEARCH("Rejected",'Print off sheets'!F43))=TRUE,"ERROR",""))</f>
        <v>#VALUE!</v>
      </c>
      <c r="H47" s="46" t="e">
        <f>IF(O47="MISSING",IF('Print off sheets'!F43="Missing","OK","ERROR"),"")</f>
        <v>#VALUE!</v>
      </c>
      <c r="I47" s="39" t="e">
        <f>VALUE(Worksheet!B43)</f>
        <v>#VALUE!</v>
      </c>
      <c r="J47" s="39">
        <f>VALUE(Worksheet!$H$2)</f>
        <v>0</v>
      </c>
      <c r="K47" s="39">
        <f>VALUE(Worksheet!$H$3)</f>
        <v>0</v>
      </c>
      <c r="L47" s="39" t="e">
        <f t="shared" si="1"/>
        <v>#VALUE!</v>
      </c>
      <c r="M47" s="39" t="str">
        <f>IF(AND(Worksheet!C43="",Worksheet!D43="",Worksheet!E43="",Worksheet!F43="",Worksheet!G43="",Worksheet!H43="",ISNUMBER(SEARCH("e",Worksheet!I43))=FALSE),"MISSING")</f>
        <v>MISSING</v>
      </c>
      <c r="N47" s="39" t="b">
        <f>IF(ISNUMBER(SEARCH("Reference",Worksheet!I43))=TRUE,"REF ONLY")</f>
        <v>0</v>
      </c>
      <c r="O47" s="39" t="e">
        <f t="shared" si="2"/>
        <v>#VALUE!</v>
      </c>
      <c r="P47" s="38"/>
      <c r="Q47" s="38"/>
    </row>
    <row r="48" spans="3:17" x14ac:dyDescent="0.25">
      <c r="C48" s="39" t="e">
        <f>IF(AND(VALUE('Print off sheets'!C44)&lt;=VALUE(Worksheet!$AD44),VALUE('Print off sheets'!C44)&gt;=VALUE(Worksheet!$AE44)),"PASS","FAIL")</f>
        <v>#VALUE!</v>
      </c>
      <c r="D48" s="39" t="e">
        <f>IF(AND(VALUE('Print off sheets'!D44)&lt;=VALUE(Worksheet!$AD44),VALUE('Print off sheets'!D44)&gt;=VALUE(Worksheet!$AE44)),"PASS","FAIL")</f>
        <v>#VALUE!</v>
      </c>
      <c r="E48" s="39" t="e">
        <f>IF(AND(VALUE('Print off sheets'!E44)&lt;=VALUE(Worksheet!$AD44),VALUE('Print off sheets'!E44)&gt;=VALUE(Worksheet!$AE44)),"PASS","FAIL")</f>
        <v>#VALUE!</v>
      </c>
      <c r="F48" s="39" t="str">
        <f t="shared" si="0"/>
        <v>PASS</v>
      </c>
      <c r="G48" s="39" t="e">
        <f>IF(O48="FAIL",IF(ISNUMBER(SEARCH("Rejected",'Print off sheets'!F44))=TRUE,"OK","ERROR"),IF(ISNUMBER(SEARCH("Rejected",'Print off sheets'!F44))=TRUE,"ERROR",""))</f>
        <v>#VALUE!</v>
      </c>
      <c r="H48" s="46" t="e">
        <f>IF(O48="MISSING",IF('Print off sheets'!F44="Missing","OK","ERROR"),"")</f>
        <v>#VALUE!</v>
      </c>
      <c r="I48" s="39" t="e">
        <f>VALUE(Worksheet!B44)</f>
        <v>#VALUE!</v>
      </c>
      <c r="J48" s="39">
        <f>VALUE(Worksheet!$H$2)</f>
        <v>0</v>
      </c>
      <c r="K48" s="39">
        <f>VALUE(Worksheet!$H$3)</f>
        <v>0</v>
      </c>
      <c r="L48" s="39" t="e">
        <f t="shared" si="1"/>
        <v>#VALUE!</v>
      </c>
      <c r="M48" s="39" t="str">
        <f>IF(AND(Worksheet!C44="",Worksheet!D44="",Worksheet!E44="",Worksheet!F44="",Worksheet!G44="",Worksheet!H44="",ISNUMBER(SEARCH("e",Worksheet!I44))=FALSE),"MISSING")</f>
        <v>MISSING</v>
      </c>
      <c r="N48" s="39" t="b">
        <f>IF(ISNUMBER(SEARCH("Reference",Worksheet!I44))=TRUE,"REF ONLY")</f>
        <v>0</v>
      </c>
      <c r="O48" s="39" t="e">
        <f t="shared" si="2"/>
        <v>#VALUE!</v>
      </c>
      <c r="P48" s="38"/>
      <c r="Q48" s="38"/>
    </row>
    <row r="49" spans="3:17" x14ac:dyDescent="0.25">
      <c r="C49" s="39" t="e">
        <f>IF(AND(VALUE('Print off sheets'!C45)&lt;=VALUE(Worksheet!$AD45),VALUE('Print off sheets'!C45)&gt;=VALUE(Worksheet!$AE45)),"PASS","FAIL")</f>
        <v>#VALUE!</v>
      </c>
      <c r="D49" s="39" t="e">
        <f>IF(AND(VALUE('Print off sheets'!D45)&lt;=VALUE(Worksheet!$AD45),VALUE('Print off sheets'!D45)&gt;=VALUE(Worksheet!$AE45)),"PASS","FAIL")</f>
        <v>#VALUE!</v>
      </c>
      <c r="E49" s="39" t="e">
        <f>IF(AND(VALUE('Print off sheets'!E45)&lt;=VALUE(Worksheet!$AD45),VALUE('Print off sheets'!E45)&gt;=VALUE(Worksheet!$AE45)),"PASS","FAIL")</f>
        <v>#VALUE!</v>
      </c>
      <c r="F49" s="39" t="str">
        <f t="shared" si="0"/>
        <v>PASS</v>
      </c>
      <c r="G49" s="39" t="e">
        <f>IF(O49="FAIL",IF(ISNUMBER(SEARCH("Rejected",'Print off sheets'!F45))=TRUE,"OK","ERROR"),IF(ISNUMBER(SEARCH("Rejected",'Print off sheets'!F45))=TRUE,"ERROR",""))</f>
        <v>#VALUE!</v>
      </c>
      <c r="H49" s="46" t="e">
        <f>IF(O49="MISSING",IF('Print off sheets'!F45="Missing","OK","ERROR"),"")</f>
        <v>#VALUE!</v>
      </c>
      <c r="I49" s="39" t="e">
        <f>VALUE(Worksheet!B45)</f>
        <v>#VALUE!</v>
      </c>
      <c r="J49" s="39">
        <f>VALUE(Worksheet!$H$2)</f>
        <v>0</v>
      </c>
      <c r="K49" s="39">
        <f>VALUE(Worksheet!$H$3)</f>
        <v>0</v>
      </c>
      <c r="L49" s="39" t="e">
        <f t="shared" si="1"/>
        <v>#VALUE!</v>
      </c>
      <c r="M49" s="39" t="str">
        <f>IF(AND(Worksheet!C45="",Worksheet!D45="",Worksheet!E45="",Worksheet!F45="",Worksheet!G45="",Worksheet!H45="",ISNUMBER(SEARCH("e",Worksheet!I45))=FALSE),"MISSING")</f>
        <v>MISSING</v>
      </c>
      <c r="N49" s="39" t="b">
        <f>IF(ISNUMBER(SEARCH("Reference",Worksheet!I45))=TRUE,"REF ONLY")</f>
        <v>0</v>
      </c>
      <c r="O49" s="39" t="e">
        <f t="shared" si="2"/>
        <v>#VALUE!</v>
      </c>
      <c r="P49" s="38"/>
      <c r="Q49" s="38"/>
    </row>
    <row r="50" spans="3:17" x14ac:dyDescent="0.25">
      <c r="C50" s="39" t="e">
        <f>IF(AND(VALUE('Print off sheets'!C46)&lt;=VALUE(Worksheet!$AD46),VALUE('Print off sheets'!C46)&gt;=VALUE(Worksheet!$AE46)),"PASS","FAIL")</f>
        <v>#VALUE!</v>
      </c>
      <c r="D50" s="39" t="e">
        <f>IF(AND(VALUE('Print off sheets'!D46)&lt;=VALUE(Worksheet!$AD46),VALUE('Print off sheets'!D46)&gt;=VALUE(Worksheet!$AE46)),"PASS","FAIL")</f>
        <v>#VALUE!</v>
      </c>
      <c r="E50" s="39" t="e">
        <f>IF(AND(VALUE('Print off sheets'!E46)&lt;=VALUE(Worksheet!$AD46),VALUE('Print off sheets'!E46)&gt;=VALUE(Worksheet!$AE46)),"PASS","FAIL")</f>
        <v>#VALUE!</v>
      </c>
      <c r="F50" s="39" t="str">
        <f t="shared" si="0"/>
        <v>PASS</v>
      </c>
      <c r="G50" s="39" t="e">
        <f>IF(O50="FAIL",IF(ISNUMBER(SEARCH("Rejected",'Print off sheets'!F46))=TRUE,"OK","ERROR"),IF(ISNUMBER(SEARCH("Rejected",'Print off sheets'!F46))=TRUE,"ERROR",""))</f>
        <v>#VALUE!</v>
      </c>
      <c r="H50" s="46" t="e">
        <f>IF(O50="MISSING",IF('Print off sheets'!F46="Missing","OK","ERROR"),"")</f>
        <v>#VALUE!</v>
      </c>
      <c r="I50" s="39" t="e">
        <f>VALUE(Worksheet!B46)</f>
        <v>#VALUE!</v>
      </c>
      <c r="J50" s="39">
        <f>VALUE(Worksheet!$H$2)</f>
        <v>0</v>
      </c>
      <c r="K50" s="39">
        <f>VALUE(Worksheet!$H$3)</f>
        <v>0</v>
      </c>
      <c r="L50" s="39" t="e">
        <f t="shared" si="1"/>
        <v>#VALUE!</v>
      </c>
      <c r="M50" s="39" t="str">
        <f>IF(AND(Worksheet!C46="",Worksheet!D46="",Worksheet!E46="",Worksheet!F46="",Worksheet!G46="",Worksheet!H46="",ISNUMBER(SEARCH("e",Worksheet!I46))=FALSE),"MISSING")</f>
        <v>MISSING</v>
      </c>
      <c r="N50" s="39" t="b">
        <f>IF(ISNUMBER(SEARCH("Reference",Worksheet!I46))=TRUE,"REF ONLY")</f>
        <v>0</v>
      </c>
      <c r="O50" s="39" t="e">
        <f t="shared" si="2"/>
        <v>#VALUE!</v>
      </c>
      <c r="P50" s="38"/>
      <c r="Q50" s="38"/>
    </row>
    <row r="51" spans="3:17" x14ac:dyDescent="0.25">
      <c r="C51" s="39" t="str">
        <f>IF(AND(VALUE('Print off sheets'!C47)&lt;=VALUE(Worksheet!$AD47),VALUE('Print off sheets'!C47)&gt;=VALUE(Worksheet!$AE47)),"PASS","FAIL")</f>
        <v>PASS</v>
      </c>
      <c r="D51" s="39" t="str">
        <f>IF(AND(VALUE('Print off sheets'!D47)&lt;=VALUE(Worksheet!$AD47),VALUE('Print off sheets'!D47)&gt;=VALUE(Worksheet!$AE47)),"PASS","FAIL")</f>
        <v>PASS</v>
      </c>
      <c r="E51" s="39" t="str">
        <f>IF(AND(VALUE('Print off sheets'!E47)&lt;=VALUE(Worksheet!$AD47),VALUE('Print off sheets'!E47)&gt;=VALUE(Worksheet!$AE47)),"PASS","FAIL")</f>
        <v>PASS</v>
      </c>
      <c r="F51" s="39" t="str">
        <f t="shared" si="0"/>
        <v>PASS</v>
      </c>
      <c r="G51" s="39" t="str">
        <f>IF(O51="FAIL",IF(ISNUMBER(SEARCH("Rejected",'Print off sheets'!F47))=TRUE,"OK","ERROR"),IF(ISNUMBER(SEARCH("Rejected",'Print off sheets'!F47))=TRUE,"ERROR",""))</f>
        <v/>
      </c>
      <c r="H51" s="46" t="str">
        <f>IF(O51="MISSING",IF('Print off sheets'!F47="Missing","OK","ERROR"),"")</f>
        <v/>
      </c>
      <c r="I51" s="39">
        <f>VALUE(Worksheet!B47)</f>
        <v>0</v>
      </c>
      <c r="J51" s="39">
        <f>VALUE(Worksheet!$H$2)</f>
        <v>0</v>
      </c>
      <c r="K51" s="39">
        <f>VALUE(Worksheet!$H$3)</f>
        <v>0</v>
      </c>
      <c r="L51" s="39" t="str">
        <f t="shared" si="1"/>
        <v>FAIL</v>
      </c>
      <c r="M51" s="39" t="str">
        <f>IF(AND(Worksheet!C47="",Worksheet!D47="",Worksheet!E47="",Worksheet!F47="",Worksheet!G47="",Worksheet!H47="",ISNUMBER(SEARCH("e",Worksheet!I47))=FALSE),"MISSING")</f>
        <v>MISSING</v>
      </c>
      <c r="N51" s="39" t="b">
        <f>IF(ISNUMBER(SEARCH("Reference",Worksheet!I47))=TRUE,"REF ONLY")</f>
        <v>0</v>
      </c>
      <c r="O51" s="39" t="b">
        <f t="shared" si="2"/>
        <v>0</v>
      </c>
      <c r="P51" s="38"/>
      <c r="Q51" s="38"/>
    </row>
    <row r="52" spans="3:17" x14ac:dyDescent="0.25">
      <c r="C52" s="39" t="str">
        <f>IF(AND(VALUE('Print off sheets'!C48)&lt;=VALUE(Worksheet!$AD48),VALUE('Print off sheets'!C48)&gt;=VALUE(Worksheet!$AE48)),"PASS","FAIL")</f>
        <v>PASS</v>
      </c>
      <c r="D52" s="39" t="str">
        <f>IF(AND(VALUE('Print off sheets'!D48)&lt;=VALUE(Worksheet!$AD48),VALUE('Print off sheets'!D48)&gt;=VALUE(Worksheet!$AE48)),"PASS","FAIL")</f>
        <v>PASS</v>
      </c>
      <c r="E52" s="39" t="str">
        <f>IF(AND(VALUE('Print off sheets'!E48)&lt;=VALUE(Worksheet!$AD48),VALUE('Print off sheets'!E48)&gt;=VALUE(Worksheet!$AE48)),"PASS","FAIL")</f>
        <v>PASS</v>
      </c>
      <c r="F52" s="39" t="str">
        <f t="shared" si="0"/>
        <v>PASS</v>
      </c>
      <c r="G52" s="39" t="str">
        <f>IF(O52="FAIL",IF(ISNUMBER(SEARCH("Rejected",'Print off sheets'!F48))=TRUE,"OK","ERROR"),IF(ISNUMBER(SEARCH("Rejected",'Print off sheets'!F48))=TRUE,"ERROR",""))</f>
        <v/>
      </c>
      <c r="H52" s="46" t="str">
        <f>IF(O52="MISSING",IF('Print off sheets'!F48="Missing","OK","ERROR"),"")</f>
        <v/>
      </c>
      <c r="I52" s="39">
        <f>VALUE(Worksheet!B48)</f>
        <v>0</v>
      </c>
      <c r="J52" s="39">
        <f>VALUE(Worksheet!$H$2)</f>
        <v>0</v>
      </c>
      <c r="K52" s="39">
        <f>VALUE(Worksheet!$H$3)</f>
        <v>0</v>
      </c>
      <c r="L52" s="39" t="str">
        <f t="shared" si="1"/>
        <v>FAIL</v>
      </c>
      <c r="M52" s="39" t="b">
        <f>IF(AND(Worksheet!C48="",Worksheet!D48="",Worksheet!E48="",Worksheet!F48="",Worksheet!G48="",Worksheet!H48="",ISNUMBER(SEARCH("e",Worksheet!I48))=FALSE),"MISSING")</f>
        <v>0</v>
      </c>
      <c r="N52" s="39" t="b">
        <f>IF(ISNUMBER(SEARCH("Reference",Worksheet!I48))=TRUE,"REF ONLY")</f>
        <v>0</v>
      </c>
      <c r="O52" s="39" t="b">
        <f t="shared" si="2"/>
        <v>0</v>
      </c>
      <c r="P52" s="38"/>
      <c r="Q52" s="38"/>
    </row>
    <row r="53" spans="3:17" x14ac:dyDescent="0.25">
      <c r="C53" s="39" t="e">
        <f>IF(AND(VALUE('Print off sheets'!C49)&lt;=VALUE(Worksheet!$AD49),VALUE('Print off sheets'!C49)&gt;=VALUE(Worksheet!$AE49)),"PASS","FAIL")</f>
        <v>#VALUE!</v>
      </c>
      <c r="D53" s="39" t="e">
        <f>IF(AND(VALUE('Print off sheets'!D49)&lt;=VALUE(Worksheet!$AD49),VALUE('Print off sheets'!D49)&gt;=VALUE(Worksheet!$AE49)),"PASS","FAIL")</f>
        <v>#VALUE!</v>
      </c>
      <c r="E53" s="39" t="e">
        <f>IF(AND(VALUE('Print off sheets'!E49)&lt;=VALUE(Worksheet!$AD49),VALUE('Print off sheets'!E49)&gt;=VALUE(Worksheet!$AE49)),"PASS","FAIL")</f>
        <v>#VALUE!</v>
      </c>
      <c r="F53" s="39" t="str">
        <f t="shared" si="0"/>
        <v>PASS</v>
      </c>
      <c r="G53" s="39" t="e">
        <f>IF(O53="FAIL",IF(ISNUMBER(SEARCH("Rejected",'Print off sheets'!F49))=TRUE,"OK","ERROR"),IF(ISNUMBER(SEARCH("Rejected",'Print off sheets'!F49))=TRUE,"ERROR",""))</f>
        <v>#VALUE!</v>
      </c>
      <c r="H53" s="46" t="e">
        <f>IF(O53="MISSING",IF('Print off sheets'!F49="Missing","OK","ERROR"),"")</f>
        <v>#VALUE!</v>
      </c>
      <c r="I53" s="39" t="e">
        <f>VALUE(Worksheet!B49)</f>
        <v>#VALUE!</v>
      </c>
      <c r="J53" s="39">
        <f>VALUE(Worksheet!$H$2)</f>
        <v>0</v>
      </c>
      <c r="K53" s="39">
        <f>VALUE(Worksheet!$H$3)</f>
        <v>0</v>
      </c>
      <c r="L53" s="39" t="e">
        <f t="shared" si="1"/>
        <v>#VALUE!</v>
      </c>
      <c r="M53" s="39" t="str">
        <f>IF(AND(Worksheet!C49="",Worksheet!D49="",Worksheet!E49="",Worksheet!F49="",Worksheet!G49="",Worksheet!H49="",ISNUMBER(SEARCH("e",Worksheet!I49))=FALSE),"MISSING")</f>
        <v>MISSING</v>
      </c>
      <c r="N53" s="39" t="b">
        <f>IF(ISNUMBER(SEARCH("Reference",Worksheet!I49))=TRUE,"REF ONLY")</f>
        <v>0</v>
      </c>
      <c r="O53" s="39" t="e">
        <f t="shared" si="2"/>
        <v>#VALUE!</v>
      </c>
      <c r="P53" s="38"/>
      <c r="Q53" s="38"/>
    </row>
    <row r="54" spans="3:17" x14ac:dyDescent="0.25">
      <c r="C54" s="39" t="str">
        <f>IF(AND(VALUE('Print off sheets'!C50)&lt;=VALUE(Worksheet!$AD50),VALUE('Print off sheets'!C50)&gt;=VALUE(Worksheet!$AE50)),"PASS","FAIL")</f>
        <v>PASS</v>
      </c>
      <c r="D54" s="39" t="str">
        <f>IF(AND(VALUE('Print off sheets'!D50)&lt;=VALUE(Worksheet!$AD50),VALUE('Print off sheets'!D50)&gt;=VALUE(Worksheet!$AE50)),"PASS","FAIL")</f>
        <v>PASS</v>
      </c>
      <c r="E54" s="39" t="e">
        <f>IF(AND(VALUE('Print off sheets'!E50)&lt;=VALUE(Worksheet!$AD50),VALUE('Print off sheets'!E50)&gt;=VALUE(Worksheet!$AE50)),"PASS","FAIL")</f>
        <v>#VALUE!</v>
      </c>
      <c r="F54" s="39" t="str">
        <f t="shared" si="0"/>
        <v>PASS</v>
      </c>
      <c r="G54" s="39" t="str">
        <f>IF(O54="FAIL",IF(ISNUMBER(SEARCH("Rejected",'Print off sheets'!F50))=TRUE,"OK","ERROR"),IF(ISNUMBER(SEARCH("Rejected",'Print off sheets'!F50))=TRUE,"ERROR",""))</f>
        <v/>
      </c>
      <c r="H54" s="46" t="str">
        <f>IF(O54="MISSING",IF('Print off sheets'!F50="Missing","OK","ERROR"),"")</f>
        <v/>
      </c>
      <c r="I54" s="39">
        <f>VALUE(Worksheet!B50)</f>
        <v>0</v>
      </c>
      <c r="J54" s="39">
        <f>VALUE(Worksheet!$H$2)</f>
        <v>0</v>
      </c>
      <c r="K54" s="39">
        <f>VALUE(Worksheet!$H$3)</f>
        <v>0</v>
      </c>
      <c r="L54" s="39" t="str">
        <f t="shared" si="1"/>
        <v>FAIL</v>
      </c>
      <c r="M54" s="39" t="str">
        <f>IF(AND(Worksheet!C50="",Worksheet!D50="",Worksheet!E50="",Worksheet!F50="",Worksheet!G50="",Worksheet!H50="",ISNUMBER(SEARCH("e",Worksheet!I50))=FALSE),"MISSING")</f>
        <v>MISSING</v>
      </c>
      <c r="N54" s="39" t="b">
        <f>IF(ISNUMBER(SEARCH("Reference",Worksheet!I50))=TRUE,"REF ONLY")</f>
        <v>0</v>
      </c>
      <c r="O54" s="39" t="b">
        <f t="shared" si="2"/>
        <v>0</v>
      </c>
      <c r="P54" s="38"/>
      <c r="Q54" s="38"/>
    </row>
    <row r="55" spans="3:17" x14ac:dyDescent="0.25">
      <c r="C55" s="39" t="str">
        <f>IF(AND(VALUE('Print off sheets'!C51)&lt;=VALUE(Worksheet!$AD51),VALUE('Print off sheets'!C51)&gt;=VALUE(Worksheet!$AE51)),"PASS","FAIL")</f>
        <v>PASS</v>
      </c>
      <c r="D55" s="39" t="str">
        <f>IF(AND(VALUE('Print off sheets'!D51)&lt;=VALUE(Worksheet!$AD51),VALUE('Print off sheets'!D51)&gt;=VALUE(Worksheet!$AE51)),"PASS","FAIL")</f>
        <v>PASS</v>
      </c>
      <c r="E55" s="39" t="str">
        <f>IF(AND(VALUE('Print off sheets'!E51)&lt;=VALUE(Worksheet!$AD51),VALUE('Print off sheets'!E51)&gt;=VALUE(Worksheet!$AE51)),"PASS","FAIL")</f>
        <v>PASS</v>
      </c>
      <c r="F55" s="39" t="str">
        <f t="shared" si="0"/>
        <v>PASS</v>
      </c>
      <c r="G55" s="39" t="str">
        <f>IF(O55="FAIL",IF(ISNUMBER(SEARCH("Rejected",'Print off sheets'!F51))=TRUE,"OK","ERROR"),IF(ISNUMBER(SEARCH("Rejected",'Print off sheets'!F51))=TRUE,"ERROR",""))</f>
        <v/>
      </c>
      <c r="H55" s="46" t="str">
        <f>IF(O55="MISSING",IF('Print off sheets'!F51="Missing","OK","ERROR"),"")</f>
        <v/>
      </c>
      <c r="I55" s="39">
        <f>VALUE(Worksheet!B51)</f>
        <v>0</v>
      </c>
      <c r="J55" s="39">
        <f>VALUE(Worksheet!$H$2)</f>
        <v>0</v>
      </c>
      <c r="K55" s="39">
        <f>VALUE(Worksheet!$H$3)</f>
        <v>0</v>
      </c>
      <c r="L55" s="39" t="str">
        <f t="shared" si="1"/>
        <v>FAIL</v>
      </c>
      <c r="M55" s="39" t="str">
        <f>IF(AND(Worksheet!C51="",Worksheet!D51="",Worksheet!E51="",Worksheet!F51="",Worksheet!G51="",Worksheet!H51="",ISNUMBER(SEARCH("e",Worksheet!I51))=FALSE),"MISSING")</f>
        <v>MISSING</v>
      </c>
      <c r="N55" s="39" t="b">
        <f>IF(ISNUMBER(SEARCH("Reference",Worksheet!I51))=TRUE,"REF ONLY")</f>
        <v>0</v>
      </c>
      <c r="O55" s="39" t="b">
        <f t="shared" si="2"/>
        <v>0</v>
      </c>
      <c r="P55" s="38"/>
      <c r="Q55" s="38"/>
    </row>
    <row r="56" spans="3:17" x14ac:dyDescent="0.25">
      <c r="C56" s="39" t="e">
        <f>IF(AND(VALUE('Print off sheets'!C52)&lt;=VALUE(Worksheet!$AD52),VALUE('Print off sheets'!C52)&gt;=VALUE(Worksheet!$AE52)),"PASS","FAIL")</f>
        <v>#VALUE!</v>
      </c>
      <c r="D56" s="39" t="str">
        <f>IF(AND(VALUE('Print off sheets'!D52)&lt;=VALUE(Worksheet!$AD52),VALUE('Print off sheets'!D52)&gt;=VALUE(Worksheet!$AE52)),"PASS","FAIL")</f>
        <v>PASS</v>
      </c>
      <c r="E56" s="39" t="str">
        <f>IF(AND(VALUE('Print off sheets'!E52)&lt;=VALUE(Worksheet!$AD52),VALUE('Print off sheets'!E52)&gt;=VALUE(Worksheet!$AE52)),"PASS","FAIL")</f>
        <v>PASS</v>
      </c>
      <c r="F56" s="39" t="str">
        <f t="shared" si="0"/>
        <v>PASS</v>
      </c>
      <c r="G56" s="39" t="str">
        <f>IF(O56="FAIL",IF(ISNUMBER(SEARCH("Rejected",'Print off sheets'!F52))=TRUE,"OK","ERROR"),IF(ISNUMBER(SEARCH("Rejected",'Print off sheets'!F52))=TRUE,"ERROR",""))</f>
        <v/>
      </c>
      <c r="H56" s="46" t="str">
        <f>IF(O56="MISSING",IF('Print off sheets'!F52="Missing","OK","ERROR"),"")</f>
        <v/>
      </c>
      <c r="I56" s="39">
        <f>VALUE(Worksheet!B52)</f>
        <v>0</v>
      </c>
      <c r="J56" s="39">
        <f>VALUE(Worksheet!$H$2)</f>
        <v>0</v>
      </c>
      <c r="K56" s="39">
        <f>VALUE(Worksheet!$H$3)</f>
        <v>0</v>
      </c>
      <c r="L56" s="39" t="str">
        <f t="shared" si="1"/>
        <v>FAIL</v>
      </c>
      <c r="M56" s="39" t="b">
        <f>IF(AND(Worksheet!C52="",Worksheet!D52="",Worksheet!E52="",Worksheet!F52="",Worksheet!G52="",Worksheet!H52="",ISNUMBER(SEARCH("e",Worksheet!I52))=FALSE),"MISSING")</f>
        <v>0</v>
      </c>
      <c r="N56" s="39" t="b">
        <f>IF(ISNUMBER(SEARCH("Reference",Worksheet!I52))=TRUE,"REF ONLY")</f>
        <v>0</v>
      </c>
      <c r="O56" s="39" t="b">
        <f t="shared" si="2"/>
        <v>0</v>
      </c>
      <c r="P56" s="38"/>
      <c r="Q56" s="38"/>
    </row>
    <row r="57" spans="3:17" x14ac:dyDescent="0.25">
      <c r="C57" s="39" t="e">
        <f>IF(AND(VALUE('Print off sheets'!C53)&lt;=VALUE(Worksheet!$AD53),VALUE('Print off sheets'!C53)&gt;=VALUE(Worksheet!$AE53)),"PASS","FAIL")</f>
        <v>#VALUE!</v>
      </c>
      <c r="D57" s="39" t="e">
        <f>IF(AND(VALUE('Print off sheets'!D53)&lt;=VALUE(Worksheet!$AD53),VALUE('Print off sheets'!D53)&gt;=VALUE(Worksheet!$AE53)),"PASS","FAIL")</f>
        <v>#VALUE!</v>
      </c>
      <c r="E57" s="39" t="e">
        <f>IF(AND(VALUE('Print off sheets'!E53)&lt;=VALUE(Worksheet!$AD53),VALUE('Print off sheets'!E53)&gt;=VALUE(Worksheet!$AE53)),"PASS","FAIL")</f>
        <v>#VALUE!</v>
      </c>
      <c r="F57" s="39" t="str">
        <f t="shared" si="0"/>
        <v>PASS</v>
      </c>
      <c r="G57" s="39" t="e">
        <f>IF(O57="FAIL",IF(ISNUMBER(SEARCH("Rejected",'Print off sheets'!F53))=TRUE,"OK","ERROR"),IF(ISNUMBER(SEARCH("Rejected",'Print off sheets'!F53))=TRUE,"ERROR",""))</f>
        <v>#VALUE!</v>
      </c>
      <c r="H57" s="46" t="e">
        <f>IF(O57="MISSING",IF('Print off sheets'!F53="Missing","OK","ERROR"),"")</f>
        <v>#VALUE!</v>
      </c>
      <c r="I57" s="39" t="e">
        <f>VALUE(Worksheet!B53)</f>
        <v>#VALUE!</v>
      </c>
      <c r="J57" s="39">
        <f>VALUE(Worksheet!$H$2)</f>
        <v>0</v>
      </c>
      <c r="K57" s="39">
        <f>VALUE(Worksheet!$H$3)</f>
        <v>0</v>
      </c>
      <c r="L57" s="39" t="e">
        <f t="shared" si="1"/>
        <v>#VALUE!</v>
      </c>
      <c r="M57" s="39" t="b">
        <f>IF(AND(Worksheet!C53="",Worksheet!D53="",Worksheet!E53="",Worksheet!F53="",Worksheet!G53="",Worksheet!H53="",ISNUMBER(SEARCH("e",Worksheet!I53))=FALSE),"MISSING")</f>
        <v>0</v>
      </c>
      <c r="N57" s="39" t="b">
        <f>IF(ISNUMBER(SEARCH("Reference",Worksheet!I53))=TRUE,"REF ONLY")</f>
        <v>0</v>
      </c>
      <c r="O57" s="39" t="e">
        <f t="shared" si="2"/>
        <v>#VALUE!</v>
      </c>
      <c r="P57" s="38"/>
      <c r="Q57" s="38"/>
    </row>
    <row r="58" spans="3:17" x14ac:dyDescent="0.25">
      <c r="C58" s="39" t="e">
        <f>IF(AND(VALUE('Print off sheets'!C54)&lt;=VALUE(Worksheet!$AD54),VALUE('Print off sheets'!C54)&gt;=VALUE(Worksheet!$AE54)),"PASS","FAIL")</f>
        <v>#VALUE!</v>
      </c>
      <c r="D58" s="39" t="e">
        <f>IF(AND(VALUE('Print off sheets'!D54)&lt;=VALUE(Worksheet!$AD54),VALUE('Print off sheets'!D54)&gt;=VALUE(Worksheet!$AE54)),"PASS","FAIL")</f>
        <v>#VALUE!</v>
      </c>
      <c r="E58" s="39" t="e">
        <f>IF(AND(VALUE('Print off sheets'!E54)&lt;=VALUE(Worksheet!$AD54),VALUE('Print off sheets'!E54)&gt;=VALUE(Worksheet!$AE54)),"PASS","FAIL")</f>
        <v>#VALUE!</v>
      </c>
      <c r="F58" s="39" t="str">
        <f t="shared" si="0"/>
        <v>PASS</v>
      </c>
      <c r="G58" s="39" t="e">
        <f>IF(O58="FAIL",IF(ISNUMBER(SEARCH("Rejected",'Print off sheets'!F54))=TRUE,"OK","ERROR"),IF(ISNUMBER(SEARCH("Rejected",'Print off sheets'!F54))=TRUE,"ERROR",""))</f>
        <v>#VALUE!</v>
      </c>
      <c r="H58" s="46" t="e">
        <f>IF(O58="MISSING",IF('Print off sheets'!F54="Missing","OK","ERROR"),"")</f>
        <v>#VALUE!</v>
      </c>
      <c r="I58" s="39" t="e">
        <f>VALUE(Worksheet!B54)</f>
        <v>#VALUE!</v>
      </c>
      <c r="J58" s="39">
        <f>VALUE(Worksheet!$H$2)</f>
        <v>0</v>
      </c>
      <c r="K58" s="39">
        <f>VALUE(Worksheet!$H$3)</f>
        <v>0</v>
      </c>
      <c r="L58" s="39" t="e">
        <f t="shared" si="1"/>
        <v>#VALUE!</v>
      </c>
      <c r="M58" s="39" t="str">
        <f>IF(AND(Worksheet!C54="",Worksheet!D54="",Worksheet!E54="",Worksheet!F54="",Worksheet!G54="",Worksheet!H54="",ISNUMBER(SEARCH("e",Worksheet!I54))=FALSE),"MISSING")</f>
        <v>MISSING</v>
      </c>
      <c r="N58" s="39" t="b">
        <f>IF(ISNUMBER(SEARCH("Reference",Worksheet!I54))=TRUE,"REF ONLY")</f>
        <v>0</v>
      </c>
      <c r="O58" s="39" t="e">
        <f t="shared" si="2"/>
        <v>#VALUE!</v>
      </c>
      <c r="P58" s="38"/>
      <c r="Q58" s="38"/>
    </row>
    <row r="59" spans="3:17" x14ac:dyDescent="0.25">
      <c r="C59" s="39" t="e">
        <f>IF(AND(VALUE('Print off sheets'!C55)&lt;=VALUE(Worksheet!$AD55),VALUE('Print off sheets'!C55)&gt;=VALUE(Worksheet!$AE55)),"PASS","FAIL")</f>
        <v>#VALUE!</v>
      </c>
      <c r="D59" s="39" t="e">
        <f>IF(AND(VALUE('Print off sheets'!D55)&lt;=VALUE(Worksheet!$AD55),VALUE('Print off sheets'!D55)&gt;=VALUE(Worksheet!$AE55)),"PASS","FAIL")</f>
        <v>#VALUE!</v>
      </c>
      <c r="E59" s="39" t="e">
        <f>IF(AND(VALUE('Print off sheets'!E55)&lt;=VALUE(Worksheet!$AD55),VALUE('Print off sheets'!E55)&gt;=VALUE(Worksheet!$AE55)),"PASS","FAIL")</f>
        <v>#VALUE!</v>
      </c>
      <c r="F59" s="39" t="str">
        <f t="shared" si="0"/>
        <v>PASS</v>
      </c>
      <c r="G59" s="39" t="e">
        <f>IF(O59="FAIL",IF(ISNUMBER(SEARCH("Rejected",'Print off sheets'!F55))=TRUE,"OK","ERROR"),IF(ISNUMBER(SEARCH("Rejected",'Print off sheets'!F55))=TRUE,"ERROR",""))</f>
        <v>#VALUE!</v>
      </c>
      <c r="H59" s="46" t="e">
        <f>IF(O59="MISSING",IF('Print off sheets'!F55="Missing","OK","ERROR"),"")</f>
        <v>#VALUE!</v>
      </c>
      <c r="I59" s="39" t="e">
        <f>VALUE(Worksheet!B55)</f>
        <v>#VALUE!</v>
      </c>
      <c r="J59" s="39">
        <f>VALUE(Worksheet!$H$2)</f>
        <v>0</v>
      </c>
      <c r="K59" s="39">
        <f>VALUE(Worksheet!$H$3)</f>
        <v>0</v>
      </c>
      <c r="L59" s="39" t="e">
        <f t="shared" si="1"/>
        <v>#VALUE!</v>
      </c>
      <c r="M59" s="39" t="str">
        <f>IF(AND(Worksheet!C55="",Worksheet!D55="",Worksheet!E55="",Worksheet!F55="",Worksheet!G55="",Worksheet!H55="",ISNUMBER(SEARCH("e",Worksheet!I55))=FALSE),"MISSING")</f>
        <v>MISSING</v>
      </c>
      <c r="N59" s="39" t="b">
        <f>IF(ISNUMBER(SEARCH("Reference",Worksheet!I55))=TRUE,"REF ONLY")</f>
        <v>0</v>
      </c>
      <c r="O59" s="39" t="e">
        <f t="shared" si="2"/>
        <v>#VALUE!</v>
      </c>
      <c r="P59" s="38"/>
      <c r="Q59" s="38"/>
    </row>
    <row r="60" spans="3:17" x14ac:dyDescent="0.25">
      <c r="C60" s="39" t="e">
        <f>IF(AND(VALUE('Print off sheets'!C56)&lt;=VALUE(Worksheet!$AD56),VALUE('Print off sheets'!C56)&gt;=VALUE(Worksheet!$AE56)),"PASS","FAIL")</f>
        <v>#VALUE!</v>
      </c>
      <c r="D60" s="39" t="e">
        <f>IF(AND(VALUE('Print off sheets'!D56)&lt;=VALUE(Worksheet!$AD56),VALUE('Print off sheets'!D56)&gt;=VALUE(Worksheet!$AE56)),"PASS","FAIL")</f>
        <v>#VALUE!</v>
      </c>
      <c r="E60" s="39" t="e">
        <f>IF(AND(VALUE('Print off sheets'!E56)&lt;=VALUE(Worksheet!$AD56),VALUE('Print off sheets'!E56)&gt;=VALUE(Worksheet!$AE56)),"PASS","FAIL")</f>
        <v>#VALUE!</v>
      </c>
      <c r="F60" s="39" t="str">
        <f t="shared" si="0"/>
        <v>PASS</v>
      </c>
      <c r="G60" s="39" t="e">
        <f>IF(O60="FAIL",IF(ISNUMBER(SEARCH("Rejected",'Print off sheets'!F56))=TRUE,"OK","ERROR"),IF(ISNUMBER(SEARCH("Rejected",'Print off sheets'!F56))=TRUE,"ERROR",""))</f>
        <v>#VALUE!</v>
      </c>
      <c r="H60" s="46" t="e">
        <f>IF(O60="MISSING",IF('Print off sheets'!F56="Missing","OK","ERROR"),"")</f>
        <v>#VALUE!</v>
      </c>
      <c r="I60" s="39" t="e">
        <f>VALUE(Worksheet!B56)</f>
        <v>#VALUE!</v>
      </c>
      <c r="J60" s="39">
        <f>VALUE(Worksheet!$H$2)</f>
        <v>0</v>
      </c>
      <c r="K60" s="39">
        <f>VALUE(Worksheet!$H$3)</f>
        <v>0</v>
      </c>
      <c r="L60" s="39" t="e">
        <f t="shared" si="1"/>
        <v>#VALUE!</v>
      </c>
      <c r="M60" s="39" t="str">
        <f>IF(AND(Worksheet!C56="",Worksheet!D56="",Worksheet!E56="",Worksheet!F56="",Worksheet!G56="",Worksheet!H56="",ISNUMBER(SEARCH("e",Worksheet!I56))=FALSE),"MISSING")</f>
        <v>MISSING</v>
      </c>
      <c r="N60" s="39" t="b">
        <f>IF(ISNUMBER(SEARCH("Reference",Worksheet!I56))=TRUE,"REF ONLY")</f>
        <v>0</v>
      </c>
      <c r="O60" s="39" t="e">
        <f t="shared" si="2"/>
        <v>#VALUE!</v>
      </c>
      <c r="P60" s="38"/>
      <c r="Q60" s="38"/>
    </row>
    <row r="61" spans="3:17" x14ac:dyDescent="0.25">
      <c r="C61" s="39" t="e">
        <f>IF(AND(VALUE('Print off sheets'!C57)&lt;=VALUE(Worksheet!$AD57),VALUE('Print off sheets'!C57)&gt;=VALUE(Worksheet!$AE57)),"PASS","FAIL")</f>
        <v>#VALUE!</v>
      </c>
      <c r="D61" s="39" t="e">
        <f>IF(AND(VALUE('Print off sheets'!D57)&lt;=VALUE(Worksheet!$AD57),VALUE('Print off sheets'!D57)&gt;=VALUE(Worksheet!$AE57)),"PASS","FAIL")</f>
        <v>#VALUE!</v>
      </c>
      <c r="E61" s="39" t="e">
        <f>IF(AND(VALUE('Print off sheets'!E57)&lt;=VALUE(Worksheet!$AD57),VALUE('Print off sheets'!E57)&gt;=VALUE(Worksheet!$AE57)),"PASS","FAIL")</f>
        <v>#VALUE!</v>
      </c>
      <c r="F61" s="39" t="str">
        <f t="shared" si="0"/>
        <v>PASS</v>
      </c>
      <c r="G61" s="39" t="e">
        <f>IF(O61="FAIL",IF(ISNUMBER(SEARCH("Rejected",'Print off sheets'!F57))=TRUE,"OK","ERROR"),IF(ISNUMBER(SEARCH("Rejected",'Print off sheets'!F57))=TRUE,"ERROR",""))</f>
        <v>#VALUE!</v>
      </c>
      <c r="H61" s="46" t="e">
        <f>IF(O61="MISSING",IF('Print off sheets'!F57="Missing","OK","ERROR"),"")</f>
        <v>#VALUE!</v>
      </c>
      <c r="I61" s="39" t="e">
        <f>VALUE(Worksheet!B57)</f>
        <v>#VALUE!</v>
      </c>
      <c r="J61" s="39">
        <f>VALUE(Worksheet!$H$2)</f>
        <v>0</v>
      </c>
      <c r="K61" s="39">
        <f>VALUE(Worksheet!$H$3)</f>
        <v>0</v>
      </c>
      <c r="L61" s="39" t="e">
        <f t="shared" si="1"/>
        <v>#VALUE!</v>
      </c>
      <c r="M61" s="39" t="str">
        <f>IF(AND(Worksheet!C57="",Worksheet!D57="",Worksheet!E57="",Worksheet!F57="",Worksheet!G57="",Worksheet!H57="",ISNUMBER(SEARCH("e",Worksheet!I57))=FALSE),"MISSING")</f>
        <v>MISSING</v>
      </c>
      <c r="N61" s="39" t="b">
        <f>IF(ISNUMBER(SEARCH("Reference",Worksheet!I57))=TRUE,"REF ONLY")</f>
        <v>0</v>
      </c>
      <c r="O61" s="39" t="e">
        <f t="shared" si="2"/>
        <v>#VALUE!</v>
      </c>
      <c r="P61" s="38"/>
      <c r="Q61" s="38"/>
    </row>
    <row r="62" spans="3:17" x14ac:dyDescent="0.25">
      <c r="C62" s="39" t="e">
        <f>IF(AND(VALUE('Print off sheets'!C58)&lt;=VALUE(Worksheet!$AD58),VALUE('Print off sheets'!C58)&gt;=VALUE(Worksheet!$AE58)),"PASS","FAIL")</f>
        <v>#VALUE!</v>
      </c>
      <c r="D62" s="39" t="e">
        <f>IF(AND(VALUE('Print off sheets'!D58)&lt;=VALUE(Worksheet!$AD58),VALUE('Print off sheets'!D58)&gt;=VALUE(Worksheet!$AE58)),"PASS","FAIL")</f>
        <v>#VALUE!</v>
      </c>
      <c r="E62" s="39" t="e">
        <f>IF(AND(VALUE('Print off sheets'!E58)&lt;=VALUE(Worksheet!$AD58),VALUE('Print off sheets'!E58)&gt;=VALUE(Worksheet!$AE58)),"PASS","FAIL")</f>
        <v>#VALUE!</v>
      </c>
      <c r="F62" s="39" t="str">
        <f t="shared" si="0"/>
        <v>PASS</v>
      </c>
      <c r="G62" s="39" t="e">
        <f>IF(O62="FAIL",IF(ISNUMBER(SEARCH("Rejected",'Print off sheets'!F58))=TRUE,"OK","ERROR"),IF(ISNUMBER(SEARCH("Rejected",'Print off sheets'!F58))=TRUE,"ERROR",""))</f>
        <v>#VALUE!</v>
      </c>
      <c r="H62" s="46" t="e">
        <f>IF(O62="MISSING",IF('Print off sheets'!F58="Missing","OK","ERROR"),"")</f>
        <v>#VALUE!</v>
      </c>
      <c r="I62" s="39" t="e">
        <f>VALUE(Worksheet!B58)</f>
        <v>#VALUE!</v>
      </c>
      <c r="J62" s="39">
        <f>VALUE(Worksheet!$H$2)</f>
        <v>0</v>
      </c>
      <c r="K62" s="39">
        <f>VALUE(Worksheet!$H$3)</f>
        <v>0</v>
      </c>
      <c r="L62" s="39" t="e">
        <f t="shared" si="1"/>
        <v>#VALUE!</v>
      </c>
      <c r="M62" s="39" t="str">
        <f>IF(AND(Worksheet!C58="",Worksheet!D58="",Worksheet!E58="",Worksheet!F58="",Worksheet!G58="",Worksheet!H58="",ISNUMBER(SEARCH("e",Worksheet!I58))=FALSE),"MISSING")</f>
        <v>MISSING</v>
      </c>
      <c r="N62" s="39" t="b">
        <f>IF(ISNUMBER(SEARCH("Reference",Worksheet!I58))=TRUE,"REF ONLY")</f>
        <v>0</v>
      </c>
      <c r="O62" s="39" t="e">
        <f t="shared" si="2"/>
        <v>#VALUE!</v>
      </c>
      <c r="P62" s="38"/>
      <c r="Q62" s="38"/>
    </row>
    <row r="63" spans="3:17" x14ac:dyDescent="0.25">
      <c r="C63" s="39" t="e">
        <f>IF(AND(VALUE('Print off sheets'!C59)&lt;=VALUE(Worksheet!$AD59),VALUE('Print off sheets'!C59)&gt;=VALUE(Worksheet!$AE59)),"PASS","FAIL")</f>
        <v>#VALUE!</v>
      </c>
      <c r="D63" s="39" t="e">
        <f>IF(AND(VALUE('Print off sheets'!D59)&lt;=VALUE(Worksheet!$AD59),VALUE('Print off sheets'!D59)&gt;=VALUE(Worksheet!$AE59)),"PASS","FAIL")</f>
        <v>#VALUE!</v>
      </c>
      <c r="E63" s="39" t="e">
        <f>IF(AND(VALUE('Print off sheets'!E59)&lt;=VALUE(Worksheet!$AD59),VALUE('Print off sheets'!E59)&gt;=VALUE(Worksheet!$AE59)),"PASS","FAIL")</f>
        <v>#VALUE!</v>
      </c>
      <c r="F63" s="39" t="str">
        <f t="shared" si="0"/>
        <v>PASS</v>
      </c>
      <c r="G63" s="39" t="e">
        <f>IF(O63="FAIL",IF(ISNUMBER(SEARCH("Rejected",'Print off sheets'!F59))=TRUE,"OK","ERROR"),IF(ISNUMBER(SEARCH("Rejected",'Print off sheets'!F59))=TRUE,"ERROR",""))</f>
        <v>#VALUE!</v>
      </c>
      <c r="H63" s="46" t="e">
        <f>IF(O63="MISSING",IF('Print off sheets'!F59="Missing","OK","ERROR"),"")</f>
        <v>#VALUE!</v>
      </c>
      <c r="I63" s="39" t="e">
        <f>VALUE(Worksheet!B59)</f>
        <v>#VALUE!</v>
      </c>
      <c r="J63" s="39">
        <f>VALUE(Worksheet!$H$2)</f>
        <v>0</v>
      </c>
      <c r="K63" s="39">
        <f>VALUE(Worksheet!$H$3)</f>
        <v>0</v>
      </c>
      <c r="L63" s="39" t="e">
        <f t="shared" si="1"/>
        <v>#VALUE!</v>
      </c>
      <c r="M63" s="39" t="str">
        <f>IF(AND(Worksheet!C59="",Worksheet!D59="",Worksheet!E59="",Worksheet!F59="",Worksheet!G59="",Worksheet!H59="",ISNUMBER(SEARCH("e",Worksheet!I59))=FALSE),"MISSING")</f>
        <v>MISSING</v>
      </c>
      <c r="N63" s="39" t="b">
        <f>IF(ISNUMBER(SEARCH("Reference",Worksheet!I59))=TRUE,"REF ONLY")</f>
        <v>0</v>
      </c>
      <c r="O63" s="39" t="e">
        <f t="shared" si="2"/>
        <v>#VALUE!</v>
      </c>
      <c r="P63" s="38"/>
      <c r="Q63" s="38"/>
    </row>
    <row r="64" spans="3:17" x14ac:dyDescent="0.25">
      <c r="C64" s="39" t="e">
        <f>IF(AND(VALUE('Print off sheets'!C60)&lt;=VALUE(Worksheet!$AD60),VALUE('Print off sheets'!C60)&gt;=VALUE(Worksheet!$AE60)),"PASS","FAIL")</f>
        <v>#VALUE!</v>
      </c>
      <c r="D64" s="39" t="e">
        <f>IF(AND(VALUE('Print off sheets'!D60)&lt;=VALUE(Worksheet!$AD60),VALUE('Print off sheets'!D60)&gt;=VALUE(Worksheet!$AE60)),"PASS","FAIL")</f>
        <v>#VALUE!</v>
      </c>
      <c r="E64" s="39" t="e">
        <f>IF(AND(VALUE('Print off sheets'!E60)&lt;=VALUE(Worksheet!$AD60),VALUE('Print off sheets'!E60)&gt;=VALUE(Worksheet!$AE60)),"PASS","FAIL")</f>
        <v>#VALUE!</v>
      </c>
      <c r="F64" s="39" t="str">
        <f t="shared" si="0"/>
        <v>PASS</v>
      </c>
      <c r="G64" s="39" t="e">
        <f>IF(O64="FAIL",IF(ISNUMBER(SEARCH("Rejected",'Print off sheets'!F60))=TRUE,"OK","ERROR"),IF(ISNUMBER(SEARCH("Rejected",'Print off sheets'!F60))=TRUE,"ERROR",""))</f>
        <v>#VALUE!</v>
      </c>
      <c r="H64" s="46" t="e">
        <f>IF(O64="MISSING",IF('Print off sheets'!F60="Missing","OK","ERROR"),"")</f>
        <v>#VALUE!</v>
      </c>
      <c r="I64" s="39" t="e">
        <f>VALUE(Worksheet!B60)</f>
        <v>#VALUE!</v>
      </c>
      <c r="J64" s="39">
        <f>VALUE(Worksheet!$H$2)</f>
        <v>0</v>
      </c>
      <c r="K64" s="39">
        <f>VALUE(Worksheet!$H$3)</f>
        <v>0</v>
      </c>
      <c r="L64" s="39" t="e">
        <f t="shared" si="1"/>
        <v>#VALUE!</v>
      </c>
      <c r="M64" s="39" t="str">
        <f>IF(AND(Worksheet!C60="",Worksheet!D60="",Worksheet!E60="",Worksheet!F60="",Worksheet!G60="",Worksheet!H60="",ISNUMBER(SEARCH("e",Worksheet!I60))=FALSE),"MISSING")</f>
        <v>MISSING</v>
      </c>
      <c r="N64" s="39" t="b">
        <f>IF(ISNUMBER(SEARCH("Reference",Worksheet!I60))=TRUE,"REF ONLY")</f>
        <v>0</v>
      </c>
      <c r="O64" s="39" t="e">
        <f t="shared" si="2"/>
        <v>#VALUE!</v>
      </c>
      <c r="P64" s="38"/>
      <c r="Q64" s="38"/>
    </row>
    <row r="65" spans="3:17" x14ac:dyDescent="0.25">
      <c r="C65" s="39" t="e">
        <f>IF(AND(VALUE('Print off sheets'!C61)&lt;=VALUE(Worksheet!$AD61),VALUE('Print off sheets'!C61)&gt;=VALUE(Worksheet!$AE61)),"PASS","FAIL")</f>
        <v>#VALUE!</v>
      </c>
      <c r="D65" s="39" t="e">
        <f>IF(AND(VALUE('Print off sheets'!D61)&lt;=VALUE(Worksheet!$AD61),VALUE('Print off sheets'!D61)&gt;=VALUE(Worksheet!$AE61)),"PASS","FAIL")</f>
        <v>#VALUE!</v>
      </c>
      <c r="E65" s="39" t="e">
        <f>IF(AND(VALUE('Print off sheets'!E61)&lt;=VALUE(Worksheet!$AD61),VALUE('Print off sheets'!E61)&gt;=VALUE(Worksheet!$AE61)),"PASS","FAIL")</f>
        <v>#VALUE!</v>
      </c>
      <c r="F65" s="39" t="str">
        <f t="shared" si="0"/>
        <v>PASS</v>
      </c>
      <c r="G65" s="39" t="e">
        <f>IF(O65="FAIL",IF(ISNUMBER(SEARCH("Rejected",'Print off sheets'!F61))=TRUE,"OK","ERROR"),IF(ISNUMBER(SEARCH("Rejected",'Print off sheets'!F61))=TRUE,"ERROR",""))</f>
        <v>#VALUE!</v>
      </c>
      <c r="H65" s="46" t="e">
        <f>IF(O65="MISSING",IF('Print off sheets'!F61="Missing","OK","ERROR"),"")</f>
        <v>#VALUE!</v>
      </c>
      <c r="I65" s="39" t="e">
        <f>VALUE(Worksheet!B61)</f>
        <v>#VALUE!</v>
      </c>
      <c r="J65" s="39">
        <f>VALUE(Worksheet!$H$2)</f>
        <v>0</v>
      </c>
      <c r="K65" s="39">
        <f>VALUE(Worksheet!$H$3)</f>
        <v>0</v>
      </c>
      <c r="L65" s="39" t="e">
        <f t="shared" si="1"/>
        <v>#VALUE!</v>
      </c>
      <c r="M65" s="39" t="str">
        <f>IF(AND(Worksheet!C61="",Worksheet!D61="",Worksheet!E61="",Worksheet!F61="",Worksheet!G61="",Worksheet!H61="",ISNUMBER(SEARCH("e",Worksheet!I61))=FALSE),"MISSING")</f>
        <v>MISSING</v>
      </c>
      <c r="N65" s="39" t="b">
        <f>IF(ISNUMBER(SEARCH("Reference",Worksheet!I61))=TRUE,"REF ONLY")</f>
        <v>0</v>
      </c>
      <c r="O65" s="39" t="e">
        <f t="shared" si="2"/>
        <v>#VALUE!</v>
      </c>
      <c r="P65" s="38"/>
      <c r="Q65" s="38"/>
    </row>
    <row r="66" spans="3:17" x14ac:dyDescent="0.25">
      <c r="C66" s="39" t="e">
        <f>IF(AND(VALUE('Print off sheets'!C62)&lt;=VALUE(Worksheet!$AD62),VALUE('Print off sheets'!C62)&gt;=VALUE(Worksheet!$AE62)),"PASS","FAIL")</f>
        <v>#VALUE!</v>
      </c>
      <c r="D66" s="39" t="e">
        <f>IF(AND(VALUE('Print off sheets'!D62)&lt;=VALUE(Worksheet!$AD62),VALUE('Print off sheets'!D62)&gt;=VALUE(Worksheet!$AE62)),"PASS","FAIL")</f>
        <v>#VALUE!</v>
      </c>
      <c r="E66" s="39" t="e">
        <f>IF(AND(VALUE('Print off sheets'!E62)&lt;=VALUE(Worksheet!$AD62),VALUE('Print off sheets'!E62)&gt;=VALUE(Worksheet!$AE62)),"PASS","FAIL")</f>
        <v>#VALUE!</v>
      </c>
      <c r="F66" s="39" t="str">
        <f t="shared" si="0"/>
        <v>PASS</v>
      </c>
      <c r="G66" s="39" t="e">
        <f>IF(O66="FAIL",IF(ISNUMBER(SEARCH("Rejected",'Print off sheets'!F62))=TRUE,"OK","ERROR"),IF(ISNUMBER(SEARCH("Rejected",'Print off sheets'!F62))=TRUE,"ERROR",""))</f>
        <v>#VALUE!</v>
      </c>
      <c r="H66" s="46" t="e">
        <f>IF(O66="MISSING",IF('Print off sheets'!F62="Missing","OK","ERROR"),"")</f>
        <v>#VALUE!</v>
      </c>
      <c r="I66" s="39" t="e">
        <f>VALUE(Worksheet!B62)</f>
        <v>#VALUE!</v>
      </c>
      <c r="J66" s="39">
        <f>VALUE(Worksheet!$H$2)</f>
        <v>0</v>
      </c>
      <c r="K66" s="39">
        <f>VALUE(Worksheet!$H$3)</f>
        <v>0</v>
      </c>
      <c r="L66" s="39" t="e">
        <f t="shared" si="1"/>
        <v>#VALUE!</v>
      </c>
      <c r="M66" s="39" t="str">
        <f>IF(AND(Worksheet!C62="",Worksheet!D62="",Worksheet!E62="",Worksheet!F62="",Worksheet!G62="",Worksheet!H62="",ISNUMBER(SEARCH("e",Worksheet!I62))=FALSE),"MISSING")</f>
        <v>MISSING</v>
      </c>
      <c r="N66" s="39" t="b">
        <f>IF(ISNUMBER(SEARCH("Reference",Worksheet!I62))=TRUE,"REF ONLY")</f>
        <v>0</v>
      </c>
      <c r="O66" s="39" t="e">
        <f t="shared" si="2"/>
        <v>#VALUE!</v>
      </c>
      <c r="P66" s="38"/>
      <c r="Q66" s="38"/>
    </row>
    <row r="67" spans="3:17" x14ac:dyDescent="0.25">
      <c r="C67" s="39" t="e">
        <f>IF(AND(VALUE('Print off sheets'!C63)&lt;=VALUE(Worksheet!$AD63),VALUE('Print off sheets'!C63)&gt;=VALUE(Worksheet!$AE63)),"PASS","FAIL")</f>
        <v>#VALUE!</v>
      </c>
      <c r="D67" s="39" t="e">
        <f>IF(AND(VALUE('Print off sheets'!D63)&lt;=VALUE(Worksheet!$AD63),VALUE('Print off sheets'!D63)&gt;=VALUE(Worksheet!$AE63)),"PASS","FAIL")</f>
        <v>#VALUE!</v>
      </c>
      <c r="E67" s="39" t="e">
        <f>IF(AND(VALUE('Print off sheets'!E63)&lt;=VALUE(Worksheet!$AD63),VALUE('Print off sheets'!E63)&gt;=VALUE(Worksheet!$AE63)),"PASS","FAIL")</f>
        <v>#VALUE!</v>
      </c>
      <c r="F67" s="39" t="str">
        <f t="shared" si="0"/>
        <v>PASS</v>
      </c>
      <c r="G67" s="39" t="e">
        <f>IF(O67="FAIL",IF(ISNUMBER(SEARCH("Rejected",'Print off sheets'!F63))=TRUE,"OK","ERROR"),IF(ISNUMBER(SEARCH("Rejected",'Print off sheets'!F63))=TRUE,"ERROR",""))</f>
        <v>#VALUE!</v>
      </c>
      <c r="H67" s="46" t="e">
        <f>IF(O67="MISSING",IF('Print off sheets'!F63="Missing","OK","ERROR"),"")</f>
        <v>#VALUE!</v>
      </c>
      <c r="I67" s="39" t="e">
        <f>VALUE(Worksheet!B63)</f>
        <v>#VALUE!</v>
      </c>
      <c r="J67" s="39">
        <f>VALUE(Worksheet!$H$2)</f>
        <v>0</v>
      </c>
      <c r="K67" s="39">
        <f>VALUE(Worksheet!$H$3)</f>
        <v>0</v>
      </c>
      <c r="L67" s="39" t="e">
        <f t="shared" si="1"/>
        <v>#VALUE!</v>
      </c>
      <c r="M67" s="39" t="str">
        <f>IF(AND(Worksheet!C63="",Worksheet!D63="",Worksheet!E63="",Worksheet!F63="",Worksheet!G63="",Worksheet!H63="",ISNUMBER(SEARCH("e",Worksheet!I63))=FALSE),"MISSING")</f>
        <v>MISSING</v>
      </c>
      <c r="N67" s="39" t="b">
        <f>IF(ISNUMBER(SEARCH("Reference",Worksheet!I63))=TRUE,"REF ONLY")</f>
        <v>0</v>
      </c>
      <c r="O67" s="39" t="e">
        <f t="shared" si="2"/>
        <v>#VALUE!</v>
      </c>
      <c r="P67" s="38"/>
      <c r="Q67" s="38"/>
    </row>
    <row r="68" spans="3:17" x14ac:dyDescent="0.25">
      <c r="C68" s="39" t="e">
        <f>IF(AND(VALUE('Print off sheets'!C64)&lt;=VALUE(Worksheet!$AD64),VALUE('Print off sheets'!C64)&gt;=VALUE(Worksheet!$AE64)),"PASS","FAIL")</f>
        <v>#VALUE!</v>
      </c>
      <c r="D68" s="39" t="e">
        <f>IF(AND(VALUE('Print off sheets'!D64)&lt;=VALUE(Worksheet!$AD64),VALUE('Print off sheets'!D64)&gt;=VALUE(Worksheet!$AE64)),"PASS","FAIL")</f>
        <v>#VALUE!</v>
      </c>
      <c r="E68" s="39" t="e">
        <f>IF(AND(VALUE('Print off sheets'!E64)&lt;=VALUE(Worksheet!$AD64),VALUE('Print off sheets'!E64)&gt;=VALUE(Worksheet!$AE64)),"PASS","FAIL")</f>
        <v>#VALUE!</v>
      </c>
      <c r="F68" s="39" t="str">
        <f t="shared" si="0"/>
        <v>PASS</v>
      </c>
      <c r="G68" s="39" t="e">
        <f>IF(O68="FAIL",IF(ISNUMBER(SEARCH("Rejected",'Print off sheets'!F64))=TRUE,"OK","ERROR"),IF(ISNUMBER(SEARCH("Rejected",'Print off sheets'!F64))=TRUE,"ERROR",""))</f>
        <v>#VALUE!</v>
      </c>
      <c r="H68" s="46" t="e">
        <f>IF(O68="MISSING",IF('Print off sheets'!F64="Missing","OK","ERROR"),"")</f>
        <v>#VALUE!</v>
      </c>
      <c r="I68" s="39" t="e">
        <f>VALUE(Worksheet!B64)</f>
        <v>#VALUE!</v>
      </c>
      <c r="J68" s="39">
        <f>VALUE(Worksheet!$H$2)</f>
        <v>0</v>
      </c>
      <c r="K68" s="39">
        <f>VALUE(Worksheet!$H$3)</f>
        <v>0</v>
      </c>
      <c r="L68" s="39" t="e">
        <f t="shared" si="1"/>
        <v>#VALUE!</v>
      </c>
      <c r="M68" s="39" t="str">
        <f>IF(AND(Worksheet!C64="",Worksheet!D64="",Worksheet!E64="",Worksheet!F64="",Worksheet!G64="",Worksheet!H64="",ISNUMBER(SEARCH("e",Worksheet!I64))=FALSE),"MISSING")</f>
        <v>MISSING</v>
      </c>
      <c r="N68" s="39" t="b">
        <f>IF(ISNUMBER(SEARCH("Reference",Worksheet!I64))=TRUE,"REF ONLY")</f>
        <v>0</v>
      </c>
      <c r="O68" s="39" t="e">
        <f t="shared" si="2"/>
        <v>#VALUE!</v>
      </c>
      <c r="P68" s="38"/>
      <c r="Q68" s="38"/>
    </row>
    <row r="69" spans="3:17" x14ac:dyDescent="0.25">
      <c r="C69" s="39" t="e">
        <f>IF(AND(VALUE('Print off sheets'!C65)&lt;=VALUE(Worksheet!$AD65),VALUE('Print off sheets'!C65)&gt;=VALUE(Worksheet!$AE65)),"PASS","FAIL")</f>
        <v>#VALUE!</v>
      </c>
      <c r="D69" s="39" t="e">
        <f>IF(AND(VALUE('Print off sheets'!D65)&lt;=VALUE(Worksheet!$AD65),VALUE('Print off sheets'!D65)&gt;=VALUE(Worksheet!$AE65)),"PASS","FAIL")</f>
        <v>#VALUE!</v>
      </c>
      <c r="E69" s="39" t="e">
        <f>IF(AND(VALUE('Print off sheets'!E65)&lt;=VALUE(Worksheet!$AD65),VALUE('Print off sheets'!E65)&gt;=VALUE(Worksheet!$AE65)),"PASS","FAIL")</f>
        <v>#VALUE!</v>
      </c>
      <c r="F69" s="39" t="str">
        <f t="shared" si="0"/>
        <v>PASS</v>
      </c>
      <c r="G69" s="39" t="e">
        <f>IF(O69="FAIL",IF(ISNUMBER(SEARCH("Rejected",'Print off sheets'!F65))=TRUE,"OK","ERROR"),IF(ISNUMBER(SEARCH("Rejected",'Print off sheets'!F65))=TRUE,"ERROR",""))</f>
        <v>#VALUE!</v>
      </c>
      <c r="H69" s="46" t="e">
        <f>IF(O69="MISSING",IF('Print off sheets'!F65="Missing","OK","ERROR"),"")</f>
        <v>#VALUE!</v>
      </c>
      <c r="I69" s="39" t="e">
        <f>VALUE(Worksheet!B65)</f>
        <v>#VALUE!</v>
      </c>
      <c r="J69" s="39">
        <f>VALUE(Worksheet!$H$2)</f>
        <v>0</v>
      </c>
      <c r="K69" s="39">
        <f>VALUE(Worksheet!$H$3)</f>
        <v>0</v>
      </c>
      <c r="L69" s="39" t="e">
        <f t="shared" si="1"/>
        <v>#VALUE!</v>
      </c>
      <c r="M69" s="39" t="str">
        <f>IF(AND(Worksheet!C65="",Worksheet!D65="",Worksheet!E65="",Worksheet!F65="",Worksheet!G65="",Worksheet!H65="",ISNUMBER(SEARCH("e",Worksheet!I65))=FALSE),"MISSING")</f>
        <v>MISSING</v>
      </c>
      <c r="N69" s="39" t="b">
        <f>IF(ISNUMBER(SEARCH("Reference",Worksheet!I65))=TRUE,"REF ONLY")</f>
        <v>0</v>
      </c>
      <c r="O69" s="39" t="e">
        <f t="shared" si="2"/>
        <v>#VALUE!</v>
      </c>
      <c r="P69" s="38"/>
      <c r="Q69" s="38"/>
    </row>
    <row r="70" spans="3:17" x14ac:dyDescent="0.25">
      <c r="C70" s="39" t="e">
        <f>IF(AND(VALUE('Print off sheets'!C66)&lt;=VALUE(Worksheet!$AD66),VALUE('Print off sheets'!C66)&gt;=VALUE(Worksheet!$AE66)),"PASS","FAIL")</f>
        <v>#VALUE!</v>
      </c>
      <c r="D70" s="39" t="e">
        <f>IF(AND(VALUE('Print off sheets'!D66)&lt;=VALUE(Worksheet!$AD66),VALUE('Print off sheets'!D66)&gt;=VALUE(Worksheet!$AE66)),"PASS","FAIL")</f>
        <v>#VALUE!</v>
      </c>
      <c r="E70" s="39" t="e">
        <f>IF(AND(VALUE('Print off sheets'!E66)&lt;=VALUE(Worksheet!$AD66),VALUE('Print off sheets'!E66)&gt;=VALUE(Worksheet!$AE66)),"PASS","FAIL")</f>
        <v>#VALUE!</v>
      </c>
      <c r="F70" s="39" t="str">
        <f t="shared" si="0"/>
        <v>PASS</v>
      </c>
      <c r="G70" s="39" t="e">
        <f>IF(O70="FAIL",IF(ISNUMBER(SEARCH("Rejected",'Print off sheets'!F66))=TRUE,"OK","ERROR"),IF(ISNUMBER(SEARCH("Rejected",'Print off sheets'!F66))=TRUE,"ERROR",""))</f>
        <v>#VALUE!</v>
      </c>
      <c r="H70" s="46" t="e">
        <f>IF(O70="MISSING",IF('Print off sheets'!F66="Missing","OK","ERROR"),"")</f>
        <v>#VALUE!</v>
      </c>
      <c r="I70" s="39" t="e">
        <f>VALUE(Worksheet!B66)</f>
        <v>#VALUE!</v>
      </c>
      <c r="J70" s="39">
        <f>VALUE(Worksheet!$H$2)</f>
        <v>0</v>
      </c>
      <c r="K70" s="39">
        <f>VALUE(Worksheet!$H$3)</f>
        <v>0</v>
      </c>
      <c r="L70" s="39" t="e">
        <f t="shared" si="1"/>
        <v>#VALUE!</v>
      </c>
      <c r="M70" s="39" t="str">
        <f>IF(AND(Worksheet!C66="",Worksheet!D66="",Worksheet!E66="",Worksheet!F66="",Worksheet!G66="",Worksheet!H66="",ISNUMBER(SEARCH("e",Worksheet!I66))=FALSE),"MISSING")</f>
        <v>MISSING</v>
      </c>
      <c r="N70" s="39" t="b">
        <f>IF(ISNUMBER(SEARCH("Reference",Worksheet!I66))=TRUE,"REF ONLY")</f>
        <v>0</v>
      </c>
      <c r="O70" s="39" t="e">
        <f t="shared" si="2"/>
        <v>#VALUE!</v>
      </c>
      <c r="P70" s="38"/>
      <c r="Q70" s="38"/>
    </row>
    <row r="71" spans="3:17" x14ac:dyDescent="0.25">
      <c r="C71" s="39" t="e">
        <f>IF(AND(VALUE('Print off sheets'!C67)&lt;=VALUE(Worksheet!$AD67),VALUE('Print off sheets'!C67)&gt;=VALUE(Worksheet!$AE67)),"PASS","FAIL")</f>
        <v>#VALUE!</v>
      </c>
      <c r="D71" s="39" t="e">
        <f>IF(AND(VALUE('Print off sheets'!D67)&lt;=VALUE(Worksheet!$AD67),VALUE('Print off sheets'!D67)&gt;=VALUE(Worksheet!$AE67)),"PASS","FAIL")</f>
        <v>#VALUE!</v>
      </c>
      <c r="E71" s="39" t="e">
        <f>IF(AND(VALUE('Print off sheets'!E67)&lt;=VALUE(Worksheet!$AD67),VALUE('Print off sheets'!E67)&gt;=VALUE(Worksheet!$AE67)),"PASS","FAIL")</f>
        <v>#VALUE!</v>
      </c>
      <c r="F71" s="39" t="str">
        <f t="shared" si="0"/>
        <v>PASS</v>
      </c>
      <c r="G71" s="39" t="e">
        <f>IF(O71="FAIL",IF(ISNUMBER(SEARCH("Rejected",'Print off sheets'!F67))=TRUE,"OK","ERROR"),IF(ISNUMBER(SEARCH("Rejected",'Print off sheets'!F67))=TRUE,"ERROR",""))</f>
        <v>#VALUE!</v>
      </c>
      <c r="H71" s="46" t="e">
        <f>IF(O71="MISSING",IF('Print off sheets'!F67="Missing","OK","ERROR"),"")</f>
        <v>#VALUE!</v>
      </c>
      <c r="I71" s="39" t="e">
        <f>VALUE(Worksheet!B67)</f>
        <v>#VALUE!</v>
      </c>
      <c r="J71" s="39">
        <f>VALUE(Worksheet!$H$2)</f>
        <v>0</v>
      </c>
      <c r="K71" s="39">
        <f>VALUE(Worksheet!$H$3)</f>
        <v>0</v>
      </c>
      <c r="L71" s="39" t="e">
        <f t="shared" si="1"/>
        <v>#VALUE!</v>
      </c>
      <c r="M71" s="39" t="str">
        <f>IF(AND(Worksheet!C67="",Worksheet!D67="",Worksheet!E67="",Worksheet!F67="",Worksheet!G67="",Worksheet!H67="",ISNUMBER(SEARCH("e",Worksheet!I67))=FALSE),"MISSING")</f>
        <v>MISSING</v>
      </c>
      <c r="N71" s="39" t="b">
        <f>IF(ISNUMBER(SEARCH("Reference",Worksheet!I67))=TRUE,"REF ONLY")</f>
        <v>0</v>
      </c>
      <c r="O71" s="39" t="e">
        <f t="shared" si="2"/>
        <v>#VALUE!</v>
      </c>
      <c r="P71" s="38"/>
      <c r="Q71" s="38"/>
    </row>
    <row r="72" spans="3:17" x14ac:dyDescent="0.25">
      <c r="C72" s="39" t="e">
        <f>IF(AND(VALUE('Print off sheets'!C68)&lt;=VALUE(Worksheet!$AD68),VALUE('Print off sheets'!C68)&gt;=VALUE(Worksheet!$AE68)),"PASS","FAIL")</f>
        <v>#VALUE!</v>
      </c>
      <c r="D72" s="39" t="e">
        <f>IF(AND(VALUE('Print off sheets'!D68)&lt;=VALUE(Worksheet!$AD68),VALUE('Print off sheets'!D68)&gt;=VALUE(Worksheet!$AE68)),"PASS","FAIL")</f>
        <v>#VALUE!</v>
      </c>
      <c r="E72" s="39" t="e">
        <f>IF(AND(VALUE('Print off sheets'!E68)&lt;=VALUE(Worksheet!$AD68),VALUE('Print off sheets'!E68)&gt;=VALUE(Worksheet!$AE68)),"PASS","FAIL")</f>
        <v>#VALUE!</v>
      </c>
      <c r="F72" s="39" t="str">
        <f t="shared" si="0"/>
        <v>PASS</v>
      </c>
      <c r="G72" s="39" t="e">
        <f>IF(O72="FAIL",IF(ISNUMBER(SEARCH("Rejected",'Print off sheets'!F68))=TRUE,"OK","ERROR"),IF(ISNUMBER(SEARCH("Rejected",'Print off sheets'!F68))=TRUE,"ERROR",""))</f>
        <v>#VALUE!</v>
      </c>
      <c r="H72" s="46" t="e">
        <f>IF(O72="MISSING",IF('Print off sheets'!F68="Missing","OK","ERROR"),"")</f>
        <v>#VALUE!</v>
      </c>
      <c r="I72" s="39" t="e">
        <f>VALUE(Worksheet!B68)</f>
        <v>#VALUE!</v>
      </c>
      <c r="J72" s="39">
        <f>VALUE(Worksheet!$H$2)</f>
        <v>0</v>
      </c>
      <c r="K72" s="39">
        <f>VALUE(Worksheet!$H$3)</f>
        <v>0</v>
      </c>
      <c r="L72" s="39" t="e">
        <f t="shared" si="1"/>
        <v>#VALUE!</v>
      </c>
      <c r="M72" s="39" t="str">
        <f>IF(AND(Worksheet!C68="",Worksheet!D68="",Worksheet!E68="",Worksheet!F68="",Worksheet!G68="",Worksheet!H68="",ISNUMBER(SEARCH("e",Worksheet!I68))=FALSE),"MISSING")</f>
        <v>MISSING</v>
      </c>
      <c r="N72" s="39" t="b">
        <f>IF(ISNUMBER(SEARCH("Reference",Worksheet!I68))=TRUE,"REF ONLY")</f>
        <v>0</v>
      </c>
      <c r="O72" s="39" t="e">
        <f t="shared" si="2"/>
        <v>#VALUE!</v>
      </c>
      <c r="P72" s="38"/>
      <c r="Q72" s="38"/>
    </row>
    <row r="73" spans="3:17" x14ac:dyDescent="0.25">
      <c r="C73" s="39" t="e">
        <f>IF(AND(VALUE('Print off sheets'!C69)&lt;=VALUE(Worksheet!$AD69),VALUE('Print off sheets'!C69)&gt;=VALUE(Worksheet!$AE69)),"PASS","FAIL")</f>
        <v>#VALUE!</v>
      </c>
      <c r="D73" s="39" t="e">
        <f>IF(AND(VALUE('Print off sheets'!D69)&lt;=VALUE(Worksheet!$AD69),VALUE('Print off sheets'!D69)&gt;=VALUE(Worksheet!$AE69)),"PASS","FAIL")</f>
        <v>#VALUE!</v>
      </c>
      <c r="E73" s="39" t="e">
        <f>IF(AND(VALUE('Print off sheets'!E69)&lt;=VALUE(Worksheet!$AD69),VALUE('Print off sheets'!E69)&gt;=VALUE(Worksheet!$AE69)),"PASS","FAIL")</f>
        <v>#VALUE!</v>
      </c>
      <c r="F73" s="39" t="str">
        <f t="shared" si="0"/>
        <v>PASS</v>
      </c>
      <c r="G73" s="39" t="e">
        <f>IF(O73="FAIL",IF(ISNUMBER(SEARCH("Rejected",'Print off sheets'!F69))=TRUE,"OK","ERROR"),IF(ISNUMBER(SEARCH("Rejected",'Print off sheets'!F69))=TRUE,"ERROR",""))</f>
        <v>#VALUE!</v>
      </c>
      <c r="H73" s="46" t="e">
        <f>IF(O73="MISSING",IF('Print off sheets'!F69="Missing","OK","ERROR"),"")</f>
        <v>#VALUE!</v>
      </c>
      <c r="I73" s="39" t="e">
        <f>VALUE(Worksheet!B69)</f>
        <v>#VALUE!</v>
      </c>
      <c r="J73" s="39">
        <f>VALUE(Worksheet!$H$2)</f>
        <v>0</v>
      </c>
      <c r="K73" s="39">
        <f>VALUE(Worksheet!$H$3)</f>
        <v>0</v>
      </c>
      <c r="L73" s="39" t="e">
        <f t="shared" si="1"/>
        <v>#VALUE!</v>
      </c>
      <c r="M73" s="39" t="str">
        <f>IF(AND(Worksheet!C69="",Worksheet!D69="",Worksheet!E69="",Worksheet!F69="",Worksheet!G69="",Worksheet!H69="",ISNUMBER(SEARCH("e",Worksheet!I69))=FALSE),"MISSING")</f>
        <v>MISSING</v>
      </c>
      <c r="N73" s="39" t="b">
        <f>IF(ISNUMBER(SEARCH("Reference",Worksheet!I69))=TRUE,"REF ONLY")</f>
        <v>0</v>
      </c>
      <c r="O73" s="39" t="e">
        <f t="shared" si="2"/>
        <v>#VALUE!</v>
      </c>
      <c r="P73" s="38"/>
      <c r="Q73" s="38"/>
    </row>
    <row r="74" spans="3:17" x14ac:dyDescent="0.25">
      <c r="C74" s="39" t="e">
        <f>IF(AND(VALUE('Print off sheets'!C70)&lt;=VALUE(Worksheet!$AD70),VALUE('Print off sheets'!C70)&gt;=VALUE(Worksheet!$AE70)),"PASS","FAIL")</f>
        <v>#VALUE!</v>
      </c>
      <c r="D74" s="39" t="e">
        <f>IF(AND(VALUE('Print off sheets'!D70)&lt;=VALUE(Worksheet!$AD70),VALUE('Print off sheets'!D70)&gt;=VALUE(Worksheet!$AE70)),"PASS","FAIL")</f>
        <v>#VALUE!</v>
      </c>
      <c r="E74" s="39" t="e">
        <f>IF(AND(VALUE('Print off sheets'!E70)&lt;=VALUE(Worksheet!$AD70),VALUE('Print off sheets'!E70)&gt;=VALUE(Worksheet!$AE70)),"PASS","FAIL")</f>
        <v>#VALUE!</v>
      </c>
      <c r="F74" s="39" t="str">
        <f t="shared" si="0"/>
        <v>PASS</v>
      </c>
      <c r="G74" s="39" t="e">
        <f>IF(O74="FAIL",IF(ISNUMBER(SEARCH("Rejected",'Print off sheets'!F70))=TRUE,"OK","ERROR"),IF(ISNUMBER(SEARCH("Rejected",'Print off sheets'!F70))=TRUE,"ERROR",""))</f>
        <v>#VALUE!</v>
      </c>
      <c r="H74" s="46" t="e">
        <f>IF(O74="MISSING",IF('Print off sheets'!F70="Missing","OK","ERROR"),"")</f>
        <v>#VALUE!</v>
      </c>
      <c r="I74" s="39" t="e">
        <f>VALUE(Worksheet!B70)</f>
        <v>#VALUE!</v>
      </c>
      <c r="J74" s="39">
        <f>VALUE(Worksheet!$H$2)</f>
        <v>0</v>
      </c>
      <c r="K74" s="39">
        <f>VALUE(Worksheet!$H$3)</f>
        <v>0</v>
      </c>
      <c r="L74" s="39" t="e">
        <f t="shared" si="1"/>
        <v>#VALUE!</v>
      </c>
      <c r="M74" s="39" t="str">
        <f>IF(AND(Worksheet!C70="",Worksheet!D70="",Worksheet!E70="",Worksheet!F70="",Worksheet!G70="",Worksheet!H70="",ISNUMBER(SEARCH("e",Worksheet!I70))=FALSE),"MISSING")</f>
        <v>MISSING</v>
      </c>
      <c r="N74" s="39" t="b">
        <f>IF(ISNUMBER(SEARCH("Reference",Worksheet!I70))=TRUE,"REF ONLY")</f>
        <v>0</v>
      </c>
      <c r="O74" s="39" t="e">
        <f t="shared" si="2"/>
        <v>#VALUE!</v>
      </c>
      <c r="P74" s="38"/>
      <c r="Q74" s="38"/>
    </row>
    <row r="75" spans="3:17" x14ac:dyDescent="0.25">
      <c r="C75" s="39" t="e">
        <f>IF(AND(VALUE('Print off sheets'!C71)&lt;=VALUE(Worksheet!$AD71),VALUE('Print off sheets'!C71)&gt;=VALUE(Worksheet!$AE71)),"PASS","FAIL")</f>
        <v>#VALUE!</v>
      </c>
      <c r="D75" s="39" t="e">
        <f>IF(AND(VALUE('Print off sheets'!D71)&lt;=VALUE(Worksheet!$AD71),VALUE('Print off sheets'!D71)&gt;=VALUE(Worksheet!$AE71)),"PASS","FAIL")</f>
        <v>#VALUE!</v>
      </c>
      <c r="E75" s="39" t="e">
        <f>IF(AND(VALUE('Print off sheets'!E71)&lt;=VALUE(Worksheet!$AD71),VALUE('Print off sheets'!E71)&gt;=VALUE(Worksheet!$AE71)),"PASS","FAIL")</f>
        <v>#VALUE!</v>
      </c>
      <c r="F75" s="39" t="str">
        <f t="shared" si="0"/>
        <v>PASS</v>
      </c>
      <c r="G75" s="39" t="e">
        <f>IF(O75="FAIL",IF(ISNUMBER(SEARCH("Rejected",'Print off sheets'!F71))=TRUE,"OK","ERROR"),IF(ISNUMBER(SEARCH("Rejected",'Print off sheets'!F71))=TRUE,"ERROR",""))</f>
        <v>#VALUE!</v>
      </c>
      <c r="H75" s="46" t="e">
        <f>IF(O75="MISSING",IF('Print off sheets'!F71="Missing","OK","ERROR"),"")</f>
        <v>#VALUE!</v>
      </c>
      <c r="I75" s="39" t="e">
        <f>VALUE(Worksheet!B71)</f>
        <v>#VALUE!</v>
      </c>
      <c r="J75" s="39">
        <f>VALUE(Worksheet!$H$2)</f>
        <v>0</v>
      </c>
      <c r="K75" s="39">
        <f>VALUE(Worksheet!$H$3)</f>
        <v>0</v>
      </c>
      <c r="L75" s="39" t="e">
        <f t="shared" si="1"/>
        <v>#VALUE!</v>
      </c>
      <c r="M75" s="39" t="str">
        <f>IF(AND(Worksheet!C71="",Worksheet!D71="",Worksheet!E71="",Worksheet!F71="",Worksheet!G71="",Worksheet!H71="",ISNUMBER(SEARCH("e",Worksheet!I71))=FALSE),"MISSING")</f>
        <v>MISSING</v>
      </c>
      <c r="N75" s="39" t="b">
        <f>IF(ISNUMBER(SEARCH("Reference",Worksheet!I71))=TRUE,"REF ONLY")</f>
        <v>0</v>
      </c>
      <c r="O75" s="39" t="e">
        <f t="shared" si="2"/>
        <v>#VALUE!</v>
      </c>
      <c r="P75" s="38"/>
      <c r="Q75" s="38"/>
    </row>
    <row r="76" spans="3:17" x14ac:dyDescent="0.25">
      <c r="C76" s="39" t="e">
        <f>IF(AND(VALUE('Print off sheets'!C72)&lt;=VALUE(Worksheet!$AD72),VALUE('Print off sheets'!C72)&gt;=VALUE(Worksheet!$AE72)),"PASS","FAIL")</f>
        <v>#VALUE!</v>
      </c>
      <c r="D76" s="39" t="e">
        <f>IF(AND(VALUE('Print off sheets'!D72)&lt;=VALUE(Worksheet!$AD72),VALUE('Print off sheets'!D72)&gt;=VALUE(Worksheet!$AE72)),"PASS","FAIL")</f>
        <v>#VALUE!</v>
      </c>
      <c r="E76" s="39" t="e">
        <f>IF(AND(VALUE('Print off sheets'!E72)&lt;=VALUE(Worksheet!$AD72),VALUE('Print off sheets'!E72)&gt;=VALUE(Worksheet!$AE72)),"PASS","FAIL")</f>
        <v>#VALUE!</v>
      </c>
      <c r="F76" s="39" t="str">
        <f t="shared" ref="F76:F139" si="3">IF(COUNTIF(C76:E76,"FAIL")=0,"PASS","FAIL")</f>
        <v>PASS</v>
      </c>
      <c r="G76" s="39" t="e">
        <f>IF(O76="FAIL",IF(ISNUMBER(SEARCH("Rejected",'Print off sheets'!F72))=TRUE,"OK","ERROR"),IF(ISNUMBER(SEARCH("Rejected",'Print off sheets'!F72))=TRUE,"ERROR",""))</f>
        <v>#VALUE!</v>
      </c>
      <c r="H76" s="46" t="e">
        <f>IF(O76="MISSING",IF('Print off sheets'!F72="Missing","OK","ERROR"),"")</f>
        <v>#VALUE!</v>
      </c>
      <c r="I76" s="39" t="e">
        <f>VALUE(Worksheet!B72)</f>
        <v>#VALUE!</v>
      </c>
      <c r="J76" s="39">
        <f>VALUE(Worksheet!$H$2)</f>
        <v>0</v>
      </c>
      <c r="K76" s="39">
        <f>VALUE(Worksheet!$H$3)</f>
        <v>0</v>
      </c>
      <c r="L76" s="39" t="e">
        <f t="shared" ref="L76:L139" si="4">IF(AND(I76&gt;=0.001,I76&lt;=1),"PASS","FAIL")</f>
        <v>#VALUE!</v>
      </c>
      <c r="M76" s="39" t="str">
        <f>IF(AND(Worksheet!C72="",Worksheet!D72="",Worksheet!E72="",Worksheet!F72="",Worksheet!G72="",Worksheet!H72="",ISNUMBER(SEARCH("e",Worksheet!I72))=FALSE),"MISSING")</f>
        <v>MISSING</v>
      </c>
      <c r="N76" s="39" t="b">
        <f>IF(ISNUMBER(SEARCH("Reference",Worksheet!I72))=TRUE,"REF ONLY")</f>
        <v>0</v>
      </c>
      <c r="O76" s="39" t="e">
        <f t="shared" ref="O76:O139" si="5">IF(L76="PASS",IF(M76="MISSING","MISSING",IF(N76="REF ONLY","REF ONLY",IF(F76="PASS","PASS","FAIL"))))</f>
        <v>#VALUE!</v>
      </c>
      <c r="P76" s="38"/>
      <c r="Q76" s="38"/>
    </row>
    <row r="77" spans="3:17" x14ac:dyDescent="0.25">
      <c r="C77" s="39" t="e">
        <f>IF(AND(VALUE('Print off sheets'!C73)&lt;=VALUE(Worksheet!$AD73),VALUE('Print off sheets'!C73)&gt;=VALUE(Worksheet!$AE73)),"PASS","FAIL")</f>
        <v>#VALUE!</v>
      </c>
      <c r="D77" s="39" t="e">
        <f>IF(AND(VALUE('Print off sheets'!D73)&lt;=VALUE(Worksheet!$AD73),VALUE('Print off sheets'!D73)&gt;=VALUE(Worksheet!$AE73)),"PASS","FAIL")</f>
        <v>#VALUE!</v>
      </c>
      <c r="E77" s="39" t="e">
        <f>IF(AND(VALUE('Print off sheets'!E73)&lt;=VALUE(Worksheet!$AD73),VALUE('Print off sheets'!E73)&gt;=VALUE(Worksheet!$AE73)),"PASS","FAIL")</f>
        <v>#VALUE!</v>
      </c>
      <c r="F77" s="39" t="str">
        <f t="shared" si="3"/>
        <v>PASS</v>
      </c>
      <c r="G77" s="39" t="e">
        <f>IF(O77="FAIL",IF(ISNUMBER(SEARCH("Rejected",'Print off sheets'!F73))=TRUE,"OK","ERROR"),IF(ISNUMBER(SEARCH("Rejected",'Print off sheets'!F73))=TRUE,"ERROR",""))</f>
        <v>#VALUE!</v>
      </c>
      <c r="H77" s="46" t="e">
        <f>IF(O77="MISSING",IF('Print off sheets'!F73="Missing","OK","ERROR"),"")</f>
        <v>#VALUE!</v>
      </c>
      <c r="I77" s="39" t="e">
        <f>VALUE(Worksheet!B73)</f>
        <v>#VALUE!</v>
      </c>
      <c r="J77" s="39">
        <f>VALUE(Worksheet!$H$2)</f>
        <v>0</v>
      </c>
      <c r="K77" s="39">
        <f>VALUE(Worksheet!$H$3)</f>
        <v>0</v>
      </c>
      <c r="L77" s="39" t="e">
        <f t="shared" si="4"/>
        <v>#VALUE!</v>
      </c>
      <c r="M77" s="39" t="str">
        <f>IF(AND(Worksheet!C73="",Worksheet!D73="",Worksheet!E73="",Worksheet!F73="",Worksheet!G73="",Worksheet!H73="",ISNUMBER(SEARCH("e",Worksheet!I73))=FALSE),"MISSING")</f>
        <v>MISSING</v>
      </c>
      <c r="N77" s="39" t="b">
        <f>IF(ISNUMBER(SEARCH("Reference",Worksheet!I73))=TRUE,"REF ONLY")</f>
        <v>0</v>
      </c>
      <c r="O77" s="39" t="e">
        <f t="shared" si="5"/>
        <v>#VALUE!</v>
      </c>
      <c r="P77" s="38"/>
      <c r="Q77" s="38"/>
    </row>
    <row r="78" spans="3:17" x14ac:dyDescent="0.25">
      <c r="C78" s="39" t="e">
        <f>IF(AND(VALUE('Print off sheets'!C74)&lt;=VALUE(Worksheet!$AD74),VALUE('Print off sheets'!C74)&gt;=VALUE(Worksheet!$AE74)),"PASS","FAIL")</f>
        <v>#VALUE!</v>
      </c>
      <c r="D78" s="39" t="e">
        <f>IF(AND(VALUE('Print off sheets'!D74)&lt;=VALUE(Worksheet!$AD74),VALUE('Print off sheets'!D74)&gt;=VALUE(Worksheet!$AE74)),"PASS","FAIL")</f>
        <v>#VALUE!</v>
      </c>
      <c r="E78" s="39" t="e">
        <f>IF(AND(VALUE('Print off sheets'!E74)&lt;=VALUE(Worksheet!$AD74),VALUE('Print off sheets'!E74)&gt;=VALUE(Worksheet!$AE74)),"PASS","FAIL")</f>
        <v>#VALUE!</v>
      </c>
      <c r="F78" s="39" t="str">
        <f t="shared" si="3"/>
        <v>PASS</v>
      </c>
      <c r="G78" s="39" t="e">
        <f>IF(O78="FAIL",IF(ISNUMBER(SEARCH("Rejected",'Print off sheets'!F74))=TRUE,"OK","ERROR"),IF(ISNUMBER(SEARCH("Rejected",'Print off sheets'!F74))=TRUE,"ERROR",""))</f>
        <v>#VALUE!</v>
      </c>
      <c r="H78" s="46" t="e">
        <f>IF(O78="MISSING",IF('Print off sheets'!F74="Missing","OK","ERROR"),"")</f>
        <v>#VALUE!</v>
      </c>
      <c r="I78" s="39" t="e">
        <f>VALUE(Worksheet!B74)</f>
        <v>#VALUE!</v>
      </c>
      <c r="J78" s="39">
        <f>VALUE(Worksheet!$H$2)</f>
        <v>0</v>
      </c>
      <c r="K78" s="39">
        <f>VALUE(Worksheet!$H$3)</f>
        <v>0</v>
      </c>
      <c r="L78" s="39" t="e">
        <f t="shared" si="4"/>
        <v>#VALUE!</v>
      </c>
      <c r="M78" s="39" t="str">
        <f>IF(AND(Worksheet!C74="",Worksheet!D74="",Worksheet!E74="",Worksheet!F74="",Worksheet!G74="",Worksheet!H74="",ISNUMBER(SEARCH("e",Worksheet!I74))=FALSE),"MISSING")</f>
        <v>MISSING</v>
      </c>
      <c r="N78" s="39" t="b">
        <f>IF(ISNUMBER(SEARCH("Reference",Worksheet!I74))=TRUE,"REF ONLY")</f>
        <v>0</v>
      </c>
      <c r="O78" s="39" t="e">
        <f t="shared" si="5"/>
        <v>#VALUE!</v>
      </c>
      <c r="P78" s="38"/>
      <c r="Q78" s="38"/>
    </row>
    <row r="79" spans="3:17" x14ac:dyDescent="0.25">
      <c r="C79" s="39" t="e">
        <f>IF(AND(VALUE('Print off sheets'!C75)&lt;=VALUE(Worksheet!$AD75),VALUE('Print off sheets'!C75)&gt;=VALUE(Worksheet!$AE75)),"PASS","FAIL")</f>
        <v>#VALUE!</v>
      </c>
      <c r="D79" s="39" t="e">
        <f>IF(AND(VALUE('Print off sheets'!D75)&lt;=VALUE(Worksheet!$AD75),VALUE('Print off sheets'!D75)&gt;=VALUE(Worksheet!$AE75)),"PASS","FAIL")</f>
        <v>#VALUE!</v>
      </c>
      <c r="E79" s="39" t="e">
        <f>IF(AND(VALUE('Print off sheets'!E75)&lt;=VALUE(Worksheet!$AD75),VALUE('Print off sheets'!E75)&gt;=VALUE(Worksheet!$AE75)),"PASS","FAIL")</f>
        <v>#VALUE!</v>
      </c>
      <c r="F79" s="39" t="str">
        <f t="shared" si="3"/>
        <v>PASS</v>
      </c>
      <c r="G79" s="39" t="e">
        <f>IF(O79="FAIL",IF(ISNUMBER(SEARCH("Rejected",'Print off sheets'!F75))=TRUE,"OK","ERROR"),IF(ISNUMBER(SEARCH("Rejected",'Print off sheets'!F75))=TRUE,"ERROR",""))</f>
        <v>#VALUE!</v>
      </c>
      <c r="H79" s="46" t="e">
        <f>IF(O79="MISSING",IF('Print off sheets'!F75="Missing","OK","ERROR"),"")</f>
        <v>#VALUE!</v>
      </c>
      <c r="I79" s="39" t="e">
        <f>VALUE(Worksheet!B75)</f>
        <v>#VALUE!</v>
      </c>
      <c r="J79" s="39">
        <f>VALUE(Worksheet!$H$2)</f>
        <v>0</v>
      </c>
      <c r="K79" s="39">
        <f>VALUE(Worksheet!$H$3)</f>
        <v>0</v>
      </c>
      <c r="L79" s="39" t="e">
        <f t="shared" si="4"/>
        <v>#VALUE!</v>
      </c>
      <c r="M79" s="39" t="str">
        <f>IF(AND(Worksheet!C75="",Worksheet!D75="",Worksheet!E75="",Worksheet!F75="",Worksheet!G75="",Worksheet!H75="",ISNUMBER(SEARCH("e",Worksheet!I75))=FALSE),"MISSING")</f>
        <v>MISSING</v>
      </c>
      <c r="N79" s="39" t="b">
        <f>IF(ISNUMBER(SEARCH("Reference",Worksheet!I75))=TRUE,"REF ONLY")</f>
        <v>0</v>
      </c>
      <c r="O79" s="39" t="e">
        <f t="shared" si="5"/>
        <v>#VALUE!</v>
      </c>
      <c r="P79" s="38"/>
      <c r="Q79" s="38"/>
    </row>
    <row r="80" spans="3:17" x14ac:dyDescent="0.25">
      <c r="C80" s="39" t="e">
        <f>IF(AND(VALUE('Print off sheets'!C76)&lt;=VALUE(Worksheet!$AD76),VALUE('Print off sheets'!C76)&gt;=VALUE(Worksheet!$AE76)),"PASS","FAIL")</f>
        <v>#VALUE!</v>
      </c>
      <c r="D80" s="39" t="e">
        <f>IF(AND(VALUE('Print off sheets'!D76)&lt;=VALUE(Worksheet!$AD76),VALUE('Print off sheets'!D76)&gt;=VALUE(Worksheet!$AE76)),"PASS","FAIL")</f>
        <v>#VALUE!</v>
      </c>
      <c r="E80" s="39" t="e">
        <f>IF(AND(VALUE('Print off sheets'!E76)&lt;=VALUE(Worksheet!$AD76),VALUE('Print off sheets'!E76)&gt;=VALUE(Worksheet!$AE76)),"PASS","FAIL")</f>
        <v>#VALUE!</v>
      </c>
      <c r="F80" s="39" t="str">
        <f t="shared" si="3"/>
        <v>PASS</v>
      </c>
      <c r="G80" s="39" t="e">
        <f>IF(O80="FAIL",IF(ISNUMBER(SEARCH("Rejected",'Print off sheets'!F76))=TRUE,"OK","ERROR"),IF(ISNUMBER(SEARCH("Rejected",'Print off sheets'!F76))=TRUE,"ERROR",""))</f>
        <v>#VALUE!</v>
      </c>
      <c r="H80" s="46" t="e">
        <f>IF(O80="MISSING",IF('Print off sheets'!F76="Missing","OK","ERROR"),"")</f>
        <v>#VALUE!</v>
      </c>
      <c r="I80" s="39" t="e">
        <f>VALUE(Worksheet!B76)</f>
        <v>#VALUE!</v>
      </c>
      <c r="J80" s="39">
        <f>VALUE(Worksheet!$H$2)</f>
        <v>0</v>
      </c>
      <c r="K80" s="39">
        <f>VALUE(Worksheet!$H$3)</f>
        <v>0</v>
      </c>
      <c r="L80" s="39" t="e">
        <f t="shared" si="4"/>
        <v>#VALUE!</v>
      </c>
      <c r="M80" s="39" t="str">
        <f>IF(AND(Worksheet!C76="",Worksheet!D76="",Worksheet!E76="",Worksheet!F76="",Worksheet!G76="",Worksheet!H76="",ISNUMBER(SEARCH("e",Worksheet!I76))=FALSE),"MISSING")</f>
        <v>MISSING</v>
      </c>
      <c r="N80" s="39" t="b">
        <f>IF(ISNUMBER(SEARCH("Reference",Worksheet!I76))=TRUE,"REF ONLY")</f>
        <v>0</v>
      </c>
      <c r="O80" s="39" t="e">
        <f t="shared" si="5"/>
        <v>#VALUE!</v>
      </c>
      <c r="P80" s="38"/>
      <c r="Q80" s="38"/>
    </row>
    <row r="81" spans="3:17" x14ac:dyDescent="0.25">
      <c r="C81" s="39" t="e">
        <f>IF(AND(VALUE('Print off sheets'!C77)&lt;=VALUE(Worksheet!$AD77),VALUE('Print off sheets'!C77)&gt;=VALUE(Worksheet!$AE77)),"PASS","FAIL")</f>
        <v>#VALUE!</v>
      </c>
      <c r="D81" s="39" t="e">
        <f>IF(AND(VALUE('Print off sheets'!D77)&lt;=VALUE(Worksheet!$AD77),VALUE('Print off sheets'!D77)&gt;=VALUE(Worksheet!$AE77)),"PASS","FAIL")</f>
        <v>#VALUE!</v>
      </c>
      <c r="E81" s="39" t="e">
        <f>IF(AND(VALUE('Print off sheets'!E77)&lt;=VALUE(Worksheet!$AD77),VALUE('Print off sheets'!E77)&gt;=VALUE(Worksheet!$AE77)),"PASS","FAIL")</f>
        <v>#VALUE!</v>
      </c>
      <c r="F81" s="39" t="str">
        <f t="shared" si="3"/>
        <v>PASS</v>
      </c>
      <c r="G81" s="39" t="e">
        <f>IF(O81="FAIL",IF(ISNUMBER(SEARCH("Rejected",'Print off sheets'!F77))=TRUE,"OK","ERROR"),IF(ISNUMBER(SEARCH("Rejected",'Print off sheets'!F77))=TRUE,"ERROR",""))</f>
        <v>#VALUE!</v>
      </c>
      <c r="H81" s="46" t="e">
        <f>IF(O81="MISSING",IF('Print off sheets'!F77="Missing","OK","ERROR"),"")</f>
        <v>#VALUE!</v>
      </c>
      <c r="I81" s="39" t="e">
        <f>VALUE(Worksheet!B77)</f>
        <v>#VALUE!</v>
      </c>
      <c r="J81" s="39">
        <f>VALUE(Worksheet!$H$2)</f>
        <v>0</v>
      </c>
      <c r="K81" s="39">
        <f>VALUE(Worksheet!$H$3)</f>
        <v>0</v>
      </c>
      <c r="L81" s="39" t="e">
        <f t="shared" si="4"/>
        <v>#VALUE!</v>
      </c>
      <c r="M81" s="39" t="str">
        <f>IF(AND(Worksheet!C77="",Worksheet!D77="",Worksheet!E77="",Worksheet!F77="",Worksheet!G77="",Worksheet!H77="",ISNUMBER(SEARCH("e",Worksheet!I77))=FALSE),"MISSING")</f>
        <v>MISSING</v>
      </c>
      <c r="N81" s="39" t="b">
        <f>IF(ISNUMBER(SEARCH("Reference",Worksheet!I77))=TRUE,"REF ONLY")</f>
        <v>0</v>
      </c>
      <c r="O81" s="39" t="e">
        <f t="shared" si="5"/>
        <v>#VALUE!</v>
      </c>
      <c r="P81" s="38"/>
      <c r="Q81" s="38"/>
    </row>
    <row r="82" spans="3:17" x14ac:dyDescent="0.25">
      <c r="C82" s="39" t="e">
        <f>IF(AND(VALUE('Print off sheets'!C78)&lt;=VALUE(Worksheet!$AD78),VALUE('Print off sheets'!C78)&gt;=VALUE(Worksheet!$AE78)),"PASS","FAIL")</f>
        <v>#VALUE!</v>
      </c>
      <c r="D82" s="39" t="e">
        <f>IF(AND(VALUE('Print off sheets'!D78)&lt;=VALUE(Worksheet!$AD78),VALUE('Print off sheets'!D78)&gt;=VALUE(Worksheet!$AE78)),"PASS","FAIL")</f>
        <v>#VALUE!</v>
      </c>
      <c r="E82" s="39" t="e">
        <f>IF(AND(VALUE('Print off sheets'!E78)&lt;=VALUE(Worksheet!$AD78),VALUE('Print off sheets'!E78)&gt;=VALUE(Worksheet!$AE78)),"PASS","FAIL")</f>
        <v>#VALUE!</v>
      </c>
      <c r="F82" s="39" t="str">
        <f t="shared" si="3"/>
        <v>PASS</v>
      </c>
      <c r="G82" s="39" t="e">
        <f>IF(O82="FAIL",IF(ISNUMBER(SEARCH("Rejected",'Print off sheets'!F78))=TRUE,"OK","ERROR"),IF(ISNUMBER(SEARCH("Rejected",'Print off sheets'!F78))=TRUE,"ERROR",""))</f>
        <v>#VALUE!</v>
      </c>
      <c r="H82" s="46" t="e">
        <f>IF(O82="MISSING",IF('Print off sheets'!F78="Missing","OK","ERROR"),"")</f>
        <v>#VALUE!</v>
      </c>
      <c r="I82" s="39" t="e">
        <f>VALUE(Worksheet!B78)</f>
        <v>#VALUE!</v>
      </c>
      <c r="J82" s="39">
        <f>VALUE(Worksheet!$H$2)</f>
        <v>0</v>
      </c>
      <c r="K82" s="39">
        <f>VALUE(Worksheet!$H$3)</f>
        <v>0</v>
      </c>
      <c r="L82" s="39" t="e">
        <f t="shared" si="4"/>
        <v>#VALUE!</v>
      </c>
      <c r="M82" s="39" t="str">
        <f>IF(AND(Worksheet!C78="",Worksheet!D78="",Worksheet!E78="",Worksheet!F78="",Worksheet!G78="",Worksheet!H78="",ISNUMBER(SEARCH("e",Worksheet!I78))=FALSE),"MISSING")</f>
        <v>MISSING</v>
      </c>
      <c r="N82" s="39" t="b">
        <f>IF(ISNUMBER(SEARCH("Reference",Worksheet!I78))=TRUE,"REF ONLY")</f>
        <v>0</v>
      </c>
      <c r="O82" s="39" t="e">
        <f t="shared" si="5"/>
        <v>#VALUE!</v>
      </c>
      <c r="P82" s="38"/>
      <c r="Q82" s="38"/>
    </row>
    <row r="83" spans="3:17" x14ac:dyDescent="0.25">
      <c r="C83" s="39" t="e">
        <f>IF(AND(VALUE('Print off sheets'!C79)&lt;=VALUE(Worksheet!$AD79),VALUE('Print off sheets'!C79)&gt;=VALUE(Worksheet!$AE79)),"PASS","FAIL")</f>
        <v>#VALUE!</v>
      </c>
      <c r="D83" s="39" t="e">
        <f>IF(AND(VALUE('Print off sheets'!D79)&lt;=VALUE(Worksheet!$AD79),VALUE('Print off sheets'!D79)&gt;=VALUE(Worksheet!$AE79)),"PASS","FAIL")</f>
        <v>#VALUE!</v>
      </c>
      <c r="E83" s="39" t="e">
        <f>IF(AND(VALUE('Print off sheets'!E79)&lt;=VALUE(Worksheet!$AD79),VALUE('Print off sheets'!E79)&gt;=VALUE(Worksheet!$AE79)),"PASS","FAIL")</f>
        <v>#VALUE!</v>
      </c>
      <c r="F83" s="39" t="str">
        <f t="shared" si="3"/>
        <v>PASS</v>
      </c>
      <c r="G83" s="39" t="e">
        <f>IF(O83="FAIL",IF(ISNUMBER(SEARCH("Rejected",'Print off sheets'!F79))=TRUE,"OK","ERROR"),IF(ISNUMBER(SEARCH("Rejected",'Print off sheets'!F79))=TRUE,"ERROR",""))</f>
        <v>#VALUE!</v>
      </c>
      <c r="H83" s="46" t="e">
        <f>IF(O83="MISSING",IF('Print off sheets'!F79="Missing","OK","ERROR"),"")</f>
        <v>#VALUE!</v>
      </c>
      <c r="I83" s="39" t="e">
        <f>VALUE(Worksheet!B79)</f>
        <v>#VALUE!</v>
      </c>
      <c r="J83" s="39">
        <f>VALUE(Worksheet!$H$2)</f>
        <v>0</v>
      </c>
      <c r="K83" s="39">
        <f>VALUE(Worksheet!$H$3)</f>
        <v>0</v>
      </c>
      <c r="L83" s="39" t="e">
        <f t="shared" si="4"/>
        <v>#VALUE!</v>
      </c>
      <c r="M83" s="39" t="str">
        <f>IF(AND(Worksheet!C79="",Worksheet!D79="",Worksheet!E79="",Worksheet!F79="",Worksheet!G79="",Worksheet!H79="",ISNUMBER(SEARCH("e",Worksheet!I79))=FALSE),"MISSING")</f>
        <v>MISSING</v>
      </c>
      <c r="N83" s="39" t="b">
        <f>IF(ISNUMBER(SEARCH("Reference",Worksheet!I79))=TRUE,"REF ONLY")</f>
        <v>0</v>
      </c>
      <c r="O83" s="39" t="e">
        <f t="shared" si="5"/>
        <v>#VALUE!</v>
      </c>
      <c r="P83" s="38"/>
      <c r="Q83" s="38"/>
    </row>
    <row r="84" spans="3:17" x14ac:dyDescent="0.25">
      <c r="C84" s="39" t="e">
        <f>IF(AND(VALUE('Print off sheets'!C80)&lt;=VALUE(Worksheet!$AD80),VALUE('Print off sheets'!C80)&gt;=VALUE(Worksheet!$AE80)),"PASS","FAIL")</f>
        <v>#VALUE!</v>
      </c>
      <c r="D84" s="39" t="e">
        <f>IF(AND(VALUE('Print off sheets'!D80)&lt;=VALUE(Worksheet!$AD80),VALUE('Print off sheets'!D80)&gt;=VALUE(Worksheet!$AE80)),"PASS","FAIL")</f>
        <v>#VALUE!</v>
      </c>
      <c r="E84" s="39" t="e">
        <f>IF(AND(VALUE('Print off sheets'!E80)&lt;=VALUE(Worksheet!$AD80),VALUE('Print off sheets'!E80)&gt;=VALUE(Worksheet!$AE80)),"PASS","FAIL")</f>
        <v>#VALUE!</v>
      </c>
      <c r="F84" s="39" t="str">
        <f t="shared" si="3"/>
        <v>PASS</v>
      </c>
      <c r="G84" s="39" t="e">
        <f>IF(O84="FAIL",IF(ISNUMBER(SEARCH("Rejected",'Print off sheets'!F80))=TRUE,"OK","ERROR"),IF(ISNUMBER(SEARCH("Rejected",'Print off sheets'!F80))=TRUE,"ERROR",""))</f>
        <v>#VALUE!</v>
      </c>
      <c r="H84" s="46" t="e">
        <f>IF(O84="MISSING",IF('Print off sheets'!F80="Missing","OK","ERROR"),"")</f>
        <v>#VALUE!</v>
      </c>
      <c r="I84" s="39" t="e">
        <f>VALUE(Worksheet!B80)</f>
        <v>#VALUE!</v>
      </c>
      <c r="J84" s="39">
        <f>VALUE(Worksheet!$H$2)</f>
        <v>0</v>
      </c>
      <c r="K84" s="39">
        <f>VALUE(Worksheet!$H$3)</f>
        <v>0</v>
      </c>
      <c r="L84" s="39" t="e">
        <f t="shared" si="4"/>
        <v>#VALUE!</v>
      </c>
      <c r="M84" s="39" t="str">
        <f>IF(AND(Worksheet!C80="",Worksheet!D80="",Worksheet!E80="",Worksheet!F80="",Worksheet!G80="",Worksheet!H80="",ISNUMBER(SEARCH("e",Worksheet!I80))=FALSE),"MISSING")</f>
        <v>MISSING</v>
      </c>
      <c r="N84" s="39" t="b">
        <f>IF(ISNUMBER(SEARCH("Reference",Worksheet!I80))=TRUE,"REF ONLY")</f>
        <v>0</v>
      </c>
      <c r="O84" s="39" t="e">
        <f t="shared" si="5"/>
        <v>#VALUE!</v>
      </c>
      <c r="P84" s="38"/>
      <c r="Q84" s="38"/>
    </row>
    <row r="85" spans="3:17" x14ac:dyDescent="0.25">
      <c r="C85" s="39" t="e">
        <f>IF(AND(VALUE('Print off sheets'!C81)&lt;=VALUE(Worksheet!$AD81),VALUE('Print off sheets'!C81)&gt;=VALUE(Worksheet!$AE81)),"PASS","FAIL")</f>
        <v>#VALUE!</v>
      </c>
      <c r="D85" s="39" t="e">
        <f>IF(AND(VALUE('Print off sheets'!D81)&lt;=VALUE(Worksheet!$AD81),VALUE('Print off sheets'!D81)&gt;=VALUE(Worksheet!$AE81)),"PASS","FAIL")</f>
        <v>#VALUE!</v>
      </c>
      <c r="E85" s="39" t="e">
        <f>IF(AND(VALUE('Print off sheets'!E81)&lt;=VALUE(Worksheet!$AD81),VALUE('Print off sheets'!E81)&gt;=VALUE(Worksheet!$AE81)),"PASS","FAIL")</f>
        <v>#VALUE!</v>
      </c>
      <c r="F85" s="39" t="str">
        <f t="shared" si="3"/>
        <v>PASS</v>
      </c>
      <c r="G85" s="39" t="e">
        <f>IF(O85="FAIL",IF(ISNUMBER(SEARCH("Rejected",'Print off sheets'!F81))=TRUE,"OK","ERROR"),IF(ISNUMBER(SEARCH("Rejected",'Print off sheets'!F81))=TRUE,"ERROR",""))</f>
        <v>#VALUE!</v>
      </c>
      <c r="H85" s="46" t="e">
        <f>IF(O85="MISSING",IF('Print off sheets'!F81="Missing","OK","ERROR"),"")</f>
        <v>#VALUE!</v>
      </c>
      <c r="I85" s="39" t="e">
        <f>VALUE(Worksheet!B81)</f>
        <v>#VALUE!</v>
      </c>
      <c r="J85" s="39">
        <f>VALUE(Worksheet!$H$2)</f>
        <v>0</v>
      </c>
      <c r="K85" s="39">
        <f>VALUE(Worksheet!$H$3)</f>
        <v>0</v>
      </c>
      <c r="L85" s="39" t="e">
        <f t="shared" si="4"/>
        <v>#VALUE!</v>
      </c>
      <c r="M85" s="39" t="str">
        <f>IF(AND(Worksheet!C81="",Worksheet!D81="",Worksheet!E81="",Worksheet!F81="",Worksheet!G81="",Worksheet!H81="",ISNUMBER(SEARCH("e",Worksheet!I81))=FALSE),"MISSING")</f>
        <v>MISSING</v>
      </c>
      <c r="N85" s="39" t="b">
        <f>IF(ISNUMBER(SEARCH("Reference",Worksheet!I81))=TRUE,"REF ONLY")</f>
        <v>0</v>
      </c>
      <c r="O85" s="39" t="e">
        <f t="shared" si="5"/>
        <v>#VALUE!</v>
      </c>
      <c r="P85" s="38"/>
      <c r="Q85" s="38"/>
    </row>
    <row r="86" spans="3:17" x14ac:dyDescent="0.25">
      <c r="C86" s="39" t="e">
        <f>IF(AND(VALUE('Print off sheets'!C82)&lt;=VALUE(Worksheet!$AD82),VALUE('Print off sheets'!C82)&gt;=VALUE(Worksheet!$AE82)),"PASS","FAIL")</f>
        <v>#VALUE!</v>
      </c>
      <c r="D86" s="39" t="e">
        <f>IF(AND(VALUE('Print off sheets'!D82)&lt;=VALUE(Worksheet!$AD82),VALUE('Print off sheets'!D82)&gt;=VALUE(Worksheet!$AE82)),"PASS","FAIL")</f>
        <v>#VALUE!</v>
      </c>
      <c r="E86" s="39" t="e">
        <f>IF(AND(VALUE('Print off sheets'!E82)&lt;=VALUE(Worksheet!$AD82),VALUE('Print off sheets'!E82)&gt;=VALUE(Worksheet!$AE82)),"PASS","FAIL")</f>
        <v>#VALUE!</v>
      </c>
      <c r="F86" s="39" t="str">
        <f t="shared" si="3"/>
        <v>PASS</v>
      </c>
      <c r="G86" s="39" t="e">
        <f>IF(O86="FAIL",IF(ISNUMBER(SEARCH("Rejected",'Print off sheets'!F82))=TRUE,"OK","ERROR"),IF(ISNUMBER(SEARCH("Rejected",'Print off sheets'!F82))=TRUE,"ERROR",""))</f>
        <v>#VALUE!</v>
      </c>
      <c r="H86" s="46" t="e">
        <f>IF(O86="MISSING",IF('Print off sheets'!F82="Missing","OK","ERROR"),"")</f>
        <v>#VALUE!</v>
      </c>
      <c r="I86" s="39" t="e">
        <f>VALUE(Worksheet!B82)</f>
        <v>#VALUE!</v>
      </c>
      <c r="J86" s="39">
        <f>VALUE(Worksheet!$H$2)</f>
        <v>0</v>
      </c>
      <c r="K86" s="39">
        <f>VALUE(Worksheet!$H$3)</f>
        <v>0</v>
      </c>
      <c r="L86" s="39" t="e">
        <f t="shared" si="4"/>
        <v>#VALUE!</v>
      </c>
      <c r="M86" s="39" t="str">
        <f>IF(AND(Worksheet!C82="",Worksheet!D82="",Worksheet!E82="",Worksheet!F82="",Worksheet!G82="",Worksheet!H82="",ISNUMBER(SEARCH("e",Worksheet!I82))=FALSE),"MISSING")</f>
        <v>MISSING</v>
      </c>
      <c r="N86" s="39" t="b">
        <f>IF(ISNUMBER(SEARCH("Reference",Worksheet!I82))=TRUE,"REF ONLY")</f>
        <v>0</v>
      </c>
      <c r="O86" s="39" t="e">
        <f t="shared" si="5"/>
        <v>#VALUE!</v>
      </c>
      <c r="P86" s="38"/>
      <c r="Q86" s="38"/>
    </row>
    <row r="87" spans="3:17" x14ac:dyDescent="0.25">
      <c r="C87" s="39" t="e">
        <f>IF(AND(VALUE('Print off sheets'!C83)&lt;=VALUE(Worksheet!$AD83),VALUE('Print off sheets'!C83)&gt;=VALUE(Worksheet!$AE83)),"PASS","FAIL")</f>
        <v>#VALUE!</v>
      </c>
      <c r="D87" s="39" t="e">
        <f>IF(AND(VALUE('Print off sheets'!D83)&lt;=VALUE(Worksheet!$AD83),VALUE('Print off sheets'!D83)&gt;=VALUE(Worksheet!$AE83)),"PASS","FAIL")</f>
        <v>#VALUE!</v>
      </c>
      <c r="E87" s="39" t="e">
        <f>IF(AND(VALUE('Print off sheets'!E83)&lt;=VALUE(Worksheet!$AD83),VALUE('Print off sheets'!E83)&gt;=VALUE(Worksheet!$AE83)),"PASS","FAIL")</f>
        <v>#VALUE!</v>
      </c>
      <c r="F87" s="39" t="str">
        <f t="shared" si="3"/>
        <v>PASS</v>
      </c>
      <c r="G87" s="39" t="e">
        <f>IF(O87="FAIL",IF(ISNUMBER(SEARCH("Rejected",'Print off sheets'!F83))=TRUE,"OK","ERROR"),IF(ISNUMBER(SEARCH("Rejected",'Print off sheets'!F83))=TRUE,"ERROR",""))</f>
        <v>#VALUE!</v>
      </c>
      <c r="H87" s="46" t="e">
        <f>IF(O87="MISSING",IF('Print off sheets'!F83="Missing","OK","ERROR"),"")</f>
        <v>#VALUE!</v>
      </c>
      <c r="I87" s="39" t="e">
        <f>VALUE(Worksheet!B83)</f>
        <v>#VALUE!</v>
      </c>
      <c r="J87" s="39">
        <f>VALUE(Worksheet!$H$2)</f>
        <v>0</v>
      </c>
      <c r="K87" s="39">
        <f>VALUE(Worksheet!$H$3)</f>
        <v>0</v>
      </c>
      <c r="L87" s="39" t="e">
        <f t="shared" si="4"/>
        <v>#VALUE!</v>
      </c>
      <c r="M87" s="39" t="str">
        <f>IF(AND(Worksheet!C83="",Worksheet!D83="",Worksheet!E83="",Worksheet!F83="",Worksheet!G83="",Worksheet!H83="",ISNUMBER(SEARCH("e",Worksheet!I83))=FALSE),"MISSING")</f>
        <v>MISSING</v>
      </c>
      <c r="N87" s="39" t="b">
        <f>IF(ISNUMBER(SEARCH("Reference",Worksheet!I83))=TRUE,"REF ONLY")</f>
        <v>0</v>
      </c>
      <c r="O87" s="39" t="e">
        <f t="shared" si="5"/>
        <v>#VALUE!</v>
      </c>
      <c r="P87" s="38"/>
      <c r="Q87" s="38"/>
    </row>
    <row r="88" spans="3:17" x14ac:dyDescent="0.25">
      <c r="C88" s="39" t="e">
        <f>IF(AND(VALUE('Print off sheets'!C84)&lt;=VALUE(Worksheet!$AD84),VALUE('Print off sheets'!C84)&gt;=VALUE(Worksheet!$AE84)),"PASS","FAIL")</f>
        <v>#VALUE!</v>
      </c>
      <c r="D88" s="39" t="e">
        <f>IF(AND(VALUE('Print off sheets'!D84)&lt;=VALUE(Worksheet!$AD84),VALUE('Print off sheets'!D84)&gt;=VALUE(Worksheet!$AE84)),"PASS","FAIL")</f>
        <v>#VALUE!</v>
      </c>
      <c r="E88" s="39" t="e">
        <f>IF(AND(VALUE('Print off sheets'!E84)&lt;=VALUE(Worksheet!$AD84),VALUE('Print off sheets'!E84)&gt;=VALUE(Worksheet!$AE84)),"PASS","FAIL")</f>
        <v>#VALUE!</v>
      </c>
      <c r="F88" s="39" t="str">
        <f t="shared" si="3"/>
        <v>PASS</v>
      </c>
      <c r="G88" s="39" t="e">
        <f>IF(O88="FAIL",IF(ISNUMBER(SEARCH("Rejected",'Print off sheets'!F84))=TRUE,"OK","ERROR"),IF(ISNUMBER(SEARCH("Rejected",'Print off sheets'!F84))=TRUE,"ERROR",""))</f>
        <v>#VALUE!</v>
      </c>
      <c r="H88" s="46" t="e">
        <f>IF(O88="MISSING",IF('Print off sheets'!F84="Missing","OK","ERROR"),"")</f>
        <v>#VALUE!</v>
      </c>
      <c r="I88" s="39" t="e">
        <f>VALUE(Worksheet!B84)</f>
        <v>#VALUE!</v>
      </c>
      <c r="J88" s="39">
        <f>VALUE(Worksheet!$H$2)</f>
        <v>0</v>
      </c>
      <c r="K88" s="39">
        <f>VALUE(Worksheet!$H$3)</f>
        <v>0</v>
      </c>
      <c r="L88" s="39" t="e">
        <f t="shared" si="4"/>
        <v>#VALUE!</v>
      </c>
      <c r="M88" s="39" t="str">
        <f>IF(AND(Worksheet!C84="",Worksheet!D84="",Worksheet!E84="",Worksheet!F84="",Worksheet!G84="",Worksheet!H84="",ISNUMBER(SEARCH("e",Worksheet!I84))=FALSE),"MISSING")</f>
        <v>MISSING</v>
      </c>
      <c r="N88" s="39" t="b">
        <f>IF(ISNUMBER(SEARCH("Reference",Worksheet!I84))=TRUE,"REF ONLY")</f>
        <v>0</v>
      </c>
      <c r="O88" s="39" t="e">
        <f t="shared" si="5"/>
        <v>#VALUE!</v>
      </c>
      <c r="P88" s="38"/>
      <c r="Q88" s="38"/>
    </row>
    <row r="89" spans="3:17" x14ac:dyDescent="0.25">
      <c r="C89" s="39" t="e">
        <f>IF(AND(VALUE('Print off sheets'!C85)&lt;=VALUE(Worksheet!$AD85),VALUE('Print off sheets'!C85)&gt;=VALUE(Worksheet!$AE85)),"PASS","FAIL")</f>
        <v>#VALUE!</v>
      </c>
      <c r="D89" s="39" t="e">
        <f>IF(AND(VALUE('Print off sheets'!D85)&lt;=VALUE(Worksheet!$AD85),VALUE('Print off sheets'!D85)&gt;=VALUE(Worksheet!$AE85)),"PASS","FAIL")</f>
        <v>#VALUE!</v>
      </c>
      <c r="E89" s="39" t="e">
        <f>IF(AND(VALUE('Print off sheets'!E85)&lt;=VALUE(Worksheet!$AD85),VALUE('Print off sheets'!E85)&gt;=VALUE(Worksheet!$AE85)),"PASS","FAIL")</f>
        <v>#VALUE!</v>
      </c>
      <c r="F89" s="39" t="str">
        <f t="shared" si="3"/>
        <v>PASS</v>
      </c>
      <c r="G89" s="39" t="e">
        <f>IF(O89="FAIL",IF(ISNUMBER(SEARCH("Rejected",'Print off sheets'!F85))=TRUE,"OK","ERROR"),IF(ISNUMBER(SEARCH("Rejected",'Print off sheets'!F85))=TRUE,"ERROR",""))</f>
        <v>#VALUE!</v>
      </c>
      <c r="H89" s="46" t="e">
        <f>IF(O89="MISSING",IF('Print off sheets'!F85="Missing","OK","ERROR"),"")</f>
        <v>#VALUE!</v>
      </c>
      <c r="I89" s="39" t="e">
        <f>VALUE(Worksheet!B85)</f>
        <v>#VALUE!</v>
      </c>
      <c r="J89" s="39">
        <f>VALUE(Worksheet!$H$2)</f>
        <v>0</v>
      </c>
      <c r="K89" s="39">
        <f>VALUE(Worksheet!$H$3)</f>
        <v>0</v>
      </c>
      <c r="L89" s="39" t="e">
        <f t="shared" si="4"/>
        <v>#VALUE!</v>
      </c>
      <c r="M89" s="39" t="str">
        <f>IF(AND(Worksheet!C85="",Worksheet!D85="",Worksheet!E85="",Worksheet!F85="",Worksheet!G85="",Worksheet!H85="",ISNUMBER(SEARCH("e",Worksheet!I85))=FALSE),"MISSING")</f>
        <v>MISSING</v>
      </c>
      <c r="N89" s="39" t="b">
        <f>IF(ISNUMBER(SEARCH("Reference",Worksheet!I85))=TRUE,"REF ONLY")</f>
        <v>0</v>
      </c>
      <c r="O89" s="39" t="e">
        <f t="shared" si="5"/>
        <v>#VALUE!</v>
      </c>
      <c r="P89" s="38"/>
      <c r="Q89" s="38"/>
    </row>
    <row r="90" spans="3:17" x14ac:dyDescent="0.25">
      <c r="C90" s="39" t="e">
        <f>IF(AND(VALUE('Print off sheets'!C86)&lt;=VALUE(Worksheet!$AD86),VALUE('Print off sheets'!C86)&gt;=VALUE(Worksheet!$AE86)),"PASS","FAIL")</f>
        <v>#VALUE!</v>
      </c>
      <c r="D90" s="39" t="e">
        <f>IF(AND(VALUE('Print off sheets'!D86)&lt;=VALUE(Worksheet!$AD86),VALUE('Print off sheets'!D86)&gt;=VALUE(Worksheet!$AE86)),"PASS","FAIL")</f>
        <v>#VALUE!</v>
      </c>
      <c r="E90" s="39" t="e">
        <f>IF(AND(VALUE('Print off sheets'!E86)&lt;=VALUE(Worksheet!$AD86),VALUE('Print off sheets'!E86)&gt;=VALUE(Worksheet!$AE86)),"PASS","FAIL")</f>
        <v>#VALUE!</v>
      </c>
      <c r="F90" s="39" t="str">
        <f t="shared" si="3"/>
        <v>PASS</v>
      </c>
      <c r="G90" s="39" t="e">
        <f>IF(O90="FAIL",IF(ISNUMBER(SEARCH("Rejected",'Print off sheets'!F86))=TRUE,"OK","ERROR"),IF(ISNUMBER(SEARCH("Rejected",'Print off sheets'!F86))=TRUE,"ERROR",""))</f>
        <v>#VALUE!</v>
      </c>
      <c r="H90" s="46" t="e">
        <f>IF(O90="MISSING",IF('Print off sheets'!F86="Missing","OK","ERROR"),"")</f>
        <v>#VALUE!</v>
      </c>
      <c r="I90" s="39" t="e">
        <f>VALUE(Worksheet!B86)</f>
        <v>#VALUE!</v>
      </c>
      <c r="J90" s="39">
        <f>VALUE(Worksheet!$H$2)</f>
        <v>0</v>
      </c>
      <c r="K90" s="39">
        <f>VALUE(Worksheet!$H$3)</f>
        <v>0</v>
      </c>
      <c r="L90" s="39" t="e">
        <f t="shared" si="4"/>
        <v>#VALUE!</v>
      </c>
      <c r="M90" s="39" t="str">
        <f>IF(AND(Worksheet!C86="",Worksheet!D86="",Worksheet!E86="",Worksheet!F86="",Worksheet!G86="",Worksheet!H86="",ISNUMBER(SEARCH("e",Worksheet!I86))=FALSE),"MISSING")</f>
        <v>MISSING</v>
      </c>
      <c r="N90" s="39" t="b">
        <f>IF(ISNUMBER(SEARCH("Reference",Worksheet!I86))=TRUE,"REF ONLY")</f>
        <v>0</v>
      </c>
      <c r="O90" s="39" t="e">
        <f t="shared" si="5"/>
        <v>#VALUE!</v>
      </c>
      <c r="P90" s="38"/>
      <c r="Q90" s="38"/>
    </row>
    <row r="91" spans="3:17" x14ac:dyDescent="0.25">
      <c r="C91" s="39" t="e">
        <f>IF(AND(VALUE('Print off sheets'!C87)&lt;=VALUE(Worksheet!$AD87),VALUE('Print off sheets'!C87)&gt;=VALUE(Worksheet!$AE87)),"PASS","FAIL")</f>
        <v>#VALUE!</v>
      </c>
      <c r="D91" s="39" t="e">
        <f>IF(AND(VALUE('Print off sheets'!D87)&lt;=VALUE(Worksheet!$AD87),VALUE('Print off sheets'!D87)&gt;=VALUE(Worksheet!$AE87)),"PASS","FAIL")</f>
        <v>#VALUE!</v>
      </c>
      <c r="E91" s="39" t="e">
        <f>IF(AND(VALUE('Print off sheets'!E87)&lt;=VALUE(Worksheet!$AD87),VALUE('Print off sheets'!E87)&gt;=VALUE(Worksheet!$AE87)),"PASS","FAIL")</f>
        <v>#VALUE!</v>
      </c>
      <c r="F91" s="39" t="str">
        <f t="shared" si="3"/>
        <v>PASS</v>
      </c>
      <c r="G91" s="39" t="e">
        <f>IF(O91="FAIL",IF(ISNUMBER(SEARCH("Rejected",'Print off sheets'!F87))=TRUE,"OK","ERROR"),IF(ISNUMBER(SEARCH("Rejected",'Print off sheets'!F87))=TRUE,"ERROR",""))</f>
        <v>#VALUE!</v>
      </c>
      <c r="H91" s="46" t="e">
        <f>IF(O91="MISSING",IF('Print off sheets'!F87="Missing","OK","ERROR"),"")</f>
        <v>#VALUE!</v>
      </c>
      <c r="I91" s="39" t="e">
        <f>VALUE(Worksheet!B87)</f>
        <v>#VALUE!</v>
      </c>
      <c r="J91" s="39">
        <f>VALUE(Worksheet!$H$2)</f>
        <v>0</v>
      </c>
      <c r="K91" s="39">
        <f>VALUE(Worksheet!$H$3)</f>
        <v>0</v>
      </c>
      <c r="L91" s="39" t="e">
        <f t="shared" si="4"/>
        <v>#VALUE!</v>
      </c>
      <c r="M91" s="39" t="str">
        <f>IF(AND(Worksheet!C87="",Worksheet!D87="",Worksheet!E87="",Worksheet!F87="",Worksheet!G87="",Worksheet!H87="",ISNUMBER(SEARCH("e",Worksheet!I87))=FALSE),"MISSING")</f>
        <v>MISSING</v>
      </c>
      <c r="N91" s="39" t="b">
        <f>IF(ISNUMBER(SEARCH("Reference",Worksheet!I87))=TRUE,"REF ONLY")</f>
        <v>0</v>
      </c>
      <c r="O91" s="39" t="e">
        <f t="shared" si="5"/>
        <v>#VALUE!</v>
      </c>
      <c r="P91" s="38"/>
      <c r="Q91" s="38"/>
    </row>
    <row r="92" spans="3:17" x14ac:dyDescent="0.25">
      <c r="C92" s="39" t="e">
        <f>IF(AND(VALUE('Print off sheets'!C88)&lt;=VALUE(Worksheet!$AD88),VALUE('Print off sheets'!C88)&gt;=VALUE(Worksheet!$AE88)),"PASS","FAIL")</f>
        <v>#VALUE!</v>
      </c>
      <c r="D92" s="39" t="e">
        <f>IF(AND(VALUE('Print off sheets'!D88)&lt;=VALUE(Worksheet!$AD88),VALUE('Print off sheets'!D88)&gt;=VALUE(Worksheet!$AE88)),"PASS","FAIL")</f>
        <v>#VALUE!</v>
      </c>
      <c r="E92" s="39" t="e">
        <f>IF(AND(VALUE('Print off sheets'!E88)&lt;=VALUE(Worksheet!$AD88),VALUE('Print off sheets'!E88)&gt;=VALUE(Worksheet!$AE88)),"PASS","FAIL")</f>
        <v>#VALUE!</v>
      </c>
      <c r="F92" s="39" t="str">
        <f t="shared" si="3"/>
        <v>PASS</v>
      </c>
      <c r="G92" s="39" t="e">
        <f>IF(O92="FAIL",IF(ISNUMBER(SEARCH("Rejected",'Print off sheets'!F88))=TRUE,"OK","ERROR"),IF(ISNUMBER(SEARCH("Rejected",'Print off sheets'!F88))=TRUE,"ERROR",""))</f>
        <v>#VALUE!</v>
      </c>
      <c r="H92" s="46" t="e">
        <f>IF(O92="MISSING",IF('Print off sheets'!F88="Missing","OK","ERROR"),"")</f>
        <v>#VALUE!</v>
      </c>
      <c r="I92" s="39" t="e">
        <f>VALUE(Worksheet!B88)</f>
        <v>#VALUE!</v>
      </c>
      <c r="J92" s="39">
        <f>VALUE(Worksheet!$H$2)</f>
        <v>0</v>
      </c>
      <c r="K92" s="39">
        <f>VALUE(Worksheet!$H$3)</f>
        <v>0</v>
      </c>
      <c r="L92" s="39" t="e">
        <f t="shared" si="4"/>
        <v>#VALUE!</v>
      </c>
      <c r="M92" s="39" t="str">
        <f>IF(AND(Worksheet!C88="",Worksheet!D88="",Worksheet!E88="",Worksheet!F88="",Worksheet!G88="",Worksheet!H88="",ISNUMBER(SEARCH("e",Worksheet!I88))=FALSE),"MISSING")</f>
        <v>MISSING</v>
      </c>
      <c r="N92" s="39" t="b">
        <f>IF(ISNUMBER(SEARCH("Reference",Worksheet!I88))=TRUE,"REF ONLY")</f>
        <v>0</v>
      </c>
      <c r="O92" s="39" t="e">
        <f t="shared" si="5"/>
        <v>#VALUE!</v>
      </c>
      <c r="P92" s="38"/>
      <c r="Q92" s="38"/>
    </row>
    <row r="93" spans="3:17" x14ac:dyDescent="0.25">
      <c r="C93" s="39" t="e">
        <f>IF(AND(VALUE('Print off sheets'!C89)&lt;=VALUE(Worksheet!$AD89),VALUE('Print off sheets'!C89)&gt;=VALUE(Worksheet!$AE89)),"PASS","FAIL")</f>
        <v>#VALUE!</v>
      </c>
      <c r="D93" s="39" t="e">
        <f>IF(AND(VALUE('Print off sheets'!D89)&lt;=VALUE(Worksheet!$AD89),VALUE('Print off sheets'!D89)&gt;=VALUE(Worksheet!$AE89)),"PASS","FAIL")</f>
        <v>#VALUE!</v>
      </c>
      <c r="E93" s="39" t="e">
        <f>IF(AND(VALUE('Print off sheets'!E89)&lt;=VALUE(Worksheet!$AD89),VALUE('Print off sheets'!E89)&gt;=VALUE(Worksheet!$AE89)),"PASS","FAIL")</f>
        <v>#VALUE!</v>
      </c>
      <c r="F93" s="39" t="str">
        <f t="shared" si="3"/>
        <v>PASS</v>
      </c>
      <c r="G93" s="39" t="e">
        <f>IF(O93="FAIL",IF(ISNUMBER(SEARCH("Rejected",'Print off sheets'!F89))=TRUE,"OK","ERROR"),IF(ISNUMBER(SEARCH("Rejected",'Print off sheets'!F89))=TRUE,"ERROR",""))</f>
        <v>#VALUE!</v>
      </c>
      <c r="H93" s="46" t="e">
        <f>IF(O93="MISSING",IF('Print off sheets'!F89="Missing","OK","ERROR"),"")</f>
        <v>#VALUE!</v>
      </c>
      <c r="I93" s="39" t="e">
        <f>VALUE(Worksheet!B89)</f>
        <v>#VALUE!</v>
      </c>
      <c r="J93" s="39">
        <f>VALUE(Worksheet!$H$2)</f>
        <v>0</v>
      </c>
      <c r="K93" s="39">
        <f>VALUE(Worksheet!$H$3)</f>
        <v>0</v>
      </c>
      <c r="L93" s="39" t="e">
        <f t="shared" si="4"/>
        <v>#VALUE!</v>
      </c>
      <c r="M93" s="39" t="str">
        <f>IF(AND(Worksheet!C89="",Worksheet!D89="",Worksheet!E89="",Worksheet!F89="",Worksheet!G89="",Worksheet!H89="",ISNUMBER(SEARCH("e",Worksheet!I89))=FALSE),"MISSING")</f>
        <v>MISSING</v>
      </c>
      <c r="N93" s="39" t="b">
        <f>IF(ISNUMBER(SEARCH("Reference",Worksheet!I89))=TRUE,"REF ONLY")</f>
        <v>0</v>
      </c>
      <c r="O93" s="39" t="e">
        <f t="shared" si="5"/>
        <v>#VALUE!</v>
      </c>
      <c r="P93" s="38"/>
      <c r="Q93" s="38"/>
    </row>
    <row r="94" spans="3:17" x14ac:dyDescent="0.25">
      <c r="C94" s="39" t="e">
        <f>IF(AND(VALUE('Print off sheets'!C90)&lt;=VALUE(Worksheet!$AD90),VALUE('Print off sheets'!C90)&gt;=VALUE(Worksheet!$AE90)),"PASS","FAIL")</f>
        <v>#VALUE!</v>
      </c>
      <c r="D94" s="39" t="e">
        <f>IF(AND(VALUE('Print off sheets'!D90)&lt;=VALUE(Worksheet!$AD90),VALUE('Print off sheets'!D90)&gt;=VALUE(Worksheet!$AE90)),"PASS","FAIL")</f>
        <v>#VALUE!</v>
      </c>
      <c r="E94" s="39" t="e">
        <f>IF(AND(VALUE('Print off sheets'!E90)&lt;=VALUE(Worksheet!$AD90),VALUE('Print off sheets'!E90)&gt;=VALUE(Worksheet!$AE90)),"PASS","FAIL")</f>
        <v>#VALUE!</v>
      </c>
      <c r="F94" s="39" t="str">
        <f t="shared" si="3"/>
        <v>PASS</v>
      </c>
      <c r="G94" s="39" t="e">
        <f>IF(O94="FAIL",IF(ISNUMBER(SEARCH("Rejected",'Print off sheets'!F90))=TRUE,"OK","ERROR"),IF(ISNUMBER(SEARCH("Rejected",'Print off sheets'!F90))=TRUE,"ERROR",""))</f>
        <v>#VALUE!</v>
      </c>
      <c r="H94" s="46" t="e">
        <f>IF(O94="MISSING",IF('Print off sheets'!F90="Missing","OK","ERROR"),"")</f>
        <v>#VALUE!</v>
      </c>
      <c r="I94" s="39" t="e">
        <f>VALUE(Worksheet!B90)</f>
        <v>#VALUE!</v>
      </c>
      <c r="J94" s="39">
        <f>VALUE(Worksheet!$H$2)</f>
        <v>0</v>
      </c>
      <c r="K94" s="39">
        <f>VALUE(Worksheet!$H$3)</f>
        <v>0</v>
      </c>
      <c r="L94" s="39" t="e">
        <f t="shared" si="4"/>
        <v>#VALUE!</v>
      </c>
      <c r="M94" s="39" t="str">
        <f>IF(AND(Worksheet!C90="",Worksheet!D90="",Worksheet!E90="",Worksheet!F90="",Worksheet!G90="",Worksheet!H90="",ISNUMBER(SEARCH("e",Worksheet!I90))=FALSE),"MISSING")</f>
        <v>MISSING</v>
      </c>
      <c r="N94" s="39" t="b">
        <f>IF(ISNUMBER(SEARCH("Reference",Worksheet!I90))=TRUE,"REF ONLY")</f>
        <v>0</v>
      </c>
      <c r="O94" s="39" t="e">
        <f t="shared" si="5"/>
        <v>#VALUE!</v>
      </c>
      <c r="P94" s="38"/>
      <c r="Q94" s="38"/>
    </row>
    <row r="95" spans="3:17" x14ac:dyDescent="0.25">
      <c r="C95" s="39" t="e">
        <f>IF(AND(VALUE('Print off sheets'!C91)&lt;=VALUE(Worksheet!$AD91),VALUE('Print off sheets'!C91)&gt;=VALUE(Worksheet!$AE91)),"PASS","FAIL")</f>
        <v>#VALUE!</v>
      </c>
      <c r="D95" s="39" t="e">
        <f>IF(AND(VALUE('Print off sheets'!D91)&lt;=VALUE(Worksheet!$AD91),VALUE('Print off sheets'!D91)&gt;=VALUE(Worksheet!$AE91)),"PASS","FAIL")</f>
        <v>#VALUE!</v>
      </c>
      <c r="E95" s="39" t="e">
        <f>IF(AND(VALUE('Print off sheets'!E91)&lt;=VALUE(Worksheet!$AD91),VALUE('Print off sheets'!E91)&gt;=VALUE(Worksheet!$AE91)),"PASS","FAIL")</f>
        <v>#VALUE!</v>
      </c>
      <c r="F95" s="39" t="str">
        <f t="shared" si="3"/>
        <v>PASS</v>
      </c>
      <c r="G95" s="39" t="e">
        <f>IF(O95="FAIL",IF(ISNUMBER(SEARCH("Rejected",'Print off sheets'!F91))=TRUE,"OK","ERROR"),IF(ISNUMBER(SEARCH("Rejected",'Print off sheets'!F91))=TRUE,"ERROR",""))</f>
        <v>#VALUE!</v>
      </c>
      <c r="H95" s="46" t="e">
        <f>IF(O95="MISSING",IF('Print off sheets'!F91="Missing","OK","ERROR"),"")</f>
        <v>#VALUE!</v>
      </c>
      <c r="I95" s="39" t="e">
        <f>VALUE(Worksheet!B91)</f>
        <v>#VALUE!</v>
      </c>
      <c r="J95" s="39">
        <f>VALUE(Worksheet!$H$2)</f>
        <v>0</v>
      </c>
      <c r="K95" s="39">
        <f>VALUE(Worksheet!$H$3)</f>
        <v>0</v>
      </c>
      <c r="L95" s="39" t="e">
        <f t="shared" si="4"/>
        <v>#VALUE!</v>
      </c>
      <c r="M95" s="39" t="str">
        <f>IF(AND(Worksheet!C91="",Worksheet!D91="",Worksheet!E91="",Worksheet!F91="",Worksheet!G91="",Worksheet!H91="",ISNUMBER(SEARCH("e",Worksheet!I91))=FALSE),"MISSING")</f>
        <v>MISSING</v>
      </c>
      <c r="N95" s="39" t="b">
        <f>IF(ISNUMBER(SEARCH("Reference",Worksheet!I91))=TRUE,"REF ONLY")</f>
        <v>0</v>
      </c>
      <c r="O95" s="39" t="e">
        <f t="shared" si="5"/>
        <v>#VALUE!</v>
      </c>
      <c r="P95" s="38"/>
      <c r="Q95" s="38"/>
    </row>
    <row r="96" spans="3:17" x14ac:dyDescent="0.25">
      <c r="C96" s="39" t="e">
        <f>IF(AND(VALUE('Print off sheets'!C92)&lt;=VALUE(Worksheet!$AD92),VALUE('Print off sheets'!C92)&gt;=VALUE(Worksheet!$AE92)),"PASS","FAIL")</f>
        <v>#VALUE!</v>
      </c>
      <c r="D96" s="39" t="e">
        <f>IF(AND(VALUE('Print off sheets'!D92)&lt;=VALUE(Worksheet!$AD92),VALUE('Print off sheets'!D92)&gt;=VALUE(Worksheet!$AE92)),"PASS","FAIL")</f>
        <v>#VALUE!</v>
      </c>
      <c r="E96" s="39" t="e">
        <f>IF(AND(VALUE('Print off sheets'!E92)&lt;=VALUE(Worksheet!$AD92),VALUE('Print off sheets'!E92)&gt;=VALUE(Worksheet!$AE92)),"PASS","FAIL")</f>
        <v>#VALUE!</v>
      </c>
      <c r="F96" s="39" t="str">
        <f t="shared" si="3"/>
        <v>PASS</v>
      </c>
      <c r="G96" s="39" t="e">
        <f>IF(O96="FAIL",IF(ISNUMBER(SEARCH("Rejected",'Print off sheets'!F92))=TRUE,"OK","ERROR"),IF(ISNUMBER(SEARCH("Rejected",'Print off sheets'!F92))=TRUE,"ERROR",""))</f>
        <v>#VALUE!</v>
      </c>
      <c r="H96" s="46" t="e">
        <f>IF(O96="MISSING",IF('Print off sheets'!F92="Missing","OK","ERROR"),"")</f>
        <v>#VALUE!</v>
      </c>
      <c r="I96" s="39" t="e">
        <f>VALUE(Worksheet!B92)</f>
        <v>#VALUE!</v>
      </c>
      <c r="J96" s="39">
        <f>VALUE(Worksheet!$H$2)</f>
        <v>0</v>
      </c>
      <c r="K96" s="39">
        <f>VALUE(Worksheet!$H$3)</f>
        <v>0</v>
      </c>
      <c r="L96" s="39" t="e">
        <f t="shared" si="4"/>
        <v>#VALUE!</v>
      </c>
      <c r="M96" s="39" t="str">
        <f>IF(AND(Worksheet!C92="",Worksheet!D92="",Worksheet!E92="",Worksheet!F92="",Worksheet!G92="",Worksheet!H92="",ISNUMBER(SEARCH("e",Worksheet!I92))=FALSE),"MISSING")</f>
        <v>MISSING</v>
      </c>
      <c r="N96" s="39" t="b">
        <f>IF(ISNUMBER(SEARCH("Reference",Worksheet!I92))=TRUE,"REF ONLY")</f>
        <v>0</v>
      </c>
      <c r="O96" s="39" t="e">
        <f t="shared" si="5"/>
        <v>#VALUE!</v>
      </c>
      <c r="P96" s="38"/>
      <c r="Q96" s="38"/>
    </row>
    <row r="97" spans="3:17" x14ac:dyDescent="0.25">
      <c r="C97" s="39" t="e">
        <f>IF(AND(VALUE('Print off sheets'!C93)&lt;=VALUE(Worksheet!$AD93),VALUE('Print off sheets'!C93)&gt;=VALUE(Worksheet!$AE93)),"PASS","FAIL")</f>
        <v>#VALUE!</v>
      </c>
      <c r="D97" s="39" t="e">
        <f>IF(AND(VALUE('Print off sheets'!D93)&lt;=VALUE(Worksheet!$AD93),VALUE('Print off sheets'!D93)&gt;=VALUE(Worksheet!$AE93)),"PASS","FAIL")</f>
        <v>#VALUE!</v>
      </c>
      <c r="E97" s="39" t="e">
        <f>IF(AND(VALUE('Print off sheets'!E93)&lt;=VALUE(Worksheet!$AD93),VALUE('Print off sheets'!E93)&gt;=VALUE(Worksheet!$AE93)),"PASS","FAIL")</f>
        <v>#VALUE!</v>
      </c>
      <c r="F97" s="39" t="str">
        <f t="shared" si="3"/>
        <v>PASS</v>
      </c>
      <c r="G97" s="39" t="e">
        <f>IF(O97="FAIL",IF(ISNUMBER(SEARCH("Rejected",'Print off sheets'!F93))=TRUE,"OK","ERROR"),IF(ISNUMBER(SEARCH("Rejected",'Print off sheets'!F93))=TRUE,"ERROR",""))</f>
        <v>#VALUE!</v>
      </c>
      <c r="H97" s="46" t="e">
        <f>IF(O97="MISSING",IF('Print off sheets'!F93="Missing","OK","ERROR"),"")</f>
        <v>#VALUE!</v>
      </c>
      <c r="I97" s="39" t="e">
        <f>VALUE(Worksheet!B93)</f>
        <v>#VALUE!</v>
      </c>
      <c r="J97" s="39">
        <f>VALUE(Worksheet!$H$2)</f>
        <v>0</v>
      </c>
      <c r="K97" s="39">
        <f>VALUE(Worksheet!$H$3)</f>
        <v>0</v>
      </c>
      <c r="L97" s="39" t="e">
        <f t="shared" si="4"/>
        <v>#VALUE!</v>
      </c>
      <c r="M97" s="39" t="str">
        <f>IF(AND(Worksheet!C93="",Worksheet!D93="",Worksheet!E93="",Worksheet!F93="",Worksheet!G93="",Worksheet!H93="",ISNUMBER(SEARCH("e",Worksheet!I93))=FALSE),"MISSING")</f>
        <v>MISSING</v>
      </c>
      <c r="N97" s="39" t="b">
        <f>IF(ISNUMBER(SEARCH("Reference",Worksheet!I93))=TRUE,"REF ONLY")</f>
        <v>0</v>
      </c>
      <c r="O97" s="39" t="e">
        <f t="shared" si="5"/>
        <v>#VALUE!</v>
      </c>
      <c r="P97" s="38"/>
      <c r="Q97" s="38"/>
    </row>
    <row r="98" spans="3:17" x14ac:dyDescent="0.25">
      <c r="C98" s="39" t="str">
        <f>IF(AND(VALUE('Print off sheets'!C94)&lt;=VALUE(Worksheet!$AD94),VALUE('Print off sheets'!C94)&gt;=VALUE(Worksheet!$AE94)),"PASS","FAIL")</f>
        <v>PASS</v>
      </c>
      <c r="D98" s="39" t="str">
        <f>IF(AND(VALUE('Print off sheets'!D94)&lt;=VALUE(Worksheet!$AD94),VALUE('Print off sheets'!D94)&gt;=VALUE(Worksheet!$AE94)),"PASS","FAIL")</f>
        <v>PASS</v>
      </c>
      <c r="E98" s="39" t="str">
        <f>IF(AND(VALUE('Print off sheets'!E94)&lt;=VALUE(Worksheet!$AD94),VALUE('Print off sheets'!E94)&gt;=VALUE(Worksheet!$AE94)),"PASS","FAIL")</f>
        <v>PASS</v>
      </c>
      <c r="F98" s="39" t="str">
        <f t="shared" si="3"/>
        <v>PASS</v>
      </c>
      <c r="G98" s="39" t="str">
        <f>IF(O98="FAIL",IF(ISNUMBER(SEARCH("Rejected",'Print off sheets'!F94))=TRUE,"OK","ERROR"),IF(ISNUMBER(SEARCH("Rejected",'Print off sheets'!F94))=TRUE,"ERROR",""))</f>
        <v/>
      </c>
      <c r="H98" s="46" t="str">
        <f>IF(O98="MISSING",IF('Print off sheets'!F94="Missing","OK","ERROR"),"")</f>
        <v/>
      </c>
      <c r="I98" s="39">
        <f>VALUE(Worksheet!B94)</f>
        <v>0</v>
      </c>
      <c r="J98" s="39">
        <f>VALUE(Worksheet!$H$2)</f>
        <v>0</v>
      </c>
      <c r="K98" s="39">
        <f>VALUE(Worksheet!$H$3)</f>
        <v>0</v>
      </c>
      <c r="L98" s="39" t="str">
        <f t="shared" si="4"/>
        <v>FAIL</v>
      </c>
      <c r="M98" s="39" t="str">
        <f>IF(AND(Worksheet!C94="",Worksheet!D94="",Worksheet!E94="",Worksheet!F94="",Worksheet!G94="",Worksheet!H94="",ISNUMBER(SEARCH("e",Worksheet!I94))=FALSE),"MISSING")</f>
        <v>MISSING</v>
      </c>
      <c r="N98" s="39" t="b">
        <f>IF(ISNUMBER(SEARCH("Reference",Worksheet!I94))=TRUE,"REF ONLY")</f>
        <v>0</v>
      </c>
      <c r="O98" s="39" t="b">
        <f t="shared" si="5"/>
        <v>0</v>
      </c>
      <c r="P98" s="38"/>
      <c r="Q98" s="38"/>
    </row>
    <row r="99" spans="3:17" x14ac:dyDescent="0.25">
      <c r="C99" s="39" t="str">
        <f>IF(AND(VALUE('Print off sheets'!C95)&lt;=VALUE(Worksheet!$AD95),VALUE('Print off sheets'!C95)&gt;=VALUE(Worksheet!$AE95)),"PASS","FAIL")</f>
        <v>PASS</v>
      </c>
      <c r="D99" s="39" t="str">
        <f>IF(AND(VALUE('Print off sheets'!D95)&lt;=VALUE(Worksheet!$AD95),VALUE('Print off sheets'!D95)&gt;=VALUE(Worksheet!$AE95)),"PASS","FAIL")</f>
        <v>PASS</v>
      </c>
      <c r="E99" s="39" t="str">
        <f>IF(AND(VALUE('Print off sheets'!E95)&lt;=VALUE(Worksheet!$AD95),VALUE('Print off sheets'!E95)&gt;=VALUE(Worksheet!$AE95)),"PASS","FAIL")</f>
        <v>PASS</v>
      </c>
      <c r="F99" s="39" t="str">
        <f t="shared" si="3"/>
        <v>PASS</v>
      </c>
      <c r="G99" s="39" t="str">
        <f>IF(O99="FAIL",IF(ISNUMBER(SEARCH("Rejected",'Print off sheets'!F95))=TRUE,"OK","ERROR"),IF(ISNUMBER(SEARCH("Rejected",'Print off sheets'!F95))=TRUE,"ERROR",""))</f>
        <v/>
      </c>
      <c r="H99" s="46" t="str">
        <f>IF(O99="MISSING",IF('Print off sheets'!F95="Missing","OK","ERROR"),"")</f>
        <v/>
      </c>
      <c r="I99" s="39">
        <f>VALUE(Worksheet!B95)</f>
        <v>0</v>
      </c>
      <c r="J99" s="39">
        <f>VALUE(Worksheet!$H$2)</f>
        <v>0</v>
      </c>
      <c r="K99" s="39">
        <f>VALUE(Worksheet!$H$3)</f>
        <v>0</v>
      </c>
      <c r="L99" s="39" t="str">
        <f t="shared" si="4"/>
        <v>FAIL</v>
      </c>
      <c r="M99" s="39" t="b">
        <f>IF(AND(Worksheet!C95="",Worksheet!D95="",Worksheet!E95="",Worksheet!F95="",Worksheet!G95="",Worksheet!H95="",ISNUMBER(SEARCH("e",Worksheet!I95))=FALSE),"MISSING")</f>
        <v>0</v>
      </c>
      <c r="N99" s="39" t="b">
        <f>IF(ISNUMBER(SEARCH("Reference",Worksheet!I95))=TRUE,"REF ONLY")</f>
        <v>0</v>
      </c>
      <c r="O99" s="39" t="b">
        <f t="shared" si="5"/>
        <v>0</v>
      </c>
      <c r="P99" s="38"/>
      <c r="Q99" s="38"/>
    </row>
    <row r="100" spans="3:17" x14ac:dyDescent="0.25">
      <c r="C100" s="39" t="e">
        <f>IF(AND(VALUE('Print off sheets'!C96)&lt;=VALUE(Worksheet!$AD96),VALUE('Print off sheets'!C96)&gt;=VALUE(Worksheet!$AE96)),"PASS","FAIL")</f>
        <v>#VALUE!</v>
      </c>
      <c r="D100" s="39" t="e">
        <f>IF(AND(VALUE('Print off sheets'!D96)&lt;=VALUE(Worksheet!$AD96),VALUE('Print off sheets'!D96)&gt;=VALUE(Worksheet!$AE96)),"PASS","FAIL")</f>
        <v>#VALUE!</v>
      </c>
      <c r="E100" s="39" t="e">
        <f>IF(AND(VALUE('Print off sheets'!E96)&lt;=VALUE(Worksheet!$AD96),VALUE('Print off sheets'!E96)&gt;=VALUE(Worksheet!$AE96)),"PASS","FAIL")</f>
        <v>#VALUE!</v>
      </c>
      <c r="F100" s="39" t="str">
        <f t="shared" si="3"/>
        <v>PASS</v>
      </c>
      <c r="G100" s="39" t="e">
        <f>IF(O100="FAIL",IF(ISNUMBER(SEARCH("Rejected",'Print off sheets'!F96))=TRUE,"OK","ERROR"),IF(ISNUMBER(SEARCH("Rejected",'Print off sheets'!F96))=TRUE,"ERROR",""))</f>
        <v>#VALUE!</v>
      </c>
      <c r="H100" s="46" t="e">
        <f>IF(O100="MISSING",IF('Print off sheets'!F96="Missing","OK","ERROR"),"")</f>
        <v>#VALUE!</v>
      </c>
      <c r="I100" s="39" t="e">
        <f>VALUE(Worksheet!B96)</f>
        <v>#VALUE!</v>
      </c>
      <c r="J100" s="39">
        <f>VALUE(Worksheet!$H$2)</f>
        <v>0</v>
      </c>
      <c r="K100" s="39">
        <f>VALUE(Worksheet!$H$3)</f>
        <v>0</v>
      </c>
      <c r="L100" s="39" t="e">
        <f t="shared" si="4"/>
        <v>#VALUE!</v>
      </c>
      <c r="M100" s="39" t="str">
        <f>IF(AND(Worksheet!C96="",Worksheet!D96="",Worksheet!E96="",Worksheet!F96="",Worksheet!G96="",Worksheet!H96="",ISNUMBER(SEARCH("e",Worksheet!I96))=FALSE),"MISSING")</f>
        <v>MISSING</v>
      </c>
      <c r="N100" s="39" t="b">
        <f>IF(ISNUMBER(SEARCH("Reference",Worksheet!I96))=TRUE,"REF ONLY")</f>
        <v>0</v>
      </c>
      <c r="O100" s="39" t="e">
        <f t="shared" si="5"/>
        <v>#VALUE!</v>
      </c>
      <c r="P100" s="38"/>
      <c r="Q100" s="38"/>
    </row>
    <row r="101" spans="3:17" x14ac:dyDescent="0.25">
      <c r="C101" s="39" t="str">
        <f>IF(AND(VALUE('Print off sheets'!C97)&lt;=VALUE(Worksheet!$AD97),VALUE('Print off sheets'!C97)&gt;=VALUE(Worksheet!$AE97)),"PASS","FAIL")</f>
        <v>PASS</v>
      </c>
      <c r="D101" s="39" t="str">
        <f>IF(AND(VALUE('Print off sheets'!D97)&lt;=VALUE(Worksheet!$AD97),VALUE('Print off sheets'!D97)&gt;=VALUE(Worksheet!$AE97)),"PASS","FAIL")</f>
        <v>PASS</v>
      </c>
      <c r="E101" s="39" t="e">
        <f>IF(AND(VALUE('Print off sheets'!E97)&lt;=VALUE(Worksheet!$AD97),VALUE('Print off sheets'!E97)&gt;=VALUE(Worksheet!$AE97)),"PASS","FAIL")</f>
        <v>#VALUE!</v>
      </c>
      <c r="F101" s="39" t="str">
        <f t="shared" si="3"/>
        <v>PASS</v>
      </c>
      <c r="G101" s="39" t="str">
        <f>IF(O101="FAIL",IF(ISNUMBER(SEARCH("Rejected",'Print off sheets'!F97))=TRUE,"OK","ERROR"),IF(ISNUMBER(SEARCH("Rejected",'Print off sheets'!F97))=TRUE,"ERROR",""))</f>
        <v/>
      </c>
      <c r="H101" s="46" t="str">
        <f>IF(O101="MISSING",IF('Print off sheets'!F97="Missing","OK","ERROR"),"")</f>
        <v/>
      </c>
      <c r="I101" s="39">
        <f>VALUE(Worksheet!B97)</f>
        <v>0</v>
      </c>
      <c r="J101" s="39">
        <f>VALUE(Worksheet!$H$2)</f>
        <v>0</v>
      </c>
      <c r="K101" s="39">
        <f>VALUE(Worksheet!$H$3)</f>
        <v>0</v>
      </c>
      <c r="L101" s="39" t="str">
        <f t="shared" si="4"/>
        <v>FAIL</v>
      </c>
      <c r="M101" s="39" t="str">
        <f>IF(AND(Worksheet!C97="",Worksheet!D97="",Worksheet!E97="",Worksheet!F97="",Worksheet!G97="",Worksheet!H97="",ISNUMBER(SEARCH("e",Worksheet!I97))=FALSE),"MISSING")</f>
        <v>MISSING</v>
      </c>
      <c r="N101" s="39" t="b">
        <f>IF(ISNUMBER(SEARCH("Reference",Worksheet!I97))=TRUE,"REF ONLY")</f>
        <v>0</v>
      </c>
      <c r="O101" s="39" t="b">
        <f t="shared" si="5"/>
        <v>0</v>
      </c>
      <c r="P101" s="38"/>
      <c r="Q101" s="38"/>
    </row>
    <row r="102" spans="3:17" x14ac:dyDescent="0.25">
      <c r="C102" s="39" t="str">
        <f>IF(AND(VALUE('Print off sheets'!C98)&lt;=VALUE(Worksheet!$AD98),VALUE('Print off sheets'!C98)&gt;=VALUE(Worksheet!$AE98)),"PASS","FAIL")</f>
        <v>PASS</v>
      </c>
      <c r="D102" s="39" t="str">
        <f>IF(AND(VALUE('Print off sheets'!D98)&lt;=VALUE(Worksheet!$AD98),VALUE('Print off sheets'!D98)&gt;=VALUE(Worksheet!$AE98)),"PASS","FAIL")</f>
        <v>PASS</v>
      </c>
      <c r="E102" s="39" t="str">
        <f>IF(AND(VALUE('Print off sheets'!E98)&lt;=VALUE(Worksheet!$AD98),VALUE('Print off sheets'!E98)&gt;=VALUE(Worksheet!$AE98)),"PASS","FAIL")</f>
        <v>PASS</v>
      </c>
      <c r="F102" s="39" t="str">
        <f t="shared" si="3"/>
        <v>PASS</v>
      </c>
      <c r="G102" s="39" t="str">
        <f>IF(O102="FAIL",IF(ISNUMBER(SEARCH("Rejected",'Print off sheets'!F98))=TRUE,"OK","ERROR"),IF(ISNUMBER(SEARCH("Rejected",'Print off sheets'!F98))=TRUE,"ERROR",""))</f>
        <v/>
      </c>
      <c r="H102" s="46" t="str">
        <f>IF(O102="MISSING",IF('Print off sheets'!F98="Missing","OK","ERROR"),"")</f>
        <v/>
      </c>
      <c r="I102" s="39">
        <f>VALUE(Worksheet!B98)</f>
        <v>0</v>
      </c>
      <c r="J102" s="39">
        <f>VALUE(Worksheet!$H$2)</f>
        <v>0</v>
      </c>
      <c r="K102" s="39">
        <f>VALUE(Worksheet!$H$3)</f>
        <v>0</v>
      </c>
      <c r="L102" s="39" t="str">
        <f t="shared" si="4"/>
        <v>FAIL</v>
      </c>
      <c r="M102" s="39" t="str">
        <f>IF(AND(Worksheet!C98="",Worksheet!D98="",Worksheet!E98="",Worksheet!F98="",Worksheet!G98="",Worksheet!H98="",ISNUMBER(SEARCH("e",Worksheet!I98))=FALSE),"MISSING")</f>
        <v>MISSING</v>
      </c>
      <c r="N102" s="39" t="b">
        <f>IF(ISNUMBER(SEARCH("Reference",Worksheet!I98))=TRUE,"REF ONLY")</f>
        <v>0</v>
      </c>
      <c r="O102" s="39" t="b">
        <f t="shared" si="5"/>
        <v>0</v>
      </c>
      <c r="P102" s="38"/>
      <c r="Q102" s="38"/>
    </row>
    <row r="103" spans="3:17" x14ac:dyDescent="0.25">
      <c r="C103" s="39" t="e">
        <f>IF(AND(VALUE('Print off sheets'!C99)&lt;=VALUE(Worksheet!$AD99),VALUE('Print off sheets'!C99)&gt;=VALUE(Worksheet!$AE99)),"PASS","FAIL")</f>
        <v>#VALUE!</v>
      </c>
      <c r="D103" s="39" t="str">
        <f>IF(AND(VALUE('Print off sheets'!D99)&lt;=VALUE(Worksheet!$AD99),VALUE('Print off sheets'!D99)&gt;=VALUE(Worksheet!$AE99)),"PASS","FAIL")</f>
        <v>PASS</v>
      </c>
      <c r="E103" s="39" t="str">
        <f>IF(AND(VALUE('Print off sheets'!E99)&lt;=VALUE(Worksheet!$AD99),VALUE('Print off sheets'!E99)&gt;=VALUE(Worksheet!$AE99)),"PASS","FAIL")</f>
        <v>PASS</v>
      </c>
      <c r="F103" s="39" t="str">
        <f t="shared" si="3"/>
        <v>PASS</v>
      </c>
      <c r="G103" s="39" t="str">
        <f>IF(O103="FAIL",IF(ISNUMBER(SEARCH("Rejected",'Print off sheets'!F99))=TRUE,"OK","ERROR"),IF(ISNUMBER(SEARCH("Rejected",'Print off sheets'!F99))=TRUE,"ERROR",""))</f>
        <v/>
      </c>
      <c r="H103" s="46" t="str">
        <f>IF(O103="MISSING",IF('Print off sheets'!F99="Missing","OK","ERROR"),"")</f>
        <v/>
      </c>
      <c r="I103" s="39">
        <f>VALUE(Worksheet!B99)</f>
        <v>0</v>
      </c>
      <c r="J103" s="39">
        <f>VALUE(Worksheet!$H$2)</f>
        <v>0</v>
      </c>
      <c r="K103" s="39">
        <f>VALUE(Worksheet!$H$3)</f>
        <v>0</v>
      </c>
      <c r="L103" s="39" t="str">
        <f t="shared" si="4"/>
        <v>FAIL</v>
      </c>
      <c r="M103" s="39" t="b">
        <f>IF(AND(Worksheet!C99="",Worksheet!D99="",Worksheet!E99="",Worksheet!F99="",Worksheet!G99="",Worksheet!H99="",ISNUMBER(SEARCH("e",Worksheet!I99))=FALSE),"MISSING")</f>
        <v>0</v>
      </c>
      <c r="N103" s="39" t="b">
        <f>IF(ISNUMBER(SEARCH("Reference",Worksheet!I99))=TRUE,"REF ONLY")</f>
        <v>0</v>
      </c>
      <c r="O103" s="39" t="b">
        <f t="shared" si="5"/>
        <v>0</v>
      </c>
      <c r="P103" s="38"/>
      <c r="Q103" s="38"/>
    </row>
    <row r="104" spans="3:17" x14ac:dyDescent="0.25">
      <c r="C104" s="39" t="e">
        <f>IF(AND(VALUE('Print off sheets'!C100)&lt;=VALUE(Worksheet!$AD100),VALUE('Print off sheets'!C100)&gt;=VALUE(Worksheet!$AE100)),"PASS","FAIL")</f>
        <v>#VALUE!</v>
      </c>
      <c r="D104" s="39" t="e">
        <f>IF(AND(VALUE('Print off sheets'!D100)&lt;=VALUE(Worksheet!$AD100),VALUE('Print off sheets'!D100)&gt;=VALUE(Worksheet!$AE100)),"PASS","FAIL")</f>
        <v>#VALUE!</v>
      </c>
      <c r="E104" s="39" t="e">
        <f>IF(AND(VALUE('Print off sheets'!E100)&lt;=VALUE(Worksheet!$AD100),VALUE('Print off sheets'!E100)&gt;=VALUE(Worksheet!$AE100)),"PASS","FAIL")</f>
        <v>#VALUE!</v>
      </c>
      <c r="F104" s="39" t="str">
        <f t="shared" si="3"/>
        <v>PASS</v>
      </c>
      <c r="G104" s="39" t="e">
        <f>IF(O104="FAIL",IF(ISNUMBER(SEARCH("Rejected",'Print off sheets'!F100))=TRUE,"OK","ERROR"),IF(ISNUMBER(SEARCH("Rejected",'Print off sheets'!F100))=TRUE,"ERROR",""))</f>
        <v>#VALUE!</v>
      </c>
      <c r="H104" s="46" t="e">
        <f>IF(O104="MISSING",IF('Print off sheets'!F100="Missing","OK","ERROR"),"")</f>
        <v>#VALUE!</v>
      </c>
      <c r="I104" s="39" t="e">
        <f>VALUE(Worksheet!B100)</f>
        <v>#VALUE!</v>
      </c>
      <c r="J104" s="39">
        <f>VALUE(Worksheet!$H$2)</f>
        <v>0</v>
      </c>
      <c r="K104" s="39">
        <f>VALUE(Worksheet!$H$3)</f>
        <v>0</v>
      </c>
      <c r="L104" s="39" t="e">
        <f t="shared" si="4"/>
        <v>#VALUE!</v>
      </c>
      <c r="M104" s="39" t="b">
        <f>IF(AND(Worksheet!C100="",Worksheet!D100="",Worksheet!E100="",Worksheet!F100="",Worksheet!G100="",Worksheet!H100="",ISNUMBER(SEARCH("e",Worksheet!I100))=FALSE),"MISSING")</f>
        <v>0</v>
      </c>
      <c r="N104" s="39" t="b">
        <f>IF(ISNUMBER(SEARCH("Reference",Worksheet!I100))=TRUE,"REF ONLY")</f>
        <v>0</v>
      </c>
      <c r="O104" s="39" t="e">
        <f t="shared" si="5"/>
        <v>#VALUE!</v>
      </c>
      <c r="P104" s="38"/>
      <c r="Q104" s="38"/>
    </row>
    <row r="105" spans="3:17" x14ac:dyDescent="0.25">
      <c r="C105" s="39" t="e">
        <f>IF(AND(VALUE('Print off sheets'!C101)&lt;=VALUE(Worksheet!$AD101),VALUE('Print off sheets'!C101)&gt;=VALUE(Worksheet!$AE101)),"PASS","FAIL")</f>
        <v>#VALUE!</v>
      </c>
      <c r="D105" s="39" t="e">
        <f>IF(AND(VALUE('Print off sheets'!D101)&lt;=VALUE(Worksheet!$AD101),VALUE('Print off sheets'!D101)&gt;=VALUE(Worksheet!$AE101)),"PASS","FAIL")</f>
        <v>#VALUE!</v>
      </c>
      <c r="E105" s="39" t="e">
        <f>IF(AND(VALUE('Print off sheets'!E101)&lt;=VALUE(Worksheet!$AD101),VALUE('Print off sheets'!E101)&gt;=VALUE(Worksheet!$AE101)),"PASS","FAIL")</f>
        <v>#VALUE!</v>
      </c>
      <c r="F105" s="39" t="str">
        <f t="shared" si="3"/>
        <v>PASS</v>
      </c>
      <c r="G105" s="39" t="e">
        <f>IF(O105="FAIL",IF(ISNUMBER(SEARCH("Rejected",'Print off sheets'!F101))=TRUE,"OK","ERROR"),IF(ISNUMBER(SEARCH("Rejected",'Print off sheets'!F101))=TRUE,"ERROR",""))</f>
        <v>#VALUE!</v>
      </c>
      <c r="H105" s="46" t="e">
        <f>IF(O105="MISSING",IF('Print off sheets'!F101="Missing","OK","ERROR"),"")</f>
        <v>#VALUE!</v>
      </c>
      <c r="I105" s="39" t="e">
        <f>VALUE(Worksheet!B101)</f>
        <v>#VALUE!</v>
      </c>
      <c r="J105" s="39">
        <f>VALUE(Worksheet!$H$2)</f>
        <v>0</v>
      </c>
      <c r="K105" s="39">
        <f>VALUE(Worksheet!$H$3)</f>
        <v>0</v>
      </c>
      <c r="L105" s="39" t="e">
        <f t="shared" si="4"/>
        <v>#VALUE!</v>
      </c>
      <c r="M105" s="39" t="str">
        <f>IF(AND(Worksheet!C101="",Worksheet!D101="",Worksheet!E101="",Worksheet!F101="",Worksheet!G101="",Worksheet!H101="",ISNUMBER(SEARCH("e",Worksheet!I101))=FALSE),"MISSING")</f>
        <v>MISSING</v>
      </c>
      <c r="N105" s="39" t="b">
        <f>IF(ISNUMBER(SEARCH("Reference",Worksheet!I101))=TRUE,"REF ONLY")</f>
        <v>0</v>
      </c>
      <c r="O105" s="39" t="e">
        <f t="shared" si="5"/>
        <v>#VALUE!</v>
      </c>
      <c r="P105" s="38"/>
      <c r="Q105" s="38"/>
    </row>
    <row r="106" spans="3:17" x14ac:dyDescent="0.25">
      <c r="C106" s="39" t="e">
        <f>IF(AND(VALUE('Print off sheets'!C102)&lt;=VALUE(Worksheet!$AD102),VALUE('Print off sheets'!C102)&gt;=VALUE(Worksheet!$AE102)),"PASS","FAIL")</f>
        <v>#VALUE!</v>
      </c>
      <c r="D106" s="39" t="e">
        <f>IF(AND(VALUE('Print off sheets'!D102)&lt;=VALUE(Worksheet!$AD102),VALUE('Print off sheets'!D102)&gt;=VALUE(Worksheet!$AE102)),"PASS","FAIL")</f>
        <v>#VALUE!</v>
      </c>
      <c r="E106" s="39" t="e">
        <f>IF(AND(VALUE('Print off sheets'!E102)&lt;=VALUE(Worksheet!$AD102),VALUE('Print off sheets'!E102)&gt;=VALUE(Worksheet!$AE102)),"PASS","FAIL")</f>
        <v>#VALUE!</v>
      </c>
      <c r="F106" s="39" t="str">
        <f t="shared" si="3"/>
        <v>PASS</v>
      </c>
      <c r="G106" s="39" t="e">
        <f>IF(O106="FAIL",IF(ISNUMBER(SEARCH("Rejected",'Print off sheets'!F102))=TRUE,"OK","ERROR"),IF(ISNUMBER(SEARCH("Rejected",'Print off sheets'!F102))=TRUE,"ERROR",""))</f>
        <v>#VALUE!</v>
      </c>
      <c r="H106" s="46" t="e">
        <f>IF(O106="MISSING",IF('Print off sheets'!F102="Missing","OK","ERROR"),"")</f>
        <v>#VALUE!</v>
      </c>
      <c r="I106" s="39" t="e">
        <f>VALUE(Worksheet!B102)</f>
        <v>#VALUE!</v>
      </c>
      <c r="J106" s="39">
        <f>VALUE(Worksheet!$H$2)</f>
        <v>0</v>
      </c>
      <c r="K106" s="39">
        <f>VALUE(Worksheet!$H$3)</f>
        <v>0</v>
      </c>
      <c r="L106" s="39" t="e">
        <f t="shared" si="4"/>
        <v>#VALUE!</v>
      </c>
      <c r="M106" s="39" t="str">
        <f>IF(AND(Worksheet!C102="",Worksheet!D102="",Worksheet!E102="",Worksheet!F102="",Worksheet!G102="",Worksheet!H102="",ISNUMBER(SEARCH("e",Worksheet!I102))=FALSE),"MISSING")</f>
        <v>MISSING</v>
      </c>
      <c r="N106" s="39" t="b">
        <f>IF(ISNUMBER(SEARCH("Reference",Worksheet!I102))=TRUE,"REF ONLY")</f>
        <v>0</v>
      </c>
      <c r="O106" s="39" t="e">
        <f t="shared" si="5"/>
        <v>#VALUE!</v>
      </c>
      <c r="P106" s="38"/>
      <c r="Q106" s="38"/>
    </row>
    <row r="107" spans="3:17" x14ac:dyDescent="0.25">
      <c r="C107" s="39" t="e">
        <f>IF(AND(VALUE('Print off sheets'!C103)&lt;=VALUE(Worksheet!$AD103),VALUE('Print off sheets'!C103)&gt;=VALUE(Worksheet!$AE103)),"PASS","FAIL")</f>
        <v>#VALUE!</v>
      </c>
      <c r="D107" s="39" t="e">
        <f>IF(AND(VALUE('Print off sheets'!D103)&lt;=VALUE(Worksheet!$AD103),VALUE('Print off sheets'!D103)&gt;=VALUE(Worksheet!$AE103)),"PASS","FAIL")</f>
        <v>#VALUE!</v>
      </c>
      <c r="E107" s="39" t="e">
        <f>IF(AND(VALUE('Print off sheets'!E103)&lt;=VALUE(Worksheet!$AD103),VALUE('Print off sheets'!E103)&gt;=VALUE(Worksheet!$AE103)),"PASS","FAIL")</f>
        <v>#VALUE!</v>
      </c>
      <c r="F107" s="39" t="str">
        <f t="shared" si="3"/>
        <v>PASS</v>
      </c>
      <c r="G107" s="39" t="e">
        <f>IF(O107="FAIL",IF(ISNUMBER(SEARCH("Rejected",'Print off sheets'!F103))=TRUE,"OK","ERROR"),IF(ISNUMBER(SEARCH("Rejected",'Print off sheets'!F103))=TRUE,"ERROR",""))</f>
        <v>#VALUE!</v>
      </c>
      <c r="H107" s="46" t="e">
        <f>IF(O107="MISSING",IF('Print off sheets'!F103="Missing","OK","ERROR"),"")</f>
        <v>#VALUE!</v>
      </c>
      <c r="I107" s="39" t="e">
        <f>VALUE(Worksheet!B103)</f>
        <v>#VALUE!</v>
      </c>
      <c r="J107" s="39">
        <f>VALUE(Worksheet!$H$2)</f>
        <v>0</v>
      </c>
      <c r="K107" s="39">
        <f>VALUE(Worksheet!$H$3)</f>
        <v>0</v>
      </c>
      <c r="L107" s="39" t="e">
        <f t="shared" si="4"/>
        <v>#VALUE!</v>
      </c>
      <c r="M107" s="39" t="str">
        <f>IF(AND(Worksheet!C103="",Worksheet!D103="",Worksheet!E103="",Worksheet!F103="",Worksheet!G103="",Worksheet!H103="",ISNUMBER(SEARCH("e",Worksheet!I103))=FALSE),"MISSING")</f>
        <v>MISSING</v>
      </c>
      <c r="N107" s="39" t="b">
        <f>IF(ISNUMBER(SEARCH("Reference",Worksheet!I103))=TRUE,"REF ONLY")</f>
        <v>0</v>
      </c>
      <c r="O107" s="39" t="e">
        <f t="shared" si="5"/>
        <v>#VALUE!</v>
      </c>
      <c r="P107" s="38"/>
      <c r="Q107" s="38"/>
    </row>
    <row r="108" spans="3:17" x14ac:dyDescent="0.25">
      <c r="C108" s="39" t="e">
        <f>IF(AND(VALUE('Print off sheets'!C104)&lt;=VALUE(Worksheet!$AD104),VALUE('Print off sheets'!C104)&gt;=VALUE(Worksheet!$AE104)),"PASS","FAIL")</f>
        <v>#VALUE!</v>
      </c>
      <c r="D108" s="39" t="e">
        <f>IF(AND(VALUE('Print off sheets'!D104)&lt;=VALUE(Worksheet!$AD104),VALUE('Print off sheets'!D104)&gt;=VALUE(Worksheet!$AE104)),"PASS","FAIL")</f>
        <v>#VALUE!</v>
      </c>
      <c r="E108" s="39" t="e">
        <f>IF(AND(VALUE('Print off sheets'!E104)&lt;=VALUE(Worksheet!$AD104),VALUE('Print off sheets'!E104)&gt;=VALUE(Worksheet!$AE104)),"PASS","FAIL")</f>
        <v>#VALUE!</v>
      </c>
      <c r="F108" s="39" t="str">
        <f t="shared" si="3"/>
        <v>PASS</v>
      </c>
      <c r="G108" s="39" t="e">
        <f>IF(O108="FAIL",IF(ISNUMBER(SEARCH("Rejected",'Print off sheets'!F104))=TRUE,"OK","ERROR"),IF(ISNUMBER(SEARCH("Rejected",'Print off sheets'!F104))=TRUE,"ERROR",""))</f>
        <v>#VALUE!</v>
      </c>
      <c r="H108" s="46" t="e">
        <f>IF(O108="MISSING",IF('Print off sheets'!F104="Missing","OK","ERROR"),"")</f>
        <v>#VALUE!</v>
      </c>
      <c r="I108" s="39" t="e">
        <f>VALUE(Worksheet!B104)</f>
        <v>#VALUE!</v>
      </c>
      <c r="J108" s="39">
        <f>VALUE(Worksheet!$H$2)</f>
        <v>0</v>
      </c>
      <c r="K108" s="39">
        <f>VALUE(Worksheet!$H$3)</f>
        <v>0</v>
      </c>
      <c r="L108" s="39" t="e">
        <f t="shared" si="4"/>
        <v>#VALUE!</v>
      </c>
      <c r="M108" s="39" t="str">
        <f>IF(AND(Worksheet!C104="",Worksheet!D104="",Worksheet!E104="",Worksheet!F104="",Worksheet!G104="",Worksheet!H104="",ISNUMBER(SEARCH("e",Worksheet!I104))=FALSE),"MISSING")</f>
        <v>MISSING</v>
      </c>
      <c r="N108" s="39" t="b">
        <f>IF(ISNUMBER(SEARCH("Reference",Worksheet!I104))=TRUE,"REF ONLY")</f>
        <v>0</v>
      </c>
      <c r="O108" s="39" t="e">
        <f t="shared" si="5"/>
        <v>#VALUE!</v>
      </c>
      <c r="P108" s="38"/>
      <c r="Q108" s="38"/>
    </row>
    <row r="109" spans="3:17" x14ac:dyDescent="0.25">
      <c r="C109" s="39" t="e">
        <f>IF(AND(VALUE('Print off sheets'!C105)&lt;=VALUE(Worksheet!$AD105),VALUE('Print off sheets'!C105)&gt;=VALUE(Worksheet!$AE105)),"PASS","FAIL")</f>
        <v>#VALUE!</v>
      </c>
      <c r="D109" s="39" t="e">
        <f>IF(AND(VALUE('Print off sheets'!D105)&lt;=VALUE(Worksheet!$AD105),VALUE('Print off sheets'!D105)&gt;=VALUE(Worksheet!$AE105)),"PASS","FAIL")</f>
        <v>#VALUE!</v>
      </c>
      <c r="E109" s="39" t="e">
        <f>IF(AND(VALUE('Print off sheets'!E105)&lt;=VALUE(Worksheet!$AD105),VALUE('Print off sheets'!E105)&gt;=VALUE(Worksheet!$AE105)),"PASS","FAIL")</f>
        <v>#VALUE!</v>
      </c>
      <c r="F109" s="39" t="str">
        <f t="shared" si="3"/>
        <v>PASS</v>
      </c>
      <c r="G109" s="39" t="e">
        <f>IF(O109="FAIL",IF(ISNUMBER(SEARCH("Rejected",'Print off sheets'!F105))=TRUE,"OK","ERROR"),IF(ISNUMBER(SEARCH("Rejected",'Print off sheets'!F105))=TRUE,"ERROR",""))</f>
        <v>#VALUE!</v>
      </c>
      <c r="H109" s="46" t="e">
        <f>IF(O109="MISSING",IF('Print off sheets'!F105="Missing","OK","ERROR"),"")</f>
        <v>#VALUE!</v>
      </c>
      <c r="I109" s="39" t="e">
        <f>VALUE(Worksheet!B105)</f>
        <v>#VALUE!</v>
      </c>
      <c r="J109" s="39">
        <f>VALUE(Worksheet!$H$2)</f>
        <v>0</v>
      </c>
      <c r="K109" s="39">
        <f>VALUE(Worksheet!$H$3)</f>
        <v>0</v>
      </c>
      <c r="L109" s="39" t="e">
        <f t="shared" si="4"/>
        <v>#VALUE!</v>
      </c>
      <c r="M109" s="39" t="str">
        <f>IF(AND(Worksheet!C105="",Worksheet!D105="",Worksheet!E105="",Worksheet!F105="",Worksheet!G105="",Worksheet!H105="",ISNUMBER(SEARCH("e",Worksheet!I105))=FALSE),"MISSING")</f>
        <v>MISSING</v>
      </c>
      <c r="N109" s="39" t="b">
        <f>IF(ISNUMBER(SEARCH("Reference",Worksheet!I105))=TRUE,"REF ONLY")</f>
        <v>0</v>
      </c>
      <c r="O109" s="39" t="e">
        <f t="shared" si="5"/>
        <v>#VALUE!</v>
      </c>
      <c r="P109" s="38"/>
      <c r="Q109" s="38"/>
    </row>
    <row r="110" spans="3:17" x14ac:dyDescent="0.25">
      <c r="C110" s="39" t="e">
        <f>IF(AND(VALUE('Print off sheets'!C106)&lt;=VALUE(Worksheet!$AD106),VALUE('Print off sheets'!C106)&gt;=VALUE(Worksheet!$AE106)),"PASS","FAIL")</f>
        <v>#VALUE!</v>
      </c>
      <c r="D110" s="39" t="e">
        <f>IF(AND(VALUE('Print off sheets'!D106)&lt;=VALUE(Worksheet!$AD106),VALUE('Print off sheets'!D106)&gt;=VALUE(Worksheet!$AE106)),"PASS","FAIL")</f>
        <v>#VALUE!</v>
      </c>
      <c r="E110" s="39" t="e">
        <f>IF(AND(VALUE('Print off sheets'!E106)&lt;=VALUE(Worksheet!$AD106),VALUE('Print off sheets'!E106)&gt;=VALUE(Worksheet!$AE106)),"PASS","FAIL")</f>
        <v>#VALUE!</v>
      </c>
      <c r="F110" s="39" t="str">
        <f t="shared" si="3"/>
        <v>PASS</v>
      </c>
      <c r="G110" s="39" t="e">
        <f>IF(O110="FAIL",IF(ISNUMBER(SEARCH("Rejected",'Print off sheets'!F106))=TRUE,"OK","ERROR"),IF(ISNUMBER(SEARCH("Rejected",'Print off sheets'!F106))=TRUE,"ERROR",""))</f>
        <v>#VALUE!</v>
      </c>
      <c r="H110" s="46" t="e">
        <f>IF(O110="MISSING",IF('Print off sheets'!F106="Missing","OK","ERROR"),"")</f>
        <v>#VALUE!</v>
      </c>
      <c r="I110" s="39" t="e">
        <f>VALUE(Worksheet!B106)</f>
        <v>#VALUE!</v>
      </c>
      <c r="J110" s="39">
        <f>VALUE(Worksheet!$H$2)</f>
        <v>0</v>
      </c>
      <c r="K110" s="39">
        <f>VALUE(Worksheet!$H$3)</f>
        <v>0</v>
      </c>
      <c r="L110" s="39" t="e">
        <f t="shared" si="4"/>
        <v>#VALUE!</v>
      </c>
      <c r="M110" s="39" t="str">
        <f>IF(AND(Worksheet!C106="",Worksheet!D106="",Worksheet!E106="",Worksheet!F106="",Worksheet!G106="",Worksheet!H106="",ISNUMBER(SEARCH("e",Worksheet!I106))=FALSE),"MISSING")</f>
        <v>MISSING</v>
      </c>
      <c r="N110" s="39" t="b">
        <f>IF(ISNUMBER(SEARCH("Reference",Worksheet!I106))=TRUE,"REF ONLY")</f>
        <v>0</v>
      </c>
      <c r="O110" s="39" t="e">
        <f t="shared" si="5"/>
        <v>#VALUE!</v>
      </c>
      <c r="P110" s="38"/>
      <c r="Q110" s="38"/>
    </row>
    <row r="111" spans="3:17" x14ac:dyDescent="0.25">
      <c r="C111" s="39" t="e">
        <f>IF(AND(VALUE('Print off sheets'!C107)&lt;=VALUE(Worksheet!$AD107),VALUE('Print off sheets'!C107)&gt;=VALUE(Worksheet!$AE107)),"PASS","FAIL")</f>
        <v>#VALUE!</v>
      </c>
      <c r="D111" s="39" t="e">
        <f>IF(AND(VALUE('Print off sheets'!D107)&lt;=VALUE(Worksheet!$AD107),VALUE('Print off sheets'!D107)&gt;=VALUE(Worksheet!$AE107)),"PASS","FAIL")</f>
        <v>#VALUE!</v>
      </c>
      <c r="E111" s="39" t="e">
        <f>IF(AND(VALUE('Print off sheets'!E107)&lt;=VALUE(Worksheet!$AD107),VALUE('Print off sheets'!E107)&gt;=VALUE(Worksheet!$AE107)),"PASS","FAIL")</f>
        <v>#VALUE!</v>
      </c>
      <c r="F111" s="39" t="str">
        <f t="shared" si="3"/>
        <v>PASS</v>
      </c>
      <c r="G111" s="39" t="e">
        <f>IF(O111="FAIL",IF(ISNUMBER(SEARCH("Rejected",'Print off sheets'!F107))=TRUE,"OK","ERROR"),IF(ISNUMBER(SEARCH("Rejected",'Print off sheets'!F107))=TRUE,"ERROR",""))</f>
        <v>#VALUE!</v>
      </c>
      <c r="H111" s="46" t="e">
        <f>IF(O111="MISSING",IF('Print off sheets'!F107="Missing","OK","ERROR"),"")</f>
        <v>#VALUE!</v>
      </c>
      <c r="I111" s="39" t="e">
        <f>VALUE(Worksheet!B107)</f>
        <v>#VALUE!</v>
      </c>
      <c r="J111" s="39">
        <f>VALUE(Worksheet!$H$2)</f>
        <v>0</v>
      </c>
      <c r="K111" s="39">
        <f>VALUE(Worksheet!$H$3)</f>
        <v>0</v>
      </c>
      <c r="L111" s="39" t="e">
        <f t="shared" si="4"/>
        <v>#VALUE!</v>
      </c>
      <c r="M111" s="39" t="str">
        <f>IF(AND(Worksheet!C107="",Worksheet!D107="",Worksheet!E107="",Worksheet!F107="",Worksheet!G107="",Worksheet!H107="",ISNUMBER(SEARCH("e",Worksheet!I107))=FALSE),"MISSING")</f>
        <v>MISSING</v>
      </c>
      <c r="N111" s="39" t="b">
        <f>IF(ISNUMBER(SEARCH("Reference",Worksheet!I107))=TRUE,"REF ONLY")</f>
        <v>0</v>
      </c>
      <c r="O111" s="39" t="e">
        <f t="shared" si="5"/>
        <v>#VALUE!</v>
      </c>
      <c r="P111" s="38"/>
      <c r="Q111" s="38"/>
    </row>
    <row r="112" spans="3:17" x14ac:dyDescent="0.25">
      <c r="C112" s="39" t="e">
        <f>IF(AND(VALUE('Print off sheets'!C108)&lt;=VALUE(Worksheet!$AD108),VALUE('Print off sheets'!C108)&gt;=VALUE(Worksheet!$AE108)),"PASS","FAIL")</f>
        <v>#VALUE!</v>
      </c>
      <c r="D112" s="39" t="e">
        <f>IF(AND(VALUE('Print off sheets'!D108)&lt;=VALUE(Worksheet!$AD108),VALUE('Print off sheets'!D108)&gt;=VALUE(Worksheet!$AE108)),"PASS","FAIL")</f>
        <v>#VALUE!</v>
      </c>
      <c r="E112" s="39" t="e">
        <f>IF(AND(VALUE('Print off sheets'!E108)&lt;=VALUE(Worksheet!$AD108),VALUE('Print off sheets'!E108)&gt;=VALUE(Worksheet!$AE108)),"PASS","FAIL")</f>
        <v>#VALUE!</v>
      </c>
      <c r="F112" s="39" t="str">
        <f t="shared" si="3"/>
        <v>PASS</v>
      </c>
      <c r="G112" s="39" t="e">
        <f>IF(O112="FAIL",IF(ISNUMBER(SEARCH("Rejected",'Print off sheets'!F108))=TRUE,"OK","ERROR"),IF(ISNUMBER(SEARCH("Rejected",'Print off sheets'!F108))=TRUE,"ERROR",""))</f>
        <v>#VALUE!</v>
      </c>
      <c r="H112" s="46" t="e">
        <f>IF(O112="MISSING",IF('Print off sheets'!F108="Missing","OK","ERROR"),"")</f>
        <v>#VALUE!</v>
      </c>
      <c r="I112" s="39" t="e">
        <f>VALUE(Worksheet!B108)</f>
        <v>#VALUE!</v>
      </c>
      <c r="J112" s="39">
        <f>VALUE(Worksheet!$H$2)</f>
        <v>0</v>
      </c>
      <c r="K112" s="39">
        <f>VALUE(Worksheet!$H$3)</f>
        <v>0</v>
      </c>
      <c r="L112" s="39" t="e">
        <f t="shared" si="4"/>
        <v>#VALUE!</v>
      </c>
      <c r="M112" s="39" t="str">
        <f>IF(AND(Worksheet!C108="",Worksheet!D108="",Worksheet!E108="",Worksheet!F108="",Worksheet!G108="",Worksheet!H108="",ISNUMBER(SEARCH("e",Worksheet!I108))=FALSE),"MISSING")</f>
        <v>MISSING</v>
      </c>
      <c r="N112" s="39" t="b">
        <f>IF(ISNUMBER(SEARCH("Reference",Worksheet!I108))=TRUE,"REF ONLY")</f>
        <v>0</v>
      </c>
      <c r="O112" s="39" t="e">
        <f t="shared" si="5"/>
        <v>#VALUE!</v>
      </c>
      <c r="P112" s="38"/>
      <c r="Q112" s="38"/>
    </row>
    <row r="113" spans="3:17" x14ac:dyDescent="0.25">
      <c r="C113" s="39" t="e">
        <f>IF(AND(VALUE('Print off sheets'!C109)&lt;=VALUE(Worksheet!$AD109),VALUE('Print off sheets'!C109)&gt;=VALUE(Worksheet!$AE109)),"PASS","FAIL")</f>
        <v>#VALUE!</v>
      </c>
      <c r="D113" s="39" t="e">
        <f>IF(AND(VALUE('Print off sheets'!D109)&lt;=VALUE(Worksheet!$AD109),VALUE('Print off sheets'!D109)&gt;=VALUE(Worksheet!$AE109)),"PASS","FAIL")</f>
        <v>#VALUE!</v>
      </c>
      <c r="E113" s="39" t="e">
        <f>IF(AND(VALUE('Print off sheets'!E109)&lt;=VALUE(Worksheet!$AD109),VALUE('Print off sheets'!E109)&gt;=VALUE(Worksheet!$AE109)),"PASS","FAIL")</f>
        <v>#VALUE!</v>
      </c>
      <c r="F113" s="39" t="str">
        <f t="shared" si="3"/>
        <v>PASS</v>
      </c>
      <c r="G113" s="39" t="e">
        <f>IF(O113="FAIL",IF(ISNUMBER(SEARCH("Rejected",'Print off sheets'!F109))=TRUE,"OK","ERROR"),IF(ISNUMBER(SEARCH("Rejected",'Print off sheets'!F109))=TRUE,"ERROR",""))</f>
        <v>#VALUE!</v>
      </c>
      <c r="H113" s="46" t="e">
        <f>IF(O113="MISSING",IF('Print off sheets'!F109="Missing","OK","ERROR"),"")</f>
        <v>#VALUE!</v>
      </c>
      <c r="I113" s="39" t="e">
        <f>VALUE(Worksheet!B109)</f>
        <v>#VALUE!</v>
      </c>
      <c r="J113" s="39">
        <f>VALUE(Worksheet!$H$2)</f>
        <v>0</v>
      </c>
      <c r="K113" s="39">
        <f>VALUE(Worksheet!$H$3)</f>
        <v>0</v>
      </c>
      <c r="L113" s="39" t="e">
        <f t="shared" si="4"/>
        <v>#VALUE!</v>
      </c>
      <c r="M113" s="39" t="str">
        <f>IF(AND(Worksheet!C109="",Worksheet!D109="",Worksheet!E109="",Worksheet!F109="",Worksheet!G109="",Worksheet!H109="",ISNUMBER(SEARCH("e",Worksheet!I109))=FALSE),"MISSING")</f>
        <v>MISSING</v>
      </c>
      <c r="N113" s="39" t="b">
        <f>IF(ISNUMBER(SEARCH("Reference",Worksheet!I109))=TRUE,"REF ONLY")</f>
        <v>0</v>
      </c>
      <c r="O113" s="39" t="e">
        <f t="shared" si="5"/>
        <v>#VALUE!</v>
      </c>
      <c r="P113" s="38"/>
      <c r="Q113" s="38"/>
    </row>
    <row r="114" spans="3:17" x14ac:dyDescent="0.25">
      <c r="C114" s="39" t="e">
        <f>IF(AND(VALUE('Print off sheets'!C110)&lt;=VALUE(Worksheet!$AD110),VALUE('Print off sheets'!C110)&gt;=VALUE(Worksheet!$AE110)),"PASS","FAIL")</f>
        <v>#VALUE!</v>
      </c>
      <c r="D114" s="39" t="e">
        <f>IF(AND(VALUE('Print off sheets'!D110)&lt;=VALUE(Worksheet!$AD110),VALUE('Print off sheets'!D110)&gt;=VALUE(Worksheet!$AE110)),"PASS","FAIL")</f>
        <v>#VALUE!</v>
      </c>
      <c r="E114" s="39" t="e">
        <f>IF(AND(VALUE('Print off sheets'!E110)&lt;=VALUE(Worksheet!$AD110),VALUE('Print off sheets'!E110)&gt;=VALUE(Worksheet!$AE110)),"PASS","FAIL")</f>
        <v>#VALUE!</v>
      </c>
      <c r="F114" s="39" t="str">
        <f t="shared" si="3"/>
        <v>PASS</v>
      </c>
      <c r="G114" s="39" t="e">
        <f>IF(O114="FAIL",IF(ISNUMBER(SEARCH("Rejected",'Print off sheets'!F110))=TRUE,"OK","ERROR"),IF(ISNUMBER(SEARCH("Rejected",'Print off sheets'!F110))=TRUE,"ERROR",""))</f>
        <v>#VALUE!</v>
      </c>
      <c r="H114" s="46" t="e">
        <f>IF(O114="MISSING",IF('Print off sheets'!F110="Missing","OK","ERROR"),"")</f>
        <v>#VALUE!</v>
      </c>
      <c r="I114" s="39" t="e">
        <f>VALUE(Worksheet!B110)</f>
        <v>#VALUE!</v>
      </c>
      <c r="J114" s="39">
        <f>VALUE(Worksheet!$H$2)</f>
        <v>0</v>
      </c>
      <c r="K114" s="39">
        <f>VALUE(Worksheet!$H$3)</f>
        <v>0</v>
      </c>
      <c r="L114" s="39" t="e">
        <f t="shared" si="4"/>
        <v>#VALUE!</v>
      </c>
      <c r="M114" s="39" t="str">
        <f>IF(AND(Worksheet!C110="",Worksheet!D110="",Worksheet!E110="",Worksheet!F110="",Worksheet!G110="",Worksheet!H110="",ISNUMBER(SEARCH("e",Worksheet!I110))=FALSE),"MISSING")</f>
        <v>MISSING</v>
      </c>
      <c r="N114" s="39" t="b">
        <f>IF(ISNUMBER(SEARCH("Reference",Worksheet!I110))=TRUE,"REF ONLY")</f>
        <v>0</v>
      </c>
      <c r="O114" s="39" t="e">
        <f t="shared" si="5"/>
        <v>#VALUE!</v>
      </c>
      <c r="P114" s="38"/>
      <c r="Q114" s="38"/>
    </row>
    <row r="115" spans="3:17" x14ac:dyDescent="0.25">
      <c r="C115" s="39" t="e">
        <f>IF(AND(VALUE('Print off sheets'!C111)&lt;=VALUE(Worksheet!$AD111),VALUE('Print off sheets'!C111)&gt;=VALUE(Worksheet!$AE111)),"PASS","FAIL")</f>
        <v>#VALUE!</v>
      </c>
      <c r="D115" s="39" t="e">
        <f>IF(AND(VALUE('Print off sheets'!D111)&lt;=VALUE(Worksheet!$AD111),VALUE('Print off sheets'!D111)&gt;=VALUE(Worksheet!$AE111)),"PASS","FAIL")</f>
        <v>#VALUE!</v>
      </c>
      <c r="E115" s="39" t="e">
        <f>IF(AND(VALUE('Print off sheets'!E111)&lt;=VALUE(Worksheet!$AD111),VALUE('Print off sheets'!E111)&gt;=VALUE(Worksheet!$AE111)),"PASS","FAIL")</f>
        <v>#VALUE!</v>
      </c>
      <c r="F115" s="39" t="str">
        <f t="shared" si="3"/>
        <v>PASS</v>
      </c>
      <c r="G115" s="39" t="e">
        <f>IF(O115="FAIL",IF(ISNUMBER(SEARCH("Rejected",'Print off sheets'!F111))=TRUE,"OK","ERROR"),IF(ISNUMBER(SEARCH("Rejected",'Print off sheets'!F111))=TRUE,"ERROR",""))</f>
        <v>#VALUE!</v>
      </c>
      <c r="H115" s="46" t="e">
        <f>IF(O115="MISSING",IF('Print off sheets'!F111="Missing","OK","ERROR"),"")</f>
        <v>#VALUE!</v>
      </c>
      <c r="I115" s="39" t="e">
        <f>VALUE(Worksheet!B111)</f>
        <v>#VALUE!</v>
      </c>
      <c r="J115" s="39">
        <f>VALUE(Worksheet!$H$2)</f>
        <v>0</v>
      </c>
      <c r="K115" s="39">
        <f>VALUE(Worksheet!$H$3)</f>
        <v>0</v>
      </c>
      <c r="L115" s="39" t="e">
        <f t="shared" si="4"/>
        <v>#VALUE!</v>
      </c>
      <c r="M115" s="39" t="str">
        <f>IF(AND(Worksheet!C111="",Worksheet!D111="",Worksheet!E111="",Worksheet!F111="",Worksheet!G111="",Worksheet!H111="",ISNUMBER(SEARCH("e",Worksheet!I111))=FALSE),"MISSING")</f>
        <v>MISSING</v>
      </c>
      <c r="N115" s="39" t="b">
        <f>IF(ISNUMBER(SEARCH("Reference",Worksheet!I111))=TRUE,"REF ONLY")</f>
        <v>0</v>
      </c>
      <c r="O115" s="39" t="e">
        <f t="shared" si="5"/>
        <v>#VALUE!</v>
      </c>
      <c r="P115" s="38"/>
      <c r="Q115" s="38"/>
    </row>
    <row r="116" spans="3:17" x14ac:dyDescent="0.25">
      <c r="C116" s="39" t="e">
        <f>IF(AND(VALUE('Print off sheets'!C112)&lt;=VALUE(Worksheet!$AD112),VALUE('Print off sheets'!C112)&gt;=VALUE(Worksheet!$AE112)),"PASS","FAIL")</f>
        <v>#VALUE!</v>
      </c>
      <c r="D116" s="39" t="e">
        <f>IF(AND(VALUE('Print off sheets'!D112)&lt;=VALUE(Worksheet!$AD112),VALUE('Print off sheets'!D112)&gt;=VALUE(Worksheet!$AE112)),"PASS","FAIL")</f>
        <v>#VALUE!</v>
      </c>
      <c r="E116" s="39" t="e">
        <f>IF(AND(VALUE('Print off sheets'!E112)&lt;=VALUE(Worksheet!$AD112),VALUE('Print off sheets'!E112)&gt;=VALUE(Worksheet!$AE112)),"PASS","FAIL")</f>
        <v>#VALUE!</v>
      </c>
      <c r="F116" s="39" t="str">
        <f t="shared" si="3"/>
        <v>PASS</v>
      </c>
      <c r="G116" s="39" t="e">
        <f>IF(O116="FAIL",IF(ISNUMBER(SEARCH("Rejected",'Print off sheets'!F112))=TRUE,"OK","ERROR"),IF(ISNUMBER(SEARCH("Rejected",'Print off sheets'!F112))=TRUE,"ERROR",""))</f>
        <v>#VALUE!</v>
      </c>
      <c r="H116" s="46" t="e">
        <f>IF(O116="MISSING",IF('Print off sheets'!F112="Missing","OK","ERROR"),"")</f>
        <v>#VALUE!</v>
      </c>
      <c r="I116" s="39" t="e">
        <f>VALUE(Worksheet!B112)</f>
        <v>#VALUE!</v>
      </c>
      <c r="J116" s="39">
        <f>VALUE(Worksheet!$H$2)</f>
        <v>0</v>
      </c>
      <c r="K116" s="39">
        <f>VALUE(Worksheet!$H$3)</f>
        <v>0</v>
      </c>
      <c r="L116" s="39" t="e">
        <f t="shared" si="4"/>
        <v>#VALUE!</v>
      </c>
      <c r="M116" s="39" t="str">
        <f>IF(AND(Worksheet!C112="",Worksheet!D112="",Worksheet!E112="",Worksheet!F112="",Worksheet!G112="",Worksheet!H112="",ISNUMBER(SEARCH("e",Worksheet!I112))=FALSE),"MISSING")</f>
        <v>MISSING</v>
      </c>
      <c r="N116" s="39" t="b">
        <f>IF(ISNUMBER(SEARCH("Reference",Worksheet!I112))=TRUE,"REF ONLY")</f>
        <v>0</v>
      </c>
      <c r="O116" s="39" t="e">
        <f t="shared" si="5"/>
        <v>#VALUE!</v>
      </c>
      <c r="P116" s="38"/>
      <c r="Q116" s="38"/>
    </row>
    <row r="117" spans="3:17" x14ac:dyDescent="0.25">
      <c r="C117" s="39" t="e">
        <f>IF(AND(VALUE('Print off sheets'!C113)&lt;=VALUE(Worksheet!$AD113),VALUE('Print off sheets'!C113)&gt;=VALUE(Worksheet!$AE113)),"PASS","FAIL")</f>
        <v>#VALUE!</v>
      </c>
      <c r="D117" s="39" t="e">
        <f>IF(AND(VALUE('Print off sheets'!D113)&lt;=VALUE(Worksheet!$AD113),VALUE('Print off sheets'!D113)&gt;=VALUE(Worksheet!$AE113)),"PASS","FAIL")</f>
        <v>#VALUE!</v>
      </c>
      <c r="E117" s="39" t="e">
        <f>IF(AND(VALUE('Print off sheets'!E113)&lt;=VALUE(Worksheet!$AD113),VALUE('Print off sheets'!E113)&gt;=VALUE(Worksheet!$AE113)),"PASS","FAIL")</f>
        <v>#VALUE!</v>
      </c>
      <c r="F117" s="39" t="str">
        <f t="shared" si="3"/>
        <v>PASS</v>
      </c>
      <c r="G117" s="39" t="e">
        <f>IF(O117="FAIL",IF(ISNUMBER(SEARCH("Rejected",'Print off sheets'!F113))=TRUE,"OK","ERROR"),IF(ISNUMBER(SEARCH("Rejected",'Print off sheets'!F113))=TRUE,"ERROR",""))</f>
        <v>#VALUE!</v>
      </c>
      <c r="H117" s="46" t="e">
        <f>IF(O117="MISSING",IF('Print off sheets'!F113="Missing","OK","ERROR"),"")</f>
        <v>#VALUE!</v>
      </c>
      <c r="I117" s="39" t="e">
        <f>VALUE(Worksheet!B113)</f>
        <v>#VALUE!</v>
      </c>
      <c r="J117" s="39">
        <f>VALUE(Worksheet!$H$2)</f>
        <v>0</v>
      </c>
      <c r="K117" s="39">
        <f>VALUE(Worksheet!$H$3)</f>
        <v>0</v>
      </c>
      <c r="L117" s="39" t="e">
        <f t="shared" si="4"/>
        <v>#VALUE!</v>
      </c>
      <c r="M117" s="39" t="str">
        <f>IF(AND(Worksheet!C113="",Worksheet!D113="",Worksheet!E113="",Worksheet!F113="",Worksheet!G113="",Worksheet!H113="",ISNUMBER(SEARCH("e",Worksheet!I113))=FALSE),"MISSING")</f>
        <v>MISSING</v>
      </c>
      <c r="N117" s="39" t="b">
        <f>IF(ISNUMBER(SEARCH("Reference",Worksheet!I113))=TRUE,"REF ONLY")</f>
        <v>0</v>
      </c>
      <c r="O117" s="39" t="e">
        <f t="shared" si="5"/>
        <v>#VALUE!</v>
      </c>
      <c r="P117" s="38"/>
      <c r="Q117" s="38"/>
    </row>
    <row r="118" spans="3:17" x14ac:dyDescent="0.25">
      <c r="C118" s="39" t="e">
        <f>IF(AND(VALUE('Print off sheets'!C114)&lt;=VALUE(Worksheet!$AD114),VALUE('Print off sheets'!C114)&gt;=VALUE(Worksheet!$AE114)),"PASS","FAIL")</f>
        <v>#VALUE!</v>
      </c>
      <c r="D118" s="39" t="e">
        <f>IF(AND(VALUE('Print off sheets'!D114)&lt;=VALUE(Worksheet!$AD114),VALUE('Print off sheets'!D114)&gt;=VALUE(Worksheet!$AE114)),"PASS","FAIL")</f>
        <v>#VALUE!</v>
      </c>
      <c r="E118" s="39" t="e">
        <f>IF(AND(VALUE('Print off sheets'!E114)&lt;=VALUE(Worksheet!$AD114),VALUE('Print off sheets'!E114)&gt;=VALUE(Worksheet!$AE114)),"PASS","FAIL")</f>
        <v>#VALUE!</v>
      </c>
      <c r="F118" s="39" t="str">
        <f t="shared" si="3"/>
        <v>PASS</v>
      </c>
      <c r="G118" s="39" t="e">
        <f>IF(O118="FAIL",IF(ISNUMBER(SEARCH("Rejected",'Print off sheets'!F114))=TRUE,"OK","ERROR"),IF(ISNUMBER(SEARCH("Rejected",'Print off sheets'!F114))=TRUE,"ERROR",""))</f>
        <v>#VALUE!</v>
      </c>
      <c r="H118" s="46" t="e">
        <f>IF(O118="MISSING",IF('Print off sheets'!F114="Missing","OK","ERROR"),"")</f>
        <v>#VALUE!</v>
      </c>
      <c r="I118" s="39" t="e">
        <f>VALUE(Worksheet!B114)</f>
        <v>#VALUE!</v>
      </c>
      <c r="J118" s="39">
        <f>VALUE(Worksheet!$H$2)</f>
        <v>0</v>
      </c>
      <c r="K118" s="39">
        <f>VALUE(Worksheet!$H$3)</f>
        <v>0</v>
      </c>
      <c r="L118" s="39" t="e">
        <f t="shared" si="4"/>
        <v>#VALUE!</v>
      </c>
      <c r="M118" s="39" t="str">
        <f>IF(AND(Worksheet!C114="",Worksheet!D114="",Worksheet!E114="",Worksheet!F114="",Worksheet!G114="",Worksheet!H114="",ISNUMBER(SEARCH("e",Worksheet!I114))=FALSE),"MISSING")</f>
        <v>MISSING</v>
      </c>
      <c r="N118" s="39" t="b">
        <f>IF(ISNUMBER(SEARCH("Reference",Worksheet!I114))=TRUE,"REF ONLY")</f>
        <v>0</v>
      </c>
      <c r="O118" s="39" t="e">
        <f t="shared" si="5"/>
        <v>#VALUE!</v>
      </c>
      <c r="P118" s="38"/>
      <c r="Q118" s="38"/>
    </row>
    <row r="119" spans="3:17" x14ac:dyDescent="0.25">
      <c r="C119" s="39" t="e">
        <f>IF(AND(VALUE('Print off sheets'!C115)&lt;=VALUE(Worksheet!$AD115),VALUE('Print off sheets'!C115)&gt;=VALUE(Worksheet!$AE115)),"PASS","FAIL")</f>
        <v>#VALUE!</v>
      </c>
      <c r="D119" s="39" t="e">
        <f>IF(AND(VALUE('Print off sheets'!D115)&lt;=VALUE(Worksheet!$AD115),VALUE('Print off sheets'!D115)&gt;=VALUE(Worksheet!$AE115)),"PASS","FAIL")</f>
        <v>#VALUE!</v>
      </c>
      <c r="E119" s="39" t="e">
        <f>IF(AND(VALUE('Print off sheets'!E115)&lt;=VALUE(Worksheet!$AD115),VALUE('Print off sheets'!E115)&gt;=VALUE(Worksheet!$AE115)),"PASS","FAIL")</f>
        <v>#VALUE!</v>
      </c>
      <c r="F119" s="39" t="str">
        <f t="shared" si="3"/>
        <v>PASS</v>
      </c>
      <c r="G119" s="39" t="e">
        <f>IF(O119="FAIL",IF(ISNUMBER(SEARCH("Rejected",'Print off sheets'!F115))=TRUE,"OK","ERROR"),IF(ISNUMBER(SEARCH("Rejected",'Print off sheets'!F115))=TRUE,"ERROR",""))</f>
        <v>#VALUE!</v>
      </c>
      <c r="H119" s="46" t="e">
        <f>IF(O119="MISSING",IF('Print off sheets'!F115="Missing","OK","ERROR"),"")</f>
        <v>#VALUE!</v>
      </c>
      <c r="I119" s="39" t="e">
        <f>VALUE(Worksheet!B115)</f>
        <v>#VALUE!</v>
      </c>
      <c r="J119" s="39">
        <f>VALUE(Worksheet!$H$2)</f>
        <v>0</v>
      </c>
      <c r="K119" s="39">
        <f>VALUE(Worksheet!$H$3)</f>
        <v>0</v>
      </c>
      <c r="L119" s="39" t="e">
        <f t="shared" si="4"/>
        <v>#VALUE!</v>
      </c>
      <c r="M119" s="39" t="str">
        <f>IF(AND(Worksheet!C115="",Worksheet!D115="",Worksheet!E115="",Worksheet!F115="",Worksheet!G115="",Worksheet!H115="",ISNUMBER(SEARCH("e",Worksheet!I115))=FALSE),"MISSING")</f>
        <v>MISSING</v>
      </c>
      <c r="N119" s="39" t="b">
        <f>IF(ISNUMBER(SEARCH("Reference",Worksheet!I115))=TRUE,"REF ONLY")</f>
        <v>0</v>
      </c>
      <c r="O119" s="39" t="e">
        <f t="shared" si="5"/>
        <v>#VALUE!</v>
      </c>
      <c r="P119" s="38"/>
      <c r="Q119" s="38"/>
    </row>
    <row r="120" spans="3:17" x14ac:dyDescent="0.25">
      <c r="C120" s="39" t="e">
        <f>IF(AND(VALUE('Print off sheets'!C116)&lt;=VALUE(Worksheet!$AD116),VALUE('Print off sheets'!C116)&gt;=VALUE(Worksheet!$AE116)),"PASS","FAIL")</f>
        <v>#VALUE!</v>
      </c>
      <c r="D120" s="39" t="e">
        <f>IF(AND(VALUE('Print off sheets'!D116)&lt;=VALUE(Worksheet!$AD116),VALUE('Print off sheets'!D116)&gt;=VALUE(Worksheet!$AE116)),"PASS","FAIL")</f>
        <v>#VALUE!</v>
      </c>
      <c r="E120" s="39" t="e">
        <f>IF(AND(VALUE('Print off sheets'!E116)&lt;=VALUE(Worksheet!$AD116),VALUE('Print off sheets'!E116)&gt;=VALUE(Worksheet!$AE116)),"PASS","FAIL")</f>
        <v>#VALUE!</v>
      </c>
      <c r="F120" s="39" t="str">
        <f t="shared" si="3"/>
        <v>PASS</v>
      </c>
      <c r="G120" s="39" t="e">
        <f>IF(O120="FAIL",IF(ISNUMBER(SEARCH("Rejected",'Print off sheets'!F116))=TRUE,"OK","ERROR"),IF(ISNUMBER(SEARCH("Rejected",'Print off sheets'!F116))=TRUE,"ERROR",""))</f>
        <v>#VALUE!</v>
      </c>
      <c r="H120" s="46" t="e">
        <f>IF(O120="MISSING",IF('Print off sheets'!F116="Missing","OK","ERROR"),"")</f>
        <v>#VALUE!</v>
      </c>
      <c r="I120" s="39" t="e">
        <f>VALUE(Worksheet!B116)</f>
        <v>#VALUE!</v>
      </c>
      <c r="J120" s="39">
        <f>VALUE(Worksheet!$H$2)</f>
        <v>0</v>
      </c>
      <c r="K120" s="39">
        <f>VALUE(Worksheet!$H$3)</f>
        <v>0</v>
      </c>
      <c r="L120" s="39" t="e">
        <f t="shared" si="4"/>
        <v>#VALUE!</v>
      </c>
      <c r="M120" s="39" t="str">
        <f>IF(AND(Worksheet!C116="",Worksheet!D116="",Worksheet!E116="",Worksheet!F116="",Worksheet!G116="",Worksheet!H116="",ISNUMBER(SEARCH("e",Worksheet!I116))=FALSE),"MISSING")</f>
        <v>MISSING</v>
      </c>
      <c r="N120" s="39" t="b">
        <f>IF(ISNUMBER(SEARCH("Reference",Worksheet!I116))=TRUE,"REF ONLY")</f>
        <v>0</v>
      </c>
      <c r="O120" s="39" t="e">
        <f t="shared" si="5"/>
        <v>#VALUE!</v>
      </c>
      <c r="P120" s="38"/>
      <c r="Q120" s="38"/>
    </row>
    <row r="121" spans="3:17" x14ac:dyDescent="0.25">
      <c r="C121" s="39" t="e">
        <f>IF(AND(VALUE('Print off sheets'!C117)&lt;=VALUE(Worksheet!$AD117),VALUE('Print off sheets'!C117)&gt;=VALUE(Worksheet!$AE117)),"PASS","FAIL")</f>
        <v>#VALUE!</v>
      </c>
      <c r="D121" s="39" t="e">
        <f>IF(AND(VALUE('Print off sheets'!D117)&lt;=VALUE(Worksheet!$AD117),VALUE('Print off sheets'!D117)&gt;=VALUE(Worksheet!$AE117)),"PASS","FAIL")</f>
        <v>#VALUE!</v>
      </c>
      <c r="E121" s="39" t="e">
        <f>IF(AND(VALUE('Print off sheets'!E117)&lt;=VALUE(Worksheet!$AD117),VALUE('Print off sheets'!E117)&gt;=VALUE(Worksheet!$AE117)),"PASS","FAIL")</f>
        <v>#VALUE!</v>
      </c>
      <c r="F121" s="39" t="str">
        <f t="shared" si="3"/>
        <v>PASS</v>
      </c>
      <c r="G121" s="39" t="e">
        <f>IF(O121="FAIL",IF(ISNUMBER(SEARCH("Rejected",'Print off sheets'!F117))=TRUE,"OK","ERROR"),IF(ISNUMBER(SEARCH("Rejected",'Print off sheets'!F117))=TRUE,"ERROR",""))</f>
        <v>#VALUE!</v>
      </c>
      <c r="H121" s="46" t="e">
        <f>IF(O121="MISSING",IF('Print off sheets'!F117="Missing","OK","ERROR"),"")</f>
        <v>#VALUE!</v>
      </c>
      <c r="I121" s="39" t="e">
        <f>VALUE(Worksheet!B117)</f>
        <v>#VALUE!</v>
      </c>
      <c r="J121" s="39">
        <f>VALUE(Worksheet!$H$2)</f>
        <v>0</v>
      </c>
      <c r="K121" s="39">
        <f>VALUE(Worksheet!$H$3)</f>
        <v>0</v>
      </c>
      <c r="L121" s="39" t="e">
        <f t="shared" si="4"/>
        <v>#VALUE!</v>
      </c>
      <c r="M121" s="39" t="str">
        <f>IF(AND(Worksheet!C117="",Worksheet!D117="",Worksheet!E117="",Worksheet!F117="",Worksheet!G117="",Worksheet!H117="",ISNUMBER(SEARCH("e",Worksheet!I117))=FALSE),"MISSING")</f>
        <v>MISSING</v>
      </c>
      <c r="N121" s="39" t="b">
        <f>IF(ISNUMBER(SEARCH("Reference",Worksheet!I117))=TRUE,"REF ONLY")</f>
        <v>0</v>
      </c>
      <c r="O121" s="39" t="e">
        <f t="shared" si="5"/>
        <v>#VALUE!</v>
      </c>
      <c r="P121" s="38"/>
      <c r="Q121" s="38"/>
    </row>
    <row r="122" spans="3:17" x14ac:dyDescent="0.25">
      <c r="C122" s="39" t="e">
        <f>IF(AND(VALUE('Print off sheets'!C118)&lt;=VALUE(Worksheet!$AD118),VALUE('Print off sheets'!C118)&gt;=VALUE(Worksheet!$AE118)),"PASS","FAIL")</f>
        <v>#VALUE!</v>
      </c>
      <c r="D122" s="39" t="e">
        <f>IF(AND(VALUE('Print off sheets'!D118)&lt;=VALUE(Worksheet!$AD118),VALUE('Print off sheets'!D118)&gt;=VALUE(Worksheet!$AE118)),"PASS","FAIL")</f>
        <v>#VALUE!</v>
      </c>
      <c r="E122" s="39" t="e">
        <f>IF(AND(VALUE('Print off sheets'!E118)&lt;=VALUE(Worksheet!$AD118),VALUE('Print off sheets'!E118)&gt;=VALUE(Worksheet!$AE118)),"PASS","FAIL")</f>
        <v>#VALUE!</v>
      </c>
      <c r="F122" s="39" t="str">
        <f t="shared" si="3"/>
        <v>PASS</v>
      </c>
      <c r="G122" s="39" t="e">
        <f>IF(O122="FAIL",IF(ISNUMBER(SEARCH("Rejected",'Print off sheets'!F118))=TRUE,"OK","ERROR"),IF(ISNUMBER(SEARCH("Rejected",'Print off sheets'!F118))=TRUE,"ERROR",""))</f>
        <v>#VALUE!</v>
      </c>
      <c r="H122" s="46" t="e">
        <f>IF(O122="MISSING",IF('Print off sheets'!F118="Missing","OK","ERROR"),"")</f>
        <v>#VALUE!</v>
      </c>
      <c r="I122" s="39" t="e">
        <f>VALUE(Worksheet!B118)</f>
        <v>#VALUE!</v>
      </c>
      <c r="J122" s="39">
        <f>VALUE(Worksheet!$H$2)</f>
        <v>0</v>
      </c>
      <c r="K122" s="39">
        <f>VALUE(Worksheet!$H$3)</f>
        <v>0</v>
      </c>
      <c r="L122" s="39" t="e">
        <f t="shared" si="4"/>
        <v>#VALUE!</v>
      </c>
      <c r="M122" s="39" t="str">
        <f>IF(AND(Worksheet!C118="",Worksheet!D118="",Worksheet!E118="",Worksheet!F118="",Worksheet!G118="",Worksheet!H118="",ISNUMBER(SEARCH("e",Worksheet!I118))=FALSE),"MISSING")</f>
        <v>MISSING</v>
      </c>
      <c r="N122" s="39" t="b">
        <f>IF(ISNUMBER(SEARCH("Reference",Worksheet!I118))=TRUE,"REF ONLY")</f>
        <v>0</v>
      </c>
      <c r="O122" s="39" t="e">
        <f t="shared" si="5"/>
        <v>#VALUE!</v>
      </c>
      <c r="P122" s="38"/>
      <c r="Q122" s="38"/>
    </row>
    <row r="123" spans="3:17" x14ac:dyDescent="0.25">
      <c r="C123" s="39" t="e">
        <f>IF(AND(VALUE('Print off sheets'!C119)&lt;=VALUE(Worksheet!$AD119),VALUE('Print off sheets'!C119)&gt;=VALUE(Worksheet!$AE119)),"PASS","FAIL")</f>
        <v>#VALUE!</v>
      </c>
      <c r="D123" s="39" t="e">
        <f>IF(AND(VALUE('Print off sheets'!D119)&lt;=VALUE(Worksheet!$AD119),VALUE('Print off sheets'!D119)&gt;=VALUE(Worksheet!$AE119)),"PASS","FAIL")</f>
        <v>#VALUE!</v>
      </c>
      <c r="E123" s="39" t="e">
        <f>IF(AND(VALUE('Print off sheets'!E119)&lt;=VALUE(Worksheet!$AD119),VALUE('Print off sheets'!E119)&gt;=VALUE(Worksheet!$AE119)),"PASS","FAIL")</f>
        <v>#VALUE!</v>
      </c>
      <c r="F123" s="39" t="str">
        <f t="shared" si="3"/>
        <v>PASS</v>
      </c>
      <c r="G123" s="39" t="e">
        <f>IF(O123="FAIL",IF(ISNUMBER(SEARCH("Rejected",'Print off sheets'!F119))=TRUE,"OK","ERROR"),IF(ISNUMBER(SEARCH("Rejected",'Print off sheets'!F119))=TRUE,"ERROR",""))</f>
        <v>#VALUE!</v>
      </c>
      <c r="H123" s="46" t="e">
        <f>IF(O123="MISSING",IF('Print off sheets'!F119="Missing","OK","ERROR"),"")</f>
        <v>#VALUE!</v>
      </c>
      <c r="I123" s="39" t="e">
        <f>VALUE(Worksheet!B119)</f>
        <v>#VALUE!</v>
      </c>
      <c r="J123" s="39">
        <f>VALUE(Worksheet!$H$2)</f>
        <v>0</v>
      </c>
      <c r="K123" s="39">
        <f>VALUE(Worksheet!$H$3)</f>
        <v>0</v>
      </c>
      <c r="L123" s="39" t="e">
        <f t="shared" si="4"/>
        <v>#VALUE!</v>
      </c>
      <c r="M123" s="39" t="str">
        <f>IF(AND(Worksheet!C119="",Worksheet!D119="",Worksheet!E119="",Worksheet!F119="",Worksheet!G119="",Worksheet!H119="",ISNUMBER(SEARCH("e",Worksheet!I119))=FALSE),"MISSING")</f>
        <v>MISSING</v>
      </c>
      <c r="N123" s="39" t="b">
        <f>IF(ISNUMBER(SEARCH("Reference",Worksheet!I119))=TRUE,"REF ONLY")</f>
        <v>0</v>
      </c>
      <c r="O123" s="39" t="e">
        <f t="shared" si="5"/>
        <v>#VALUE!</v>
      </c>
      <c r="P123" s="38"/>
      <c r="Q123" s="38"/>
    </row>
    <row r="124" spans="3:17" x14ac:dyDescent="0.25">
      <c r="C124" s="39" t="e">
        <f>IF(AND(VALUE('Print off sheets'!C120)&lt;=VALUE(Worksheet!$AD120),VALUE('Print off sheets'!C120)&gt;=VALUE(Worksheet!$AE120)),"PASS","FAIL")</f>
        <v>#VALUE!</v>
      </c>
      <c r="D124" s="39" t="e">
        <f>IF(AND(VALUE('Print off sheets'!D120)&lt;=VALUE(Worksheet!$AD120),VALUE('Print off sheets'!D120)&gt;=VALUE(Worksheet!$AE120)),"PASS","FAIL")</f>
        <v>#VALUE!</v>
      </c>
      <c r="E124" s="39" t="e">
        <f>IF(AND(VALUE('Print off sheets'!E120)&lt;=VALUE(Worksheet!$AD120),VALUE('Print off sheets'!E120)&gt;=VALUE(Worksheet!$AE120)),"PASS","FAIL")</f>
        <v>#VALUE!</v>
      </c>
      <c r="F124" s="39" t="str">
        <f t="shared" si="3"/>
        <v>PASS</v>
      </c>
      <c r="G124" s="39" t="e">
        <f>IF(O124="FAIL",IF(ISNUMBER(SEARCH("Rejected",'Print off sheets'!F120))=TRUE,"OK","ERROR"),IF(ISNUMBER(SEARCH("Rejected",'Print off sheets'!F120))=TRUE,"ERROR",""))</f>
        <v>#VALUE!</v>
      </c>
      <c r="H124" s="46" t="e">
        <f>IF(O124="MISSING",IF('Print off sheets'!F120="Missing","OK","ERROR"),"")</f>
        <v>#VALUE!</v>
      </c>
      <c r="I124" s="39" t="e">
        <f>VALUE(Worksheet!B120)</f>
        <v>#VALUE!</v>
      </c>
      <c r="J124" s="39">
        <f>VALUE(Worksheet!$H$2)</f>
        <v>0</v>
      </c>
      <c r="K124" s="39">
        <f>VALUE(Worksheet!$H$3)</f>
        <v>0</v>
      </c>
      <c r="L124" s="39" t="e">
        <f t="shared" si="4"/>
        <v>#VALUE!</v>
      </c>
      <c r="M124" s="39" t="str">
        <f>IF(AND(Worksheet!C120="",Worksheet!D120="",Worksheet!E120="",Worksheet!F120="",Worksheet!G120="",Worksheet!H120="",ISNUMBER(SEARCH("e",Worksheet!I120))=FALSE),"MISSING")</f>
        <v>MISSING</v>
      </c>
      <c r="N124" s="39" t="b">
        <f>IF(ISNUMBER(SEARCH("Reference",Worksheet!I120))=TRUE,"REF ONLY")</f>
        <v>0</v>
      </c>
      <c r="O124" s="39" t="e">
        <f t="shared" si="5"/>
        <v>#VALUE!</v>
      </c>
      <c r="P124" s="38"/>
      <c r="Q124" s="38"/>
    </row>
    <row r="125" spans="3:17" x14ac:dyDescent="0.25">
      <c r="C125" s="39" t="e">
        <f>IF(AND(VALUE('Print off sheets'!C121)&lt;=VALUE(Worksheet!$AD121),VALUE('Print off sheets'!C121)&gt;=VALUE(Worksheet!$AE121)),"PASS","FAIL")</f>
        <v>#VALUE!</v>
      </c>
      <c r="D125" s="39" t="e">
        <f>IF(AND(VALUE('Print off sheets'!D121)&lt;=VALUE(Worksheet!$AD121),VALUE('Print off sheets'!D121)&gt;=VALUE(Worksheet!$AE121)),"PASS","FAIL")</f>
        <v>#VALUE!</v>
      </c>
      <c r="E125" s="39" t="e">
        <f>IF(AND(VALUE('Print off sheets'!E121)&lt;=VALUE(Worksheet!$AD121),VALUE('Print off sheets'!E121)&gt;=VALUE(Worksheet!$AE121)),"PASS","FAIL")</f>
        <v>#VALUE!</v>
      </c>
      <c r="F125" s="39" t="str">
        <f t="shared" si="3"/>
        <v>PASS</v>
      </c>
      <c r="G125" s="39" t="e">
        <f>IF(O125="FAIL",IF(ISNUMBER(SEARCH("Rejected",'Print off sheets'!F121))=TRUE,"OK","ERROR"),IF(ISNUMBER(SEARCH("Rejected",'Print off sheets'!F121))=TRUE,"ERROR",""))</f>
        <v>#VALUE!</v>
      </c>
      <c r="H125" s="46" t="e">
        <f>IF(O125="MISSING",IF('Print off sheets'!F121="Missing","OK","ERROR"),"")</f>
        <v>#VALUE!</v>
      </c>
      <c r="I125" s="39" t="e">
        <f>VALUE(Worksheet!B121)</f>
        <v>#VALUE!</v>
      </c>
      <c r="J125" s="39">
        <f>VALUE(Worksheet!$H$2)</f>
        <v>0</v>
      </c>
      <c r="K125" s="39">
        <f>VALUE(Worksheet!$H$3)</f>
        <v>0</v>
      </c>
      <c r="L125" s="39" t="e">
        <f t="shared" si="4"/>
        <v>#VALUE!</v>
      </c>
      <c r="M125" s="39" t="str">
        <f>IF(AND(Worksheet!C121="",Worksheet!D121="",Worksheet!E121="",Worksheet!F121="",Worksheet!G121="",Worksheet!H121="",ISNUMBER(SEARCH("e",Worksheet!I121))=FALSE),"MISSING")</f>
        <v>MISSING</v>
      </c>
      <c r="N125" s="39" t="b">
        <f>IF(ISNUMBER(SEARCH("Reference",Worksheet!I121))=TRUE,"REF ONLY")</f>
        <v>0</v>
      </c>
      <c r="O125" s="39" t="e">
        <f t="shared" si="5"/>
        <v>#VALUE!</v>
      </c>
      <c r="P125" s="38"/>
      <c r="Q125" s="38"/>
    </row>
    <row r="126" spans="3:17" x14ac:dyDescent="0.25">
      <c r="C126" s="39" t="e">
        <f>IF(AND(VALUE('Print off sheets'!C122)&lt;=VALUE(Worksheet!$AD122),VALUE('Print off sheets'!C122)&gt;=VALUE(Worksheet!$AE122)),"PASS","FAIL")</f>
        <v>#VALUE!</v>
      </c>
      <c r="D126" s="39" t="e">
        <f>IF(AND(VALUE('Print off sheets'!D122)&lt;=VALUE(Worksheet!$AD122),VALUE('Print off sheets'!D122)&gt;=VALUE(Worksheet!$AE122)),"PASS","FAIL")</f>
        <v>#VALUE!</v>
      </c>
      <c r="E126" s="39" t="e">
        <f>IF(AND(VALUE('Print off sheets'!E122)&lt;=VALUE(Worksheet!$AD122),VALUE('Print off sheets'!E122)&gt;=VALUE(Worksheet!$AE122)),"PASS","FAIL")</f>
        <v>#VALUE!</v>
      </c>
      <c r="F126" s="39" t="str">
        <f t="shared" si="3"/>
        <v>PASS</v>
      </c>
      <c r="G126" s="39" t="e">
        <f>IF(O126="FAIL",IF(ISNUMBER(SEARCH("Rejected",'Print off sheets'!F122))=TRUE,"OK","ERROR"),IF(ISNUMBER(SEARCH("Rejected",'Print off sheets'!F122))=TRUE,"ERROR",""))</f>
        <v>#VALUE!</v>
      </c>
      <c r="H126" s="46" t="e">
        <f>IF(O126="MISSING",IF('Print off sheets'!F122="Missing","OK","ERROR"),"")</f>
        <v>#VALUE!</v>
      </c>
      <c r="I126" s="39" t="e">
        <f>VALUE(Worksheet!B122)</f>
        <v>#VALUE!</v>
      </c>
      <c r="J126" s="39">
        <f>VALUE(Worksheet!$H$2)</f>
        <v>0</v>
      </c>
      <c r="K126" s="39">
        <f>VALUE(Worksheet!$H$3)</f>
        <v>0</v>
      </c>
      <c r="L126" s="39" t="e">
        <f t="shared" si="4"/>
        <v>#VALUE!</v>
      </c>
      <c r="M126" s="39" t="str">
        <f>IF(AND(Worksheet!C122="",Worksheet!D122="",Worksheet!E122="",Worksheet!F122="",Worksheet!G122="",Worksheet!H122="",ISNUMBER(SEARCH("e",Worksheet!I122))=FALSE),"MISSING")</f>
        <v>MISSING</v>
      </c>
      <c r="N126" s="39" t="b">
        <f>IF(ISNUMBER(SEARCH("Reference",Worksheet!I122))=TRUE,"REF ONLY")</f>
        <v>0</v>
      </c>
      <c r="O126" s="39" t="e">
        <f t="shared" si="5"/>
        <v>#VALUE!</v>
      </c>
      <c r="P126" s="38"/>
      <c r="Q126" s="38"/>
    </row>
    <row r="127" spans="3:17" x14ac:dyDescent="0.25">
      <c r="C127" s="39" t="e">
        <f>IF(AND(VALUE('Print off sheets'!C123)&lt;=VALUE(Worksheet!$AD123),VALUE('Print off sheets'!C123)&gt;=VALUE(Worksheet!$AE123)),"PASS","FAIL")</f>
        <v>#VALUE!</v>
      </c>
      <c r="D127" s="39" t="e">
        <f>IF(AND(VALUE('Print off sheets'!D123)&lt;=VALUE(Worksheet!$AD123),VALUE('Print off sheets'!D123)&gt;=VALUE(Worksheet!$AE123)),"PASS","FAIL")</f>
        <v>#VALUE!</v>
      </c>
      <c r="E127" s="39" t="e">
        <f>IF(AND(VALUE('Print off sheets'!E123)&lt;=VALUE(Worksheet!$AD123),VALUE('Print off sheets'!E123)&gt;=VALUE(Worksheet!$AE123)),"PASS","FAIL")</f>
        <v>#VALUE!</v>
      </c>
      <c r="F127" s="39" t="str">
        <f t="shared" si="3"/>
        <v>PASS</v>
      </c>
      <c r="G127" s="39" t="e">
        <f>IF(O127="FAIL",IF(ISNUMBER(SEARCH("Rejected",'Print off sheets'!F123))=TRUE,"OK","ERROR"),IF(ISNUMBER(SEARCH("Rejected",'Print off sheets'!F123))=TRUE,"ERROR",""))</f>
        <v>#VALUE!</v>
      </c>
      <c r="H127" s="46" t="e">
        <f>IF(O127="MISSING",IF('Print off sheets'!F123="Missing","OK","ERROR"),"")</f>
        <v>#VALUE!</v>
      </c>
      <c r="I127" s="39" t="e">
        <f>VALUE(Worksheet!B123)</f>
        <v>#VALUE!</v>
      </c>
      <c r="J127" s="39">
        <f>VALUE(Worksheet!$H$2)</f>
        <v>0</v>
      </c>
      <c r="K127" s="39">
        <f>VALUE(Worksheet!$H$3)</f>
        <v>0</v>
      </c>
      <c r="L127" s="39" t="e">
        <f t="shared" si="4"/>
        <v>#VALUE!</v>
      </c>
      <c r="M127" s="39" t="str">
        <f>IF(AND(Worksheet!C123="",Worksheet!D123="",Worksheet!E123="",Worksheet!F123="",Worksheet!G123="",Worksheet!H123="",ISNUMBER(SEARCH("e",Worksheet!I123))=FALSE),"MISSING")</f>
        <v>MISSING</v>
      </c>
      <c r="N127" s="39" t="b">
        <f>IF(ISNUMBER(SEARCH("Reference",Worksheet!I123))=TRUE,"REF ONLY")</f>
        <v>0</v>
      </c>
      <c r="O127" s="39" t="e">
        <f t="shared" si="5"/>
        <v>#VALUE!</v>
      </c>
      <c r="P127" s="38"/>
      <c r="Q127" s="38"/>
    </row>
    <row r="128" spans="3:17" x14ac:dyDescent="0.25">
      <c r="C128" s="39" t="e">
        <f>IF(AND(VALUE('Print off sheets'!C124)&lt;=VALUE(Worksheet!$AD124),VALUE('Print off sheets'!C124)&gt;=VALUE(Worksheet!$AE124)),"PASS","FAIL")</f>
        <v>#VALUE!</v>
      </c>
      <c r="D128" s="39" t="e">
        <f>IF(AND(VALUE('Print off sheets'!D124)&lt;=VALUE(Worksheet!$AD124),VALUE('Print off sheets'!D124)&gt;=VALUE(Worksheet!$AE124)),"PASS","FAIL")</f>
        <v>#VALUE!</v>
      </c>
      <c r="E128" s="39" t="e">
        <f>IF(AND(VALUE('Print off sheets'!E124)&lt;=VALUE(Worksheet!$AD124),VALUE('Print off sheets'!E124)&gt;=VALUE(Worksheet!$AE124)),"PASS","FAIL")</f>
        <v>#VALUE!</v>
      </c>
      <c r="F128" s="39" t="str">
        <f t="shared" si="3"/>
        <v>PASS</v>
      </c>
      <c r="G128" s="39" t="e">
        <f>IF(O128="FAIL",IF(ISNUMBER(SEARCH("Rejected",'Print off sheets'!F124))=TRUE,"OK","ERROR"),IF(ISNUMBER(SEARCH("Rejected",'Print off sheets'!F124))=TRUE,"ERROR",""))</f>
        <v>#VALUE!</v>
      </c>
      <c r="H128" s="46" t="e">
        <f>IF(O128="MISSING",IF('Print off sheets'!F124="Missing","OK","ERROR"),"")</f>
        <v>#VALUE!</v>
      </c>
      <c r="I128" s="39" t="e">
        <f>VALUE(Worksheet!B124)</f>
        <v>#VALUE!</v>
      </c>
      <c r="J128" s="39">
        <f>VALUE(Worksheet!$H$2)</f>
        <v>0</v>
      </c>
      <c r="K128" s="39">
        <f>VALUE(Worksheet!$H$3)</f>
        <v>0</v>
      </c>
      <c r="L128" s="39" t="e">
        <f t="shared" si="4"/>
        <v>#VALUE!</v>
      </c>
      <c r="M128" s="39" t="str">
        <f>IF(AND(Worksheet!C124="",Worksheet!D124="",Worksheet!E124="",Worksheet!F124="",Worksheet!G124="",Worksheet!H124="",ISNUMBER(SEARCH("e",Worksheet!I124))=FALSE),"MISSING")</f>
        <v>MISSING</v>
      </c>
      <c r="N128" s="39" t="b">
        <f>IF(ISNUMBER(SEARCH("Reference",Worksheet!I124))=TRUE,"REF ONLY")</f>
        <v>0</v>
      </c>
      <c r="O128" s="39" t="e">
        <f t="shared" si="5"/>
        <v>#VALUE!</v>
      </c>
      <c r="P128" s="38"/>
      <c r="Q128" s="38"/>
    </row>
    <row r="129" spans="3:17" x14ac:dyDescent="0.25">
      <c r="C129" s="39" t="e">
        <f>IF(AND(VALUE('Print off sheets'!C125)&lt;=VALUE(Worksheet!$AD125),VALUE('Print off sheets'!C125)&gt;=VALUE(Worksheet!$AE125)),"PASS","FAIL")</f>
        <v>#VALUE!</v>
      </c>
      <c r="D129" s="39" t="e">
        <f>IF(AND(VALUE('Print off sheets'!D125)&lt;=VALUE(Worksheet!$AD125),VALUE('Print off sheets'!D125)&gt;=VALUE(Worksheet!$AE125)),"PASS","FAIL")</f>
        <v>#VALUE!</v>
      </c>
      <c r="E129" s="39" t="e">
        <f>IF(AND(VALUE('Print off sheets'!E125)&lt;=VALUE(Worksheet!$AD125),VALUE('Print off sheets'!E125)&gt;=VALUE(Worksheet!$AE125)),"PASS","FAIL")</f>
        <v>#VALUE!</v>
      </c>
      <c r="F129" s="39" t="str">
        <f t="shared" si="3"/>
        <v>PASS</v>
      </c>
      <c r="G129" s="39" t="e">
        <f>IF(O129="FAIL",IF(ISNUMBER(SEARCH("Rejected",'Print off sheets'!F125))=TRUE,"OK","ERROR"),IF(ISNUMBER(SEARCH("Rejected",'Print off sheets'!F125))=TRUE,"ERROR",""))</f>
        <v>#VALUE!</v>
      </c>
      <c r="H129" s="46" t="e">
        <f>IF(O129="MISSING",IF('Print off sheets'!F125="Missing","OK","ERROR"),"")</f>
        <v>#VALUE!</v>
      </c>
      <c r="I129" s="39" t="e">
        <f>VALUE(Worksheet!B125)</f>
        <v>#VALUE!</v>
      </c>
      <c r="J129" s="39">
        <f>VALUE(Worksheet!$H$2)</f>
        <v>0</v>
      </c>
      <c r="K129" s="39">
        <f>VALUE(Worksheet!$H$3)</f>
        <v>0</v>
      </c>
      <c r="L129" s="39" t="e">
        <f t="shared" si="4"/>
        <v>#VALUE!</v>
      </c>
      <c r="M129" s="39" t="str">
        <f>IF(AND(Worksheet!C125="",Worksheet!D125="",Worksheet!E125="",Worksheet!F125="",Worksheet!G125="",Worksheet!H125="",ISNUMBER(SEARCH("e",Worksheet!I125))=FALSE),"MISSING")</f>
        <v>MISSING</v>
      </c>
      <c r="N129" s="39" t="b">
        <f>IF(ISNUMBER(SEARCH("Reference",Worksheet!I125))=TRUE,"REF ONLY")</f>
        <v>0</v>
      </c>
      <c r="O129" s="39" t="e">
        <f t="shared" si="5"/>
        <v>#VALUE!</v>
      </c>
      <c r="P129" s="38"/>
      <c r="Q129" s="38"/>
    </row>
    <row r="130" spans="3:17" x14ac:dyDescent="0.25">
      <c r="C130" s="39" t="e">
        <f>IF(AND(VALUE('Print off sheets'!C126)&lt;=VALUE(Worksheet!$AD126),VALUE('Print off sheets'!C126)&gt;=VALUE(Worksheet!$AE126)),"PASS","FAIL")</f>
        <v>#VALUE!</v>
      </c>
      <c r="D130" s="39" t="e">
        <f>IF(AND(VALUE('Print off sheets'!D126)&lt;=VALUE(Worksheet!$AD126),VALUE('Print off sheets'!D126)&gt;=VALUE(Worksheet!$AE126)),"PASS","FAIL")</f>
        <v>#VALUE!</v>
      </c>
      <c r="E130" s="39" t="e">
        <f>IF(AND(VALUE('Print off sheets'!E126)&lt;=VALUE(Worksheet!$AD126),VALUE('Print off sheets'!E126)&gt;=VALUE(Worksheet!$AE126)),"PASS","FAIL")</f>
        <v>#VALUE!</v>
      </c>
      <c r="F130" s="39" t="str">
        <f t="shared" si="3"/>
        <v>PASS</v>
      </c>
      <c r="G130" s="39" t="e">
        <f>IF(O130="FAIL",IF(ISNUMBER(SEARCH("Rejected",'Print off sheets'!F126))=TRUE,"OK","ERROR"),IF(ISNUMBER(SEARCH("Rejected",'Print off sheets'!F126))=TRUE,"ERROR",""))</f>
        <v>#VALUE!</v>
      </c>
      <c r="H130" s="46" t="e">
        <f>IF(O130="MISSING",IF('Print off sheets'!F126="Missing","OK","ERROR"),"")</f>
        <v>#VALUE!</v>
      </c>
      <c r="I130" s="39" t="e">
        <f>VALUE(Worksheet!B126)</f>
        <v>#VALUE!</v>
      </c>
      <c r="J130" s="39">
        <f>VALUE(Worksheet!$H$2)</f>
        <v>0</v>
      </c>
      <c r="K130" s="39">
        <f>VALUE(Worksheet!$H$3)</f>
        <v>0</v>
      </c>
      <c r="L130" s="39" t="e">
        <f t="shared" si="4"/>
        <v>#VALUE!</v>
      </c>
      <c r="M130" s="39" t="str">
        <f>IF(AND(Worksheet!C126="",Worksheet!D126="",Worksheet!E126="",Worksheet!F126="",Worksheet!G126="",Worksheet!H126="",ISNUMBER(SEARCH("e",Worksheet!I126))=FALSE),"MISSING")</f>
        <v>MISSING</v>
      </c>
      <c r="N130" s="39" t="b">
        <f>IF(ISNUMBER(SEARCH("Reference",Worksheet!I126))=TRUE,"REF ONLY")</f>
        <v>0</v>
      </c>
      <c r="O130" s="39" t="e">
        <f t="shared" si="5"/>
        <v>#VALUE!</v>
      </c>
      <c r="P130" s="38"/>
      <c r="Q130" s="38"/>
    </row>
    <row r="131" spans="3:17" x14ac:dyDescent="0.25">
      <c r="C131" s="39" t="e">
        <f>IF(AND(VALUE('Print off sheets'!C127)&lt;=VALUE(Worksheet!$AD127),VALUE('Print off sheets'!C127)&gt;=VALUE(Worksheet!$AE127)),"PASS","FAIL")</f>
        <v>#VALUE!</v>
      </c>
      <c r="D131" s="39" t="e">
        <f>IF(AND(VALUE('Print off sheets'!D127)&lt;=VALUE(Worksheet!$AD127),VALUE('Print off sheets'!D127)&gt;=VALUE(Worksheet!$AE127)),"PASS","FAIL")</f>
        <v>#VALUE!</v>
      </c>
      <c r="E131" s="39" t="e">
        <f>IF(AND(VALUE('Print off sheets'!E127)&lt;=VALUE(Worksheet!$AD127),VALUE('Print off sheets'!E127)&gt;=VALUE(Worksheet!$AE127)),"PASS","FAIL")</f>
        <v>#VALUE!</v>
      </c>
      <c r="F131" s="39" t="str">
        <f t="shared" si="3"/>
        <v>PASS</v>
      </c>
      <c r="G131" s="39" t="e">
        <f>IF(O131="FAIL",IF(ISNUMBER(SEARCH("Rejected",'Print off sheets'!F127))=TRUE,"OK","ERROR"),IF(ISNUMBER(SEARCH("Rejected",'Print off sheets'!F127))=TRUE,"ERROR",""))</f>
        <v>#VALUE!</v>
      </c>
      <c r="H131" s="46" t="e">
        <f>IF(O131="MISSING",IF('Print off sheets'!F127="Missing","OK","ERROR"),"")</f>
        <v>#VALUE!</v>
      </c>
      <c r="I131" s="39" t="e">
        <f>VALUE(Worksheet!B127)</f>
        <v>#VALUE!</v>
      </c>
      <c r="J131" s="39">
        <f>VALUE(Worksheet!$H$2)</f>
        <v>0</v>
      </c>
      <c r="K131" s="39">
        <f>VALUE(Worksheet!$H$3)</f>
        <v>0</v>
      </c>
      <c r="L131" s="39" t="e">
        <f t="shared" si="4"/>
        <v>#VALUE!</v>
      </c>
      <c r="M131" s="39" t="str">
        <f>IF(AND(Worksheet!C127="",Worksheet!D127="",Worksheet!E127="",Worksheet!F127="",Worksheet!G127="",Worksheet!H127="",ISNUMBER(SEARCH("e",Worksheet!I127))=FALSE),"MISSING")</f>
        <v>MISSING</v>
      </c>
      <c r="N131" s="39" t="b">
        <f>IF(ISNUMBER(SEARCH("Reference",Worksheet!I127))=TRUE,"REF ONLY")</f>
        <v>0</v>
      </c>
      <c r="O131" s="39" t="e">
        <f t="shared" si="5"/>
        <v>#VALUE!</v>
      </c>
      <c r="P131" s="38"/>
      <c r="Q131" s="38"/>
    </row>
    <row r="132" spans="3:17" x14ac:dyDescent="0.25">
      <c r="C132" s="39" t="e">
        <f>IF(AND(VALUE('Print off sheets'!C128)&lt;=VALUE(Worksheet!$AD128),VALUE('Print off sheets'!C128)&gt;=VALUE(Worksheet!$AE128)),"PASS","FAIL")</f>
        <v>#VALUE!</v>
      </c>
      <c r="D132" s="39" t="e">
        <f>IF(AND(VALUE('Print off sheets'!D128)&lt;=VALUE(Worksheet!$AD128),VALUE('Print off sheets'!D128)&gt;=VALUE(Worksheet!$AE128)),"PASS","FAIL")</f>
        <v>#VALUE!</v>
      </c>
      <c r="E132" s="39" t="e">
        <f>IF(AND(VALUE('Print off sheets'!E128)&lt;=VALUE(Worksheet!$AD128),VALUE('Print off sheets'!E128)&gt;=VALUE(Worksheet!$AE128)),"PASS","FAIL")</f>
        <v>#VALUE!</v>
      </c>
      <c r="F132" s="39" t="str">
        <f t="shared" si="3"/>
        <v>PASS</v>
      </c>
      <c r="G132" s="39" t="e">
        <f>IF(O132="FAIL",IF(ISNUMBER(SEARCH("Rejected",'Print off sheets'!F128))=TRUE,"OK","ERROR"),IF(ISNUMBER(SEARCH("Rejected",'Print off sheets'!F128))=TRUE,"ERROR",""))</f>
        <v>#VALUE!</v>
      </c>
      <c r="H132" s="46" t="e">
        <f>IF(O132="MISSING",IF('Print off sheets'!F128="Missing","OK","ERROR"),"")</f>
        <v>#VALUE!</v>
      </c>
      <c r="I132" s="39" t="e">
        <f>VALUE(Worksheet!B128)</f>
        <v>#VALUE!</v>
      </c>
      <c r="J132" s="39">
        <f>VALUE(Worksheet!$H$2)</f>
        <v>0</v>
      </c>
      <c r="K132" s="39">
        <f>VALUE(Worksheet!$H$3)</f>
        <v>0</v>
      </c>
      <c r="L132" s="39" t="e">
        <f t="shared" si="4"/>
        <v>#VALUE!</v>
      </c>
      <c r="M132" s="39" t="str">
        <f>IF(AND(Worksheet!C128="",Worksheet!D128="",Worksheet!E128="",Worksheet!F128="",Worksheet!G128="",Worksheet!H128="",ISNUMBER(SEARCH("e",Worksheet!I128))=FALSE),"MISSING")</f>
        <v>MISSING</v>
      </c>
      <c r="N132" s="39" t="b">
        <f>IF(ISNUMBER(SEARCH("Reference",Worksheet!I128))=TRUE,"REF ONLY")</f>
        <v>0</v>
      </c>
      <c r="O132" s="39" t="e">
        <f t="shared" si="5"/>
        <v>#VALUE!</v>
      </c>
      <c r="P132" s="38"/>
      <c r="Q132" s="38"/>
    </row>
    <row r="133" spans="3:17" x14ac:dyDescent="0.25">
      <c r="C133" s="39" t="e">
        <f>IF(AND(VALUE('Print off sheets'!C129)&lt;=VALUE(Worksheet!$AD129),VALUE('Print off sheets'!C129)&gt;=VALUE(Worksheet!$AE129)),"PASS","FAIL")</f>
        <v>#VALUE!</v>
      </c>
      <c r="D133" s="39" t="e">
        <f>IF(AND(VALUE('Print off sheets'!D129)&lt;=VALUE(Worksheet!$AD129),VALUE('Print off sheets'!D129)&gt;=VALUE(Worksheet!$AE129)),"PASS","FAIL")</f>
        <v>#VALUE!</v>
      </c>
      <c r="E133" s="39" t="e">
        <f>IF(AND(VALUE('Print off sheets'!E129)&lt;=VALUE(Worksheet!$AD129),VALUE('Print off sheets'!E129)&gt;=VALUE(Worksheet!$AE129)),"PASS","FAIL")</f>
        <v>#VALUE!</v>
      </c>
      <c r="F133" s="39" t="str">
        <f t="shared" si="3"/>
        <v>PASS</v>
      </c>
      <c r="G133" s="39" t="e">
        <f>IF(O133="FAIL",IF(ISNUMBER(SEARCH("Rejected",'Print off sheets'!F129))=TRUE,"OK","ERROR"),IF(ISNUMBER(SEARCH("Rejected",'Print off sheets'!F129))=TRUE,"ERROR",""))</f>
        <v>#VALUE!</v>
      </c>
      <c r="H133" s="46" t="e">
        <f>IF(O133="MISSING",IF('Print off sheets'!F129="Missing","OK","ERROR"),"")</f>
        <v>#VALUE!</v>
      </c>
      <c r="I133" s="39" t="e">
        <f>VALUE(Worksheet!B129)</f>
        <v>#VALUE!</v>
      </c>
      <c r="J133" s="39">
        <f>VALUE(Worksheet!$H$2)</f>
        <v>0</v>
      </c>
      <c r="K133" s="39">
        <f>VALUE(Worksheet!$H$3)</f>
        <v>0</v>
      </c>
      <c r="L133" s="39" t="e">
        <f t="shared" si="4"/>
        <v>#VALUE!</v>
      </c>
      <c r="M133" s="39" t="str">
        <f>IF(AND(Worksheet!C129="",Worksheet!D129="",Worksheet!E129="",Worksheet!F129="",Worksheet!G129="",Worksheet!H129="",ISNUMBER(SEARCH("e",Worksheet!I129))=FALSE),"MISSING")</f>
        <v>MISSING</v>
      </c>
      <c r="N133" s="39" t="b">
        <f>IF(ISNUMBER(SEARCH("Reference",Worksheet!I129))=TRUE,"REF ONLY")</f>
        <v>0</v>
      </c>
      <c r="O133" s="39" t="e">
        <f t="shared" si="5"/>
        <v>#VALUE!</v>
      </c>
      <c r="P133" s="38"/>
      <c r="Q133" s="38"/>
    </row>
    <row r="134" spans="3:17" x14ac:dyDescent="0.25">
      <c r="C134" s="39" t="e">
        <f>IF(AND(VALUE('Print off sheets'!C130)&lt;=VALUE(Worksheet!$AD130),VALUE('Print off sheets'!C130)&gt;=VALUE(Worksheet!$AE130)),"PASS","FAIL")</f>
        <v>#VALUE!</v>
      </c>
      <c r="D134" s="39" t="e">
        <f>IF(AND(VALUE('Print off sheets'!D130)&lt;=VALUE(Worksheet!$AD130),VALUE('Print off sheets'!D130)&gt;=VALUE(Worksheet!$AE130)),"PASS","FAIL")</f>
        <v>#VALUE!</v>
      </c>
      <c r="E134" s="39" t="e">
        <f>IF(AND(VALUE('Print off sheets'!E130)&lt;=VALUE(Worksheet!$AD130),VALUE('Print off sheets'!E130)&gt;=VALUE(Worksheet!$AE130)),"PASS","FAIL")</f>
        <v>#VALUE!</v>
      </c>
      <c r="F134" s="39" t="str">
        <f t="shared" si="3"/>
        <v>PASS</v>
      </c>
      <c r="G134" s="39" t="e">
        <f>IF(O134="FAIL",IF(ISNUMBER(SEARCH("Rejected",'Print off sheets'!F130))=TRUE,"OK","ERROR"),IF(ISNUMBER(SEARCH("Rejected",'Print off sheets'!F130))=TRUE,"ERROR",""))</f>
        <v>#VALUE!</v>
      </c>
      <c r="H134" s="46" t="e">
        <f>IF(O134="MISSING",IF('Print off sheets'!F130="Missing","OK","ERROR"),"")</f>
        <v>#VALUE!</v>
      </c>
      <c r="I134" s="39" t="e">
        <f>VALUE(Worksheet!B130)</f>
        <v>#VALUE!</v>
      </c>
      <c r="J134" s="39">
        <f>VALUE(Worksheet!$H$2)</f>
        <v>0</v>
      </c>
      <c r="K134" s="39">
        <f>VALUE(Worksheet!$H$3)</f>
        <v>0</v>
      </c>
      <c r="L134" s="39" t="e">
        <f t="shared" si="4"/>
        <v>#VALUE!</v>
      </c>
      <c r="M134" s="39" t="str">
        <f>IF(AND(Worksheet!C130="",Worksheet!D130="",Worksheet!E130="",Worksheet!F130="",Worksheet!G130="",Worksheet!H130="",ISNUMBER(SEARCH("e",Worksheet!I130))=FALSE),"MISSING")</f>
        <v>MISSING</v>
      </c>
      <c r="N134" s="39" t="b">
        <f>IF(ISNUMBER(SEARCH("Reference",Worksheet!I130))=TRUE,"REF ONLY")</f>
        <v>0</v>
      </c>
      <c r="O134" s="39" t="e">
        <f t="shared" si="5"/>
        <v>#VALUE!</v>
      </c>
      <c r="P134" s="38"/>
      <c r="Q134" s="38"/>
    </row>
    <row r="135" spans="3:17" x14ac:dyDescent="0.25">
      <c r="C135" s="39" t="e">
        <f>IF(AND(VALUE('Print off sheets'!C131)&lt;=VALUE(Worksheet!$AD131),VALUE('Print off sheets'!C131)&gt;=VALUE(Worksheet!$AE131)),"PASS","FAIL")</f>
        <v>#VALUE!</v>
      </c>
      <c r="D135" s="39" t="e">
        <f>IF(AND(VALUE('Print off sheets'!D131)&lt;=VALUE(Worksheet!$AD131),VALUE('Print off sheets'!D131)&gt;=VALUE(Worksheet!$AE131)),"PASS","FAIL")</f>
        <v>#VALUE!</v>
      </c>
      <c r="E135" s="39" t="e">
        <f>IF(AND(VALUE('Print off sheets'!E131)&lt;=VALUE(Worksheet!$AD131),VALUE('Print off sheets'!E131)&gt;=VALUE(Worksheet!$AE131)),"PASS","FAIL")</f>
        <v>#VALUE!</v>
      </c>
      <c r="F135" s="39" t="str">
        <f t="shared" si="3"/>
        <v>PASS</v>
      </c>
      <c r="G135" s="39" t="e">
        <f>IF(O135="FAIL",IF(ISNUMBER(SEARCH("Rejected",'Print off sheets'!F131))=TRUE,"OK","ERROR"),IF(ISNUMBER(SEARCH("Rejected",'Print off sheets'!F131))=TRUE,"ERROR",""))</f>
        <v>#VALUE!</v>
      </c>
      <c r="H135" s="46" t="e">
        <f>IF(O135="MISSING",IF('Print off sheets'!F131="Missing","OK","ERROR"),"")</f>
        <v>#VALUE!</v>
      </c>
      <c r="I135" s="39" t="e">
        <f>VALUE(Worksheet!B131)</f>
        <v>#VALUE!</v>
      </c>
      <c r="J135" s="39">
        <f>VALUE(Worksheet!$H$2)</f>
        <v>0</v>
      </c>
      <c r="K135" s="39">
        <f>VALUE(Worksheet!$H$3)</f>
        <v>0</v>
      </c>
      <c r="L135" s="39" t="e">
        <f t="shared" si="4"/>
        <v>#VALUE!</v>
      </c>
      <c r="M135" s="39" t="str">
        <f>IF(AND(Worksheet!C131="",Worksheet!D131="",Worksheet!E131="",Worksheet!F131="",Worksheet!G131="",Worksheet!H131="",ISNUMBER(SEARCH("e",Worksheet!I131))=FALSE),"MISSING")</f>
        <v>MISSING</v>
      </c>
      <c r="N135" s="39" t="b">
        <f>IF(ISNUMBER(SEARCH("Reference",Worksheet!I131))=TRUE,"REF ONLY")</f>
        <v>0</v>
      </c>
      <c r="O135" s="39" t="e">
        <f t="shared" si="5"/>
        <v>#VALUE!</v>
      </c>
      <c r="P135" s="38"/>
      <c r="Q135" s="38"/>
    </row>
    <row r="136" spans="3:17" x14ac:dyDescent="0.25">
      <c r="C136" s="39" t="e">
        <f>IF(AND(VALUE('Print off sheets'!C132)&lt;=VALUE(Worksheet!$AD132),VALUE('Print off sheets'!C132)&gt;=VALUE(Worksheet!$AE132)),"PASS","FAIL")</f>
        <v>#VALUE!</v>
      </c>
      <c r="D136" s="39" t="e">
        <f>IF(AND(VALUE('Print off sheets'!D132)&lt;=VALUE(Worksheet!$AD132),VALUE('Print off sheets'!D132)&gt;=VALUE(Worksheet!$AE132)),"PASS","FAIL")</f>
        <v>#VALUE!</v>
      </c>
      <c r="E136" s="39" t="e">
        <f>IF(AND(VALUE('Print off sheets'!E132)&lt;=VALUE(Worksheet!$AD132),VALUE('Print off sheets'!E132)&gt;=VALUE(Worksheet!$AE132)),"PASS","FAIL")</f>
        <v>#VALUE!</v>
      </c>
      <c r="F136" s="39" t="str">
        <f t="shared" si="3"/>
        <v>PASS</v>
      </c>
      <c r="G136" s="39" t="e">
        <f>IF(O136="FAIL",IF(ISNUMBER(SEARCH("Rejected",'Print off sheets'!F132))=TRUE,"OK","ERROR"),IF(ISNUMBER(SEARCH("Rejected",'Print off sheets'!F132))=TRUE,"ERROR",""))</f>
        <v>#VALUE!</v>
      </c>
      <c r="H136" s="46" t="e">
        <f>IF(O136="MISSING",IF('Print off sheets'!F132="Missing","OK","ERROR"),"")</f>
        <v>#VALUE!</v>
      </c>
      <c r="I136" s="39" t="e">
        <f>VALUE(Worksheet!B132)</f>
        <v>#VALUE!</v>
      </c>
      <c r="J136" s="39">
        <f>VALUE(Worksheet!$H$2)</f>
        <v>0</v>
      </c>
      <c r="K136" s="39">
        <f>VALUE(Worksheet!$H$3)</f>
        <v>0</v>
      </c>
      <c r="L136" s="39" t="e">
        <f t="shared" si="4"/>
        <v>#VALUE!</v>
      </c>
      <c r="M136" s="39" t="str">
        <f>IF(AND(Worksheet!C132="",Worksheet!D132="",Worksheet!E132="",Worksheet!F132="",Worksheet!G132="",Worksheet!H132="",ISNUMBER(SEARCH("e",Worksheet!I132))=FALSE),"MISSING")</f>
        <v>MISSING</v>
      </c>
      <c r="N136" s="39" t="b">
        <f>IF(ISNUMBER(SEARCH("Reference",Worksheet!I132))=TRUE,"REF ONLY")</f>
        <v>0</v>
      </c>
      <c r="O136" s="39" t="e">
        <f t="shared" si="5"/>
        <v>#VALUE!</v>
      </c>
      <c r="P136" s="38"/>
      <c r="Q136" s="38"/>
    </row>
    <row r="137" spans="3:17" x14ac:dyDescent="0.25">
      <c r="C137" s="39" t="e">
        <f>IF(AND(VALUE('Print off sheets'!C133)&lt;=VALUE(Worksheet!$AD133),VALUE('Print off sheets'!C133)&gt;=VALUE(Worksheet!$AE133)),"PASS","FAIL")</f>
        <v>#VALUE!</v>
      </c>
      <c r="D137" s="39" t="e">
        <f>IF(AND(VALUE('Print off sheets'!D133)&lt;=VALUE(Worksheet!$AD133),VALUE('Print off sheets'!D133)&gt;=VALUE(Worksheet!$AE133)),"PASS","FAIL")</f>
        <v>#VALUE!</v>
      </c>
      <c r="E137" s="39" t="e">
        <f>IF(AND(VALUE('Print off sheets'!E133)&lt;=VALUE(Worksheet!$AD133),VALUE('Print off sheets'!E133)&gt;=VALUE(Worksheet!$AE133)),"PASS","FAIL")</f>
        <v>#VALUE!</v>
      </c>
      <c r="F137" s="39" t="str">
        <f t="shared" si="3"/>
        <v>PASS</v>
      </c>
      <c r="G137" s="39" t="e">
        <f>IF(O137="FAIL",IF(ISNUMBER(SEARCH("Rejected",'Print off sheets'!F133))=TRUE,"OK","ERROR"),IF(ISNUMBER(SEARCH("Rejected",'Print off sheets'!F133))=TRUE,"ERROR",""))</f>
        <v>#VALUE!</v>
      </c>
      <c r="H137" s="46" t="e">
        <f>IF(O137="MISSING",IF('Print off sheets'!F133="Missing","OK","ERROR"),"")</f>
        <v>#VALUE!</v>
      </c>
      <c r="I137" s="39" t="e">
        <f>VALUE(Worksheet!B133)</f>
        <v>#VALUE!</v>
      </c>
      <c r="J137" s="39">
        <f>VALUE(Worksheet!$H$2)</f>
        <v>0</v>
      </c>
      <c r="K137" s="39">
        <f>VALUE(Worksheet!$H$3)</f>
        <v>0</v>
      </c>
      <c r="L137" s="39" t="e">
        <f t="shared" si="4"/>
        <v>#VALUE!</v>
      </c>
      <c r="M137" s="39" t="str">
        <f>IF(AND(Worksheet!C133="",Worksheet!D133="",Worksheet!E133="",Worksheet!F133="",Worksheet!G133="",Worksheet!H133="",ISNUMBER(SEARCH("e",Worksheet!I133))=FALSE),"MISSING")</f>
        <v>MISSING</v>
      </c>
      <c r="N137" s="39" t="b">
        <f>IF(ISNUMBER(SEARCH("Reference",Worksheet!I133))=TRUE,"REF ONLY")</f>
        <v>0</v>
      </c>
      <c r="O137" s="39" t="e">
        <f t="shared" si="5"/>
        <v>#VALUE!</v>
      </c>
      <c r="P137" s="38"/>
      <c r="Q137" s="38"/>
    </row>
    <row r="138" spans="3:17" x14ac:dyDescent="0.25">
      <c r="C138" s="39" t="e">
        <f>IF(AND(VALUE('Print off sheets'!C134)&lt;=VALUE(Worksheet!$AD134),VALUE('Print off sheets'!C134)&gt;=VALUE(Worksheet!$AE134)),"PASS","FAIL")</f>
        <v>#VALUE!</v>
      </c>
      <c r="D138" s="39" t="e">
        <f>IF(AND(VALUE('Print off sheets'!D134)&lt;=VALUE(Worksheet!$AD134),VALUE('Print off sheets'!D134)&gt;=VALUE(Worksheet!$AE134)),"PASS","FAIL")</f>
        <v>#VALUE!</v>
      </c>
      <c r="E138" s="39" t="e">
        <f>IF(AND(VALUE('Print off sheets'!E134)&lt;=VALUE(Worksheet!$AD134),VALUE('Print off sheets'!E134)&gt;=VALUE(Worksheet!$AE134)),"PASS","FAIL")</f>
        <v>#VALUE!</v>
      </c>
      <c r="F138" s="39" t="str">
        <f t="shared" si="3"/>
        <v>PASS</v>
      </c>
      <c r="G138" s="39" t="e">
        <f>IF(O138="FAIL",IF(ISNUMBER(SEARCH("Rejected",'Print off sheets'!F134))=TRUE,"OK","ERROR"),IF(ISNUMBER(SEARCH("Rejected",'Print off sheets'!F134))=TRUE,"ERROR",""))</f>
        <v>#VALUE!</v>
      </c>
      <c r="H138" s="46" t="e">
        <f>IF(O138="MISSING",IF('Print off sheets'!F134="Missing","OK","ERROR"),"")</f>
        <v>#VALUE!</v>
      </c>
      <c r="I138" s="39" t="e">
        <f>VALUE(Worksheet!B134)</f>
        <v>#VALUE!</v>
      </c>
      <c r="J138" s="39">
        <f>VALUE(Worksheet!$H$2)</f>
        <v>0</v>
      </c>
      <c r="K138" s="39">
        <f>VALUE(Worksheet!$H$3)</f>
        <v>0</v>
      </c>
      <c r="L138" s="39" t="e">
        <f t="shared" si="4"/>
        <v>#VALUE!</v>
      </c>
      <c r="M138" s="39" t="str">
        <f>IF(AND(Worksheet!C134="",Worksheet!D134="",Worksheet!E134="",Worksheet!F134="",Worksheet!G134="",Worksheet!H134="",ISNUMBER(SEARCH("e",Worksheet!I134))=FALSE),"MISSING")</f>
        <v>MISSING</v>
      </c>
      <c r="N138" s="39" t="b">
        <f>IF(ISNUMBER(SEARCH("Reference",Worksheet!I134))=TRUE,"REF ONLY")</f>
        <v>0</v>
      </c>
      <c r="O138" s="39" t="e">
        <f t="shared" si="5"/>
        <v>#VALUE!</v>
      </c>
      <c r="P138" s="38"/>
      <c r="Q138" s="38"/>
    </row>
    <row r="139" spans="3:17" x14ac:dyDescent="0.25">
      <c r="C139" s="39" t="e">
        <f>IF(AND(VALUE('Print off sheets'!C135)&lt;=VALUE(Worksheet!$AD135),VALUE('Print off sheets'!C135)&gt;=VALUE(Worksheet!$AE135)),"PASS","FAIL")</f>
        <v>#VALUE!</v>
      </c>
      <c r="D139" s="39" t="e">
        <f>IF(AND(VALUE('Print off sheets'!D135)&lt;=VALUE(Worksheet!$AD135),VALUE('Print off sheets'!D135)&gt;=VALUE(Worksheet!$AE135)),"PASS","FAIL")</f>
        <v>#VALUE!</v>
      </c>
      <c r="E139" s="39" t="e">
        <f>IF(AND(VALUE('Print off sheets'!E135)&lt;=VALUE(Worksheet!$AD135),VALUE('Print off sheets'!E135)&gt;=VALUE(Worksheet!$AE135)),"PASS","FAIL")</f>
        <v>#VALUE!</v>
      </c>
      <c r="F139" s="39" t="str">
        <f t="shared" si="3"/>
        <v>PASS</v>
      </c>
      <c r="G139" s="39" t="e">
        <f>IF(O139="FAIL",IF(ISNUMBER(SEARCH("Rejected",'Print off sheets'!F135))=TRUE,"OK","ERROR"),IF(ISNUMBER(SEARCH("Rejected",'Print off sheets'!F135))=TRUE,"ERROR",""))</f>
        <v>#VALUE!</v>
      </c>
      <c r="H139" s="46" t="e">
        <f>IF(O139="MISSING",IF('Print off sheets'!F135="Missing","OK","ERROR"),"")</f>
        <v>#VALUE!</v>
      </c>
      <c r="I139" s="39" t="e">
        <f>VALUE(Worksheet!B135)</f>
        <v>#VALUE!</v>
      </c>
      <c r="J139" s="39">
        <f>VALUE(Worksheet!$H$2)</f>
        <v>0</v>
      </c>
      <c r="K139" s="39">
        <f>VALUE(Worksheet!$H$3)</f>
        <v>0</v>
      </c>
      <c r="L139" s="39" t="e">
        <f t="shared" si="4"/>
        <v>#VALUE!</v>
      </c>
      <c r="M139" s="39" t="str">
        <f>IF(AND(Worksheet!C135="",Worksheet!D135="",Worksheet!E135="",Worksheet!F135="",Worksheet!G135="",Worksheet!H135="",ISNUMBER(SEARCH("e",Worksheet!I135))=FALSE),"MISSING")</f>
        <v>MISSING</v>
      </c>
      <c r="N139" s="39" t="b">
        <f>IF(ISNUMBER(SEARCH("Reference",Worksheet!I135))=TRUE,"REF ONLY")</f>
        <v>0</v>
      </c>
      <c r="O139" s="39" t="e">
        <f t="shared" si="5"/>
        <v>#VALUE!</v>
      </c>
      <c r="P139" s="38"/>
      <c r="Q139" s="38"/>
    </row>
    <row r="140" spans="3:17" x14ac:dyDescent="0.25">
      <c r="C140" s="39" t="e">
        <f>IF(AND(VALUE('Print off sheets'!C136)&lt;=VALUE(Worksheet!$AD136),VALUE('Print off sheets'!C136)&gt;=VALUE(Worksheet!$AE136)),"PASS","FAIL")</f>
        <v>#VALUE!</v>
      </c>
      <c r="D140" s="39" t="e">
        <f>IF(AND(VALUE('Print off sheets'!D136)&lt;=VALUE(Worksheet!$AD136),VALUE('Print off sheets'!D136)&gt;=VALUE(Worksheet!$AE136)),"PASS","FAIL")</f>
        <v>#VALUE!</v>
      </c>
      <c r="E140" s="39" t="e">
        <f>IF(AND(VALUE('Print off sheets'!E136)&lt;=VALUE(Worksheet!$AD136),VALUE('Print off sheets'!E136)&gt;=VALUE(Worksheet!$AE136)),"PASS","FAIL")</f>
        <v>#VALUE!</v>
      </c>
      <c r="F140" s="39" t="str">
        <f t="shared" ref="F140:F203" si="6">IF(COUNTIF(C140:E140,"FAIL")=0,"PASS","FAIL")</f>
        <v>PASS</v>
      </c>
      <c r="G140" s="39" t="e">
        <f>IF(O140="FAIL",IF(ISNUMBER(SEARCH("Rejected",'Print off sheets'!F136))=TRUE,"OK","ERROR"),IF(ISNUMBER(SEARCH("Rejected",'Print off sheets'!F136))=TRUE,"ERROR",""))</f>
        <v>#VALUE!</v>
      </c>
      <c r="H140" s="46" t="e">
        <f>IF(O140="MISSING",IF('Print off sheets'!F136="Missing","OK","ERROR"),"")</f>
        <v>#VALUE!</v>
      </c>
      <c r="I140" s="39" t="e">
        <f>VALUE(Worksheet!B136)</f>
        <v>#VALUE!</v>
      </c>
      <c r="J140" s="39">
        <f>VALUE(Worksheet!$H$2)</f>
        <v>0</v>
      </c>
      <c r="K140" s="39">
        <f>VALUE(Worksheet!$H$3)</f>
        <v>0</v>
      </c>
      <c r="L140" s="39" t="e">
        <f t="shared" ref="L140:L203" si="7">IF(AND(I140&gt;=0.001,I140&lt;=1),"PASS","FAIL")</f>
        <v>#VALUE!</v>
      </c>
      <c r="M140" s="39" t="str">
        <f>IF(AND(Worksheet!C136="",Worksheet!D136="",Worksheet!E136="",Worksheet!F136="",Worksheet!G136="",Worksheet!H136="",ISNUMBER(SEARCH("e",Worksheet!I136))=FALSE),"MISSING")</f>
        <v>MISSING</v>
      </c>
      <c r="N140" s="39" t="b">
        <f>IF(ISNUMBER(SEARCH("Reference",Worksheet!I136))=TRUE,"REF ONLY")</f>
        <v>0</v>
      </c>
      <c r="O140" s="39" t="e">
        <f t="shared" ref="O140:O203" si="8">IF(L140="PASS",IF(M140="MISSING","MISSING",IF(N140="REF ONLY","REF ONLY",IF(F140="PASS","PASS","FAIL"))))</f>
        <v>#VALUE!</v>
      </c>
      <c r="P140" s="38"/>
      <c r="Q140" s="38"/>
    </row>
    <row r="141" spans="3:17" x14ac:dyDescent="0.25">
      <c r="C141" s="39" t="e">
        <f>IF(AND(VALUE('Print off sheets'!C137)&lt;=VALUE(Worksheet!$AD137),VALUE('Print off sheets'!C137)&gt;=VALUE(Worksheet!$AE137)),"PASS","FAIL")</f>
        <v>#VALUE!</v>
      </c>
      <c r="D141" s="39" t="e">
        <f>IF(AND(VALUE('Print off sheets'!D137)&lt;=VALUE(Worksheet!$AD137),VALUE('Print off sheets'!D137)&gt;=VALUE(Worksheet!$AE137)),"PASS","FAIL")</f>
        <v>#VALUE!</v>
      </c>
      <c r="E141" s="39" t="e">
        <f>IF(AND(VALUE('Print off sheets'!E137)&lt;=VALUE(Worksheet!$AD137),VALUE('Print off sheets'!E137)&gt;=VALUE(Worksheet!$AE137)),"PASS","FAIL")</f>
        <v>#VALUE!</v>
      </c>
      <c r="F141" s="39" t="str">
        <f t="shared" si="6"/>
        <v>PASS</v>
      </c>
      <c r="G141" s="39" t="e">
        <f>IF(O141="FAIL",IF(ISNUMBER(SEARCH("Rejected",'Print off sheets'!F137))=TRUE,"OK","ERROR"),IF(ISNUMBER(SEARCH("Rejected",'Print off sheets'!F137))=TRUE,"ERROR",""))</f>
        <v>#VALUE!</v>
      </c>
      <c r="H141" s="46" t="e">
        <f>IF(O141="MISSING",IF('Print off sheets'!F137="Missing","OK","ERROR"),"")</f>
        <v>#VALUE!</v>
      </c>
      <c r="I141" s="39" t="e">
        <f>VALUE(Worksheet!B137)</f>
        <v>#VALUE!</v>
      </c>
      <c r="J141" s="39">
        <f>VALUE(Worksheet!$H$2)</f>
        <v>0</v>
      </c>
      <c r="K141" s="39">
        <f>VALUE(Worksheet!$H$3)</f>
        <v>0</v>
      </c>
      <c r="L141" s="39" t="e">
        <f t="shared" si="7"/>
        <v>#VALUE!</v>
      </c>
      <c r="M141" s="39" t="str">
        <f>IF(AND(Worksheet!C137="",Worksheet!D137="",Worksheet!E137="",Worksheet!F137="",Worksheet!G137="",Worksheet!H137="",ISNUMBER(SEARCH("e",Worksheet!I137))=FALSE),"MISSING")</f>
        <v>MISSING</v>
      </c>
      <c r="N141" s="39" t="b">
        <f>IF(ISNUMBER(SEARCH("Reference",Worksheet!I137))=TRUE,"REF ONLY")</f>
        <v>0</v>
      </c>
      <c r="O141" s="39" t="e">
        <f t="shared" si="8"/>
        <v>#VALUE!</v>
      </c>
      <c r="P141" s="38"/>
      <c r="Q141" s="38"/>
    </row>
    <row r="142" spans="3:17" x14ac:dyDescent="0.25">
      <c r="C142" s="39" t="e">
        <f>IF(AND(VALUE('Print off sheets'!C138)&lt;=VALUE(Worksheet!$AD138),VALUE('Print off sheets'!C138)&gt;=VALUE(Worksheet!$AE138)),"PASS","FAIL")</f>
        <v>#VALUE!</v>
      </c>
      <c r="D142" s="39" t="e">
        <f>IF(AND(VALUE('Print off sheets'!D138)&lt;=VALUE(Worksheet!$AD138),VALUE('Print off sheets'!D138)&gt;=VALUE(Worksheet!$AE138)),"PASS","FAIL")</f>
        <v>#VALUE!</v>
      </c>
      <c r="E142" s="39" t="e">
        <f>IF(AND(VALUE('Print off sheets'!E138)&lt;=VALUE(Worksheet!$AD138),VALUE('Print off sheets'!E138)&gt;=VALUE(Worksheet!$AE138)),"PASS","FAIL")</f>
        <v>#VALUE!</v>
      </c>
      <c r="F142" s="39" t="str">
        <f t="shared" si="6"/>
        <v>PASS</v>
      </c>
      <c r="G142" s="39" t="e">
        <f>IF(O142="FAIL",IF(ISNUMBER(SEARCH("Rejected",'Print off sheets'!F138))=TRUE,"OK","ERROR"),IF(ISNUMBER(SEARCH("Rejected",'Print off sheets'!F138))=TRUE,"ERROR",""))</f>
        <v>#VALUE!</v>
      </c>
      <c r="H142" s="46" t="e">
        <f>IF(O142="MISSING",IF('Print off sheets'!F138="Missing","OK","ERROR"),"")</f>
        <v>#VALUE!</v>
      </c>
      <c r="I142" s="39" t="e">
        <f>VALUE(Worksheet!B138)</f>
        <v>#VALUE!</v>
      </c>
      <c r="J142" s="39">
        <f>VALUE(Worksheet!$H$2)</f>
        <v>0</v>
      </c>
      <c r="K142" s="39">
        <f>VALUE(Worksheet!$H$3)</f>
        <v>0</v>
      </c>
      <c r="L142" s="39" t="e">
        <f t="shared" si="7"/>
        <v>#VALUE!</v>
      </c>
      <c r="M142" s="39" t="str">
        <f>IF(AND(Worksheet!C138="",Worksheet!D138="",Worksheet!E138="",Worksheet!F138="",Worksheet!G138="",Worksheet!H138="",ISNUMBER(SEARCH("e",Worksheet!I138))=FALSE),"MISSING")</f>
        <v>MISSING</v>
      </c>
      <c r="N142" s="39" t="b">
        <f>IF(ISNUMBER(SEARCH("Reference",Worksheet!I138))=TRUE,"REF ONLY")</f>
        <v>0</v>
      </c>
      <c r="O142" s="39" t="e">
        <f t="shared" si="8"/>
        <v>#VALUE!</v>
      </c>
      <c r="P142" s="38"/>
      <c r="Q142" s="38"/>
    </row>
    <row r="143" spans="3:17" x14ac:dyDescent="0.25">
      <c r="C143" s="39" t="e">
        <f>IF(AND(VALUE('Print off sheets'!C139)&lt;=VALUE(Worksheet!$AD139),VALUE('Print off sheets'!C139)&gt;=VALUE(Worksheet!$AE139)),"PASS","FAIL")</f>
        <v>#VALUE!</v>
      </c>
      <c r="D143" s="39" t="e">
        <f>IF(AND(VALUE('Print off sheets'!D139)&lt;=VALUE(Worksheet!$AD139),VALUE('Print off sheets'!D139)&gt;=VALUE(Worksheet!$AE139)),"PASS","FAIL")</f>
        <v>#VALUE!</v>
      </c>
      <c r="E143" s="39" t="e">
        <f>IF(AND(VALUE('Print off sheets'!E139)&lt;=VALUE(Worksheet!$AD139),VALUE('Print off sheets'!E139)&gt;=VALUE(Worksheet!$AE139)),"PASS","FAIL")</f>
        <v>#VALUE!</v>
      </c>
      <c r="F143" s="39" t="str">
        <f t="shared" si="6"/>
        <v>PASS</v>
      </c>
      <c r="G143" s="39" t="e">
        <f>IF(O143="FAIL",IF(ISNUMBER(SEARCH("Rejected",'Print off sheets'!F139))=TRUE,"OK","ERROR"),IF(ISNUMBER(SEARCH("Rejected",'Print off sheets'!F139))=TRUE,"ERROR",""))</f>
        <v>#VALUE!</v>
      </c>
      <c r="H143" s="46" t="e">
        <f>IF(O143="MISSING",IF('Print off sheets'!F139="Missing","OK","ERROR"),"")</f>
        <v>#VALUE!</v>
      </c>
      <c r="I143" s="39" t="e">
        <f>VALUE(Worksheet!B139)</f>
        <v>#VALUE!</v>
      </c>
      <c r="J143" s="39">
        <f>VALUE(Worksheet!$H$2)</f>
        <v>0</v>
      </c>
      <c r="K143" s="39">
        <f>VALUE(Worksheet!$H$3)</f>
        <v>0</v>
      </c>
      <c r="L143" s="39" t="e">
        <f t="shared" si="7"/>
        <v>#VALUE!</v>
      </c>
      <c r="M143" s="39" t="str">
        <f>IF(AND(Worksheet!C139="",Worksheet!D139="",Worksheet!E139="",Worksheet!F139="",Worksheet!G139="",Worksheet!H139="",ISNUMBER(SEARCH("e",Worksheet!I139))=FALSE),"MISSING")</f>
        <v>MISSING</v>
      </c>
      <c r="N143" s="39" t="b">
        <f>IF(ISNUMBER(SEARCH("Reference",Worksheet!I139))=TRUE,"REF ONLY")</f>
        <v>0</v>
      </c>
      <c r="O143" s="39" t="e">
        <f t="shared" si="8"/>
        <v>#VALUE!</v>
      </c>
      <c r="P143" s="38"/>
      <c r="Q143" s="38"/>
    </row>
    <row r="144" spans="3:17" x14ac:dyDescent="0.25">
      <c r="C144" s="39" t="e">
        <f>IF(AND(VALUE('Print off sheets'!C140)&lt;=VALUE(Worksheet!$AD140),VALUE('Print off sheets'!C140)&gt;=VALUE(Worksheet!$AE140)),"PASS","FAIL")</f>
        <v>#VALUE!</v>
      </c>
      <c r="D144" s="39" t="e">
        <f>IF(AND(VALUE('Print off sheets'!D140)&lt;=VALUE(Worksheet!$AD140),VALUE('Print off sheets'!D140)&gt;=VALUE(Worksheet!$AE140)),"PASS","FAIL")</f>
        <v>#VALUE!</v>
      </c>
      <c r="E144" s="39" t="e">
        <f>IF(AND(VALUE('Print off sheets'!E140)&lt;=VALUE(Worksheet!$AD140),VALUE('Print off sheets'!E140)&gt;=VALUE(Worksheet!$AE140)),"PASS","FAIL")</f>
        <v>#VALUE!</v>
      </c>
      <c r="F144" s="39" t="str">
        <f t="shared" si="6"/>
        <v>PASS</v>
      </c>
      <c r="G144" s="39" t="e">
        <f>IF(O144="FAIL",IF(ISNUMBER(SEARCH("Rejected",'Print off sheets'!F140))=TRUE,"OK","ERROR"),IF(ISNUMBER(SEARCH("Rejected",'Print off sheets'!F140))=TRUE,"ERROR",""))</f>
        <v>#VALUE!</v>
      </c>
      <c r="H144" s="46" t="e">
        <f>IF(O144="MISSING",IF('Print off sheets'!F140="Missing","OK","ERROR"),"")</f>
        <v>#VALUE!</v>
      </c>
      <c r="I144" s="39" t="e">
        <f>VALUE(Worksheet!B140)</f>
        <v>#VALUE!</v>
      </c>
      <c r="J144" s="39">
        <f>VALUE(Worksheet!$H$2)</f>
        <v>0</v>
      </c>
      <c r="K144" s="39">
        <f>VALUE(Worksheet!$H$3)</f>
        <v>0</v>
      </c>
      <c r="L144" s="39" t="e">
        <f t="shared" si="7"/>
        <v>#VALUE!</v>
      </c>
      <c r="M144" s="39" t="str">
        <f>IF(AND(Worksheet!C140="",Worksheet!D140="",Worksheet!E140="",Worksheet!F140="",Worksheet!G140="",Worksheet!H140="",ISNUMBER(SEARCH("e",Worksheet!I140))=FALSE),"MISSING")</f>
        <v>MISSING</v>
      </c>
      <c r="N144" s="39" t="b">
        <f>IF(ISNUMBER(SEARCH("Reference",Worksheet!I140))=TRUE,"REF ONLY")</f>
        <v>0</v>
      </c>
      <c r="O144" s="39" t="e">
        <f t="shared" si="8"/>
        <v>#VALUE!</v>
      </c>
      <c r="P144" s="38"/>
      <c r="Q144" s="38"/>
    </row>
    <row r="145" spans="3:17" x14ac:dyDescent="0.25">
      <c r="C145" s="39" t="str">
        <f>IF(AND(VALUE('Print off sheets'!C141)&lt;=VALUE(Worksheet!$AD141),VALUE('Print off sheets'!C141)&gt;=VALUE(Worksheet!$AE141)),"PASS","FAIL")</f>
        <v>PASS</v>
      </c>
      <c r="D145" s="39" t="str">
        <f>IF(AND(VALUE('Print off sheets'!D141)&lt;=VALUE(Worksheet!$AD141),VALUE('Print off sheets'!D141)&gt;=VALUE(Worksheet!$AE141)),"PASS","FAIL")</f>
        <v>PASS</v>
      </c>
      <c r="E145" s="39" t="str">
        <f>IF(AND(VALUE('Print off sheets'!E141)&lt;=VALUE(Worksheet!$AD141),VALUE('Print off sheets'!E141)&gt;=VALUE(Worksheet!$AE141)),"PASS","FAIL")</f>
        <v>PASS</v>
      </c>
      <c r="F145" s="39" t="str">
        <f t="shared" si="6"/>
        <v>PASS</v>
      </c>
      <c r="G145" s="39" t="str">
        <f>IF(O145="FAIL",IF(ISNUMBER(SEARCH("Rejected",'Print off sheets'!F141))=TRUE,"OK","ERROR"),IF(ISNUMBER(SEARCH("Rejected",'Print off sheets'!F141))=TRUE,"ERROR",""))</f>
        <v/>
      </c>
      <c r="H145" s="46" t="str">
        <f>IF(O145="MISSING",IF('Print off sheets'!F141="Missing","OK","ERROR"),"")</f>
        <v/>
      </c>
      <c r="I145" s="39">
        <f>VALUE(Worksheet!B141)</f>
        <v>0</v>
      </c>
      <c r="J145" s="39">
        <f>VALUE(Worksheet!$H$2)</f>
        <v>0</v>
      </c>
      <c r="K145" s="39">
        <f>VALUE(Worksheet!$H$3)</f>
        <v>0</v>
      </c>
      <c r="L145" s="39" t="str">
        <f t="shared" si="7"/>
        <v>FAIL</v>
      </c>
      <c r="M145" s="39" t="str">
        <f>IF(AND(Worksheet!C141="",Worksheet!D141="",Worksheet!E141="",Worksheet!F141="",Worksheet!G141="",Worksheet!H141="",ISNUMBER(SEARCH("e",Worksheet!I141))=FALSE),"MISSING")</f>
        <v>MISSING</v>
      </c>
      <c r="N145" s="39" t="b">
        <f>IF(ISNUMBER(SEARCH("Reference",Worksheet!I141))=TRUE,"REF ONLY")</f>
        <v>0</v>
      </c>
      <c r="O145" s="39" t="b">
        <f t="shared" si="8"/>
        <v>0</v>
      </c>
      <c r="P145" s="38"/>
      <c r="Q145" s="38"/>
    </row>
    <row r="146" spans="3:17" x14ac:dyDescent="0.25">
      <c r="C146" s="39" t="str">
        <f>IF(AND(VALUE('Print off sheets'!C142)&lt;=VALUE(Worksheet!$AD142),VALUE('Print off sheets'!C142)&gt;=VALUE(Worksheet!$AE142)),"PASS","FAIL")</f>
        <v>PASS</v>
      </c>
      <c r="D146" s="39" t="str">
        <f>IF(AND(VALUE('Print off sheets'!D142)&lt;=VALUE(Worksheet!$AD142),VALUE('Print off sheets'!D142)&gt;=VALUE(Worksheet!$AE142)),"PASS","FAIL")</f>
        <v>PASS</v>
      </c>
      <c r="E146" s="39" t="str">
        <f>IF(AND(VALUE('Print off sheets'!E142)&lt;=VALUE(Worksheet!$AD142),VALUE('Print off sheets'!E142)&gt;=VALUE(Worksheet!$AE142)),"PASS","FAIL")</f>
        <v>PASS</v>
      </c>
      <c r="F146" s="39" t="str">
        <f t="shared" si="6"/>
        <v>PASS</v>
      </c>
      <c r="G146" s="39" t="str">
        <f>IF(O146="FAIL",IF(ISNUMBER(SEARCH("Rejected",'Print off sheets'!F142))=TRUE,"OK","ERROR"),IF(ISNUMBER(SEARCH("Rejected",'Print off sheets'!F142))=TRUE,"ERROR",""))</f>
        <v/>
      </c>
      <c r="H146" s="46" t="str">
        <f>IF(O146="MISSING",IF('Print off sheets'!F142="Missing","OK","ERROR"),"")</f>
        <v/>
      </c>
      <c r="I146" s="39">
        <f>VALUE(Worksheet!B142)</f>
        <v>0</v>
      </c>
      <c r="J146" s="39">
        <f>VALUE(Worksheet!$H$2)</f>
        <v>0</v>
      </c>
      <c r="K146" s="39">
        <f>VALUE(Worksheet!$H$3)</f>
        <v>0</v>
      </c>
      <c r="L146" s="39" t="str">
        <f t="shared" si="7"/>
        <v>FAIL</v>
      </c>
      <c r="M146" s="39" t="b">
        <f>IF(AND(Worksheet!C142="",Worksheet!D142="",Worksheet!E142="",Worksheet!F142="",Worksheet!G142="",Worksheet!H142="",ISNUMBER(SEARCH("e",Worksheet!I142))=FALSE),"MISSING")</f>
        <v>0</v>
      </c>
      <c r="N146" s="39" t="b">
        <f>IF(ISNUMBER(SEARCH("Reference",Worksheet!I142))=TRUE,"REF ONLY")</f>
        <v>0</v>
      </c>
      <c r="O146" s="39" t="b">
        <f t="shared" si="8"/>
        <v>0</v>
      </c>
      <c r="P146" s="38"/>
      <c r="Q146" s="38"/>
    </row>
    <row r="147" spans="3:17" x14ac:dyDescent="0.25">
      <c r="C147" s="39" t="str">
        <f>IF(AND(VALUE('Print off sheets'!C143)&lt;=VALUE(Worksheet!$AD143),VALUE('Print off sheets'!C143)&gt;=VALUE(Worksheet!$AE143)),"PASS","FAIL")</f>
        <v>PASS</v>
      </c>
      <c r="D147" s="39" t="str">
        <f>IF(AND(VALUE('Print off sheets'!D143)&lt;=VALUE(Worksheet!$AD143),VALUE('Print off sheets'!D143)&gt;=VALUE(Worksheet!$AE143)),"PASS","FAIL")</f>
        <v>PASS</v>
      </c>
      <c r="E147" s="39" t="str">
        <f>IF(AND(VALUE('Print off sheets'!E143)&lt;=VALUE(Worksheet!$AD143),VALUE('Print off sheets'!E143)&gt;=VALUE(Worksheet!$AE143)),"PASS","FAIL")</f>
        <v>PASS</v>
      </c>
      <c r="F147" s="39" t="str">
        <f t="shared" si="6"/>
        <v>PASS</v>
      </c>
      <c r="G147" s="39" t="e">
        <f>IF(O147="FAIL",IF(ISNUMBER(SEARCH("Rejected",'Print off sheets'!F143))=TRUE,"OK","ERROR"),IF(ISNUMBER(SEARCH("Rejected",'Print off sheets'!F143))=TRUE,"ERROR",""))</f>
        <v>#VALUE!</v>
      </c>
      <c r="H147" s="46" t="e">
        <f>IF(O147="MISSING",IF('Print off sheets'!F143="Missing","OK","ERROR"),"")</f>
        <v>#VALUE!</v>
      </c>
      <c r="I147" s="39" t="e">
        <f>VALUE(Worksheet!B143)</f>
        <v>#VALUE!</v>
      </c>
      <c r="J147" s="39">
        <f>VALUE(Worksheet!$H$2)</f>
        <v>0</v>
      </c>
      <c r="K147" s="39">
        <f>VALUE(Worksheet!$H$3)</f>
        <v>0</v>
      </c>
      <c r="L147" s="39" t="e">
        <f t="shared" si="7"/>
        <v>#VALUE!</v>
      </c>
      <c r="M147" s="39" t="str">
        <f>IF(AND(Worksheet!C143="",Worksheet!D143="",Worksheet!E143="",Worksheet!F143="",Worksheet!G143="",Worksheet!H143="",ISNUMBER(SEARCH("e",Worksheet!I143))=FALSE),"MISSING")</f>
        <v>MISSING</v>
      </c>
      <c r="N147" s="39" t="b">
        <f>IF(ISNUMBER(SEARCH("Reference",Worksheet!I143))=TRUE,"REF ONLY")</f>
        <v>0</v>
      </c>
      <c r="O147" s="39" t="e">
        <f t="shared" si="8"/>
        <v>#VALUE!</v>
      </c>
      <c r="P147" s="38"/>
      <c r="Q147" s="38"/>
    </row>
    <row r="148" spans="3:17" x14ac:dyDescent="0.25">
      <c r="C148" s="39" t="str">
        <f>IF(AND(VALUE('Print off sheets'!C144)&lt;=VALUE(Worksheet!$AD144),VALUE('Print off sheets'!C144)&gt;=VALUE(Worksheet!$AE144)),"PASS","FAIL")</f>
        <v>PASS</v>
      </c>
      <c r="D148" s="39" t="str">
        <f>IF(AND(VALUE('Print off sheets'!D144)&lt;=VALUE(Worksheet!$AD144),VALUE('Print off sheets'!D144)&gt;=VALUE(Worksheet!$AE144)),"PASS","FAIL")</f>
        <v>PASS</v>
      </c>
      <c r="E148" s="39" t="e">
        <f>IF(AND(VALUE('Print off sheets'!E144)&lt;=VALUE(Worksheet!$AD144),VALUE('Print off sheets'!E144)&gt;=VALUE(Worksheet!$AE144)),"PASS","FAIL")</f>
        <v>#VALUE!</v>
      </c>
      <c r="F148" s="39" t="str">
        <f t="shared" si="6"/>
        <v>PASS</v>
      </c>
      <c r="G148" s="39" t="str">
        <f>IF(O148="FAIL",IF(ISNUMBER(SEARCH("Rejected",'Print off sheets'!F144))=TRUE,"OK","ERROR"),IF(ISNUMBER(SEARCH("Rejected",'Print off sheets'!F144))=TRUE,"ERROR",""))</f>
        <v/>
      </c>
      <c r="H148" s="46" t="str">
        <f>IF(O148="MISSING",IF('Print off sheets'!F144="Missing","OK","ERROR"),"")</f>
        <v/>
      </c>
      <c r="I148" s="39">
        <f>VALUE(Worksheet!B144)</f>
        <v>0</v>
      </c>
      <c r="J148" s="39">
        <f>VALUE(Worksheet!$H$2)</f>
        <v>0</v>
      </c>
      <c r="K148" s="39">
        <f>VALUE(Worksheet!$H$3)</f>
        <v>0</v>
      </c>
      <c r="L148" s="39" t="str">
        <f t="shared" si="7"/>
        <v>FAIL</v>
      </c>
      <c r="M148" s="39" t="str">
        <f>IF(AND(Worksheet!C144="",Worksheet!D144="",Worksheet!E144="",Worksheet!F144="",Worksheet!G144="",Worksheet!H144="",ISNUMBER(SEARCH("e",Worksheet!I144))=FALSE),"MISSING")</f>
        <v>MISSING</v>
      </c>
      <c r="N148" s="39" t="b">
        <f>IF(ISNUMBER(SEARCH("Reference",Worksheet!I144))=TRUE,"REF ONLY")</f>
        <v>0</v>
      </c>
      <c r="O148" s="39" t="b">
        <f t="shared" si="8"/>
        <v>0</v>
      </c>
      <c r="P148" s="38"/>
      <c r="Q148" s="38"/>
    </row>
    <row r="149" spans="3:17" x14ac:dyDescent="0.25">
      <c r="C149" s="39" t="str">
        <f>IF(AND(VALUE('Print off sheets'!C145)&lt;=VALUE(Worksheet!$AD145),VALUE('Print off sheets'!C145)&gt;=VALUE(Worksheet!$AE145)),"PASS","FAIL")</f>
        <v>PASS</v>
      </c>
      <c r="D149" s="39" t="str">
        <f>IF(AND(VALUE('Print off sheets'!D145)&lt;=VALUE(Worksheet!$AD145),VALUE('Print off sheets'!D145)&gt;=VALUE(Worksheet!$AE145)),"PASS","FAIL")</f>
        <v>PASS</v>
      </c>
      <c r="E149" s="39" t="str">
        <f>IF(AND(VALUE('Print off sheets'!E145)&lt;=VALUE(Worksheet!$AD145),VALUE('Print off sheets'!E145)&gt;=VALUE(Worksheet!$AE145)),"PASS","FAIL")</f>
        <v>PASS</v>
      </c>
      <c r="F149" s="39" t="str">
        <f t="shared" si="6"/>
        <v>PASS</v>
      </c>
      <c r="G149" s="39" t="str">
        <f>IF(O149="FAIL",IF(ISNUMBER(SEARCH("Rejected",'Print off sheets'!F145))=TRUE,"OK","ERROR"),IF(ISNUMBER(SEARCH("Rejected",'Print off sheets'!F145))=TRUE,"ERROR",""))</f>
        <v/>
      </c>
      <c r="H149" s="46" t="str">
        <f>IF(O149="MISSING",IF('Print off sheets'!F145="Missing","OK","ERROR"),"")</f>
        <v/>
      </c>
      <c r="I149" s="39">
        <f>VALUE(Worksheet!B145)</f>
        <v>0</v>
      </c>
      <c r="J149" s="39">
        <f>VALUE(Worksheet!$H$2)</f>
        <v>0</v>
      </c>
      <c r="K149" s="39">
        <f>VALUE(Worksheet!$H$3)</f>
        <v>0</v>
      </c>
      <c r="L149" s="39" t="str">
        <f t="shared" si="7"/>
        <v>FAIL</v>
      </c>
      <c r="M149" s="39" t="str">
        <f>IF(AND(Worksheet!C145="",Worksheet!D145="",Worksheet!E145="",Worksheet!F145="",Worksheet!G145="",Worksheet!H145="",ISNUMBER(SEARCH("e",Worksheet!I145))=FALSE),"MISSING")</f>
        <v>MISSING</v>
      </c>
      <c r="N149" s="39" t="b">
        <f>IF(ISNUMBER(SEARCH("Reference",Worksheet!I145))=TRUE,"REF ONLY")</f>
        <v>0</v>
      </c>
      <c r="O149" s="39" t="b">
        <f t="shared" si="8"/>
        <v>0</v>
      </c>
      <c r="P149" s="38"/>
      <c r="Q149" s="38"/>
    </row>
    <row r="150" spans="3:17" x14ac:dyDescent="0.25">
      <c r="C150" s="39" t="e">
        <f>IF(AND(VALUE('Print off sheets'!C146)&lt;=VALUE(Worksheet!$AD146),VALUE('Print off sheets'!C146)&gt;=VALUE(Worksheet!$AE146)),"PASS","FAIL")</f>
        <v>#VALUE!</v>
      </c>
      <c r="D150" s="39" t="str">
        <f>IF(AND(VALUE('Print off sheets'!D146)&lt;=VALUE(Worksheet!$AD146),VALUE('Print off sheets'!D146)&gt;=VALUE(Worksheet!$AE146)),"PASS","FAIL")</f>
        <v>PASS</v>
      </c>
      <c r="E150" s="39" t="str">
        <f>IF(AND(VALUE('Print off sheets'!E146)&lt;=VALUE(Worksheet!$AD146),VALUE('Print off sheets'!E146)&gt;=VALUE(Worksheet!$AE146)),"PASS","FAIL")</f>
        <v>PASS</v>
      </c>
      <c r="F150" s="39" t="str">
        <f t="shared" si="6"/>
        <v>PASS</v>
      </c>
      <c r="G150" s="39" t="str">
        <f>IF(O150="FAIL",IF(ISNUMBER(SEARCH("Rejected",'Print off sheets'!F146))=TRUE,"OK","ERROR"),IF(ISNUMBER(SEARCH("Rejected",'Print off sheets'!F146))=TRUE,"ERROR",""))</f>
        <v/>
      </c>
      <c r="H150" s="46" t="str">
        <f>IF(O150="MISSING",IF('Print off sheets'!F146="Missing","OK","ERROR"),"")</f>
        <v/>
      </c>
      <c r="I150" s="39">
        <f>VALUE(Worksheet!B146)</f>
        <v>0</v>
      </c>
      <c r="J150" s="39">
        <f>VALUE(Worksheet!$H$2)</f>
        <v>0</v>
      </c>
      <c r="K150" s="39">
        <f>VALUE(Worksheet!$H$3)</f>
        <v>0</v>
      </c>
      <c r="L150" s="39" t="str">
        <f t="shared" si="7"/>
        <v>FAIL</v>
      </c>
      <c r="M150" s="39" t="b">
        <f>IF(AND(Worksheet!C146="",Worksheet!D146="",Worksheet!E146="",Worksheet!F146="",Worksheet!G146="",Worksheet!H146="",ISNUMBER(SEARCH("e",Worksheet!I146))=FALSE),"MISSING")</f>
        <v>0</v>
      </c>
      <c r="N150" s="39" t="b">
        <f>IF(ISNUMBER(SEARCH("Reference",Worksheet!I146))=TRUE,"REF ONLY")</f>
        <v>0</v>
      </c>
      <c r="O150" s="39" t="b">
        <f t="shared" si="8"/>
        <v>0</v>
      </c>
      <c r="P150" s="38"/>
      <c r="Q150" s="38"/>
    </row>
    <row r="151" spans="3:17" x14ac:dyDescent="0.25">
      <c r="C151" s="39" t="e">
        <f>IF(AND(VALUE('Print off sheets'!C147)&lt;=VALUE(Worksheet!$AD147),VALUE('Print off sheets'!C147)&gt;=VALUE(Worksheet!$AE147)),"PASS","FAIL")</f>
        <v>#VALUE!</v>
      </c>
      <c r="D151" s="39" t="e">
        <f>IF(AND(VALUE('Print off sheets'!D147)&lt;=VALUE(Worksheet!$AD147),VALUE('Print off sheets'!D147)&gt;=VALUE(Worksheet!$AE147)),"PASS","FAIL")</f>
        <v>#VALUE!</v>
      </c>
      <c r="E151" s="39" t="e">
        <f>IF(AND(VALUE('Print off sheets'!E147)&lt;=VALUE(Worksheet!$AD147),VALUE('Print off sheets'!E147)&gt;=VALUE(Worksheet!$AE147)),"PASS","FAIL")</f>
        <v>#VALUE!</v>
      </c>
      <c r="F151" s="39" t="str">
        <f t="shared" si="6"/>
        <v>PASS</v>
      </c>
      <c r="G151" s="39" t="e">
        <f>IF(O151="FAIL",IF(ISNUMBER(SEARCH("Rejected",'Print off sheets'!F147))=TRUE,"OK","ERROR"),IF(ISNUMBER(SEARCH("Rejected",'Print off sheets'!F147))=TRUE,"ERROR",""))</f>
        <v>#VALUE!</v>
      </c>
      <c r="H151" s="46" t="e">
        <f>IF(O151="MISSING",IF('Print off sheets'!F147="Missing","OK","ERROR"),"")</f>
        <v>#VALUE!</v>
      </c>
      <c r="I151" s="39" t="e">
        <f>VALUE(Worksheet!B147)</f>
        <v>#VALUE!</v>
      </c>
      <c r="J151" s="39">
        <f>VALUE(Worksheet!$H$2)</f>
        <v>0</v>
      </c>
      <c r="K151" s="39">
        <f>VALUE(Worksheet!$H$3)</f>
        <v>0</v>
      </c>
      <c r="L151" s="39" t="e">
        <f t="shared" si="7"/>
        <v>#VALUE!</v>
      </c>
      <c r="M151" s="39" t="b">
        <f>IF(AND(Worksheet!C147="",Worksheet!D147="",Worksheet!E147="",Worksheet!F147="",Worksheet!G147="",Worksheet!H147="",ISNUMBER(SEARCH("e",Worksheet!I147))=FALSE),"MISSING")</f>
        <v>0</v>
      </c>
      <c r="N151" s="39" t="b">
        <f>IF(ISNUMBER(SEARCH("Reference",Worksheet!I147))=TRUE,"REF ONLY")</f>
        <v>0</v>
      </c>
      <c r="O151" s="39" t="e">
        <f t="shared" si="8"/>
        <v>#VALUE!</v>
      </c>
      <c r="P151" s="38"/>
      <c r="Q151" s="38"/>
    </row>
    <row r="152" spans="3:17" x14ac:dyDescent="0.25">
      <c r="C152" s="39" t="e">
        <f>IF(AND(VALUE('Print off sheets'!C148)&lt;=VALUE(Worksheet!$AD148),VALUE('Print off sheets'!C148)&gt;=VALUE(Worksheet!$AE148)),"PASS","FAIL")</f>
        <v>#VALUE!</v>
      </c>
      <c r="D152" s="39" t="e">
        <f>IF(AND(VALUE('Print off sheets'!D148)&lt;=VALUE(Worksheet!$AD148),VALUE('Print off sheets'!D148)&gt;=VALUE(Worksheet!$AE148)),"PASS","FAIL")</f>
        <v>#VALUE!</v>
      </c>
      <c r="E152" s="39" t="e">
        <f>IF(AND(VALUE('Print off sheets'!E148)&lt;=VALUE(Worksheet!$AD148),VALUE('Print off sheets'!E148)&gt;=VALUE(Worksheet!$AE148)),"PASS","FAIL")</f>
        <v>#VALUE!</v>
      </c>
      <c r="F152" s="39" t="str">
        <f t="shared" si="6"/>
        <v>PASS</v>
      </c>
      <c r="G152" s="39" t="e">
        <f>IF(O152="FAIL",IF(ISNUMBER(SEARCH("Rejected",'Print off sheets'!F148))=TRUE,"OK","ERROR"),IF(ISNUMBER(SEARCH("Rejected",'Print off sheets'!F148))=TRUE,"ERROR",""))</f>
        <v>#VALUE!</v>
      </c>
      <c r="H152" s="46" t="e">
        <f>IF(O152="MISSING",IF('Print off sheets'!F148="Missing","OK","ERROR"),"")</f>
        <v>#VALUE!</v>
      </c>
      <c r="I152" s="39" t="e">
        <f>VALUE(Worksheet!B148)</f>
        <v>#VALUE!</v>
      </c>
      <c r="J152" s="39">
        <f>VALUE(Worksheet!$H$2)</f>
        <v>0</v>
      </c>
      <c r="K152" s="39">
        <f>VALUE(Worksheet!$H$3)</f>
        <v>0</v>
      </c>
      <c r="L152" s="39" t="e">
        <f t="shared" si="7"/>
        <v>#VALUE!</v>
      </c>
      <c r="M152" s="39" t="str">
        <f>IF(AND(Worksheet!C148="",Worksheet!D148="",Worksheet!E148="",Worksheet!F148="",Worksheet!G148="",Worksheet!H148="",ISNUMBER(SEARCH("e",Worksheet!I148))=FALSE),"MISSING")</f>
        <v>MISSING</v>
      </c>
      <c r="N152" s="39" t="b">
        <f>IF(ISNUMBER(SEARCH("Reference",Worksheet!I148))=TRUE,"REF ONLY")</f>
        <v>0</v>
      </c>
      <c r="O152" s="39" t="e">
        <f t="shared" si="8"/>
        <v>#VALUE!</v>
      </c>
      <c r="P152" s="38"/>
      <c r="Q152" s="38"/>
    </row>
    <row r="153" spans="3:17" x14ac:dyDescent="0.25">
      <c r="C153" s="39" t="e">
        <f>IF(AND(VALUE('Print off sheets'!C149)&lt;=VALUE(Worksheet!$AD149),VALUE('Print off sheets'!C149)&gt;=VALUE(Worksheet!$AE149)),"PASS","FAIL")</f>
        <v>#VALUE!</v>
      </c>
      <c r="D153" s="39" t="e">
        <f>IF(AND(VALUE('Print off sheets'!D149)&lt;=VALUE(Worksheet!$AD149),VALUE('Print off sheets'!D149)&gt;=VALUE(Worksheet!$AE149)),"PASS","FAIL")</f>
        <v>#VALUE!</v>
      </c>
      <c r="E153" s="39" t="e">
        <f>IF(AND(VALUE('Print off sheets'!E149)&lt;=VALUE(Worksheet!$AD149),VALUE('Print off sheets'!E149)&gt;=VALUE(Worksheet!$AE149)),"PASS","FAIL")</f>
        <v>#VALUE!</v>
      </c>
      <c r="F153" s="39" t="str">
        <f t="shared" si="6"/>
        <v>PASS</v>
      </c>
      <c r="G153" s="39" t="e">
        <f>IF(O153="FAIL",IF(ISNUMBER(SEARCH("Rejected",'Print off sheets'!F149))=TRUE,"OK","ERROR"),IF(ISNUMBER(SEARCH("Rejected",'Print off sheets'!F149))=TRUE,"ERROR",""))</f>
        <v>#VALUE!</v>
      </c>
      <c r="H153" s="46" t="e">
        <f>IF(O153="MISSING",IF('Print off sheets'!F149="Missing","OK","ERROR"),"")</f>
        <v>#VALUE!</v>
      </c>
      <c r="I153" s="39" t="e">
        <f>VALUE(Worksheet!B149)</f>
        <v>#VALUE!</v>
      </c>
      <c r="J153" s="39">
        <f>VALUE(Worksheet!$H$2)</f>
        <v>0</v>
      </c>
      <c r="K153" s="39">
        <f>VALUE(Worksheet!$H$3)</f>
        <v>0</v>
      </c>
      <c r="L153" s="39" t="e">
        <f t="shared" si="7"/>
        <v>#VALUE!</v>
      </c>
      <c r="M153" s="39" t="str">
        <f>IF(AND(Worksheet!C149="",Worksheet!D149="",Worksheet!E149="",Worksheet!F149="",Worksheet!G149="",Worksheet!H149="",ISNUMBER(SEARCH("e",Worksheet!I149))=FALSE),"MISSING")</f>
        <v>MISSING</v>
      </c>
      <c r="N153" s="39" t="b">
        <f>IF(ISNUMBER(SEARCH("Reference",Worksheet!I149))=TRUE,"REF ONLY")</f>
        <v>0</v>
      </c>
      <c r="O153" s="39" t="e">
        <f t="shared" si="8"/>
        <v>#VALUE!</v>
      </c>
      <c r="P153" s="38"/>
      <c r="Q153" s="38"/>
    </row>
    <row r="154" spans="3:17" x14ac:dyDescent="0.25">
      <c r="C154" s="39" t="e">
        <f>IF(AND(VALUE('Print off sheets'!C150)&lt;=VALUE(Worksheet!$AD150),VALUE('Print off sheets'!C150)&gt;=VALUE(Worksheet!$AE150)),"PASS","FAIL")</f>
        <v>#VALUE!</v>
      </c>
      <c r="D154" s="39" t="e">
        <f>IF(AND(VALUE('Print off sheets'!D150)&lt;=VALUE(Worksheet!$AD150),VALUE('Print off sheets'!D150)&gt;=VALUE(Worksheet!$AE150)),"PASS","FAIL")</f>
        <v>#VALUE!</v>
      </c>
      <c r="E154" s="39" t="e">
        <f>IF(AND(VALUE('Print off sheets'!E150)&lt;=VALUE(Worksheet!$AD150),VALUE('Print off sheets'!E150)&gt;=VALUE(Worksheet!$AE150)),"PASS","FAIL")</f>
        <v>#VALUE!</v>
      </c>
      <c r="F154" s="39" t="str">
        <f t="shared" si="6"/>
        <v>PASS</v>
      </c>
      <c r="G154" s="39" t="e">
        <f>IF(O154="FAIL",IF(ISNUMBER(SEARCH("Rejected",'Print off sheets'!F150))=TRUE,"OK","ERROR"),IF(ISNUMBER(SEARCH("Rejected",'Print off sheets'!F150))=TRUE,"ERROR",""))</f>
        <v>#VALUE!</v>
      </c>
      <c r="H154" s="46" t="e">
        <f>IF(O154="MISSING",IF('Print off sheets'!F150="Missing","OK","ERROR"),"")</f>
        <v>#VALUE!</v>
      </c>
      <c r="I154" s="39" t="e">
        <f>VALUE(Worksheet!B150)</f>
        <v>#VALUE!</v>
      </c>
      <c r="J154" s="39">
        <f>VALUE(Worksheet!$H$2)</f>
        <v>0</v>
      </c>
      <c r="K154" s="39">
        <f>VALUE(Worksheet!$H$3)</f>
        <v>0</v>
      </c>
      <c r="L154" s="39" t="e">
        <f t="shared" si="7"/>
        <v>#VALUE!</v>
      </c>
      <c r="M154" s="39" t="str">
        <f>IF(AND(Worksheet!C150="",Worksheet!D150="",Worksheet!E150="",Worksheet!F150="",Worksheet!G150="",Worksheet!H150="",ISNUMBER(SEARCH("e",Worksheet!I150))=FALSE),"MISSING")</f>
        <v>MISSING</v>
      </c>
      <c r="N154" s="39" t="b">
        <f>IF(ISNUMBER(SEARCH("Reference",Worksheet!I150))=TRUE,"REF ONLY")</f>
        <v>0</v>
      </c>
      <c r="O154" s="39" t="e">
        <f t="shared" si="8"/>
        <v>#VALUE!</v>
      </c>
      <c r="P154" s="38"/>
      <c r="Q154" s="38"/>
    </row>
    <row r="155" spans="3:17" x14ac:dyDescent="0.25">
      <c r="C155" s="39" t="e">
        <f>IF(AND(VALUE('Print off sheets'!C151)&lt;=VALUE(Worksheet!$AD151),VALUE('Print off sheets'!C151)&gt;=VALUE(Worksheet!$AE151)),"PASS","FAIL")</f>
        <v>#VALUE!</v>
      </c>
      <c r="D155" s="39" t="e">
        <f>IF(AND(VALUE('Print off sheets'!D151)&lt;=VALUE(Worksheet!$AD151),VALUE('Print off sheets'!D151)&gt;=VALUE(Worksheet!$AE151)),"PASS","FAIL")</f>
        <v>#VALUE!</v>
      </c>
      <c r="E155" s="39" t="e">
        <f>IF(AND(VALUE('Print off sheets'!E151)&lt;=VALUE(Worksheet!$AD151),VALUE('Print off sheets'!E151)&gt;=VALUE(Worksheet!$AE151)),"PASS","FAIL")</f>
        <v>#VALUE!</v>
      </c>
      <c r="F155" s="39" t="str">
        <f t="shared" si="6"/>
        <v>PASS</v>
      </c>
      <c r="G155" s="39" t="e">
        <f>IF(O155="FAIL",IF(ISNUMBER(SEARCH("Rejected",'Print off sheets'!F151))=TRUE,"OK","ERROR"),IF(ISNUMBER(SEARCH("Rejected",'Print off sheets'!F151))=TRUE,"ERROR",""))</f>
        <v>#VALUE!</v>
      </c>
      <c r="H155" s="46" t="e">
        <f>IF(O155="MISSING",IF('Print off sheets'!F151="Missing","OK","ERROR"),"")</f>
        <v>#VALUE!</v>
      </c>
      <c r="I155" s="39" t="e">
        <f>VALUE(Worksheet!B151)</f>
        <v>#VALUE!</v>
      </c>
      <c r="J155" s="39">
        <f>VALUE(Worksheet!$H$2)</f>
        <v>0</v>
      </c>
      <c r="K155" s="39">
        <f>VALUE(Worksheet!$H$3)</f>
        <v>0</v>
      </c>
      <c r="L155" s="39" t="e">
        <f t="shared" si="7"/>
        <v>#VALUE!</v>
      </c>
      <c r="M155" s="39" t="str">
        <f>IF(AND(Worksheet!C151="",Worksheet!D151="",Worksheet!E151="",Worksheet!F151="",Worksheet!G151="",Worksheet!H151="",ISNUMBER(SEARCH("e",Worksheet!I151))=FALSE),"MISSING")</f>
        <v>MISSING</v>
      </c>
      <c r="N155" s="39" t="b">
        <f>IF(ISNUMBER(SEARCH("Reference",Worksheet!I151))=TRUE,"REF ONLY")</f>
        <v>0</v>
      </c>
      <c r="O155" s="39" t="e">
        <f t="shared" si="8"/>
        <v>#VALUE!</v>
      </c>
      <c r="P155" s="38"/>
      <c r="Q155" s="38"/>
    </row>
    <row r="156" spans="3:17" x14ac:dyDescent="0.25">
      <c r="C156" s="39" t="e">
        <f>IF(AND(VALUE('Print off sheets'!C152)&lt;=VALUE(Worksheet!$AD152),VALUE('Print off sheets'!C152)&gt;=VALUE(Worksheet!$AE152)),"PASS","FAIL")</f>
        <v>#VALUE!</v>
      </c>
      <c r="D156" s="39" t="e">
        <f>IF(AND(VALUE('Print off sheets'!D152)&lt;=VALUE(Worksheet!$AD152),VALUE('Print off sheets'!D152)&gt;=VALUE(Worksheet!$AE152)),"PASS","FAIL")</f>
        <v>#VALUE!</v>
      </c>
      <c r="E156" s="39" t="e">
        <f>IF(AND(VALUE('Print off sheets'!E152)&lt;=VALUE(Worksheet!$AD152),VALUE('Print off sheets'!E152)&gt;=VALUE(Worksheet!$AE152)),"PASS","FAIL")</f>
        <v>#VALUE!</v>
      </c>
      <c r="F156" s="39" t="str">
        <f t="shared" si="6"/>
        <v>PASS</v>
      </c>
      <c r="G156" s="39" t="e">
        <f>IF(O156="FAIL",IF(ISNUMBER(SEARCH("Rejected",'Print off sheets'!F152))=TRUE,"OK","ERROR"),IF(ISNUMBER(SEARCH("Rejected",'Print off sheets'!F152))=TRUE,"ERROR",""))</f>
        <v>#VALUE!</v>
      </c>
      <c r="H156" s="46" t="e">
        <f>IF(O156="MISSING",IF('Print off sheets'!F152="Missing","OK","ERROR"),"")</f>
        <v>#VALUE!</v>
      </c>
      <c r="I156" s="39" t="e">
        <f>VALUE(Worksheet!B152)</f>
        <v>#VALUE!</v>
      </c>
      <c r="J156" s="39">
        <f>VALUE(Worksheet!$H$2)</f>
        <v>0</v>
      </c>
      <c r="K156" s="39">
        <f>VALUE(Worksheet!$H$3)</f>
        <v>0</v>
      </c>
      <c r="L156" s="39" t="e">
        <f t="shared" si="7"/>
        <v>#VALUE!</v>
      </c>
      <c r="M156" s="39" t="str">
        <f>IF(AND(Worksheet!C152="",Worksheet!D152="",Worksheet!E152="",Worksheet!F152="",Worksheet!G152="",Worksheet!H152="",ISNUMBER(SEARCH("e",Worksheet!I152))=FALSE),"MISSING")</f>
        <v>MISSING</v>
      </c>
      <c r="N156" s="39" t="b">
        <f>IF(ISNUMBER(SEARCH("Reference",Worksheet!I152))=TRUE,"REF ONLY")</f>
        <v>0</v>
      </c>
      <c r="O156" s="39" t="e">
        <f t="shared" si="8"/>
        <v>#VALUE!</v>
      </c>
      <c r="P156" s="38"/>
      <c r="Q156" s="38"/>
    </row>
    <row r="157" spans="3:17" x14ac:dyDescent="0.25">
      <c r="C157" s="39" t="e">
        <f>IF(AND(VALUE('Print off sheets'!C153)&lt;=VALUE(Worksheet!$AD153),VALUE('Print off sheets'!C153)&gt;=VALUE(Worksheet!$AE153)),"PASS","FAIL")</f>
        <v>#VALUE!</v>
      </c>
      <c r="D157" s="39" t="e">
        <f>IF(AND(VALUE('Print off sheets'!D153)&lt;=VALUE(Worksheet!$AD153),VALUE('Print off sheets'!D153)&gt;=VALUE(Worksheet!$AE153)),"PASS","FAIL")</f>
        <v>#VALUE!</v>
      </c>
      <c r="E157" s="39" t="e">
        <f>IF(AND(VALUE('Print off sheets'!E153)&lt;=VALUE(Worksheet!$AD153),VALUE('Print off sheets'!E153)&gt;=VALUE(Worksheet!$AE153)),"PASS","FAIL")</f>
        <v>#VALUE!</v>
      </c>
      <c r="F157" s="39" t="str">
        <f t="shared" si="6"/>
        <v>PASS</v>
      </c>
      <c r="G157" s="39" t="e">
        <f>IF(O157="FAIL",IF(ISNUMBER(SEARCH("Rejected",'Print off sheets'!F153))=TRUE,"OK","ERROR"),IF(ISNUMBER(SEARCH("Rejected",'Print off sheets'!F153))=TRUE,"ERROR",""))</f>
        <v>#VALUE!</v>
      </c>
      <c r="H157" s="46" t="e">
        <f>IF(O157="MISSING",IF('Print off sheets'!F153="Missing","OK","ERROR"),"")</f>
        <v>#VALUE!</v>
      </c>
      <c r="I157" s="39" t="e">
        <f>VALUE(Worksheet!B153)</f>
        <v>#VALUE!</v>
      </c>
      <c r="J157" s="39">
        <f>VALUE(Worksheet!$H$2)</f>
        <v>0</v>
      </c>
      <c r="K157" s="39">
        <f>VALUE(Worksheet!$H$3)</f>
        <v>0</v>
      </c>
      <c r="L157" s="39" t="e">
        <f t="shared" si="7"/>
        <v>#VALUE!</v>
      </c>
      <c r="M157" s="39" t="str">
        <f>IF(AND(Worksheet!C153="",Worksheet!D153="",Worksheet!E153="",Worksheet!F153="",Worksheet!G153="",Worksheet!H153="",ISNUMBER(SEARCH("e",Worksheet!I153))=FALSE),"MISSING")</f>
        <v>MISSING</v>
      </c>
      <c r="N157" s="39" t="b">
        <f>IF(ISNUMBER(SEARCH("Reference",Worksheet!I153))=TRUE,"REF ONLY")</f>
        <v>0</v>
      </c>
      <c r="O157" s="39" t="e">
        <f t="shared" si="8"/>
        <v>#VALUE!</v>
      </c>
      <c r="P157" s="38"/>
      <c r="Q157" s="38"/>
    </row>
    <row r="158" spans="3:17" x14ac:dyDescent="0.25">
      <c r="C158" s="39" t="e">
        <f>IF(AND(VALUE('Print off sheets'!C154)&lt;=VALUE(Worksheet!$AD154),VALUE('Print off sheets'!C154)&gt;=VALUE(Worksheet!$AE154)),"PASS","FAIL")</f>
        <v>#VALUE!</v>
      </c>
      <c r="D158" s="39" t="e">
        <f>IF(AND(VALUE('Print off sheets'!D154)&lt;=VALUE(Worksheet!$AD154),VALUE('Print off sheets'!D154)&gt;=VALUE(Worksheet!$AE154)),"PASS","FAIL")</f>
        <v>#VALUE!</v>
      </c>
      <c r="E158" s="39" t="e">
        <f>IF(AND(VALUE('Print off sheets'!E154)&lt;=VALUE(Worksheet!$AD154),VALUE('Print off sheets'!E154)&gt;=VALUE(Worksheet!$AE154)),"PASS","FAIL")</f>
        <v>#VALUE!</v>
      </c>
      <c r="F158" s="39" t="str">
        <f t="shared" si="6"/>
        <v>PASS</v>
      </c>
      <c r="G158" s="39" t="e">
        <f>IF(O158="FAIL",IF(ISNUMBER(SEARCH("Rejected",'Print off sheets'!F154))=TRUE,"OK","ERROR"),IF(ISNUMBER(SEARCH("Rejected",'Print off sheets'!F154))=TRUE,"ERROR",""))</f>
        <v>#VALUE!</v>
      </c>
      <c r="H158" s="46" t="e">
        <f>IF(O158="MISSING",IF('Print off sheets'!F154="Missing","OK","ERROR"),"")</f>
        <v>#VALUE!</v>
      </c>
      <c r="I158" s="39" t="e">
        <f>VALUE(Worksheet!B154)</f>
        <v>#VALUE!</v>
      </c>
      <c r="J158" s="39">
        <f>VALUE(Worksheet!$H$2)</f>
        <v>0</v>
      </c>
      <c r="K158" s="39">
        <f>VALUE(Worksheet!$H$3)</f>
        <v>0</v>
      </c>
      <c r="L158" s="39" t="e">
        <f t="shared" si="7"/>
        <v>#VALUE!</v>
      </c>
      <c r="M158" s="39" t="str">
        <f>IF(AND(Worksheet!C154="",Worksheet!D154="",Worksheet!E154="",Worksheet!F154="",Worksheet!G154="",Worksheet!H154="",ISNUMBER(SEARCH("e",Worksheet!I154))=FALSE),"MISSING")</f>
        <v>MISSING</v>
      </c>
      <c r="N158" s="39" t="b">
        <f>IF(ISNUMBER(SEARCH("Reference",Worksheet!I154))=TRUE,"REF ONLY")</f>
        <v>0</v>
      </c>
      <c r="O158" s="39" t="e">
        <f t="shared" si="8"/>
        <v>#VALUE!</v>
      </c>
      <c r="P158" s="38"/>
      <c r="Q158" s="38"/>
    </row>
    <row r="159" spans="3:17" x14ac:dyDescent="0.25">
      <c r="C159" s="39" t="e">
        <f>IF(AND(VALUE('Print off sheets'!C155)&lt;=VALUE(Worksheet!$AD155),VALUE('Print off sheets'!C155)&gt;=VALUE(Worksheet!$AE155)),"PASS","FAIL")</f>
        <v>#VALUE!</v>
      </c>
      <c r="D159" s="39" t="e">
        <f>IF(AND(VALUE('Print off sheets'!D155)&lt;=VALUE(Worksheet!$AD155),VALUE('Print off sheets'!D155)&gt;=VALUE(Worksheet!$AE155)),"PASS","FAIL")</f>
        <v>#VALUE!</v>
      </c>
      <c r="E159" s="39" t="e">
        <f>IF(AND(VALUE('Print off sheets'!E155)&lt;=VALUE(Worksheet!$AD155),VALUE('Print off sheets'!E155)&gt;=VALUE(Worksheet!$AE155)),"PASS","FAIL")</f>
        <v>#VALUE!</v>
      </c>
      <c r="F159" s="39" t="str">
        <f t="shared" si="6"/>
        <v>PASS</v>
      </c>
      <c r="G159" s="39" t="e">
        <f>IF(O159="FAIL",IF(ISNUMBER(SEARCH("Rejected",'Print off sheets'!F155))=TRUE,"OK","ERROR"),IF(ISNUMBER(SEARCH("Rejected",'Print off sheets'!F155))=TRUE,"ERROR",""))</f>
        <v>#VALUE!</v>
      </c>
      <c r="H159" s="46" t="e">
        <f>IF(O159="MISSING",IF('Print off sheets'!F155="Missing","OK","ERROR"),"")</f>
        <v>#VALUE!</v>
      </c>
      <c r="I159" s="39" t="e">
        <f>VALUE(Worksheet!B155)</f>
        <v>#VALUE!</v>
      </c>
      <c r="J159" s="39">
        <f>VALUE(Worksheet!$H$2)</f>
        <v>0</v>
      </c>
      <c r="K159" s="39">
        <f>VALUE(Worksheet!$H$3)</f>
        <v>0</v>
      </c>
      <c r="L159" s="39" t="e">
        <f t="shared" si="7"/>
        <v>#VALUE!</v>
      </c>
      <c r="M159" s="39" t="str">
        <f>IF(AND(Worksheet!C155="",Worksheet!D155="",Worksheet!E155="",Worksheet!F155="",Worksheet!G155="",Worksheet!H155="",ISNUMBER(SEARCH("e",Worksheet!I155))=FALSE),"MISSING")</f>
        <v>MISSING</v>
      </c>
      <c r="N159" s="39" t="b">
        <f>IF(ISNUMBER(SEARCH("Reference",Worksheet!I155))=TRUE,"REF ONLY")</f>
        <v>0</v>
      </c>
      <c r="O159" s="39" t="e">
        <f t="shared" si="8"/>
        <v>#VALUE!</v>
      </c>
      <c r="P159" s="38"/>
      <c r="Q159" s="38"/>
    </row>
    <row r="160" spans="3:17" x14ac:dyDescent="0.25">
      <c r="C160" s="39" t="e">
        <f>IF(AND(VALUE('Print off sheets'!C156)&lt;=VALUE(Worksheet!$AD156),VALUE('Print off sheets'!C156)&gt;=VALUE(Worksheet!$AE156)),"PASS","FAIL")</f>
        <v>#VALUE!</v>
      </c>
      <c r="D160" s="39" t="e">
        <f>IF(AND(VALUE('Print off sheets'!D156)&lt;=VALUE(Worksheet!$AD156),VALUE('Print off sheets'!D156)&gt;=VALUE(Worksheet!$AE156)),"PASS","FAIL")</f>
        <v>#VALUE!</v>
      </c>
      <c r="E160" s="39" t="e">
        <f>IF(AND(VALUE('Print off sheets'!E156)&lt;=VALUE(Worksheet!$AD156),VALUE('Print off sheets'!E156)&gt;=VALUE(Worksheet!$AE156)),"PASS","FAIL")</f>
        <v>#VALUE!</v>
      </c>
      <c r="F160" s="39" t="str">
        <f t="shared" si="6"/>
        <v>PASS</v>
      </c>
      <c r="G160" s="39" t="e">
        <f>IF(O160="FAIL",IF(ISNUMBER(SEARCH("Rejected",'Print off sheets'!F156))=TRUE,"OK","ERROR"),IF(ISNUMBER(SEARCH("Rejected",'Print off sheets'!F156))=TRUE,"ERROR",""))</f>
        <v>#VALUE!</v>
      </c>
      <c r="H160" s="46" t="e">
        <f>IF(O160="MISSING",IF('Print off sheets'!F156="Missing","OK","ERROR"),"")</f>
        <v>#VALUE!</v>
      </c>
      <c r="I160" s="39" t="e">
        <f>VALUE(Worksheet!B156)</f>
        <v>#VALUE!</v>
      </c>
      <c r="J160" s="39">
        <f>VALUE(Worksheet!$H$2)</f>
        <v>0</v>
      </c>
      <c r="K160" s="39">
        <f>VALUE(Worksheet!$H$3)</f>
        <v>0</v>
      </c>
      <c r="L160" s="39" t="e">
        <f t="shared" si="7"/>
        <v>#VALUE!</v>
      </c>
      <c r="M160" s="39" t="str">
        <f>IF(AND(Worksheet!C156="",Worksheet!D156="",Worksheet!E156="",Worksheet!F156="",Worksheet!G156="",Worksheet!H156="",ISNUMBER(SEARCH("e",Worksheet!I156))=FALSE),"MISSING")</f>
        <v>MISSING</v>
      </c>
      <c r="N160" s="39" t="b">
        <f>IF(ISNUMBER(SEARCH("Reference",Worksheet!I156))=TRUE,"REF ONLY")</f>
        <v>0</v>
      </c>
      <c r="O160" s="39" t="e">
        <f t="shared" si="8"/>
        <v>#VALUE!</v>
      </c>
      <c r="P160" s="38"/>
      <c r="Q160" s="38"/>
    </row>
    <row r="161" spans="3:17" x14ac:dyDescent="0.25">
      <c r="C161" s="39" t="e">
        <f>IF(AND(VALUE('Print off sheets'!C157)&lt;=VALUE(Worksheet!$AD157),VALUE('Print off sheets'!C157)&gt;=VALUE(Worksheet!$AE157)),"PASS","FAIL")</f>
        <v>#VALUE!</v>
      </c>
      <c r="D161" s="39" t="e">
        <f>IF(AND(VALUE('Print off sheets'!D157)&lt;=VALUE(Worksheet!$AD157),VALUE('Print off sheets'!D157)&gt;=VALUE(Worksheet!$AE157)),"PASS","FAIL")</f>
        <v>#VALUE!</v>
      </c>
      <c r="E161" s="39" t="e">
        <f>IF(AND(VALUE('Print off sheets'!E157)&lt;=VALUE(Worksheet!$AD157),VALUE('Print off sheets'!E157)&gt;=VALUE(Worksheet!$AE157)),"PASS","FAIL")</f>
        <v>#VALUE!</v>
      </c>
      <c r="F161" s="39" t="str">
        <f t="shared" si="6"/>
        <v>PASS</v>
      </c>
      <c r="G161" s="39" t="e">
        <f>IF(O161="FAIL",IF(ISNUMBER(SEARCH("Rejected",'Print off sheets'!F157))=TRUE,"OK","ERROR"),IF(ISNUMBER(SEARCH("Rejected",'Print off sheets'!F157))=TRUE,"ERROR",""))</f>
        <v>#VALUE!</v>
      </c>
      <c r="H161" s="46" t="e">
        <f>IF(O161="MISSING",IF('Print off sheets'!F157="Missing","OK","ERROR"),"")</f>
        <v>#VALUE!</v>
      </c>
      <c r="I161" s="39" t="e">
        <f>VALUE(Worksheet!B157)</f>
        <v>#VALUE!</v>
      </c>
      <c r="J161" s="39">
        <f>VALUE(Worksheet!$H$2)</f>
        <v>0</v>
      </c>
      <c r="K161" s="39">
        <f>VALUE(Worksheet!$H$3)</f>
        <v>0</v>
      </c>
      <c r="L161" s="39" t="e">
        <f t="shared" si="7"/>
        <v>#VALUE!</v>
      </c>
      <c r="M161" s="39" t="str">
        <f>IF(AND(Worksheet!C157="",Worksheet!D157="",Worksheet!E157="",Worksheet!F157="",Worksheet!G157="",Worksheet!H157="",ISNUMBER(SEARCH("e",Worksheet!I157))=FALSE),"MISSING")</f>
        <v>MISSING</v>
      </c>
      <c r="N161" s="39" t="b">
        <f>IF(ISNUMBER(SEARCH("Reference",Worksheet!I157))=TRUE,"REF ONLY")</f>
        <v>0</v>
      </c>
      <c r="O161" s="39" t="e">
        <f t="shared" si="8"/>
        <v>#VALUE!</v>
      </c>
      <c r="P161" s="38"/>
      <c r="Q161" s="38"/>
    </row>
    <row r="162" spans="3:17" x14ac:dyDescent="0.25">
      <c r="C162" s="39" t="e">
        <f>IF(AND(VALUE('Print off sheets'!C158)&lt;=VALUE(Worksheet!$AD158),VALUE('Print off sheets'!C158)&gt;=VALUE(Worksheet!$AE158)),"PASS","FAIL")</f>
        <v>#VALUE!</v>
      </c>
      <c r="D162" s="39" t="e">
        <f>IF(AND(VALUE('Print off sheets'!D158)&lt;=VALUE(Worksheet!$AD158),VALUE('Print off sheets'!D158)&gt;=VALUE(Worksheet!$AE158)),"PASS","FAIL")</f>
        <v>#VALUE!</v>
      </c>
      <c r="E162" s="39" t="e">
        <f>IF(AND(VALUE('Print off sheets'!E158)&lt;=VALUE(Worksheet!$AD158),VALUE('Print off sheets'!E158)&gt;=VALUE(Worksheet!$AE158)),"PASS","FAIL")</f>
        <v>#VALUE!</v>
      </c>
      <c r="F162" s="39" t="str">
        <f t="shared" si="6"/>
        <v>PASS</v>
      </c>
      <c r="G162" s="39" t="e">
        <f>IF(O162="FAIL",IF(ISNUMBER(SEARCH("Rejected",'Print off sheets'!F158))=TRUE,"OK","ERROR"),IF(ISNUMBER(SEARCH("Rejected",'Print off sheets'!F158))=TRUE,"ERROR",""))</f>
        <v>#VALUE!</v>
      </c>
      <c r="H162" s="46" t="e">
        <f>IF(O162="MISSING",IF('Print off sheets'!F158="Missing","OK","ERROR"),"")</f>
        <v>#VALUE!</v>
      </c>
      <c r="I162" s="39" t="e">
        <f>VALUE(Worksheet!B158)</f>
        <v>#VALUE!</v>
      </c>
      <c r="J162" s="39">
        <f>VALUE(Worksheet!$H$2)</f>
        <v>0</v>
      </c>
      <c r="K162" s="39">
        <f>VALUE(Worksheet!$H$3)</f>
        <v>0</v>
      </c>
      <c r="L162" s="39" t="e">
        <f t="shared" si="7"/>
        <v>#VALUE!</v>
      </c>
      <c r="M162" s="39" t="str">
        <f>IF(AND(Worksheet!C158="",Worksheet!D158="",Worksheet!E158="",Worksheet!F158="",Worksheet!G158="",Worksheet!H158="",ISNUMBER(SEARCH("e",Worksheet!I158))=FALSE),"MISSING")</f>
        <v>MISSING</v>
      </c>
      <c r="N162" s="39" t="b">
        <f>IF(ISNUMBER(SEARCH("Reference",Worksheet!I158))=TRUE,"REF ONLY")</f>
        <v>0</v>
      </c>
      <c r="O162" s="39" t="e">
        <f t="shared" si="8"/>
        <v>#VALUE!</v>
      </c>
      <c r="P162" s="38"/>
      <c r="Q162" s="38"/>
    </row>
    <row r="163" spans="3:17" x14ac:dyDescent="0.25">
      <c r="C163" s="39" t="e">
        <f>IF(AND(VALUE('Print off sheets'!C159)&lt;=VALUE(Worksheet!$AD159),VALUE('Print off sheets'!C159)&gt;=VALUE(Worksheet!$AE159)),"PASS","FAIL")</f>
        <v>#VALUE!</v>
      </c>
      <c r="D163" s="39" t="e">
        <f>IF(AND(VALUE('Print off sheets'!D159)&lt;=VALUE(Worksheet!$AD159),VALUE('Print off sheets'!D159)&gt;=VALUE(Worksheet!$AE159)),"PASS","FAIL")</f>
        <v>#VALUE!</v>
      </c>
      <c r="E163" s="39" t="e">
        <f>IF(AND(VALUE('Print off sheets'!E159)&lt;=VALUE(Worksheet!$AD159),VALUE('Print off sheets'!E159)&gt;=VALUE(Worksheet!$AE159)),"PASS","FAIL")</f>
        <v>#VALUE!</v>
      </c>
      <c r="F163" s="39" t="str">
        <f t="shared" si="6"/>
        <v>PASS</v>
      </c>
      <c r="G163" s="39" t="e">
        <f>IF(O163="FAIL",IF(ISNUMBER(SEARCH("Rejected",'Print off sheets'!F159))=TRUE,"OK","ERROR"),IF(ISNUMBER(SEARCH("Rejected",'Print off sheets'!F159))=TRUE,"ERROR",""))</f>
        <v>#VALUE!</v>
      </c>
      <c r="H163" s="46" t="e">
        <f>IF(O163="MISSING",IF('Print off sheets'!F159="Missing","OK","ERROR"),"")</f>
        <v>#VALUE!</v>
      </c>
      <c r="I163" s="39" t="e">
        <f>VALUE(Worksheet!B159)</f>
        <v>#VALUE!</v>
      </c>
      <c r="J163" s="39">
        <f>VALUE(Worksheet!$H$2)</f>
        <v>0</v>
      </c>
      <c r="K163" s="39">
        <f>VALUE(Worksheet!$H$3)</f>
        <v>0</v>
      </c>
      <c r="L163" s="39" t="e">
        <f t="shared" si="7"/>
        <v>#VALUE!</v>
      </c>
      <c r="M163" s="39" t="str">
        <f>IF(AND(Worksheet!C159="",Worksheet!D159="",Worksheet!E159="",Worksheet!F159="",Worksheet!G159="",Worksheet!H159="",ISNUMBER(SEARCH("e",Worksheet!I159))=FALSE),"MISSING")</f>
        <v>MISSING</v>
      </c>
      <c r="N163" s="39" t="b">
        <f>IF(ISNUMBER(SEARCH("Reference",Worksheet!I159))=TRUE,"REF ONLY")</f>
        <v>0</v>
      </c>
      <c r="O163" s="39" t="e">
        <f t="shared" si="8"/>
        <v>#VALUE!</v>
      </c>
      <c r="P163" s="38"/>
      <c r="Q163" s="38"/>
    </row>
    <row r="164" spans="3:17" x14ac:dyDescent="0.25">
      <c r="C164" s="39" t="e">
        <f>IF(AND(VALUE('Print off sheets'!C160)&lt;=VALUE(Worksheet!$AD160),VALUE('Print off sheets'!C160)&gt;=VALUE(Worksheet!$AE160)),"PASS","FAIL")</f>
        <v>#VALUE!</v>
      </c>
      <c r="D164" s="39" t="e">
        <f>IF(AND(VALUE('Print off sheets'!D160)&lt;=VALUE(Worksheet!$AD160),VALUE('Print off sheets'!D160)&gt;=VALUE(Worksheet!$AE160)),"PASS","FAIL")</f>
        <v>#VALUE!</v>
      </c>
      <c r="E164" s="39" t="e">
        <f>IF(AND(VALUE('Print off sheets'!E160)&lt;=VALUE(Worksheet!$AD160),VALUE('Print off sheets'!E160)&gt;=VALUE(Worksheet!$AE160)),"PASS","FAIL")</f>
        <v>#VALUE!</v>
      </c>
      <c r="F164" s="39" t="str">
        <f t="shared" si="6"/>
        <v>PASS</v>
      </c>
      <c r="G164" s="39" t="e">
        <f>IF(O164="FAIL",IF(ISNUMBER(SEARCH("Rejected",'Print off sheets'!F160))=TRUE,"OK","ERROR"),IF(ISNUMBER(SEARCH("Rejected",'Print off sheets'!F160))=TRUE,"ERROR",""))</f>
        <v>#VALUE!</v>
      </c>
      <c r="H164" s="46" t="e">
        <f>IF(O164="MISSING",IF('Print off sheets'!F160="Missing","OK","ERROR"),"")</f>
        <v>#VALUE!</v>
      </c>
      <c r="I164" s="39" t="e">
        <f>VALUE(Worksheet!B160)</f>
        <v>#VALUE!</v>
      </c>
      <c r="J164" s="39">
        <f>VALUE(Worksheet!$H$2)</f>
        <v>0</v>
      </c>
      <c r="K164" s="39">
        <f>VALUE(Worksheet!$H$3)</f>
        <v>0</v>
      </c>
      <c r="L164" s="39" t="e">
        <f t="shared" si="7"/>
        <v>#VALUE!</v>
      </c>
      <c r="M164" s="39" t="str">
        <f>IF(AND(Worksheet!C160="",Worksheet!D160="",Worksheet!E160="",Worksheet!F160="",Worksheet!G160="",Worksheet!H160="",ISNUMBER(SEARCH("e",Worksheet!I160))=FALSE),"MISSING")</f>
        <v>MISSING</v>
      </c>
      <c r="N164" s="39" t="b">
        <f>IF(ISNUMBER(SEARCH("Reference",Worksheet!I160))=TRUE,"REF ONLY")</f>
        <v>0</v>
      </c>
      <c r="O164" s="39" t="e">
        <f t="shared" si="8"/>
        <v>#VALUE!</v>
      </c>
      <c r="P164" s="38"/>
      <c r="Q164" s="38"/>
    </row>
    <row r="165" spans="3:17" x14ac:dyDescent="0.25">
      <c r="C165" s="39" t="e">
        <f>IF(AND(VALUE('Print off sheets'!C161)&lt;=VALUE(Worksheet!$AD161),VALUE('Print off sheets'!C161)&gt;=VALUE(Worksheet!$AE161)),"PASS","FAIL")</f>
        <v>#VALUE!</v>
      </c>
      <c r="D165" s="39" t="e">
        <f>IF(AND(VALUE('Print off sheets'!D161)&lt;=VALUE(Worksheet!$AD161),VALUE('Print off sheets'!D161)&gt;=VALUE(Worksheet!$AE161)),"PASS","FAIL")</f>
        <v>#VALUE!</v>
      </c>
      <c r="E165" s="39" t="e">
        <f>IF(AND(VALUE('Print off sheets'!E161)&lt;=VALUE(Worksheet!$AD161),VALUE('Print off sheets'!E161)&gt;=VALUE(Worksheet!$AE161)),"PASS","FAIL")</f>
        <v>#VALUE!</v>
      </c>
      <c r="F165" s="39" t="str">
        <f t="shared" si="6"/>
        <v>PASS</v>
      </c>
      <c r="G165" s="39" t="e">
        <f>IF(O165="FAIL",IF(ISNUMBER(SEARCH("Rejected",'Print off sheets'!F161))=TRUE,"OK","ERROR"),IF(ISNUMBER(SEARCH("Rejected",'Print off sheets'!F161))=TRUE,"ERROR",""))</f>
        <v>#VALUE!</v>
      </c>
      <c r="H165" s="46" t="e">
        <f>IF(O165="MISSING",IF('Print off sheets'!F161="Missing","OK","ERROR"),"")</f>
        <v>#VALUE!</v>
      </c>
      <c r="I165" s="39" t="e">
        <f>VALUE(Worksheet!B161)</f>
        <v>#VALUE!</v>
      </c>
      <c r="J165" s="39">
        <f>VALUE(Worksheet!$H$2)</f>
        <v>0</v>
      </c>
      <c r="K165" s="39">
        <f>VALUE(Worksheet!$H$3)</f>
        <v>0</v>
      </c>
      <c r="L165" s="39" t="e">
        <f t="shared" si="7"/>
        <v>#VALUE!</v>
      </c>
      <c r="M165" s="39" t="str">
        <f>IF(AND(Worksheet!C161="",Worksheet!D161="",Worksheet!E161="",Worksheet!F161="",Worksheet!G161="",Worksheet!H161="",ISNUMBER(SEARCH("e",Worksheet!I161))=FALSE),"MISSING")</f>
        <v>MISSING</v>
      </c>
      <c r="N165" s="39" t="b">
        <f>IF(ISNUMBER(SEARCH("Reference",Worksheet!I161))=TRUE,"REF ONLY")</f>
        <v>0</v>
      </c>
      <c r="O165" s="39" t="e">
        <f t="shared" si="8"/>
        <v>#VALUE!</v>
      </c>
      <c r="P165" s="38"/>
      <c r="Q165" s="38"/>
    </row>
    <row r="166" spans="3:17" x14ac:dyDescent="0.25">
      <c r="C166" s="39" t="e">
        <f>IF(AND(VALUE('Print off sheets'!C162)&lt;=VALUE(Worksheet!$AD162),VALUE('Print off sheets'!C162)&gt;=VALUE(Worksheet!$AE162)),"PASS","FAIL")</f>
        <v>#VALUE!</v>
      </c>
      <c r="D166" s="39" t="e">
        <f>IF(AND(VALUE('Print off sheets'!D162)&lt;=VALUE(Worksheet!$AD162),VALUE('Print off sheets'!D162)&gt;=VALUE(Worksheet!$AE162)),"PASS","FAIL")</f>
        <v>#VALUE!</v>
      </c>
      <c r="E166" s="39" t="e">
        <f>IF(AND(VALUE('Print off sheets'!E162)&lt;=VALUE(Worksheet!$AD162),VALUE('Print off sheets'!E162)&gt;=VALUE(Worksheet!$AE162)),"PASS","FAIL")</f>
        <v>#VALUE!</v>
      </c>
      <c r="F166" s="39" t="str">
        <f t="shared" si="6"/>
        <v>PASS</v>
      </c>
      <c r="G166" s="39" t="e">
        <f>IF(O166="FAIL",IF(ISNUMBER(SEARCH("Rejected",'Print off sheets'!F162))=TRUE,"OK","ERROR"),IF(ISNUMBER(SEARCH("Rejected",'Print off sheets'!F162))=TRUE,"ERROR",""))</f>
        <v>#VALUE!</v>
      </c>
      <c r="H166" s="46" t="e">
        <f>IF(O166="MISSING",IF('Print off sheets'!F162="Missing","OK","ERROR"),"")</f>
        <v>#VALUE!</v>
      </c>
      <c r="I166" s="39" t="e">
        <f>VALUE(Worksheet!B162)</f>
        <v>#VALUE!</v>
      </c>
      <c r="J166" s="39">
        <f>VALUE(Worksheet!$H$2)</f>
        <v>0</v>
      </c>
      <c r="K166" s="39">
        <f>VALUE(Worksheet!$H$3)</f>
        <v>0</v>
      </c>
      <c r="L166" s="39" t="e">
        <f t="shared" si="7"/>
        <v>#VALUE!</v>
      </c>
      <c r="M166" s="39" t="str">
        <f>IF(AND(Worksheet!C162="",Worksheet!D162="",Worksheet!E162="",Worksheet!F162="",Worksheet!G162="",Worksheet!H162="",ISNUMBER(SEARCH("e",Worksheet!I162))=FALSE),"MISSING")</f>
        <v>MISSING</v>
      </c>
      <c r="N166" s="39" t="b">
        <f>IF(ISNUMBER(SEARCH("Reference",Worksheet!I162))=TRUE,"REF ONLY")</f>
        <v>0</v>
      </c>
      <c r="O166" s="39" t="e">
        <f t="shared" si="8"/>
        <v>#VALUE!</v>
      </c>
      <c r="P166" s="38"/>
      <c r="Q166" s="38"/>
    </row>
    <row r="167" spans="3:17" x14ac:dyDescent="0.25">
      <c r="C167" s="39" t="e">
        <f>IF(AND(VALUE('Print off sheets'!C163)&lt;=VALUE(Worksheet!$AD163),VALUE('Print off sheets'!C163)&gt;=VALUE(Worksheet!$AE163)),"PASS","FAIL")</f>
        <v>#VALUE!</v>
      </c>
      <c r="D167" s="39" t="e">
        <f>IF(AND(VALUE('Print off sheets'!D163)&lt;=VALUE(Worksheet!$AD163),VALUE('Print off sheets'!D163)&gt;=VALUE(Worksheet!$AE163)),"PASS","FAIL")</f>
        <v>#VALUE!</v>
      </c>
      <c r="E167" s="39" t="e">
        <f>IF(AND(VALUE('Print off sheets'!E163)&lt;=VALUE(Worksheet!$AD163),VALUE('Print off sheets'!E163)&gt;=VALUE(Worksheet!$AE163)),"PASS","FAIL")</f>
        <v>#VALUE!</v>
      </c>
      <c r="F167" s="39" t="str">
        <f t="shared" si="6"/>
        <v>PASS</v>
      </c>
      <c r="G167" s="39" t="e">
        <f>IF(O167="FAIL",IF(ISNUMBER(SEARCH("Rejected",'Print off sheets'!F163))=TRUE,"OK","ERROR"),IF(ISNUMBER(SEARCH("Rejected",'Print off sheets'!F163))=TRUE,"ERROR",""))</f>
        <v>#VALUE!</v>
      </c>
      <c r="H167" s="46" t="e">
        <f>IF(O167="MISSING",IF('Print off sheets'!F163="Missing","OK","ERROR"),"")</f>
        <v>#VALUE!</v>
      </c>
      <c r="I167" s="39" t="e">
        <f>VALUE(Worksheet!B163)</f>
        <v>#VALUE!</v>
      </c>
      <c r="J167" s="39">
        <f>VALUE(Worksheet!$H$2)</f>
        <v>0</v>
      </c>
      <c r="K167" s="39">
        <f>VALUE(Worksheet!$H$3)</f>
        <v>0</v>
      </c>
      <c r="L167" s="39" t="e">
        <f t="shared" si="7"/>
        <v>#VALUE!</v>
      </c>
      <c r="M167" s="39" t="str">
        <f>IF(AND(Worksheet!C163="",Worksheet!D163="",Worksheet!E163="",Worksheet!F163="",Worksheet!G163="",Worksheet!H163="",ISNUMBER(SEARCH("e",Worksheet!I163))=FALSE),"MISSING")</f>
        <v>MISSING</v>
      </c>
      <c r="N167" s="39" t="b">
        <f>IF(ISNUMBER(SEARCH("Reference",Worksheet!I163))=TRUE,"REF ONLY")</f>
        <v>0</v>
      </c>
      <c r="O167" s="39" t="e">
        <f t="shared" si="8"/>
        <v>#VALUE!</v>
      </c>
      <c r="P167" s="38"/>
      <c r="Q167" s="38"/>
    </row>
    <row r="168" spans="3:17" x14ac:dyDescent="0.25">
      <c r="C168" s="39" t="e">
        <f>IF(AND(VALUE('Print off sheets'!C164)&lt;=VALUE(Worksheet!$AD164),VALUE('Print off sheets'!C164)&gt;=VALUE(Worksheet!$AE164)),"PASS","FAIL")</f>
        <v>#VALUE!</v>
      </c>
      <c r="D168" s="39" t="e">
        <f>IF(AND(VALUE('Print off sheets'!D164)&lt;=VALUE(Worksheet!$AD164),VALUE('Print off sheets'!D164)&gt;=VALUE(Worksheet!$AE164)),"PASS","FAIL")</f>
        <v>#VALUE!</v>
      </c>
      <c r="E168" s="39" t="e">
        <f>IF(AND(VALUE('Print off sheets'!E164)&lt;=VALUE(Worksheet!$AD164),VALUE('Print off sheets'!E164)&gt;=VALUE(Worksheet!$AE164)),"PASS","FAIL")</f>
        <v>#VALUE!</v>
      </c>
      <c r="F168" s="39" t="str">
        <f t="shared" si="6"/>
        <v>PASS</v>
      </c>
      <c r="G168" s="39" t="e">
        <f>IF(O168="FAIL",IF(ISNUMBER(SEARCH("Rejected",'Print off sheets'!F164))=TRUE,"OK","ERROR"),IF(ISNUMBER(SEARCH("Rejected",'Print off sheets'!F164))=TRUE,"ERROR",""))</f>
        <v>#VALUE!</v>
      </c>
      <c r="H168" s="46" t="e">
        <f>IF(O168="MISSING",IF('Print off sheets'!F164="Missing","OK","ERROR"),"")</f>
        <v>#VALUE!</v>
      </c>
      <c r="I168" s="39" t="e">
        <f>VALUE(Worksheet!B164)</f>
        <v>#VALUE!</v>
      </c>
      <c r="J168" s="39">
        <f>VALUE(Worksheet!$H$2)</f>
        <v>0</v>
      </c>
      <c r="K168" s="39">
        <f>VALUE(Worksheet!$H$3)</f>
        <v>0</v>
      </c>
      <c r="L168" s="39" t="e">
        <f t="shared" si="7"/>
        <v>#VALUE!</v>
      </c>
      <c r="M168" s="39" t="str">
        <f>IF(AND(Worksheet!C164="",Worksheet!D164="",Worksheet!E164="",Worksheet!F164="",Worksheet!G164="",Worksheet!H164="",ISNUMBER(SEARCH("e",Worksheet!I164))=FALSE),"MISSING")</f>
        <v>MISSING</v>
      </c>
      <c r="N168" s="39" t="b">
        <f>IF(ISNUMBER(SEARCH("Reference",Worksheet!I164))=TRUE,"REF ONLY")</f>
        <v>0</v>
      </c>
      <c r="O168" s="39" t="e">
        <f t="shared" si="8"/>
        <v>#VALUE!</v>
      </c>
      <c r="P168" s="38"/>
      <c r="Q168" s="38"/>
    </row>
    <row r="169" spans="3:17" x14ac:dyDescent="0.25">
      <c r="C169" s="39" t="e">
        <f>IF(AND(VALUE('Print off sheets'!C165)&lt;=VALUE(Worksheet!$AD165),VALUE('Print off sheets'!C165)&gt;=VALUE(Worksheet!$AE165)),"PASS","FAIL")</f>
        <v>#VALUE!</v>
      </c>
      <c r="D169" s="39" t="e">
        <f>IF(AND(VALUE('Print off sheets'!D165)&lt;=VALUE(Worksheet!$AD165),VALUE('Print off sheets'!D165)&gt;=VALUE(Worksheet!$AE165)),"PASS","FAIL")</f>
        <v>#VALUE!</v>
      </c>
      <c r="E169" s="39" t="e">
        <f>IF(AND(VALUE('Print off sheets'!E165)&lt;=VALUE(Worksheet!$AD165),VALUE('Print off sheets'!E165)&gt;=VALUE(Worksheet!$AE165)),"PASS","FAIL")</f>
        <v>#VALUE!</v>
      </c>
      <c r="F169" s="39" t="str">
        <f t="shared" si="6"/>
        <v>PASS</v>
      </c>
      <c r="G169" s="39" t="e">
        <f>IF(O169="FAIL",IF(ISNUMBER(SEARCH("Rejected",'Print off sheets'!F165))=TRUE,"OK","ERROR"),IF(ISNUMBER(SEARCH("Rejected",'Print off sheets'!F165))=TRUE,"ERROR",""))</f>
        <v>#VALUE!</v>
      </c>
      <c r="H169" s="46" t="e">
        <f>IF(O169="MISSING",IF('Print off sheets'!F165="Missing","OK","ERROR"),"")</f>
        <v>#VALUE!</v>
      </c>
      <c r="I169" s="39" t="e">
        <f>VALUE(Worksheet!B165)</f>
        <v>#VALUE!</v>
      </c>
      <c r="J169" s="39">
        <f>VALUE(Worksheet!$H$2)</f>
        <v>0</v>
      </c>
      <c r="K169" s="39">
        <f>VALUE(Worksheet!$H$3)</f>
        <v>0</v>
      </c>
      <c r="L169" s="39" t="e">
        <f t="shared" si="7"/>
        <v>#VALUE!</v>
      </c>
      <c r="M169" s="39" t="str">
        <f>IF(AND(Worksheet!C165="",Worksheet!D165="",Worksheet!E165="",Worksheet!F165="",Worksheet!G165="",Worksheet!H165="",ISNUMBER(SEARCH("e",Worksheet!I165))=FALSE),"MISSING")</f>
        <v>MISSING</v>
      </c>
      <c r="N169" s="39" t="b">
        <f>IF(ISNUMBER(SEARCH("Reference",Worksheet!I165))=TRUE,"REF ONLY")</f>
        <v>0</v>
      </c>
      <c r="O169" s="39" t="e">
        <f t="shared" si="8"/>
        <v>#VALUE!</v>
      </c>
      <c r="P169" s="38"/>
      <c r="Q169" s="38"/>
    </row>
    <row r="170" spans="3:17" x14ac:dyDescent="0.25">
      <c r="C170" s="39" t="e">
        <f>IF(AND(VALUE('Print off sheets'!C166)&lt;=VALUE(Worksheet!$AD166),VALUE('Print off sheets'!C166)&gt;=VALUE(Worksheet!$AE166)),"PASS","FAIL")</f>
        <v>#VALUE!</v>
      </c>
      <c r="D170" s="39" t="e">
        <f>IF(AND(VALUE('Print off sheets'!D166)&lt;=VALUE(Worksheet!$AD166),VALUE('Print off sheets'!D166)&gt;=VALUE(Worksheet!$AE166)),"PASS","FAIL")</f>
        <v>#VALUE!</v>
      </c>
      <c r="E170" s="39" t="e">
        <f>IF(AND(VALUE('Print off sheets'!E166)&lt;=VALUE(Worksheet!$AD166),VALUE('Print off sheets'!E166)&gt;=VALUE(Worksheet!$AE166)),"PASS","FAIL")</f>
        <v>#VALUE!</v>
      </c>
      <c r="F170" s="39" t="str">
        <f t="shared" si="6"/>
        <v>PASS</v>
      </c>
      <c r="G170" s="39" t="e">
        <f>IF(O170="FAIL",IF(ISNUMBER(SEARCH("Rejected",'Print off sheets'!F166))=TRUE,"OK","ERROR"),IF(ISNUMBER(SEARCH("Rejected",'Print off sheets'!F166))=TRUE,"ERROR",""))</f>
        <v>#VALUE!</v>
      </c>
      <c r="H170" s="46" t="e">
        <f>IF(O170="MISSING",IF('Print off sheets'!F166="Missing","OK","ERROR"),"")</f>
        <v>#VALUE!</v>
      </c>
      <c r="I170" s="39" t="e">
        <f>VALUE(Worksheet!B166)</f>
        <v>#VALUE!</v>
      </c>
      <c r="J170" s="39">
        <f>VALUE(Worksheet!$H$2)</f>
        <v>0</v>
      </c>
      <c r="K170" s="39">
        <f>VALUE(Worksheet!$H$3)</f>
        <v>0</v>
      </c>
      <c r="L170" s="39" t="e">
        <f t="shared" si="7"/>
        <v>#VALUE!</v>
      </c>
      <c r="M170" s="39" t="str">
        <f>IF(AND(Worksheet!C166="",Worksheet!D166="",Worksheet!E166="",Worksheet!F166="",Worksheet!G166="",Worksheet!H166="",ISNUMBER(SEARCH("e",Worksheet!I166))=FALSE),"MISSING")</f>
        <v>MISSING</v>
      </c>
      <c r="N170" s="39" t="b">
        <f>IF(ISNUMBER(SEARCH("Reference",Worksheet!I166))=TRUE,"REF ONLY")</f>
        <v>0</v>
      </c>
      <c r="O170" s="39" t="e">
        <f t="shared" si="8"/>
        <v>#VALUE!</v>
      </c>
      <c r="P170" s="38"/>
      <c r="Q170" s="38"/>
    </row>
    <row r="171" spans="3:17" x14ac:dyDescent="0.25">
      <c r="C171" s="39" t="e">
        <f>IF(AND(VALUE('Print off sheets'!C167)&lt;=VALUE(Worksheet!$AD167),VALUE('Print off sheets'!C167)&gt;=VALUE(Worksheet!$AE167)),"PASS","FAIL")</f>
        <v>#VALUE!</v>
      </c>
      <c r="D171" s="39" t="e">
        <f>IF(AND(VALUE('Print off sheets'!D167)&lt;=VALUE(Worksheet!$AD167),VALUE('Print off sheets'!D167)&gt;=VALUE(Worksheet!$AE167)),"PASS","FAIL")</f>
        <v>#VALUE!</v>
      </c>
      <c r="E171" s="39" t="e">
        <f>IF(AND(VALUE('Print off sheets'!E167)&lt;=VALUE(Worksheet!$AD167),VALUE('Print off sheets'!E167)&gt;=VALUE(Worksheet!$AE167)),"PASS","FAIL")</f>
        <v>#VALUE!</v>
      </c>
      <c r="F171" s="39" t="str">
        <f t="shared" si="6"/>
        <v>PASS</v>
      </c>
      <c r="G171" s="39" t="e">
        <f>IF(O171="FAIL",IF(ISNUMBER(SEARCH("Rejected",'Print off sheets'!F167))=TRUE,"OK","ERROR"),IF(ISNUMBER(SEARCH("Rejected",'Print off sheets'!F167))=TRUE,"ERROR",""))</f>
        <v>#VALUE!</v>
      </c>
      <c r="H171" s="46" t="e">
        <f>IF(O171="MISSING",IF('Print off sheets'!F167="Missing","OK","ERROR"),"")</f>
        <v>#VALUE!</v>
      </c>
      <c r="I171" s="39" t="e">
        <f>VALUE(Worksheet!B167)</f>
        <v>#VALUE!</v>
      </c>
      <c r="J171" s="39">
        <f>VALUE(Worksheet!$H$2)</f>
        <v>0</v>
      </c>
      <c r="K171" s="39">
        <f>VALUE(Worksheet!$H$3)</f>
        <v>0</v>
      </c>
      <c r="L171" s="39" t="e">
        <f t="shared" si="7"/>
        <v>#VALUE!</v>
      </c>
      <c r="M171" s="39" t="str">
        <f>IF(AND(Worksheet!C167="",Worksheet!D167="",Worksheet!E167="",Worksheet!F167="",Worksheet!G167="",Worksheet!H167="",ISNUMBER(SEARCH("e",Worksheet!I167))=FALSE),"MISSING")</f>
        <v>MISSING</v>
      </c>
      <c r="N171" s="39" t="b">
        <f>IF(ISNUMBER(SEARCH("Reference",Worksheet!I167))=TRUE,"REF ONLY")</f>
        <v>0</v>
      </c>
      <c r="O171" s="39" t="e">
        <f t="shared" si="8"/>
        <v>#VALUE!</v>
      </c>
      <c r="P171" s="38"/>
      <c r="Q171" s="38"/>
    </row>
    <row r="172" spans="3:17" x14ac:dyDescent="0.25">
      <c r="C172" s="39" t="e">
        <f>IF(AND(VALUE('Print off sheets'!C168)&lt;=VALUE(Worksheet!$AD168),VALUE('Print off sheets'!C168)&gt;=VALUE(Worksheet!$AE168)),"PASS","FAIL")</f>
        <v>#VALUE!</v>
      </c>
      <c r="D172" s="39" t="e">
        <f>IF(AND(VALUE('Print off sheets'!D168)&lt;=VALUE(Worksheet!$AD168),VALUE('Print off sheets'!D168)&gt;=VALUE(Worksheet!$AE168)),"PASS","FAIL")</f>
        <v>#VALUE!</v>
      </c>
      <c r="E172" s="39" t="e">
        <f>IF(AND(VALUE('Print off sheets'!E168)&lt;=VALUE(Worksheet!$AD168),VALUE('Print off sheets'!E168)&gt;=VALUE(Worksheet!$AE168)),"PASS","FAIL")</f>
        <v>#VALUE!</v>
      </c>
      <c r="F172" s="39" t="str">
        <f t="shared" si="6"/>
        <v>PASS</v>
      </c>
      <c r="G172" s="39" t="e">
        <f>IF(O172="FAIL",IF(ISNUMBER(SEARCH("Rejected",'Print off sheets'!F168))=TRUE,"OK","ERROR"),IF(ISNUMBER(SEARCH("Rejected",'Print off sheets'!F168))=TRUE,"ERROR",""))</f>
        <v>#VALUE!</v>
      </c>
      <c r="H172" s="46" t="e">
        <f>IF(O172="MISSING",IF('Print off sheets'!F168="Missing","OK","ERROR"),"")</f>
        <v>#VALUE!</v>
      </c>
      <c r="I172" s="39" t="e">
        <f>VALUE(Worksheet!B168)</f>
        <v>#VALUE!</v>
      </c>
      <c r="J172" s="39">
        <f>VALUE(Worksheet!$H$2)</f>
        <v>0</v>
      </c>
      <c r="K172" s="39">
        <f>VALUE(Worksheet!$H$3)</f>
        <v>0</v>
      </c>
      <c r="L172" s="39" t="e">
        <f t="shared" si="7"/>
        <v>#VALUE!</v>
      </c>
      <c r="M172" s="39" t="str">
        <f>IF(AND(Worksheet!C168="",Worksheet!D168="",Worksheet!E168="",Worksheet!F168="",Worksheet!G168="",Worksheet!H168="",ISNUMBER(SEARCH("e",Worksheet!I168))=FALSE),"MISSING")</f>
        <v>MISSING</v>
      </c>
      <c r="N172" s="39" t="b">
        <f>IF(ISNUMBER(SEARCH("Reference",Worksheet!I168))=TRUE,"REF ONLY")</f>
        <v>0</v>
      </c>
      <c r="O172" s="39" t="e">
        <f t="shared" si="8"/>
        <v>#VALUE!</v>
      </c>
      <c r="P172" s="38"/>
      <c r="Q172" s="38"/>
    </row>
    <row r="173" spans="3:17" x14ac:dyDescent="0.25">
      <c r="C173" s="39" t="e">
        <f>IF(AND(VALUE('Print off sheets'!C169)&lt;=VALUE(Worksheet!$AD169),VALUE('Print off sheets'!C169)&gt;=VALUE(Worksheet!$AE169)),"PASS","FAIL")</f>
        <v>#VALUE!</v>
      </c>
      <c r="D173" s="39" t="e">
        <f>IF(AND(VALUE('Print off sheets'!D169)&lt;=VALUE(Worksheet!$AD169),VALUE('Print off sheets'!D169)&gt;=VALUE(Worksheet!$AE169)),"PASS","FAIL")</f>
        <v>#VALUE!</v>
      </c>
      <c r="E173" s="39" t="e">
        <f>IF(AND(VALUE('Print off sheets'!E169)&lt;=VALUE(Worksheet!$AD169),VALUE('Print off sheets'!E169)&gt;=VALUE(Worksheet!$AE169)),"PASS","FAIL")</f>
        <v>#VALUE!</v>
      </c>
      <c r="F173" s="39" t="str">
        <f t="shared" si="6"/>
        <v>PASS</v>
      </c>
      <c r="G173" s="39" t="e">
        <f>IF(O173="FAIL",IF(ISNUMBER(SEARCH("Rejected",'Print off sheets'!F169))=TRUE,"OK","ERROR"),IF(ISNUMBER(SEARCH("Rejected",'Print off sheets'!F169))=TRUE,"ERROR",""))</f>
        <v>#VALUE!</v>
      </c>
      <c r="H173" s="46" t="e">
        <f>IF(O173="MISSING",IF('Print off sheets'!F169="Missing","OK","ERROR"),"")</f>
        <v>#VALUE!</v>
      </c>
      <c r="I173" s="39" t="e">
        <f>VALUE(Worksheet!B169)</f>
        <v>#VALUE!</v>
      </c>
      <c r="J173" s="39">
        <f>VALUE(Worksheet!$H$2)</f>
        <v>0</v>
      </c>
      <c r="K173" s="39">
        <f>VALUE(Worksheet!$H$3)</f>
        <v>0</v>
      </c>
      <c r="L173" s="39" t="e">
        <f t="shared" si="7"/>
        <v>#VALUE!</v>
      </c>
      <c r="M173" s="39" t="str">
        <f>IF(AND(Worksheet!C169="",Worksheet!D169="",Worksheet!E169="",Worksheet!F169="",Worksheet!G169="",Worksheet!H169="",ISNUMBER(SEARCH("e",Worksheet!I169))=FALSE),"MISSING")</f>
        <v>MISSING</v>
      </c>
      <c r="N173" s="39" t="b">
        <f>IF(ISNUMBER(SEARCH("Reference",Worksheet!I169))=TRUE,"REF ONLY")</f>
        <v>0</v>
      </c>
      <c r="O173" s="39" t="e">
        <f t="shared" si="8"/>
        <v>#VALUE!</v>
      </c>
      <c r="P173" s="38"/>
      <c r="Q173" s="38"/>
    </row>
    <row r="174" spans="3:17" x14ac:dyDescent="0.25">
      <c r="C174" s="39" t="e">
        <f>IF(AND(VALUE('Print off sheets'!C170)&lt;=VALUE(Worksheet!$AD170),VALUE('Print off sheets'!C170)&gt;=VALUE(Worksheet!$AE170)),"PASS","FAIL")</f>
        <v>#VALUE!</v>
      </c>
      <c r="D174" s="39" t="e">
        <f>IF(AND(VALUE('Print off sheets'!D170)&lt;=VALUE(Worksheet!$AD170),VALUE('Print off sheets'!D170)&gt;=VALUE(Worksheet!$AE170)),"PASS","FAIL")</f>
        <v>#VALUE!</v>
      </c>
      <c r="E174" s="39" t="e">
        <f>IF(AND(VALUE('Print off sheets'!E170)&lt;=VALUE(Worksheet!$AD170),VALUE('Print off sheets'!E170)&gt;=VALUE(Worksheet!$AE170)),"PASS","FAIL")</f>
        <v>#VALUE!</v>
      </c>
      <c r="F174" s="39" t="str">
        <f t="shared" si="6"/>
        <v>PASS</v>
      </c>
      <c r="G174" s="39" t="e">
        <f>IF(O174="FAIL",IF(ISNUMBER(SEARCH("Rejected",'Print off sheets'!F170))=TRUE,"OK","ERROR"),IF(ISNUMBER(SEARCH("Rejected",'Print off sheets'!F170))=TRUE,"ERROR",""))</f>
        <v>#VALUE!</v>
      </c>
      <c r="H174" s="46" t="e">
        <f>IF(O174="MISSING",IF('Print off sheets'!F170="Missing","OK","ERROR"),"")</f>
        <v>#VALUE!</v>
      </c>
      <c r="I174" s="39" t="e">
        <f>VALUE(Worksheet!B170)</f>
        <v>#VALUE!</v>
      </c>
      <c r="J174" s="39">
        <f>VALUE(Worksheet!$H$2)</f>
        <v>0</v>
      </c>
      <c r="K174" s="39">
        <f>VALUE(Worksheet!$H$3)</f>
        <v>0</v>
      </c>
      <c r="L174" s="39" t="e">
        <f t="shared" si="7"/>
        <v>#VALUE!</v>
      </c>
      <c r="M174" s="39" t="str">
        <f>IF(AND(Worksheet!C170="",Worksheet!D170="",Worksheet!E170="",Worksheet!F170="",Worksheet!G170="",Worksheet!H170="",ISNUMBER(SEARCH("e",Worksheet!I170))=FALSE),"MISSING")</f>
        <v>MISSING</v>
      </c>
      <c r="N174" s="39" t="b">
        <f>IF(ISNUMBER(SEARCH("Reference",Worksheet!I170))=TRUE,"REF ONLY")</f>
        <v>0</v>
      </c>
      <c r="O174" s="39" t="e">
        <f t="shared" si="8"/>
        <v>#VALUE!</v>
      </c>
      <c r="P174" s="38"/>
      <c r="Q174" s="38"/>
    </row>
    <row r="175" spans="3:17" x14ac:dyDescent="0.25">
      <c r="C175" s="39" t="e">
        <f>IF(AND(VALUE('Print off sheets'!C171)&lt;=VALUE(Worksheet!$AD171),VALUE('Print off sheets'!C171)&gt;=VALUE(Worksheet!$AE171)),"PASS","FAIL")</f>
        <v>#VALUE!</v>
      </c>
      <c r="D175" s="39" t="e">
        <f>IF(AND(VALUE('Print off sheets'!D171)&lt;=VALUE(Worksheet!$AD171),VALUE('Print off sheets'!D171)&gt;=VALUE(Worksheet!$AE171)),"PASS","FAIL")</f>
        <v>#VALUE!</v>
      </c>
      <c r="E175" s="39" t="e">
        <f>IF(AND(VALUE('Print off sheets'!E171)&lt;=VALUE(Worksheet!$AD171),VALUE('Print off sheets'!E171)&gt;=VALUE(Worksheet!$AE171)),"PASS","FAIL")</f>
        <v>#VALUE!</v>
      </c>
      <c r="F175" s="39" t="str">
        <f t="shared" si="6"/>
        <v>PASS</v>
      </c>
      <c r="G175" s="39" t="e">
        <f>IF(O175="FAIL",IF(ISNUMBER(SEARCH("Rejected",'Print off sheets'!F171))=TRUE,"OK","ERROR"),IF(ISNUMBER(SEARCH("Rejected",'Print off sheets'!F171))=TRUE,"ERROR",""))</f>
        <v>#VALUE!</v>
      </c>
      <c r="H175" s="46" t="e">
        <f>IF(O175="MISSING",IF('Print off sheets'!F171="Missing","OK","ERROR"),"")</f>
        <v>#VALUE!</v>
      </c>
      <c r="I175" s="39" t="e">
        <f>VALUE(Worksheet!B171)</f>
        <v>#VALUE!</v>
      </c>
      <c r="J175" s="39">
        <f>VALUE(Worksheet!$H$2)</f>
        <v>0</v>
      </c>
      <c r="K175" s="39">
        <f>VALUE(Worksheet!$H$3)</f>
        <v>0</v>
      </c>
      <c r="L175" s="39" t="e">
        <f t="shared" si="7"/>
        <v>#VALUE!</v>
      </c>
      <c r="M175" s="39" t="str">
        <f>IF(AND(Worksheet!C171="",Worksheet!D171="",Worksheet!E171="",Worksheet!F171="",Worksheet!G171="",Worksheet!H171="",ISNUMBER(SEARCH("e",Worksheet!I171))=FALSE),"MISSING")</f>
        <v>MISSING</v>
      </c>
      <c r="N175" s="39" t="b">
        <f>IF(ISNUMBER(SEARCH("Reference",Worksheet!I171))=TRUE,"REF ONLY")</f>
        <v>0</v>
      </c>
      <c r="O175" s="39" t="e">
        <f t="shared" si="8"/>
        <v>#VALUE!</v>
      </c>
      <c r="P175" s="38"/>
      <c r="Q175" s="38"/>
    </row>
    <row r="176" spans="3:17" x14ac:dyDescent="0.25">
      <c r="C176" s="39" t="e">
        <f>IF(AND(VALUE('Print off sheets'!C172)&lt;=VALUE(Worksheet!$AD172),VALUE('Print off sheets'!C172)&gt;=VALUE(Worksheet!$AE172)),"PASS","FAIL")</f>
        <v>#VALUE!</v>
      </c>
      <c r="D176" s="39" t="e">
        <f>IF(AND(VALUE('Print off sheets'!D172)&lt;=VALUE(Worksheet!$AD172),VALUE('Print off sheets'!D172)&gt;=VALUE(Worksheet!$AE172)),"PASS","FAIL")</f>
        <v>#VALUE!</v>
      </c>
      <c r="E176" s="39" t="e">
        <f>IF(AND(VALUE('Print off sheets'!E172)&lt;=VALUE(Worksheet!$AD172),VALUE('Print off sheets'!E172)&gt;=VALUE(Worksheet!$AE172)),"PASS","FAIL")</f>
        <v>#VALUE!</v>
      </c>
      <c r="F176" s="39" t="str">
        <f t="shared" si="6"/>
        <v>PASS</v>
      </c>
      <c r="G176" s="39" t="e">
        <f>IF(O176="FAIL",IF(ISNUMBER(SEARCH("Rejected",'Print off sheets'!F172))=TRUE,"OK","ERROR"),IF(ISNUMBER(SEARCH("Rejected",'Print off sheets'!F172))=TRUE,"ERROR",""))</f>
        <v>#VALUE!</v>
      </c>
      <c r="H176" s="46" t="e">
        <f>IF(O176="MISSING",IF('Print off sheets'!F172="Missing","OK","ERROR"),"")</f>
        <v>#VALUE!</v>
      </c>
      <c r="I176" s="39" t="e">
        <f>VALUE(Worksheet!B172)</f>
        <v>#VALUE!</v>
      </c>
      <c r="J176" s="39">
        <f>VALUE(Worksheet!$H$2)</f>
        <v>0</v>
      </c>
      <c r="K176" s="39">
        <f>VALUE(Worksheet!$H$3)</f>
        <v>0</v>
      </c>
      <c r="L176" s="39" t="e">
        <f t="shared" si="7"/>
        <v>#VALUE!</v>
      </c>
      <c r="M176" s="39" t="str">
        <f>IF(AND(Worksheet!C172="",Worksheet!D172="",Worksheet!E172="",Worksheet!F172="",Worksheet!G172="",Worksheet!H172="",ISNUMBER(SEARCH("e",Worksheet!I172))=FALSE),"MISSING")</f>
        <v>MISSING</v>
      </c>
      <c r="N176" s="39" t="b">
        <f>IF(ISNUMBER(SEARCH("Reference",Worksheet!I172))=TRUE,"REF ONLY")</f>
        <v>0</v>
      </c>
      <c r="O176" s="39" t="e">
        <f t="shared" si="8"/>
        <v>#VALUE!</v>
      </c>
      <c r="P176" s="38"/>
      <c r="Q176" s="38"/>
    </row>
    <row r="177" spans="3:17" x14ac:dyDescent="0.25">
      <c r="C177" s="39" t="e">
        <f>IF(AND(VALUE('Print off sheets'!C173)&lt;=VALUE(Worksheet!$AD173),VALUE('Print off sheets'!C173)&gt;=VALUE(Worksheet!$AE173)),"PASS","FAIL")</f>
        <v>#VALUE!</v>
      </c>
      <c r="D177" s="39" t="e">
        <f>IF(AND(VALUE('Print off sheets'!D173)&lt;=VALUE(Worksheet!$AD173),VALUE('Print off sheets'!D173)&gt;=VALUE(Worksheet!$AE173)),"PASS","FAIL")</f>
        <v>#VALUE!</v>
      </c>
      <c r="E177" s="39" t="e">
        <f>IF(AND(VALUE('Print off sheets'!E173)&lt;=VALUE(Worksheet!$AD173),VALUE('Print off sheets'!E173)&gt;=VALUE(Worksheet!$AE173)),"PASS","FAIL")</f>
        <v>#VALUE!</v>
      </c>
      <c r="F177" s="39" t="str">
        <f t="shared" si="6"/>
        <v>PASS</v>
      </c>
      <c r="G177" s="39" t="e">
        <f>IF(O177="FAIL",IF(ISNUMBER(SEARCH("Rejected",'Print off sheets'!F173))=TRUE,"OK","ERROR"),IF(ISNUMBER(SEARCH("Rejected",'Print off sheets'!F173))=TRUE,"ERROR",""))</f>
        <v>#VALUE!</v>
      </c>
      <c r="H177" s="46" t="e">
        <f>IF(O177="MISSING",IF('Print off sheets'!F173="Missing","OK","ERROR"),"")</f>
        <v>#VALUE!</v>
      </c>
      <c r="I177" s="39" t="e">
        <f>VALUE(Worksheet!B173)</f>
        <v>#VALUE!</v>
      </c>
      <c r="J177" s="39">
        <f>VALUE(Worksheet!$H$2)</f>
        <v>0</v>
      </c>
      <c r="K177" s="39">
        <f>VALUE(Worksheet!$H$3)</f>
        <v>0</v>
      </c>
      <c r="L177" s="39" t="e">
        <f t="shared" si="7"/>
        <v>#VALUE!</v>
      </c>
      <c r="M177" s="39" t="str">
        <f>IF(AND(Worksheet!C173="",Worksheet!D173="",Worksheet!E173="",Worksheet!F173="",Worksheet!G173="",Worksheet!H173="",ISNUMBER(SEARCH("e",Worksheet!I173))=FALSE),"MISSING")</f>
        <v>MISSING</v>
      </c>
      <c r="N177" s="39" t="b">
        <f>IF(ISNUMBER(SEARCH("Reference",Worksheet!I173))=TRUE,"REF ONLY")</f>
        <v>0</v>
      </c>
      <c r="O177" s="39" t="e">
        <f t="shared" si="8"/>
        <v>#VALUE!</v>
      </c>
      <c r="P177" s="38"/>
      <c r="Q177" s="38"/>
    </row>
    <row r="178" spans="3:17" x14ac:dyDescent="0.25">
      <c r="C178" s="39" t="e">
        <f>IF(AND(VALUE('Print off sheets'!C174)&lt;=VALUE(Worksheet!$AD174),VALUE('Print off sheets'!C174)&gt;=VALUE(Worksheet!$AE174)),"PASS","FAIL")</f>
        <v>#VALUE!</v>
      </c>
      <c r="D178" s="39" t="e">
        <f>IF(AND(VALUE('Print off sheets'!D174)&lt;=VALUE(Worksheet!$AD174),VALUE('Print off sheets'!D174)&gt;=VALUE(Worksheet!$AE174)),"PASS","FAIL")</f>
        <v>#VALUE!</v>
      </c>
      <c r="E178" s="39" t="e">
        <f>IF(AND(VALUE('Print off sheets'!E174)&lt;=VALUE(Worksheet!$AD174),VALUE('Print off sheets'!E174)&gt;=VALUE(Worksheet!$AE174)),"PASS","FAIL")</f>
        <v>#VALUE!</v>
      </c>
      <c r="F178" s="39" t="str">
        <f t="shared" si="6"/>
        <v>PASS</v>
      </c>
      <c r="G178" s="39" t="e">
        <f>IF(O178="FAIL",IF(ISNUMBER(SEARCH("Rejected",'Print off sheets'!F174))=TRUE,"OK","ERROR"),IF(ISNUMBER(SEARCH("Rejected",'Print off sheets'!F174))=TRUE,"ERROR",""))</f>
        <v>#VALUE!</v>
      </c>
      <c r="H178" s="46" t="e">
        <f>IF(O178="MISSING",IF('Print off sheets'!F174="Missing","OK","ERROR"),"")</f>
        <v>#VALUE!</v>
      </c>
      <c r="I178" s="39" t="e">
        <f>VALUE(Worksheet!B174)</f>
        <v>#VALUE!</v>
      </c>
      <c r="J178" s="39">
        <f>VALUE(Worksheet!$H$2)</f>
        <v>0</v>
      </c>
      <c r="K178" s="39">
        <f>VALUE(Worksheet!$H$3)</f>
        <v>0</v>
      </c>
      <c r="L178" s="39" t="e">
        <f t="shared" si="7"/>
        <v>#VALUE!</v>
      </c>
      <c r="M178" s="39" t="str">
        <f>IF(AND(Worksheet!C174="",Worksheet!D174="",Worksheet!E174="",Worksheet!F174="",Worksheet!G174="",Worksheet!H174="",ISNUMBER(SEARCH("e",Worksheet!I174))=FALSE),"MISSING")</f>
        <v>MISSING</v>
      </c>
      <c r="N178" s="39" t="b">
        <f>IF(ISNUMBER(SEARCH("Reference",Worksheet!I174))=TRUE,"REF ONLY")</f>
        <v>0</v>
      </c>
      <c r="O178" s="39" t="e">
        <f t="shared" si="8"/>
        <v>#VALUE!</v>
      </c>
      <c r="P178" s="38"/>
      <c r="Q178" s="38"/>
    </row>
    <row r="179" spans="3:17" x14ac:dyDescent="0.25">
      <c r="C179" s="39" t="e">
        <f>IF(AND(VALUE('Print off sheets'!C175)&lt;=VALUE(Worksheet!$AD175),VALUE('Print off sheets'!C175)&gt;=VALUE(Worksheet!$AE175)),"PASS","FAIL")</f>
        <v>#VALUE!</v>
      </c>
      <c r="D179" s="39" t="e">
        <f>IF(AND(VALUE('Print off sheets'!D175)&lt;=VALUE(Worksheet!$AD175),VALUE('Print off sheets'!D175)&gt;=VALUE(Worksheet!$AE175)),"PASS","FAIL")</f>
        <v>#VALUE!</v>
      </c>
      <c r="E179" s="39" t="e">
        <f>IF(AND(VALUE('Print off sheets'!E175)&lt;=VALUE(Worksheet!$AD175),VALUE('Print off sheets'!E175)&gt;=VALUE(Worksheet!$AE175)),"PASS","FAIL")</f>
        <v>#VALUE!</v>
      </c>
      <c r="F179" s="39" t="str">
        <f t="shared" si="6"/>
        <v>PASS</v>
      </c>
      <c r="G179" s="39" t="e">
        <f>IF(O179="FAIL",IF(ISNUMBER(SEARCH("Rejected",'Print off sheets'!F175))=TRUE,"OK","ERROR"),IF(ISNUMBER(SEARCH("Rejected",'Print off sheets'!F175))=TRUE,"ERROR",""))</f>
        <v>#VALUE!</v>
      </c>
      <c r="H179" s="46" t="e">
        <f>IF(O179="MISSING",IF('Print off sheets'!F175="Missing","OK","ERROR"),"")</f>
        <v>#VALUE!</v>
      </c>
      <c r="I179" s="39" t="e">
        <f>VALUE(Worksheet!B175)</f>
        <v>#VALUE!</v>
      </c>
      <c r="J179" s="39">
        <f>VALUE(Worksheet!$H$2)</f>
        <v>0</v>
      </c>
      <c r="K179" s="39">
        <f>VALUE(Worksheet!$H$3)</f>
        <v>0</v>
      </c>
      <c r="L179" s="39" t="e">
        <f t="shared" si="7"/>
        <v>#VALUE!</v>
      </c>
      <c r="M179" s="39" t="str">
        <f>IF(AND(Worksheet!C175="",Worksheet!D175="",Worksheet!E175="",Worksheet!F175="",Worksheet!G175="",Worksheet!H175="",ISNUMBER(SEARCH("e",Worksheet!I175))=FALSE),"MISSING")</f>
        <v>MISSING</v>
      </c>
      <c r="N179" s="39" t="b">
        <f>IF(ISNUMBER(SEARCH("Reference",Worksheet!I175))=TRUE,"REF ONLY")</f>
        <v>0</v>
      </c>
      <c r="O179" s="39" t="e">
        <f t="shared" si="8"/>
        <v>#VALUE!</v>
      </c>
      <c r="P179" s="38"/>
      <c r="Q179" s="38"/>
    </row>
    <row r="180" spans="3:17" x14ac:dyDescent="0.25">
      <c r="C180" s="39" t="e">
        <f>IF(AND(VALUE('Print off sheets'!C176)&lt;=VALUE(Worksheet!$AD176),VALUE('Print off sheets'!C176)&gt;=VALUE(Worksheet!$AE176)),"PASS","FAIL")</f>
        <v>#VALUE!</v>
      </c>
      <c r="D180" s="39" t="e">
        <f>IF(AND(VALUE('Print off sheets'!D176)&lt;=VALUE(Worksheet!$AD176),VALUE('Print off sheets'!D176)&gt;=VALUE(Worksheet!$AE176)),"PASS","FAIL")</f>
        <v>#VALUE!</v>
      </c>
      <c r="E180" s="39" t="e">
        <f>IF(AND(VALUE('Print off sheets'!E176)&lt;=VALUE(Worksheet!$AD176),VALUE('Print off sheets'!E176)&gt;=VALUE(Worksheet!$AE176)),"PASS","FAIL")</f>
        <v>#VALUE!</v>
      </c>
      <c r="F180" s="39" t="str">
        <f t="shared" si="6"/>
        <v>PASS</v>
      </c>
      <c r="G180" s="39" t="e">
        <f>IF(O180="FAIL",IF(ISNUMBER(SEARCH("Rejected",'Print off sheets'!F176))=TRUE,"OK","ERROR"),IF(ISNUMBER(SEARCH("Rejected",'Print off sheets'!F176))=TRUE,"ERROR",""))</f>
        <v>#VALUE!</v>
      </c>
      <c r="H180" s="46" t="e">
        <f>IF(O180="MISSING",IF('Print off sheets'!F176="Missing","OK","ERROR"),"")</f>
        <v>#VALUE!</v>
      </c>
      <c r="I180" s="39" t="e">
        <f>VALUE(Worksheet!B176)</f>
        <v>#VALUE!</v>
      </c>
      <c r="J180" s="39">
        <f>VALUE(Worksheet!$H$2)</f>
        <v>0</v>
      </c>
      <c r="K180" s="39">
        <f>VALUE(Worksheet!$H$3)</f>
        <v>0</v>
      </c>
      <c r="L180" s="39" t="e">
        <f t="shared" si="7"/>
        <v>#VALUE!</v>
      </c>
      <c r="M180" s="39" t="str">
        <f>IF(AND(Worksheet!C176="",Worksheet!D176="",Worksheet!E176="",Worksheet!F176="",Worksheet!G176="",Worksheet!H176="",ISNUMBER(SEARCH("e",Worksheet!I176))=FALSE),"MISSING")</f>
        <v>MISSING</v>
      </c>
      <c r="N180" s="39" t="b">
        <f>IF(ISNUMBER(SEARCH("Reference",Worksheet!I176))=TRUE,"REF ONLY")</f>
        <v>0</v>
      </c>
      <c r="O180" s="39" t="e">
        <f t="shared" si="8"/>
        <v>#VALUE!</v>
      </c>
      <c r="P180" s="38"/>
      <c r="Q180" s="38"/>
    </row>
    <row r="181" spans="3:17" x14ac:dyDescent="0.25">
      <c r="C181" s="39" t="e">
        <f>IF(AND(VALUE('Print off sheets'!C177)&lt;=VALUE(Worksheet!$AD177),VALUE('Print off sheets'!C177)&gt;=VALUE(Worksheet!$AE177)),"PASS","FAIL")</f>
        <v>#VALUE!</v>
      </c>
      <c r="D181" s="39" t="e">
        <f>IF(AND(VALUE('Print off sheets'!D177)&lt;=VALUE(Worksheet!$AD177),VALUE('Print off sheets'!D177)&gt;=VALUE(Worksheet!$AE177)),"PASS","FAIL")</f>
        <v>#VALUE!</v>
      </c>
      <c r="E181" s="39" t="e">
        <f>IF(AND(VALUE('Print off sheets'!E177)&lt;=VALUE(Worksheet!$AD177),VALUE('Print off sheets'!E177)&gt;=VALUE(Worksheet!$AE177)),"PASS","FAIL")</f>
        <v>#VALUE!</v>
      </c>
      <c r="F181" s="39" t="str">
        <f t="shared" si="6"/>
        <v>PASS</v>
      </c>
      <c r="G181" s="39" t="e">
        <f>IF(O181="FAIL",IF(ISNUMBER(SEARCH("Rejected",'Print off sheets'!F177))=TRUE,"OK","ERROR"),IF(ISNUMBER(SEARCH("Rejected",'Print off sheets'!F177))=TRUE,"ERROR",""))</f>
        <v>#VALUE!</v>
      </c>
      <c r="H181" s="46" t="e">
        <f>IF(O181="MISSING",IF('Print off sheets'!F177="Missing","OK","ERROR"),"")</f>
        <v>#VALUE!</v>
      </c>
      <c r="I181" s="39" t="e">
        <f>VALUE(Worksheet!B177)</f>
        <v>#VALUE!</v>
      </c>
      <c r="J181" s="39">
        <f>VALUE(Worksheet!$H$2)</f>
        <v>0</v>
      </c>
      <c r="K181" s="39">
        <f>VALUE(Worksheet!$H$3)</f>
        <v>0</v>
      </c>
      <c r="L181" s="39" t="e">
        <f t="shared" si="7"/>
        <v>#VALUE!</v>
      </c>
      <c r="M181" s="39" t="str">
        <f>IF(AND(Worksheet!C177="",Worksheet!D177="",Worksheet!E177="",Worksheet!F177="",Worksheet!G177="",Worksheet!H177="",ISNUMBER(SEARCH("e",Worksheet!I177))=FALSE),"MISSING")</f>
        <v>MISSING</v>
      </c>
      <c r="N181" s="39" t="b">
        <f>IF(ISNUMBER(SEARCH("Reference",Worksheet!I177))=TRUE,"REF ONLY")</f>
        <v>0</v>
      </c>
      <c r="O181" s="39" t="e">
        <f t="shared" si="8"/>
        <v>#VALUE!</v>
      </c>
      <c r="P181" s="38"/>
      <c r="Q181" s="38"/>
    </row>
    <row r="182" spans="3:17" x14ac:dyDescent="0.25">
      <c r="C182" s="39" t="e">
        <f>IF(AND(VALUE('Print off sheets'!C178)&lt;=VALUE(Worksheet!$AD178),VALUE('Print off sheets'!C178)&gt;=VALUE(Worksheet!$AE178)),"PASS","FAIL")</f>
        <v>#VALUE!</v>
      </c>
      <c r="D182" s="39" t="e">
        <f>IF(AND(VALUE('Print off sheets'!D178)&lt;=VALUE(Worksheet!$AD178),VALUE('Print off sheets'!D178)&gt;=VALUE(Worksheet!$AE178)),"PASS","FAIL")</f>
        <v>#VALUE!</v>
      </c>
      <c r="E182" s="39" t="e">
        <f>IF(AND(VALUE('Print off sheets'!E178)&lt;=VALUE(Worksheet!$AD178),VALUE('Print off sheets'!E178)&gt;=VALUE(Worksheet!$AE178)),"PASS","FAIL")</f>
        <v>#VALUE!</v>
      </c>
      <c r="F182" s="39" t="str">
        <f t="shared" si="6"/>
        <v>PASS</v>
      </c>
      <c r="G182" s="39" t="e">
        <f>IF(O182="FAIL",IF(ISNUMBER(SEARCH("Rejected",'Print off sheets'!F178))=TRUE,"OK","ERROR"),IF(ISNUMBER(SEARCH("Rejected",'Print off sheets'!F178))=TRUE,"ERROR",""))</f>
        <v>#VALUE!</v>
      </c>
      <c r="H182" s="46" t="e">
        <f>IF(O182="MISSING",IF('Print off sheets'!F178="Missing","OK","ERROR"),"")</f>
        <v>#VALUE!</v>
      </c>
      <c r="I182" s="39" t="e">
        <f>VALUE(Worksheet!B178)</f>
        <v>#VALUE!</v>
      </c>
      <c r="J182" s="39">
        <f>VALUE(Worksheet!$H$2)</f>
        <v>0</v>
      </c>
      <c r="K182" s="39">
        <f>VALUE(Worksheet!$H$3)</f>
        <v>0</v>
      </c>
      <c r="L182" s="39" t="e">
        <f t="shared" si="7"/>
        <v>#VALUE!</v>
      </c>
      <c r="M182" s="39" t="str">
        <f>IF(AND(Worksheet!C178="",Worksheet!D178="",Worksheet!E178="",Worksheet!F178="",Worksheet!G178="",Worksheet!H178="",ISNUMBER(SEARCH("e",Worksheet!I178))=FALSE),"MISSING")</f>
        <v>MISSING</v>
      </c>
      <c r="N182" s="39" t="b">
        <f>IF(ISNUMBER(SEARCH("Reference",Worksheet!I178))=TRUE,"REF ONLY")</f>
        <v>0</v>
      </c>
      <c r="O182" s="39" t="e">
        <f t="shared" si="8"/>
        <v>#VALUE!</v>
      </c>
      <c r="P182" s="38"/>
      <c r="Q182" s="38"/>
    </row>
    <row r="183" spans="3:17" x14ac:dyDescent="0.25">
      <c r="C183" s="39" t="e">
        <f>IF(AND(VALUE('Print off sheets'!C179)&lt;=VALUE(Worksheet!$AD179),VALUE('Print off sheets'!C179)&gt;=VALUE(Worksheet!$AE179)),"PASS","FAIL")</f>
        <v>#VALUE!</v>
      </c>
      <c r="D183" s="39" t="e">
        <f>IF(AND(VALUE('Print off sheets'!D179)&lt;=VALUE(Worksheet!$AD179),VALUE('Print off sheets'!D179)&gt;=VALUE(Worksheet!$AE179)),"PASS","FAIL")</f>
        <v>#VALUE!</v>
      </c>
      <c r="E183" s="39" t="e">
        <f>IF(AND(VALUE('Print off sheets'!E179)&lt;=VALUE(Worksheet!$AD179),VALUE('Print off sheets'!E179)&gt;=VALUE(Worksheet!$AE179)),"PASS","FAIL")</f>
        <v>#VALUE!</v>
      </c>
      <c r="F183" s="39" t="str">
        <f t="shared" si="6"/>
        <v>PASS</v>
      </c>
      <c r="G183" s="39" t="e">
        <f>IF(O183="FAIL",IF(ISNUMBER(SEARCH("Rejected",'Print off sheets'!F179))=TRUE,"OK","ERROR"),IF(ISNUMBER(SEARCH("Rejected",'Print off sheets'!F179))=TRUE,"ERROR",""))</f>
        <v>#VALUE!</v>
      </c>
      <c r="H183" s="46" t="e">
        <f>IF(O183="MISSING",IF('Print off sheets'!F179="Missing","OK","ERROR"),"")</f>
        <v>#VALUE!</v>
      </c>
      <c r="I183" s="39" t="e">
        <f>VALUE(Worksheet!B179)</f>
        <v>#VALUE!</v>
      </c>
      <c r="J183" s="39">
        <f>VALUE(Worksheet!$H$2)</f>
        <v>0</v>
      </c>
      <c r="K183" s="39">
        <f>VALUE(Worksheet!$H$3)</f>
        <v>0</v>
      </c>
      <c r="L183" s="39" t="e">
        <f t="shared" si="7"/>
        <v>#VALUE!</v>
      </c>
      <c r="M183" s="39" t="str">
        <f>IF(AND(Worksheet!C179="",Worksheet!D179="",Worksheet!E179="",Worksheet!F179="",Worksheet!G179="",Worksheet!H179="",ISNUMBER(SEARCH("e",Worksheet!I179))=FALSE),"MISSING")</f>
        <v>MISSING</v>
      </c>
      <c r="N183" s="39" t="b">
        <f>IF(ISNUMBER(SEARCH("Reference",Worksheet!I179))=TRUE,"REF ONLY")</f>
        <v>0</v>
      </c>
      <c r="O183" s="39" t="e">
        <f t="shared" si="8"/>
        <v>#VALUE!</v>
      </c>
      <c r="P183" s="38"/>
      <c r="Q183" s="38"/>
    </row>
    <row r="184" spans="3:17" x14ac:dyDescent="0.25">
      <c r="C184" s="39" t="e">
        <f>IF(AND(VALUE('Print off sheets'!C180)&lt;=VALUE(Worksheet!$AD180),VALUE('Print off sheets'!C180)&gt;=VALUE(Worksheet!$AE180)),"PASS","FAIL")</f>
        <v>#VALUE!</v>
      </c>
      <c r="D184" s="39" t="e">
        <f>IF(AND(VALUE('Print off sheets'!D180)&lt;=VALUE(Worksheet!$AD180),VALUE('Print off sheets'!D180)&gt;=VALUE(Worksheet!$AE180)),"PASS","FAIL")</f>
        <v>#VALUE!</v>
      </c>
      <c r="E184" s="39" t="e">
        <f>IF(AND(VALUE('Print off sheets'!E180)&lt;=VALUE(Worksheet!$AD180),VALUE('Print off sheets'!E180)&gt;=VALUE(Worksheet!$AE180)),"PASS","FAIL")</f>
        <v>#VALUE!</v>
      </c>
      <c r="F184" s="39" t="str">
        <f t="shared" si="6"/>
        <v>PASS</v>
      </c>
      <c r="G184" s="39" t="e">
        <f>IF(O184="FAIL",IF(ISNUMBER(SEARCH("Rejected",'Print off sheets'!F180))=TRUE,"OK","ERROR"),IF(ISNUMBER(SEARCH("Rejected",'Print off sheets'!F180))=TRUE,"ERROR",""))</f>
        <v>#VALUE!</v>
      </c>
      <c r="H184" s="46" t="e">
        <f>IF(O184="MISSING",IF('Print off sheets'!F180="Missing","OK","ERROR"),"")</f>
        <v>#VALUE!</v>
      </c>
      <c r="I184" s="39" t="e">
        <f>VALUE(Worksheet!B180)</f>
        <v>#VALUE!</v>
      </c>
      <c r="J184" s="39">
        <f>VALUE(Worksheet!$H$2)</f>
        <v>0</v>
      </c>
      <c r="K184" s="39">
        <f>VALUE(Worksheet!$H$3)</f>
        <v>0</v>
      </c>
      <c r="L184" s="39" t="e">
        <f t="shared" si="7"/>
        <v>#VALUE!</v>
      </c>
      <c r="M184" s="39" t="str">
        <f>IF(AND(Worksheet!C180="",Worksheet!D180="",Worksheet!E180="",Worksheet!F180="",Worksheet!G180="",Worksheet!H180="",ISNUMBER(SEARCH("e",Worksheet!I180))=FALSE),"MISSING")</f>
        <v>MISSING</v>
      </c>
      <c r="N184" s="39" t="b">
        <f>IF(ISNUMBER(SEARCH("Reference",Worksheet!I180))=TRUE,"REF ONLY")</f>
        <v>0</v>
      </c>
      <c r="O184" s="39" t="e">
        <f t="shared" si="8"/>
        <v>#VALUE!</v>
      </c>
      <c r="P184" s="38"/>
      <c r="Q184" s="38"/>
    </row>
    <row r="185" spans="3:17" x14ac:dyDescent="0.25">
      <c r="C185" s="39" t="e">
        <f>IF(AND(VALUE('Print off sheets'!C181)&lt;=VALUE(Worksheet!$AD181),VALUE('Print off sheets'!C181)&gt;=VALUE(Worksheet!$AE181)),"PASS","FAIL")</f>
        <v>#VALUE!</v>
      </c>
      <c r="D185" s="39" t="e">
        <f>IF(AND(VALUE('Print off sheets'!D181)&lt;=VALUE(Worksheet!$AD181),VALUE('Print off sheets'!D181)&gt;=VALUE(Worksheet!$AE181)),"PASS","FAIL")</f>
        <v>#VALUE!</v>
      </c>
      <c r="E185" s="39" t="e">
        <f>IF(AND(VALUE('Print off sheets'!E181)&lt;=VALUE(Worksheet!$AD181),VALUE('Print off sheets'!E181)&gt;=VALUE(Worksheet!$AE181)),"PASS","FAIL")</f>
        <v>#VALUE!</v>
      </c>
      <c r="F185" s="39" t="str">
        <f t="shared" si="6"/>
        <v>PASS</v>
      </c>
      <c r="G185" s="39" t="e">
        <f>IF(O185="FAIL",IF(ISNUMBER(SEARCH("Rejected",'Print off sheets'!F181))=TRUE,"OK","ERROR"),IF(ISNUMBER(SEARCH("Rejected",'Print off sheets'!F181))=TRUE,"ERROR",""))</f>
        <v>#VALUE!</v>
      </c>
      <c r="H185" s="46" t="e">
        <f>IF(O185="MISSING",IF('Print off sheets'!F181="Missing","OK","ERROR"),"")</f>
        <v>#VALUE!</v>
      </c>
      <c r="I185" s="39" t="e">
        <f>VALUE(Worksheet!B181)</f>
        <v>#VALUE!</v>
      </c>
      <c r="J185" s="39">
        <f>VALUE(Worksheet!$H$2)</f>
        <v>0</v>
      </c>
      <c r="K185" s="39">
        <f>VALUE(Worksheet!$H$3)</f>
        <v>0</v>
      </c>
      <c r="L185" s="39" t="e">
        <f t="shared" si="7"/>
        <v>#VALUE!</v>
      </c>
      <c r="M185" s="39" t="str">
        <f>IF(AND(Worksheet!C181="",Worksheet!D181="",Worksheet!E181="",Worksheet!F181="",Worksheet!G181="",Worksheet!H181="",ISNUMBER(SEARCH("e",Worksheet!I181))=FALSE),"MISSING")</f>
        <v>MISSING</v>
      </c>
      <c r="N185" s="39" t="b">
        <f>IF(ISNUMBER(SEARCH("Reference",Worksheet!I181))=TRUE,"REF ONLY")</f>
        <v>0</v>
      </c>
      <c r="O185" s="39" t="e">
        <f t="shared" si="8"/>
        <v>#VALUE!</v>
      </c>
      <c r="P185" s="38"/>
      <c r="Q185" s="38"/>
    </row>
    <row r="186" spans="3:17" x14ac:dyDescent="0.25">
      <c r="C186" s="39" t="e">
        <f>IF(AND(VALUE('Print off sheets'!C182)&lt;=VALUE(Worksheet!$AD182),VALUE('Print off sheets'!C182)&gt;=VALUE(Worksheet!$AE182)),"PASS","FAIL")</f>
        <v>#VALUE!</v>
      </c>
      <c r="D186" s="39" t="e">
        <f>IF(AND(VALUE('Print off sheets'!D182)&lt;=VALUE(Worksheet!$AD182),VALUE('Print off sheets'!D182)&gt;=VALUE(Worksheet!$AE182)),"PASS","FAIL")</f>
        <v>#VALUE!</v>
      </c>
      <c r="E186" s="39" t="e">
        <f>IF(AND(VALUE('Print off sheets'!E182)&lt;=VALUE(Worksheet!$AD182),VALUE('Print off sheets'!E182)&gt;=VALUE(Worksheet!$AE182)),"PASS","FAIL")</f>
        <v>#VALUE!</v>
      </c>
      <c r="F186" s="39" t="str">
        <f t="shared" si="6"/>
        <v>PASS</v>
      </c>
      <c r="G186" s="39" t="e">
        <f>IF(O186="FAIL",IF(ISNUMBER(SEARCH("Rejected",'Print off sheets'!F182))=TRUE,"OK","ERROR"),IF(ISNUMBER(SEARCH("Rejected",'Print off sheets'!F182))=TRUE,"ERROR",""))</f>
        <v>#VALUE!</v>
      </c>
      <c r="H186" s="46" t="e">
        <f>IF(O186="MISSING",IF('Print off sheets'!F182="Missing","OK","ERROR"),"")</f>
        <v>#VALUE!</v>
      </c>
      <c r="I186" s="39" t="e">
        <f>VALUE(Worksheet!B182)</f>
        <v>#VALUE!</v>
      </c>
      <c r="J186" s="39">
        <f>VALUE(Worksheet!$H$2)</f>
        <v>0</v>
      </c>
      <c r="K186" s="39">
        <f>VALUE(Worksheet!$H$3)</f>
        <v>0</v>
      </c>
      <c r="L186" s="39" t="e">
        <f t="shared" si="7"/>
        <v>#VALUE!</v>
      </c>
      <c r="M186" s="39" t="str">
        <f>IF(AND(Worksheet!C182="",Worksheet!D182="",Worksheet!E182="",Worksheet!F182="",Worksheet!G182="",Worksheet!H182="",ISNUMBER(SEARCH("e",Worksheet!I182))=FALSE),"MISSING")</f>
        <v>MISSING</v>
      </c>
      <c r="N186" s="39" t="b">
        <f>IF(ISNUMBER(SEARCH("Reference",Worksheet!I182))=TRUE,"REF ONLY")</f>
        <v>0</v>
      </c>
      <c r="O186" s="39" t="e">
        <f t="shared" si="8"/>
        <v>#VALUE!</v>
      </c>
      <c r="P186" s="38"/>
      <c r="Q186" s="38"/>
    </row>
    <row r="187" spans="3:17" x14ac:dyDescent="0.25">
      <c r="C187" s="39" t="e">
        <f>IF(AND(VALUE('Print off sheets'!C183)&lt;=VALUE(Worksheet!$AD183),VALUE('Print off sheets'!C183)&gt;=VALUE(Worksheet!$AE183)),"PASS","FAIL")</f>
        <v>#VALUE!</v>
      </c>
      <c r="D187" s="39" t="e">
        <f>IF(AND(VALUE('Print off sheets'!D183)&lt;=VALUE(Worksheet!$AD183),VALUE('Print off sheets'!D183)&gt;=VALUE(Worksheet!$AE183)),"PASS","FAIL")</f>
        <v>#VALUE!</v>
      </c>
      <c r="E187" s="39" t="e">
        <f>IF(AND(VALUE('Print off sheets'!E183)&lt;=VALUE(Worksheet!$AD183),VALUE('Print off sheets'!E183)&gt;=VALUE(Worksheet!$AE183)),"PASS","FAIL")</f>
        <v>#VALUE!</v>
      </c>
      <c r="F187" s="39" t="str">
        <f t="shared" si="6"/>
        <v>PASS</v>
      </c>
      <c r="G187" s="39" t="e">
        <f>IF(O187="FAIL",IF(ISNUMBER(SEARCH("Rejected",'Print off sheets'!F183))=TRUE,"OK","ERROR"),IF(ISNUMBER(SEARCH("Rejected",'Print off sheets'!F183))=TRUE,"ERROR",""))</f>
        <v>#VALUE!</v>
      </c>
      <c r="H187" s="46" t="e">
        <f>IF(O187="MISSING",IF('Print off sheets'!F183="Missing","OK","ERROR"),"")</f>
        <v>#VALUE!</v>
      </c>
      <c r="I187" s="39" t="e">
        <f>VALUE(Worksheet!B183)</f>
        <v>#VALUE!</v>
      </c>
      <c r="J187" s="39">
        <f>VALUE(Worksheet!$H$2)</f>
        <v>0</v>
      </c>
      <c r="K187" s="39">
        <f>VALUE(Worksheet!$H$3)</f>
        <v>0</v>
      </c>
      <c r="L187" s="39" t="e">
        <f t="shared" si="7"/>
        <v>#VALUE!</v>
      </c>
      <c r="M187" s="39" t="str">
        <f>IF(AND(Worksheet!C183="",Worksheet!D183="",Worksheet!E183="",Worksheet!F183="",Worksheet!G183="",Worksheet!H183="",ISNUMBER(SEARCH("e",Worksheet!I183))=FALSE),"MISSING")</f>
        <v>MISSING</v>
      </c>
      <c r="N187" s="39" t="b">
        <f>IF(ISNUMBER(SEARCH("Reference",Worksheet!I183))=TRUE,"REF ONLY")</f>
        <v>0</v>
      </c>
      <c r="O187" s="39" t="e">
        <f t="shared" si="8"/>
        <v>#VALUE!</v>
      </c>
      <c r="P187" s="38"/>
      <c r="Q187" s="38"/>
    </row>
    <row r="188" spans="3:17" x14ac:dyDescent="0.25">
      <c r="C188" s="39" t="e">
        <f>IF(AND(VALUE('Print off sheets'!C184)&lt;=VALUE(Worksheet!$AD184),VALUE('Print off sheets'!C184)&gt;=VALUE(Worksheet!$AE184)),"PASS","FAIL")</f>
        <v>#VALUE!</v>
      </c>
      <c r="D188" s="39" t="e">
        <f>IF(AND(VALUE('Print off sheets'!D184)&lt;=VALUE(Worksheet!$AD184),VALUE('Print off sheets'!D184)&gt;=VALUE(Worksheet!$AE184)),"PASS","FAIL")</f>
        <v>#VALUE!</v>
      </c>
      <c r="E188" s="39" t="e">
        <f>IF(AND(VALUE('Print off sheets'!E184)&lt;=VALUE(Worksheet!$AD184),VALUE('Print off sheets'!E184)&gt;=VALUE(Worksheet!$AE184)),"PASS","FAIL")</f>
        <v>#VALUE!</v>
      </c>
      <c r="F188" s="39" t="str">
        <f t="shared" si="6"/>
        <v>PASS</v>
      </c>
      <c r="G188" s="39" t="e">
        <f>IF(O188="FAIL",IF(ISNUMBER(SEARCH("Rejected",'Print off sheets'!F184))=TRUE,"OK","ERROR"),IF(ISNUMBER(SEARCH("Rejected",'Print off sheets'!F184))=TRUE,"ERROR",""))</f>
        <v>#VALUE!</v>
      </c>
      <c r="H188" s="46" t="e">
        <f>IF(O188="MISSING",IF('Print off sheets'!F184="Missing","OK","ERROR"),"")</f>
        <v>#VALUE!</v>
      </c>
      <c r="I188" s="39" t="e">
        <f>VALUE(Worksheet!B184)</f>
        <v>#VALUE!</v>
      </c>
      <c r="J188" s="39">
        <f>VALUE(Worksheet!$H$2)</f>
        <v>0</v>
      </c>
      <c r="K188" s="39">
        <f>VALUE(Worksheet!$H$3)</f>
        <v>0</v>
      </c>
      <c r="L188" s="39" t="e">
        <f t="shared" si="7"/>
        <v>#VALUE!</v>
      </c>
      <c r="M188" s="39" t="str">
        <f>IF(AND(Worksheet!C184="",Worksheet!D184="",Worksheet!E184="",Worksheet!F184="",Worksheet!G184="",Worksheet!H184="",ISNUMBER(SEARCH("e",Worksheet!I184))=FALSE),"MISSING")</f>
        <v>MISSING</v>
      </c>
      <c r="N188" s="39" t="b">
        <f>IF(ISNUMBER(SEARCH("Reference",Worksheet!I184))=TRUE,"REF ONLY")</f>
        <v>0</v>
      </c>
      <c r="O188" s="39" t="e">
        <f t="shared" si="8"/>
        <v>#VALUE!</v>
      </c>
      <c r="P188" s="38"/>
      <c r="Q188" s="38"/>
    </row>
    <row r="189" spans="3:17" x14ac:dyDescent="0.25">
      <c r="C189" s="39" t="e">
        <f>IF(AND(VALUE('Print off sheets'!C185)&lt;=VALUE(Worksheet!$AD185),VALUE('Print off sheets'!C185)&gt;=VALUE(Worksheet!$AE185)),"PASS","FAIL")</f>
        <v>#VALUE!</v>
      </c>
      <c r="D189" s="39" t="e">
        <f>IF(AND(VALUE('Print off sheets'!D185)&lt;=VALUE(Worksheet!$AD185),VALUE('Print off sheets'!D185)&gt;=VALUE(Worksheet!$AE185)),"PASS","FAIL")</f>
        <v>#VALUE!</v>
      </c>
      <c r="E189" s="39" t="e">
        <f>IF(AND(VALUE('Print off sheets'!E185)&lt;=VALUE(Worksheet!$AD185),VALUE('Print off sheets'!E185)&gt;=VALUE(Worksheet!$AE185)),"PASS","FAIL")</f>
        <v>#VALUE!</v>
      </c>
      <c r="F189" s="39" t="str">
        <f t="shared" si="6"/>
        <v>PASS</v>
      </c>
      <c r="G189" s="39" t="e">
        <f>IF(O189="FAIL",IF(ISNUMBER(SEARCH("Rejected",'Print off sheets'!F185))=TRUE,"OK","ERROR"),IF(ISNUMBER(SEARCH("Rejected",'Print off sheets'!F185))=TRUE,"ERROR",""))</f>
        <v>#VALUE!</v>
      </c>
      <c r="H189" s="46" t="e">
        <f>IF(O189="MISSING",IF('Print off sheets'!F185="Missing","OK","ERROR"),"")</f>
        <v>#VALUE!</v>
      </c>
      <c r="I189" s="39" t="e">
        <f>VALUE(Worksheet!B185)</f>
        <v>#VALUE!</v>
      </c>
      <c r="J189" s="39">
        <f>VALUE(Worksheet!$H$2)</f>
        <v>0</v>
      </c>
      <c r="K189" s="39">
        <f>VALUE(Worksheet!$H$3)</f>
        <v>0</v>
      </c>
      <c r="L189" s="39" t="e">
        <f t="shared" si="7"/>
        <v>#VALUE!</v>
      </c>
      <c r="M189" s="39" t="str">
        <f>IF(AND(Worksheet!C185="",Worksheet!D185="",Worksheet!E185="",Worksheet!F185="",Worksheet!G185="",Worksheet!H185="",ISNUMBER(SEARCH("e",Worksheet!I185))=FALSE),"MISSING")</f>
        <v>MISSING</v>
      </c>
      <c r="N189" s="39" t="b">
        <f>IF(ISNUMBER(SEARCH("Reference",Worksheet!I185))=TRUE,"REF ONLY")</f>
        <v>0</v>
      </c>
      <c r="O189" s="39" t="e">
        <f t="shared" si="8"/>
        <v>#VALUE!</v>
      </c>
      <c r="P189" s="38"/>
      <c r="Q189" s="38"/>
    </row>
    <row r="190" spans="3:17" x14ac:dyDescent="0.25">
      <c r="C190" s="39" t="e">
        <f>IF(AND(VALUE('Print off sheets'!C186)&lt;=VALUE(Worksheet!$AD186),VALUE('Print off sheets'!C186)&gt;=VALUE(Worksheet!$AE186)),"PASS","FAIL")</f>
        <v>#VALUE!</v>
      </c>
      <c r="D190" s="39" t="e">
        <f>IF(AND(VALUE('Print off sheets'!D186)&lt;=VALUE(Worksheet!$AD186),VALUE('Print off sheets'!D186)&gt;=VALUE(Worksheet!$AE186)),"PASS","FAIL")</f>
        <v>#VALUE!</v>
      </c>
      <c r="E190" s="39" t="e">
        <f>IF(AND(VALUE('Print off sheets'!E186)&lt;=VALUE(Worksheet!$AD186),VALUE('Print off sheets'!E186)&gt;=VALUE(Worksheet!$AE186)),"PASS","FAIL")</f>
        <v>#VALUE!</v>
      </c>
      <c r="F190" s="39" t="str">
        <f t="shared" si="6"/>
        <v>PASS</v>
      </c>
      <c r="G190" s="39" t="e">
        <f>IF(O190="FAIL",IF(ISNUMBER(SEARCH("Rejected",'Print off sheets'!F186))=TRUE,"OK","ERROR"),IF(ISNUMBER(SEARCH("Rejected",'Print off sheets'!F186))=TRUE,"ERROR",""))</f>
        <v>#VALUE!</v>
      </c>
      <c r="H190" s="46" t="e">
        <f>IF(O190="MISSING",IF('Print off sheets'!F186="Missing","OK","ERROR"),"")</f>
        <v>#VALUE!</v>
      </c>
      <c r="I190" s="39" t="e">
        <f>VALUE(Worksheet!B186)</f>
        <v>#VALUE!</v>
      </c>
      <c r="J190" s="39">
        <f>VALUE(Worksheet!$H$2)</f>
        <v>0</v>
      </c>
      <c r="K190" s="39">
        <f>VALUE(Worksheet!$H$3)</f>
        <v>0</v>
      </c>
      <c r="L190" s="39" t="e">
        <f t="shared" si="7"/>
        <v>#VALUE!</v>
      </c>
      <c r="M190" s="39" t="str">
        <f>IF(AND(Worksheet!C186="",Worksheet!D186="",Worksheet!E186="",Worksheet!F186="",Worksheet!G186="",Worksheet!H186="",ISNUMBER(SEARCH("e",Worksheet!I186))=FALSE),"MISSING")</f>
        <v>MISSING</v>
      </c>
      <c r="N190" s="39" t="b">
        <f>IF(ISNUMBER(SEARCH("Reference",Worksheet!I186))=TRUE,"REF ONLY")</f>
        <v>0</v>
      </c>
      <c r="O190" s="39" t="e">
        <f t="shared" si="8"/>
        <v>#VALUE!</v>
      </c>
      <c r="P190" s="38"/>
      <c r="Q190" s="38"/>
    </row>
    <row r="191" spans="3:17" x14ac:dyDescent="0.25">
      <c r="C191" s="39" t="e">
        <f>IF(AND(VALUE('Print off sheets'!C187)&lt;=VALUE(Worksheet!$AD187),VALUE('Print off sheets'!C187)&gt;=VALUE(Worksheet!$AE187)),"PASS","FAIL")</f>
        <v>#VALUE!</v>
      </c>
      <c r="D191" s="39" t="e">
        <f>IF(AND(VALUE('Print off sheets'!D187)&lt;=VALUE(Worksheet!$AD187),VALUE('Print off sheets'!D187)&gt;=VALUE(Worksheet!$AE187)),"PASS","FAIL")</f>
        <v>#VALUE!</v>
      </c>
      <c r="E191" s="39" t="e">
        <f>IF(AND(VALUE('Print off sheets'!E187)&lt;=VALUE(Worksheet!$AD187),VALUE('Print off sheets'!E187)&gt;=VALUE(Worksheet!$AE187)),"PASS","FAIL")</f>
        <v>#VALUE!</v>
      </c>
      <c r="F191" s="39" t="str">
        <f t="shared" si="6"/>
        <v>PASS</v>
      </c>
      <c r="G191" s="39" t="e">
        <f>IF(O191="FAIL",IF(ISNUMBER(SEARCH("Rejected",'Print off sheets'!F187))=TRUE,"OK","ERROR"),IF(ISNUMBER(SEARCH("Rejected",'Print off sheets'!F187))=TRUE,"ERROR",""))</f>
        <v>#VALUE!</v>
      </c>
      <c r="H191" s="46" t="e">
        <f>IF(O191="MISSING",IF('Print off sheets'!F187="Missing","OK","ERROR"),"")</f>
        <v>#VALUE!</v>
      </c>
      <c r="I191" s="39" t="e">
        <f>VALUE(Worksheet!B187)</f>
        <v>#VALUE!</v>
      </c>
      <c r="J191" s="39">
        <f>VALUE(Worksheet!$H$2)</f>
        <v>0</v>
      </c>
      <c r="K191" s="39">
        <f>VALUE(Worksheet!$H$3)</f>
        <v>0</v>
      </c>
      <c r="L191" s="39" t="e">
        <f t="shared" si="7"/>
        <v>#VALUE!</v>
      </c>
      <c r="M191" s="39" t="str">
        <f>IF(AND(Worksheet!C187="",Worksheet!D187="",Worksheet!E187="",Worksheet!F187="",Worksheet!G187="",Worksheet!H187="",ISNUMBER(SEARCH("e",Worksheet!I187))=FALSE),"MISSING")</f>
        <v>MISSING</v>
      </c>
      <c r="N191" s="39" t="b">
        <f>IF(ISNUMBER(SEARCH("Reference",Worksheet!I187))=TRUE,"REF ONLY")</f>
        <v>0</v>
      </c>
      <c r="O191" s="39" t="e">
        <f t="shared" si="8"/>
        <v>#VALUE!</v>
      </c>
      <c r="P191" s="38"/>
      <c r="Q191" s="38"/>
    </row>
    <row r="192" spans="3:17" x14ac:dyDescent="0.25">
      <c r="C192" s="39" t="str">
        <f>IF(AND(VALUE('Print off sheets'!C188)&lt;=VALUE(Worksheet!$AD188),VALUE('Print off sheets'!C188)&gt;=VALUE(Worksheet!$AE188)),"PASS","FAIL")</f>
        <v>PASS</v>
      </c>
      <c r="D192" s="39" t="str">
        <f>IF(AND(VALUE('Print off sheets'!D188)&lt;=VALUE(Worksheet!$AD188),VALUE('Print off sheets'!D188)&gt;=VALUE(Worksheet!$AE188)),"PASS","FAIL")</f>
        <v>PASS</v>
      </c>
      <c r="E192" s="39" t="str">
        <f>IF(AND(VALUE('Print off sheets'!E188)&lt;=VALUE(Worksheet!$AD188),VALUE('Print off sheets'!E188)&gt;=VALUE(Worksheet!$AE188)),"PASS","FAIL")</f>
        <v>PASS</v>
      </c>
      <c r="F192" s="39" t="str">
        <f t="shared" si="6"/>
        <v>PASS</v>
      </c>
      <c r="G192" s="39" t="str">
        <f>IF(O192="FAIL",IF(ISNUMBER(SEARCH("Rejected",'Print off sheets'!F188))=TRUE,"OK","ERROR"),IF(ISNUMBER(SEARCH("Rejected",'Print off sheets'!F188))=TRUE,"ERROR",""))</f>
        <v/>
      </c>
      <c r="H192" s="46" t="str">
        <f>IF(O192="MISSING",IF('Print off sheets'!F188="Missing","OK","ERROR"),"")</f>
        <v/>
      </c>
      <c r="I192" s="39">
        <f>VALUE(Worksheet!B188)</f>
        <v>0</v>
      </c>
      <c r="J192" s="39">
        <f>VALUE(Worksheet!$H$2)</f>
        <v>0</v>
      </c>
      <c r="K192" s="39">
        <f>VALUE(Worksheet!$H$3)</f>
        <v>0</v>
      </c>
      <c r="L192" s="39" t="str">
        <f t="shared" si="7"/>
        <v>FAIL</v>
      </c>
      <c r="M192" s="39" t="str">
        <f>IF(AND(Worksheet!C188="",Worksheet!D188="",Worksheet!E188="",Worksheet!F188="",Worksheet!G188="",Worksheet!H188="",ISNUMBER(SEARCH("e",Worksheet!I188))=FALSE),"MISSING")</f>
        <v>MISSING</v>
      </c>
      <c r="N192" s="39" t="b">
        <f>IF(ISNUMBER(SEARCH("Reference",Worksheet!I188))=TRUE,"REF ONLY")</f>
        <v>0</v>
      </c>
      <c r="O192" s="39" t="b">
        <f t="shared" si="8"/>
        <v>0</v>
      </c>
      <c r="P192" s="38"/>
      <c r="Q192" s="38"/>
    </row>
    <row r="193" spans="3:17" x14ac:dyDescent="0.25">
      <c r="C193" s="39" t="str">
        <f>IF(AND(VALUE('Print off sheets'!C189)&lt;=VALUE(Worksheet!$AD189),VALUE('Print off sheets'!C189)&gt;=VALUE(Worksheet!$AE189)),"PASS","FAIL")</f>
        <v>PASS</v>
      </c>
      <c r="D193" s="39" t="str">
        <f>IF(AND(VALUE('Print off sheets'!D189)&lt;=VALUE(Worksheet!$AD189),VALUE('Print off sheets'!D189)&gt;=VALUE(Worksheet!$AE189)),"PASS","FAIL")</f>
        <v>PASS</v>
      </c>
      <c r="E193" s="39" t="str">
        <f>IF(AND(VALUE('Print off sheets'!E189)&lt;=VALUE(Worksheet!$AD189),VALUE('Print off sheets'!E189)&gt;=VALUE(Worksheet!$AE189)),"PASS","FAIL")</f>
        <v>PASS</v>
      </c>
      <c r="F193" s="39" t="str">
        <f t="shared" si="6"/>
        <v>PASS</v>
      </c>
      <c r="G193" s="39" t="str">
        <f>IF(O193="FAIL",IF(ISNUMBER(SEARCH("Rejected",'Print off sheets'!F189))=TRUE,"OK","ERROR"),IF(ISNUMBER(SEARCH("Rejected",'Print off sheets'!F189))=TRUE,"ERROR",""))</f>
        <v/>
      </c>
      <c r="H193" s="46" t="str">
        <f>IF(O193="MISSING",IF('Print off sheets'!F189="Missing","OK","ERROR"),"")</f>
        <v/>
      </c>
      <c r="I193" s="39">
        <f>VALUE(Worksheet!B189)</f>
        <v>0</v>
      </c>
      <c r="J193" s="39">
        <f>VALUE(Worksheet!$H$2)</f>
        <v>0</v>
      </c>
      <c r="K193" s="39">
        <f>VALUE(Worksheet!$H$3)</f>
        <v>0</v>
      </c>
      <c r="L193" s="39" t="str">
        <f t="shared" si="7"/>
        <v>FAIL</v>
      </c>
      <c r="M193" s="39" t="b">
        <f>IF(AND(Worksheet!C189="",Worksheet!D189="",Worksheet!E189="",Worksheet!F189="",Worksheet!G189="",Worksheet!H189="",ISNUMBER(SEARCH("e",Worksheet!I189))=FALSE),"MISSING")</f>
        <v>0</v>
      </c>
      <c r="N193" s="39" t="b">
        <f>IF(ISNUMBER(SEARCH("Reference",Worksheet!I189))=TRUE,"REF ONLY")</f>
        <v>0</v>
      </c>
      <c r="O193" s="39" t="b">
        <f t="shared" si="8"/>
        <v>0</v>
      </c>
      <c r="P193" s="38"/>
      <c r="Q193" s="38"/>
    </row>
    <row r="194" spans="3:17" x14ac:dyDescent="0.25">
      <c r="C194" s="39" t="e">
        <f>IF(AND(VALUE('Print off sheets'!C190)&lt;=VALUE(Worksheet!$AD190),VALUE('Print off sheets'!C190)&gt;=VALUE(Worksheet!$AE190)),"PASS","FAIL")</f>
        <v>#VALUE!</v>
      </c>
      <c r="D194" s="39" t="e">
        <f>IF(AND(VALUE('Print off sheets'!D190)&lt;=VALUE(Worksheet!$AD190),VALUE('Print off sheets'!D190)&gt;=VALUE(Worksheet!$AE190)),"PASS","FAIL")</f>
        <v>#VALUE!</v>
      </c>
      <c r="E194" s="39" t="e">
        <f>IF(AND(VALUE('Print off sheets'!E190)&lt;=VALUE(Worksheet!$AD190),VALUE('Print off sheets'!E190)&gt;=VALUE(Worksheet!$AE190)),"PASS","FAIL")</f>
        <v>#VALUE!</v>
      </c>
      <c r="F194" s="39" t="str">
        <f t="shared" si="6"/>
        <v>PASS</v>
      </c>
      <c r="G194" s="39" t="e">
        <f>IF(O194="FAIL",IF(ISNUMBER(SEARCH("Rejected",'Print off sheets'!F190))=TRUE,"OK","ERROR"),IF(ISNUMBER(SEARCH("Rejected",'Print off sheets'!F190))=TRUE,"ERROR",""))</f>
        <v>#VALUE!</v>
      </c>
      <c r="H194" s="46" t="e">
        <f>IF(O194="MISSING",IF('Print off sheets'!F190="Missing","OK","ERROR"),"")</f>
        <v>#VALUE!</v>
      </c>
      <c r="I194" s="39" t="e">
        <f>VALUE(Worksheet!B190)</f>
        <v>#VALUE!</v>
      </c>
      <c r="J194" s="39">
        <f>VALUE(Worksheet!$H$2)</f>
        <v>0</v>
      </c>
      <c r="K194" s="39">
        <f>VALUE(Worksheet!$H$3)</f>
        <v>0</v>
      </c>
      <c r="L194" s="39" t="e">
        <f t="shared" si="7"/>
        <v>#VALUE!</v>
      </c>
      <c r="M194" s="39" t="str">
        <f>IF(AND(Worksheet!C190="",Worksheet!D190="",Worksheet!E190="",Worksheet!F190="",Worksheet!G190="",Worksheet!H190="",ISNUMBER(SEARCH("e",Worksheet!I190))=FALSE),"MISSING")</f>
        <v>MISSING</v>
      </c>
      <c r="N194" s="39" t="b">
        <f>IF(ISNUMBER(SEARCH("Reference",Worksheet!I190))=TRUE,"REF ONLY")</f>
        <v>0</v>
      </c>
      <c r="O194" s="39" t="e">
        <f t="shared" si="8"/>
        <v>#VALUE!</v>
      </c>
      <c r="P194" s="38"/>
      <c r="Q194" s="38"/>
    </row>
    <row r="195" spans="3:17" x14ac:dyDescent="0.25">
      <c r="C195" s="39" t="str">
        <f>IF(AND(VALUE('Print off sheets'!C191)&lt;=VALUE(Worksheet!$AD191),VALUE('Print off sheets'!C191)&gt;=VALUE(Worksheet!$AE191)),"PASS","FAIL")</f>
        <v>PASS</v>
      </c>
      <c r="D195" s="39" t="str">
        <f>IF(AND(VALUE('Print off sheets'!D191)&lt;=VALUE(Worksheet!$AD191),VALUE('Print off sheets'!D191)&gt;=VALUE(Worksheet!$AE191)),"PASS","FAIL")</f>
        <v>PASS</v>
      </c>
      <c r="E195" s="39" t="e">
        <f>IF(AND(VALUE('Print off sheets'!E191)&lt;=VALUE(Worksheet!$AD191),VALUE('Print off sheets'!E191)&gt;=VALUE(Worksheet!$AE191)),"PASS","FAIL")</f>
        <v>#VALUE!</v>
      </c>
      <c r="F195" s="39" t="str">
        <f t="shared" si="6"/>
        <v>PASS</v>
      </c>
      <c r="G195" s="39" t="str">
        <f>IF(O195="FAIL",IF(ISNUMBER(SEARCH("Rejected",'Print off sheets'!F191))=TRUE,"OK","ERROR"),IF(ISNUMBER(SEARCH("Rejected",'Print off sheets'!F191))=TRUE,"ERROR",""))</f>
        <v/>
      </c>
      <c r="H195" s="46" t="str">
        <f>IF(O195="MISSING",IF('Print off sheets'!F191="Missing","OK","ERROR"),"")</f>
        <v/>
      </c>
      <c r="I195" s="39">
        <f>VALUE(Worksheet!B191)</f>
        <v>0</v>
      </c>
      <c r="J195" s="39">
        <f>VALUE(Worksheet!$H$2)</f>
        <v>0</v>
      </c>
      <c r="K195" s="39">
        <f>VALUE(Worksheet!$H$3)</f>
        <v>0</v>
      </c>
      <c r="L195" s="39" t="str">
        <f t="shared" si="7"/>
        <v>FAIL</v>
      </c>
      <c r="M195" s="39" t="str">
        <f>IF(AND(Worksheet!C191="",Worksheet!D191="",Worksheet!E191="",Worksheet!F191="",Worksheet!G191="",Worksheet!H191="",ISNUMBER(SEARCH("e",Worksheet!I191))=FALSE),"MISSING")</f>
        <v>MISSING</v>
      </c>
      <c r="N195" s="39" t="b">
        <f>IF(ISNUMBER(SEARCH("Reference",Worksheet!I191))=TRUE,"REF ONLY")</f>
        <v>0</v>
      </c>
      <c r="O195" s="39" t="b">
        <f t="shared" si="8"/>
        <v>0</v>
      </c>
      <c r="P195" s="38"/>
      <c r="Q195" s="38"/>
    </row>
    <row r="196" spans="3:17" x14ac:dyDescent="0.25">
      <c r="C196" s="39" t="str">
        <f>IF(AND(VALUE('Print off sheets'!C192)&lt;=VALUE(Worksheet!$AD192),VALUE('Print off sheets'!C192)&gt;=VALUE(Worksheet!$AE192)),"PASS","FAIL")</f>
        <v>PASS</v>
      </c>
      <c r="D196" s="39" t="str">
        <f>IF(AND(VALUE('Print off sheets'!D192)&lt;=VALUE(Worksheet!$AD192),VALUE('Print off sheets'!D192)&gt;=VALUE(Worksheet!$AE192)),"PASS","FAIL")</f>
        <v>PASS</v>
      </c>
      <c r="E196" s="39" t="str">
        <f>IF(AND(VALUE('Print off sheets'!E192)&lt;=VALUE(Worksheet!$AD192),VALUE('Print off sheets'!E192)&gt;=VALUE(Worksheet!$AE192)),"PASS","FAIL")</f>
        <v>PASS</v>
      </c>
      <c r="F196" s="39" t="str">
        <f t="shared" si="6"/>
        <v>PASS</v>
      </c>
      <c r="G196" s="39" t="str">
        <f>IF(O196="FAIL",IF(ISNUMBER(SEARCH("Rejected",'Print off sheets'!F192))=TRUE,"OK","ERROR"),IF(ISNUMBER(SEARCH("Rejected",'Print off sheets'!F192))=TRUE,"ERROR",""))</f>
        <v/>
      </c>
      <c r="H196" s="46" t="str">
        <f>IF(O196="MISSING",IF('Print off sheets'!F192="Missing","OK","ERROR"),"")</f>
        <v/>
      </c>
      <c r="I196" s="39">
        <f>VALUE(Worksheet!B192)</f>
        <v>0</v>
      </c>
      <c r="J196" s="39">
        <f>VALUE(Worksheet!$H$2)</f>
        <v>0</v>
      </c>
      <c r="K196" s="39">
        <f>VALUE(Worksheet!$H$3)</f>
        <v>0</v>
      </c>
      <c r="L196" s="39" t="str">
        <f t="shared" si="7"/>
        <v>FAIL</v>
      </c>
      <c r="M196" s="39" t="str">
        <f>IF(AND(Worksheet!C192="",Worksheet!D192="",Worksheet!E192="",Worksheet!F192="",Worksheet!G192="",Worksheet!H192="",ISNUMBER(SEARCH("e",Worksheet!I192))=FALSE),"MISSING")</f>
        <v>MISSING</v>
      </c>
      <c r="N196" s="39" t="b">
        <f>IF(ISNUMBER(SEARCH("Reference",Worksheet!I192))=TRUE,"REF ONLY")</f>
        <v>0</v>
      </c>
      <c r="O196" s="39" t="b">
        <f t="shared" si="8"/>
        <v>0</v>
      </c>
      <c r="P196" s="38"/>
      <c r="Q196" s="38"/>
    </row>
    <row r="197" spans="3:17" x14ac:dyDescent="0.25">
      <c r="C197" s="39" t="e">
        <f>IF(AND(VALUE('Print off sheets'!C193)&lt;=VALUE(Worksheet!$AD193),VALUE('Print off sheets'!C193)&gt;=VALUE(Worksheet!$AE193)),"PASS","FAIL")</f>
        <v>#VALUE!</v>
      </c>
      <c r="D197" s="39" t="str">
        <f>IF(AND(VALUE('Print off sheets'!D193)&lt;=VALUE(Worksheet!$AD193),VALUE('Print off sheets'!D193)&gt;=VALUE(Worksheet!$AE193)),"PASS","FAIL")</f>
        <v>PASS</v>
      </c>
      <c r="E197" s="39" t="str">
        <f>IF(AND(VALUE('Print off sheets'!E193)&lt;=VALUE(Worksheet!$AD193),VALUE('Print off sheets'!E193)&gt;=VALUE(Worksheet!$AE193)),"PASS","FAIL")</f>
        <v>PASS</v>
      </c>
      <c r="F197" s="39" t="str">
        <f t="shared" si="6"/>
        <v>PASS</v>
      </c>
      <c r="G197" s="39" t="str">
        <f>IF(O197="FAIL",IF(ISNUMBER(SEARCH("Rejected",'Print off sheets'!F193))=TRUE,"OK","ERROR"),IF(ISNUMBER(SEARCH("Rejected",'Print off sheets'!F193))=TRUE,"ERROR",""))</f>
        <v/>
      </c>
      <c r="H197" s="46" t="str">
        <f>IF(O197="MISSING",IF('Print off sheets'!F193="Missing","OK","ERROR"),"")</f>
        <v/>
      </c>
      <c r="I197" s="39">
        <f>VALUE(Worksheet!B193)</f>
        <v>0</v>
      </c>
      <c r="J197" s="39">
        <f>VALUE(Worksheet!$H$2)</f>
        <v>0</v>
      </c>
      <c r="K197" s="39">
        <f>VALUE(Worksheet!$H$3)</f>
        <v>0</v>
      </c>
      <c r="L197" s="39" t="str">
        <f t="shared" si="7"/>
        <v>FAIL</v>
      </c>
      <c r="M197" s="39" t="b">
        <f>IF(AND(Worksheet!C193="",Worksheet!D193="",Worksheet!E193="",Worksheet!F193="",Worksheet!G193="",Worksheet!H193="",ISNUMBER(SEARCH("e",Worksheet!I193))=FALSE),"MISSING")</f>
        <v>0</v>
      </c>
      <c r="N197" s="39" t="b">
        <f>IF(ISNUMBER(SEARCH("Reference",Worksheet!I193))=TRUE,"REF ONLY")</f>
        <v>0</v>
      </c>
      <c r="O197" s="39" t="b">
        <f t="shared" si="8"/>
        <v>0</v>
      </c>
      <c r="P197" s="38"/>
      <c r="Q197" s="38"/>
    </row>
    <row r="198" spans="3:17" x14ac:dyDescent="0.25">
      <c r="C198" s="39" t="e">
        <f>IF(AND(VALUE('Print off sheets'!C194)&lt;=VALUE(Worksheet!$AD194),VALUE('Print off sheets'!C194)&gt;=VALUE(Worksheet!$AE194)),"PASS","FAIL")</f>
        <v>#VALUE!</v>
      </c>
      <c r="D198" s="39" t="e">
        <f>IF(AND(VALUE('Print off sheets'!D194)&lt;=VALUE(Worksheet!$AD194),VALUE('Print off sheets'!D194)&gt;=VALUE(Worksheet!$AE194)),"PASS","FAIL")</f>
        <v>#VALUE!</v>
      </c>
      <c r="E198" s="39" t="e">
        <f>IF(AND(VALUE('Print off sheets'!E194)&lt;=VALUE(Worksheet!$AD194),VALUE('Print off sheets'!E194)&gt;=VALUE(Worksheet!$AE194)),"PASS","FAIL")</f>
        <v>#VALUE!</v>
      </c>
      <c r="F198" s="39" t="str">
        <f t="shared" si="6"/>
        <v>PASS</v>
      </c>
      <c r="G198" s="39" t="e">
        <f>IF(O198="FAIL",IF(ISNUMBER(SEARCH("Rejected",'Print off sheets'!F194))=TRUE,"OK","ERROR"),IF(ISNUMBER(SEARCH("Rejected",'Print off sheets'!F194))=TRUE,"ERROR",""))</f>
        <v>#VALUE!</v>
      </c>
      <c r="H198" s="46" t="e">
        <f>IF(O198="MISSING",IF('Print off sheets'!F194="Missing","OK","ERROR"),"")</f>
        <v>#VALUE!</v>
      </c>
      <c r="I198" s="39" t="e">
        <f>VALUE(Worksheet!B194)</f>
        <v>#VALUE!</v>
      </c>
      <c r="J198" s="39">
        <f>VALUE(Worksheet!$H$2)</f>
        <v>0</v>
      </c>
      <c r="K198" s="39">
        <f>VALUE(Worksheet!$H$3)</f>
        <v>0</v>
      </c>
      <c r="L198" s="39" t="e">
        <f t="shared" si="7"/>
        <v>#VALUE!</v>
      </c>
      <c r="M198" s="39" t="b">
        <f>IF(AND(Worksheet!C194="",Worksheet!D194="",Worksheet!E194="",Worksheet!F194="",Worksheet!G194="",Worksheet!H194="",ISNUMBER(SEARCH("e",Worksheet!I194))=FALSE),"MISSING")</f>
        <v>0</v>
      </c>
      <c r="N198" s="39" t="b">
        <f>IF(ISNUMBER(SEARCH("Reference",Worksheet!I194))=TRUE,"REF ONLY")</f>
        <v>0</v>
      </c>
      <c r="O198" s="39" t="e">
        <f t="shared" si="8"/>
        <v>#VALUE!</v>
      </c>
      <c r="P198" s="38"/>
      <c r="Q198" s="38"/>
    </row>
    <row r="199" spans="3:17" x14ac:dyDescent="0.25">
      <c r="C199" s="39" t="e">
        <f>IF(AND(VALUE('Print off sheets'!C195)&lt;=VALUE(Worksheet!$AD195),VALUE('Print off sheets'!C195)&gt;=VALUE(Worksheet!$AE195)),"PASS","FAIL")</f>
        <v>#VALUE!</v>
      </c>
      <c r="D199" s="39" t="e">
        <f>IF(AND(VALUE('Print off sheets'!D195)&lt;=VALUE(Worksheet!$AD195),VALUE('Print off sheets'!D195)&gt;=VALUE(Worksheet!$AE195)),"PASS","FAIL")</f>
        <v>#VALUE!</v>
      </c>
      <c r="E199" s="39" t="e">
        <f>IF(AND(VALUE('Print off sheets'!E195)&lt;=VALUE(Worksheet!$AD195),VALUE('Print off sheets'!E195)&gt;=VALUE(Worksheet!$AE195)),"PASS","FAIL")</f>
        <v>#VALUE!</v>
      </c>
      <c r="F199" s="39" t="str">
        <f t="shared" si="6"/>
        <v>PASS</v>
      </c>
      <c r="G199" s="39" t="e">
        <f>IF(O199="FAIL",IF(ISNUMBER(SEARCH("Rejected",'Print off sheets'!F195))=TRUE,"OK","ERROR"),IF(ISNUMBER(SEARCH("Rejected",'Print off sheets'!F195))=TRUE,"ERROR",""))</f>
        <v>#VALUE!</v>
      </c>
      <c r="H199" s="46" t="e">
        <f>IF(O199="MISSING",IF('Print off sheets'!F195="Missing","OK","ERROR"),"")</f>
        <v>#VALUE!</v>
      </c>
      <c r="I199" s="39" t="e">
        <f>VALUE(Worksheet!B195)</f>
        <v>#VALUE!</v>
      </c>
      <c r="J199" s="39">
        <f>VALUE(Worksheet!$H$2)</f>
        <v>0</v>
      </c>
      <c r="K199" s="39">
        <f>VALUE(Worksheet!$H$3)</f>
        <v>0</v>
      </c>
      <c r="L199" s="39" t="e">
        <f t="shared" si="7"/>
        <v>#VALUE!</v>
      </c>
      <c r="M199" s="39" t="str">
        <f>IF(AND(Worksheet!C195="",Worksheet!D195="",Worksheet!E195="",Worksheet!F195="",Worksheet!G195="",Worksheet!H195="",ISNUMBER(SEARCH("e",Worksheet!I195))=FALSE),"MISSING")</f>
        <v>MISSING</v>
      </c>
      <c r="N199" s="39" t="b">
        <f>IF(ISNUMBER(SEARCH("Reference",Worksheet!I195))=TRUE,"REF ONLY")</f>
        <v>0</v>
      </c>
      <c r="O199" s="39" t="e">
        <f t="shared" si="8"/>
        <v>#VALUE!</v>
      </c>
      <c r="P199" s="38"/>
      <c r="Q199" s="38"/>
    </row>
    <row r="200" spans="3:17" x14ac:dyDescent="0.25">
      <c r="C200" s="39" t="e">
        <f>IF(AND(VALUE('Print off sheets'!C196)&lt;=VALUE(Worksheet!$AD196),VALUE('Print off sheets'!C196)&gt;=VALUE(Worksheet!$AE196)),"PASS","FAIL")</f>
        <v>#VALUE!</v>
      </c>
      <c r="D200" s="39" t="e">
        <f>IF(AND(VALUE('Print off sheets'!D196)&lt;=VALUE(Worksheet!$AD196),VALUE('Print off sheets'!D196)&gt;=VALUE(Worksheet!$AE196)),"PASS","FAIL")</f>
        <v>#VALUE!</v>
      </c>
      <c r="E200" s="39" t="e">
        <f>IF(AND(VALUE('Print off sheets'!E196)&lt;=VALUE(Worksheet!$AD196),VALUE('Print off sheets'!E196)&gt;=VALUE(Worksheet!$AE196)),"PASS","FAIL")</f>
        <v>#VALUE!</v>
      </c>
      <c r="F200" s="39" t="str">
        <f t="shared" si="6"/>
        <v>PASS</v>
      </c>
      <c r="G200" s="39" t="e">
        <f>IF(O200="FAIL",IF(ISNUMBER(SEARCH("Rejected",'Print off sheets'!F196))=TRUE,"OK","ERROR"),IF(ISNUMBER(SEARCH("Rejected",'Print off sheets'!F196))=TRUE,"ERROR",""))</f>
        <v>#VALUE!</v>
      </c>
      <c r="H200" s="46" t="e">
        <f>IF(O200="MISSING",IF('Print off sheets'!F196="Missing","OK","ERROR"),"")</f>
        <v>#VALUE!</v>
      </c>
      <c r="I200" s="39" t="e">
        <f>VALUE(Worksheet!B196)</f>
        <v>#VALUE!</v>
      </c>
      <c r="J200" s="39">
        <f>VALUE(Worksheet!$H$2)</f>
        <v>0</v>
      </c>
      <c r="K200" s="39">
        <f>VALUE(Worksheet!$H$3)</f>
        <v>0</v>
      </c>
      <c r="L200" s="39" t="e">
        <f t="shared" si="7"/>
        <v>#VALUE!</v>
      </c>
      <c r="M200" s="39" t="str">
        <f>IF(AND(Worksheet!C196="",Worksheet!D196="",Worksheet!E196="",Worksheet!F196="",Worksheet!G196="",Worksheet!H196="",ISNUMBER(SEARCH("e",Worksheet!I196))=FALSE),"MISSING")</f>
        <v>MISSING</v>
      </c>
      <c r="N200" s="39" t="b">
        <f>IF(ISNUMBER(SEARCH("Reference",Worksheet!I196))=TRUE,"REF ONLY")</f>
        <v>0</v>
      </c>
      <c r="O200" s="39" t="e">
        <f t="shared" si="8"/>
        <v>#VALUE!</v>
      </c>
      <c r="P200" s="38"/>
      <c r="Q200" s="38"/>
    </row>
    <row r="201" spans="3:17" x14ac:dyDescent="0.25">
      <c r="C201" s="39" t="e">
        <f>IF(AND(VALUE('Print off sheets'!C197)&lt;=VALUE(Worksheet!$AD197),VALUE('Print off sheets'!C197)&gt;=VALUE(Worksheet!$AE197)),"PASS","FAIL")</f>
        <v>#VALUE!</v>
      </c>
      <c r="D201" s="39" t="e">
        <f>IF(AND(VALUE('Print off sheets'!D197)&lt;=VALUE(Worksheet!$AD197),VALUE('Print off sheets'!D197)&gt;=VALUE(Worksheet!$AE197)),"PASS","FAIL")</f>
        <v>#VALUE!</v>
      </c>
      <c r="E201" s="39" t="e">
        <f>IF(AND(VALUE('Print off sheets'!E197)&lt;=VALUE(Worksheet!$AD197),VALUE('Print off sheets'!E197)&gt;=VALUE(Worksheet!$AE197)),"PASS","FAIL")</f>
        <v>#VALUE!</v>
      </c>
      <c r="F201" s="39" t="str">
        <f t="shared" si="6"/>
        <v>PASS</v>
      </c>
      <c r="G201" s="39" t="e">
        <f>IF(O201="FAIL",IF(ISNUMBER(SEARCH("Rejected",'Print off sheets'!F197))=TRUE,"OK","ERROR"),IF(ISNUMBER(SEARCH("Rejected",'Print off sheets'!F197))=TRUE,"ERROR",""))</f>
        <v>#VALUE!</v>
      </c>
      <c r="H201" s="46" t="e">
        <f>IF(O201="MISSING",IF('Print off sheets'!F197="Missing","OK","ERROR"),"")</f>
        <v>#VALUE!</v>
      </c>
      <c r="I201" s="39" t="e">
        <f>VALUE(Worksheet!B197)</f>
        <v>#VALUE!</v>
      </c>
      <c r="J201" s="39">
        <f>VALUE(Worksheet!$H$2)</f>
        <v>0</v>
      </c>
      <c r="K201" s="39">
        <f>VALUE(Worksheet!$H$3)</f>
        <v>0</v>
      </c>
      <c r="L201" s="39" t="e">
        <f t="shared" si="7"/>
        <v>#VALUE!</v>
      </c>
      <c r="M201" s="39" t="str">
        <f>IF(AND(Worksheet!C197="",Worksheet!D197="",Worksheet!E197="",Worksheet!F197="",Worksheet!G197="",Worksheet!H197="",ISNUMBER(SEARCH("e",Worksheet!I197))=FALSE),"MISSING")</f>
        <v>MISSING</v>
      </c>
      <c r="N201" s="39" t="b">
        <f>IF(ISNUMBER(SEARCH("Reference",Worksheet!I197))=TRUE,"REF ONLY")</f>
        <v>0</v>
      </c>
      <c r="O201" s="39" t="e">
        <f t="shared" si="8"/>
        <v>#VALUE!</v>
      </c>
      <c r="P201" s="38"/>
      <c r="Q201" s="38"/>
    </row>
    <row r="202" spans="3:17" x14ac:dyDescent="0.25">
      <c r="C202" s="39" t="e">
        <f>IF(AND(VALUE('Print off sheets'!C198)&lt;=VALUE(Worksheet!$AD198),VALUE('Print off sheets'!C198)&gt;=VALUE(Worksheet!$AE198)),"PASS","FAIL")</f>
        <v>#VALUE!</v>
      </c>
      <c r="D202" s="39" t="e">
        <f>IF(AND(VALUE('Print off sheets'!D198)&lt;=VALUE(Worksheet!$AD198),VALUE('Print off sheets'!D198)&gt;=VALUE(Worksheet!$AE198)),"PASS","FAIL")</f>
        <v>#VALUE!</v>
      </c>
      <c r="E202" s="39" t="e">
        <f>IF(AND(VALUE('Print off sheets'!E198)&lt;=VALUE(Worksheet!$AD198),VALUE('Print off sheets'!E198)&gt;=VALUE(Worksheet!$AE198)),"PASS","FAIL")</f>
        <v>#VALUE!</v>
      </c>
      <c r="F202" s="39" t="str">
        <f t="shared" si="6"/>
        <v>PASS</v>
      </c>
      <c r="G202" s="39" t="e">
        <f>IF(O202="FAIL",IF(ISNUMBER(SEARCH("Rejected",'Print off sheets'!F198))=TRUE,"OK","ERROR"),IF(ISNUMBER(SEARCH("Rejected",'Print off sheets'!F198))=TRUE,"ERROR",""))</f>
        <v>#VALUE!</v>
      </c>
      <c r="H202" s="46" t="e">
        <f>IF(O202="MISSING",IF('Print off sheets'!F198="Missing","OK","ERROR"),"")</f>
        <v>#VALUE!</v>
      </c>
      <c r="I202" s="39" t="e">
        <f>VALUE(Worksheet!B198)</f>
        <v>#VALUE!</v>
      </c>
      <c r="J202" s="39">
        <f>VALUE(Worksheet!$H$2)</f>
        <v>0</v>
      </c>
      <c r="K202" s="39">
        <f>VALUE(Worksheet!$H$3)</f>
        <v>0</v>
      </c>
      <c r="L202" s="39" t="e">
        <f t="shared" si="7"/>
        <v>#VALUE!</v>
      </c>
      <c r="M202" s="39" t="str">
        <f>IF(AND(Worksheet!C198="",Worksheet!D198="",Worksheet!E198="",Worksheet!F198="",Worksheet!G198="",Worksheet!H198="",ISNUMBER(SEARCH("e",Worksheet!I198))=FALSE),"MISSING")</f>
        <v>MISSING</v>
      </c>
      <c r="N202" s="39" t="b">
        <f>IF(ISNUMBER(SEARCH("Reference",Worksheet!I198))=TRUE,"REF ONLY")</f>
        <v>0</v>
      </c>
      <c r="O202" s="39" t="e">
        <f t="shared" si="8"/>
        <v>#VALUE!</v>
      </c>
      <c r="P202" s="38"/>
      <c r="Q202" s="38"/>
    </row>
    <row r="203" spans="3:17" x14ac:dyDescent="0.25">
      <c r="C203" s="39" t="e">
        <f>IF(AND(VALUE('Print off sheets'!C199)&lt;=VALUE(Worksheet!$AD199),VALUE('Print off sheets'!C199)&gt;=VALUE(Worksheet!$AE199)),"PASS","FAIL")</f>
        <v>#VALUE!</v>
      </c>
      <c r="D203" s="39" t="e">
        <f>IF(AND(VALUE('Print off sheets'!D199)&lt;=VALUE(Worksheet!$AD199),VALUE('Print off sheets'!D199)&gt;=VALUE(Worksheet!$AE199)),"PASS","FAIL")</f>
        <v>#VALUE!</v>
      </c>
      <c r="E203" s="39" t="e">
        <f>IF(AND(VALUE('Print off sheets'!E199)&lt;=VALUE(Worksheet!$AD199),VALUE('Print off sheets'!E199)&gt;=VALUE(Worksheet!$AE199)),"PASS","FAIL")</f>
        <v>#VALUE!</v>
      </c>
      <c r="F203" s="39" t="str">
        <f t="shared" si="6"/>
        <v>PASS</v>
      </c>
      <c r="G203" s="39" t="e">
        <f>IF(O203="FAIL",IF(ISNUMBER(SEARCH("Rejected",'Print off sheets'!F199))=TRUE,"OK","ERROR"),IF(ISNUMBER(SEARCH("Rejected",'Print off sheets'!F199))=TRUE,"ERROR",""))</f>
        <v>#VALUE!</v>
      </c>
      <c r="H203" s="46" t="e">
        <f>IF(O203="MISSING",IF('Print off sheets'!F199="Missing","OK","ERROR"),"")</f>
        <v>#VALUE!</v>
      </c>
      <c r="I203" s="39" t="e">
        <f>VALUE(Worksheet!B199)</f>
        <v>#VALUE!</v>
      </c>
      <c r="J203" s="39">
        <f>VALUE(Worksheet!$H$2)</f>
        <v>0</v>
      </c>
      <c r="K203" s="39">
        <f>VALUE(Worksheet!$H$3)</f>
        <v>0</v>
      </c>
      <c r="L203" s="39" t="e">
        <f t="shared" si="7"/>
        <v>#VALUE!</v>
      </c>
      <c r="M203" s="39" t="str">
        <f>IF(AND(Worksheet!C199="",Worksheet!D199="",Worksheet!E199="",Worksheet!F199="",Worksheet!G199="",Worksheet!H199="",ISNUMBER(SEARCH("e",Worksheet!I199))=FALSE),"MISSING")</f>
        <v>MISSING</v>
      </c>
      <c r="N203" s="39" t="b">
        <f>IF(ISNUMBER(SEARCH("Reference",Worksheet!I199))=TRUE,"REF ONLY")</f>
        <v>0</v>
      </c>
      <c r="O203" s="39" t="e">
        <f t="shared" si="8"/>
        <v>#VALUE!</v>
      </c>
      <c r="P203" s="38"/>
      <c r="Q203" s="38"/>
    </row>
    <row r="204" spans="3:17" x14ac:dyDescent="0.25">
      <c r="C204" s="39" t="e">
        <f>IF(AND(VALUE('Print off sheets'!C200)&lt;=VALUE(Worksheet!$AD200),VALUE('Print off sheets'!C200)&gt;=VALUE(Worksheet!$AE200)),"PASS","FAIL")</f>
        <v>#VALUE!</v>
      </c>
      <c r="D204" s="39" t="e">
        <f>IF(AND(VALUE('Print off sheets'!D200)&lt;=VALUE(Worksheet!$AD200),VALUE('Print off sheets'!D200)&gt;=VALUE(Worksheet!$AE200)),"PASS","FAIL")</f>
        <v>#VALUE!</v>
      </c>
      <c r="E204" s="39" t="e">
        <f>IF(AND(VALUE('Print off sheets'!E200)&lt;=VALUE(Worksheet!$AD200),VALUE('Print off sheets'!E200)&gt;=VALUE(Worksheet!$AE200)),"PASS","FAIL")</f>
        <v>#VALUE!</v>
      </c>
      <c r="F204" s="39" t="str">
        <f t="shared" ref="F204:F267" si="9">IF(COUNTIF(C204:E204,"FAIL")=0,"PASS","FAIL")</f>
        <v>PASS</v>
      </c>
      <c r="G204" s="39" t="e">
        <f>IF(O204="FAIL",IF(ISNUMBER(SEARCH("Rejected",'Print off sheets'!F200))=TRUE,"OK","ERROR"),IF(ISNUMBER(SEARCH("Rejected",'Print off sheets'!F200))=TRUE,"ERROR",""))</f>
        <v>#VALUE!</v>
      </c>
      <c r="H204" s="46" t="e">
        <f>IF(O204="MISSING",IF('Print off sheets'!F200="Missing","OK","ERROR"),"")</f>
        <v>#VALUE!</v>
      </c>
      <c r="I204" s="39" t="e">
        <f>VALUE(Worksheet!B200)</f>
        <v>#VALUE!</v>
      </c>
      <c r="J204" s="39">
        <f>VALUE(Worksheet!$H$2)</f>
        <v>0</v>
      </c>
      <c r="K204" s="39">
        <f>VALUE(Worksheet!$H$3)</f>
        <v>0</v>
      </c>
      <c r="L204" s="39" t="e">
        <f t="shared" ref="L204:L267" si="10">IF(AND(I204&gt;=0.001,I204&lt;=1),"PASS","FAIL")</f>
        <v>#VALUE!</v>
      </c>
      <c r="M204" s="39" t="str">
        <f>IF(AND(Worksheet!C200="",Worksheet!D200="",Worksheet!E200="",Worksheet!F200="",Worksheet!G200="",Worksheet!H200="",ISNUMBER(SEARCH("e",Worksheet!I200))=FALSE),"MISSING")</f>
        <v>MISSING</v>
      </c>
      <c r="N204" s="39" t="b">
        <f>IF(ISNUMBER(SEARCH("Reference",Worksheet!I200))=TRUE,"REF ONLY")</f>
        <v>0</v>
      </c>
      <c r="O204" s="39" t="e">
        <f t="shared" ref="O204:O267" si="11">IF(L204="PASS",IF(M204="MISSING","MISSING",IF(N204="REF ONLY","REF ONLY",IF(F204="PASS","PASS","FAIL"))))</f>
        <v>#VALUE!</v>
      </c>
      <c r="P204" s="38"/>
      <c r="Q204" s="38"/>
    </row>
    <row r="205" spans="3:17" x14ac:dyDescent="0.25">
      <c r="C205" s="39" t="e">
        <f>IF(AND(VALUE('Print off sheets'!C201)&lt;=VALUE(Worksheet!$AD201),VALUE('Print off sheets'!C201)&gt;=VALUE(Worksheet!$AE201)),"PASS","FAIL")</f>
        <v>#VALUE!</v>
      </c>
      <c r="D205" s="39" t="e">
        <f>IF(AND(VALUE('Print off sheets'!D201)&lt;=VALUE(Worksheet!$AD201),VALUE('Print off sheets'!D201)&gt;=VALUE(Worksheet!$AE201)),"PASS","FAIL")</f>
        <v>#VALUE!</v>
      </c>
      <c r="E205" s="39" t="e">
        <f>IF(AND(VALUE('Print off sheets'!E201)&lt;=VALUE(Worksheet!$AD201),VALUE('Print off sheets'!E201)&gt;=VALUE(Worksheet!$AE201)),"PASS","FAIL")</f>
        <v>#VALUE!</v>
      </c>
      <c r="F205" s="39" t="str">
        <f t="shared" si="9"/>
        <v>PASS</v>
      </c>
      <c r="G205" s="39" t="e">
        <f>IF(O205="FAIL",IF(ISNUMBER(SEARCH("Rejected",'Print off sheets'!F201))=TRUE,"OK","ERROR"),IF(ISNUMBER(SEARCH("Rejected",'Print off sheets'!F201))=TRUE,"ERROR",""))</f>
        <v>#VALUE!</v>
      </c>
      <c r="H205" s="46" t="e">
        <f>IF(O205="MISSING",IF('Print off sheets'!F201="Missing","OK","ERROR"),"")</f>
        <v>#VALUE!</v>
      </c>
      <c r="I205" s="39" t="e">
        <f>VALUE(Worksheet!B201)</f>
        <v>#VALUE!</v>
      </c>
      <c r="J205" s="39">
        <f>VALUE(Worksheet!$H$2)</f>
        <v>0</v>
      </c>
      <c r="K205" s="39">
        <f>VALUE(Worksheet!$H$3)</f>
        <v>0</v>
      </c>
      <c r="L205" s="39" t="e">
        <f t="shared" si="10"/>
        <v>#VALUE!</v>
      </c>
      <c r="M205" s="39" t="str">
        <f>IF(AND(Worksheet!C201="",Worksheet!D201="",Worksheet!E201="",Worksheet!F201="",Worksheet!G201="",Worksheet!H201="",ISNUMBER(SEARCH("e",Worksheet!I201))=FALSE),"MISSING")</f>
        <v>MISSING</v>
      </c>
      <c r="N205" s="39" t="b">
        <f>IF(ISNUMBER(SEARCH("Reference",Worksheet!I201))=TRUE,"REF ONLY")</f>
        <v>0</v>
      </c>
      <c r="O205" s="39" t="e">
        <f t="shared" si="11"/>
        <v>#VALUE!</v>
      </c>
      <c r="P205" s="38"/>
      <c r="Q205" s="38"/>
    </row>
    <row r="206" spans="3:17" x14ac:dyDescent="0.25">
      <c r="C206" s="39" t="e">
        <f>IF(AND(VALUE('Print off sheets'!C202)&lt;=VALUE(Worksheet!$AD202),VALUE('Print off sheets'!C202)&gt;=VALUE(Worksheet!$AE202)),"PASS","FAIL")</f>
        <v>#VALUE!</v>
      </c>
      <c r="D206" s="39" t="e">
        <f>IF(AND(VALUE('Print off sheets'!D202)&lt;=VALUE(Worksheet!$AD202),VALUE('Print off sheets'!D202)&gt;=VALUE(Worksheet!$AE202)),"PASS","FAIL")</f>
        <v>#VALUE!</v>
      </c>
      <c r="E206" s="39" t="e">
        <f>IF(AND(VALUE('Print off sheets'!E202)&lt;=VALUE(Worksheet!$AD202),VALUE('Print off sheets'!E202)&gt;=VALUE(Worksheet!$AE202)),"PASS","FAIL")</f>
        <v>#VALUE!</v>
      </c>
      <c r="F206" s="39" t="str">
        <f t="shared" si="9"/>
        <v>PASS</v>
      </c>
      <c r="G206" s="39" t="e">
        <f>IF(O206="FAIL",IF(ISNUMBER(SEARCH("Rejected",'Print off sheets'!F202))=TRUE,"OK","ERROR"),IF(ISNUMBER(SEARCH("Rejected",'Print off sheets'!F202))=TRUE,"ERROR",""))</f>
        <v>#VALUE!</v>
      </c>
      <c r="H206" s="46" t="e">
        <f>IF(O206="MISSING",IF('Print off sheets'!F202="Missing","OK","ERROR"),"")</f>
        <v>#VALUE!</v>
      </c>
      <c r="I206" s="39" t="e">
        <f>VALUE(Worksheet!B202)</f>
        <v>#VALUE!</v>
      </c>
      <c r="J206" s="39">
        <f>VALUE(Worksheet!$H$2)</f>
        <v>0</v>
      </c>
      <c r="K206" s="39">
        <f>VALUE(Worksheet!$H$3)</f>
        <v>0</v>
      </c>
      <c r="L206" s="39" t="e">
        <f t="shared" si="10"/>
        <v>#VALUE!</v>
      </c>
      <c r="M206" s="39" t="str">
        <f>IF(AND(Worksheet!C202="",Worksheet!D202="",Worksheet!E202="",Worksheet!F202="",Worksheet!G202="",Worksheet!H202="",ISNUMBER(SEARCH("e",Worksheet!I202))=FALSE),"MISSING")</f>
        <v>MISSING</v>
      </c>
      <c r="N206" s="39" t="b">
        <f>IF(ISNUMBER(SEARCH("Reference",Worksheet!I202))=TRUE,"REF ONLY")</f>
        <v>0</v>
      </c>
      <c r="O206" s="39" t="e">
        <f t="shared" si="11"/>
        <v>#VALUE!</v>
      </c>
      <c r="P206" s="38"/>
      <c r="Q206" s="38"/>
    </row>
    <row r="207" spans="3:17" x14ac:dyDescent="0.25">
      <c r="C207" s="39" t="e">
        <f>IF(AND(VALUE('Print off sheets'!C203)&lt;=VALUE(Worksheet!$AD203),VALUE('Print off sheets'!C203)&gt;=VALUE(Worksheet!$AE203)),"PASS","FAIL")</f>
        <v>#VALUE!</v>
      </c>
      <c r="D207" s="39" t="e">
        <f>IF(AND(VALUE('Print off sheets'!D203)&lt;=VALUE(Worksheet!$AD203),VALUE('Print off sheets'!D203)&gt;=VALUE(Worksheet!$AE203)),"PASS","FAIL")</f>
        <v>#VALUE!</v>
      </c>
      <c r="E207" s="39" t="e">
        <f>IF(AND(VALUE('Print off sheets'!E203)&lt;=VALUE(Worksheet!$AD203),VALUE('Print off sheets'!E203)&gt;=VALUE(Worksheet!$AE203)),"PASS","FAIL")</f>
        <v>#VALUE!</v>
      </c>
      <c r="F207" s="39" t="str">
        <f t="shared" si="9"/>
        <v>PASS</v>
      </c>
      <c r="G207" s="39" t="e">
        <f>IF(O207="FAIL",IF(ISNUMBER(SEARCH("Rejected",'Print off sheets'!F203))=TRUE,"OK","ERROR"),IF(ISNUMBER(SEARCH("Rejected",'Print off sheets'!F203))=TRUE,"ERROR",""))</f>
        <v>#VALUE!</v>
      </c>
      <c r="H207" s="46" t="e">
        <f>IF(O207="MISSING",IF('Print off sheets'!F203="Missing","OK","ERROR"),"")</f>
        <v>#VALUE!</v>
      </c>
      <c r="I207" s="39" t="e">
        <f>VALUE(Worksheet!B203)</f>
        <v>#VALUE!</v>
      </c>
      <c r="J207" s="39">
        <f>VALUE(Worksheet!$H$2)</f>
        <v>0</v>
      </c>
      <c r="K207" s="39">
        <f>VALUE(Worksheet!$H$3)</f>
        <v>0</v>
      </c>
      <c r="L207" s="39" t="e">
        <f t="shared" si="10"/>
        <v>#VALUE!</v>
      </c>
      <c r="M207" s="39" t="str">
        <f>IF(AND(Worksheet!C203="",Worksheet!D203="",Worksheet!E203="",Worksheet!F203="",Worksheet!G203="",Worksheet!H203="",ISNUMBER(SEARCH("e",Worksheet!I203))=FALSE),"MISSING")</f>
        <v>MISSING</v>
      </c>
      <c r="N207" s="39" t="b">
        <f>IF(ISNUMBER(SEARCH("Reference",Worksheet!I203))=TRUE,"REF ONLY")</f>
        <v>0</v>
      </c>
      <c r="O207" s="39" t="e">
        <f t="shared" si="11"/>
        <v>#VALUE!</v>
      </c>
      <c r="P207" s="38"/>
      <c r="Q207" s="38"/>
    </row>
    <row r="208" spans="3:17" x14ac:dyDescent="0.25">
      <c r="C208" s="39" t="e">
        <f>IF(AND(VALUE('Print off sheets'!C204)&lt;=VALUE(Worksheet!$AD204),VALUE('Print off sheets'!C204)&gt;=VALUE(Worksheet!$AE204)),"PASS","FAIL")</f>
        <v>#VALUE!</v>
      </c>
      <c r="D208" s="39" t="e">
        <f>IF(AND(VALUE('Print off sheets'!D204)&lt;=VALUE(Worksheet!$AD204),VALUE('Print off sheets'!D204)&gt;=VALUE(Worksheet!$AE204)),"PASS","FAIL")</f>
        <v>#VALUE!</v>
      </c>
      <c r="E208" s="39" t="e">
        <f>IF(AND(VALUE('Print off sheets'!E204)&lt;=VALUE(Worksheet!$AD204),VALUE('Print off sheets'!E204)&gt;=VALUE(Worksheet!$AE204)),"PASS","FAIL")</f>
        <v>#VALUE!</v>
      </c>
      <c r="F208" s="39" t="str">
        <f t="shared" si="9"/>
        <v>PASS</v>
      </c>
      <c r="G208" s="39" t="e">
        <f>IF(O208="FAIL",IF(ISNUMBER(SEARCH("Rejected",'Print off sheets'!F204))=TRUE,"OK","ERROR"),IF(ISNUMBER(SEARCH("Rejected",'Print off sheets'!F204))=TRUE,"ERROR",""))</f>
        <v>#VALUE!</v>
      </c>
      <c r="H208" s="46" t="e">
        <f>IF(O208="MISSING",IF('Print off sheets'!F204="Missing","OK","ERROR"),"")</f>
        <v>#VALUE!</v>
      </c>
      <c r="I208" s="39" t="e">
        <f>VALUE(Worksheet!B204)</f>
        <v>#VALUE!</v>
      </c>
      <c r="J208" s="39">
        <f>VALUE(Worksheet!$H$2)</f>
        <v>0</v>
      </c>
      <c r="K208" s="39">
        <f>VALUE(Worksheet!$H$3)</f>
        <v>0</v>
      </c>
      <c r="L208" s="39" t="e">
        <f t="shared" si="10"/>
        <v>#VALUE!</v>
      </c>
      <c r="M208" s="39" t="str">
        <f>IF(AND(Worksheet!C204="",Worksheet!D204="",Worksheet!E204="",Worksheet!F204="",Worksheet!G204="",Worksheet!H204="",ISNUMBER(SEARCH("e",Worksheet!I204))=FALSE),"MISSING")</f>
        <v>MISSING</v>
      </c>
      <c r="N208" s="39" t="b">
        <f>IF(ISNUMBER(SEARCH("Reference",Worksheet!I204))=TRUE,"REF ONLY")</f>
        <v>0</v>
      </c>
      <c r="O208" s="39" t="e">
        <f t="shared" si="11"/>
        <v>#VALUE!</v>
      </c>
      <c r="P208" s="38"/>
      <c r="Q208" s="38"/>
    </row>
    <row r="209" spans="3:17" x14ac:dyDescent="0.25">
      <c r="C209" s="39" t="e">
        <f>IF(AND(VALUE('Print off sheets'!C205)&lt;=VALUE(Worksheet!$AD205),VALUE('Print off sheets'!C205)&gt;=VALUE(Worksheet!$AE205)),"PASS","FAIL")</f>
        <v>#VALUE!</v>
      </c>
      <c r="D209" s="39" t="e">
        <f>IF(AND(VALUE('Print off sheets'!D205)&lt;=VALUE(Worksheet!$AD205),VALUE('Print off sheets'!D205)&gt;=VALUE(Worksheet!$AE205)),"PASS","FAIL")</f>
        <v>#VALUE!</v>
      </c>
      <c r="E209" s="39" t="e">
        <f>IF(AND(VALUE('Print off sheets'!E205)&lt;=VALUE(Worksheet!$AD205),VALUE('Print off sheets'!E205)&gt;=VALUE(Worksheet!$AE205)),"PASS","FAIL")</f>
        <v>#VALUE!</v>
      </c>
      <c r="F209" s="39" t="str">
        <f t="shared" si="9"/>
        <v>PASS</v>
      </c>
      <c r="G209" s="39" t="e">
        <f>IF(O209="FAIL",IF(ISNUMBER(SEARCH("Rejected",'Print off sheets'!F205))=TRUE,"OK","ERROR"),IF(ISNUMBER(SEARCH("Rejected",'Print off sheets'!F205))=TRUE,"ERROR",""))</f>
        <v>#VALUE!</v>
      </c>
      <c r="H209" s="46" t="e">
        <f>IF(O209="MISSING",IF('Print off sheets'!F205="Missing","OK","ERROR"),"")</f>
        <v>#VALUE!</v>
      </c>
      <c r="I209" s="39" t="e">
        <f>VALUE(Worksheet!B205)</f>
        <v>#VALUE!</v>
      </c>
      <c r="J209" s="39">
        <f>VALUE(Worksheet!$H$2)</f>
        <v>0</v>
      </c>
      <c r="K209" s="39">
        <f>VALUE(Worksheet!$H$3)</f>
        <v>0</v>
      </c>
      <c r="L209" s="39" t="e">
        <f t="shared" si="10"/>
        <v>#VALUE!</v>
      </c>
      <c r="M209" s="39" t="str">
        <f>IF(AND(Worksheet!C205="",Worksheet!D205="",Worksheet!E205="",Worksheet!F205="",Worksheet!G205="",Worksheet!H205="",ISNUMBER(SEARCH("e",Worksheet!I205))=FALSE),"MISSING")</f>
        <v>MISSING</v>
      </c>
      <c r="N209" s="39" t="b">
        <f>IF(ISNUMBER(SEARCH("Reference",Worksheet!I205))=TRUE,"REF ONLY")</f>
        <v>0</v>
      </c>
      <c r="O209" s="39" t="e">
        <f t="shared" si="11"/>
        <v>#VALUE!</v>
      </c>
      <c r="P209" s="38"/>
      <c r="Q209" s="38"/>
    </row>
    <row r="210" spans="3:17" x14ac:dyDescent="0.25">
      <c r="C210" s="39" t="e">
        <f>IF(AND(VALUE('Print off sheets'!C206)&lt;=VALUE(Worksheet!$AD206),VALUE('Print off sheets'!C206)&gt;=VALUE(Worksheet!$AE206)),"PASS","FAIL")</f>
        <v>#VALUE!</v>
      </c>
      <c r="D210" s="39" t="e">
        <f>IF(AND(VALUE('Print off sheets'!D206)&lt;=VALUE(Worksheet!$AD206),VALUE('Print off sheets'!D206)&gt;=VALUE(Worksheet!$AE206)),"PASS","FAIL")</f>
        <v>#VALUE!</v>
      </c>
      <c r="E210" s="39" t="e">
        <f>IF(AND(VALUE('Print off sheets'!E206)&lt;=VALUE(Worksheet!$AD206),VALUE('Print off sheets'!E206)&gt;=VALUE(Worksheet!$AE206)),"PASS","FAIL")</f>
        <v>#VALUE!</v>
      </c>
      <c r="F210" s="39" t="str">
        <f t="shared" si="9"/>
        <v>PASS</v>
      </c>
      <c r="G210" s="39" t="e">
        <f>IF(O210="FAIL",IF(ISNUMBER(SEARCH("Rejected",'Print off sheets'!F206))=TRUE,"OK","ERROR"),IF(ISNUMBER(SEARCH("Rejected",'Print off sheets'!F206))=TRUE,"ERROR",""))</f>
        <v>#VALUE!</v>
      </c>
      <c r="H210" s="46" t="e">
        <f>IF(O210="MISSING",IF('Print off sheets'!F206="Missing","OK","ERROR"),"")</f>
        <v>#VALUE!</v>
      </c>
      <c r="I210" s="39" t="e">
        <f>VALUE(Worksheet!B206)</f>
        <v>#VALUE!</v>
      </c>
      <c r="J210" s="39">
        <f>VALUE(Worksheet!$H$2)</f>
        <v>0</v>
      </c>
      <c r="K210" s="39">
        <f>VALUE(Worksheet!$H$3)</f>
        <v>0</v>
      </c>
      <c r="L210" s="39" t="e">
        <f t="shared" si="10"/>
        <v>#VALUE!</v>
      </c>
      <c r="M210" s="39" t="str">
        <f>IF(AND(Worksheet!C206="",Worksheet!D206="",Worksheet!E206="",Worksheet!F206="",Worksheet!G206="",Worksheet!H206="",ISNUMBER(SEARCH("e",Worksheet!I206))=FALSE),"MISSING")</f>
        <v>MISSING</v>
      </c>
      <c r="N210" s="39" t="b">
        <f>IF(ISNUMBER(SEARCH("Reference",Worksheet!I206))=TRUE,"REF ONLY")</f>
        <v>0</v>
      </c>
      <c r="O210" s="39" t="e">
        <f t="shared" si="11"/>
        <v>#VALUE!</v>
      </c>
      <c r="P210" s="38"/>
      <c r="Q210" s="38"/>
    </row>
    <row r="211" spans="3:17" x14ac:dyDescent="0.25">
      <c r="C211" s="39" t="e">
        <f>IF(AND(VALUE('Print off sheets'!C207)&lt;=VALUE(Worksheet!$AD207),VALUE('Print off sheets'!C207)&gt;=VALUE(Worksheet!$AE207)),"PASS","FAIL")</f>
        <v>#VALUE!</v>
      </c>
      <c r="D211" s="39" t="e">
        <f>IF(AND(VALUE('Print off sheets'!D207)&lt;=VALUE(Worksheet!$AD207),VALUE('Print off sheets'!D207)&gt;=VALUE(Worksheet!$AE207)),"PASS","FAIL")</f>
        <v>#VALUE!</v>
      </c>
      <c r="E211" s="39" t="e">
        <f>IF(AND(VALUE('Print off sheets'!E207)&lt;=VALUE(Worksheet!$AD207),VALUE('Print off sheets'!E207)&gt;=VALUE(Worksheet!$AE207)),"PASS","FAIL")</f>
        <v>#VALUE!</v>
      </c>
      <c r="F211" s="39" t="str">
        <f t="shared" si="9"/>
        <v>PASS</v>
      </c>
      <c r="G211" s="39" t="e">
        <f>IF(O211="FAIL",IF(ISNUMBER(SEARCH("Rejected",'Print off sheets'!F207))=TRUE,"OK","ERROR"),IF(ISNUMBER(SEARCH("Rejected",'Print off sheets'!F207))=TRUE,"ERROR",""))</f>
        <v>#VALUE!</v>
      </c>
      <c r="H211" s="46" t="e">
        <f>IF(O211="MISSING",IF('Print off sheets'!F207="Missing","OK","ERROR"),"")</f>
        <v>#VALUE!</v>
      </c>
      <c r="I211" s="39" t="e">
        <f>VALUE(Worksheet!B207)</f>
        <v>#VALUE!</v>
      </c>
      <c r="J211" s="39">
        <f>VALUE(Worksheet!$H$2)</f>
        <v>0</v>
      </c>
      <c r="K211" s="39">
        <f>VALUE(Worksheet!$H$3)</f>
        <v>0</v>
      </c>
      <c r="L211" s="39" t="e">
        <f t="shared" si="10"/>
        <v>#VALUE!</v>
      </c>
      <c r="M211" s="39" t="str">
        <f>IF(AND(Worksheet!C207="",Worksheet!D207="",Worksheet!E207="",Worksheet!F207="",Worksheet!G207="",Worksheet!H207="",ISNUMBER(SEARCH("e",Worksheet!I207))=FALSE),"MISSING")</f>
        <v>MISSING</v>
      </c>
      <c r="N211" s="39" t="b">
        <f>IF(ISNUMBER(SEARCH("Reference",Worksheet!I207))=TRUE,"REF ONLY")</f>
        <v>0</v>
      </c>
      <c r="O211" s="39" t="e">
        <f t="shared" si="11"/>
        <v>#VALUE!</v>
      </c>
      <c r="P211" s="38"/>
      <c r="Q211" s="38"/>
    </row>
    <row r="212" spans="3:17" x14ac:dyDescent="0.25">
      <c r="C212" s="39" t="e">
        <f>IF(AND(VALUE('Print off sheets'!C208)&lt;=VALUE(Worksheet!$AD208),VALUE('Print off sheets'!C208)&gt;=VALUE(Worksheet!$AE208)),"PASS","FAIL")</f>
        <v>#VALUE!</v>
      </c>
      <c r="D212" s="39" t="e">
        <f>IF(AND(VALUE('Print off sheets'!D208)&lt;=VALUE(Worksheet!$AD208),VALUE('Print off sheets'!D208)&gt;=VALUE(Worksheet!$AE208)),"PASS","FAIL")</f>
        <v>#VALUE!</v>
      </c>
      <c r="E212" s="39" t="e">
        <f>IF(AND(VALUE('Print off sheets'!E208)&lt;=VALUE(Worksheet!$AD208),VALUE('Print off sheets'!E208)&gt;=VALUE(Worksheet!$AE208)),"PASS","FAIL")</f>
        <v>#VALUE!</v>
      </c>
      <c r="F212" s="39" t="str">
        <f t="shared" si="9"/>
        <v>PASS</v>
      </c>
      <c r="G212" s="39" t="e">
        <f>IF(O212="FAIL",IF(ISNUMBER(SEARCH("Rejected",'Print off sheets'!F208))=TRUE,"OK","ERROR"),IF(ISNUMBER(SEARCH("Rejected",'Print off sheets'!F208))=TRUE,"ERROR",""))</f>
        <v>#VALUE!</v>
      </c>
      <c r="H212" s="46" t="e">
        <f>IF(O212="MISSING",IF('Print off sheets'!F208="Missing","OK","ERROR"),"")</f>
        <v>#VALUE!</v>
      </c>
      <c r="I212" s="39" t="e">
        <f>VALUE(Worksheet!B208)</f>
        <v>#VALUE!</v>
      </c>
      <c r="J212" s="39">
        <f>VALUE(Worksheet!$H$2)</f>
        <v>0</v>
      </c>
      <c r="K212" s="39">
        <f>VALUE(Worksheet!$H$3)</f>
        <v>0</v>
      </c>
      <c r="L212" s="39" t="e">
        <f t="shared" si="10"/>
        <v>#VALUE!</v>
      </c>
      <c r="M212" s="39" t="str">
        <f>IF(AND(Worksheet!C208="",Worksheet!D208="",Worksheet!E208="",Worksheet!F208="",Worksheet!G208="",Worksheet!H208="",ISNUMBER(SEARCH("e",Worksheet!I208))=FALSE),"MISSING")</f>
        <v>MISSING</v>
      </c>
      <c r="N212" s="39" t="b">
        <f>IF(ISNUMBER(SEARCH("Reference",Worksheet!I208))=TRUE,"REF ONLY")</f>
        <v>0</v>
      </c>
      <c r="O212" s="39" t="e">
        <f t="shared" si="11"/>
        <v>#VALUE!</v>
      </c>
      <c r="P212" s="38"/>
      <c r="Q212" s="38"/>
    </row>
    <row r="213" spans="3:17" x14ac:dyDescent="0.25">
      <c r="C213" s="39" t="e">
        <f>IF(AND(VALUE('Print off sheets'!C209)&lt;=VALUE(Worksheet!$AD209),VALUE('Print off sheets'!C209)&gt;=VALUE(Worksheet!$AE209)),"PASS","FAIL")</f>
        <v>#VALUE!</v>
      </c>
      <c r="D213" s="39" t="e">
        <f>IF(AND(VALUE('Print off sheets'!D209)&lt;=VALUE(Worksheet!$AD209),VALUE('Print off sheets'!D209)&gt;=VALUE(Worksheet!$AE209)),"PASS","FAIL")</f>
        <v>#VALUE!</v>
      </c>
      <c r="E213" s="39" t="e">
        <f>IF(AND(VALUE('Print off sheets'!E209)&lt;=VALUE(Worksheet!$AD209),VALUE('Print off sheets'!E209)&gt;=VALUE(Worksheet!$AE209)),"PASS","FAIL")</f>
        <v>#VALUE!</v>
      </c>
      <c r="F213" s="39" t="str">
        <f t="shared" si="9"/>
        <v>PASS</v>
      </c>
      <c r="G213" s="39" t="e">
        <f>IF(O213="FAIL",IF(ISNUMBER(SEARCH("Rejected",'Print off sheets'!F209))=TRUE,"OK","ERROR"),IF(ISNUMBER(SEARCH("Rejected",'Print off sheets'!F209))=TRUE,"ERROR",""))</f>
        <v>#VALUE!</v>
      </c>
      <c r="H213" s="46" t="e">
        <f>IF(O213="MISSING",IF('Print off sheets'!F209="Missing","OK","ERROR"),"")</f>
        <v>#VALUE!</v>
      </c>
      <c r="I213" s="39" t="e">
        <f>VALUE(Worksheet!B209)</f>
        <v>#VALUE!</v>
      </c>
      <c r="J213" s="39">
        <f>VALUE(Worksheet!$H$2)</f>
        <v>0</v>
      </c>
      <c r="K213" s="39">
        <f>VALUE(Worksheet!$H$3)</f>
        <v>0</v>
      </c>
      <c r="L213" s="39" t="e">
        <f t="shared" si="10"/>
        <v>#VALUE!</v>
      </c>
      <c r="M213" s="39" t="str">
        <f>IF(AND(Worksheet!C209="",Worksheet!D209="",Worksheet!E209="",Worksheet!F209="",Worksheet!G209="",Worksheet!H209="",ISNUMBER(SEARCH("e",Worksheet!I209))=FALSE),"MISSING")</f>
        <v>MISSING</v>
      </c>
      <c r="N213" s="39" t="b">
        <f>IF(ISNUMBER(SEARCH("Reference",Worksheet!I209))=TRUE,"REF ONLY")</f>
        <v>0</v>
      </c>
      <c r="O213" s="39" t="e">
        <f t="shared" si="11"/>
        <v>#VALUE!</v>
      </c>
      <c r="P213" s="38"/>
      <c r="Q213" s="38"/>
    </row>
    <row r="214" spans="3:17" x14ac:dyDescent="0.25">
      <c r="C214" s="39" t="e">
        <f>IF(AND(VALUE('Print off sheets'!C210)&lt;=VALUE(Worksheet!$AD210),VALUE('Print off sheets'!C210)&gt;=VALUE(Worksheet!$AE210)),"PASS","FAIL")</f>
        <v>#VALUE!</v>
      </c>
      <c r="D214" s="39" t="e">
        <f>IF(AND(VALUE('Print off sheets'!D210)&lt;=VALUE(Worksheet!$AD210),VALUE('Print off sheets'!D210)&gt;=VALUE(Worksheet!$AE210)),"PASS","FAIL")</f>
        <v>#VALUE!</v>
      </c>
      <c r="E214" s="39" t="e">
        <f>IF(AND(VALUE('Print off sheets'!E210)&lt;=VALUE(Worksheet!$AD210),VALUE('Print off sheets'!E210)&gt;=VALUE(Worksheet!$AE210)),"PASS","FAIL")</f>
        <v>#VALUE!</v>
      </c>
      <c r="F214" s="39" t="str">
        <f t="shared" si="9"/>
        <v>PASS</v>
      </c>
      <c r="G214" s="39" t="e">
        <f>IF(O214="FAIL",IF(ISNUMBER(SEARCH("Rejected",'Print off sheets'!F210))=TRUE,"OK","ERROR"),IF(ISNUMBER(SEARCH("Rejected",'Print off sheets'!F210))=TRUE,"ERROR",""))</f>
        <v>#VALUE!</v>
      </c>
      <c r="H214" s="46" t="e">
        <f>IF(O214="MISSING",IF('Print off sheets'!F210="Missing","OK","ERROR"),"")</f>
        <v>#VALUE!</v>
      </c>
      <c r="I214" s="39" t="e">
        <f>VALUE(Worksheet!B210)</f>
        <v>#VALUE!</v>
      </c>
      <c r="J214" s="39">
        <f>VALUE(Worksheet!$H$2)</f>
        <v>0</v>
      </c>
      <c r="K214" s="39">
        <f>VALUE(Worksheet!$H$3)</f>
        <v>0</v>
      </c>
      <c r="L214" s="39" t="e">
        <f t="shared" si="10"/>
        <v>#VALUE!</v>
      </c>
      <c r="M214" s="39" t="str">
        <f>IF(AND(Worksheet!C210="",Worksheet!D210="",Worksheet!E210="",Worksheet!F210="",Worksheet!G210="",Worksheet!H210="",ISNUMBER(SEARCH("e",Worksheet!I210))=FALSE),"MISSING")</f>
        <v>MISSING</v>
      </c>
      <c r="N214" s="39" t="b">
        <f>IF(ISNUMBER(SEARCH("Reference",Worksheet!I210))=TRUE,"REF ONLY")</f>
        <v>0</v>
      </c>
      <c r="O214" s="39" t="e">
        <f t="shared" si="11"/>
        <v>#VALUE!</v>
      </c>
      <c r="P214" s="38"/>
      <c r="Q214" s="38"/>
    </row>
    <row r="215" spans="3:17" x14ac:dyDescent="0.25">
      <c r="C215" s="39" t="e">
        <f>IF(AND(VALUE('Print off sheets'!C211)&lt;=VALUE(Worksheet!$AD211),VALUE('Print off sheets'!C211)&gt;=VALUE(Worksheet!$AE211)),"PASS","FAIL")</f>
        <v>#VALUE!</v>
      </c>
      <c r="D215" s="39" t="e">
        <f>IF(AND(VALUE('Print off sheets'!D211)&lt;=VALUE(Worksheet!$AD211),VALUE('Print off sheets'!D211)&gt;=VALUE(Worksheet!$AE211)),"PASS","FAIL")</f>
        <v>#VALUE!</v>
      </c>
      <c r="E215" s="39" t="e">
        <f>IF(AND(VALUE('Print off sheets'!E211)&lt;=VALUE(Worksheet!$AD211),VALUE('Print off sheets'!E211)&gt;=VALUE(Worksheet!$AE211)),"PASS","FAIL")</f>
        <v>#VALUE!</v>
      </c>
      <c r="F215" s="39" t="str">
        <f t="shared" si="9"/>
        <v>PASS</v>
      </c>
      <c r="G215" s="39" t="e">
        <f>IF(O215="FAIL",IF(ISNUMBER(SEARCH("Rejected",'Print off sheets'!F211))=TRUE,"OK","ERROR"),IF(ISNUMBER(SEARCH("Rejected",'Print off sheets'!F211))=TRUE,"ERROR",""))</f>
        <v>#VALUE!</v>
      </c>
      <c r="H215" s="46" t="e">
        <f>IF(O215="MISSING",IF('Print off sheets'!F211="Missing","OK","ERROR"),"")</f>
        <v>#VALUE!</v>
      </c>
      <c r="I215" s="39" t="e">
        <f>VALUE(Worksheet!B211)</f>
        <v>#VALUE!</v>
      </c>
      <c r="J215" s="39">
        <f>VALUE(Worksheet!$H$2)</f>
        <v>0</v>
      </c>
      <c r="K215" s="39">
        <f>VALUE(Worksheet!$H$3)</f>
        <v>0</v>
      </c>
      <c r="L215" s="39" t="e">
        <f t="shared" si="10"/>
        <v>#VALUE!</v>
      </c>
      <c r="M215" s="39" t="str">
        <f>IF(AND(Worksheet!C211="",Worksheet!D211="",Worksheet!E211="",Worksheet!F211="",Worksheet!G211="",Worksheet!H211="",ISNUMBER(SEARCH("e",Worksheet!I211))=FALSE),"MISSING")</f>
        <v>MISSING</v>
      </c>
      <c r="N215" s="39" t="b">
        <f>IF(ISNUMBER(SEARCH("Reference",Worksheet!I211))=TRUE,"REF ONLY")</f>
        <v>0</v>
      </c>
      <c r="O215" s="39" t="e">
        <f t="shared" si="11"/>
        <v>#VALUE!</v>
      </c>
      <c r="P215" s="38"/>
      <c r="Q215" s="38"/>
    </row>
    <row r="216" spans="3:17" x14ac:dyDescent="0.25">
      <c r="C216" s="39" t="e">
        <f>IF(AND(VALUE('Print off sheets'!C212)&lt;=VALUE(Worksheet!$AD212),VALUE('Print off sheets'!C212)&gt;=VALUE(Worksheet!$AE212)),"PASS","FAIL")</f>
        <v>#VALUE!</v>
      </c>
      <c r="D216" s="39" t="e">
        <f>IF(AND(VALUE('Print off sheets'!D212)&lt;=VALUE(Worksheet!$AD212),VALUE('Print off sheets'!D212)&gt;=VALUE(Worksheet!$AE212)),"PASS","FAIL")</f>
        <v>#VALUE!</v>
      </c>
      <c r="E216" s="39" t="e">
        <f>IF(AND(VALUE('Print off sheets'!E212)&lt;=VALUE(Worksheet!$AD212),VALUE('Print off sheets'!E212)&gt;=VALUE(Worksheet!$AE212)),"PASS","FAIL")</f>
        <v>#VALUE!</v>
      </c>
      <c r="F216" s="39" t="str">
        <f t="shared" si="9"/>
        <v>PASS</v>
      </c>
      <c r="G216" s="39" t="e">
        <f>IF(O216="FAIL",IF(ISNUMBER(SEARCH("Rejected",'Print off sheets'!F212))=TRUE,"OK","ERROR"),IF(ISNUMBER(SEARCH("Rejected",'Print off sheets'!F212))=TRUE,"ERROR",""))</f>
        <v>#VALUE!</v>
      </c>
      <c r="H216" s="46" t="e">
        <f>IF(O216="MISSING",IF('Print off sheets'!F212="Missing","OK","ERROR"),"")</f>
        <v>#VALUE!</v>
      </c>
      <c r="I216" s="39" t="e">
        <f>VALUE(Worksheet!B212)</f>
        <v>#VALUE!</v>
      </c>
      <c r="J216" s="39">
        <f>VALUE(Worksheet!$H$2)</f>
        <v>0</v>
      </c>
      <c r="K216" s="39">
        <f>VALUE(Worksheet!$H$3)</f>
        <v>0</v>
      </c>
      <c r="L216" s="39" t="e">
        <f t="shared" si="10"/>
        <v>#VALUE!</v>
      </c>
      <c r="M216" s="39" t="str">
        <f>IF(AND(Worksheet!C212="",Worksheet!D212="",Worksheet!E212="",Worksheet!F212="",Worksheet!G212="",Worksheet!H212="",ISNUMBER(SEARCH("e",Worksheet!I212))=FALSE),"MISSING")</f>
        <v>MISSING</v>
      </c>
      <c r="N216" s="39" t="b">
        <f>IF(ISNUMBER(SEARCH("Reference",Worksheet!I212))=TRUE,"REF ONLY")</f>
        <v>0</v>
      </c>
      <c r="O216" s="39" t="e">
        <f t="shared" si="11"/>
        <v>#VALUE!</v>
      </c>
      <c r="P216" s="38"/>
      <c r="Q216" s="38"/>
    </row>
    <row r="217" spans="3:17" x14ac:dyDescent="0.25">
      <c r="C217" s="39" t="e">
        <f>IF(AND(VALUE('Print off sheets'!C213)&lt;=VALUE(Worksheet!$AD213),VALUE('Print off sheets'!C213)&gt;=VALUE(Worksheet!$AE213)),"PASS","FAIL")</f>
        <v>#VALUE!</v>
      </c>
      <c r="D217" s="39" t="e">
        <f>IF(AND(VALUE('Print off sheets'!D213)&lt;=VALUE(Worksheet!$AD213),VALUE('Print off sheets'!D213)&gt;=VALUE(Worksheet!$AE213)),"PASS","FAIL")</f>
        <v>#VALUE!</v>
      </c>
      <c r="E217" s="39" t="e">
        <f>IF(AND(VALUE('Print off sheets'!E213)&lt;=VALUE(Worksheet!$AD213),VALUE('Print off sheets'!E213)&gt;=VALUE(Worksheet!$AE213)),"PASS","FAIL")</f>
        <v>#VALUE!</v>
      </c>
      <c r="F217" s="39" t="str">
        <f t="shared" si="9"/>
        <v>PASS</v>
      </c>
      <c r="G217" s="39" t="e">
        <f>IF(O217="FAIL",IF(ISNUMBER(SEARCH("Rejected",'Print off sheets'!F213))=TRUE,"OK","ERROR"),IF(ISNUMBER(SEARCH("Rejected",'Print off sheets'!F213))=TRUE,"ERROR",""))</f>
        <v>#VALUE!</v>
      </c>
      <c r="H217" s="46" t="e">
        <f>IF(O217="MISSING",IF('Print off sheets'!F213="Missing","OK","ERROR"),"")</f>
        <v>#VALUE!</v>
      </c>
      <c r="I217" s="39" t="e">
        <f>VALUE(Worksheet!B213)</f>
        <v>#VALUE!</v>
      </c>
      <c r="J217" s="39">
        <f>VALUE(Worksheet!$H$2)</f>
        <v>0</v>
      </c>
      <c r="K217" s="39">
        <f>VALUE(Worksheet!$H$3)</f>
        <v>0</v>
      </c>
      <c r="L217" s="39" t="e">
        <f t="shared" si="10"/>
        <v>#VALUE!</v>
      </c>
      <c r="M217" s="39" t="str">
        <f>IF(AND(Worksheet!C213="",Worksheet!D213="",Worksheet!E213="",Worksheet!F213="",Worksheet!G213="",Worksheet!H213="",ISNUMBER(SEARCH("e",Worksheet!I213))=FALSE),"MISSING")</f>
        <v>MISSING</v>
      </c>
      <c r="N217" s="39" t="b">
        <f>IF(ISNUMBER(SEARCH("Reference",Worksheet!I213))=TRUE,"REF ONLY")</f>
        <v>0</v>
      </c>
      <c r="O217" s="39" t="e">
        <f t="shared" si="11"/>
        <v>#VALUE!</v>
      </c>
      <c r="P217" s="38"/>
      <c r="Q217" s="38"/>
    </row>
    <row r="218" spans="3:17" x14ac:dyDescent="0.25">
      <c r="C218" s="39" t="e">
        <f>IF(AND(VALUE('Print off sheets'!C214)&lt;=VALUE(Worksheet!$AD214),VALUE('Print off sheets'!C214)&gt;=VALUE(Worksheet!$AE214)),"PASS","FAIL")</f>
        <v>#VALUE!</v>
      </c>
      <c r="D218" s="39" t="e">
        <f>IF(AND(VALUE('Print off sheets'!D214)&lt;=VALUE(Worksheet!$AD214),VALUE('Print off sheets'!D214)&gt;=VALUE(Worksheet!$AE214)),"PASS","FAIL")</f>
        <v>#VALUE!</v>
      </c>
      <c r="E218" s="39" t="e">
        <f>IF(AND(VALUE('Print off sheets'!E214)&lt;=VALUE(Worksheet!$AD214),VALUE('Print off sheets'!E214)&gt;=VALUE(Worksheet!$AE214)),"PASS","FAIL")</f>
        <v>#VALUE!</v>
      </c>
      <c r="F218" s="39" t="str">
        <f t="shared" si="9"/>
        <v>PASS</v>
      </c>
      <c r="G218" s="39" t="e">
        <f>IF(O218="FAIL",IF(ISNUMBER(SEARCH("Rejected",'Print off sheets'!F214))=TRUE,"OK","ERROR"),IF(ISNUMBER(SEARCH("Rejected",'Print off sheets'!F214))=TRUE,"ERROR",""))</f>
        <v>#VALUE!</v>
      </c>
      <c r="H218" s="46" t="e">
        <f>IF(O218="MISSING",IF('Print off sheets'!F214="Missing","OK","ERROR"),"")</f>
        <v>#VALUE!</v>
      </c>
      <c r="I218" s="39" t="e">
        <f>VALUE(Worksheet!B214)</f>
        <v>#VALUE!</v>
      </c>
      <c r="J218" s="39">
        <f>VALUE(Worksheet!$H$2)</f>
        <v>0</v>
      </c>
      <c r="K218" s="39">
        <f>VALUE(Worksheet!$H$3)</f>
        <v>0</v>
      </c>
      <c r="L218" s="39" t="e">
        <f t="shared" si="10"/>
        <v>#VALUE!</v>
      </c>
      <c r="M218" s="39" t="str">
        <f>IF(AND(Worksheet!C214="",Worksheet!D214="",Worksheet!E214="",Worksheet!F214="",Worksheet!G214="",Worksheet!H214="",ISNUMBER(SEARCH("e",Worksheet!I214))=FALSE),"MISSING")</f>
        <v>MISSING</v>
      </c>
      <c r="N218" s="39" t="b">
        <f>IF(ISNUMBER(SEARCH("Reference",Worksheet!I214))=TRUE,"REF ONLY")</f>
        <v>0</v>
      </c>
      <c r="O218" s="39" t="e">
        <f t="shared" si="11"/>
        <v>#VALUE!</v>
      </c>
      <c r="P218" s="38"/>
      <c r="Q218" s="38"/>
    </row>
    <row r="219" spans="3:17" x14ac:dyDescent="0.25">
      <c r="C219" s="39" t="e">
        <f>IF(AND(VALUE('Print off sheets'!C215)&lt;=VALUE(Worksheet!$AD215),VALUE('Print off sheets'!C215)&gt;=VALUE(Worksheet!$AE215)),"PASS","FAIL")</f>
        <v>#VALUE!</v>
      </c>
      <c r="D219" s="39" t="e">
        <f>IF(AND(VALUE('Print off sheets'!D215)&lt;=VALUE(Worksheet!$AD215),VALUE('Print off sheets'!D215)&gt;=VALUE(Worksheet!$AE215)),"PASS","FAIL")</f>
        <v>#VALUE!</v>
      </c>
      <c r="E219" s="39" t="e">
        <f>IF(AND(VALUE('Print off sheets'!E215)&lt;=VALUE(Worksheet!$AD215),VALUE('Print off sheets'!E215)&gt;=VALUE(Worksheet!$AE215)),"PASS","FAIL")</f>
        <v>#VALUE!</v>
      </c>
      <c r="F219" s="39" t="str">
        <f t="shared" si="9"/>
        <v>PASS</v>
      </c>
      <c r="G219" s="39" t="e">
        <f>IF(O219="FAIL",IF(ISNUMBER(SEARCH("Rejected",'Print off sheets'!F215))=TRUE,"OK","ERROR"),IF(ISNUMBER(SEARCH("Rejected",'Print off sheets'!F215))=TRUE,"ERROR",""))</f>
        <v>#VALUE!</v>
      </c>
      <c r="H219" s="46" t="e">
        <f>IF(O219="MISSING",IF('Print off sheets'!F215="Missing","OK","ERROR"),"")</f>
        <v>#VALUE!</v>
      </c>
      <c r="I219" s="39" t="e">
        <f>VALUE(Worksheet!B215)</f>
        <v>#VALUE!</v>
      </c>
      <c r="J219" s="39">
        <f>VALUE(Worksheet!$H$2)</f>
        <v>0</v>
      </c>
      <c r="K219" s="39">
        <f>VALUE(Worksheet!$H$3)</f>
        <v>0</v>
      </c>
      <c r="L219" s="39" t="e">
        <f t="shared" si="10"/>
        <v>#VALUE!</v>
      </c>
      <c r="M219" s="39" t="str">
        <f>IF(AND(Worksheet!C215="",Worksheet!D215="",Worksheet!E215="",Worksheet!F215="",Worksheet!G215="",Worksheet!H215="",ISNUMBER(SEARCH("e",Worksheet!I215))=FALSE),"MISSING")</f>
        <v>MISSING</v>
      </c>
      <c r="N219" s="39" t="b">
        <f>IF(ISNUMBER(SEARCH("Reference",Worksheet!I215))=TRUE,"REF ONLY")</f>
        <v>0</v>
      </c>
      <c r="O219" s="39" t="e">
        <f t="shared" si="11"/>
        <v>#VALUE!</v>
      </c>
      <c r="P219" s="38"/>
      <c r="Q219" s="38"/>
    </row>
    <row r="220" spans="3:17" x14ac:dyDescent="0.25">
      <c r="C220" s="39" t="e">
        <f>IF(AND(VALUE('Print off sheets'!C216)&lt;=VALUE(Worksheet!$AD216),VALUE('Print off sheets'!C216)&gt;=VALUE(Worksheet!$AE216)),"PASS","FAIL")</f>
        <v>#VALUE!</v>
      </c>
      <c r="D220" s="39" t="e">
        <f>IF(AND(VALUE('Print off sheets'!D216)&lt;=VALUE(Worksheet!$AD216),VALUE('Print off sheets'!D216)&gt;=VALUE(Worksheet!$AE216)),"PASS","FAIL")</f>
        <v>#VALUE!</v>
      </c>
      <c r="E220" s="39" t="e">
        <f>IF(AND(VALUE('Print off sheets'!E216)&lt;=VALUE(Worksheet!$AD216),VALUE('Print off sheets'!E216)&gt;=VALUE(Worksheet!$AE216)),"PASS","FAIL")</f>
        <v>#VALUE!</v>
      </c>
      <c r="F220" s="39" t="str">
        <f t="shared" si="9"/>
        <v>PASS</v>
      </c>
      <c r="G220" s="39" t="e">
        <f>IF(O220="FAIL",IF(ISNUMBER(SEARCH("Rejected",'Print off sheets'!F216))=TRUE,"OK","ERROR"),IF(ISNUMBER(SEARCH("Rejected",'Print off sheets'!F216))=TRUE,"ERROR",""))</f>
        <v>#VALUE!</v>
      </c>
      <c r="H220" s="46" t="e">
        <f>IF(O220="MISSING",IF('Print off sheets'!F216="Missing","OK","ERROR"),"")</f>
        <v>#VALUE!</v>
      </c>
      <c r="I220" s="39" t="e">
        <f>VALUE(Worksheet!B216)</f>
        <v>#VALUE!</v>
      </c>
      <c r="J220" s="39">
        <f>VALUE(Worksheet!$H$2)</f>
        <v>0</v>
      </c>
      <c r="K220" s="39">
        <f>VALUE(Worksheet!$H$3)</f>
        <v>0</v>
      </c>
      <c r="L220" s="39" t="e">
        <f t="shared" si="10"/>
        <v>#VALUE!</v>
      </c>
      <c r="M220" s="39" t="str">
        <f>IF(AND(Worksheet!C216="",Worksheet!D216="",Worksheet!E216="",Worksheet!F216="",Worksheet!G216="",Worksheet!H216="",ISNUMBER(SEARCH("e",Worksheet!I216))=FALSE),"MISSING")</f>
        <v>MISSING</v>
      </c>
      <c r="N220" s="39" t="b">
        <f>IF(ISNUMBER(SEARCH("Reference",Worksheet!I216))=TRUE,"REF ONLY")</f>
        <v>0</v>
      </c>
      <c r="O220" s="39" t="e">
        <f t="shared" si="11"/>
        <v>#VALUE!</v>
      </c>
      <c r="P220" s="38"/>
      <c r="Q220" s="38"/>
    </row>
    <row r="221" spans="3:17" x14ac:dyDescent="0.25">
      <c r="C221" s="39" t="e">
        <f>IF(AND(VALUE('Print off sheets'!C217)&lt;=VALUE(Worksheet!$AD217),VALUE('Print off sheets'!C217)&gt;=VALUE(Worksheet!$AE217)),"PASS","FAIL")</f>
        <v>#VALUE!</v>
      </c>
      <c r="D221" s="39" t="e">
        <f>IF(AND(VALUE('Print off sheets'!D217)&lt;=VALUE(Worksheet!$AD217),VALUE('Print off sheets'!D217)&gt;=VALUE(Worksheet!$AE217)),"PASS","FAIL")</f>
        <v>#VALUE!</v>
      </c>
      <c r="E221" s="39" t="e">
        <f>IF(AND(VALUE('Print off sheets'!E217)&lt;=VALUE(Worksheet!$AD217),VALUE('Print off sheets'!E217)&gt;=VALUE(Worksheet!$AE217)),"PASS","FAIL")</f>
        <v>#VALUE!</v>
      </c>
      <c r="F221" s="39" t="str">
        <f t="shared" si="9"/>
        <v>PASS</v>
      </c>
      <c r="G221" s="39" t="e">
        <f>IF(O221="FAIL",IF(ISNUMBER(SEARCH("Rejected",'Print off sheets'!F217))=TRUE,"OK","ERROR"),IF(ISNUMBER(SEARCH("Rejected",'Print off sheets'!F217))=TRUE,"ERROR",""))</f>
        <v>#VALUE!</v>
      </c>
      <c r="H221" s="46" t="e">
        <f>IF(O221="MISSING",IF('Print off sheets'!F217="Missing","OK","ERROR"),"")</f>
        <v>#VALUE!</v>
      </c>
      <c r="I221" s="39" t="e">
        <f>VALUE(Worksheet!B217)</f>
        <v>#VALUE!</v>
      </c>
      <c r="J221" s="39">
        <f>VALUE(Worksheet!$H$2)</f>
        <v>0</v>
      </c>
      <c r="K221" s="39">
        <f>VALUE(Worksheet!$H$3)</f>
        <v>0</v>
      </c>
      <c r="L221" s="39" t="e">
        <f t="shared" si="10"/>
        <v>#VALUE!</v>
      </c>
      <c r="M221" s="39" t="str">
        <f>IF(AND(Worksheet!C217="",Worksheet!D217="",Worksheet!E217="",Worksheet!F217="",Worksheet!G217="",Worksheet!H217="",ISNUMBER(SEARCH("e",Worksheet!I217))=FALSE),"MISSING")</f>
        <v>MISSING</v>
      </c>
      <c r="N221" s="39" t="b">
        <f>IF(ISNUMBER(SEARCH("Reference",Worksheet!I217))=TRUE,"REF ONLY")</f>
        <v>0</v>
      </c>
      <c r="O221" s="39" t="e">
        <f t="shared" si="11"/>
        <v>#VALUE!</v>
      </c>
      <c r="P221" s="38"/>
      <c r="Q221" s="38"/>
    </row>
    <row r="222" spans="3:17" x14ac:dyDescent="0.25">
      <c r="C222" s="39" t="e">
        <f>IF(AND(VALUE('Print off sheets'!C218)&lt;=VALUE(Worksheet!$AD218),VALUE('Print off sheets'!C218)&gt;=VALUE(Worksheet!$AE218)),"PASS","FAIL")</f>
        <v>#VALUE!</v>
      </c>
      <c r="D222" s="39" t="e">
        <f>IF(AND(VALUE('Print off sheets'!D218)&lt;=VALUE(Worksheet!$AD218),VALUE('Print off sheets'!D218)&gt;=VALUE(Worksheet!$AE218)),"PASS","FAIL")</f>
        <v>#VALUE!</v>
      </c>
      <c r="E222" s="39" t="e">
        <f>IF(AND(VALUE('Print off sheets'!E218)&lt;=VALUE(Worksheet!$AD218),VALUE('Print off sheets'!E218)&gt;=VALUE(Worksheet!$AE218)),"PASS","FAIL")</f>
        <v>#VALUE!</v>
      </c>
      <c r="F222" s="39" t="str">
        <f t="shared" si="9"/>
        <v>PASS</v>
      </c>
      <c r="G222" s="39" t="e">
        <f>IF(O222="FAIL",IF(ISNUMBER(SEARCH("Rejected",'Print off sheets'!F218))=TRUE,"OK","ERROR"),IF(ISNUMBER(SEARCH("Rejected",'Print off sheets'!F218))=TRUE,"ERROR",""))</f>
        <v>#VALUE!</v>
      </c>
      <c r="H222" s="46" t="e">
        <f>IF(O222="MISSING",IF('Print off sheets'!F218="Missing","OK","ERROR"),"")</f>
        <v>#VALUE!</v>
      </c>
      <c r="I222" s="39" t="e">
        <f>VALUE(Worksheet!B218)</f>
        <v>#VALUE!</v>
      </c>
      <c r="J222" s="39">
        <f>VALUE(Worksheet!$H$2)</f>
        <v>0</v>
      </c>
      <c r="K222" s="39">
        <f>VALUE(Worksheet!$H$3)</f>
        <v>0</v>
      </c>
      <c r="L222" s="39" t="e">
        <f t="shared" si="10"/>
        <v>#VALUE!</v>
      </c>
      <c r="M222" s="39" t="str">
        <f>IF(AND(Worksheet!C218="",Worksheet!D218="",Worksheet!E218="",Worksheet!F218="",Worksheet!G218="",Worksheet!H218="",ISNUMBER(SEARCH("e",Worksheet!I218))=FALSE),"MISSING")</f>
        <v>MISSING</v>
      </c>
      <c r="N222" s="39" t="b">
        <f>IF(ISNUMBER(SEARCH("Reference",Worksheet!I218))=TRUE,"REF ONLY")</f>
        <v>0</v>
      </c>
      <c r="O222" s="39" t="e">
        <f t="shared" si="11"/>
        <v>#VALUE!</v>
      </c>
      <c r="P222" s="38"/>
      <c r="Q222" s="38"/>
    </row>
    <row r="223" spans="3:17" x14ac:dyDescent="0.25">
      <c r="C223" s="39" t="e">
        <f>IF(AND(VALUE('Print off sheets'!C219)&lt;=VALUE(Worksheet!$AD219),VALUE('Print off sheets'!C219)&gt;=VALUE(Worksheet!$AE219)),"PASS","FAIL")</f>
        <v>#VALUE!</v>
      </c>
      <c r="D223" s="39" t="e">
        <f>IF(AND(VALUE('Print off sheets'!D219)&lt;=VALUE(Worksheet!$AD219),VALUE('Print off sheets'!D219)&gt;=VALUE(Worksheet!$AE219)),"PASS","FAIL")</f>
        <v>#VALUE!</v>
      </c>
      <c r="E223" s="39" t="e">
        <f>IF(AND(VALUE('Print off sheets'!E219)&lt;=VALUE(Worksheet!$AD219),VALUE('Print off sheets'!E219)&gt;=VALUE(Worksheet!$AE219)),"PASS","FAIL")</f>
        <v>#VALUE!</v>
      </c>
      <c r="F223" s="39" t="str">
        <f t="shared" si="9"/>
        <v>PASS</v>
      </c>
      <c r="G223" s="39" t="e">
        <f>IF(O223="FAIL",IF(ISNUMBER(SEARCH("Rejected",'Print off sheets'!F219))=TRUE,"OK","ERROR"),IF(ISNUMBER(SEARCH("Rejected",'Print off sheets'!F219))=TRUE,"ERROR",""))</f>
        <v>#VALUE!</v>
      </c>
      <c r="H223" s="46" t="e">
        <f>IF(O223="MISSING",IF('Print off sheets'!F219="Missing","OK","ERROR"),"")</f>
        <v>#VALUE!</v>
      </c>
      <c r="I223" s="39" t="e">
        <f>VALUE(Worksheet!B219)</f>
        <v>#VALUE!</v>
      </c>
      <c r="J223" s="39">
        <f>VALUE(Worksheet!$H$2)</f>
        <v>0</v>
      </c>
      <c r="K223" s="39">
        <f>VALUE(Worksheet!$H$3)</f>
        <v>0</v>
      </c>
      <c r="L223" s="39" t="e">
        <f t="shared" si="10"/>
        <v>#VALUE!</v>
      </c>
      <c r="M223" s="39" t="str">
        <f>IF(AND(Worksheet!C219="",Worksheet!D219="",Worksheet!E219="",Worksheet!F219="",Worksheet!G219="",Worksheet!H219="",ISNUMBER(SEARCH("e",Worksheet!I219))=FALSE),"MISSING")</f>
        <v>MISSING</v>
      </c>
      <c r="N223" s="39" t="b">
        <f>IF(ISNUMBER(SEARCH("Reference",Worksheet!I219))=TRUE,"REF ONLY")</f>
        <v>0</v>
      </c>
      <c r="O223" s="39" t="e">
        <f t="shared" si="11"/>
        <v>#VALUE!</v>
      </c>
      <c r="P223" s="38"/>
      <c r="Q223" s="38"/>
    </row>
    <row r="224" spans="3:17" x14ac:dyDescent="0.25">
      <c r="C224" s="39" t="e">
        <f>IF(AND(VALUE('Print off sheets'!C220)&lt;=VALUE(Worksheet!$AD220),VALUE('Print off sheets'!C220)&gt;=VALUE(Worksheet!$AE220)),"PASS","FAIL")</f>
        <v>#VALUE!</v>
      </c>
      <c r="D224" s="39" t="e">
        <f>IF(AND(VALUE('Print off sheets'!D220)&lt;=VALUE(Worksheet!$AD220),VALUE('Print off sheets'!D220)&gt;=VALUE(Worksheet!$AE220)),"PASS","FAIL")</f>
        <v>#VALUE!</v>
      </c>
      <c r="E224" s="39" t="e">
        <f>IF(AND(VALUE('Print off sheets'!E220)&lt;=VALUE(Worksheet!$AD220),VALUE('Print off sheets'!E220)&gt;=VALUE(Worksheet!$AE220)),"PASS","FAIL")</f>
        <v>#VALUE!</v>
      </c>
      <c r="F224" s="39" t="str">
        <f t="shared" si="9"/>
        <v>PASS</v>
      </c>
      <c r="G224" s="39" t="e">
        <f>IF(O224="FAIL",IF(ISNUMBER(SEARCH("Rejected",'Print off sheets'!F220))=TRUE,"OK","ERROR"),IF(ISNUMBER(SEARCH("Rejected",'Print off sheets'!F220))=TRUE,"ERROR",""))</f>
        <v>#VALUE!</v>
      </c>
      <c r="H224" s="46" t="e">
        <f>IF(O224="MISSING",IF('Print off sheets'!F220="Missing","OK","ERROR"),"")</f>
        <v>#VALUE!</v>
      </c>
      <c r="I224" s="39" t="e">
        <f>VALUE(Worksheet!B220)</f>
        <v>#VALUE!</v>
      </c>
      <c r="J224" s="39">
        <f>VALUE(Worksheet!$H$2)</f>
        <v>0</v>
      </c>
      <c r="K224" s="39">
        <f>VALUE(Worksheet!$H$3)</f>
        <v>0</v>
      </c>
      <c r="L224" s="39" t="e">
        <f t="shared" si="10"/>
        <v>#VALUE!</v>
      </c>
      <c r="M224" s="39" t="str">
        <f>IF(AND(Worksheet!C220="",Worksheet!D220="",Worksheet!E220="",Worksheet!F220="",Worksheet!G220="",Worksheet!H220="",ISNUMBER(SEARCH("e",Worksheet!I220))=FALSE),"MISSING")</f>
        <v>MISSING</v>
      </c>
      <c r="N224" s="39" t="b">
        <f>IF(ISNUMBER(SEARCH("Reference",Worksheet!I220))=TRUE,"REF ONLY")</f>
        <v>0</v>
      </c>
      <c r="O224" s="39" t="e">
        <f t="shared" si="11"/>
        <v>#VALUE!</v>
      </c>
      <c r="P224" s="38"/>
      <c r="Q224" s="38"/>
    </row>
    <row r="225" spans="3:17" x14ac:dyDescent="0.25">
      <c r="C225" s="39" t="e">
        <f>IF(AND(VALUE('Print off sheets'!C221)&lt;=VALUE(Worksheet!$AD221),VALUE('Print off sheets'!C221)&gt;=VALUE(Worksheet!$AE221)),"PASS","FAIL")</f>
        <v>#VALUE!</v>
      </c>
      <c r="D225" s="39" t="e">
        <f>IF(AND(VALUE('Print off sheets'!D221)&lt;=VALUE(Worksheet!$AD221),VALUE('Print off sheets'!D221)&gt;=VALUE(Worksheet!$AE221)),"PASS","FAIL")</f>
        <v>#VALUE!</v>
      </c>
      <c r="E225" s="39" t="e">
        <f>IF(AND(VALUE('Print off sheets'!E221)&lt;=VALUE(Worksheet!$AD221),VALUE('Print off sheets'!E221)&gt;=VALUE(Worksheet!$AE221)),"PASS","FAIL")</f>
        <v>#VALUE!</v>
      </c>
      <c r="F225" s="39" t="str">
        <f t="shared" si="9"/>
        <v>PASS</v>
      </c>
      <c r="G225" s="39" t="e">
        <f>IF(O225="FAIL",IF(ISNUMBER(SEARCH("Rejected",'Print off sheets'!F221))=TRUE,"OK","ERROR"),IF(ISNUMBER(SEARCH("Rejected",'Print off sheets'!F221))=TRUE,"ERROR",""))</f>
        <v>#VALUE!</v>
      </c>
      <c r="H225" s="46" t="e">
        <f>IF(O225="MISSING",IF('Print off sheets'!F221="Missing","OK","ERROR"),"")</f>
        <v>#VALUE!</v>
      </c>
      <c r="I225" s="39" t="e">
        <f>VALUE(Worksheet!B221)</f>
        <v>#VALUE!</v>
      </c>
      <c r="J225" s="39">
        <f>VALUE(Worksheet!$H$2)</f>
        <v>0</v>
      </c>
      <c r="K225" s="39">
        <f>VALUE(Worksheet!$H$3)</f>
        <v>0</v>
      </c>
      <c r="L225" s="39" t="e">
        <f t="shared" si="10"/>
        <v>#VALUE!</v>
      </c>
      <c r="M225" s="39" t="str">
        <f>IF(AND(Worksheet!C221="",Worksheet!D221="",Worksheet!E221="",Worksheet!F221="",Worksheet!G221="",Worksheet!H221="",ISNUMBER(SEARCH("e",Worksheet!I221))=FALSE),"MISSING")</f>
        <v>MISSING</v>
      </c>
      <c r="N225" s="39" t="b">
        <f>IF(ISNUMBER(SEARCH("Reference",Worksheet!I221))=TRUE,"REF ONLY")</f>
        <v>0</v>
      </c>
      <c r="O225" s="39" t="e">
        <f t="shared" si="11"/>
        <v>#VALUE!</v>
      </c>
      <c r="P225" s="38"/>
      <c r="Q225" s="38"/>
    </row>
    <row r="226" spans="3:17" x14ac:dyDescent="0.25">
      <c r="C226" s="39" t="e">
        <f>IF(AND(VALUE('Print off sheets'!C222)&lt;=VALUE(Worksheet!$AD222),VALUE('Print off sheets'!C222)&gt;=VALUE(Worksheet!$AE222)),"PASS","FAIL")</f>
        <v>#VALUE!</v>
      </c>
      <c r="D226" s="39" t="e">
        <f>IF(AND(VALUE('Print off sheets'!D222)&lt;=VALUE(Worksheet!$AD222),VALUE('Print off sheets'!D222)&gt;=VALUE(Worksheet!$AE222)),"PASS","FAIL")</f>
        <v>#VALUE!</v>
      </c>
      <c r="E226" s="39" t="e">
        <f>IF(AND(VALUE('Print off sheets'!E222)&lt;=VALUE(Worksheet!$AD222),VALUE('Print off sheets'!E222)&gt;=VALUE(Worksheet!$AE222)),"PASS","FAIL")</f>
        <v>#VALUE!</v>
      </c>
      <c r="F226" s="39" t="str">
        <f t="shared" si="9"/>
        <v>PASS</v>
      </c>
      <c r="G226" s="39" t="e">
        <f>IF(O226="FAIL",IF(ISNUMBER(SEARCH("Rejected",'Print off sheets'!F222))=TRUE,"OK","ERROR"),IF(ISNUMBER(SEARCH("Rejected",'Print off sheets'!F222))=TRUE,"ERROR",""))</f>
        <v>#VALUE!</v>
      </c>
      <c r="H226" s="46" t="e">
        <f>IF(O226="MISSING",IF('Print off sheets'!F222="Missing","OK","ERROR"),"")</f>
        <v>#VALUE!</v>
      </c>
      <c r="I226" s="39" t="e">
        <f>VALUE(Worksheet!B222)</f>
        <v>#VALUE!</v>
      </c>
      <c r="J226" s="39">
        <f>VALUE(Worksheet!$H$2)</f>
        <v>0</v>
      </c>
      <c r="K226" s="39">
        <f>VALUE(Worksheet!$H$3)</f>
        <v>0</v>
      </c>
      <c r="L226" s="39" t="e">
        <f t="shared" si="10"/>
        <v>#VALUE!</v>
      </c>
      <c r="M226" s="39" t="str">
        <f>IF(AND(Worksheet!C222="",Worksheet!D222="",Worksheet!E222="",Worksheet!F222="",Worksheet!G222="",Worksheet!H222="",ISNUMBER(SEARCH("e",Worksheet!I222))=FALSE),"MISSING")</f>
        <v>MISSING</v>
      </c>
      <c r="N226" s="39" t="b">
        <f>IF(ISNUMBER(SEARCH("Reference",Worksheet!I222))=TRUE,"REF ONLY")</f>
        <v>0</v>
      </c>
      <c r="O226" s="39" t="e">
        <f t="shared" si="11"/>
        <v>#VALUE!</v>
      </c>
      <c r="P226" s="38"/>
      <c r="Q226" s="38"/>
    </row>
    <row r="227" spans="3:17" x14ac:dyDescent="0.25">
      <c r="C227" s="39" t="e">
        <f>IF(AND(VALUE('Print off sheets'!C223)&lt;=VALUE(Worksheet!$AD223),VALUE('Print off sheets'!C223)&gt;=VALUE(Worksheet!$AE223)),"PASS","FAIL")</f>
        <v>#VALUE!</v>
      </c>
      <c r="D227" s="39" t="e">
        <f>IF(AND(VALUE('Print off sheets'!D223)&lt;=VALUE(Worksheet!$AD223),VALUE('Print off sheets'!D223)&gt;=VALUE(Worksheet!$AE223)),"PASS","FAIL")</f>
        <v>#VALUE!</v>
      </c>
      <c r="E227" s="39" t="e">
        <f>IF(AND(VALUE('Print off sheets'!E223)&lt;=VALUE(Worksheet!$AD223),VALUE('Print off sheets'!E223)&gt;=VALUE(Worksheet!$AE223)),"PASS","FAIL")</f>
        <v>#VALUE!</v>
      </c>
      <c r="F227" s="39" t="str">
        <f t="shared" si="9"/>
        <v>PASS</v>
      </c>
      <c r="G227" s="39" t="e">
        <f>IF(O227="FAIL",IF(ISNUMBER(SEARCH("Rejected",'Print off sheets'!F223))=TRUE,"OK","ERROR"),IF(ISNUMBER(SEARCH("Rejected",'Print off sheets'!F223))=TRUE,"ERROR",""))</f>
        <v>#VALUE!</v>
      </c>
      <c r="H227" s="46" t="e">
        <f>IF(O227="MISSING",IF('Print off sheets'!F223="Missing","OK","ERROR"),"")</f>
        <v>#VALUE!</v>
      </c>
      <c r="I227" s="39" t="e">
        <f>VALUE(Worksheet!B223)</f>
        <v>#VALUE!</v>
      </c>
      <c r="J227" s="39">
        <f>VALUE(Worksheet!$H$2)</f>
        <v>0</v>
      </c>
      <c r="K227" s="39">
        <f>VALUE(Worksheet!$H$3)</f>
        <v>0</v>
      </c>
      <c r="L227" s="39" t="e">
        <f t="shared" si="10"/>
        <v>#VALUE!</v>
      </c>
      <c r="M227" s="39" t="str">
        <f>IF(AND(Worksheet!C223="",Worksheet!D223="",Worksheet!E223="",Worksheet!F223="",Worksheet!G223="",Worksheet!H223="",ISNUMBER(SEARCH("e",Worksheet!I223))=FALSE),"MISSING")</f>
        <v>MISSING</v>
      </c>
      <c r="N227" s="39" t="b">
        <f>IF(ISNUMBER(SEARCH("Reference",Worksheet!I223))=TRUE,"REF ONLY")</f>
        <v>0</v>
      </c>
      <c r="O227" s="39" t="e">
        <f t="shared" si="11"/>
        <v>#VALUE!</v>
      </c>
      <c r="P227" s="38"/>
      <c r="Q227" s="38"/>
    </row>
    <row r="228" spans="3:17" x14ac:dyDescent="0.25">
      <c r="C228" s="39" t="e">
        <f>IF(AND(VALUE('Print off sheets'!C224)&lt;=VALUE(Worksheet!$AD224),VALUE('Print off sheets'!C224)&gt;=VALUE(Worksheet!$AE224)),"PASS","FAIL")</f>
        <v>#VALUE!</v>
      </c>
      <c r="D228" s="39" t="e">
        <f>IF(AND(VALUE('Print off sheets'!D224)&lt;=VALUE(Worksheet!$AD224),VALUE('Print off sheets'!D224)&gt;=VALUE(Worksheet!$AE224)),"PASS","FAIL")</f>
        <v>#VALUE!</v>
      </c>
      <c r="E228" s="39" t="e">
        <f>IF(AND(VALUE('Print off sheets'!E224)&lt;=VALUE(Worksheet!$AD224),VALUE('Print off sheets'!E224)&gt;=VALUE(Worksheet!$AE224)),"PASS","FAIL")</f>
        <v>#VALUE!</v>
      </c>
      <c r="F228" s="39" t="str">
        <f t="shared" si="9"/>
        <v>PASS</v>
      </c>
      <c r="G228" s="39" t="e">
        <f>IF(O228="FAIL",IF(ISNUMBER(SEARCH("Rejected",'Print off sheets'!F224))=TRUE,"OK","ERROR"),IF(ISNUMBER(SEARCH("Rejected",'Print off sheets'!F224))=TRUE,"ERROR",""))</f>
        <v>#VALUE!</v>
      </c>
      <c r="H228" s="46" t="e">
        <f>IF(O228="MISSING",IF('Print off sheets'!F224="Missing","OK","ERROR"),"")</f>
        <v>#VALUE!</v>
      </c>
      <c r="I228" s="39" t="e">
        <f>VALUE(Worksheet!B224)</f>
        <v>#VALUE!</v>
      </c>
      <c r="J228" s="39">
        <f>VALUE(Worksheet!$H$2)</f>
        <v>0</v>
      </c>
      <c r="K228" s="39">
        <f>VALUE(Worksheet!$H$3)</f>
        <v>0</v>
      </c>
      <c r="L228" s="39" t="e">
        <f t="shared" si="10"/>
        <v>#VALUE!</v>
      </c>
      <c r="M228" s="39" t="str">
        <f>IF(AND(Worksheet!C224="",Worksheet!D224="",Worksheet!E224="",Worksheet!F224="",Worksheet!G224="",Worksheet!H224="",ISNUMBER(SEARCH("e",Worksheet!I224))=FALSE),"MISSING")</f>
        <v>MISSING</v>
      </c>
      <c r="N228" s="39" t="b">
        <f>IF(ISNUMBER(SEARCH("Reference",Worksheet!I224))=TRUE,"REF ONLY")</f>
        <v>0</v>
      </c>
      <c r="O228" s="39" t="e">
        <f t="shared" si="11"/>
        <v>#VALUE!</v>
      </c>
      <c r="P228" s="38"/>
      <c r="Q228" s="38"/>
    </row>
    <row r="229" spans="3:17" x14ac:dyDescent="0.25">
      <c r="C229" s="39" t="e">
        <f>IF(AND(VALUE('Print off sheets'!C225)&lt;=VALUE(Worksheet!$AD225),VALUE('Print off sheets'!C225)&gt;=VALUE(Worksheet!$AE225)),"PASS","FAIL")</f>
        <v>#VALUE!</v>
      </c>
      <c r="D229" s="39" t="e">
        <f>IF(AND(VALUE('Print off sheets'!D225)&lt;=VALUE(Worksheet!$AD225),VALUE('Print off sheets'!D225)&gt;=VALUE(Worksheet!$AE225)),"PASS","FAIL")</f>
        <v>#VALUE!</v>
      </c>
      <c r="E229" s="39" t="e">
        <f>IF(AND(VALUE('Print off sheets'!E225)&lt;=VALUE(Worksheet!$AD225),VALUE('Print off sheets'!E225)&gt;=VALUE(Worksheet!$AE225)),"PASS","FAIL")</f>
        <v>#VALUE!</v>
      </c>
      <c r="F229" s="39" t="str">
        <f t="shared" si="9"/>
        <v>PASS</v>
      </c>
      <c r="G229" s="39" t="e">
        <f>IF(O229="FAIL",IF(ISNUMBER(SEARCH("Rejected",'Print off sheets'!F225))=TRUE,"OK","ERROR"),IF(ISNUMBER(SEARCH("Rejected",'Print off sheets'!F225))=TRUE,"ERROR",""))</f>
        <v>#VALUE!</v>
      </c>
      <c r="H229" s="46" t="e">
        <f>IF(O229="MISSING",IF('Print off sheets'!F225="Missing","OK","ERROR"),"")</f>
        <v>#VALUE!</v>
      </c>
      <c r="I229" s="39" t="e">
        <f>VALUE(Worksheet!B225)</f>
        <v>#VALUE!</v>
      </c>
      <c r="J229" s="39">
        <f>VALUE(Worksheet!$H$2)</f>
        <v>0</v>
      </c>
      <c r="K229" s="39">
        <f>VALUE(Worksheet!$H$3)</f>
        <v>0</v>
      </c>
      <c r="L229" s="39" t="e">
        <f t="shared" si="10"/>
        <v>#VALUE!</v>
      </c>
      <c r="M229" s="39" t="str">
        <f>IF(AND(Worksheet!C225="",Worksheet!D225="",Worksheet!E225="",Worksheet!F225="",Worksheet!G225="",Worksheet!H225="",ISNUMBER(SEARCH("e",Worksheet!I225))=FALSE),"MISSING")</f>
        <v>MISSING</v>
      </c>
      <c r="N229" s="39" t="b">
        <f>IF(ISNUMBER(SEARCH("Reference",Worksheet!I225))=TRUE,"REF ONLY")</f>
        <v>0</v>
      </c>
      <c r="O229" s="39" t="e">
        <f t="shared" si="11"/>
        <v>#VALUE!</v>
      </c>
      <c r="P229" s="38"/>
      <c r="Q229" s="38"/>
    </row>
    <row r="230" spans="3:17" x14ac:dyDescent="0.25">
      <c r="C230" s="39" t="e">
        <f>IF(AND(VALUE('Print off sheets'!C226)&lt;=VALUE(Worksheet!$AD226),VALUE('Print off sheets'!C226)&gt;=VALUE(Worksheet!$AE226)),"PASS","FAIL")</f>
        <v>#VALUE!</v>
      </c>
      <c r="D230" s="39" t="e">
        <f>IF(AND(VALUE('Print off sheets'!D226)&lt;=VALUE(Worksheet!$AD226),VALUE('Print off sheets'!D226)&gt;=VALUE(Worksheet!$AE226)),"PASS","FAIL")</f>
        <v>#VALUE!</v>
      </c>
      <c r="E230" s="39" t="e">
        <f>IF(AND(VALUE('Print off sheets'!E226)&lt;=VALUE(Worksheet!$AD226),VALUE('Print off sheets'!E226)&gt;=VALUE(Worksheet!$AE226)),"PASS","FAIL")</f>
        <v>#VALUE!</v>
      </c>
      <c r="F230" s="39" t="str">
        <f t="shared" si="9"/>
        <v>PASS</v>
      </c>
      <c r="G230" s="39" t="e">
        <f>IF(O230="FAIL",IF(ISNUMBER(SEARCH("Rejected",'Print off sheets'!F226))=TRUE,"OK","ERROR"),IF(ISNUMBER(SEARCH("Rejected",'Print off sheets'!F226))=TRUE,"ERROR",""))</f>
        <v>#VALUE!</v>
      </c>
      <c r="H230" s="46" t="e">
        <f>IF(O230="MISSING",IF('Print off sheets'!F226="Missing","OK","ERROR"),"")</f>
        <v>#VALUE!</v>
      </c>
      <c r="I230" s="39" t="e">
        <f>VALUE(Worksheet!B226)</f>
        <v>#VALUE!</v>
      </c>
      <c r="J230" s="39">
        <f>VALUE(Worksheet!$H$2)</f>
        <v>0</v>
      </c>
      <c r="K230" s="39">
        <f>VALUE(Worksheet!$H$3)</f>
        <v>0</v>
      </c>
      <c r="L230" s="39" t="e">
        <f t="shared" si="10"/>
        <v>#VALUE!</v>
      </c>
      <c r="M230" s="39" t="str">
        <f>IF(AND(Worksheet!C226="",Worksheet!D226="",Worksheet!E226="",Worksheet!F226="",Worksheet!G226="",Worksheet!H226="",ISNUMBER(SEARCH("e",Worksheet!I226))=FALSE),"MISSING")</f>
        <v>MISSING</v>
      </c>
      <c r="N230" s="39" t="b">
        <f>IF(ISNUMBER(SEARCH("Reference",Worksheet!I226))=TRUE,"REF ONLY")</f>
        <v>0</v>
      </c>
      <c r="O230" s="39" t="e">
        <f t="shared" si="11"/>
        <v>#VALUE!</v>
      </c>
      <c r="P230" s="38"/>
      <c r="Q230" s="38"/>
    </row>
    <row r="231" spans="3:17" x14ac:dyDescent="0.25">
      <c r="C231" s="39" t="e">
        <f>IF(AND(VALUE('Print off sheets'!C227)&lt;=VALUE(Worksheet!$AD227),VALUE('Print off sheets'!C227)&gt;=VALUE(Worksheet!$AE227)),"PASS","FAIL")</f>
        <v>#VALUE!</v>
      </c>
      <c r="D231" s="39" t="e">
        <f>IF(AND(VALUE('Print off sheets'!D227)&lt;=VALUE(Worksheet!$AD227),VALUE('Print off sheets'!D227)&gt;=VALUE(Worksheet!$AE227)),"PASS","FAIL")</f>
        <v>#VALUE!</v>
      </c>
      <c r="E231" s="39" t="e">
        <f>IF(AND(VALUE('Print off sheets'!E227)&lt;=VALUE(Worksheet!$AD227),VALUE('Print off sheets'!E227)&gt;=VALUE(Worksheet!$AE227)),"PASS","FAIL")</f>
        <v>#VALUE!</v>
      </c>
      <c r="F231" s="39" t="str">
        <f t="shared" si="9"/>
        <v>PASS</v>
      </c>
      <c r="G231" s="39" t="e">
        <f>IF(O231="FAIL",IF(ISNUMBER(SEARCH("Rejected",'Print off sheets'!F227))=TRUE,"OK","ERROR"),IF(ISNUMBER(SEARCH("Rejected",'Print off sheets'!F227))=TRUE,"ERROR",""))</f>
        <v>#VALUE!</v>
      </c>
      <c r="H231" s="46" t="e">
        <f>IF(O231="MISSING",IF('Print off sheets'!F227="Missing","OK","ERROR"),"")</f>
        <v>#VALUE!</v>
      </c>
      <c r="I231" s="39" t="e">
        <f>VALUE(Worksheet!B227)</f>
        <v>#VALUE!</v>
      </c>
      <c r="J231" s="39">
        <f>VALUE(Worksheet!$H$2)</f>
        <v>0</v>
      </c>
      <c r="K231" s="39">
        <f>VALUE(Worksheet!$H$3)</f>
        <v>0</v>
      </c>
      <c r="L231" s="39" t="e">
        <f t="shared" si="10"/>
        <v>#VALUE!</v>
      </c>
      <c r="M231" s="39" t="str">
        <f>IF(AND(Worksheet!C227="",Worksheet!D227="",Worksheet!E227="",Worksheet!F227="",Worksheet!G227="",Worksheet!H227="",ISNUMBER(SEARCH("e",Worksheet!I227))=FALSE),"MISSING")</f>
        <v>MISSING</v>
      </c>
      <c r="N231" s="39" t="b">
        <f>IF(ISNUMBER(SEARCH("Reference",Worksheet!I227))=TRUE,"REF ONLY")</f>
        <v>0</v>
      </c>
      <c r="O231" s="39" t="e">
        <f t="shared" si="11"/>
        <v>#VALUE!</v>
      </c>
      <c r="P231" s="38"/>
      <c r="Q231" s="38"/>
    </row>
    <row r="232" spans="3:17" x14ac:dyDescent="0.25">
      <c r="C232" s="39" t="e">
        <f>IF(AND(VALUE('Print off sheets'!C228)&lt;=VALUE(Worksheet!$AD228),VALUE('Print off sheets'!C228)&gt;=VALUE(Worksheet!$AE228)),"PASS","FAIL")</f>
        <v>#VALUE!</v>
      </c>
      <c r="D232" s="39" t="e">
        <f>IF(AND(VALUE('Print off sheets'!D228)&lt;=VALUE(Worksheet!$AD228),VALUE('Print off sheets'!D228)&gt;=VALUE(Worksheet!$AE228)),"PASS","FAIL")</f>
        <v>#VALUE!</v>
      </c>
      <c r="E232" s="39" t="e">
        <f>IF(AND(VALUE('Print off sheets'!E228)&lt;=VALUE(Worksheet!$AD228),VALUE('Print off sheets'!E228)&gt;=VALUE(Worksheet!$AE228)),"PASS","FAIL")</f>
        <v>#VALUE!</v>
      </c>
      <c r="F232" s="39" t="str">
        <f t="shared" si="9"/>
        <v>PASS</v>
      </c>
      <c r="G232" s="39" t="e">
        <f>IF(O232="FAIL",IF(ISNUMBER(SEARCH("Rejected",'Print off sheets'!F228))=TRUE,"OK","ERROR"),IF(ISNUMBER(SEARCH("Rejected",'Print off sheets'!F228))=TRUE,"ERROR",""))</f>
        <v>#VALUE!</v>
      </c>
      <c r="H232" s="46" t="e">
        <f>IF(O232="MISSING",IF('Print off sheets'!F228="Missing","OK","ERROR"),"")</f>
        <v>#VALUE!</v>
      </c>
      <c r="I232" s="39" t="e">
        <f>VALUE(Worksheet!B228)</f>
        <v>#VALUE!</v>
      </c>
      <c r="J232" s="39">
        <f>VALUE(Worksheet!$H$2)</f>
        <v>0</v>
      </c>
      <c r="K232" s="39">
        <f>VALUE(Worksheet!$H$3)</f>
        <v>0</v>
      </c>
      <c r="L232" s="39" t="e">
        <f t="shared" si="10"/>
        <v>#VALUE!</v>
      </c>
      <c r="M232" s="39" t="str">
        <f>IF(AND(Worksheet!C228="",Worksheet!D228="",Worksheet!E228="",Worksheet!F228="",Worksheet!G228="",Worksheet!H228="",ISNUMBER(SEARCH("e",Worksheet!I228))=FALSE),"MISSING")</f>
        <v>MISSING</v>
      </c>
      <c r="N232" s="39" t="b">
        <f>IF(ISNUMBER(SEARCH("Reference",Worksheet!I228))=TRUE,"REF ONLY")</f>
        <v>0</v>
      </c>
      <c r="O232" s="39" t="e">
        <f t="shared" si="11"/>
        <v>#VALUE!</v>
      </c>
      <c r="P232" s="38"/>
      <c r="Q232" s="38"/>
    </row>
    <row r="233" spans="3:17" x14ac:dyDescent="0.25">
      <c r="C233" s="39" t="e">
        <f>IF(AND(VALUE('Print off sheets'!C229)&lt;=VALUE(Worksheet!$AD229),VALUE('Print off sheets'!C229)&gt;=VALUE(Worksheet!$AE229)),"PASS","FAIL")</f>
        <v>#VALUE!</v>
      </c>
      <c r="D233" s="39" t="e">
        <f>IF(AND(VALUE('Print off sheets'!D229)&lt;=VALUE(Worksheet!$AD229),VALUE('Print off sheets'!D229)&gt;=VALUE(Worksheet!$AE229)),"PASS","FAIL")</f>
        <v>#VALUE!</v>
      </c>
      <c r="E233" s="39" t="e">
        <f>IF(AND(VALUE('Print off sheets'!E229)&lt;=VALUE(Worksheet!$AD229),VALUE('Print off sheets'!E229)&gt;=VALUE(Worksheet!$AE229)),"PASS","FAIL")</f>
        <v>#VALUE!</v>
      </c>
      <c r="F233" s="39" t="str">
        <f t="shared" si="9"/>
        <v>PASS</v>
      </c>
      <c r="G233" s="39" t="e">
        <f>IF(O233="FAIL",IF(ISNUMBER(SEARCH("Rejected",'Print off sheets'!F229))=TRUE,"OK","ERROR"),IF(ISNUMBER(SEARCH("Rejected",'Print off sheets'!F229))=TRUE,"ERROR",""))</f>
        <v>#VALUE!</v>
      </c>
      <c r="H233" s="46" t="e">
        <f>IF(O233="MISSING",IF('Print off sheets'!F229="Missing","OK","ERROR"),"")</f>
        <v>#VALUE!</v>
      </c>
      <c r="I233" s="39" t="e">
        <f>VALUE(Worksheet!B229)</f>
        <v>#VALUE!</v>
      </c>
      <c r="J233" s="39">
        <f>VALUE(Worksheet!$H$2)</f>
        <v>0</v>
      </c>
      <c r="K233" s="39">
        <f>VALUE(Worksheet!$H$3)</f>
        <v>0</v>
      </c>
      <c r="L233" s="39" t="e">
        <f t="shared" si="10"/>
        <v>#VALUE!</v>
      </c>
      <c r="M233" s="39" t="str">
        <f>IF(AND(Worksheet!C229="",Worksheet!D229="",Worksheet!E229="",Worksheet!F229="",Worksheet!G229="",Worksheet!H229="",ISNUMBER(SEARCH("e",Worksheet!I229))=FALSE),"MISSING")</f>
        <v>MISSING</v>
      </c>
      <c r="N233" s="39" t="b">
        <f>IF(ISNUMBER(SEARCH("Reference",Worksheet!I229))=TRUE,"REF ONLY")</f>
        <v>0</v>
      </c>
      <c r="O233" s="39" t="e">
        <f t="shared" si="11"/>
        <v>#VALUE!</v>
      </c>
      <c r="P233" s="38"/>
      <c r="Q233" s="38"/>
    </row>
    <row r="234" spans="3:17" x14ac:dyDescent="0.25">
      <c r="C234" s="39" t="e">
        <f>IF(AND(VALUE('Print off sheets'!C230)&lt;=VALUE(Worksheet!$AD230),VALUE('Print off sheets'!C230)&gt;=VALUE(Worksheet!$AE230)),"PASS","FAIL")</f>
        <v>#VALUE!</v>
      </c>
      <c r="D234" s="39" t="e">
        <f>IF(AND(VALUE('Print off sheets'!D230)&lt;=VALUE(Worksheet!$AD230),VALUE('Print off sheets'!D230)&gt;=VALUE(Worksheet!$AE230)),"PASS","FAIL")</f>
        <v>#VALUE!</v>
      </c>
      <c r="E234" s="39" t="e">
        <f>IF(AND(VALUE('Print off sheets'!E230)&lt;=VALUE(Worksheet!$AD230),VALUE('Print off sheets'!E230)&gt;=VALUE(Worksheet!$AE230)),"PASS","FAIL")</f>
        <v>#VALUE!</v>
      </c>
      <c r="F234" s="39" t="str">
        <f t="shared" si="9"/>
        <v>PASS</v>
      </c>
      <c r="G234" s="39" t="e">
        <f>IF(O234="FAIL",IF(ISNUMBER(SEARCH("Rejected",'Print off sheets'!F230))=TRUE,"OK","ERROR"),IF(ISNUMBER(SEARCH("Rejected",'Print off sheets'!F230))=TRUE,"ERROR",""))</f>
        <v>#VALUE!</v>
      </c>
      <c r="H234" s="46" t="e">
        <f>IF(O234="MISSING",IF('Print off sheets'!F230="Missing","OK","ERROR"),"")</f>
        <v>#VALUE!</v>
      </c>
      <c r="I234" s="39" t="e">
        <f>VALUE(Worksheet!B230)</f>
        <v>#VALUE!</v>
      </c>
      <c r="J234" s="39">
        <f>VALUE(Worksheet!$H$2)</f>
        <v>0</v>
      </c>
      <c r="K234" s="39">
        <f>VALUE(Worksheet!$H$3)</f>
        <v>0</v>
      </c>
      <c r="L234" s="39" t="e">
        <f t="shared" si="10"/>
        <v>#VALUE!</v>
      </c>
      <c r="M234" s="39" t="str">
        <f>IF(AND(Worksheet!C230="",Worksheet!D230="",Worksheet!E230="",Worksheet!F230="",Worksheet!G230="",Worksheet!H230="",ISNUMBER(SEARCH("e",Worksheet!I230))=FALSE),"MISSING")</f>
        <v>MISSING</v>
      </c>
      <c r="N234" s="39" t="b">
        <f>IF(ISNUMBER(SEARCH("Reference",Worksheet!I230))=TRUE,"REF ONLY")</f>
        <v>0</v>
      </c>
      <c r="O234" s="39" t="e">
        <f t="shared" si="11"/>
        <v>#VALUE!</v>
      </c>
      <c r="P234" s="38"/>
      <c r="Q234" s="38"/>
    </row>
    <row r="235" spans="3:17" x14ac:dyDescent="0.25">
      <c r="C235" s="39" t="e">
        <f>IF(AND(VALUE('Print off sheets'!C231)&lt;=VALUE(Worksheet!$AD231),VALUE('Print off sheets'!C231)&gt;=VALUE(Worksheet!$AE231)),"PASS","FAIL")</f>
        <v>#VALUE!</v>
      </c>
      <c r="D235" s="39" t="e">
        <f>IF(AND(VALUE('Print off sheets'!D231)&lt;=VALUE(Worksheet!$AD231),VALUE('Print off sheets'!D231)&gt;=VALUE(Worksheet!$AE231)),"PASS","FAIL")</f>
        <v>#VALUE!</v>
      </c>
      <c r="E235" s="39" t="e">
        <f>IF(AND(VALUE('Print off sheets'!E231)&lt;=VALUE(Worksheet!$AD231),VALUE('Print off sheets'!E231)&gt;=VALUE(Worksheet!$AE231)),"PASS","FAIL")</f>
        <v>#VALUE!</v>
      </c>
      <c r="F235" s="39" t="str">
        <f t="shared" si="9"/>
        <v>PASS</v>
      </c>
      <c r="G235" s="39" t="e">
        <f>IF(O235="FAIL",IF(ISNUMBER(SEARCH("Rejected",'Print off sheets'!F231))=TRUE,"OK","ERROR"),IF(ISNUMBER(SEARCH("Rejected",'Print off sheets'!F231))=TRUE,"ERROR",""))</f>
        <v>#VALUE!</v>
      </c>
      <c r="H235" s="46" t="e">
        <f>IF(O235="MISSING",IF('Print off sheets'!F231="Missing","OK","ERROR"),"")</f>
        <v>#VALUE!</v>
      </c>
      <c r="I235" s="39" t="e">
        <f>VALUE(Worksheet!B231)</f>
        <v>#VALUE!</v>
      </c>
      <c r="J235" s="39">
        <f>VALUE(Worksheet!$H$2)</f>
        <v>0</v>
      </c>
      <c r="K235" s="39">
        <f>VALUE(Worksheet!$H$3)</f>
        <v>0</v>
      </c>
      <c r="L235" s="39" t="e">
        <f t="shared" si="10"/>
        <v>#VALUE!</v>
      </c>
      <c r="M235" s="39" t="str">
        <f>IF(AND(Worksheet!C231="",Worksheet!D231="",Worksheet!E231="",Worksheet!F231="",Worksheet!G231="",Worksheet!H231="",ISNUMBER(SEARCH("e",Worksheet!I231))=FALSE),"MISSING")</f>
        <v>MISSING</v>
      </c>
      <c r="N235" s="39" t="b">
        <f>IF(ISNUMBER(SEARCH("Reference",Worksheet!I231))=TRUE,"REF ONLY")</f>
        <v>0</v>
      </c>
      <c r="O235" s="39" t="e">
        <f t="shared" si="11"/>
        <v>#VALUE!</v>
      </c>
      <c r="P235" s="38"/>
      <c r="Q235" s="38"/>
    </row>
    <row r="236" spans="3:17" x14ac:dyDescent="0.25">
      <c r="C236" s="39" t="e">
        <f>IF(AND(VALUE('Print off sheets'!C232)&lt;=VALUE(Worksheet!$AD232),VALUE('Print off sheets'!C232)&gt;=VALUE(Worksheet!$AE232)),"PASS","FAIL")</f>
        <v>#VALUE!</v>
      </c>
      <c r="D236" s="39" t="e">
        <f>IF(AND(VALUE('Print off sheets'!D232)&lt;=VALUE(Worksheet!$AD232),VALUE('Print off sheets'!D232)&gt;=VALUE(Worksheet!$AE232)),"PASS","FAIL")</f>
        <v>#VALUE!</v>
      </c>
      <c r="E236" s="39" t="e">
        <f>IF(AND(VALUE('Print off sheets'!E232)&lt;=VALUE(Worksheet!$AD232),VALUE('Print off sheets'!E232)&gt;=VALUE(Worksheet!$AE232)),"PASS","FAIL")</f>
        <v>#VALUE!</v>
      </c>
      <c r="F236" s="39" t="str">
        <f t="shared" si="9"/>
        <v>PASS</v>
      </c>
      <c r="G236" s="39" t="e">
        <f>IF(O236="FAIL",IF(ISNUMBER(SEARCH("Rejected",'Print off sheets'!F232))=TRUE,"OK","ERROR"),IF(ISNUMBER(SEARCH("Rejected",'Print off sheets'!F232))=TRUE,"ERROR",""))</f>
        <v>#VALUE!</v>
      </c>
      <c r="H236" s="46" t="e">
        <f>IF(O236="MISSING",IF('Print off sheets'!F232="Missing","OK","ERROR"),"")</f>
        <v>#VALUE!</v>
      </c>
      <c r="I236" s="39" t="e">
        <f>VALUE(Worksheet!B232)</f>
        <v>#VALUE!</v>
      </c>
      <c r="J236" s="39">
        <f>VALUE(Worksheet!$H$2)</f>
        <v>0</v>
      </c>
      <c r="K236" s="39">
        <f>VALUE(Worksheet!$H$3)</f>
        <v>0</v>
      </c>
      <c r="L236" s="39" t="e">
        <f t="shared" si="10"/>
        <v>#VALUE!</v>
      </c>
      <c r="M236" s="39" t="str">
        <f>IF(AND(Worksheet!C232="",Worksheet!D232="",Worksheet!E232="",Worksheet!F232="",Worksheet!G232="",Worksheet!H232="",ISNUMBER(SEARCH("e",Worksheet!I232))=FALSE),"MISSING")</f>
        <v>MISSING</v>
      </c>
      <c r="N236" s="39" t="b">
        <f>IF(ISNUMBER(SEARCH("Reference",Worksheet!I232))=TRUE,"REF ONLY")</f>
        <v>0</v>
      </c>
      <c r="O236" s="39" t="e">
        <f t="shared" si="11"/>
        <v>#VALUE!</v>
      </c>
      <c r="P236" s="38"/>
      <c r="Q236" s="38"/>
    </row>
    <row r="237" spans="3:17" x14ac:dyDescent="0.25">
      <c r="C237" s="39" t="e">
        <f>IF(AND(VALUE('Print off sheets'!C233)&lt;=VALUE(Worksheet!$AD233),VALUE('Print off sheets'!C233)&gt;=VALUE(Worksheet!$AE233)),"PASS","FAIL")</f>
        <v>#VALUE!</v>
      </c>
      <c r="D237" s="39" t="e">
        <f>IF(AND(VALUE('Print off sheets'!D233)&lt;=VALUE(Worksheet!$AD233),VALUE('Print off sheets'!D233)&gt;=VALUE(Worksheet!$AE233)),"PASS","FAIL")</f>
        <v>#VALUE!</v>
      </c>
      <c r="E237" s="39" t="e">
        <f>IF(AND(VALUE('Print off sheets'!E233)&lt;=VALUE(Worksheet!$AD233),VALUE('Print off sheets'!E233)&gt;=VALUE(Worksheet!$AE233)),"PASS","FAIL")</f>
        <v>#VALUE!</v>
      </c>
      <c r="F237" s="39" t="str">
        <f t="shared" si="9"/>
        <v>PASS</v>
      </c>
      <c r="G237" s="39" t="e">
        <f>IF(O237="FAIL",IF(ISNUMBER(SEARCH("Rejected",'Print off sheets'!F233))=TRUE,"OK","ERROR"),IF(ISNUMBER(SEARCH("Rejected",'Print off sheets'!F233))=TRUE,"ERROR",""))</f>
        <v>#VALUE!</v>
      </c>
      <c r="H237" s="46" t="e">
        <f>IF(O237="MISSING",IF('Print off sheets'!F233="Missing","OK","ERROR"),"")</f>
        <v>#VALUE!</v>
      </c>
      <c r="I237" s="39" t="e">
        <f>VALUE(Worksheet!B233)</f>
        <v>#VALUE!</v>
      </c>
      <c r="J237" s="39">
        <f>VALUE(Worksheet!$H$2)</f>
        <v>0</v>
      </c>
      <c r="K237" s="39">
        <f>VALUE(Worksheet!$H$3)</f>
        <v>0</v>
      </c>
      <c r="L237" s="39" t="e">
        <f t="shared" si="10"/>
        <v>#VALUE!</v>
      </c>
      <c r="M237" s="39" t="str">
        <f>IF(AND(Worksheet!C233="",Worksheet!D233="",Worksheet!E233="",Worksheet!F233="",Worksheet!G233="",Worksheet!H233="",ISNUMBER(SEARCH("e",Worksheet!I233))=FALSE),"MISSING")</f>
        <v>MISSING</v>
      </c>
      <c r="N237" s="39" t="b">
        <f>IF(ISNUMBER(SEARCH("Reference",Worksheet!I233))=TRUE,"REF ONLY")</f>
        <v>0</v>
      </c>
      <c r="O237" s="39" t="e">
        <f t="shared" si="11"/>
        <v>#VALUE!</v>
      </c>
      <c r="P237" s="38"/>
      <c r="Q237" s="38"/>
    </row>
    <row r="238" spans="3:17" x14ac:dyDescent="0.25">
      <c r="C238" s="39" t="e">
        <f>IF(AND(VALUE('Print off sheets'!C234)&lt;=VALUE(Worksheet!$AD234),VALUE('Print off sheets'!C234)&gt;=VALUE(Worksheet!$AE234)),"PASS","FAIL")</f>
        <v>#VALUE!</v>
      </c>
      <c r="D238" s="39" t="e">
        <f>IF(AND(VALUE('Print off sheets'!D234)&lt;=VALUE(Worksheet!$AD234),VALUE('Print off sheets'!D234)&gt;=VALUE(Worksheet!$AE234)),"PASS","FAIL")</f>
        <v>#VALUE!</v>
      </c>
      <c r="E238" s="39" t="e">
        <f>IF(AND(VALUE('Print off sheets'!E234)&lt;=VALUE(Worksheet!$AD234),VALUE('Print off sheets'!E234)&gt;=VALUE(Worksheet!$AE234)),"PASS","FAIL")</f>
        <v>#VALUE!</v>
      </c>
      <c r="F238" s="39" t="str">
        <f t="shared" si="9"/>
        <v>PASS</v>
      </c>
      <c r="G238" s="39" t="e">
        <f>IF(O238="FAIL",IF(ISNUMBER(SEARCH("Rejected",'Print off sheets'!F234))=TRUE,"OK","ERROR"),IF(ISNUMBER(SEARCH("Rejected",'Print off sheets'!F234))=TRUE,"ERROR",""))</f>
        <v>#VALUE!</v>
      </c>
      <c r="H238" s="46" t="e">
        <f>IF(O238="MISSING",IF('Print off sheets'!F234="Missing","OK","ERROR"),"")</f>
        <v>#VALUE!</v>
      </c>
      <c r="I238" s="39" t="e">
        <f>VALUE(Worksheet!B234)</f>
        <v>#VALUE!</v>
      </c>
      <c r="J238" s="39">
        <f>VALUE(Worksheet!$H$2)</f>
        <v>0</v>
      </c>
      <c r="K238" s="39">
        <f>VALUE(Worksheet!$H$3)</f>
        <v>0</v>
      </c>
      <c r="L238" s="39" t="e">
        <f t="shared" si="10"/>
        <v>#VALUE!</v>
      </c>
      <c r="M238" s="39" t="str">
        <f>IF(AND(Worksheet!C234="",Worksheet!D234="",Worksheet!E234="",Worksheet!F234="",Worksheet!G234="",Worksheet!H234="",ISNUMBER(SEARCH("e",Worksheet!I234))=FALSE),"MISSING")</f>
        <v>MISSING</v>
      </c>
      <c r="N238" s="39" t="b">
        <f>IF(ISNUMBER(SEARCH("Reference",Worksheet!I234))=TRUE,"REF ONLY")</f>
        <v>0</v>
      </c>
      <c r="O238" s="39" t="e">
        <f t="shared" si="11"/>
        <v>#VALUE!</v>
      </c>
      <c r="P238" s="38"/>
      <c r="Q238" s="38"/>
    </row>
    <row r="239" spans="3:17" x14ac:dyDescent="0.25">
      <c r="C239" s="39" t="str">
        <f>IF(AND(VALUE('Print off sheets'!C235)&lt;=VALUE(Worksheet!$AD235),VALUE('Print off sheets'!C235)&gt;=VALUE(Worksheet!$AE235)),"PASS","FAIL")</f>
        <v>PASS</v>
      </c>
      <c r="D239" s="39" t="str">
        <f>IF(AND(VALUE('Print off sheets'!D235)&lt;=VALUE(Worksheet!$AD235),VALUE('Print off sheets'!D235)&gt;=VALUE(Worksheet!$AE235)),"PASS","FAIL")</f>
        <v>PASS</v>
      </c>
      <c r="E239" s="39" t="str">
        <f>IF(AND(VALUE('Print off sheets'!E235)&lt;=VALUE(Worksheet!$AD235),VALUE('Print off sheets'!E235)&gt;=VALUE(Worksheet!$AE235)),"PASS","FAIL")</f>
        <v>PASS</v>
      </c>
      <c r="F239" s="39" t="str">
        <f t="shared" si="9"/>
        <v>PASS</v>
      </c>
      <c r="G239" s="39" t="str">
        <f>IF(O239="FAIL",IF(ISNUMBER(SEARCH("Rejected",'Print off sheets'!F235))=TRUE,"OK","ERROR"),IF(ISNUMBER(SEARCH("Rejected",'Print off sheets'!F235))=TRUE,"ERROR",""))</f>
        <v/>
      </c>
      <c r="H239" s="46" t="str">
        <f>IF(O239="MISSING",IF('Print off sheets'!F235="Missing","OK","ERROR"),"")</f>
        <v/>
      </c>
      <c r="I239" s="39">
        <f>VALUE(Worksheet!B235)</f>
        <v>0</v>
      </c>
      <c r="J239" s="39">
        <f>VALUE(Worksheet!$H$2)</f>
        <v>0</v>
      </c>
      <c r="K239" s="39">
        <f>VALUE(Worksheet!$H$3)</f>
        <v>0</v>
      </c>
      <c r="L239" s="39" t="str">
        <f t="shared" si="10"/>
        <v>FAIL</v>
      </c>
      <c r="M239" s="39" t="str">
        <f>IF(AND(Worksheet!C235="",Worksheet!D235="",Worksheet!E235="",Worksheet!F235="",Worksheet!G235="",Worksheet!H235="",ISNUMBER(SEARCH("e",Worksheet!I235))=FALSE),"MISSING")</f>
        <v>MISSING</v>
      </c>
      <c r="N239" s="39" t="b">
        <f>IF(ISNUMBER(SEARCH("Reference",Worksheet!I235))=TRUE,"REF ONLY")</f>
        <v>0</v>
      </c>
      <c r="O239" s="39" t="b">
        <f t="shared" si="11"/>
        <v>0</v>
      </c>
      <c r="P239" s="38"/>
      <c r="Q239" s="38"/>
    </row>
    <row r="240" spans="3:17" x14ac:dyDescent="0.25">
      <c r="C240" s="39" t="str">
        <f>IF(AND(VALUE('Print off sheets'!C236)&lt;=VALUE(Worksheet!$AD236),VALUE('Print off sheets'!C236)&gt;=VALUE(Worksheet!$AE236)),"PASS","FAIL")</f>
        <v>PASS</v>
      </c>
      <c r="D240" s="39" t="str">
        <f>IF(AND(VALUE('Print off sheets'!D236)&lt;=VALUE(Worksheet!$AD236),VALUE('Print off sheets'!D236)&gt;=VALUE(Worksheet!$AE236)),"PASS","FAIL")</f>
        <v>PASS</v>
      </c>
      <c r="E240" s="39" t="str">
        <f>IF(AND(VALUE('Print off sheets'!E236)&lt;=VALUE(Worksheet!$AD236),VALUE('Print off sheets'!E236)&gt;=VALUE(Worksheet!$AE236)),"PASS","FAIL")</f>
        <v>PASS</v>
      </c>
      <c r="F240" s="39" t="str">
        <f t="shared" si="9"/>
        <v>PASS</v>
      </c>
      <c r="G240" s="39" t="str">
        <f>IF(O240="FAIL",IF(ISNUMBER(SEARCH("Rejected",'Print off sheets'!F236))=TRUE,"OK","ERROR"),IF(ISNUMBER(SEARCH("Rejected",'Print off sheets'!F236))=TRUE,"ERROR",""))</f>
        <v/>
      </c>
      <c r="H240" s="46" t="str">
        <f>IF(O240="MISSING",IF('Print off sheets'!F236="Missing","OK","ERROR"),"")</f>
        <v/>
      </c>
      <c r="I240" s="39">
        <f>VALUE(Worksheet!B236)</f>
        <v>0</v>
      </c>
      <c r="J240" s="39">
        <f>VALUE(Worksheet!$H$2)</f>
        <v>0</v>
      </c>
      <c r="K240" s="39">
        <f>VALUE(Worksheet!$H$3)</f>
        <v>0</v>
      </c>
      <c r="L240" s="39" t="str">
        <f t="shared" si="10"/>
        <v>FAIL</v>
      </c>
      <c r="M240" s="39" t="b">
        <f>IF(AND(Worksheet!C236="",Worksheet!D236="",Worksheet!E236="",Worksheet!F236="",Worksheet!G236="",Worksheet!H236="",ISNUMBER(SEARCH("e",Worksheet!I236))=FALSE),"MISSING")</f>
        <v>0</v>
      </c>
      <c r="N240" s="39" t="b">
        <f>IF(ISNUMBER(SEARCH("Reference",Worksheet!I236))=TRUE,"REF ONLY")</f>
        <v>0</v>
      </c>
      <c r="O240" s="39" t="b">
        <f t="shared" si="11"/>
        <v>0</v>
      </c>
      <c r="P240" s="38"/>
      <c r="Q240" s="38"/>
    </row>
    <row r="241" spans="3:17" x14ac:dyDescent="0.25">
      <c r="C241" s="39" t="e">
        <f>IF(AND(VALUE('Print off sheets'!C237)&lt;=VALUE(Worksheet!$AD237),VALUE('Print off sheets'!C237)&gt;=VALUE(Worksheet!$AE237)),"PASS","FAIL")</f>
        <v>#VALUE!</v>
      </c>
      <c r="D241" s="39" t="e">
        <f>IF(AND(VALUE('Print off sheets'!D237)&lt;=VALUE(Worksheet!$AD237),VALUE('Print off sheets'!D237)&gt;=VALUE(Worksheet!$AE237)),"PASS","FAIL")</f>
        <v>#VALUE!</v>
      </c>
      <c r="E241" s="39" t="e">
        <f>IF(AND(VALUE('Print off sheets'!E237)&lt;=VALUE(Worksheet!$AD237),VALUE('Print off sheets'!E237)&gt;=VALUE(Worksheet!$AE237)),"PASS","FAIL")</f>
        <v>#VALUE!</v>
      </c>
      <c r="F241" s="39" t="str">
        <f t="shared" si="9"/>
        <v>PASS</v>
      </c>
      <c r="G241" s="39" t="e">
        <f>IF(O241="FAIL",IF(ISNUMBER(SEARCH("Rejected",'Print off sheets'!F237))=TRUE,"OK","ERROR"),IF(ISNUMBER(SEARCH("Rejected",'Print off sheets'!F237))=TRUE,"ERROR",""))</f>
        <v>#VALUE!</v>
      </c>
      <c r="H241" s="46" t="e">
        <f>IF(O241="MISSING",IF('Print off sheets'!F237="Missing","OK","ERROR"),"")</f>
        <v>#VALUE!</v>
      </c>
      <c r="I241" s="39" t="e">
        <f>VALUE(Worksheet!B237)</f>
        <v>#VALUE!</v>
      </c>
      <c r="J241" s="39">
        <f>VALUE(Worksheet!$H$2)</f>
        <v>0</v>
      </c>
      <c r="K241" s="39">
        <f>VALUE(Worksheet!$H$3)</f>
        <v>0</v>
      </c>
      <c r="L241" s="39" t="e">
        <f t="shared" si="10"/>
        <v>#VALUE!</v>
      </c>
      <c r="M241" s="39" t="str">
        <f>IF(AND(Worksheet!C237="",Worksheet!D237="",Worksheet!E237="",Worksheet!F237="",Worksheet!G237="",Worksheet!H237="",ISNUMBER(SEARCH("e",Worksheet!I237))=FALSE),"MISSING")</f>
        <v>MISSING</v>
      </c>
      <c r="N241" s="39" t="b">
        <f>IF(ISNUMBER(SEARCH("Reference",Worksheet!I237))=TRUE,"REF ONLY")</f>
        <v>0</v>
      </c>
      <c r="O241" s="39" t="e">
        <f t="shared" si="11"/>
        <v>#VALUE!</v>
      </c>
      <c r="P241" s="38"/>
      <c r="Q241" s="38"/>
    </row>
    <row r="242" spans="3:17" x14ac:dyDescent="0.25">
      <c r="C242" s="39" t="str">
        <f>IF(AND(VALUE('Print off sheets'!C238)&lt;=VALUE(Worksheet!$AD238),VALUE('Print off sheets'!C238)&gt;=VALUE(Worksheet!$AE238)),"PASS","FAIL")</f>
        <v>PASS</v>
      </c>
      <c r="D242" s="39" t="str">
        <f>IF(AND(VALUE('Print off sheets'!D238)&lt;=VALUE(Worksheet!$AD238),VALUE('Print off sheets'!D238)&gt;=VALUE(Worksheet!$AE238)),"PASS","FAIL")</f>
        <v>PASS</v>
      </c>
      <c r="E242" s="39" t="e">
        <f>IF(AND(VALUE('Print off sheets'!E238)&lt;=VALUE(Worksheet!$AD238),VALUE('Print off sheets'!E238)&gt;=VALUE(Worksheet!$AE238)),"PASS","FAIL")</f>
        <v>#VALUE!</v>
      </c>
      <c r="F242" s="39" t="str">
        <f t="shared" si="9"/>
        <v>PASS</v>
      </c>
      <c r="G242" s="39" t="str">
        <f>IF(O242="FAIL",IF(ISNUMBER(SEARCH("Rejected",'Print off sheets'!F238))=TRUE,"OK","ERROR"),IF(ISNUMBER(SEARCH("Rejected",'Print off sheets'!F238))=TRUE,"ERROR",""))</f>
        <v/>
      </c>
      <c r="H242" s="46" t="str">
        <f>IF(O242="MISSING",IF('Print off sheets'!F238="Missing","OK","ERROR"),"")</f>
        <v/>
      </c>
      <c r="I242" s="39">
        <f>VALUE(Worksheet!B238)</f>
        <v>0</v>
      </c>
      <c r="J242" s="39">
        <f>VALUE(Worksheet!$H$2)</f>
        <v>0</v>
      </c>
      <c r="K242" s="39">
        <f>VALUE(Worksheet!$H$3)</f>
        <v>0</v>
      </c>
      <c r="L242" s="39" t="str">
        <f t="shared" si="10"/>
        <v>FAIL</v>
      </c>
      <c r="M242" s="39" t="str">
        <f>IF(AND(Worksheet!C238="",Worksheet!D238="",Worksheet!E238="",Worksheet!F238="",Worksheet!G238="",Worksheet!H238="",ISNUMBER(SEARCH("e",Worksheet!I238))=FALSE),"MISSING")</f>
        <v>MISSING</v>
      </c>
      <c r="N242" s="39" t="b">
        <f>IF(ISNUMBER(SEARCH("Reference",Worksheet!I238))=TRUE,"REF ONLY")</f>
        <v>0</v>
      </c>
      <c r="O242" s="39" t="b">
        <f t="shared" si="11"/>
        <v>0</v>
      </c>
      <c r="P242" s="38"/>
      <c r="Q242" s="38"/>
    </row>
    <row r="243" spans="3:17" x14ac:dyDescent="0.25">
      <c r="C243" s="39" t="str">
        <f>IF(AND(VALUE('Print off sheets'!C239)&lt;=VALUE(Worksheet!$AD239),VALUE('Print off sheets'!C239)&gt;=VALUE(Worksheet!$AE239)),"PASS","FAIL")</f>
        <v>PASS</v>
      </c>
      <c r="D243" s="39" t="str">
        <f>IF(AND(VALUE('Print off sheets'!D239)&lt;=VALUE(Worksheet!$AD239),VALUE('Print off sheets'!D239)&gt;=VALUE(Worksheet!$AE239)),"PASS","FAIL")</f>
        <v>PASS</v>
      </c>
      <c r="E243" s="39" t="str">
        <f>IF(AND(VALUE('Print off sheets'!E239)&lt;=VALUE(Worksheet!$AD239),VALUE('Print off sheets'!E239)&gt;=VALUE(Worksheet!$AE239)),"PASS","FAIL")</f>
        <v>PASS</v>
      </c>
      <c r="F243" s="39" t="str">
        <f t="shared" si="9"/>
        <v>PASS</v>
      </c>
      <c r="G243" s="39" t="str">
        <f>IF(O243="FAIL",IF(ISNUMBER(SEARCH("Rejected",'Print off sheets'!F239))=TRUE,"OK","ERROR"),IF(ISNUMBER(SEARCH("Rejected",'Print off sheets'!F239))=TRUE,"ERROR",""))</f>
        <v/>
      </c>
      <c r="H243" s="46" t="str">
        <f>IF(O243="MISSING",IF('Print off sheets'!F239="Missing","OK","ERROR"),"")</f>
        <v/>
      </c>
      <c r="I243" s="39">
        <f>VALUE(Worksheet!B239)</f>
        <v>0</v>
      </c>
      <c r="J243" s="39">
        <f>VALUE(Worksheet!$H$2)</f>
        <v>0</v>
      </c>
      <c r="K243" s="39">
        <f>VALUE(Worksheet!$H$3)</f>
        <v>0</v>
      </c>
      <c r="L243" s="39" t="str">
        <f t="shared" si="10"/>
        <v>FAIL</v>
      </c>
      <c r="M243" s="39" t="str">
        <f>IF(AND(Worksheet!C239="",Worksheet!D239="",Worksheet!E239="",Worksheet!F239="",Worksheet!G239="",Worksheet!H239="",ISNUMBER(SEARCH("e",Worksheet!I239))=FALSE),"MISSING")</f>
        <v>MISSING</v>
      </c>
      <c r="N243" s="39" t="b">
        <f>IF(ISNUMBER(SEARCH("Reference",Worksheet!I239))=TRUE,"REF ONLY")</f>
        <v>0</v>
      </c>
      <c r="O243" s="39" t="b">
        <f t="shared" si="11"/>
        <v>0</v>
      </c>
      <c r="P243" s="38"/>
      <c r="Q243" s="38"/>
    </row>
    <row r="244" spans="3:17" x14ac:dyDescent="0.25">
      <c r="C244" s="39" t="e">
        <f>IF(AND(VALUE('Print off sheets'!C240)&lt;=VALUE(Worksheet!$AD240),VALUE('Print off sheets'!C240)&gt;=VALUE(Worksheet!$AE240)),"PASS","FAIL")</f>
        <v>#VALUE!</v>
      </c>
      <c r="D244" s="39" t="str">
        <f>IF(AND(VALUE('Print off sheets'!D240)&lt;=VALUE(Worksheet!$AD240),VALUE('Print off sheets'!D240)&gt;=VALUE(Worksheet!$AE240)),"PASS","FAIL")</f>
        <v>PASS</v>
      </c>
      <c r="E244" s="39" t="str">
        <f>IF(AND(VALUE('Print off sheets'!E240)&lt;=VALUE(Worksheet!$AD240),VALUE('Print off sheets'!E240)&gt;=VALUE(Worksheet!$AE240)),"PASS","FAIL")</f>
        <v>PASS</v>
      </c>
      <c r="F244" s="39" t="str">
        <f t="shared" si="9"/>
        <v>PASS</v>
      </c>
      <c r="G244" s="39" t="str">
        <f>IF(O244="FAIL",IF(ISNUMBER(SEARCH("Rejected",'Print off sheets'!F240))=TRUE,"OK","ERROR"),IF(ISNUMBER(SEARCH("Rejected",'Print off sheets'!F240))=TRUE,"ERROR",""))</f>
        <v/>
      </c>
      <c r="H244" s="46" t="str">
        <f>IF(O244="MISSING",IF('Print off sheets'!F240="Missing","OK","ERROR"),"")</f>
        <v/>
      </c>
      <c r="I244" s="39">
        <f>VALUE(Worksheet!B240)</f>
        <v>0</v>
      </c>
      <c r="J244" s="39">
        <f>VALUE(Worksheet!$H$2)</f>
        <v>0</v>
      </c>
      <c r="K244" s="39">
        <f>VALUE(Worksheet!$H$3)</f>
        <v>0</v>
      </c>
      <c r="L244" s="39" t="str">
        <f t="shared" si="10"/>
        <v>FAIL</v>
      </c>
      <c r="M244" s="39" t="b">
        <f>IF(AND(Worksheet!C240="",Worksheet!D240="",Worksheet!E240="",Worksheet!F240="",Worksheet!G240="",Worksheet!H240="",ISNUMBER(SEARCH("e",Worksheet!I240))=FALSE),"MISSING")</f>
        <v>0</v>
      </c>
      <c r="N244" s="39" t="b">
        <f>IF(ISNUMBER(SEARCH("Reference",Worksheet!I240))=TRUE,"REF ONLY")</f>
        <v>0</v>
      </c>
      <c r="O244" s="39" t="b">
        <f t="shared" si="11"/>
        <v>0</v>
      </c>
      <c r="P244" s="38"/>
      <c r="Q244" s="38"/>
    </row>
    <row r="245" spans="3:17" x14ac:dyDescent="0.25">
      <c r="C245" s="39" t="e">
        <f>IF(AND(VALUE('Print off sheets'!C241)&lt;=VALUE(Worksheet!$AD241),VALUE('Print off sheets'!C241)&gt;=VALUE(Worksheet!$AE241)),"PASS","FAIL")</f>
        <v>#VALUE!</v>
      </c>
      <c r="D245" s="39" t="e">
        <f>IF(AND(VALUE('Print off sheets'!D241)&lt;=VALUE(Worksheet!$AD241),VALUE('Print off sheets'!D241)&gt;=VALUE(Worksheet!$AE241)),"PASS","FAIL")</f>
        <v>#VALUE!</v>
      </c>
      <c r="E245" s="39" t="e">
        <f>IF(AND(VALUE('Print off sheets'!E241)&lt;=VALUE(Worksheet!$AD241),VALUE('Print off sheets'!E241)&gt;=VALUE(Worksheet!$AE241)),"PASS","FAIL")</f>
        <v>#VALUE!</v>
      </c>
      <c r="F245" s="39" t="str">
        <f t="shared" si="9"/>
        <v>PASS</v>
      </c>
      <c r="G245" s="39" t="e">
        <f>IF(O245="FAIL",IF(ISNUMBER(SEARCH("Rejected",'Print off sheets'!F241))=TRUE,"OK","ERROR"),IF(ISNUMBER(SEARCH("Rejected",'Print off sheets'!F241))=TRUE,"ERROR",""))</f>
        <v>#VALUE!</v>
      </c>
      <c r="H245" s="46" t="e">
        <f>IF(O245="MISSING",IF('Print off sheets'!F241="Missing","OK","ERROR"),"")</f>
        <v>#VALUE!</v>
      </c>
      <c r="I245" s="39" t="e">
        <f>VALUE(Worksheet!B241)</f>
        <v>#VALUE!</v>
      </c>
      <c r="J245" s="39">
        <f>VALUE(Worksheet!$H$2)</f>
        <v>0</v>
      </c>
      <c r="K245" s="39">
        <f>VALUE(Worksheet!$H$3)</f>
        <v>0</v>
      </c>
      <c r="L245" s="39" t="e">
        <f t="shared" si="10"/>
        <v>#VALUE!</v>
      </c>
      <c r="M245" s="39" t="b">
        <f>IF(AND(Worksheet!C241="",Worksheet!D241="",Worksheet!E241="",Worksheet!F241="",Worksheet!G241="",Worksheet!H241="",ISNUMBER(SEARCH("e",Worksheet!I241))=FALSE),"MISSING")</f>
        <v>0</v>
      </c>
      <c r="N245" s="39" t="b">
        <f>IF(ISNUMBER(SEARCH("Reference",Worksheet!I241))=TRUE,"REF ONLY")</f>
        <v>0</v>
      </c>
      <c r="O245" s="39" t="e">
        <f t="shared" si="11"/>
        <v>#VALUE!</v>
      </c>
      <c r="P245" s="38"/>
      <c r="Q245" s="38"/>
    </row>
    <row r="246" spans="3:17" x14ac:dyDescent="0.25">
      <c r="C246" s="39" t="e">
        <f>IF(AND(VALUE('Print off sheets'!C242)&lt;=VALUE(Worksheet!$AD242),VALUE('Print off sheets'!C242)&gt;=VALUE(Worksheet!$AE242)),"PASS","FAIL")</f>
        <v>#VALUE!</v>
      </c>
      <c r="D246" s="39" t="e">
        <f>IF(AND(VALUE('Print off sheets'!D242)&lt;=VALUE(Worksheet!$AD242),VALUE('Print off sheets'!D242)&gt;=VALUE(Worksheet!$AE242)),"PASS","FAIL")</f>
        <v>#VALUE!</v>
      </c>
      <c r="E246" s="39" t="e">
        <f>IF(AND(VALUE('Print off sheets'!E242)&lt;=VALUE(Worksheet!$AD242),VALUE('Print off sheets'!E242)&gt;=VALUE(Worksheet!$AE242)),"PASS","FAIL")</f>
        <v>#VALUE!</v>
      </c>
      <c r="F246" s="39" t="str">
        <f t="shared" si="9"/>
        <v>PASS</v>
      </c>
      <c r="G246" s="39" t="e">
        <f>IF(O246="FAIL",IF(ISNUMBER(SEARCH("Rejected",'Print off sheets'!F242))=TRUE,"OK","ERROR"),IF(ISNUMBER(SEARCH("Rejected",'Print off sheets'!F242))=TRUE,"ERROR",""))</f>
        <v>#VALUE!</v>
      </c>
      <c r="H246" s="46" t="e">
        <f>IF(O246="MISSING",IF('Print off sheets'!F242="Missing","OK","ERROR"),"")</f>
        <v>#VALUE!</v>
      </c>
      <c r="I246" s="39" t="e">
        <f>VALUE(Worksheet!B242)</f>
        <v>#VALUE!</v>
      </c>
      <c r="J246" s="39">
        <f>VALUE(Worksheet!$H$2)</f>
        <v>0</v>
      </c>
      <c r="K246" s="39">
        <f>VALUE(Worksheet!$H$3)</f>
        <v>0</v>
      </c>
      <c r="L246" s="39" t="e">
        <f t="shared" si="10"/>
        <v>#VALUE!</v>
      </c>
      <c r="M246" s="39" t="str">
        <f>IF(AND(Worksheet!C242="",Worksheet!D242="",Worksheet!E242="",Worksheet!F242="",Worksheet!G242="",Worksheet!H242="",ISNUMBER(SEARCH("e",Worksheet!I242))=FALSE),"MISSING")</f>
        <v>MISSING</v>
      </c>
      <c r="N246" s="39" t="b">
        <f>IF(ISNUMBER(SEARCH("Reference",Worksheet!I242))=TRUE,"REF ONLY")</f>
        <v>0</v>
      </c>
      <c r="O246" s="39" t="e">
        <f t="shared" si="11"/>
        <v>#VALUE!</v>
      </c>
      <c r="P246" s="38"/>
      <c r="Q246" s="38"/>
    </row>
    <row r="247" spans="3:17" x14ac:dyDescent="0.25">
      <c r="C247" s="39" t="e">
        <f>IF(AND(VALUE('Print off sheets'!C243)&lt;=VALUE(Worksheet!$AD243),VALUE('Print off sheets'!C243)&gt;=VALUE(Worksheet!$AE243)),"PASS","FAIL")</f>
        <v>#VALUE!</v>
      </c>
      <c r="D247" s="39" t="e">
        <f>IF(AND(VALUE('Print off sheets'!D243)&lt;=VALUE(Worksheet!$AD243),VALUE('Print off sheets'!D243)&gt;=VALUE(Worksheet!$AE243)),"PASS","FAIL")</f>
        <v>#VALUE!</v>
      </c>
      <c r="E247" s="39" t="e">
        <f>IF(AND(VALUE('Print off sheets'!E243)&lt;=VALUE(Worksheet!$AD243),VALUE('Print off sheets'!E243)&gt;=VALUE(Worksheet!$AE243)),"PASS","FAIL")</f>
        <v>#VALUE!</v>
      </c>
      <c r="F247" s="39" t="str">
        <f t="shared" si="9"/>
        <v>PASS</v>
      </c>
      <c r="G247" s="39" t="e">
        <f>IF(O247="FAIL",IF(ISNUMBER(SEARCH("Rejected",'Print off sheets'!F243))=TRUE,"OK","ERROR"),IF(ISNUMBER(SEARCH("Rejected",'Print off sheets'!F243))=TRUE,"ERROR",""))</f>
        <v>#VALUE!</v>
      </c>
      <c r="H247" s="46" t="e">
        <f>IF(O247="MISSING",IF('Print off sheets'!F243="Missing","OK","ERROR"),"")</f>
        <v>#VALUE!</v>
      </c>
      <c r="I247" s="39" t="e">
        <f>VALUE(Worksheet!B243)</f>
        <v>#VALUE!</v>
      </c>
      <c r="J247" s="39">
        <f>VALUE(Worksheet!$H$2)</f>
        <v>0</v>
      </c>
      <c r="K247" s="39">
        <f>VALUE(Worksheet!$H$3)</f>
        <v>0</v>
      </c>
      <c r="L247" s="39" t="e">
        <f t="shared" si="10"/>
        <v>#VALUE!</v>
      </c>
      <c r="M247" s="39" t="str">
        <f>IF(AND(Worksheet!C243="",Worksheet!D243="",Worksheet!E243="",Worksheet!F243="",Worksheet!G243="",Worksheet!H243="",ISNUMBER(SEARCH("e",Worksheet!I243))=FALSE),"MISSING")</f>
        <v>MISSING</v>
      </c>
      <c r="N247" s="39" t="b">
        <f>IF(ISNUMBER(SEARCH("Reference",Worksheet!I243))=TRUE,"REF ONLY")</f>
        <v>0</v>
      </c>
      <c r="O247" s="39" t="e">
        <f t="shared" si="11"/>
        <v>#VALUE!</v>
      </c>
      <c r="P247" s="38"/>
      <c r="Q247" s="38"/>
    </row>
    <row r="248" spans="3:17" x14ac:dyDescent="0.25">
      <c r="C248" s="39" t="e">
        <f>IF(AND(VALUE('Print off sheets'!C244)&lt;=VALUE(Worksheet!$AD244),VALUE('Print off sheets'!C244)&gt;=VALUE(Worksheet!$AE244)),"PASS","FAIL")</f>
        <v>#VALUE!</v>
      </c>
      <c r="D248" s="39" t="e">
        <f>IF(AND(VALUE('Print off sheets'!D244)&lt;=VALUE(Worksheet!$AD244),VALUE('Print off sheets'!D244)&gt;=VALUE(Worksheet!$AE244)),"PASS","FAIL")</f>
        <v>#VALUE!</v>
      </c>
      <c r="E248" s="39" t="e">
        <f>IF(AND(VALUE('Print off sheets'!E244)&lt;=VALUE(Worksheet!$AD244),VALUE('Print off sheets'!E244)&gt;=VALUE(Worksheet!$AE244)),"PASS","FAIL")</f>
        <v>#VALUE!</v>
      </c>
      <c r="F248" s="39" t="str">
        <f t="shared" si="9"/>
        <v>PASS</v>
      </c>
      <c r="G248" s="39" t="e">
        <f>IF(O248="FAIL",IF(ISNUMBER(SEARCH("Rejected",'Print off sheets'!F244))=TRUE,"OK","ERROR"),IF(ISNUMBER(SEARCH("Rejected",'Print off sheets'!F244))=TRUE,"ERROR",""))</f>
        <v>#VALUE!</v>
      </c>
      <c r="H248" s="46" t="e">
        <f>IF(O248="MISSING",IF('Print off sheets'!F244="Missing","OK","ERROR"),"")</f>
        <v>#VALUE!</v>
      </c>
      <c r="I248" s="39" t="e">
        <f>VALUE(Worksheet!B244)</f>
        <v>#VALUE!</v>
      </c>
      <c r="J248" s="39">
        <f>VALUE(Worksheet!$H$2)</f>
        <v>0</v>
      </c>
      <c r="K248" s="39">
        <f>VALUE(Worksheet!$H$3)</f>
        <v>0</v>
      </c>
      <c r="L248" s="39" t="e">
        <f t="shared" si="10"/>
        <v>#VALUE!</v>
      </c>
      <c r="M248" s="39" t="str">
        <f>IF(AND(Worksheet!C244="",Worksheet!D244="",Worksheet!E244="",Worksheet!F244="",Worksheet!G244="",Worksheet!H244="",ISNUMBER(SEARCH("e",Worksheet!I244))=FALSE),"MISSING")</f>
        <v>MISSING</v>
      </c>
      <c r="N248" s="39" t="b">
        <f>IF(ISNUMBER(SEARCH("Reference",Worksheet!I244))=TRUE,"REF ONLY")</f>
        <v>0</v>
      </c>
      <c r="O248" s="39" t="e">
        <f t="shared" si="11"/>
        <v>#VALUE!</v>
      </c>
      <c r="P248" s="38"/>
      <c r="Q248" s="38"/>
    </row>
    <row r="249" spans="3:17" x14ac:dyDescent="0.25">
      <c r="C249" s="39" t="e">
        <f>IF(AND(VALUE('Print off sheets'!C245)&lt;=VALUE(Worksheet!$AD245),VALUE('Print off sheets'!C245)&gt;=VALUE(Worksheet!$AE245)),"PASS","FAIL")</f>
        <v>#VALUE!</v>
      </c>
      <c r="D249" s="39" t="e">
        <f>IF(AND(VALUE('Print off sheets'!D245)&lt;=VALUE(Worksheet!$AD245),VALUE('Print off sheets'!D245)&gt;=VALUE(Worksheet!$AE245)),"PASS","FAIL")</f>
        <v>#VALUE!</v>
      </c>
      <c r="E249" s="39" t="e">
        <f>IF(AND(VALUE('Print off sheets'!E245)&lt;=VALUE(Worksheet!$AD245),VALUE('Print off sheets'!E245)&gt;=VALUE(Worksheet!$AE245)),"PASS","FAIL")</f>
        <v>#VALUE!</v>
      </c>
      <c r="F249" s="39" t="str">
        <f t="shared" si="9"/>
        <v>PASS</v>
      </c>
      <c r="G249" s="39" t="e">
        <f>IF(O249="FAIL",IF(ISNUMBER(SEARCH("Rejected",'Print off sheets'!F245))=TRUE,"OK","ERROR"),IF(ISNUMBER(SEARCH("Rejected",'Print off sheets'!F245))=TRUE,"ERROR",""))</f>
        <v>#VALUE!</v>
      </c>
      <c r="H249" s="46" t="e">
        <f>IF(O249="MISSING",IF('Print off sheets'!F245="Missing","OK","ERROR"),"")</f>
        <v>#VALUE!</v>
      </c>
      <c r="I249" s="39" t="e">
        <f>VALUE(Worksheet!B245)</f>
        <v>#VALUE!</v>
      </c>
      <c r="J249" s="39">
        <f>VALUE(Worksheet!$H$2)</f>
        <v>0</v>
      </c>
      <c r="K249" s="39">
        <f>VALUE(Worksheet!$H$3)</f>
        <v>0</v>
      </c>
      <c r="L249" s="39" t="e">
        <f t="shared" si="10"/>
        <v>#VALUE!</v>
      </c>
      <c r="M249" s="39" t="str">
        <f>IF(AND(Worksheet!C245="",Worksheet!D245="",Worksheet!E245="",Worksheet!F245="",Worksheet!G245="",Worksheet!H245="",ISNUMBER(SEARCH("e",Worksheet!I245))=FALSE),"MISSING")</f>
        <v>MISSING</v>
      </c>
      <c r="N249" s="39" t="b">
        <f>IF(ISNUMBER(SEARCH("Reference",Worksheet!I245))=TRUE,"REF ONLY")</f>
        <v>0</v>
      </c>
      <c r="O249" s="39" t="e">
        <f t="shared" si="11"/>
        <v>#VALUE!</v>
      </c>
      <c r="P249" s="38"/>
      <c r="Q249" s="38"/>
    </row>
    <row r="250" spans="3:17" x14ac:dyDescent="0.25">
      <c r="C250" s="39" t="e">
        <f>IF(AND(VALUE('Print off sheets'!C246)&lt;=VALUE(Worksheet!$AD246),VALUE('Print off sheets'!C246)&gt;=VALUE(Worksheet!$AE246)),"PASS","FAIL")</f>
        <v>#VALUE!</v>
      </c>
      <c r="D250" s="39" t="e">
        <f>IF(AND(VALUE('Print off sheets'!D246)&lt;=VALUE(Worksheet!$AD246),VALUE('Print off sheets'!D246)&gt;=VALUE(Worksheet!$AE246)),"PASS","FAIL")</f>
        <v>#VALUE!</v>
      </c>
      <c r="E250" s="39" t="e">
        <f>IF(AND(VALUE('Print off sheets'!E246)&lt;=VALUE(Worksheet!$AD246),VALUE('Print off sheets'!E246)&gt;=VALUE(Worksheet!$AE246)),"PASS","FAIL")</f>
        <v>#VALUE!</v>
      </c>
      <c r="F250" s="39" t="str">
        <f t="shared" si="9"/>
        <v>PASS</v>
      </c>
      <c r="G250" s="39" t="e">
        <f>IF(O250="FAIL",IF(ISNUMBER(SEARCH("Rejected",'Print off sheets'!F246))=TRUE,"OK","ERROR"),IF(ISNUMBER(SEARCH("Rejected",'Print off sheets'!F246))=TRUE,"ERROR",""))</f>
        <v>#VALUE!</v>
      </c>
      <c r="H250" s="46" t="e">
        <f>IF(O250="MISSING",IF('Print off sheets'!F246="Missing","OK","ERROR"),"")</f>
        <v>#VALUE!</v>
      </c>
      <c r="I250" s="39" t="e">
        <f>VALUE(Worksheet!B246)</f>
        <v>#VALUE!</v>
      </c>
      <c r="J250" s="39">
        <f>VALUE(Worksheet!$H$2)</f>
        <v>0</v>
      </c>
      <c r="K250" s="39">
        <f>VALUE(Worksheet!$H$3)</f>
        <v>0</v>
      </c>
      <c r="L250" s="39" t="e">
        <f t="shared" si="10"/>
        <v>#VALUE!</v>
      </c>
      <c r="M250" s="39" t="str">
        <f>IF(AND(Worksheet!C246="",Worksheet!D246="",Worksheet!E246="",Worksheet!F246="",Worksheet!G246="",Worksheet!H246="",ISNUMBER(SEARCH("e",Worksheet!I246))=FALSE),"MISSING")</f>
        <v>MISSING</v>
      </c>
      <c r="N250" s="39" t="b">
        <f>IF(ISNUMBER(SEARCH("Reference",Worksheet!I246))=TRUE,"REF ONLY")</f>
        <v>0</v>
      </c>
      <c r="O250" s="39" t="e">
        <f t="shared" si="11"/>
        <v>#VALUE!</v>
      </c>
      <c r="P250" s="38"/>
      <c r="Q250" s="38"/>
    </row>
    <row r="251" spans="3:17" x14ac:dyDescent="0.25">
      <c r="C251" s="39" t="e">
        <f>IF(AND(VALUE('Print off sheets'!C247)&lt;=VALUE(Worksheet!$AD247),VALUE('Print off sheets'!C247)&gt;=VALUE(Worksheet!$AE247)),"PASS","FAIL")</f>
        <v>#VALUE!</v>
      </c>
      <c r="D251" s="39" t="e">
        <f>IF(AND(VALUE('Print off sheets'!D247)&lt;=VALUE(Worksheet!$AD247),VALUE('Print off sheets'!D247)&gt;=VALUE(Worksheet!$AE247)),"PASS","FAIL")</f>
        <v>#VALUE!</v>
      </c>
      <c r="E251" s="39" t="e">
        <f>IF(AND(VALUE('Print off sheets'!E247)&lt;=VALUE(Worksheet!$AD247),VALUE('Print off sheets'!E247)&gt;=VALUE(Worksheet!$AE247)),"PASS","FAIL")</f>
        <v>#VALUE!</v>
      </c>
      <c r="F251" s="39" t="str">
        <f t="shared" si="9"/>
        <v>PASS</v>
      </c>
      <c r="G251" s="39" t="e">
        <f>IF(O251="FAIL",IF(ISNUMBER(SEARCH("Rejected",'Print off sheets'!F247))=TRUE,"OK","ERROR"),IF(ISNUMBER(SEARCH("Rejected",'Print off sheets'!F247))=TRUE,"ERROR",""))</f>
        <v>#VALUE!</v>
      </c>
      <c r="H251" s="46" t="e">
        <f>IF(O251="MISSING",IF('Print off sheets'!F247="Missing","OK","ERROR"),"")</f>
        <v>#VALUE!</v>
      </c>
      <c r="I251" s="39" t="e">
        <f>VALUE(Worksheet!B247)</f>
        <v>#VALUE!</v>
      </c>
      <c r="J251" s="39">
        <f>VALUE(Worksheet!$H$2)</f>
        <v>0</v>
      </c>
      <c r="K251" s="39">
        <f>VALUE(Worksheet!$H$3)</f>
        <v>0</v>
      </c>
      <c r="L251" s="39" t="e">
        <f t="shared" si="10"/>
        <v>#VALUE!</v>
      </c>
      <c r="M251" s="39" t="str">
        <f>IF(AND(Worksheet!C247="",Worksheet!D247="",Worksheet!E247="",Worksheet!F247="",Worksheet!G247="",Worksheet!H247="",ISNUMBER(SEARCH("e",Worksheet!I247))=FALSE),"MISSING")</f>
        <v>MISSING</v>
      </c>
      <c r="N251" s="39" t="b">
        <f>IF(ISNUMBER(SEARCH("Reference",Worksheet!I247))=TRUE,"REF ONLY")</f>
        <v>0</v>
      </c>
      <c r="O251" s="39" t="e">
        <f t="shared" si="11"/>
        <v>#VALUE!</v>
      </c>
      <c r="P251" s="38"/>
      <c r="Q251" s="38"/>
    </row>
    <row r="252" spans="3:17" x14ac:dyDescent="0.25">
      <c r="C252" s="39" t="e">
        <f>IF(AND(VALUE('Print off sheets'!C248)&lt;=VALUE(Worksheet!$AD248),VALUE('Print off sheets'!C248)&gt;=VALUE(Worksheet!$AE248)),"PASS","FAIL")</f>
        <v>#VALUE!</v>
      </c>
      <c r="D252" s="39" t="e">
        <f>IF(AND(VALUE('Print off sheets'!D248)&lt;=VALUE(Worksheet!$AD248),VALUE('Print off sheets'!D248)&gt;=VALUE(Worksheet!$AE248)),"PASS","FAIL")</f>
        <v>#VALUE!</v>
      </c>
      <c r="E252" s="39" t="e">
        <f>IF(AND(VALUE('Print off sheets'!E248)&lt;=VALUE(Worksheet!$AD248),VALUE('Print off sheets'!E248)&gt;=VALUE(Worksheet!$AE248)),"PASS","FAIL")</f>
        <v>#VALUE!</v>
      </c>
      <c r="F252" s="39" t="str">
        <f t="shared" si="9"/>
        <v>PASS</v>
      </c>
      <c r="G252" s="39" t="e">
        <f>IF(O252="FAIL",IF(ISNUMBER(SEARCH("Rejected",'Print off sheets'!F248))=TRUE,"OK","ERROR"),IF(ISNUMBER(SEARCH("Rejected",'Print off sheets'!F248))=TRUE,"ERROR",""))</f>
        <v>#VALUE!</v>
      </c>
      <c r="H252" s="46" t="e">
        <f>IF(O252="MISSING",IF('Print off sheets'!F248="Missing","OK","ERROR"),"")</f>
        <v>#VALUE!</v>
      </c>
      <c r="I252" s="39" t="e">
        <f>VALUE(Worksheet!B248)</f>
        <v>#VALUE!</v>
      </c>
      <c r="J252" s="39">
        <f>VALUE(Worksheet!$H$2)</f>
        <v>0</v>
      </c>
      <c r="K252" s="39">
        <f>VALUE(Worksheet!$H$3)</f>
        <v>0</v>
      </c>
      <c r="L252" s="39" t="e">
        <f t="shared" si="10"/>
        <v>#VALUE!</v>
      </c>
      <c r="M252" s="39" t="str">
        <f>IF(AND(Worksheet!C248="",Worksheet!D248="",Worksheet!E248="",Worksheet!F248="",Worksheet!G248="",Worksheet!H248="",ISNUMBER(SEARCH("e",Worksheet!I248))=FALSE),"MISSING")</f>
        <v>MISSING</v>
      </c>
      <c r="N252" s="39" t="b">
        <f>IF(ISNUMBER(SEARCH("Reference",Worksheet!I248))=TRUE,"REF ONLY")</f>
        <v>0</v>
      </c>
      <c r="O252" s="39" t="e">
        <f t="shared" si="11"/>
        <v>#VALUE!</v>
      </c>
      <c r="P252" s="38"/>
      <c r="Q252" s="38"/>
    </row>
    <row r="253" spans="3:17" x14ac:dyDescent="0.25">
      <c r="C253" s="39" t="e">
        <f>IF(AND(VALUE('Print off sheets'!C249)&lt;=VALUE(Worksheet!$AD249),VALUE('Print off sheets'!C249)&gt;=VALUE(Worksheet!$AE249)),"PASS","FAIL")</f>
        <v>#VALUE!</v>
      </c>
      <c r="D253" s="39" t="e">
        <f>IF(AND(VALUE('Print off sheets'!D249)&lt;=VALUE(Worksheet!$AD249),VALUE('Print off sheets'!D249)&gt;=VALUE(Worksheet!$AE249)),"PASS","FAIL")</f>
        <v>#VALUE!</v>
      </c>
      <c r="E253" s="39" t="e">
        <f>IF(AND(VALUE('Print off sheets'!E249)&lt;=VALUE(Worksheet!$AD249),VALUE('Print off sheets'!E249)&gt;=VALUE(Worksheet!$AE249)),"PASS","FAIL")</f>
        <v>#VALUE!</v>
      </c>
      <c r="F253" s="39" t="str">
        <f t="shared" si="9"/>
        <v>PASS</v>
      </c>
      <c r="G253" s="39" t="e">
        <f>IF(O253="FAIL",IF(ISNUMBER(SEARCH("Rejected",'Print off sheets'!F249))=TRUE,"OK","ERROR"),IF(ISNUMBER(SEARCH("Rejected",'Print off sheets'!F249))=TRUE,"ERROR",""))</f>
        <v>#VALUE!</v>
      </c>
      <c r="H253" s="46" t="e">
        <f>IF(O253="MISSING",IF('Print off sheets'!F249="Missing","OK","ERROR"),"")</f>
        <v>#VALUE!</v>
      </c>
      <c r="I253" s="39" t="e">
        <f>VALUE(Worksheet!B249)</f>
        <v>#VALUE!</v>
      </c>
      <c r="J253" s="39">
        <f>VALUE(Worksheet!$H$2)</f>
        <v>0</v>
      </c>
      <c r="K253" s="39">
        <f>VALUE(Worksheet!$H$3)</f>
        <v>0</v>
      </c>
      <c r="L253" s="39" t="e">
        <f t="shared" si="10"/>
        <v>#VALUE!</v>
      </c>
      <c r="M253" s="39" t="str">
        <f>IF(AND(Worksheet!C249="",Worksheet!D249="",Worksheet!E249="",Worksheet!F249="",Worksheet!G249="",Worksheet!H249="",ISNUMBER(SEARCH("e",Worksheet!I249))=FALSE),"MISSING")</f>
        <v>MISSING</v>
      </c>
      <c r="N253" s="39" t="b">
        <f>IF(ISNUMBER(SEARCH("Reference",Worksheet!I249))=TRUE,"REF ONLY")</f>
        <v>0</v>
      </c>
      <c r="O253" s="39" t="e">
        <f t="shared" si="11"/>
        <v>#VALUE!</v>
      </c>
      <c r="P253" s="38"/>
      <c r="Q253" s="38"/>
    </row>
    <row r="254" spans="3:17" x14ac:dyDescent="0.25">
      <c r="C254" s="39" t="e">
        <f>IF(AND(VALUE('Print off sheets'!C250)&lt;=VALUE(Worksheet!$AD250),VALUE('Print off sheets'!C250)&gt;=VALUE(Worksheet!$AE250)),"PASS","FAIL")</f>
        <v>#VALUE!</v>
      </c>
      <c r="D254" s="39" t="e">
        <f>IF(AND(VALUE('Print off sheets'!D250)&lt;=VALUE(Worksheet!$AD250),VALUE('Print off sheets'!D250)&gt;=VALUE(Worksheet!$AE250)),"PASS","FAIL")</f>
        <v>#VALUE!</v>
      </c>
      <c r="E254" s="39" t="e">
        <f>IF(AND(VALUE('Print off sheets'!E250)&lt;=VALUE(Worksheet!$AD250),VALUE('Print off sheets'!E250)&gt;=VALUE(Worksheet!$AE250)),"PASS","FAIL")</f>
        <v>#VALUE!</v>
      </c>
      <c r="F254" s="39" t="str">
        <f t="shared" si="9"/>
        <v>PASS</v>
      </c>
      <c r="G254" s="39" t="e">
        <f>IF(O254="FAIL",IF(ISNUMBER(SEARCH("Rejected",'Print off sheets'!F250))=TRUE,"OK","ERROR"),IF(ISNUMBER(SEARCH("Rejected",'Print off sheets'!F250))=TRUE,"ERROR",""))</f>
        <v>#VALUE!</v>
      </c>
      <c r="H254" s="46" t="e">
        <f>IF(O254="MISSING",IF('Print off sheets'!F250="Missing","OK","ERROR"),"")</f>
        <v>#VALUE!</v>
      </c>
      <c r="I254" s="39" t="e">
        <f>VALUE(Worksheet!B250)</f>
        <v>#VALUE!</v>
      </c>
      <c r="J254" s="39">
        <f>VALUE(Worksheet!$H$2)</f>
        <v>0</v>
      </c>
      <c r="K254" s="39">
        <f>VALUE(Worksheet!$H$3)</f>
        <v>0</v>
      </c>
      <c r="L254" s="39" t="e">
        <f t="shared" si="10"/>
        <v>#VALUE!</v>
      </c>
      <c r="M254" s="39" t="str">
        <f>IF(AND(Worksheet!C250="",Worksheet!D250="",Worksheet!E250="",Worksheet!F250="",Worksheet!G250="",Worksheet!H250="",ISNUMBER(SEARCH("e",Worksheet!I250))=FALSE),"MISSING")</f>
        <v>MISSING</v>
      </c>
      <c r="N254" s="39" t="b">
        <f>IF(ISNUMBER(SEARCH("Reference",Worksheet!I250))=TRUE,"REF ONLY")</f>
        <v>0</v>
      </c>
      <c r="O254" s="39" t="e">
        <f t="shared" si="11"/>
        <v>#VALUE!</v>
      </c>
      <c r="P254" s="38"/>
      <c r="Q254" s="38"/>
    </row>
    <row r="255" spans="3:17" x14ac:dyDescent="0.25">
      <c r="C255" s="39" t="e">
        <f>IF(AND(VALUE('Print off sheets'!C251)&lt;=VALUE(Worksheet!$AD251),VALUE('Print off sheets'!C251)&gt;=VALUE(Worksheet!$AE251)),"PASS","FAIL")</f>
        <v>#VALUE!</v>
      </c>
      <c r="D255" s="39" t="e">
        <f>IF(AND(VALUE('Print off sheets'!D251)&lt;=VALUE(Worksheet!$AD251),VALUE('Print off sheets'!D251)&gt;=VALUE(Worksheet!$AE251)),"PASS","FAIL")</f>
        <v>#VALUE!</v>
      </c>
      <c r="E255" s="39" t="e">
        <f>IF(AND(VALUE('Print off sheets'!E251)&lt;=VALUE(Worksheet!$AD251),VALUE('Print off sheets'!E251)&gt;=VALUE(Worksheet!$AE251)),"PASS","FAIL")</f>
        <v>#VALUE!</v>
      </c>
      <c r="F255" s="39" t="str">
        <f t="shared" si="9"/>
        <v>PASS</v>
      </c>
      <c r="G255" s="39" t="e">
        <f>IF(O255="FAIL",IF(ISNUMBER(SEARCH("Rejected",'Print off sheets'!F251))=TRUE,"OK","ERROR"),IF(ISNUMBER(SEARCH("Rejected",'Print off sheets'!F251))=TRUE,"ERROR",""))</f>
        <v>#VALUE!</v>
      </c>
      <c r="H255" s="46" t="e">
        <f>IF(O255="MISSING",IF('Print off sheets'!F251="Missing","OK","ERROR"),"")</f>
        <v>#VALUE!</v>
      </c>
      <c r="I255" s="39" t="e">
        <f>VALUE(Worksheet!B251)</f>
        <v>#VALUE!</v>
      </c>
      <c r="J255" s="39">
        <f>VALUE(Worksheet!$H$2)</f>
        <v>0</v>
      </c>
      <c r="K255" s="39">
        <f>VALUE(Worksheet!$H$3)</f>
        <v>0</v>
      </c>
      <c r="L255" s="39" t="e">
        <f t="shared" si="10"/>
        <v>#VALUE!</v>
      </c>
      <c r="M255" s="39" t="str">
        <f>IF(AND(Worksheet!C251="",Worksheet!D251="",Worksheet!E251="",Worksheet!F251="",Worksheet!G251="",Worksheet!H251="",ISNUMBER(SEARCH("e",Worksheet!I251))=FALSE),"MISSING")</f>
        <v>MISSING</v>
      </c>
      <c r="N255" s="39" t="b">
        <f>IF(ISNUMBER(SEARCH("Reference",Worksheet!I251))=TRUE,"REF ONLY")</f>
        <v>0</v>
      </c>
      <c r="O255" s="39" t="e">
        <f t="shared" si="11"/>
        <v>#VALUE!</v>
      </c>
      <c r="P255" s="38"/>
      <c r="Q255" s="38"/>
    </row>
    <row r="256" spans="3:17" x14ac:dyDescent="0.25">
      <c r="C256" s="39" t="e">
        <f>IF(AND(VALUE('Print off sheets'!C252)&lt;=VALUE(Worksheet!$AD252),VALUE('Print off sheets'!C252)&gt;=VALUE(Worksheet!$AE252)),"PASS","FAIL")</f>
        <v>#VALUE!</v>
      </c>
      <c r="D256" s="39" t="e">
        <f>IF(AND(VALUE('Print off sheets'!D252)&lt;=VALUE(Worksheet!$AD252),VALUE('Print off sheets'!D252)&gt;=VALUE(Worksheet!$AE252)),"PASS","FAIL")</f>
        <v>#VALUE!</v>
      </c>
      <c r="E256" s="39" t="e">
        <f>IF(AND(VALUE('Print off sheets'!E252)&lt;=VALUE(Worksheet!$AD252),VALUE('Print off sheets'!E252)&gt;=VALUE(Worksheet!$AE252)),"PASS","FAIL")</f>
        <v>#VALUE!</v>
      </c>
      <c r="F256" s="39" t="str">
        <f t="shared" si="9"/>
        <v>PASS</v>
      </c>
      <c r="G256" s="39" t="e">
        <f>IF(O256="FAIL",IF(ISNUMBER(SEARCH("Rejected",'Print off sheets'!F252))=TRUE,"OK","ERROR"),IF(ISNUMBER(SEARCH("Rejected",'Print off sheets'!F252))=TRUE,"ERROR",""))</f>
        <v>#VALUE!</v>
      </c>
      <c r="H256" s="46" t="e">
        <f>IF(O256="MISSING",IF('Print off sheets'!F252="Missing","OK","ERROR"),"")</f>
        <v>#VALUE!</v>
      </c>
      <c r="I256" s="39" t="e">
        <f>VALUE(Worksheet!B252)</f>
        <v>#VALUE!</v>
      </c>
      <c r="J256" s="39">
        <f>VALUE(Worksheet!$H$2)</f>
        <v>0</v>
      </c>
      <c r="K256" s="39">
        <f>VALUE(Worksheet!$H$3)</f>
        <v>0</v>
      </c>
      <c r="L256" s="39" t="e">
        <f t="shared" si="10"/>
        <v>#VALUE!</v>
      </c>
      <c r="M256" s="39" t="str">
        <f>IF(AND(Worksheet!C252="",Worksheet!D252="",Worksheet!E252="",Worksheet!F252="",Worksheet!G252="",Worksheet!H252="",ISNUMBER(SEARCH("e",Worksheet!I252))=FALSE),"MISSING")</f>
        <v>MISSING</v>
      </c>
      <c r="N256" s="39" t="b">
        <f>IF(ISNUMBER(SEARCH("Reference",Worksheet!I252))=TRUE,"REF ONLY")</f>
        <v>0</v>
      </c>
      <c r="O256" s="39" t="e">
        <f t="shared" si="11"/>
        <v>#VALUE!</v>
      </c>
      <c r="P256" s="38"/>
      <c r="Q256" s="38"/>
    </row>
    <row r="257" spans="3:17" x14ac:dyDescent="0.25">
      <c r="C257" s="39" t="e">
        <f>IF(AND(VALUE('Print off sheets'!C253)&lt;=VALUE(Worksheet!$AD253),VALUE('Print off sheets'!C253)&gt;=VALUE(Worksheet!$AE253)),"PASS","FAIL")</f>
        <v>#VALUE!</v>
      </c>
      <c r="D257" s="39" t="e">
        <f>IF(AND(VALUE('Print off sheets'!D253)&lt;=VALUE(Worksheet!$AD253),VALUE('Print off sheets'!D253)&gt;=VALUE(Worksheet!$AE253)),"PASS","FAIL")</f>
        <v>#VALUE!</v>
      </c>
      <c r="E257" s="39" t="e">
        <f>IF(AND(VALUE('Print off sheets'!E253)&lt;=VALUE(Worksheet!$AD253),VALUE('Print off sheets'!E253)&gt;=VALUE(Worksheet!$AE253)),"PASS","FAIL")</f>
        <v>#VALUE!</v>
      </c>
      <c r="F257" s="39" t="str">
        <f t="shared" si="9"/>
        <v>PASS</v>
      </c>
      <c r="G257" s="39" t="e">
        <f>IF(O257="FAIL",IF(ISNUMBER(SEARCH("Rejected",'Print off sheets'!F253))=TRUE,"OK","ERROR"),IF(ISNUMBER(SEARCH("Rejected",'Print off sheets'!F253))=TRUE,"ERROR",""))</f>
        <v>#VALUE!</v>
      </c>
      <c r="H257" s="46" t="e">
        <f>IF(O257="MISSING",IF('Print off sheets'!F253="Missing","OK","ERROR"),"")</f>
        <v>#VALUE!</v>
      </c>
      <c r="I257" s="39" t="e">
        <f>VALUE(Worksheet!B253)</f>
        <v>#VALUE!</v>
      </c>
      <c r="J257" s="39">
        <f>VALUE(Worksheet!$H$2)</f>
        <v>0</v>
      </c>
      <c r="K257" s="39">
        <f>VALUE(Worksheet!$H$3)</f>
        <v>0</v>
      </c>
      <c r="L257" s="39" t="e">
        <f t="shared" si="10"/>
        <v>#VALUE!</v>
      </c>
      <c r="M257" s="39" t="str">
        <f>IF(AND(Worksheet!C253="",Worksheet!D253="",Worksheet!E253="",Worksheet!F253="",Worksheet!G253="",Worksheet!H253="",ISNUMBER(SEARCH("e",Worksheet!I253))=FALSE),"MISSING")</f>
        <v>MISSING</v>
      </c>
      <c r="N257" s="39" t="b">
        <f>IF(ISNUMBER(SEARCH("Reference",Worksheet!I253))=TRUE,"REF ONLY")</f>
        <v>0</v>
      </c>
      <c r="O257" s="39" t="e">
        <f t="shared" si="11"/>
        <v>#VALUE!</v>
      </c>
      <c r="P257" s="38"/>
      <c r="Q257" s="38"/>
    </row>
    <row r="258" spans="3:17" x14ac:dyDescent="0.25">
      <c r="C258" s="39" t="e">
        <f>IF(AND(VALUE('Print off sheets'!C254)&lt;=VALUE(Worksheet!$AD254),VALUE('Print off sheets'!C254)&gt;=VALUE(Worksheet!$AE254)),"PASS","FAIL")</f>
        <v>#VALUE!</v>
      </c>
      <c r="D258" s="39" t="e">
        <f>IF(AND(VALUE('Print off sheets'!D254)&lt;=VALUE(Worksheet!$AD254),VALUE('Print off sheets'!D254)&gt;=VALUE(Worksheet!$AE254)),"PASS","FAIL")</f>
        <v>#VALUE!</v>
      </c>
      <c r="E258" s="39" t="e">
        <f>IF(AND(VALUE('Print off sheets'!E254)&lt;=VALUE(Worksheet!$AD254),VALUE('Print off sheets'!E254)&gt;=VALUE(Worksheet!$AE254)),"PASS","FAIL")</f>
        <v>#VALUE!</v>
      </c>
      <c r="F258" s="39" t="str">
        <f t="shared" si="9"/>
        <v>PASS</v>
      </c>
      <c r="G258" s="39" t="e">
        <f>IF(O258="FAIL",IF(ISNUMBER(SEARCH("Rejected",'Print off sheets'!F254))=TRUE,"OK","ERROR"),IF(ISNUMBER(SEARCH("Rejected",'Print off sheets'!F254))=TRUE,"ERROR",""))</f>
        <v>#VALUE!</v>
      </c>
      <c r="H258" s="46" t="e">
        <f>IF(O258="MISSING",IF('Print off sheets'!F254="Missing","OK","ERROR"),"")</f>
        <v>#VALUE!</v>
      </c>
      <c r="I258" s="39" t="e">
        <f>VALUE(Worksheet!B254)</f>
        <v>#VALUE!</v>
      </c>
      <c r="J258" s="39">
        <f>VALUE(Worksheet!$H$2)</f>
        <v>0</v>
      </c>
      <c r="K258" s="39">
        <f>VALUE(Worksheet!$H$3)</f>
        <v>0</v>
      </c>
      <c r="L258" s="39" t="e">
        <f t="shared" si="10"/>
        <v>#VALUE!</v>
      </c>
      <c r="M258" s="39" t="str">
        <f>IF(AND(Worksheet!C254="",Worksheet!D254="",Worksheet!E254="",Worksheet!F254="",Worksheet!G254="",Worksheet!H254="",ISNUMBER(SEARCH("e",Worksheet!I254))=FALSE),"MISSING")</f>
        <v>MISSING</v>
      </c>
      <c r="N258" s="39" t="b">
        <f>IF(ISNUMBER(SEARCH("Reference",Worksheet!I254))=TRUE,"REF ONLY")</f>
        <v>0</v>
      </c>
      <c r="O258" s="39" t="e">
        <f t="shared" si="11"/>
        <v>#VALUE!</v>
      </c>
      <c r="P258" s="38"/>
      <c r="Q258" s="38"/>
    </row>
    <row r="259" spans="3:17" x14ac:dyDescent="0.25">
      <c r="C259" s="39" t="e">
        <f>IF(AND(VALUE('Print off sheets'!C255)&lt;=VALUE(Worksheet!$AD255),VALUE('Print off sheets'!C255)&gt;=VALUE(Worksheet!$AE255)),"PASS","FAIL")</f>
        <v>#VALUE!</v>
      </c>
      <c r="D259" s="39" t="e">
        <f>IF(AND(VALUE('Print off sheets'!D255)&lt;=VALUE(Worksheet!$AD255),VALUE('Print off sheets'!D255)&gt;=VALUE(Worksheet!$AE255)),"PASS","FAIL")</f>
        <v>#VALUE!</v>
      </c>
      <c r="E259" s="39" t="e">
        <f>IF(AND(VALUE('Print off sheets'!E255)&lt;=VALUE(Worksheet!$AD255),VALUE('Print off sheets'!E255)&gt;=VALUE(Worksheet!$AE255)),"PASS","FAIL")</f>
        <v>#VALUE!</v>
      </c>
      <c r="F259" s="39" t="str">
        <f t="shared" si="9"/>
        <v>PASS</v>
      </c>
      <c r="G259" s="39" t="e">
        <f>IF(O259="FAIL",IF(ISNUMBER(SEARCH("Rejected",'Print off sheets'!F255))=TRUE,"OK","ERROR"),IF(ISNUMBER(SEARCH("Rejected",'Print off sheets'!F255))=TRUE,"ERROR",""))</f>
        <v>#VALUE!</v>
      </c>
      <c r="H259" s="46" t="e">
        <f>IF(O259="MISSING",IF('Print off sheets'!F255="Missing","OK","ERROR"),"")</f>
        <v>#VALUE!</v>
      </c>
      <c r="I259" s="39" t="e">
        <f>VALUE(Worksheet!B255)</f>
        <v>#VALUE!</v>
      </c>
      <c r="J259" s="39">
        <f>VALUE(Worksheet!$H$2)</f>
        <v>0</v>
      </c>
      <c r="K259" s="39">
        <f>VALUE(Worksheet!$H$3)</f>
        <v>0</v>
      </c>
      <c r="L259" s="39" t="e">
        <f t="shared" si="10"/>
        <v>#VALUE!</v>
      </c>
      <c r="M259" s="39" t="str">
        <f>IF(AND(Worksheet!C255="",Worksheet!D255="",Worksheet!E255="",Worksheet!F255="",Worksheet!G255="",Worksheet!H255="",ISNUMBER(SEARCH("e",Worksheet!I255))=FALSE),"MISSING")</f>
        <v>MISSING</v>
      </c>
      <c r="N259" s="39" t="b">
        <f>IF(ISNUMBER(SEARCH("Reference",Worksheet!I255))=TRUE,"REF ONLY")</f>
        <v>0</v>
      </c>
      <c r="O259" s="39" t="e">
        <f t="shared" si="11"/>
        <v>#VALUE!</v>
      </c>
      <c r="P259" s="38"/>
      <c r="Q259" s="38"/>
    </row>
    <row r="260" spans="3:17" x14ac:dyDescent="0.25">
      <c r="C260" s="39" t="e">
        <f>IF(AND(VALUE('Print off sheets'!C256)&lt;=VALUE(Worksheet!$AD256),VALUE('Print off sheets'!C256)&gt;=VALUE(Worksheet!$AE256)),"PASS","FAIL")</f>
        <v>#VALUE!</v>
      </c>
      <c r="D260" s="39" t="e">
        <f>IF(AND(VALUE('Print off sheets'!D256)&lt;=VALUE(Worksheet!$AD256),VALUE('Print off sheets'!D256)&gt;=VALUE(Worksheet!$AE256)),"PASS","FAIL")</f>
        <v>#VALUE!</v>
      </c>
      <c r="E260" s="39" t="e">
        <f>IF(AND(VALUE('Print off sheets'!E256)&lt;=VALUE(Worksheet!$AD256),VALUE('Print off sheets'!E256)&gt;=VALUE(Worksheet!$AE256)),"PASS","FAIL")</f>
        <v>#VALUE!</v>
      </c>
      <c r="F260" s="39" t="str">
        <f t="shared" si="9"/>
        <v>PASS</v>
      </c>
      <c r="G260" s="39" t="e">
        <f>IF(O260="FAIL",IF(ISNUMBER(SEARCH("Rejected",'Print off sheets'!F256))=TRUE,"OK","ERROR"),IF(ISNUMBER(SEARCH("Rejected",'Print off sheets'!F256))=TRUE,"ERROR",""))</f>
        <v>#VALUE!</v>
      </c>
      <c r="H260" s="46" t="e">
        <f>IF(O260="MISSING",IF('Print off sheets'!F256="Missing","OK","ERROR"),"")</f>
        <v>#VALUE!</v>
      </c>
      <c r="I260" s="39" t="e">
        <f>VALUE(Worksheet!B256)</f>
        <v>#VALUE!</v>
      </c>
      <c r="J260" s="39">
        <f>VALUE(Worksheet!$H$2)</f>
        <v>0</v>
      </c>
      <c r="K260" s="39">
        <f>VALUE(Worksheet!$H$3)</f>
        <v>0</v>
      </c>
      <c r="L260" s="39" t="e">
        <f t="shared" si="10"/>
        <v>#VALUE!</v>
      </c>
      <c r="M260" s="39" t="str">
        <f>IF(AND(Worksheet!C256="",Worksheet!D256="",Worksheet!E256="",Worksheet!F256="",Worksheet!G256="",Worksheet!H256="",ISNUMBER(SEARCH("e",Worksheet!I256))=FALSE),"MISSING")</f>
        <v>MISSING</v>
      </c>
      <c r="N260" s="39" t="b">
        <f>IF(ISNUMBER(SEARCH("Reference",Worksheet!I256))=TRUE,"REF ONLY")</f>
        <v>0</v>
      </c>
      <c r="O260" s="39" t="e">
        <f t="shared" si="11"/>
        <v>#VALUE!</v>
      </c>
      <c r="P260" s="38"/>
      <c r="Q260" s="38"/>
    </row>
    <row r="261" spans="3:17" x14ac:dyDescent="0.25">
      <c r="C261" s="39" t="e">
        <f>IF(AND(VALUE('Print off sheets'!C257)&lt;=VALUE(Worksheet!$AD257),VALUE('Print off sheets'!C257)&gt;=VALUE(Worksheet!$AE257)),"PASS","FAIL")</f>
        <v>#VALUE!</v>
      </c>
      <c r="D261" s="39" t="e">
        <f>IF(AND(VALUE('Print off sheets'!D257)&lt;=VALUE(Worksheet!$AD257),VALUE('Print off sheets'!D257)&gt;=VALUE(Worksheet!$AE257)),"PASS","FAIL")</f>
        <v>#VALUE!</v>
      </c>
      <c r="E261" s="39" t="e">
        <f>IF(AND(VALUE('Print off sheets'!E257)&lt;=VALUE(Worksheet!$AD257),VALUE('Print off sheets'!E257)&gt;=VALUE(Worksheet!$AE257)),"PASS","FAIL")</f>
        <v>#VALUE!</v>
      </c>
      <c r="F261" s="39" t="str">
        <f t="shared" si="9"/>
        <v>PASS</v>
      </c>
      <c r="G261" s="39" t="e">
        <f>IF(O261="FAIL",IF(ISNUMBER(SEARCH("Rejected",'Print off sheets'!F257))=TRUE,"OK","ERROR"),IF(ISNUMBER(SEARCH("Rejected",'Print off sheets'!F257))=TRUE,"ERROR",""))</f>
        <v>#VALUE!</v>
      </c>
      <c r="H261" s="46" t="e">
        <f>IF(O261="MISSING",IF('Print off sheets'!F257="Missing","OK","ERROR"),"")</f>
        <v>#VALUE!</v>
      </c>
      <c r="I261" s="39" t="e">
        <f>VALUE(Worksheet!B257)</f>
        <v>#VALUE!</v>
      </c>
      <c r="J261" s="39">
        <f>VALUE(Worksheet!$H$2)</f>
        <v>0</v>
      </c>
      <c r="K261" s="39">
        <f>VALUE(Worksheet!$H$3)</f>
        <v>0</v>
      </c>
      <c r="L261" s="39" t="e">
        <f t="shared" si="10"/>
        <v>#VALUE!</v>
      </c>
      <c r="M261" s="39" t="str">
        <f>IF(AND(Worksheet!C257="",Worksheet!D257="",Worksheet!E257="",Worksheet!F257="",Worksheet!G257="",Worksheet!H257="",ISNUMBER(SEARCH("e",Worksheet!I257))=FALSE),"MISSING")</f>
        <v>MISSING</v>
      </c>
      <c r="N261" s="39" t="b">
        <f>IF(ISNUMBER(SEARCH("Reference",Worksheet!I257))=TRUE,"REF ONLY")</f>
        <v>0</v>
      </c>
      <c r="O261" s="39" t="e">
        <f t="shared" si="11"/>
        <v>#VALUE!</v>
      </c>
      <c r="P261" s="38"/>
      <c r="Q261" s="38"/>
    </row>
    <row r="262" spans="3:17" x14ac:dyDescent="0.25">
      <c r="C262" s="39" t="e">
        <f>IF(AND(VALUE('Print off sheets'!C258)&lt;=VALUE(Worksheet!$AD258),VALUE('Print off sheets'!C258)&gt;=VALUE(Worksheet!$AE258)),"PASS","FAIL")</f>
        <v>#VALUE!</v>
      </c>
      <c r="D262" s="39" t="e">
        <f>IF(AND(VALUE('Print off sheets'!D258)&lt;=VALUE(Worksheet!$AD258),VALUE('Print off sheets'!D258)&gt;=VALUE(Worksheet!$AE258)),"PASS","FAIL")</f>
        <v>#VALUE!</v>
      </c>
      <c r="E262" s="39" t="e">
        <f>IF(AND(VALUE('Print off sheets'!E258)&lt;=VALUE(Worksheet!$AD258),VALUE('Print off sheets'!E258)&gt;=VALUE(Worksheet!$AE258)),"PASS","FAIL")</f>
        <v>#VALUE!</v>
      </c>
      <c r="F262" s="39" t="str">
        <f t="shared" si="9"/>
        <v>PASS</v>
      </c>
      <c r="G262" s="39" t="e">
        <f>IF(O262="FAIL",IF(ISNUMBER(SEARCH("Rejected",'Print off sheets'!F258))=TRUE,"OK","ERROR"),IF(ISNUMBER(SEARCH("Rejected",'Print off sheets'!F258))=TRUE,"ERROR",""))</f>
        <v>#VALUE!</v>
      </c>
      <c r="H262" s="46" t="e">
        <f>IF(O262="MISSING",IF('Print off sheets'!F258="Missing","OK","ERROR"),"")</f>
        <v>#VALUE!</v>
      </c>
      <c r="I262" s="39" t="e">
        <f>VALUE(Worksheet!B258)</f>
        <v>#VALUE!</v>
      </c>
      <c r="J262" s="39">
        <f>VALUE(Worksheet!$H$2)</f>
        <v>0</v>
      </c>
      <c r="K262" s="39">
        <f>VALUE(Worksheet!$H$3)</f>
        <v>0</v>
      </c>
      <c r="L262" s="39" t="e">
        <f t="shared" si="10"/>
        <v>#VALUE!</v>
      </c>
      <c r="M262" s="39" t="str">
        <f>IF(AND(Worksheet!C258="",Worksheet!D258="",Worksheet!E258="",Worksheet!F258="",Worksheet!G258="",Worksheet!H258="",ISNUMBER(SEARCH("e",Worksheet!I258))=FALSE),"MISSING")</f>
        <v>MISSING</v>
      </c>
      <c r="N262" s="39" t="b">
        <f>IF(ISNUMBER(SEARCH("Reference",Worksheet!I258))=TRUE,"REF ONLY")</f>
        <v>0</v>
      </c>
      <c r="O262" s="39" t="e">
        <f t="shared" si="11"/>
        <v>#VALUE!</v>
      </c>
      <c r="P262" s="38"/>
      <c r="Q262" s="38"/>
    </row>
    <row r="263" spans="3:17" x14ac:dyDescent="0.25">
      <c r="C263" s="39" t="e">
        <f>IF(AND(VALUE('Print off sheets'!C259)&lt;=VALUE(Worksheet!$AD259),VALUE('Print off sheets'!C259)&gt;=VALUE(Worksheet!$AE259)),"PASS","FAIL")</f>
        <v>#VALUE!</v>
      </c>
      <c r="D263" s="39" t="e">
        <f>IF(AND(VALUE('Print off sheets'!D259)&lt;=VALUE(Worksheet!$AD259),VALUE('Print off sheets'!D259)&gt;=VALUE(Worksheet!$AE259)),"PASS","FAIL")</f>
        <v>#VALUE!</v>
      </c>
      <c r="E263" s="39" t="e">
        <f>IF(AND(VALUE('Print off sheets'!E259)&lt;=VALUE(Worksheet!$AD259),VALUE('Print off sheets'!E259)&gt;=VALUE(Worksheet!$AE259)),"PASS","FAIL")</f>
        <v>#VALUE!</v>
      </c>
      <c r="F263" s="39" t="str">
        <f t="shared" si="9"/>
        <v>PASS</v>
      </c>
      <c r="G263" s="39" t="e">
        <f>IF(O263="FAIL",IF(ISNUMBER(SEARCH("Rejected",'Print off sheets'!F259))=TRUE,"OK","ERROR"),IF(ISNUMBER(SEARCH("Rejected",'Print off sheets'!F259))=TRUE,"ERROR",""))</f>
        <v>#VALUE!</v>
      </c>
      <c r="H263" s="46" t="e">
        <f>IF(O263="MISSING",IF('Print off sheets'!F259="Missing","OK","ERROR"),"")</f>
        <v>#VALUE!</v>
      </c>
      <c r="I263" s="39" t="e">
        <f>VALUE(Worksheet!B259)</f>
        <v>#VALUE!</v>
      </c>
      <c r="J263" s="39">
        <f>VALUE(Worksheet!$H$2)</f>
        <v>0</v>
      </c>
      <c r="K263" s="39">
        <f>VALUE(Worksheet!$H$3)</f>
        <v>0</v>
      </c>
      <c r="L263" s="39" t="e">
        <f t="shared" si="10"/>
        <v>#VALUE!</v>
      </c>
      <c r="M263" s="39" t="str">
        <f>IF(AND(Worksheet!C259="",Worksheet!D259="",Worksheet!E259="",Worksheet!F259="",Worksheet!G259="",Worksheet!H259="",ISNUMBER(SEARCH("e",Worksheet!I259))=FALSE),"MISSING")</f>
        <v>MISSING</v>
      </c>
      <c r="N263" s="39" t="b">
        <f>IF(ISNUMBER(SEARCH("Reference",Worksheet!I259))=TRUE,"REF ONLY")</f>
        <v>0</v>
      </c>
      <c r="O263" s="39" t="e">
        <f t="shared" si="11"/>
        <v>#VALUE!</v>
      </c>
      <c r="P263" s="38"/>
      <c r="Q263" s="38"/>
    </row>
    <row r="264" spans="3:17" x14ac:dyDescent="0.25">
      <c r="C264" s="39" t="e">
        <f>IF(AND(VALUE('Print off sheets'!C260)&lt;=VALUE(Worksheet!$AD260),VALUE('Print off sheets'!C260)&gt;=VALUE(Worksheet!$AE260)),"PASS","FAIL")</f>
        <v>#VALUE!</v>
      </c>
      <c r="D264" s="39" t="e">
        <f>IF(AND(VALUE('Print off sheets'!D260)&lt;=VALUE(Worksheet!$AD260),VALUE('Print off sheets'!D260)&gt;=VALUE(Worksheet!$AE260)),"PASS","FAIL")</f>
        <v>#VALUE!</v>
      </c>
      <c r="E264" s="39" t="e">
        <f>IF(AND(VALUE('Print off sheets'!E260)&lt;=VALUE(Worksheet!$AD260),VALUE('Print off sheets'!E260)&gt;=VALUE(Worksheet!$AE260)),"PASS","FAIL")</f>
        <v>#VALUE!</v>
      </c>
      <c r="F264" s="39" t="str">
        <f t="shared" si="9"/>
        <v>PASS</v>
      </c>
      <c r="G264" s="39" t="e">
        <f>IF(O264="FAIL",IF(ISNUMBER(SEARCH("Rejected",'Print off sheets'!F260))=TRUE,"OK","ERROR"),IF(ISNUMBER(SEARCH("Rejected",'Print off sheets'!F260))=TRUE,"ERROR",""))</f>
        <v>#VALUE!</v>
      </c>
      <c r="H264" s="46" t="e">
        <f>IF(O264="MISSING",IF('Print off sheets'!F260="Missing","OK","ERROR"),"")</f>
        <v>#VALUE!</v>
      </c>
      <c r="I264" s="39" t="e">
        <f>VALUE(Worksheet!B260)</f>
        <v>#VALUE!</v>
      </c>
      <c r="J264" s="39">
        <f>VALUE(Worksheet!$H$2)</f>
        <v>0</v>
      </c>
      <c r="K264" s="39">
        <f>VALUE(Worksheet!$H$3)</f>
        <v>0</v>
      </c>
      <c r="L264" s="39" t="e">
        <f t="shared" si="10"/>
        <v>#VALUE!</v>
      </c>
      <c r="M264" s="39" t="str">
        <f>IF(AND(Worksheet!C260="",Worksheet!D260="",Worksheet!E260="",Worksheet!F260="",Worksheet!G260="",Worksheet!H260="",ISNUMBER(SEARCH("e",Worksheet!I260))=FALSE),"MISSING")</f>
        <v>MISSING</v>
      </c>
      <c r="N264" s="39" t="b">
        <f>IF(ISNUMBER(SEARCH("Reference",Worksheet!I260))=TRUE,"REF ONLY")</f>
        <v>0</v>
      </c>
      <c r="O264" s="39" t="e">
        <f t="shared" si="11"/>
        <v>#VALUE!</v>
      </c>
      <c r="P264" s="38"/>
      <c r="Q264" s="38"/>
    </row>
    <row r="265" spans="3:17" x14ac:dyDescent="0.25">
      <c r="C265" s="39" t="e">
        <f>IF(AND(VALUE('Print off sheets'!C261)&lt;=VALUE(Worksheet!$AD261),VALUE('Print off sheets'!C261)&gt;=VALUE(Worksheet!$AE261)),"PASS","FAIL")</f>
        <v>#VALUE!</v>
      </c>
      <c r="D265" s="39" t="e">
        <f>IF(AND(VALUE('Print off sheets'!D261)&lt;=VALUE(Worksheet!$AD261),VALUE('Print off sheets'!D261)&gt;=VALUE(Worksheet!$AE261)),"PASS","FAIL")</f>
        <v>#VALUE!</v>
      </c>
      <c r="E265" s="39" t="e">
        <f>IF(AND(VALUE('Print off sheets'!E261)&lt;=VALUE(Worksheet!$AD261),VALUE('Print off sheets'!E261)&gt;=VALUE(Worksheet!$AE261)),"PASS","FAIL")</f>
        <v>#VALUE!</v>
      </c>
      <c r="F265" s="39" t="str">
        <f t="shared" si="9"/>
        <v>PASS</v>
      </c>
      <c r="G265" s="39" t="e">
        <f>IF(O265="FAIL",IF(ISNUMBER(SEARCH("Rejected",'Print off sheets'!F261))=TRUE,"OK","ERROR"),IF(ISNUMBER(SEARCH("Rejected",'Print off sheets'!F261))=TRUE,"ERROR",""))</f>
        <v>#VALUE!</v>
      </c>
      <c r="H265" s="46" t="e">
        <f>IF(O265="MISSING",IF('Print off sheets'!F261="Missing","OK","ERROR"),"")</f>
        <v>#VALUE!</v>
      </c>
      <c r="I265" s="39" t="e">
        <f>VALUE(Worksheet!B261)</f>
        <v>#VALUE!</v>
      </c>
      <c r="J265" s="39">
        <f>VALUE(Worksheet!$H$2)</f>
        <v>0</v>
      </c>
      <c r="K265" s="39">
        <f>VALUE(Worksheet!$H$3)</f>
        <v>0</v>
      </c>
      <c r="L265" s="39" t="e">
        <f t="shared" si="10"/>
        <v>#VALUE!</v>
      </c>
      <c r="M265" s="39" t="str">
        <f>IF(AND(Worksheet!C261="",Worksheet!D261="",Worksheet!E261="",Worksheet!F261="",Worksheet!G261="",Worksheet!H261="",ISNUMBER(SEARCH("e",Worksheet!I261))=FALSE),"MISSING")</f>
        <v>MISSING</v>
      </c>
      <c r="N265" s="39" t="b">
        <f>IF(ISNUMBER(SEARCH("Reference",Worksheet!I261))=TRUE,"REF ONLY")</f>
        <v>0</v>
      </c>
      <c r="O265" s="39" t="e">
        <f t="shared" si="11"/>
        <v>#VALUE!</v>
      </c>
      <c r="P265" s="38"/>
      <c r="Q265" s="38"/>
    </row>
    <row r="266" spans="3:17" x14ac:dyDescent="0.25">
      <c r="C266" s="39" t="e">
        <f>IF(AND(VALUE('Print off sheets'!C262)&lt;=VALUE(Worksheet!$AD262),VALUE('Print off sheets'!C262)&gt;=VALUE(Worksheet!$AE262)),"PASS","FAIL")</f>
        <v>#VALUE!</v>
      </c>
      <c r="D266" s="39" t="e">
        <f>IF(AND(VALUE('Print off sheets'!D262)&lt;=VALUE(Worksheet!$AD262),VALUE('Print off sheets'!D262)&gt;=VALUE(Worksheet!$AE262)),"PASS","FAIL")</f>
        <v>#VALUE!</v>
      </c>
      <c r="E266" s="39" t="e">
        <f>IF(AND(VALUE('Print off sheets'!E262)&lt;=VALUE(Worksheet!$AD262),VALUE('Print off sheets'!E262)&gt;=VALUE(Worksheet!$AE262)),"PASS","FAIL")</f>
        <v>#VALUE!</v>
      </c>
      <c r="F266" s="39" t="str">
        <f t="shared" si="9"/>
        <v>PASS</v>
      </c>
      <c r="G266" s="39" t="e">
        <f>IF(O266="FAIL",IF(ISNUMBER(SEARCH("Rejected",'Print off sheets'!F262))=TRUE,"OK","ERROR"),IF(ISNUMBER(SEARCH("Rejected",'Print off sheets'!F262))=TRUE,"ERROR",""))</f>
        <v>#VALUE!</v>
      </c>
      <c r="H266" s="46" t="e">
        <f>IF(O266="MISSING",IF('Print off sheets'!F262="Missing","OK","ERROR"),"")</f>
        <v>#VALUE!</v>
      </c>
      <c r="I266" s="39" t="e">
        <f>VALUE(Worksheet!B262)</f>
        <v>#VALUE!</v>
      </c>
      <c r="J266" s="39">
        <f>VALUE(Worksheet!$H$2)</f>
        <v>0</v>
      </c>
      <c r="K266" s="39">
        <f>VALUE(Worksheet!$H$3)</f>
        <v>0</v>
      </c>
      <c r="L266" s="39" t="e">
        <f t="shared" si="10"/>
        <v>#VALUE!</v>
      </c>
      <c r="M266" s="39" t="str">
        <f>IF(AND(Worksheet!C262="",Worksheet!D262="",Worksheet!E262="",Worksheet!F262="",Worksheet!G262="",Worksheet!H262="",ISNUMBER(SEARCH("e",Worksheet!I262))=FALSE),"MISSING")</f>
        <v>MISSING</v>
      </c>
      <c r="N266" s="39" t="b">
        <f>IF(ISNUMBER(SEARCH("Reference",Worksheet!I262))=TRUE,"REF ONLY")</f>
        <v>0</v>
      </c>
      <c r="O266" s="39" t="e">
        <f t="shared" si="11"/>
        <v>#VALUE!</v>
      </c>
      <c r="P266" s="38"/>
      <c r="Q266" s="38"/>
    </row>
    <row r="267" spans="3:17" x14ac:dyDescent="0.25">
      <c r="C267" s="39" t="e">
        <f>IF(AND(VALUE('Print off sheets'!C263)&lt;=VALUE(Worksheet!$AD263),VALUE('Print off sheets'!C263)&gt;=VALUE(Worksheet!$AE263)),"PASS","FAIL")</f>
        <v>#VALUE!</v>
      </c>
      <c r="D267" s="39" t="e">
        <f>IF(AND(VALUE('Print off sheets'!D263)&lt;=VALUE(Worksheet!$AD263),VALUE('Print off sheets'!D263)&gt;=VALUE(Worksheet!$AE263)),"PASS","FAIL")</f>
        <v>#VALUE!</v>
      </c>
      <c r="E267" s="39" t="e">
        <f>IF(AND(VALUE('Print off sheets'!E263)&lt;=VALUE(Worksheet!$AD263),VALUE('Print off sheets'!E263)&gt;=VALUE(Worksheet!$AE263)),"PASS","FAIL")</f>
        <v>#VALUE!</v>
      </c>
      <c r="F267" s="39" t="str">
        <f t="shared" si="9"/>
        <v>PASS</v>
      </c>
      <c r="G267" s="39" t="e">
        <f>IF(O267="FAIL",IF(ISNUMBER(SEARCH("Rejected",'Print off sheets'!F263))=TRUE,"OK","ERROR"),IF(ISNUMBER(SEARCH("Rejected",'Print off sheets'!F263))=TRUE,"ERROR",""))</f>
        <v>#VALUE!</v>
      </c>
      <c r="H267" s="46" t="e">
        <f>IF(O267="MISSING",IF('Print off sheets'!F263="Missing","OK","ERROR"),"")</f>
        <v>#VALUE!</v>
      </c>
      <c r="I267" s="39" t="e">
        <f>VALUE(Worksheet!B263)</f>
        <v>#VALUE!</v>
      </c>
      <c r="J267" s="39">
        <f>VALUE(Worksheet!$H$2)</f>
        <v>0</v>
      </c>
      <c r="K267" s="39">
        <f>VALUE(Worksheet!$H$3)</f>
        <v>0</v>
      </c>
      <c r="L267" s="39" t="e">
        <f t="shared" si="10"/>
        <v>#VALUE!</v>
      </c>
      <c r="M267" s="39" t="str">
        <f>IF(AND(Worksheet!C263="",Worksheet!D263="",Worksheet!E263="",Worksheet!F263="",Worksheet!G263="",Worksheet!H263="",ISNUMBER(SEARCH("e",Worksheet!I263))=FALSE),"MISSING")</f>
        <v>MISSING</v>
      </c>
      <c r="N267" s="39" t="b">
        <f>IF(ISNUMBER(SEARCH("Reference",Worksheet!I263))=TRUE,"REF ONLY")</f>
        <v>0</v>
      </c>
      <c r="O267" s="39" t="e">
        <f t="shared" si="11"/>
        <v>#VALUE!</v>
      </c>
      <c r="P267" s="38"/>
      <c r="Q267" s="38"/>
    </row>
    <row r="268" spans="3:17" x14ac:dyDescent="0.25">
      <c r="C268" s="39" t="e">
        <f>IF(AND(VALUE('Print off sheets'!C264)&lt;=VALUE(Worksheet!$AD264),VALUE('Print off sheets'!C264)&gt;=VALUE(Worksheet!$AE264)),"PASS","FAIL")</f>
        <v>#VALUE!</v>
      </c>
      <c r="D268" s="39" t="e">
        <f>IF(AND(VALUE('Print off sheets'!D264)&lt;=VALUE(Worksheet!$AD264),VALUE('Print off sheets'!D264)&gt;=VALUE(Worksheet!$AE264)),"PASS","FAIL")</f>
        <v>#VALUE!</v>
      </c>
      <c r="E268" s="39" t="e">
        <f>IF(AND(VALUE('Print off sheets'!E264)&lt;=VALUE(Worksheet!$AD264),VALUE('Print off sheets'!E264)&gt;=VALUE(Worksheet!$AE264)),"PASS","FAIL")</f>
        <v>#VALUE!</v>
      </c>
      <c r="F268" s="39" t="str">
        <f t="shared" ref="F268:F331" si="12">IF(COUNTIF(C268:E268,"FAIL")=0,"PASS","FAIL")</f>
        <v>PASS</v>
      </c>
      <c r="G268" s="39" t="e">
        <f>IF(O268="FAIL",IF(ISNUMBER(SEARCH("Rejected",'Print off sheets'!F264))=TRUE,"OK","ERROR"),IF(ISNUMBER(SEARCH("Rejected",'Print off sheets'!F264))=TRUE,"ERROR",""))</f>
        <v>#VALUE!</v>
      </c>
      <c r="H268" s="46" t="e">
        <f>IF(O268="MISSING",IF('Print off sheets'!F264="Missing","OK","ERROR"),"")</f>
        <v>#VALUE!</v>
      </c>
      <c r="I268" s="39" t="e">
        <f>VALUE(Worksheet!B264)</f>
        <v>#VALUE!</v>
      </c>
      <c r="J268" s="39">
        <f>VALUE(Worksheet!$H$2)</f>
        <v>0</v>
      </c>
      <c r="K268" s="39">
        <f>VALUE(Worksheet!$H$3)</f>
        <v>0</v>
      </c>
      <c r="L268" s="39" t="e">
        <f t="shared" ref="L268:L331" si="13">IF(AND(I268&gt;=0.001,I268&lt;=1),"PASS","FAIL")</f>
        <v>#VALUE!</v>
      </c>
      <c r="M268" s="39" t="str">
        <f>IF(AND(Worksheet!C264="",Worksheet!D264="",Worksheet!E264="",Worksheet!F264="",Worksheet!G264="",Worksheet!H264="",ISNUMBER(SEARCH("e",Worksheet!I264))=FALSE),"MISSING")</f>
        <v>MISSING</v>
      </c>
      <c r="N268" s="39" t="b">
        <f>IF(ISNUMBER(SEARCH("Reference",Worksheet!I264))=TRUE,"REF ONLY")</f>
        <v>0</v>
      </c>
      <c r="O268" s="39" t="e">
        <f t="shared" ref="O268:O331" si="14">IF(L268="PASS",IF(M268="MISSING","MISSING",IF(N268="REF ONLY","REF ONLY",IF(F268="PASS","PASS","FAIL"))))</f>
        <v>#VALUE!</v>
      </c>
      <c r="P268" s="38"/>
      <c r="Q268" s="38"/>
    </row>
    <row r="269" spans="3:17" x14ac:dyDescent="0.25">
      <c r="C269" s="39" t="e">
        <f>IF(AND(VALUE('Print off sheets'!C265)&lt;=VALUE(Worksheet!$AD265),VALUE('Print off sheets'!C265)&gt;=VALUE(Worksheet!$AE265)),"PASS","FAIL")</f>
        <v>#VALUE!</v>
      </c>
      <c r="D269" s="39" t="e">
        <f>IF(AND(VALUE('Print off sheets'!D265)&lt;=VALUE(Worksheet!$AD265),VALUE('Print off sheets'!D265)&gt;=VALUE(Worksheet!$AE265)),"PASS","FAIL")</f>
        <v>#VALUE!</v>
      </c>
      <c r="E269" s="39" t="e">
        <f>IF(AND(VALUE('Print off sheets'!E265)&lt;=VALUE(Worksheet!$AD265),VALUE('Print off sheets'!E265)&gt;=VALUE(Worksheet!$AE265)),"PASS","FAIL")</f>
        <v>#VALUE!</v>
      </c>
      <c r="F269" s="39" t="str">
        <f t="shared" si="12"/>
        <v>PASS</v>
      </c>
      <c r="G269" s="39" t="e">
        <f>IF(O269="FAIL",IF(ISNUMBER(SEARCH("Rejected",'Print off sheets'!F265))=TRUE,"OK","ERROR"),IF(ISNUMBER(SEARCH("Rejected",'Print off sheets'!F265))=TRUE,"ERROR",""))</f>
        <v>#VALUE!</v>
      </c>
      <c r="H269" s="46" t="e">
        <f>IF(O269="MISSING",IF('Print off sheets'!F265="Missing","OK","ERROR"),"")</f>
        <v>#VALUE!</v>
      </c>
      <c r="I269" s="39" t="e">
        <f>VALUE(Worksheet!B265)</f>
        <v>#VALUE!</v>
      </c>
      <c r="J269" s="39">
        <f>VALUE(Worksheet!$H$2)</f>
        <v>0</v>
      </c>
      <c r="K269" s="39">
        <f>VALUE(Worksheet!$H$3)</f>
        <v>0</v>
      </c>
      <c r="L269" s="39" t="e">
        <f t="shared" si="13"/>
        <v>#VALUE!</v>
      </c>
      <c r="M269" s="39" t="str">
        <f>IF(AND(Worksheet!C265="",Worksheet!D265="",Worksheet!E265="",Worksheet!F265="",Worksheet!G265="",Worksheet!H265="",ISNUMBER(SEARCH("e",Worksheet!I265))=FALSE),"MISSING")</f>
        <v>MISSING</v>
      </c>
      <c r="N269" s="39" t="b">
        <f>IF(ISNUMBER(SEARCH("Reference",Worksheet!I265))=TRUE,"REF ONLY")</f>
        <v>0</v>
      </c>
      <c r="O269" s="39" t="e">
        <f t="shared" si="14"/>
        <v>#VALUE!</v>
      </c>
      <c r="P269" s="38"/>
      <c r="Q269" s="38"/>
    </row>
    <row r="270" spans="3:17" x14ac:dyDescent="0.25">
      <c r="C270" s="39" t="e">
        <f>IF(AND(VALUE('Print off sheets'!C266)&lt;=VALUE(Worksheet!$AD266),VALUE('Print off sheets'!C266)&gt;=VALUE(Worksheet!$AE266)),"PASS","FAIL")</f>
        <v>#VALUE!</v>
      </c>
      <c r="D270" s="39" t="e">
        <f>IF(AND(VALUE('Print off sheets'!D266)&lt;=VALUE(Worksheet!$AD266),VALUE('Print off sheets'!D266)&gt;=VALUE(Worksheet!$AE266)),"PASS","FAIL")</f>
        <v>#VALUE!</v>
      </c>
      <c r="E270" s="39" t="e">
        <f>IF(AND(VALUE('Print off sheets'!E266)&lt;=VALUE(Worksheet!$AD266),VALUE('Print off sheets'!E266)&gt;=VALUE(Worksheet!$AE266)),"PASS","FAIL")</f>
        <v>#VALUE!</v>
      </c>
      <c r="F270" s="39" t="str">
        <f t="shared" si="12"/>
        <v>PASS</v>
      </c>
      <c r="G270" s="39" t="e">
        <f>IF(O270="FAIL",IF(ISNUMBER(SEARCH("Rejected",'Print off sheets'!F266))=TRUE,"OK","ERROR"),IF(ISNUMBER(SEARCH("Rejected",'Print off sheets'!F266))=TRUE,"ERROR",""))</f>
        <v>#VALUE!</v>
      </c>
      <c r="H270" s="46" t="e">
        <f>IF(O270="MISSING",IF('Print off sheets'!F266="Missing","OK","ERROR"),"")</f>
        <v>#VALUE!</v>
      </c>
      <c r="I270" s="39" t="e">
        <f>VALUE(Worksheet!B266)</f>
        <v>#VALUE!</v>
      </c>
      <c r="J270" s="39">
        <f>VALUE(Worksheet!$H$2)</f>
        <v>0</v>
      </c>
      <c r="K270" s="39">
        <f>VALUE(Worksheet!$H$3)</f>
        <v>0</v>
      </c>
      <c r="L270" s="39" t="e">
        <f t="shared" si="13"/>
        <v>#VALUE!</v>
      </c>
      <c r="M270" s="39" t="str">
        <f>IF(AND(Worksheet!C266="",Worksheet!D266="",Worksheet!E266="",Worksheet!F266="",Worksheet!G266="",Worksheet!H266="",ISNUMBER(SEARCH("e",Worksheet!I266))=FALSE),"MISSING")</f>
        <v>MISSING</v>
      </c>
      <c r="N270" s="39" t="b">
        <f>IF(ISNUMBER(SEARCH("Reference",Worksheet!I266))=TRUE,"REF ONLY")</f>
        <v>0</v>
      </c>
      <c r="O270" s="39" t="e">
        <f t="shared" si="14"/>
        <v>#VALUE!</v>
      </c>
      <c r="P270" s="38"/>
      <c r="Q270" s="38"/>
    </row>
    <row r="271" spans="3:17" x14ac:dyDescent="0.25">
      <c r="C271" s="39" t="e">
        <f>IF(AND(VALUE('Print off sheets'!C267)&lt;=VALUE(Worksheet!$AD267),VALUE('Print off sheets'!C267)&gt;=VALUE(Worksheet!$AE267)),"PASS","FAIL")</f>
        <v>#VALUE!</v>
      </c>
      <c r="D271" s="39" t="e">
        <f>IF(AND(VALUE('Print off sheets'!D267)&lt;=VALUE(Worksheet!$AD267),VALUE('Print off sheets'!D267)&gt;=VALUE(Worksheet!$AE267)),"PASS","FAIL")</f>
        <v>#VALUE!</v>
      </c>
      <c r="E271" s="39" t="e">
        <f>IF(AND(VALUE('Print off sheets'!E267)&lt;=VALUE(Worksheet!$AD267),VALUE('Print off sheets'!E267)&gt;=VALUE(Worksheet!$AE267)),"PASS","FAIL")</f>
        <v>#VALUE!</v>
      </c>
      <c r="F271" s="39" t="str">
        <f t="shared" si="12"/>
        <v>PASS</v>
      </c>
      <c r="G271" s="39" t="e">
        <f>IF(O271="FAIL",IF(ISNUMBER(SEARCH("Rejected",'Print off sheets'!F267))=TRUE,"OK","ERROR"),IF(ISNUMBER(SEARCH("Rejected",'Print off sheets'!F267))=TRUE,"ERROR",""))</f>
        <v>#VALUE!</v>
      </c>
      <c r="H271" s="46" t="e">
        <f>IF(O271="MISSING",IF('Print off sheets'!F267="Missing","OK","ERROR"),"")</f>
        <v>#VALUE!</v>
      </c>
      <c r="I271" s="39" t="e">
        <f>VALUE(Worksheet!B267)</f>
        <v>#VALUE!</v>
      </c>
      <c r="J271" s="39">
        <f>VALUE(Worksheet!$H$2)</f>
        <v>0</v>
      </c>
      <c r="K271" s="39">
        <f>VALUE(Worksheet!$H$3)</f>
        <v>0</v>
      </c>
      <c r="L271" s="39" t="e">
        <f t="shared" si="13"/>
        <v>#VALUE!</v>
      </c>
      <c r="M271" s="39" t="str">
        <f>IF(AND(Worksheet!C267="",Worksheet!D267="",Worksheet!E267="",Worksheet!F267="",Worksheet!G267="",Worksheet!H267="",ISNUMBER(SEARCH("e",Worksheet!I267))=FALSE),"MISSING")</f>
        <v>MISSING</v>
      </c>
      <c r="N271" s="39" t="b">
        <f>IF(ISNUMBER(SEARCH("Reference",Worksheet!I267))=TRUE,"REF ONLY")</f>
        <v>0</v>
      </c>
      <c r="O271" s="39" t="e">
        <f t="shared" si="14"/>
        <v>#VALUE!</v>
      </c>
      <c r="P271" s="38"/>
      <c r="Q271" s="38"/>
    </row>
    <row r="272" spans="3:17" x14ac:dyDescent="0.25">
      <c r="C272" s="39" t="e">
        <f>IF(AND(VALUE('Print off sheets'!C268)&lt;=VALUE(Worksheet!$AD268),VALUE('Print off sheets'!C268)&gt;=VALUE(Worksheet!$AE268)),"PASS","FAIL")</f>
        <v>#VALUE!</v>
      </c>
      <c r="D272" s="39" t="e">
        <f>IF(AND(VALUE('Print off sheets'!D268)&lt;=VALUE(Worksheet!$AD268),VALUE('Print off sheets'!D268)&gt;=VALUE(Worksheet!$AE268)),"PASS","FAIL")</f>
        <v>#VALUE!</v>
      </c>
      <c r="E272" s="39" t="e">
        <f>IF(AND(VALUE('Print off sheets'!E268)&lt;=VALUE(Worksheet!$AD268),VALUE('Print off sheets'!E268)&gt;=VALUE(Worksheet!$AE268)),"PASS","FAIL")</f>
        <v>#VALUE!</v>
      </c>
      <c r="F272" s="39" t="str">
        <f t="shared" si="12"/>
        <v>PASS</v>
      </c>
      <c r="G272" s="39" t="e">
        <f>IF(O272="FAIL",IF(ISNUMBER(SEARCH("Rejected",'Print off sheets'!F268))=TRUE,"OK","ERROR"),IF(ISNUMBER(SEARCH("Rejected",'Print off sheets'!F268))=TRUE,"ERROR",""))</f>
        <v>#VALUE!</v>
      </c>
      <c r="H272" s="46" t="e">
        <f>IF(O272="MISSING",IF('Print off sheets'!F268="Missing","OK","ERROR"),"")</f>
        <v>#VALUE!</v>
      </c>
      <c r="I272" s="39" t="e">
        <f>VALUE(Worksheet!B268)</f>
        <v>#VALUE!</v>
      </c>
      <c r="J272" s="39">
        <f>VALUE(Worksheet!$H$2)</f>
        <v>0</v>
      </c>
      <c r="K272" s="39">
        <f>VALUE(Worksheet!$H$3)</f>
        <v>0</v>
      </c>
      <c r="L272" s="39" t="e">
        <f t="shared" si="13"/>
        <v>#VALUE!</v>
      </c>
      <c r="M272" s="39" t="str">
        <f>IF(AND(Worksheet!C268="",Worksheet!D268="",Worksheet!E268="",Worksheet!F268="",Worksheet!G268="",Worksheet!H268="",ISNUMBER(SEARCH("e",Worksheet!I268))=FALSE),"MISSING")</f>
        <v>MISSING</v>
      </c>
      <c r="N272" s="39" t="b">
        <f>IF(ISNUMBER(SEARCH("Reference",Worksheet!I268))=TRUE,"REF ONLY")</f>
        <v>0</v>
      </c>
      <c r="O272" s="39" t="e">
        <f t="shared" si="14"/>
        <v>#VALUE!</v>
      </c>
      <c r="P272" s="38"/>
      <c r="Q272" s="38"/>
    </row>
    <row r="273" spans="3:17" x14ac:dyDescent="0.25">
      <c r="C273" s="39" t="e">
        <f>IF(AND(VALUE('Print off sheets'!C269)&lt;=VALUE(Worksheet!$AD269),VALUE('Print off sheets'!C269)&gt;=VALUE(Worksheet!$AE269)),"PASS","FAIL")</f>
        <v>#VALUE!</v>
      </c>
      <c r="D273" s="39" t="e">
        <f>IF(AND(VALUE('Print off sheets'!D269)&lt;=VALUE(Worksheet!$AD269),VALUE('Print off sheets'!D269)&gt;=VALUE(Worksheet!$AE269)),"PASS","FAIL")</f>
        <v>#VALUE!</v>
      </c>
      <c r="E273" s="39" t="e">
        <f>IF(AND(VALUE('Print off sheets'!E269)&lt;=VALUE(Worksheet!$AD269),VALUE('Print off sheets'!E269)&gt;=VALUE(Worksheet!$AE269)),"PASS","FAIL")</f>
        <v>#VALUE!</v>
      </c>
      <c r="F273" s="39" t="str">
        <f t="shared" si="12"/>
        <v>PASS</v>
      </c>
      <c r="G273" s="39" t="e">
        <f>IF(O273="FAIL",IF(ISNUMBER(SEARCH("Rejected",'Print off sheets'!F269))=TRUE,"OK","ERROR"),IF(ISNUMBER(SEARCH("Rejected",'Print off sheets'!F269))=TRUE,"ERROR",""))</f>
        <v>#VALUE!</v>
      </c>
      <c r="H273" s="46" t="e">
        <f>IF(O273="MISSING",IF('Print off sheets'!F269="Missing","OK","ERROR"),"")</f>
        <v>#VALUE!</v>
      </c>
      <c r="I273" s="39" t="e">
        <f>VALUE(Worksheet!B269)</f>
        <v>#VALUE!</v>
      </c>
      <c r="J273" s="39">
        <f>VALUE(Worksheet!$H$2)</f>
        <v>0</v>
      </c>
      <c r="K273" s="39">
        <f>VALUE(Worksheet!$H$3)</f>
        <v>0</v>
      </c>
      <c r="L273" s="39" t="e">
        <f t="shared" si="13"/>
        <v>#VALUE!</v>
      </c>
      <c r="M273" s="39" t="str">
        <f>IF(AND(Worksheet!C269="",Worksheet!D269="",Worksheet!E269="",Worksheet!F269="",Worksheet!G269="",Worksheet!H269="",ISNUMBER(SEARCH("e",Worksheet!I269))=FALSE),"MISSING")</f>
        <v>MISSING</v>
      </c>
      <c r="N273" s="39" t="b">
        <f>IF(ISNUMBER(SEARCH("Reference",Worksheet!I269))=TRUE,"REF ONLY")</f>
        <v>0</v>
      </c>
      <c r="O273" s="39" t="e">
        <f t="shared" si="14"/>
        <v>#VALUE!</v>
      </c>
      <c r="P273" s="38"/>
      <c r="Q273" s="38"/>
    </row>
    <row r="274" spans="3:17" x14ac:dyDescent="0.25">
      <c r="C274" s="39" t="e">
        <f>IF(AND(VALUE('Print off sheets'!C270)&lt;=VALUE(Worksheet!$AD270),VALUE('Print off sheets'!C270)&gt;=VALUE(Worksheet!$AE270)),"PASS","FAIL")</f>
        <v>#VALUE!</v>
      </c>
      <c r="D274" s="39" t="e">
        <f>IF(AND(VALUE('Print off sheets'!D270)&lt;=VALUE(Worksheet!$AD270),VALUE('Print off sheets'!D270)&gt;=VALUE(Worksheet!$AE270)),"PASS","FAIL")</f>
        <v>#VALUE!</v>
      </c>
      <c r="E274" s="39" t="e">
        <f>IF(AND(VALUE('Print off sheets'!E270)&lt;=VALUE(Worksheet!$AD270),VALUE('Print off sheets'!E270)&gt;=VALUE(Worksheet!$AE270)),"PASS","FAIL")</f>
        <v>#VALUE!</v>
      </c>
      <c r="F274" s="39" t="str">
        <f t="shared" si="12"/>
        <v>PASS</v>
      </c>
      <c r="G274" s="39" t="e">
        <f>IF(O274="FAIL",IF(ISNUMBER(SEARCH("Rejected",'Print off sheets'!F270))=TRUE,"OK","ERROR"),IF(ISNUMBER(SEARCH("Rejected",'Print off sheets'!F270))=TRUE,"ERROR",""))</f>
        <v>#VALUE!</v>
      </c>
      <c r="H274" s="46" t="e">
        <f>IF(O274="MISSING",IF('Print off sheets'!F270="Missing","OK","ERROR"),"")</f>
        <v>#VALUE!</v>
      </c>
      <c r="I274" s="39" t="e">
        <f>VALUE(Worksheet!B270)</f>
        <v>#VALUE!</v>
      </c>
      <c r="J274" s="39">
        <f>VALUE(Worksheet!$H$2)</f>
        <v>0</v>
      </c>
      <c r="K274" s="39">
        <f>VALUE(Worksheet!$H$3)</f>
        <v>0</v>
      </c>
      <c r="L274" s="39" t="e">
        <f t="shared" si="13"/>
        <v>#VALUE!</v>
      </c>
      <c r="M274" s="39" t="str">
        <f>IF(AND(Worksheet!C270="",Worksheet!D270="",Worksheet!E270="",Worksheet!F270="",Worksheet!G270="",Worksheet!H270="",ISNUMBER(SEARCH("e",Worksheet!I270))=FALSE),"MISSING")</f>
        <v>MISSING</v>
      </c>
      <c r="N274" s="39" t="b">
        <f>IF(ISNUMBER(SEARCH("Reference",Worksheet!I270))=TRUE,"REF ONLY")</f>
        <v>0</v>
      </c>
      <c r="O274" s="39" t="e">
        <f t="shared" si="14"/>
        <v>#VALUE!</v>
      </c>
      <c r="P274" s="38"/>
      <c r="Q274" s="38"/>
    </row>
    <row r="275" spans="3:17" x14ac:dyDescent="0.25">
      <c r="C275" s="39" t="e">
        <f>IF(AND(VALUE('Print off sheets'!C271)&lt;=VALUE(Worksheet!$AD271),VALUE('Print off sheets'!C271)&gt;=VALUE(Worksheet!$AE271)),"PASS","FAIL")</f>
        <v>#VALUE!</v>
      </c>
      <c r="D275" s="39" t="e">
        <f>IF(AND(VALUE('Print off sheets'!D271)&lt;=VALUE(Worksheet!$AD271),VALUE('Print off sheets'!D271)&gt;=VALUE(Worksheet!$AE271)),"PASS","FAIL")</f>
        <v>#VALUE!</v>
      </c>
      <c r="E275" s="39" t="e">
        <f>IF(AND(VALUE('Print off sheets'!E271)&lt;=VALUE(Worksheet!$AD271),VALUE('Print off sheets'!E271)&gt;=VALUE(Worksheet!$AE271)),"PASS","FAIL")</f>
        <v>#VALUE!</v>
      </c>
      <c r="F275" s="39" t="str">
        <f t="shared" si="12"/>
        <v>PASS</v>
      </c>
      <c r="G275" s="39" t="e">
        <f>IF(O275="FAIL",IF(ISNUMBER(SEARCH("Rejected",'Print off sheets'!F271))=TRUE,"OK","ERROR"),IF(ISNUMBER(SEARCH("Rejected",'Print off sheets'!F271))=TRUE,"ERROR",""))</f>
        <v>#VALUE!</v>
      </c>
      <c r="H275" s="46" t="e">
        <f>IF(O275="MISSING",IF('Print off sheets'!F271="Missing","OK","ERROR"),"")</f>
        <v>#VALUE!</v>
      </c>
      <c r="I275" s="39" t="e">
        <f>VALUE(Worksheet!B271)</f>
        <v>#VALUE!</v>
      </c>
      <c r="J275" s="39">
        <f>VALUE(Worksheet!$H$2)</f>
        <v>0</v>
      </c>
      <c r="K275" s="39">
        <f>VALUE(Worksheet!$H$3)</f>
        <v>0</v>
      </c>
      <c r="L275" s="39" t="e">
        <f t="shared" si="13"/>
        <v>#VALUE!</v>
      </c>
      <c r="M275" s="39" t="str">
        <f>IF(AND(Worksheet!C271="",Worksheet!D271="",Worksheet!E271="",Worksheet!F271="",Worksheet!G271="",Worksheet!H271="",ISNUMBER(SEARCH("e",Worksheet!I271))=FALSE),"MISSING")</f>
        <v>MISSING</v>
      </c>
      <c r="N275" s="39" t="b">
        <f>IF(ISNUMBER(SEARCH("Reference",Worksheet!I271))=TRUE,"REF ONLY")</f>
        <v>0</v>
      </c>
      <c r="O275" s="39" t="e">
        <f t="shared" si="14"/>
        <v>#VALUE!</v>
      </c>
      <c r="P275" s="38"/>
      <c r="Q275" s="38"/>
    </row>
    <row r="276" spans="3:17" x14ac:dyDescent="0.25">
      <c r="C276" s="39" t="e">
        <f>IF(AND(VALUE('Print off sheets'!C272)&lt;=VALUE(Worksheet!$AD272),VALUE('Print off sheets'!C272)&gt;=VALUE(Worksheet!$AE272)),"PASS","FAIL")</f>
        <v>#VALUE!</v>
      </c>
      <c r="D276" s="39" t="e">
        <f>IF(AND(VALUE('Print off sheets'!D272)&lt;=VALUE(Worksheet!$AD272),VALUE('Print off sheets'!D272)&gt;=VALUE(Worksheet!$AE272)),"PASS","FAIL")</f>
        <v>#VALUE!</v>
      </c>
      <c r="E276" s="39" t="e">
        <f>IF(AND(VALUE('Print off sheets'!E272)&lt;=VALUE(Worksheet!$AD272),VALUE('Print off sheets'!E272)&gt;=VALUE(Worksheet!$AE272)),"PASS","FAIL")</f>
        <v>#VALUE!</v>
      </c>
      <c r="F276" s="39" t="str">
        <f t="shared" si="12"/>
        <v>PASS</v>
      </c>
      <c r="G276" s="39" t="e">
        <f>IF(O276="FAIL",IF(ISNUMBER(SEARCH("Rejected",'Print off sheets'!F272))=TRUE,"OK","ERROR"),IF(ISNUMBER(SEARCH("Rejected",'Print off sheets'!F272))=TRUE,"ERROR",""))</f>
        <v>#VALUE!</v>
      </c>
      <c r="H276" s="46" t="e">
        <f>IF(O276="MISSING",IF('Print off sheets'!F272="Missing","OK","ERROR"),"")</f>
        <v>#VALUE!</v>
      </c>
      <c r="I276" s="39" t="e">
        <f>VALUE(Worksheet!B272)</f>
        <v>#VALUE!</v>
      </c>
      <c r="J276" s="39">
        <f>VALUE(Worksheet!$H$2)</f>
        <v>0</v>
      </c>
      <c r="K276" s="39">
        <f>VALUE(Worksheet!$H$3)</f>
        <v>0</v>
      </c>
      <c r="L276" s="39" t="e">
        <f t="shared" si="13"/>
        <v>#VALUE!</v>
      </c>
      <c r="M276" s="39" t="str">
        <f>IF(AND(Worksheet!C272="",Worksheet!D272="",Worksheet!E272="",Worksheet!F272="",Worksheet!G272="",Worksheet!H272="",ISNUMBER(SEARCH("e",Worksheet!I272))=FALSE),"MISSING")</f>
        <v>MISSING</v>
      </c>
      <c r="N276" s="39" t="b">
        <f>IF(ISNUMBER(SEARCH("Reference",Worksheet!I272))=TRUE,"REF ONLY")</f>
        <v>0</v>
      </c>
      <c r="O276" s="39" t="e">
        <f t="shared" si="14"/>
        <v>#VALUE!</v>
      </c>
      <c r="P276" s="38"/>
      <c r="Q276" s="38"/>
    </row>
    <row r="277" spans="3:17" x14ac:dyDescent="0.25">
      <c r="C277" s="39" t="e">
        <f>IF(AND(VALUE('Print off sheets'!C273)&lt;=VALUE(Worksheet!$AD273),VALUE('Print off sheets'!C273)&gt;=VALUE(Worksheet!$AE273)),"PASS","FAIL")</f>
        <v>#VALUE!</v>
      </c>
      <c r="D277" s="39" t="e">
        <f>IF(AND(VALUE('Print off sheets'!D273)&lt;=VALUE(Worksheet!$AD273),VALUE('Print off sheets'!D273)&gt;=VALUE(Worksheet!$AE273)),"PASS","FAIL")</f>
        <v>#VALUE!</v>
      </c>
      <c r="E277" s="39" t="e">
        <f>IF(AND(VALUE('Print off sheets'!E273)&lt;=VALUE(Worksheet!$AD273),VALUE('Print off sheets'!E273)&gt;=VALUE(Worksheet!$AE273)),"PASS","FAIL")</f>
        <v>#VALUE!</v>
      </c>
      <c r="F277" s="39" t="str">
        <f t="shared" si="12"/>
        <v>PASS</v>
      </c>
      <c r="G277" s="39" t="e">
        <f>IF(O277="FAIL",IF(ISNUMBER(SEARCH("Rejected",'Print off sheets'!F273))=TRUE,"OK","ERROR"),IF(ISNUMBER(SEARCH("Rejected",'Print off sheets'!F273))=TRUE,"ERROR",""))</f>
        <v>#VALUE!</v>
      </c>
      <c r="H277" s="46" t="e">
        <f>IF(O277="MISSING",IF('Print off sheets'!F273="Missing","OK","ERROR"),"")</f>
        <v>#VALUE!</v>
      </c>
      <c r="I277" s="39" t="e">
        <f>VALUE(Worksheet!B273)</f>
        <v>#VALUE!</v>
      </c>
      <c r="J277" s="39">
        <f>VALUE(Worksheet!$H$2)</f>
        <v>0</v>
      </c>
      <c r="K277" s="39">
        <f>VALUE(Worksheet!$H$3)</f>
        <v>0</v>
      </c>
      <c r="L277" s="39" t="e">
        <f t="shared" si="13"/>
        <v>#VALUE!</v>
      </c>
      <c r="M277" s="39" t="str">
        <f>IF(AND(Worksheet!C273="",Worksheet!D273="",Worksheet!E273="",Worksheet!F273="",Worksheet!G273="",Worksheet!H273="",ISNUMBER(SEARCH("e",Worksheet!I273))=FALSE),"MISSING")</f>
        <v>MISSING</v>
      </c>
      <c r="N277" s="39" t="b">
        <f>IF(ISNUMBER(SEARCH("Reference",Worksheet!I273))=TRUE,"REF ONLY")</f>
        <v>0</v>
      </c>
      <c r="O277" s="39" t="e">
        <f t="shared" si="14"/>
        <v>#VALUE!</v>
      </c>
      <c r="P277" s="38"/>
      <c r="Q277" s="38"/>
    </row>
    <row r="278" spans="3:17" x14ac:dyDescent="0.25">
      <c r="C278" s="39" t="e">
        <f>IF(AND(VALUE('Print off sheets'!C274)&lt;=VALUE(Worksheet!$AD274),VALUE('Print off sheets'!C274)&gt;=VALUE(Worksheet!$AE274)),"PASS","FAIL")</f>
        <v>#VALUE!</v>
      </c>
      <c r="D278" s="39" t="e">
        <f>IF(AND(VALUE('Print off sheets'!D274)&lt;=VALUE(Worksheet!$AD274),VALUE('Print off sheets'!D274)&gt;=VALUE(Worksheet!$AE274)),"PASS","FAIL")</f>
        <v>#VALUE!</v>
      </c>
      <c r="E278" s="39" t="e">
        <f>IF(AND(VALUE('Print off sheets'!E274)&lt;=VALUE(Worksheet!$AD274),VALUE('Print off sheets'!E274)&gt;=VALUE(Worksheet!$AE274)),"PASS","FAIL")</f>
        <v>#VALUE!</v>
      </c>
      <c r="F278" s="39" t="str">
        <f t="shared" si="12"/>
        <v>PASS</v>
      </c>
      <c r="G278" s="39" t="e">
        <f>IF(O278="FAIL",IF(ISNUMBER(SEARCH("Rejected",'Print off sheets'!F274))=TRUE,"OK","ERROR"),IF(ISNUMBER(SEARCH("Rejected",'Print off sheets'!F274))=TRUE,"ERROR",""))</f>
        <v>#VALUE!</v>
      </c>
      <c r="H278" s="46" t="e">
        <f>IF(O278="MISSING",IF('Print off sheets'!F274="Missing","OK","ERROR"),"")</f>
        <v>#VALUE!</v>
      </c>
      <c r="I278" s="39" t="e">
        <f>VALUE(Worksheet!B274)</f>
        <v>#VALUE!</v>
      </c>
      <c r="J278" s="39">
        <f>VALUE(Worksheet!$H$2)</f>
        <v>0</v>
      </c>
      <c r="K278" s="39">
        <f>VALUE(Worksheet!$H$3)</f>
        <v>0</v>
      </c>
      <c r="L278" s="39" t="e">
        <f t="shared" si="13"/>
        <v>#VALUE!</v>
      </c>
      <c r="M278" s="39" t="str">
        <f>IF(AND(Worksheet!C274="",Worksheet!D274="",Worksheet!E274="",Worksheet!F274="",Worksheet!G274="",Worksheet!H274="",ISNUMBER(SEARCH("e",Worksheet!I274))=FALSE),"MISSING")</f>
        <v>MISSING</v>
      </c>
      <c r="N278" s="39" t="b">
        <f>IF(ISNUMBER(SEARCH("Reference",Worksheet!I274))=TRUE,"REF ONLY")</f>
        <v>0</v>
      </c>
      <c r="O278" s="39" t="e">
        <f t="shared" si="14"/>
        <v>#VALUE!</v>
      </c>
      <c r="P278" s="38"/>
      <c r="Q278" s="38"/>
    </row>
    <row r="279" spans="3:17" x14ac:dyDescent="0.25">
      <c r="C279" s="39" t="e">
        <f>IF(AND(VALUE('Print off sheets'!C275)&lt;=VALUE(Worksheet!$AD275),VALUE('Print off sheets'!C275)&gt;=VALUE(Worksheet!$AE275)),"PASS","FAIL")</f>
        <v>#VALUE!</v>
      </c>
      <c r="D279" s="39" t="e">
        <f>IF(AND(VALUE('Print off sheets'!D275)&lt;=VALUE(Worksheet!$AD275),VALUE('Print off sheets'!D275)&gt;=VALUE(Worksheet!$AE275)),"PASS","FAIL")</f>
        <v>#VALUE!</v>
      </c>
      <c r="E279" s="39" t="e">
        <f>IF(AND(VALUE('Print off sheets'!E275)&lt;=VALUE(Worksheet!$AD275),VALUE('Print off sheets'!E275)&gt;=VALUE(Worksheet!$AE275)),"PASS","FAIL")</f>
        <v>#VALUE!</v>
      </c>
      <c r="F279" s="39" t="str">
        <f t="shared" si="12"/>
        <v>PASS</v>
      </c>
      <c r="G279" s="39" t="e">
        <f>IF(O279="FAIL",IF(ISNUMBER(SEARCH("Rejected",'Print off sheets'!F275))=TRUE,"OK","ERROR"),IF(ISNUMBER(SEARCH("Rejected",'Print off sheets'!F275))=TRUE,"ERROR",""))</f>
        <v>#VALUE!</v>
      </c>
      <c r="H279" s="46" t="e">
        <f>IF(O279="MISSING",IF('Print off sheets'!F275="Missing","OK","ERROR"),"")</f>
        <v>#VALUE!</v>
      </c>
      <c r="I279" s="39" t="e">
        <f>VALUE(Worksheet!B275)</f>
        <v>#VALUE!</v>
      </c>
      <c r="J279" s="39">
        <f>VALUE(Worksheet!$H$2)</f>
        <v>0</v>
      </c>
      <c r="K279" s="39">
        <f>VALUE(Worksheet!$H$3)</f>
        <v>0</v>
      </c>
      <c r="L279" s="39" t="e">
        <f t="shared" si="13"/>
        <v>#VALUE!</v>
      </c>
      <c r="M279" s="39" t="str">
        <f>IF(AND(Worksheet!C275="",Worksheet!D275="",Worksheet!E275="",Worksheet!F275="",Worksheet!G275="",Worksheet!H275="",ISNUMBER(SEARCH("e",Worksheet!I275))=FALSE),"MISSING")</f>
        <v>MISSING</v>
      </c>
      <c r="N279" s="39" t="b">
        <f>IF(ISNUMBER(SEARCH("Reference",Worksheet!I275))=TRUE,"REF ONLY")</f>
        <v>0</v>
      </c>
      <c r="O279" s="39" t="e">
        <f t="shared" si="14"/>
        <v>#VALUE!</v>
      </c>
      <c r="P279" s="38"/>
      <c r="Q279" s="38"/>
    </row>
    <row r="280" spans="3:17" x14ac:dyDescent="0.25">
      <c r="C280" s="39" t="e">
        <f>IF(AND(VALUE('Print off sheets'!C276)&lt;=VALUE(Worksheet!$AD276),VALUE('Print off sheets'!C276)&gt;=VALUE(Worksheet!$AE276)),"PASS","FAIL")</f>
        <v>#VALUE!</v>
      </c>
      <c r="D280" s="39" t="e">
        <f>IF(AND(VALUE('Print off sheets'!D276)&lt;=VALUE(Worksheet!$AD276),VALUE('Print off sheets'!D276)&gt;=VALUE(Worksheet!$AE276)),"PASS","FAIL")</f>
        <v>#VALUE!</v>
      </c>
      <c r="E280" s="39" t="e">
        <f>IF(AND(VALUE('Print off sheets'!E276)&lt;=VALUE(Worksheet!$AD276),VALUE('Print off sheets'!E276)&gt;=VALUE(Worksheet!$AE276)),"PASS","FAIL")</f>
        <v>#VALUE!</v>
      </c>
      <c r="F280" s="39" t="str">
        <f t="shared" si="12"/>
        <v>PASS</v>
      </c>
      <c r="G280" s="39" t="e">
        <f>IF(O280="FAIL",IF(ISNUMBER(SEARCH("Rejected",'Print off sheets'!F276))=TRUE,"OK","ERROR"),IF(ISNUMBER(SEARCH("Rejected",'Print off sheets'!F276))=TRUE,"ERROR",""))</f>
        <v>#VALUE!</v>
      </c>
      <c r="H280" s="46" t="e">
        <f>IF(O280="MISSING",IF('Print off sheets'!F276="Missing","OK","ERROR"),"")</f>
        <v>#VALUE!</v>
      </c>
      <c r="I280" s="39" t="e">
        <f>VALUE(Worksheet!B276)</f>
        <v>#VALUE!</v>
      </c>
      <c r="J280" s="39">
        <f>VALUE(Worksheet!$H$2)</f>
        <v>0</v>
      </c>
      <c r="K280" s="39">
        <f>VALUE(Worksheet!$H$3)</f>
        <v>0</v>
      </c>
      <c r="L280" s="39" t="e">
        <f t="shared" si="13"/>
        <v>#VALUE!</v>
      </c>
      <c r="M280" s="39" t="str">
        <f>IF(AND(Worksheet!C276="",Worksheet!D276="",Worksheet!E276="",Worksheet!F276="",Worksheet!G276="",Worksheet!H276="",ISNUMBER(SEARCH("e",Worksheet!I276))=FALSE),"MISSING")</f>
        <v>MISSING</v>
      </c>
      <c r="N280" s="39" t="b">
        <f>IF(ISNUMBER(SEARCH("Reference",Worksheet!I276))=TRUE,"REF ONLY")</f>
        <v>0</v>
      </c>
      <c r="O280" s="39" t="e">
        <f t="shared" si="14"/>
        <v>#VALUE!</v>
      </c>
      <c r="P280" s="38"/>
      <c r="Q280" s="38"/>
    </row>
    <row r="281" spans="3:17" x14ac:dyDescent="0.25">
      <c r="C281" s="39" t="e">
        <f>IF(AND(VALUE('Print off sheets'!C277)&lt;=VALUE(Worksheet!$AD277),VALUE('Print off sheets'!C277)&gt;=VALUE(Worksheet!$AE277)),"PASS","FAIL")</f>
        <v>#VALUE!</v>
      </c>
      <c r="D281" s="39" t="e">
        <f>IF(AND(VALUE('Print off sheets'!D277)&lt;=VALUE(Worksheet!$AD277),VALUE('Print off sheets'!D277)&gt;=VALUE(Worksheet!$AE277)),"PASS","FAIL")</f>
        <v>#VALUE!</v>
      </c>
      <c r="E281" s="39" t="e">
        <f>IF(AND(VALUE('Print off sheets'!E277)&lt;=VALUE(Worksheet!$AD277),VALUE('Print off sheets'!E277)&gt;=VALUE(Worksheet!$AE277)),"PASS","FAIL")</f>
        <v>#VALUE!</v>
      </c>
      <c r="F281" s="39" t="str">
        <f t="shared" si="12"/>
        <v>PASS</v>
      </c>
      <c r="G281" s="39" t="e">
        <f>IF(O281="FAIL",IF(ISNUMBER(SEARCH("Rejected",'Print off sheets'!F277))=TRUE,"OK","ERROR"),IF(ISNUMBER(SEARCH("Rejected",'Print off sheets'!F277))=TRUE,"ERROR",""))</f>
        <v>#VALUE!</v>
      </c>
      <c r="H281" s="46" t="e">
        <f>IF(O281="MISSING",IF('Print off sheets'!F277="Missing","OK","ERROR"),"")</f>
        <v>#VALUE!</v>
      </c>
      <c r="I281" s="39" t="e">
        <f>VALUE(Worksheet!B277)</f>
        <v>#VALUE!</v>
      </c>
      <c r="J281" s="39">
        <f>VALUE(Worksheet!$H$2)</f>
        <v>0</v>
      </c>
      <c r="K281" s="39">
        <f>VALUE(Worksheet!$H$3)</f>
        <v>0</v>
      </c>
      <c r="L281" s="39" t="e">
        <f t="shared" si="13"/>
        <v>#VALUE!</v>
      </c>
      <c r="M281" s="39" t="str">
        <f>IF(AND(Worksheet!C277="",Worksheet!D277="",Worksheet!E277="",Worksheet!F277="",Worksheet!G277="",Worksheet!H277="",ISNUMBER(SEARCH("e",Worksheet!I277))=FALSE),"MISSING")</f>
        <v>MISSING</v>
      </c>
      <c r="N281" s="39" t="b">
        <f>IF(ISNUMBER(SEARCH("Reference",Worksheet!I277))=TRUE,"REF ONLY")</f>
        <v>0</v>
      </c>
      <c r="O281" s="39" t="e">
        <f t="shared" si="14"/>
        <v>#VALUE!</v>
      </c>
      <c r="P281" s="38"/>
      <c r="Q281" s="38"/>
    </row>
    <row r="282" spans="3:17" x14ac:dyDescent="0.25">
      <c r="C282" s="39" t="e">
        <f>IF(AND(VALUE('Print off sheets'!C278)&lt;=VALUE(Worksheet!$AD278),VALUE('Print off sheets'!C278)&gt;=VALUE(Worksheet!$AE278)),"PASS","FAIL")</f>
        <v>#VALUE!</v>
      </c>
      <c r="D282" s="39" t="e">
        <f>IF(AND(VALUE('Print off sheets'!D278)&lt;=VALUE(Worksheet!$AD278),VALUE('Print off sheets'!D278)&gt;=VALUE(Worksheet!$AE278)),"PASS","FAIL")</f>
        <v>#VALUE!</v>
      </c>
      <c r="E282" s="39" t="e">
        <f>IF(AND(VALUE('Print off sheets'!E278)&lt;=VALUE(Worksheet!$AD278),VALUE('Print off sheets'!E278)&gt;=VALUE(Worksheet!$AE278)),"PASS","FAIL")</f>
        <v>#VALUE!</v>
      </c>
      <c r="F282" s="39" t="str">
        <f t="shared" si="12"/>
        <v>PASS</v>
      </c>
      <c r="G282" s="39" t="e">
        <f>IF(O282="FAIL",IF(ISNUMBER(SEARCH("Rejected",'Print off sheets'!F278))=TRUE,"OK","ERROR"),IF(ISNUMBER(SEARCH("Rejected",'Print off sheets'!F278))=TRUE,"ERROR",""))</f>
        <v>#VALUE!</v>
      </c>
      <c r="H282" s="46" t="e">
        <f>IF(O282="MISSING",IF('Print off sheets'!F278="Missing","OK","ERROR"),"")</f>
        <v>#VALUE!</v>
      </c>
      <c r="I282" s="39" t="e">
        <f>VALUE(Worksheet!B278)</f>
        <v>#VALUE!</v>
      </c>
      <c r="J282" s="39">
        <f>VALUE(Worksheet!$H$2)</f>
        <v>0</v>
      </c>
      <c r="K282" s="39">
        <f>VALUE(Worksheet!$H$3)</f>
        <v>0</v>
      </c>
      <c r="L282" s="39" t="e">
        <f t="shared" si="13"/>
        <v>#VALUE!</v>
      </c>
      <c r="M282" s="39" t="str">
        <f>IF(AND(Worksheet!C278="",Worksheet!D278="",Worksheet!E278="",Worksheet!F278="",Worksheet!G278="",Worksheet!H278="",ISNUMBER(SEARCH("e",Worksheet!I278))=FALSE),"MISSING")</f>
        <v>MISSING</v>
      </c>
      <c r="N282" s="39" t="b">
        <f>IF(ISNUMBER(SEARCH("Reference",Worksheet!I278))=TRUE,"REF ONLY")</f>
        <v>0</v>
      </c>
      <c r="O282" s="39" t="e">
        <f t="shared" si="14"/>
        <v>#VALUE!</v>
      </c>
      <c r="P282" s="38"/>
      <c r="Q282" s="38"/>
    </row>
    <row r="283" spans="3:17" x14ac:dyDescent="0.25">
      <c r="C283" s="39" t="e">
        <f>IF(AND(VALUE('Print off sheets'!C279)&lt;=VALUE(Worksheet!$AD279),VALUE('Print off sheets'!C279)&gt;=VALUE(Worksheet!$AE279)),"PASS","FAIL")</f>
        <v>#VALUE!</v>
      </c>
      <c r="D283" s="39" t="e">
        <f>IF(AND(VALUE('Print off sheets'!D279)&lt;=VALUE(Worksheet!$AD279),VALUE('Print off sheets'!D279)&gt;=VALUE(Worksheet!$AE279)),"PASS","FAIL")</f>
        <v>#VALUE!</v>
      </c>
      <c r="E283" s="39" t="e">
        <f>IF(AND(VALUE('Print off sheets'!E279)&lt;=VALUE(Worksheet!$AD279),VALUE('Print off sheets'!E279)&gt;=VALUE(Worksheet!$AE279)),"PASS","FAIL")</f>
        <v>#VALUE!</v>
      </c>
      <c r="F283" s="39" t="str">
        <f t="shared" si="12"/>
        <v>PASS</v>
      </c>
      <c r="G283" s="39" t="e">
        <f>IF(O283="FAIL",IF(ISNUMBER(SEARCH("Rejected",'Print off sheets'!F279))=TRUE,"OK","ERROR"),IF(ISNUMBER(SEARCH("Rejected",'Print off sheets'!F279))=TRUE,"ERROR",""))</f>
        <v>#VALUE!</v>
      </c>
      <c r="H283" s="46" t="e">
        <f>IF(O283="MISSING",IF('Print off sheets'!F279="Missing","OK","ERROR"),"")</f>
        <v>#VALUE!</v>
      </c>
      <c r="I283" s="39" t="e">
        <f>VALUE(Worksheet!B279)</f>
        <v>#VALUE!</v>
      </c>
      <c r="J283" s="39">
        <f>VALUE(Worksheet!$H$2)</f>
        <v>0</v>
      </c>
      <c r="K283" s="39">
        <f>VALUE(Worksheet!$H$3)</f>
        <v>0</v>
      </c>
      <c r="L283" s="39" t="e">
        <f t="shared" si="13"/>
        <v>#VALUE!</v>
      </c>
      <c r="M283" s="39" t="str">
        <f>IF(AND(Worksheet!C279="",Worksheet!D279="",Worksheet!E279="",Worksheet!F279="",Worksheet!G279="",Worksheet!H279="",ISNUMBER(SEARCH("e",Worksheet!I279))=FALSE),"MISSING")</f>
        <v>MISSING</v>
      </c>
      <c r="N283" s="39" t="b">
        <f>IF(ISNUMBER(SEARCH("Reference",Worksheet!I279))=TRUE,"REF ONLY")</f>
        <v>0</v>
      </c>
      <c r="O283" s="39" t="e">
        <f t="shared" si="14"/>
        <v>#VALUE!</v>
      </c>
      <c r="P283" s="38"/>
      <c r="Q283" s="38"/>
    </row>
    <row r="284" spans="3:17" x14ac:dyDescent="0.25">
      <c r="C284" s="39" t="e">
        <f>IF(AND(VALUE('Print off sheets'!C280)&lt;=VALUE(Worksheet!$AD280),VALUE('Print off sheets'!C280)&gt;=VALUE(Worksheet!$AE280)),"PASS","FAIL")</f>
        <v>#VALUE!</v>
      </c>
      <c r="D284" s="39" t="e">
        <f>IF(AND(VALUE('Print off sheets'!D280)&lt;=VALUE(Worksheet!$AD280),VALUE('Print off sheets'!D280)&gt;=VALUE(Worksheet!$AE280)),"PASS","FAIL")</f>
        <v>#VALUE!</v>
      </c>
      <c r="E284" s="39" t="e">
        <f>IF(AND(VALUE('Print off sheets'!E280)&lt;=VALUE(Worksheet!$AD280),VALUE('Print off sheets'!E280)&gt;=VALUE(Worksheet!$AE280)),"PASS","FAIL")</f>
        <v>#VALUE!</v>
      </c>
      <c r="F284" s="39" t="str">
        <f t="shared" si="12"/>
        <v>PASS</v>
      </c>
      <c r="G284" s="39" t="e">
        <f>IF(O284="FAIL",IF(ISNUMBER(SEARCH("Rejected",'Print off sheets'!F280))=TRUE,"OK","ERROR"),IF(ISNUMBER(SEARCH("Rejected",'Print off sheets'!F280))=TRUE,"ERROR",""))</f>
        <v>#VALUE!</v>
      </c>
      <c r="H284" s="46" t="e">
        <f>IF(O284="MISSING",IF('Print off sheets'!F280="Missing","OK","ERROR"),"")</f>
        <v>#VALUE!</v>
      </c>
      <c r="I284" s="39" t="e">
        <f>VALUE(Worksheet!B280)</f>
        <v>#VALUE!</v>
      </c>
      <c r="J284" s="39">
        <f>VALUE(Worksheet!$H$2)</f>
        <v>0</v>
      </c>
      <c r="K284" s="39">
        <f>VALUE(Worksheet!$H$3)</f>
        <v>0</v>
      </c>
      <c r="L284" s="39" t="e">
        <f t="shared" si="13"/>
        <v>#VALUE!</v>
      </c>
      <c r="M284" s="39" t="str">
        <f>IF(AND(Worksheet!C280="",Worksheet!D280="",Worksheet!E280="",Worksheet!F280="",Worksheet!G280="",Worksheet!H280="",ISNUMBER(SEARCH("e",Worksheet!I280))=FALSE),"MISSING")</f>
        <v>MISSING</v>
      </c>
      <c r="N284" s="39" t="b">
        <f>IF(ISNUMBER(SEARCH("Reference",Worksheet!I280))=TRUE,"REF ONLY")</f>
        <v>0</v>
      </c>
      <c r="O284" s="39" t="e">
        <f t="shared" si="14"/>
        <v>#VALUE!</v>
      </c>
      <c r="P284" s="38"/>
      <c r="Q284" s="38"/>
    </row>
    <row r="285" spans="3:17" x14ac:dyDescent="0.25">
      <c r="C285" s="39" t="e">
        <f>IF(AND(VALUE('Print off sheets'!C281)&lt;=VALUE(Worksheet!$AD281),VALUE('Print off sheets'!C281)&gt;=VALUE(Worksheet!$AE281)),"PASS","FAIL")</f>
        <v>#VALUE!</v>
      </c>
      <c r="D285" s="39" t="e">
        <f>IF(AND(VALUE('Print off sheets'!D281)&lt;=VALUE(Worksheet!$AD281),VALUE('Print off sheets'!D281)&gt;=VALUE(Worksheet!$AE281)),"PASS","FAIL")</f>
        <v>#VALUE!</v>
      </c>
      <c r="E285" s="39" t="e">
        <f>IF(AND(VALUE('Print off sheets'!E281)&lt;=VALUE(Worksheet!$AD281),VALUE('Print off sheets'!E281)&gt;=VALUE(Worksheet!$AE281)),"PASS","FAIL")</f>
        <v>#VALUE!</v>
      </c>
      <c r="F285" s="39" t="str">
        <f t="shared" si="12"/>
        <v>PASS</v>
      </c>
      <c r="G285" s="39" t="e">
        <f>IF(O285="FAIL",IF(ISNUMBER(SEARCH("Rejected",'Print off sheets'!F281))=TRUE,"OK","ERROR"),IF(ISNUMBER(SEARCH("Rejected",'Print off sheets'!F281))=TRUE,"ERROR",""))</f>
        <v>#VALUE!</v>
      </c>
      <c r="H285" s="46" t="e">
        <f>IF(O285="MISSING",IF('Print off sheets'!F281="Missing","OK","ERROR"),"")</f>
        <v>#VALUE!</v>
      </c>
      <c r="I285" s="39" t="e">
        <f>VALUE(Worksheet!B281)</f>
        <v>#VALUE!</v>
      </c>
      <c r="J285" s="39">
        <f>VALUE(Worksheet!$H$2)</f>
        <v>0</v>
      </c>
      <c r="K285" s="39">
        <f>VALUE(Worksheet!$H$3)</f>
        <v>0</v>
      </c>
      <c r="L285" s="39" t="e">
        <f t="shared" si="13"/>
        <v>#VALUE!</v>
      </c>
      <c r="M285" s="39" t="str">
        <f>IF(AND(Worksheet!C281="",Worksheet!D281="",Worksheet!E281="",Worksheet!F281="",Worksheet!G281="",Worksheet!H281="",ISNUMBER(SEARCH("e",Worksheet!I281))=FALSE),"MISSING")</f>
        <v>MISSING</v>
      </c>
      <c r="N285" s="39" t="b">
        <f>IF(ISNUMBER(SEARCH("Reference",Worksheet!I281))=TRUE,"REF ONLY")</f>
        <v>0</v>
      </c>
      <c r="O285" s="39" t="e">
        <f t="shared" si="14"/>
        <v>#VALUE!</v>
      </c>
      <c r="P285" s="38"/>
      <c r="Q285" s="38"/>
    </row>
    <row r="286" spans="3:17" x14ac:dyDescent="0.25">
      <c r="C286" s="39" t="str">
        <f>IF(AND(VALUE('Print off sheets'!C282)&lt;=VALUE(Worksheet!$AD282),VALUE('Print off sheets'!C282)&gt;=VALUE(Worksheet!$AE282)),"PASS","FAIL")</f>
        <v>PASS</v>
      </c>
      <c r="D286" s="39" t="str">
        <f>IF(AND(VALUE('Print off sheets'!D282)&lt;=VALUE(Worksheet!$AD282),VALUE('Print off sheets'!D282)&gt;=VALUE(Worksheet!$AE282)),"PASS","FAIL")</f>
        <v>PASS</v>
      </c>
      <c r="E286" s="39" t="str">
        <f>IF(AND(VALUE('Print off sheets'!E282)&lt;=VALUE(Worksheet!$AD282),VALUE('Print off sheets'!E282)&gt;=VALUE(Worksheet!$AE282)),"PASS","FAIL")</f>
        <v>PASS</v>
      </c>
      <c r="F286" s="39" t="str">
        <f t="shared" si="12"/>
        <v>PASS</v>
      </c>
      <c r="G286" s="39" t="str">
        <f>IF(O286="FAIL",IF(ISNUMBER(SEARCH("Rejected",'Print off sheets'!F282))=TRUE,"OK","ERROR"),IF(ISNUMBER(SEARCH("Rejected",'Print off sheets'!F282))=TRUE,"ERROR",""))</f>
        <v/>
      </c>
      <c r="H286" s="46" t="str">
        <f>IF(O286="MISSING",IF('Print off sheets'!F282="Missing","OK","ERROR"),"")</f>
        <v/>
      </c>
      <c r="I286" s="39">
        <f>VALUE(Worksheet!B282)</f>
        <v>0</v>
      </c>
      <c r="J286" s="39">
        <f>VALUE(Worksheet!$H$2)</f>
        <v>0</v>
      </c>
      <c r="K286" s="39">
        <f>VALUE(Worksheet!$H$3)</f>
        <v>0</v>
      </c>
      <c r="L286" s="39" t="str">
        <f t="shared" si="13"/>
        <v>FAIL</v>
      </c>
      <c r="M286" s="39" t="str">
        <f>IF(AND(Worksheet!C282="",Worksheet!D282="",Worksheet!E282="",Worksheet!F282="",Worksheet!G282="",Worksheet!H282="",ISNUMBER(SEARCH("e",Worksheet!I282))=FALSE),"MISSING")</f>
        <v>MISSING</v>
      </c>
      <c r="N286" s="39" t="b">
        <f>IF(ISNUMBER(SEARCH("Reference",Worksheet!I282))=TRUE,"REF ONLY")</f>
        <v>0</v>
      </c>
      <c r="O286" s="39" t="b">
        <f t="shared" si="14"/>
        <v>0</v>
      </c>
      <c r="P286" s="38"/>
      <c r="Q286" s="38"/>
    </row>
    <row r="287" spans="3:17" x14ac:dyDescent="0.25">
      <c r="C287" s="39" t="str">
        <f>IF(AND(VALUE('Print off sheets'!C283)&lt;=VALUE(Worksheet!$AD283),VALUE('Print off sheets'!C283)&gt;=VALUE(Worksheet!$AE283)),"PASS","FAIL")</f>
        <v>PASS</v>
      </c>
      <c r="D287" s="39" t="str">
        <f>IF(AND(VALUE('Print off sheets'!D283)&lt;=VALUE(Worksheet!$AD283),VALUE('Print off sheets'!D283)&gt;=VALUE(Worksheet!$AE283)),"PASS","FAIL")</f>
        <v>PASS</v>
      </c>
      <c r="E287" s="39" t="str">
        <f>IF(AND(VALUE('Print off sheets'!E283)&lt;=VALUE(Worksheet!$AD283),VALUE('Print off sheets'!E283)&gt;=VALUE(Worksheet!$AE283)),"PASS","FAIL")</f>
        <v>PASS</v>
      </c>
      <c r="F287" s="39" t="str">
        <f t="shared" si="12"/>
        <v>PASS</v>
      </c>
      <c r="G287" s="39" t="str">
        <f>IF(O287="FAIL",IF(ISNUMBER(SEARCH("Rejected",'Print off sheets'!F283))=TRUE,"OK","ERROR"),IF(ISNUMBER(SEARCH("Rejected",'Print off sheets'!F283))=TRUE,"ERROR",""))</f>
        <v/>
      </c>
      <c r="H287" s="46" t="str">
        <f>IF(O287="MISSING",IF('Print off sheets'!F283="Missing","OK","ERROR"),"")</f>
        <v/>
      </c>
      <c r="I287" s="39">
        <f>VALUE(Worksheet!B283)</f>
        <v>0</v>
      </c>
      <c r="J287" s="39">
        <f>VALUE(Worksheet!$H$2)</f>
        <v>0</v>
      </c>
      <c r="K287" s="39">
        <f>VALUE(Worksheet!$H$3)</f>
        <v>0</v>
      </c>
      <c r="L287" s="39" t="str">
        <f t="shared" si="13"/>
        <v>FAIL</v>
      </c>
      <c r="M287" s="39" t="b">
        <f>IF(AND(Worksheet!C283="",Worksheet!D283="",Worksheet!E283="",Worksheet!F283="",Worksheet!G283="",Worksheet!H283="",ISNUMBER(SEARCH("e",Worksheet!I283))=FALSE),"MISSING")</f>
        <v>0</v>
      </c>
      <c r="N287" s="39" t="b">
        <f>IF(ISNUMBER(SEARCH("Reference",Worksheet!I283))=TRUE,"REF ONLY")</f>
        <v>0</v>
      </c>
      <c r="O287" s="39" t="b">
        <f t="shared" si="14"/>
        <v>0</v>
      </c>
      <c r="P287" s="38"/>
      <c r="Q287" s="38"/>
    </row>
    <row r="288" spans="3:17" x14ac:dyDescent="0.25">
      <c r="C288" s="39" t="e">
        <f>IF(AND(VALUE('Print off sheets'!C284)&lt;=VALUE(Worksheet!$AD284),VALUE('Print off sheets'!C284)&gt;=VALUE(Worksheet!$AE284)),"PASS","FAIL")</f>
        <v>#VALUE!</v>
      </c>
      <c r="D288" s="39" t="e">
        <f>IF(AND(VALUE('Print off sheets'!D284)&lt;=VALUE(Worksheet!$AD284),VALUE('Print off sheets'!D284)&gt;=VALUE(Worksheet!$AE284)),"PASS","FAIL")</f>
        <v>#VALUE!</v>
      </c>
      <c r="E288" s="39" t="e">
        <f>IF(AND(VALUE('Print off sheets'!E284)&lt;=VALUE(Worksheet!$AD284),VALUE('Print off sheets'!E284)&gt;=VALUE(Worksheet!$AE284)),"PASS","FAIL")</f>
        <v>#VALUE!</v>
      </c>
      <c r="F288" s="39" t="str">
        <f t="shared" si="12"/>
        <v>PASS</v>
      </c>
      <c r="G288" s="39" t="e">
        <f>IF(O288="FAIL",IF(ISNUMBER(SEARCH("Rejected",'Print off sheets'!F284))=TRUE,"OK","ERROR"),IF(ISNUMBER(SEARCH("Rejected",'Print off sheets'!F284))=TRUE,"ERROR",""))</f>
        <v>#VALUE!</v>
      </c>
      <c r="H288" s="46" t="e">
        <f>IF(O288="MISSING",IF('Print off sheets'!F284="Missing","OK","ERROR"),"")</f>
        <v>#VALUE!</v>
      </c>
      <c r="I288" s="39" t="e">
        <f>VALUE(Worksheet!B284)</f>
        <v>#VALUE!</v>
      </c>
      <c r="J288" s="39">
        <f>VALUE(Worksheet!$H$2)</f>
        <v>0</v>
      </c>
      <c r="K288" s="39">
        <f>VALUE(Worksheet!$H$3)</f>
        <v>0</v>
      </c>
      <c r="L288" s="39" t="e">
        <f t="shared" si="13"/>
        <v>#VALUE!</v>
      </c>
      <c r="M288" s="39" t="str">
        <f>IF(AND(Worksheet!C284="",Worksheet!D284="",Worksheet!E284="",Worksheet!F284="",Worksheet!G284="",Worksheet!H284="",ISNUMBER(SEARCH("e",Worksheet!I284))=FALSE),"MISSING")</f>
        <v>MISSING</v>
      </c>
      <c r="N288" s="39" t="b">
        <f>IF(ISNUMBER(SEARCH("Reference",Worksheet!I284))=TRUE,"REF ONLY")</f>
        <v>0</v>
      </c>
      <c r="O288" s="39" t="e">
        <f t="shared" si="14"/>
        <v>#VALUE!</v>
      </c>
      <c r="P288" s="38"/>
      <c r="Q288" s="38"/>
    </row>
    <row r="289" spans="3:17" x14ac:dyDescent="0.25">
      <c r="C289" s="39" t="str">
        <f>IF(AND(VALUE('Print off sheets'!C285)&lt;=VALUE(Worksheet!$AD285),VALUE('Print off sheets'!C285)&gt;=VALUE(Worksheet!$AE285)),"PASS","FAIL")</f>
        <v>PASS</v>
      </c>
      <c r="D289" s="39" t="str">
        <f>IF(AND(VALUE('Print off sheets'!D285)&lt;=VALUE(Worksheet!$AD285),VALUE('Print off sheets'!D285)&gt;=VALUE(Worksheet!$AE285)),"PASS","FAIL")</f>
        <v>PASS</v>
      </c>
      <c r="E289" s="39" t="e">
        <f>IF(AND(VALUE('Print off sheets'!E285)&lt;=VALUE(Worksheet!$AD285),VALUE('Print off sheets'!E285)&gt;=VALUE(Worksheet!$AE285)),"PASS","FAIL")</f>
        <v>#VALUE!</v>
      </c>
      <c r="F289" s="39" t="str">
        <f t="shared" si="12"/>
        <v>PASS</v>
      </c>
      <c r="G289" s="39" t="str">
        <f>IF(O289="FAIL",IF(ISNUMBER(SEARCH("Rejected",'Print off sheets'!F285))=TRUE,"OK","ERROR"),IF(ISNUMBER(SEARCH("Rejected",'Print off sheets'!F285))=TRUE,"ERROR",""))</f>
        <v/>
      </c>
      <c r="H289" s="46" t="str">
        <f>IF(O289="MISSING",IF('Print off sheets'!F285="Missing","OK","ERROR"),"")</f>
        <v/>
      </c>
      <c r="I289" s="39">
        <f>VALUE(Worksheet!B285)</f>
        <v>0</v>
      </c>
      <c r="J289" s="39">
        <f>VALUE(Worksheet!$H$2)</f>
        <v>0</v>
      </c>
      <c r="K289" s="39">
        <f>VALUE(Worksheet!$H$3)</f>
        <v>0</v>
      </c>
      <c r="L289" s="39" t="str">
        <f t="shared" si="13"/>
        <v>FAIL</v>
      </c>
      <c r="M289" s="39" t="str">
        <f>IF(AND(Worksheet!C285="",Worksheet!D285="",Worksheet!E285="",Worksheet!F285="",Worksheet!G285="",Worksheet!H285="",ISNUMBER(SEARCH("e",Worksheet!I285))=FALSE),"MISSING")</f>
        <v>MISSING</v>
      </c>
      <c r="N289" s="39" t="b">
        <f>IF(ISNUMBER(SEARCH("Reference",Worksheet!I285))=TRUE,"REF ONLY")</f>
        <v>0</v>
      </c>
      <c r="O289" s="39" t="b">
        <f t="shared" si="14"/>
        <v>0</v>
      </c>
      <c r="P289" s="38"/>
      <c r="Q289" s="38"/>
    </row>
    <row r="290" spans="3:17" x14ac:dyDescent="0.25">
      <c r="C290" s="39" t="str">
        <f>IF(AND(VALUE('Print off sheets'!C286)&lt;=VALUE(Worksheet!$AD286),VALUE('Print off sheets'!C286)&gt;=VALUE(Worksheet!$AE286)),"PASS","FAIL")</f>
        <v>PASS</v>
      </c>
      <c r="D290" s="39" t="str">
        <f>IF(AND(VALUE('Print off sheets'!D286)&lt;=VALUE(Worksheet!$AD286),VALUE('Print off sheets'!D286)&gt;=VALUE(Worksheet!$AE286)),"PASS","FAIL")</f>
        <v>PASS</v>
      </c>
      <c r="E290" s="39" t="str">
        <f>IF(AND(VALUE('Print off sheets'!E286)&lt;=VALUE(Worksheet!$AD286),VALUE('Print off sheets'!E286)&gt;=VALUE(Worksheet!$AE286)),"PASS","FAIL")</f>
        <v>PASS</v>
      </c>
      <c r="F290" s="39" t="str">
        <f t="shared" si="12"/>
        <v>PASS</v>
      </c>
      <c r="G290" s="39" t="str">
        <f>IF(O290="FAIL",IF(ISNUMBER(SEARCH("Rejected",'Print off sheets'!F286))=TRUE,"OK","ERROR"),IF(ISNUMBER(SEARCH("Rejected",'Print off sheets'!F286))=TRUE,"ERROR",""))</f>
        <v/>
      </c>
      <c r="H290" s="46" t="str">
        <f>IF(O290="MISSING",IF('Print off sheets'!F286="Missing","OK","ERROR"),"")</f>
        <v/>
      </c>
      <c r="I290" s="39">
        <f>VALUE(Worksheet!B286)</f>
        <v>0</v>
      </c>
      <c r="J290" s="39">
        <f>VALUE(Worksheet!$H$2)</f>
        <v>0</v>
      </c>
      <c r="K290" s="39">
        <f>VALUE(Worksheet!$H$3)</f>
        <v>0</v>
      </c>
      <c r="L290" s="39" t="str">
        <f t="shared" si="13"/>
        <v>FAIL</v>
      </c>
      <c r="M290" s="39" t="str">
        <f>IF(AND(Worksheet!C286="",Worksheet!D286="",Worksheet!E286="",Worksheet!F286="",Worksheet!G286="",Worksheet!H286="",ISNUMBER(SEARCH("e",Worksheet!I286))=FALSE),"MISSING")</f>
        <v>MISSING</v>
      </c>
      <c r="N290" s="39" t="b">
        <f>IF(ISNUMBER(SEARCH("Reference",Worksheet!I286))=TRUE,"REF ONLY")</f>
        <v>0</v>
      </c>
      <c r="O290" s="39" t="b">
        <f t="shared" si="14"/>
        <v>0</v>
      </c>
      <c r="P290" s="38"/>
      <c r="Q290" s="38"/>
    </row>
    <row r="291" spans="3:17" x14ac:dyDescent="0.25">
      <c r="C291" s="39" t="e">
        <f>IF(AND(VALUE('Print off sheets'!C287)&lt;=VALUE(Worksheet!$AD287),VALUE('Print off sheets'!C287)&gt;=VALUE(Worksheet!$AE287)),"PASS","FAIL")</f>
        <v>#VALUE!</v>
      </c>
      <c r="D291" s="39" t="str">
        <f>IF(AND(VALUE('Print off sheets'!D287)&lt;=VALUE(Worksheet!$AD287),VALUE('Print off sheets'!D287)&gt;=VALUE(Worksheet!$AE287)),"PASS","FAIL")</f>
        <v>PASS</v>
      </c>
      <c r="E291" s="39" t="str">
        <f>IF(AND(VALUE('Print off sheets'!E287)&lt;=VALUE(Worksheet!$AD287),VALUE('Print off sheets'!E287)&gt;=VALUE(Worksheet!$AE287)),"PASS","FAIL")</f>
        <v>PASS</v>
      </c>
      <c r="F291" s="39" t="str">
        <f t="shared" si="12"/>
        <v>PASS</v>
      </c>
      <c r="G291" s="39" t="str">
        <f>IF(O291="FAIL",IF(ISNUMBER(SEARCH("Rejected",'Print off sheets'!F287))=TRUE,"OK","ERROR"),IF(ISNUMBER(SEARCH("Rejected",'Print off sheets'!F287))=TRUE,"ERROR",""))</f>
        <v/>
      </c>
      <c r="H291" s="46" t="str">
        <f>IF(O291="MISSING",IF('Print off sheets'!F287="Missing","OK","ERROR"),"")</f>
        <v/>
      </c>
      <c r="I291" s="39">
        <f>VALUE(Worksheet!B287)</f>
        <v>0</v>
      </c>
      <c r="J291" s="39">
        <f>VALUE(Worksheet!$H$2)</f>
        <v>0</v>
      </c>
      <c r="K291" s="39">
        <f>VALUE(Worksheet!$H$3)</f>
        <v>0</v>
      </c>
      <c r="L291" s="39" t="str">
        <f t="shared" si="13"/>
        <v>FAIL</v>
      </c>
      <c r="M291" s="39" t="b">
        <f>IF(AND(Worksheet!C287="",Worksheet!D287="",Worksheet!E287="",Worksheet!F287="",Worksheet!G287="",Worksheet!H287="",ISNUMBER(SEARCH("e",Worksheet!I287))=FALSE),"MISSING")</f>
        <v>0</v>
      </c>
      <c r="N291" s="39" t="b">
        <f>IF(ISNUMBER(SEARCH("Reference",Worksheet!I287))=TRUE,"REF ONLY")</f>
        <v>0</v>
      </c>
      <c r="O291" s="39" t="b">
        <f t="shared" si="14"/>
        <v>0</v>
      </c>
      <c r="P291" s="38"/>
      <c r="Q291" s="38"/>
    </row>
    <row r="292" spans="3:17" x14ac:dyDescent="0.25">
      <c r="C292" s="39" t="e">
        <f>IF(AND(VALUE('Print off sheets'!C288)&lt;=VALUE(Worksheet!$AD288),VALUE('Print off sheets'!C288)&gt;=VALUE(Worksheet!$AE288)),"PASS","FAIL")</f>
        <v>#VALUE!</v>
      </c>
      <c r="D292" s="39" t="e">
        <f>IF(AND(VALUE('Print off sheets'!D288)&lt;=VALUE(Worksheet!$AD288),VALUE('Print off sheets'!D288)&gt;=VALUE(Worksheet!$AE288)),"PASS","FAIL")</f>
        <v>#VALUE!</v>
      </c>
      <c r="E292" s="39" t="e">
        <f>IF(AND(VALUE('Print off sheets'!E288)&lt;=VALUE(Worksheet!$AD288),VALUE('Print off sheets'!E288)&gt;=VALUE(Worksheet!$AE288)),"PASS","FAIL")</f>
        <v>#VALUE!</v>
      </c>
      <c r="F292" s="39" t="str">
        <f t="shared" si="12"/>
        <v>PASS</v>
      </c>
      <c r="G292" s="39" t="e">
        <f>IF(O292="FAIL",IF(ISNUMBER(SEARCH("Rejected",'Print off sheets'!F288))=TRUE,"OK","ERROR"),IF(ISNUMBER(SEARCH("Rejected",'Print off sheets'!F288))=TRUE,"ERROR",""))</f>
        <v>#VALUE!</v>
      </c>
      <c r="H292" s="46" t="e">
        <f>IF(O292="MISSING",IF('Print off sheets'!F288="Missing","OK","ERROR"),"")</f>
        <v>#VALUE!</v>
      </c>
      <c r="I292" s="39" t="e">
        <f>VALUE(Worksheet!B288)</f>
        <v>#VALUE!</v>
      </c>
      <c r="J292" s="39">
        <f>VALUE(Worksheet!$H$2)</f>
        <v>0</v>
      </c>
      <c r="K292" s="39">
        <f>VALUE(Worksheet!$H$3)</f>
        <v>0</v>
      </c>
      <c r="L292" s="39" t="e">
        <f t="shared" si="13"/>
        <v>#VALUE!</v>
      </c>
      <c r="M292" s="39" t="b">
        <f>IF(AND(Worksheet!C288="",Worksheet!D288="",Worksheet!E288="",Worksheet!F288="",Worksheet!G288="",Worksheet!H288="",ISNUMBER(SEARCH("e",Worksheet!I288))=FALSE),"MISSING")</f>
        <v>0</v>
      </c>
      <c r="N292" s="39" t="b">
        <f>IF(ISNUMBER(SEARCH("Reference",Worksheet!I288))=TRUE,"REF ONLY")</f>
        <v>0</v>
      </c>
      <c r="O292" s="39" t="e">
        <f t="shared" si="14"/>
        <v>#VALUE!</v>
      </c>
      <c r="P292" s="38"/>
      <c r="Q292" s="38"/>
    </row>
    <row r="293" spans="3:17" x14ac:dyDescent="0.25">
      <c r="C293" s="39" t="e">
        <f>IF(AND(VALUE('Print off sheets'!C289)&lt;=VALUE(Worksheet!$AD289),VALUE('Print off sheets'!C289)&gt;=VALUE(Worksheet!$AE289)),"PASS","FAIL")</f>
        <v>#VALUE!</v>
      </c>
      <c r="D293" s="39" t="e">
        <f>IF(AND(VALUE('Print off sheets'!D289)&lt;=VALUE(Worksheet!$AD289),VALUE('Print off sheets'!D289)&gt;=VALUE(Worksheet!$AE289)),"PASS","FAIL")</f>
        <v>#VALUE!</v>
      </c>
      <c r="E293" s="39" t="e">
        <f>IF(AND(VALUE('Print off sheets'!E289)&lt;=VALUE(Worksheet!$AD289),VALUE('Print off sheets'!E289)&gt;=VALUE(Worksheet!$AE289)),"PASS","FAIL")</f>
        <v>#VALUE!</v>
      </c>
      <c r="F293" s="39" t="str">
        <f t="shared" si="12"/>
        <v>PASS</v>
      </c>
      <c r="G293" s="39" t="e">
        <f>IF(O293="FAIL",IF(ISNUMBER(SEARCH("Rejected",'Print off sheets'!F289))=TRUE,"OK","ERROR"),IF(ISNUMBER(SEARCH("Rejected",'Print off sheets'!F289))=TRUE,"ERROR",""))</f>
        <v>#VALUE!</v>
      </c>
      <c r="H293" s="46" t="e">
        <f>IF(O293="MISSING",IF('Print off sheets'!F289="Missing","OK","ERROR"),"")</f>
        <v>#VALUE!</v>
      </c>
      <c r="I293" s="39" t="e">
        <f>VALUE(Worksheet!B289)</f>
        <v>#VALUE!</v>
      </c>
      <c r="J293" s="39">
        <f>VALUE(Worksheet!$H$2)</f>
        <v>0</v>
      </c>
      <c r="K293" s="39">
        <f>VALUE(Worksheet!$H$3)</f>
        <v>0</v>
      </c>
      <c r="L293" s="39" t="e">
        <f t="shared" si="13"/>
        <v>#VALUE!</v>
      </c>
      <c r="M293" s="39" t="str">
        <f>IF(AND(Worksheet!C289="",Worksheet!D289="",Worksheet!E289="",Worksheet!F289="",Worksheet!G289="",Worksheet!H289="",ISNUMBER(SEARCH("e",Worksheet!I289))=FALSE),"MISSING")</f>
        <v>MISSING</v>
      </c>
      <c r="N293" s="39" t="b">
        <f>IF(ISNUMBER(SEARCH("Reference",Worksheet!I289))=TRUE,"REF ONLY")</f>
        <v>0</v>
      </c>
      <c r="O293" s="39" t="e">
        <f t="shared" si="14"/>
        <v>#VALUE!</v>
      </c>
      <c r="P293" s="38"/>
      <c r="Q293" s="38"/>
    </row>
    <row r="294" spans="3:17" x14ac:dyDescent="0.25">
      <c r="C294" s="39" t="e">
        <f>IF(AND(VALUE('Print off sheets'!C290)&lt;=VALUE(Worksheet!$AD290),VALUE('Print off sheets'!C290)&gt;=VALUE(Worksheet!$AE290)),"PASS","FAIL")</f>
        <v>#VALUE!</v>
      </c>
      <c r="D294" s="39" t="e">
        <f>IF(AND(VALUE('Print off sheets'!D290)&lt;=VALUE(Worksheet!$AD290),VALUE('Print off sheets'!D290)&gt;=VALUE(Worksheet!$AE290)),"PASS","FAIL")</f>
        <v>#VALUE!</v>
      </c>
      <c r="E294" s="39" t="e">
        <f>IF(AND(VALUE('Print off sheets'!E290)&lt;=VALUE(Worksheet!$AD290),VALUE('Print off sheets'!E290)&gt;=VALUE(Worksheet!$AE290)),"PASS","FAIL")</f>
        <v>#VALUE!</v>
      </c>
      <c r="F294" s="39" t="str">
        <f t="shared" si="12"/>
        <v>PASS</v>
      </c>
      <c r="G294" s="39" t="e">
        <f>IF(O294="FAIL",IF(ISNUMBER(SEARCH("Rejected",'Print off sheets'!F290))=TRUE,"OK","ERROR"),IF(ISNUMBER(SEARCH("Rejected",'Print off sheets'!F290))=TRUE,"ERROR",""))</f>
        <v>#VALUE!</v>
      </c>
      <c r="H294" s="46" t="e">
        <f>IF(O294="MISSING",IF('Print off sheets'!F290="Missing","OK","ERROR"),"")</f>
        <v>#VALUE!</v>
      </c>
      <c r="I294" s="39" t="e">
        <f>VALUE(Worksheet!B290)</f>
        <v>#VALUE!</v>
      </c>
      <c r="J294" s="39">
        <f>VALUE(Worksheet!$H$2)</f>
        <v>0</v>
      </c>
      <c r="K294" s="39">
        <f>VALUE(Worksheet!$H$3)</f>
        <v>0</v>
      </c>
      <c r="L294" s="39" t="e">
        <f t="shared" si="13"/>
        <v>#VALUE!</v>
      </c>
      <c r="M294" s="39" t="str">
        <f>IF(AND(Worksheet!C290="",Worksheet!D290="",Worksheet!E290="",Worksheet!F290="",Worksheet!G290="",Worksheet!H290="",ISNUMBER(SEARCH("e",Worksheet!I290))=FALSE),"MISSING")</f>
        <v>MISSING</v>
      </c>
      <c r="N294" s="39" t="b">
        <f>IF(ISNUMBER(SEARCH("Reference",Worksheet!I290))=TRUE,"REF ONLY")</f>
        <v>0</v>
      </c>
      <c r="O294" s="39" t="e">
        <f t="shared" si="14"/>
        <v>#VALUE!</v>
      </c>
      <c r="P294" s="38"/>
      <c r="Q294" s="38"/>
    </row>
    <row r="295" spans="3:17" x14ac:dyDescent="0.25">
      <c r="C295" s="39" t="e">
        <f>IF(AND(VALUE('Print off sheets'!C291)&lt;=VALUE(Worksheet!$AD291),VALUE('Print off sheets'!C291)&gt;=VALUE(Worksheet!$AE291)),"PASS","FAIL")</f>
        <v>#VALUE!</v>
      </c>
      <c r="D295" s="39" t="e">
        <f>IF(AND(VALUE('Print off sheets'!D291)&lt;=VALUE(Worksheet!$AD291),VALUE('Print off sheets'!D291)&gt;=VALUE(Worksheet!$AE291)),"PASS","FAIL")</f>
        <v>#VALUE!</v>
      </c>
      <c r="E295" s="39" t="e">
        <f>IF(AND(VALUE('Print off sheets'!E291)&lt;=VALUE(Worksheet!$AD291),VALUE('Print off sheets'!E291)&gt;=VALUE(Worksheet!$AE291)),"PASS","FAIL")</f>
        <v>#VALUE!</v>
      </c>
      <c r="F295" s="39" t="str">
        <f t="shared" si="12"/>
        <v>PASS</v>
      </c>
      <c r="G295" s="39" t="e">
        <f>IF(O295="FAIL",IF(ISNUMBER(SEARCH("Rejected",'Print off sheets'!F291))=TRUE,"OK","ERROR"),IF(ISNUMBER(SEARCH("Rejected",'Print off sheets'!F291))=TRUE,"ERROR",""))</f>
        <v>#VALUE!</v>
      </c>
      <c r="H295" s="46" t="e">
        <f>IF(O295="MISSING",IF('Print off sheets'!F291="Missing","OK","ERROR"),"")</f>
        <v>#VALUE!</v>
      </c>
      <c r="I295" s="39" t="e">
        <f>VALUE(Worksheet!B291)</f>
        <v>#VALUE!</v>
      </c>
      <c r="J295" s="39">
        <f>VALUE(Worksheet!$H$2)</f>
        <v>0</v>
      </c>
      <c r="K295" s="39">
        <f>VALUE(Worksheet!$H$3)</f>
        <v>0</v>
      </c>
      <c r="L295" s="39" t="e">
        <f t="shared" si="13"/>
        <v>#VALUE!</v>
      </c>
      <c r="M295" s="39" t="str">
        <f>IF(AND(Worksheet!C291="",Worksheet!D291="",Worksheet!E291="",Worksheet!F291="",Worksheet!G291="",Worksheet!H291="",ISNUMBER(SEARCH("e",Worksheet!I291))=FALSE),"MISSING")</f>
        <v>MISSING</v>
      </c>
      <c r="N295" s="39" t="b">
        <f>IF(ISNUMBER(SEARCH("Reference",Worksheet!I291))=TRUE,"REF ONLY")</f>
        <v>0</v>
      </c>
      <c r="O295" s="39" t="e">
        <f t="shared" si="14"/>
        <v>#VALUE!</v>
      </c>
      <c r="P295" s="38"/>
      <c r="Q295" s="38"/>
    </row>
    <row r="296" spans="3:17" x14ac:dyDescent="0.25">
      <c r="C296" s="39" t="e">
        <f>IF(AND(VALUE('Print off sheets'!C292)&lt;=VALUE(Worksheet!$AD292),VALUE('Print off sheets'!C292)&gt;=VALUE(Worksheet!$AE292)),"PASS","FAIL")</f>
        <v>#VALUE!</v>
      </c>
      <c r="D296" s="39" t="e">
        <f>IF(AND(VALUE('Print off sheets'!D292)&lt;=VALUE(Worksheet!$AD292),VALUE('Print off sheets'!D292)&gt;=VALUE(Worksheet!$AE292)),"PASS","FAIL")</f>
        <v>#VALUE!</v>
      </c>
      <c r="E296" s="39" t="e">
        <f>IF(AND(VALUE('Print off sheets'!E292)&lt;=VALUE(Worksheet!$AD292),VALUE('Print off sheets'!E292)&gt;=VALUE(Worksheet!$AE292)),"PASS","FAIL")</f>
        <v>#VALUE!</v>
      </c>
      <c r="F296" s="39" t="str">
        <f t="shared" si="12"/>
        <v>PASS</v>
      </c>
      <c r="G296" s="39" t="e">
        <f>IF(O296="FAIL",IF(ISNUMBER(SEARCH("Rejected",'Print off sheets'!F292))=TRUE,"OK","ERROR"),IF(ISNUMBER(SEARCH("Rejected",'Print off sheets'!F292))=TRUE,"ERROR",""))</f>
        <v>#VALUE!</v>
      </c>
      <c r="H296" s="46" t="e">
        <f>IF(O296="MISSING",IF('Print off sheets'!F292="Missing","OK","ERROR"),"")</f>
        <v>#VALUE!</v>
      </c>
      <c r="I296" s="39" t="e">
        <f>VALUE(Worksheet!B292)</f>
        <v>#VALUE!</v>
      </c>
      <c r="J296" s="39">
        <f>VALUE(Worksheet!$H$2)</f>
        <v>0</v>
      </c>
      <c r="K296" s="39">
        <f>VALUE(Worksheet!$H$3)</f>
        <v>0</v>
      </c>
      <c r="L296" s="39" t="e">
        <f t="shared" si="13"/>
        <v>#VALUE!</v>
      </c>
      <c r="M296" s="39" t="str">
        <f>IF(AND(Worksheet!C292="",Worksheet!D292="",Worksheet!E292="",Worksheet!F292="",Worksheet!G292="",Worksheet!H292="",ISNUMBER(SEARCH("e",Worksheet!I292))=FALSE),"MISSING")</f>
        <v>MISSING</v>
      </c>
      <c r="N296" s="39" t="b">
        <f>IF(ISNUMBER(SEARCH("Reference",Worksheet!I292))=TRUE,"REF ONLY")</f>
        <v>0</v>
      </c>
      <c r="O296" s="39" t="e">
        <f t="shared" si="14"/>
        <v>#VALUE!</v>
      </c>
      <c r="P296" s="38"/>
      <c r="Q296" s="38"/>
    </row>
    <row r="297" spans="3:17" x14ac:dyDescent="0.25">
      <c r="C297" s="39" t="e">
        <f>IF(AND(VALUE('Print off sheets'!C293)&lt;=VALUE(Worksheet!$AD293),VALUE('Print off sheets'!C293)&gt;=VALUE(Worksheet!$AE293)),"PASS","FAIL")</f>
        <v>#VALUE!</v>
      </c>
      <c r="D297" s="39" t="e">
        <f>IF(AND(VALUE('Print off sheets'!D293)&lt;=VALUE(Worksheet!$AD293),VALUE('Print off sheets'!D293)&gt;=VALUE(Worksheet!$AE293)),"PASS","FAIL")</f>
        <v>#VALUE!</v>
      </c>
      <c r="E297" s="39" t="e">
        <f>IF(AND(VALUE('Print off sheets'!E293)&lt;=VALUE(Worksheet!$AD293),VALUE('Print off sheets'!E293)&gt;=VALUE(Worksheet!$AE293)),"PASS","FAIL")</f>
        <v>#VALUE!</v>
      </c>
      <c r="F297" s="39" t="str">
        <f t="shared" si="12"/>
        <v>PASS</v>
      </c>
      <c r="G297" s="39" t="e">
        <f>IF(O297="FAIL",IF(ISNUMBER(SEARCH("Rejected",'Print off sheets'!F293))=TRUE,"OK","ERROR"),IF(ISNUMBER(SEARCH("Rejected",'Print off sheets'!F293))=TRUE,"ERROR",""))</f>
        <v>#VALUE!</v>
      </c>
      <c r="H297" s="46" t="e">
        <f>IF(O297="MISSING",IF('Print off sheets'!F293="Missing","OK","ERROR"),"")</f>
        <v>#VALUE!</v>
      </c>
      <c r="I297" s="39" t="e">
        <f>VALUE(Worksheet!B293)</f>
        <v>#VALUE!</v>
      </c>
      <c r="J297" s="39">
        <f>VALUE(Worksheet!$H$2)</f>
        <v>0</v>
      </c>
      <c r="K297" s="39">
        <f>VALUE(Worksheet!$H$3)</f>
        <v>0</v>
      </c>
      <c r="L297" s="39" t="e">
        <f t="shared" si="13"/>
        <v>#VALUE!</v>
      </c>
      <c r="M297" s="39" t="str">
        <f>IF(AND(Worksheet!C293="",Worksheet!D293="",Worksheet!E293="",Worksheet!F293="",Worksheet!G293="",Worksheet!H293="",ISNUMBER(SEARCH("e",Worksheet!I293))=FALSE),"MISSING")</f>
        <v>MISSING</v>
      </c>
      <c r="N297" s="39" t="b">
        <f>IF(ISNUMBER(SEARCH("Reference",Worksheet!I293))=TRUE,"REF ONLY")</f>
        <v>0</v>
      </c>
      <c r="O297" s="39" t="e">
        <f t="shared" si="14"/>
        <v>#VALUE!</v>
      </c>
      <c r="P297" s="38"/>
      <c r="Q297" s="38"/>
    </row>
    <row r="298" spans="3:17" x14ac:dyDescent="0.25">
      <c r="C298" s="39" t="e">
        <f>IF(AND(VALUE('Print off sheets'!C294)&lt;=VALUE(Worksheet!$AD294),VALUE('Print off sheets'!C294)&gt;=VALUE(Worksheet!$AE294)),"PASS","FAIL")</f>
        <v>#VALUE!</v>
      </c>
      <c r="D298" s="39" t="e">
        <f>IF(AND(VALUE('Print off sheets'!D294)&lt;=VALUE(Worksheet!$AD294),VALUE('Print off sheets'!D294)&gt;=VALUE(Worksheet!$AE294)),"PASS","FAIL")</f>
        <v>#VALUE!</v>
      </c>
      <c r="E298" s="39" t="e">
        <f>IF(AND(VALUE('Print off sheets'!E294)&lt;=VALUE(Worksheet!$AD294),VALUE('Print off sheets'!E294)&gt;=VALUE(Worksheet!$AE294)),"PASS","FAIL")</f>
        <v>#VALUE!</v>
      </c>
      <c r="F298" s="39" t="str">
        <f t="shared" si="12"/>
        <v>PASS</v>
      </c>
      <c r="G298" s="39" t="e">
        <f>IF(O298="FAIL",IF(ISNUMBER(SEARCH("Rejected",'Print off sheets'!F294))=TRUE,"OK","ERROR"),IF(ISNUMBER(SEARCH("Rejected",'Print off sheets'!F294))=TRUE,"ERROR",""))</f>
        <v>#VALUE!</v>
      </c>
      <c r="H298" s="46" t="e">
        <f>IF(O298="MISSING",IF('Print off sheets'!F294="Missing","OK","ERROR"),"")</f>
        <v>#VALUE!</v>
      </c>
      <c r="I298" s="39" t="e">
        <f>VALUE(Worksheet!B294)</f>
        <v>#VALUE!</v>
      </c>
      <c r="J298" s="39">
        <f>VALUE(Worksheet!$H$2)</f>
        <v>0</v>
      </c>
      <c r="K298" s="39">
        <f>VALUE(Worksheet!$H$3)</f>
        <v>0</v>
      </c>
      <c r="L298" s="39" t="e">
        <f t="shared" si="13"/>
        <v>#VALUE!</v>
      </c>
      <c r="M298" s="39" t="str">
        <f>IF(AND(Worksheet!C294="",Worksheet!D294="",Worksheet!E294="",Worksheet!F294="",Worksheet!G294="",Worksheet!H294="",ISNUMBER(SEARCH("e",Worksheet!I294))=FALSE),"MISSING")</f>
        <v>MISSING</v>
      </c>
      <c r="N298" s="39" t="b">
        <f>IF(ISNUMBER(SEARCH("Reference",Worksheet!I294))=TRUE,"REF ONLY")</f>
        <v>0</v>
      </c>
      <c r="O298" s="39" t="e">
        <f t="shared" si="14"/>
        <v>#VALUE!</v>
      </c>
      <c r="P298" s="38"/>
      <c r="Q298" s="38"/>
    </row>
    <row r="299" spans="3:17" x14ac:dyDescent="0.25">
      <c r="C299" s="39" t="e">
        <f>IF(AND(VALUE('Print off sheets'!C295)&lt;=VALUE(Worksheet!$AD295),VALUE('Print off sheets'!C295)&gt;=VALUE(Worksheet!$AE295)),"PASS","FAIL")</f>
        <v>#VALUE!</v>
      </c>
      <c r="D299" s="39" t="e">
        <f>IF(AND(VALUE('Print off sheets'!D295)&lt;=VALUE(Worksheet!$AD295),VALUE('Print off sheets'!D295)&gt;=VALUE(Worksheet!$AE295)),"PASS","FAIL")</f>
        <v>#VALUE!</v>
      </c>
      <c r="E299" s="39" t="e">
        <f>IF(AND(VALUE('Print off sheets'!E295)&lt;=VALUE(Worksheet!$AD295),VALUE('Print off sheets'!E295)&gt;=VALUE(Worksheet!$AE295)),"PASS","FAIL")</f>
        <v>#VALUE!</v>
      </c>
      <c r="F299" s="39" t="str">
        <f t="shared" si="12"/>
        <v>PASS</v>
      </c>
      <c r="G299" s="39" t="e">
        <f>IF(O299="FAIL",IF(ISNUMBER(SEARCH("Rejected",'Print off sheets'!F295))=TRUE,"OK","ERROR"),IF(ISNUMBER(SEARCH("Rejected",'Print off sheets'!F295))=TRUE,"ERROR",""))</f>
        <v>#VALUE!</v>
      </c>
      <c r="H299" s="46" t="e">
        <f>IF(O299="MISSING",IF('Print off sheets'!F295="Missing","OK","ERROR"),"")</f>
        <v>#VALUE!</v>
      </c>
      <c r="I299" s="39" t="e">
        <f>VALUE(Worksheet!B295)</f>
        <v>#VALUE!</v>
      </c>
      <c r="J299" s="39">
        <f>VALUE(Worksheet!$H$2)</f>
        <v>0</v>
      </c>
      <c r="K299" s="39">
        <f>VALUE(Worksheet!$H$3)</f>
        <v>0</v>
      </c>
      <c r="L299" s="39" t="e">
        <f t="shared" si="13"/>
        <v>#VALUE!</v>
      </c>
      <c r="M299" s="39" t="str">
        <f>IF(AND(Worksheet!C295="",Worksheet!D295="",Worksheet!E295="",Worksheet!F295="",Worksheet!G295="",Worksheet!H295="",ISNUMBER(SEARCH("e",Worksheet!I295))=FALSE),"MISSING")</f>
        <v>MISSING</v>
      </c>
      <c r="N299" s="39" t="b">
        <f>IF(ISNUMBER(SEARCH("Reference",Worksheet!I295))=TRUE,"REF ONLY")</f>
        <v>0</v>
      </c>
      <c r="O299" s="39" t="e">
        <f t="shared" si="14"/>
        <v>#VALUE!</v>
      </c>
      <c r="P299" s="38"/>
      <c r="Q299" s="38"/>
    </row>
    <row r="300" spans="3:17" x14ac:dyDescent="0.25">
      <c r="C300" s="39" t="e">
        <f>IF(AND(VALUE('Print off sheets'!C296)&lt;=VALUE(Worksheet!$AD296),VALUE('Print off sheets'!C296)&gt;=VALUE(Worksheet!$AE296)),"PASS","FAIL")</f>
        <v>#VALUE!</v>
      </c>
      <c r="D300" s="39" t="e">
        <f>IF(AND(VALUE('Print off sheets'!D296)&lt;=VALUE(Worksheet!$AD296),VALUE('Print off sheets'!D296)&gt;=VALUE(Worksheet!$AE296)),"PASS","FAIL")</f>
        <v>#VALUE!</v>
      </c>
      <c r="E300" s="39" t="e">
        <f>IF(AND(VALUE('Print off sheets'!E296)&lt;=VALUE(Worksheet!$AD296),VALUE('Print off sheets'!E296)&gt;=VALUE(Worksheet!$AE296)),"PASS","FAIL")</f>
        <v>#VALUE!</v>
      </c>
      <c r="F300" s="39" t="str">
        <f t="shared" si="12"/>
        <v>PASS</v>
      </c>
      <c r="G300" s="39" t="e">
        <f>IF(O300="FAIL",IF(ISNUMBER(SEARCH("Rejected",'Print off sheets'!F296))=TRUE,"OK","ERROR"),IF(ISNUMBER(SEARCH("Rejected",'Print off sheets'!F296))=TRUE,"ERROR",""))</f>
        <v>#VALUE!</v>
      </c>
      <c r="H300" s="46" t="e">
        <f>IF(O300="MISSING",IF('Print off sheets'!F296="Missing","OK","ERROR"),"")</f>
        <v>#VALUE!</v>
      </c>
      <c r="I300" s="39" t="e">
        <f>VALUE(Worksheet!B296)</f>
        <v>#VALUE!</v>
      </c>
      <c r="J300" s="39">
        <f>VALUE(Worksheet!$H$2)</f>
        <v>0</v>
      </c>
      <c r="K300" s="39">
        <f>VALUE(Worksheet!$H$3)</f>
        <v>0</v>
      </c>
      <c r="L300" s="39" t="e">
        <f t="shared" si="13"/>
        <v>#VALUE!</v>
      </c>
      <c r="M300" s="39" t="str">
        <f>IF(AND(Worksheet!C296="",Worksheet!D296="",Worksheet!E296="",Worksheet!F296="",Worksheet!G296="",Worksheet!H296="",ISNUMBER(SEARCH("e",Worksheet!I296))=FALSE),"MISSING")</f>
        <v>MISSING</v>
      </c>
      <c r="N300" s="39" t="b">
        <f>IF(ISNUMBER(SEARCH("Reference",Worksheet!I296))=TRUE,"REF ONLY")</f>
        <v>0</v>
      </c>
      <c r="O300" s="39" t="e">
        <f t="shared" si="14"/>
        <v>#VALUE!</v>
      </c>
      <c r="P300" s="38"/>
      <c r="Q300" s="38"/>
    </row>
    <row r="301" spans="3:17" x14ac:dyDescent="0.25">
      <c r="C301" s="39" t="e">
        <f>IF(AND(VALUE('Print off sheets'!C297)&lt;=VALUE(Worksheet!$AD297),VALUE('Print off sheets'!C297)&gt;=VALUE(Worksheet!$AE297)),"PASS","FAIL")</f>
        <v>#VALUE!</v>
      </c>
      <c r="D301" s="39" t="e">
        <f>IF(AND(VALUE('Print off sheets'!D297)&lt;=VALUE(Worksheet!$AD297),VALUE('Print off sheets'!D297)&gt;=VALUE(Worksheet!$AE297)),"PASS","FAIL")</f>
        <v>#VALUE!</v>
      </c>
      <c r="E301" s="39" t="e">
        <f>IF(AND(VALUE('Print off sheets'!E297)&lt;=VALUE(Worksheet!$AD297),VALUE('Print off sheets'!E297)&gt;=VALUE(Worksheet!$AE297)),"PASS","FAIL")</f>
        <v>#VALUE!</v>
      </c>
      <c r="F301" s="39" t="str">
        <f t="shared" si="12"/>
        <v>PASS</v>
      </c>
      <c r="G301" s="39" t="e">
        <f>IF(O301="FAIL",IF(ISNUMBER(SEARCH("Rejected",'Print off sheets'!F297))=TRUE,"OK","ERROR"),IF(ISNUMBER(SEARCH("Rejected",'Print off sheets'!F297))=TRUE,"ERROR",""))</f>
        <v>#VALUE!</v>
      </c>
      <c r="H301" s="46" t="e">
        <f>IF(O301="MISSING",IF('Print off sheets'!F297="Missing","OK","ERROR"),"")</f>
        <v>#VALUE!</v>
      </c>
      <c r="I301" s="39" t="e">
        <f>VALUE(Worksheet!B297)</f>
        <v>#VALUE!</v>
      </c>
      <c r="J301" s="39">
        <f>VALUE(Worksheet!$H$2)</f>
        <v>0</v>
      </c>
      <c r="K301" s="39">
        <f>VALUE(Worksheet!$H$3)</f>
        <v>0</v>
      </c>
      <c r="L301" s="39" t="e">
        <f t="shared" si="13"/>
        <v>#VALUE!</v>
      </c>
      <c r="M301" s="39" t="str">
        <f>IF(AND(Worksheet!C297="",Worksheet!D297="",Worksheet!E297="",Worksheet!F297="",Worksheet!G297="",Worksheet!H297="",ISNUMBER(SEARCH("e",Worksheet!I297))=FALSE),"MISSING")</f>
        <v>MISSING</v>
      </c>
      <c r="N301" s="39" t="b">
        <f>IF(ISNUMBER(SEARCH("Reference",Worksheet!I297))=TRUE,"REF ONLY")</f>
        <v>0</v>
      </c>
      <c r="O301" s="39" t="e">
        <f t="shared" si="14"/>
        <v>#VALUE!</v>
      </c>
      <c r="P301" s="38"/>
      <c r="Q301" s="38"/>
    </row>
    <row r="302" spans="3:17" x14ac:dyDescent="0.25">
      <c r="C302" s="39" t="e">
        <f>IF(AND(VALUE('Print off sheets'!C298)&lt;=VALUE(Worksheet!$AD298),VALUE('Print off sheets'!C298)&gt;=VALUE(Worksheet!$AE298)),"PASS","FAIL")</f>
        <v>#VALUE!</v>
      </c>
      <c r="D302" s="39" t="e">
        <f>IF(AND(VALUE('Print off sheets'!D298)&lt;=VALUE(Worksheet!$AD298),VALUE('Print off sheets'!D298)&gt;=VALUE(Worksheet!$AE298)),"PASS","FAIL")</f>
        <v>#VALUE!</v>
      </c>
      <c r="E302" s="39" t="e">
        <f>IF(AND(VALUE('Print off sheets'!E298)&lt;=VALUE(Worksheet!$AD298),VALUE('Print off sheets'!E298)&gt;=VALUE(Worksheet!$AE298)),"PASS","FAIL")</f>
        <v>#VALUE!</v>
      </c>
      <c r="F302" s="39" t="str">
        <f t="shared" si="12"/>
        <v>PASS</v>
      </c>
      <c r="G302" s="39" t="e">
        <f>IF(O302="FAIL",IF(ISNUMBER(SEARCH("Rejected",'Print off sheets'!F298))=TRUE,"OK","ERROR"),IF(ISNUMBER(SEARCH("Rejected",'Print off sheets'!F298))=TRUE,"ERROR",""))</f>
        <v>#VALUE!</v>
      </c>
      <c r="H302" s="46" t="e">
        <f>IF(O302="MISSING",IF('Print off sheets'!F298="Missing","OK","ERROR"),"")</f>
        <v>#VALUE!</v>
      </c>
      <c r="I302" s="39" t="e">
        <f>VALUE(Worksheet!B298)</f>
        <v>#VALUE!</v>
      </c>
      <c r="J302" s="39">
        <f>VALUE(Worksheet!$H$2)</f>
        <v>0</v>
      </c>
      <c r="K302" s="39">
        <f>VALUE(Worksheet!$H$3)</f>
        <v>0</v>
      </c>
      <c r="L302" s="39" t="e">
        <f t="shared" si="13"/>
        <v>#VALUE!</v>
      </c>
      <c r="M302" s="39" t="str">
        <f>IF(AND(Worksheet!C298="",Worksheet!D298="",Worksheet!E298="",Worksheet!F298="",Worksheet!G298="",Worksheet!H298="",ISNUMBER(SEARCH("e",Worksheet!I298))=FALSE),"MISSING")</f>
        <v>MISSING</v>
      </c>
      <c r="N302" s="39" t="b">
        <f>IF(ISNUMBER(SEARCH("Reference",Worksheet!I298))=TRUE,"REF ONLY")</f>
        <v>0</v>
      </c>
      <c r="O302" s="39" t="e">
        <f t="shared" si="14"/>
        <v>#VALUE!</v>
      </c>
      <c r="P302" s="38"/>
      <c r="Q302" s="38"/>
    </row>
    <row r="303" spans="3:17" x14ac:dyDescent="0.25">
      <c r="C303" s="39" t="e">
        <f>IF(AND(VALUE('Print off sheets'!C299)&lt;=VALUE(Worksheet!$AD299),VALUE('Print off sheets'!C299)&gt;=VALUE(Worksheet!$AE299)),"PASS","FAIL")</f>
        <v>#VALUE!</v>
      </c>
      <c r="D303" s="39" t="e">
        <f>IF(AND(VALUE('Print off sheets'!D299)&lt;=VALUE(Worksheet!$AD299),VALUE('Print off sheets'!D299)&gt;=VALUE(Worksheet!$AE299)),"PASS","FAIL")</f>
        <v>#VALUE!</v>
      </c>
      <c r="E303" s="39" t="e">
        <f>IF(AND(VALUE('Print off sheets'!E299)&lt;=VALUE(Worksheet!$AD299),VALUE('Print off sheets'!E299)&gt;=VALUE(Worksheet!$AE299)),"PASS","FAIL")</f>
        <v>#VALUE!</v>
      </c>
      <c r="F303" s="39" t="str">
        <f t="shared" si="12"/>
        <v>PASS</v>
      </c>
      <c r="G303" s="39" t="e">
        <f>IF(O303="FAIL",IF(ISNUMBER(SEARCH("Rejected",'Print off sheets'!F299))=TRUE,"OK","ERROR"),IF(ISNUMBER(SEARCH("Rejected",'Print off sheets'!F299))=TRUE,"ERROR",""))</f>
        <v>#VALUE!</v>
      </c>
      <c r="H303" s="46" t="e">
        <f>IF(O303="MISSING",IF('Print off sheets'!F299="Missing","OK","ERROR"),"")</f>
        <v>#VALUE!</v>
      </c>
      <c r="I303" s="39" t="e">
        <f>VALUE(Worksheet!B299)</f>
        <v>#VALUE!</v>
      </c>
      <c r="J303" s="39">
        <f>VALUE(Worksheet!$H$2)</f>
        <v>0</v>
      </c>
      <c r="K303" s="39">
        <f>VALUE(Worksheet!$H$3)</f>
        <v>0</v>
      </c>
      <c r="L303" s="39" t="e">
        <f t="shared" si="13"/>
        <v>#VALUE!</v>
      </c>
      <c r="M303" s="39" t="str">
        <f>IF(AND(Worksheet!C299="",Worksheet!D299="",Worksheet!E299="",Worksheet!F299="",Worksheet!G299="",Worksheet!H299="",ISNUMBER(SEARCH("e",Worksheet!I299))=FALSE),"MISSING")</f>
        <v>MISSING</v>
      </c>
      <c r="N303" s="39" t="b">
        <f>IF(ISNUMBER(SEARCH("Reference",Worksheet!I299))=TRUE,"REF ONLY")</f>
        <v>0</v>
      </c>
      <c r="O303" s="39" t="e">
        <f t="shared" si="14"/>
        <v>#VALUE!</v>
      </c>
      <c r="P303" s="38"/>
      <c r="Q303" s="38"/>
    </row>
    <row r="304" spans="3:17" x14ac:dyDescent="0.25">
      <c r="C304" s="39" t="e">
        <f>IF(AND(VALUE('Print off sheets'!C300)&lt;=VALUE(Worksheet!$AD300),VALUE('Print off sheets'!C300)&gt;=VALUE(Worksheet!$AE300)),"PASS","FAIL")</f>
        <v>#VALUE!</v>
      </c>
      <c r="D304" s="39" t="e">
        <f>IF(AND(VALUE('Print off sheets'!D300)&lt;=VALUE(Worksheet!$AD300),VALUE('Print off sheets'!D300)&gt;=VALUE(Worksheet!$AE300)),"PASS","FAIL")</f>
        <v>#VALUE!</v>
      </c>
      <c r="E304" s="39" t="e">
        <f>IF(AND(VALUE('Print off sheets'!E300)&lt;=VALUE(Worksheet!$AD300),VALUE('Print off sheets'!E300)&gt;=VALUE(Worksheet!$AE300)),"PASS","FAIL")</f>
        <v>#VALUE!</v>
      </c>
      <c r="F304" s="39" t="str">
        <f t="shared" si="12"/>
        <v>PASS</v>
      </c>
      <c r="G304" s="39" t="e">
        <f>IF(O304="FAIL",IF(ISNUMBER(SEARCH("Rejected",'Print off sheets'!F300))=TRUE,"OK","ERROR"),IF(ISNUMBER(SEARCH("Rejected",'Print off sheets'!F300))=TRUE,"ERROR",""))</f>
        <v>#VALUE!</v>
      </c>
      <c r="H304" s="46" t="e">
        <f>IF(O304="MISSING",IF('Print off sheets'!F300="Missing","OK","ERROR"),"")</f>
        <v>#VALUE!</v>
      </c>
      <c r="I304" s="39" t="e">
        <f>VALUE(Worksheet!B300)</f>
        <v>#VALUE!</v>
      </c>
      <c r="J304" s="39">
        <f>VALUE(Worksheet!$H$2)</f>
        <v>0</v>
      </c>
      <c r="K304" s="39">
        <f>VALUE(Worksheet!$H$3)</f>
        <v>0</v>
      </c>
      <c r="L304" s="39" t="e">
        <f t="shared" si="13"/>
        <v>#VALUE!</v>
      </c>
      <c r="M304" s="39" t="str">
        <f>IF(AND(Worksheet!C300="",Worksheet!D300="",Worksheet!E300="",Worksheet!F300="",Worksheet!G300="",Worksheet!H300="",ISNUMBER(SEARCH("e",Worksheet!I300))=FALSE),"MISSING")</f>
        <v>MISSING</v>
      </c>
      <c r="N304" s="39" t="b">
        <f>IF(ISNUMBER(SEARCH("Reference",Worksheet!I300))=TRUE,"REF ONLY")</f>
        <v>0</v>
      </c>
      <c r="O304" s="39" t="e">
        <f t="shared" si="14"/>
        <v>#VALUE!</v>
      </c>
      <c r="P304" s="38"/>
      <c r="Q304" s="38"/>
    </row>
    <row r="305" spans="3:17" x14ac:dyDescent="0.25">
      <c r="C305" s="39" t="e">
        <f>IF(AND(VALUE('Print off sheets'!C301)&lt;=VALUE(Worksheet!$AD301),VALUE('Print off sheets'!C301)&gt;=VALUE(Worksheet!$AE301)),"PASS","FAIL")</f>
        <v>#VALUE!</v>
      </c>
      <c r="D305" s="39" t="e">
        <f>IF(AND(VALUE('Print off sheets'!D301)&lt;=VALUE(Worksheet!$AD301),VALUE('Print off sheets'!D301)&gt;=VALUE(Worksheet!$AE301)),"PASS","FAIL")</f>
        <v>#VALUE!</v>
      </c>
      <c r="E305" s="39" t="e">
        <f>IF(AND(VALUE('Print off sheets'!E301)&lt;=VALUE(Worksheet!$AD301),VALUE('Print off sheets'!E301)&gt;=VALUE(Worksheet!$AE301)),"PASS","FAIL")</f>
        <v>#VALUE!</v>
      </c>
      <c r="F305" s="39" t="str">
        <f t="shared" si="12"/>
        <v>PASS</v>
      </c>
      <c r="G305" s="39" t="e">
        <f>IF(O305="FAIL",IF(ISNUMBER(SEARCH("Rejected",'Print off sheets'!F301))=TRUE,"OK","ERROR"),IF(ISNUMBER(SEARCH("Rejected",'Print off sheets'!F301))=TRUE,"ERROR",""))</f>
        <v>#VALUE!</v>
      </c>
      <c r="H305" s="46" t="e">
        <f>IF(O305="MISSING",IF('Print off sheets'!F301="Missing","OK","ERROR"),"")</f>
        <v>#VALUE!</v>
      </c>
      <c r="I305" s="39" t="e">
        <f>VALUE(Worksheet!B301)</f>
        <v>#VALUE!</v>
      </c>
      <c r="J305" s="39">
        <f>VALUE(Worksheet!$H$2)</f>
        <v>0</v>
      </c>
      <c r="K305" s="39">
        <f>VALUE(Worksheet!$H$3)</f>
        <v>0</v>
      </c>
      <c r="L305" s="39" t="e">
        <f t="shared" si="13"/>
        <v>#VALUE!</v>
      </c>
      <c r="M305" s="39" t="str">
        <f>IF(AND(Worksheet!C301="",Worksheet!D301="",Worksheet!E301="",Worksheet!F301="",Worksheet!G301="",Worksheet!H301="",ISNUMBER(SEARCH("e",Worksheet!I301))=FALSE),"MISSING")</f>
        <v>MISSING</v>
      </c>
      <c r="N305" s="39" t="b">
        <f>IF(ISNUMBER(SEARCH("Reference",Worksheet!I301))=TRUE,"REF ONLY")</f>
        <v>0</v>
      </c>
      <c r="O305" s="39" t="e">
        <f t="shared" si="14"/>
        <v>#VALUE!</v>
      </c>
      <c r="P305" s="38"/>
      <c r="Q305" s="38"/>
    </row>
    <row r="306" spans="3:17" x14ac:dyDescent="0.25">
      <c r="C306" s="39" t="e">
        <f>IF(AND(VALUE('Print off sheets'!C302)&lt;=VALUE(Worksheet!$AD302),VALUE('Print off sheets'!C302)&gt;=VALUE(Worksheet!$AE302)),"PASS","FAIL")</f>
        <v>#VALUE!</v>
      </c>
      <c r="D306" s="39" t="e">
        <f>IF(AND(VALUE('Print off sheets'!D302)&lt;=VALUE(Worksheet!$AD302),VALUE('Print off sheets'!D302)&gt;=VALUE(Worksheet!$AE302)),"PASS","FAIL")</f>
        <v>#VALUE!</v>
      </c>
      <c r="E306" s="39" t="e">
        <f>IF(AND(VALUE('Print off sheets'!E302)&lt;=VALUE(Worksheet!$AD302),VALUE('Print off sheets'!E302)&gt;=VALUE(Worksheet!$AE302)),"PASS","FAIL")</f>
        <v>#VALUE!</v>
      </c>
      <c r="F306" s="39" t="str">
        <f t="shared" si="12"/>
        <v>PASS</v>
      </c>
      <c r="G306" s="39" t="e">
        <f>IF(O306="FAIL",IF(ISNUMBER(SEARCH("Rejected",'Print off sheets'!F302))=TRUE,"OK","ERROR"),IF(ISNUMBER(SEARCH("Rejected",'Print off sheets'!F302))=TRUE,"ERROR",""))</f>
        <v>#VALUE!</v>
      </c>
      <c r="H306" s="46" t="e">
        <f>IF(O306="MISSING",IF('Print off sheets'!F302="Missing","OK","ERROR"),"")</f>
        <v>#VALUE!</v>
      </c>
      <c r="I306" s="39" t="e">
        <f>VALUE(Worksheet!B302)</f>
        <v>#VALUE!</v>
      </c>
      <c r="J306" s="39">
        <f>VALUE(Worksheet!$H$2)</f>
        <v>0</v>
      </c>
      <c r="K306" s="39">
        <f>VALUE(Worksheet!$H$3)</f>
        <v>0</v>
      </c>
      <c r="L306" s="39" t="e">
        <f t="shared" si="13"/>
        <v>#VALUE!</v>
      </c>
      <c r="M306" s="39" t="str">
        <f>IF(AND(Worksheet!C302="",Worksheet!D302="",Worksheet!E302="",Worksheet!F302="",Worksheet!G302="",Worksheet!H302="",ISNUMBER(SEARCH("e",Worksheet!I302))=FALSE),"MISSING")</f>
        <v>MISSING</v>
      </c>
      <c r="N306" s="39" t="b">
        <f>IF(ISNUMBER(SEARCH("Reference",Worksheet!I302))=TRUE,"REF ONLY")</f>
        <v>0</v>
      </c>
      <c r="O306" s="39" t="e">
        <f t="shared" si="14"/>
        <v>#VALUE!</v>
      </c>
      <c r="P306" s="38"/>
      <c r="Q306" s="38"/>
    </row>
    <row r="307" spans="3:17" x14ac:dyDescent="0.25">
      <c r="C307" s="39" t="e">
        <f>IF(AND(VALUE('Print off sheets'!C303)&lt;=VALUE(Worksheet!$AD303),VALUE('Print off sheets'!C303)&gt;=VALUE(Worksheet!$AE303)),"PASS","FAIL")</f>
        <v>#VALUE!</v>
      </c>
      <c r="D307" s="39" t="e">
        <f>IF(AND(VALUE('Print off sheets'!D303)&lt;=VALUE(Worksheet!$AD303),VALUE('Print off sheets'!D303)&gt;=VALUE(Worksheet!$AE303)),"PASS","FAIL")</f>
        <v>#VALUE!</v>
      </c>
      <c r="E307" s="39" t="e">
        <f>IF(AND(VALUE('Print off sheets'!E303)&lt;=VALUE(Worksheet!$AD303),VALUE('Print off sheets'!E303)&gt;=VALUE(Worksheet!$AE303)),"PASS","FAIL")</f>
        <v>#VALUE!</v>
      </c>
      <c r="F307" s="39" t="str">
        <f t="shared" si="12"/>
        <v>PASS</v>
      </c>
      <c r="G307" s="39" t="e">
        <f>IF(O307="FAIL",IF(ISNUMBER(SEARCH("Rejected",'Print off sheets'!F303))=TRUE,"OK","ERROR"),IF(ISNUMBER(SEARCH("Rejected",'Print off sheets'!F303))=TRUE,"ERROR",""))</f>
        <v>#VALUE!</v>
      </c>
      <c r="H307" s="46" t="e">
        <f>IF(O307="MISSING",IF('Print off sheets'!F303="Missing","OK","ERROR"),"")</f>
        <v>#VALUE!</v>
      </c>
      <c r="I307" s="39" t="e">
        <f>VALUE(Worksheet!B303)</f>
        <v>#VALUE!</v>
      </c>
      <c r="J307" s="39">
        <f>VALUE(Worksheet!$H$2)</f>
        <v>0</v>
      </c>
      <c r="K307" s="39">
        <f>VALUE(Worksheet!$H$3)</f>
        <v>0</v>
      </c>
      <c r="L307" s="39" t="e">
        <f t="shared" si="13"/>
        <v>#VALUE!</v>
      </c>
      <c r="M307" s="39" t="str">
        <f>IF(AND(Worksheet!C303="",Worksheet!D303="",Worksheet!E303="",Worksheet!F303="",Worksheet!G303="",Worksheet!H303="",ISNUMBER(SEARCH("e",Worksheet!I303))=FALSE),"MISSING")</f>
        <v>MISSING</v>
      </c>
      <c r="N307" s="39" t="b">
        <f>IF(ISNUMBER(SEARCH("Reference",Worksheet!I303))=TRUE,"REF ONLY")</f>
        <v>0</v>
      </c>
      <c r="O307" s="39" t="e">
        <f t="shared" si="14"/>
        <v>#VALUE!</v>
      </c>
      <c r="P307" s="38"/>
      <c r="Q307" s="38"/>
    </row>
    <row r="308" spans="3:17" x14ac:dyDescent="0.25">
      <c r="C308" s="39" t="e">
        <f>IF(AND(VALUE('Print off sheets'!C304)&lt;=VALUE(Worksheet!$AD304),VALUE('Print off sheets'!C304)&gt;=VALUE(Worksheet!$AE304)),"PASS","FAIL")</f>
        <v>#VALUE!</v>
      </c>
      <c r="D308" s="39" t="e">
        <f>IF(AND(VALUE('Print off sheets'!D304)&lt;=VALUE(Worksheet!$AD304),VALUE('Print off sheets'!D304)&gt;=VALUE(Worksheet!$AE304)),"PASS","FAIL")</f>
        <v>#VALUE!</v>
      </c>
      <c r="E308" s="39" t="e">
        <f>IF(AND(VALUE('Print off sheets'!E304)&lt;=VALUE(Worksheet!$AD304),VALUE('Print off sheets'!E304)&gt;=VALUE(Worksheet!$AE304)),"PASS","FAIL")</f>
        <v>#VALUE!</v>
      </c>
      <c r="F308" s="39" t="str">
        <f t="shared" si="12"/>
        <v>PASS</v>
      </c>
      <c r="G308" s="39" t="e">
        <f>IF(O308="FAIL",IF(ISNUMBER(SEARCH("Rejected",'Print off sheets'!F304))=TRUE,"OK","ERROR"),IF(ISNUMBER(SEARCH("Rejected",'Print off sheets'!F304))=TRUE,"ERROR",""))</f>
        <v>#VALUE!</v>
      </c>
      <c r="H308" s="46" t="e">
        <f>IF(O308="MISSING",IF('Print off sheets'!F304="Missing","OK","ERROR"),"")</f>
        <v>#VALUE!</v>
      </c>
      <c r="I308" s="39" t="e">
        <f>VALUE(Worksheet!B304)</f>
        <v>#VALUE!</v>
      </c>
      <c r="J308" s="39">
        <f>VALUE(Worksheet!$H$2)</f>
        <v>0</v>
      </c>
      <c r="K308" s="39">
        <f>VALUE(Worksheet!$H$3)</f>
        <v>0</v>
      </c>
      <c r="L308" s="39" t="e">
        <f t="shared" si="13"/>
        <v>#VALUE!</v>
      </c>
      <c r="M308" s="39" t="str">
        <f>IF(AND(Worksheet!C304="",Worksheet!D304="",Worksheet!E304="",Worksheet!F304="",Worksheet!G304="",Worksheet!H304="",ISNUMBER(SEARCH("e",Worksheet!I304))=FALSE),"MISSING")</f>
        <v>MISSING</v>
      </c>
      <c r="N308" s="39" t="b">
        <f>IF(ISNUMBER(SEARCH("Reference",Worksheet!I304))=TRUE,"REF ONLY")</f>
        <v>0</v>
      </c>
      <c r="O308" s="39" t="e">
        <f t="shared" si="14"/>
        <v>#VALUE!</v>
      </c>
      <c r="P308" s="38"/>
      <c r="Q308" s="38"/>
    </row>
    <row r="309" spans="3:17" x14ac:dyDescent="0.25">
      <c r="C309" s="39" t="e">
        <f>IF(AND(VALUE('Print off sheets'!C305)&lt;=VALUE(Worksheet!$AD305),VALUE('Print off sheets'!C305)&gt;=VALUE(Worksheet!$AE305)),"PASS","FAIL")</f>
        <v>#VALUE!</v>
      </c>
      <c r="D309" s="39" t="e">
        <f>IF(AND(VALUE('Print off sheets'!D305)&lt;=VALUE(Worksheet!$AD305),VALUE('Print off sheets'!D305)&gt;=VALUE(Worksheet!$AE305)),"PASS","FAIL")</f>
        <v>#VALUE!</v>
      </c>
      <c r="E309" s="39" t="e">
        <f>IF(AND(VALUE('Print off sheets'!E305)&lt;=VALUE(Worksheet!$AD305),VALUE('Print off sheets'!E305)&gt;=VALUE(Worksheet!$AE305)),"PASS","FAIL")</f>
        <v>#VALUE!</v>
      </c>
      <c r="F309" s="39" t="str">
        <f t="shared" si="12"/>
        <v>PASS</v>
      </c>
      <c r="G309" s="39" t="e">
        <f>IF(O309="FAIL",IF(ISNUMBER(SEARCH("Rejected",'Print off sheets'!F305))=TRUE,"OK","ERROR"),IF(ISNUMBER(SEARCH("Rejected",'Print off sheets'!F305))=TRUE,"ERROR",""))</f>
        <v>#VALUE!</v>
      </c>
      <c r="H309" s="46" t="e">
        <f>IF(O309="MISSING",IF('Print off sheets'!F305="Missing","OK","ERROR"),"")</f>
        <v>#VALUE!</v>
      </c>
      <c r="I309" s="39" t="e">
        <f>VALUE(Worksheet!B305)</f>
        <v>#VALUE!</v>
      </c>
      <c r="J309" s="39">
        <f>VALUE(Worksheet!$H$2)</f>
        <v>0</v>
      </c>
      <c r="K309" s="39">
        <f>VALUE(Worksheet!$H$3)</f>
        <v>0</v>
      </c>
      <c r="L309" s="39" t="e">
        <f t="shared" si="13"/>
        <v>#VALUE!</v>
      </c>
      <c r="M309" s="39" t="str">
        <f>IF(AND(Worksheet!C305="",Worksheet!D305="",Worksheet!E305="",Worksheet!F305="",Worksheet!G305="",Worksheet!H305="",ISNUMBER(SEARCH("e",Worksheet!I305))=FALSE),"MISSING")</f>
        <v>MISSING</v>
      </c>
      <c r="N309" s="39" t="b">
        <f>IF(ISNUMBER(SEARCH("Reference",Worksheet!I305))=TRUE,"REF ONLY")</f>
        <v>0</v>
      </c>
      <c r="O309" s="39" t="e">
        <f t="shared" si="14"/>
        <v>#VALUE!</v>
      </c>
      <c r="P309" s="38"/>
      <c r="Q309" s="38"/>
    </row>
    <row r="310" spans="3:17" x14ac:dyDescent="0.25">
      <c r="C310" s="39" t="e">
        <f>IF(AND(VALUE('Print off sheets'!C306)&lt;=VALUE(Worksheet!$AD306),VALUE('Print off sheets'!C306)&gt;=VALUE(Worksheet!$AE306)),"PASS","FAIL")</f>
        <v>#VALUE!</v>
      </c>
      <c r="D310" s="39" t="e">
        <f>IF(AND(VALUE('Print off sheets'!D306)&lt;=VALUE(Worksheet!$AD306),VALUE('Print off sheets'!D306)&gt;=VALUE(Worksheet!$AE306)),"PASS","FAIL")</f>
        <v>#VALUE!</v>
      </c>
      <c r="E310" s="39" t="e">
        <f>IF(AND(VALUE('Print off sheets'!E306)&lt;=VALUE(Worksheet!$AD306),VALUE('Print off sheets'!E306)&gt;=VALUE(Worksheet!$AE306)),"PASS","FAIL")</f>
        <v>#VALUE!</v>
      </c>
      <c r="F310" s="39" t="str">
        <f t="shared" si="12"/>
        <v>PASS</v>
      </c>
      <c r="G310" s="39" t="e">
        <f>IF(O310="FAIL",IF(ISNUMBER(SEARCH("Rejected",'Print off sheets'!F306))=TRUE,"OK","ERROR"),IF(ISNUMBER(SEARCH("Rejected",'Print off sheets'!F306))=TRUE,"ERROR",""))</f>
        <v>#VALUE!</v>
      </c>
      <c r="H310" s="46" t="e">
        <f>IF(O310="MISSING",IF('Print off sheets'!F306="Missing","OK","ERROR"),"")</f>
        <v>#VALUE!</v>
      </c>
      <c r="I310" s="39" t="e">
        <f>VALUE(Worksheet!B306)</f>
        <v>#VALUE!</v>
      </c>
      <c r="J310" s="39">
        <f>VALUE(Worksheet!$H$2)</f>
        <v>0</v>
      </c>
      <c r="K310" s="39">
        <f>VALUE(Worksheet!$H$3)</f>
        <v>0</v>
      </c>
      <c r="L310" s="39" t="e">
        <f t="shared" si="13"/>
        <v>#VALUE!</v>
      </c>
      <c r="M310" s="39" t="str">
        <f>IF(AND(Worksheet!C306="",Worksheet!D306="",Worksheet!E306="",Worksheet!F306="",Worksheet!G306="",Worksheet!H306="",ISNUMBER(SEARCH("e",Worksheet!I306))=FALSE),"MISSING")</f>
        <v>MISSING</v>
      </c>
      <c r="N310" s="39" t="b">
        <f>IF(ISNUMBER(SEARCH("Reference",Worksheet!I306))=TRUE,"REF ONLY")</f>
        <v>0</v>
      </c>
      <c r="O310" s="39" t="e">
        <f t="shared" si="14"/>
        <v>#VALUE!</v>
      </c>
      <c r="P310" s="38"/>
      <c r="Q310" s="38"/>
    </row>
    <row r="311" spans="3:17" x14ac:dyDescent="0.25">
      <c r="C311" s="39" t="e">
        <f>IF(AND(VALUE('Print off sheets'!C307)&lt;=VALUE(Worksheet!$AD307),VALUE('Print off sheets'!C307)&gt;=VALUE(Worksheet!$AE307)),"PASS","FAIL")</f>
        <v>#VALUE!</v>
      </c>
      <c r="D311" s="39" t="e">
        <f>IF(AND(VALUE('Print off sheets'!D307)&lt;=VALUE(Worksheet!$AD307),VALUE('Print off sheets'!D307)&gt;=VALUE(Worksheet!$AE307)),"PASS","FAIL")</f>
        <v>#VALUE!</v>
      </c>
      <c r="E311" s="39" t="e">
        <f>IF(AND(VALUE('Print off sheets'!E307)&lt;=VALUE(Worksheet!$AD307),VALUE('Print off sheets'!E307)&gt;=VALUE(Worksheet!$AE307)),"PASS","FAIL")</f>
        <v>#VALUE!</v>
      </c>
      <c r="F311" s="39" t="str">
        <f t="shared" si="12"/>
        <v>PASS</v>
      </c>
      <c r="G311" s="39" t="e">
        <f>IF(O311="FAIL",IF(ISNUMBER(SEARCH("Rejected",'Print off sheets'!F307))=TRUE,"OK","ERROR"),IF(ISNUMBER(SEARCH("Rejected",'Print off sheets'!F307))=TRUE,"ERROR",""))</f>
        <v>#VALUE!</v>
      </c>
      <c r="H311" s="46" t="e">
        <f>IF(O311="MISSING",IF('Print off sheets'!F307="Missing","OK","ERROR"),"")</f>
        <v>#VALUE!</v>
      </c>
      <c r="I311" s="39" t="e">
        <f>VALUE(Worksheet!B307)</f>
        <v>#VALUE!</v>
      </c>
      <c r="J311" s="39">
        <f>VALUE(Worksheet!$H$2)</f>
        <v>0</v>
      </c>
      <c r="K311" s="39">
        <f>VALUE(Worksheet!$H$3)</f>
        <v>0</v>
      </c>
      <c r="L311" s="39" t="e">
        <f t="shared" si="13"/>
        <v>#VALUE!</v>
      </c>
      <c r="M311" s="39" t="str">
        <f>IF(AND(Worksheet!C307="",Worksheet!D307="",Worksheet!E307="",Worksheet!F307="",Worksheet!G307="",Worksheet!H307="",ISNUMBER(SEARCH("e",Worksheet!I307))=FALSE),"MISSING")</f>
        <v>MISSING</v>
      </c>
      <c r="N311" s="39" t="b">
        <f>IF(ISNUMBER(SEARCH("Reference",Worksheet!I307))=TRUE,"REF ONLY")</f>
        <v>0</v>
      </c>
      <c r="O311" s="39" t="e">
        <f t="shared" si="14"/>
        <v>#VALUE!</v>
      </c>
      <c r="P311" s="38"/>
      <c r="Q311" s="38"/>
    </row>
    <row r="312" spans="3:17" x14ac:dyDescent="0.25">
      <c r="C312" s="39" t="e">
        <f>IF(AND(VALUE('Print off sheets'!C308)&lt;=VALUE(Worksheet!$AD308),VALUE('Print off sheets'!C308)&gt;=VALUE(Worksheet!$AE308)),"PASS","FAIL")</f>
        <v>#VALUE!</v>
      </c>
      <c r="D312" s="39" t="e">
        <f>IF(AND(VALUE('Print off sheets'!D308)&lt;=VALUE(Worksheet!$AD308),VALUE('Print off sheets'!D308)&gt;=VALUE(Worksheet!$AE308)),"PASS","FAIL")</f>
        <v>#VALUE!</v>
      </c>
      <c r="E312" s="39" t="e">
        <f>IF(AND(VALUE('Print off sheets'!E308)&lt;=VALUE(Worksheet!$AD308),VALUE('Print off sheets'!E308)&gt;=VALUE(Worksheet!$AE308)),"PASS","FAIL")</f>
        <v>#VALUE!</v>
      </c>
      <c r="F312" s="39" t="str">
        <f t="shared" si="12"/>
        <v>PASS</v>
      </c>
      <c r="G312" s="39" t="e">
        <f>IF(O312="FAIL",IF(ISNUMBER(SEARCH("Rejected",'Print off sheets'!F308))=TRUE,"OK","ERROR"),IF(ISNUMBER(SEARCH("Rejected",'Print off sheets'!F308))=TRUE,"ERROR",""))</f>
        <v>#VALUE!</v>
      </c>
      <c r="H312" s="46" t="e">
        <f>IF(O312="MISSING",IF('Print off sheets'!F308="Missing","OK","ERROR"),"")</f>
        <v>#VALUE!</v>
      </c>
      <c r="I312" s="39" t="e">
        <f>VALUE(Worksheet!B308)</f>
        <v>#VALUE!</v>
      </c>
      <c r="J312" s="39">
        <f>VALUE(Worksheet!$H$2)</f>
        <v>0</v>
      </c>
      <c r="K312" s="39">
        <f>VALUE(Worksheet!$H$3)</f>
        <v>0</v>
      </c>
      <c r="L312" s="39" t="e">
        <f t="shared" si="13"/>
        <v>#VALUE!</v>
      </c>
      <c r="M312" s="39" t="str">
        <f>IF(AND(Worksheet!C308="",Worksheet!D308="",Worksheet!E308="",Worksheet!F308="",Worksheet!G308="",Worksheet!H308="",ISNUMBER(SEARCH("e",Worksheet!I308))=FALSE),"MISSING")</f>
        <v>MISSING</v>
      </c>
      <c r="N312" s="39" t="b">
        <f>IF(ISNUMBER(SEARCH("Reference",Worksheet!I308))=TRUE,"REF ONLY")</f>
        <v>0</v>
      </c>
      <c r="O312" s="39" t="e">
        <f t="shared" si="14"/>
        <v>#VALUE!</v>
      </c>
      <c r="P312" s="38"/>
      <c r="Q312" s="38"/>
    </row>
    <row r="313" spans="3:17" x14ac:dyDescent="0.25">
      <c r="C313" s="39" t="e">
        <f>IF(AND(VALUE('Print off sheets'!C309)&lt;=VALUE(Worksheet!$AD309),VALUE('Print off sheets'!C309)&gt;=VALUE(Worksheet!$AE309)),"PASS","FAIL")</f>
        <v>#VALUE!</v>
      </c>
      <c r="D313" s="39" t="e">
        <f>IF(AND(VALUE('Print off sheets'!D309)&lt;=VALUE(Worksheet!$AD309),VALUE('Print off sheets'!D309)&gt;=VALUE(Worksheet!$AE309)),"PASS","FAIL")</f>
        <v>#VALUE!</v>
      </c>
      <c r="E313" s="39" t="e">
        <f>IF(AND(VALUE('Print off sheets'!E309)&lt;=VALUE(Worksheet!$AD309),VALUE('Print off sheets'!E309)&gt;=VALUE(Worksheet!$AE309)),"PASS","FAIL")</f>
        <v>#VALUE!</v>
      </c>
      <c r="F313" s="39" t="str">
        <f t="shared" si="12"/>
        <v>PASS</v>
      </c>
      <c r="G313" s="39" t="e">
        <f>IF(O313="FAIL",IF(ISNUMBER(SEARCH("Rejected",'Print off sheets'!F309))=TRUE,"OK","ERROR"),IF(ISNUMBER(SEARCH("Rejected",'Print off sheets'!F309))=TRUE,"ERROR",""))</f>
        <v>#VALUE!</v>
      </c>
      <c r="H313" s="46" t="e">
        <f>IF(O313="MISSING",IF('Print off sheets'!F309="Missing","OK","ERROR"),"")</f>
        <v>#VALUE!</v>
      </c>
      <c r="I313" s="39" t="e">
        <f>VALUE(Worksheet!B309)</f>
        <v>#VALUE!</v>
      </c>
      <c r="J313" s="39">
        <f>VALUE(Worksheet!$H$2)</f>
        <v>0</v>
      </c>
      <c r="K313" s="39">
        <f>VALUE(Worksheet!$H$3)</f>
        <v>0</v>
      </c>
      <c r="L313" s="39" t="e">
        <f t="shared" si="13"/>
        <v>#VALUE!</v>
      </c>
      <c r="M313" s="39" t="str">
        <f>IF(AND(Worksheet!C309="",Worksheet!D309="",Worksheet!E309="",Worksheet!F309="",Worksheet!G309="",Worksheet!H309="",ISNUMBER(SEARCH("e",Worksheet!I309))=FALSE),"MISSING")</f>
        <v>MISSING</v>
      </c>
      <c r="N313" s="39" t="b">
        <f>IF(ISNUMBER(SEARCH("Reference",Worksheet!I309))=TRUE,"REF ONLY")</f>
        <v>0</v>
      </c>
      <c r="O313" s="39" t="e">
        <f t="shared" si="14"/>
        <v>#VALUE!</v>
      </c>
      <c r="P313" s="38"/>
      <c r="Q313" s="38"/>
    </row>
    <row r="314" spans="3:17" x14ac:dyDescent="0.25">
      <c r="C314" s="39" t="e">
        <f>IF(AND(VALUE('Print off sheets'!C310)&lt;=VALUE(Worksheet!$AD310),VALUE('Print off sheets'!C310)&gt;=VALUE(Worksheet!$AE310)),"PASS","FAIL")</f>
        <v>#VALUE!</v>
      </c>
      <c r="D314" s="39" t="e">
        <f>IF(AND(VALUE('Print off sheets'!D310)&lt;=VALUE(Worksheet!$AD310),VALUE('Print off sheets'!D310)&gt;=VALUE(Worksheet!$AE310)),"PASS","FAIL")</f>
        <v>#VALUE!</v>
      </c>
      <c r="E314" s="39" t="e">
        <f>IF(AND(VALUE('Print off sheets'!E310)&lt;=VALUE(Worksheet!$AD310),VALUE('Print off sheets'!E310)&gt;=VALUE(Worksheet!$AE310)),"PASS","FAIL")</f>
        <v>#VALUE!</v>
      </c>
      <c r="F314" s="39" t="str">
        <f t="shared" si="12"/>
        <v>PASS</v>
      </c>
      <c r="G314" s="39" t="e">
        <f>IF(O314="FAIL",IF(ISNUMBER(SEARCH("Rejected",'Print off sheets'!F310))=TRUE,"OK","ERROR"),IF(ISNUMBER(SEARCH("Rejected",'Print off sheets'!F310))=TRUE,"ERROR",""))</f>
        <v>#VALUE!</v>
      </c>
      <c r="H314" s="46" t="e">
        <f>IF(O314="MISSING",IF('Print off sheets'!F310="Missing","OK","ERROR"),"")</f>
        <v>#VALUE!</v>
      </c>
      <c r="I314" s="39" t="e">
        <f>VALUE(Worksheet!B310)</f>
        <v>#VALUE!</v>
      </c>
      <c r="J314" s="39">
        <f>VALUE(Worksheet!$H$2)</f>
        <v>0</v>
      </c>
      <c r="K314" s="39">
        <f>VALUE(Worksheet!$H$3)</f>
        <v>0</v>
      </c>
      <c r="L314" s="39" t="e">
        <f t="shared" si="13"/>
        <v>#VALUE!</v>
      </c>
      <c r="M314" s="39" t="str">
        <f>IF(AND(Worksheet!C310="",Worksheet!D310="",Worksheet!E310="",Worksheet!F310="",Worksheet!G310="",Worksheet!H310="",ISNUMBER(SEARCH("e",Worksheet!I310))=FALSE),"MISSING")</f>
        <v>MISSING</v>
      </c>
      <c r="N314" s="39" t="b">
        <f>IF(ISNUMBER(SEARCH("Reference",Worksheet!I310))=TRUE,"REF ONLY")</f>
        <v>0</v>
      </c>
      <c r="O314" s="39" t="e">
        <f t="shared" si="14"/>
        <v>#VALUE!</v>
      </c>
      <c r="P314" s="38"/>
      <c r="Q314" s="38"/>
    </row>
    <row r="315" spans="3:17" x14ac:dyDescent="0.25">
      <c r="C315" s="39" t="e">
        <f>IF(AND(VALUE('Print off sheets'!C311)&lt;=VALUE(Worksheet!$AD311),VALUE('Print off sheets'!C311)&gt;=VALUE(Worksheet!$AE311)),"PASS","FAIL")</f>
        <v>#VALUE!</v>
      </c>
      <c r="D315" s="39" t="e">
        <f>IF(AND(VALUE('Print off sheets'!D311)&lt;=VALUE(Worksheet!$AD311),VALUE('Print off sheets'!D311)&gt;=VALUE(Worksheet!$AE311)),"PASS","FAIL")</f>
        <v>#VALUE!</v>
      </c>
      <c r="E315" s="39" t="e">
        <f>IF(AND(VALUE('Print off sheets'!E311)&lt;=VALUE(Worksheet!$AD311),VALUE('Print off sheets'!E311)&gt;=VALUE(Worksheet!$AE311)),"PASS","FAIL")</f>
        <v>#VALUE!</v>
      </c>
      <c r="F315" s="39" t="str">
        <f t="shared" si="12"/>
        <v>PASS</v>
      </c>
      <c r="G315" s="39" t="e">
        <f>IF(O315="FAIL",IF(ISNUMBER(SEARCH("Rejected",'Print off sheets'!F311))=TRUE,"OK","ERROR"),IF(ISNUMBER(SEARCH("Rejected",'Print off sheets'!F311))=TRUE,"ERROR",""))</f>
        <v>#VALUE!</v>
      </c>
      <c r="H315" s="46" t="e">
        <f>IF(O315="MISSING",IF('Print off sheets'!F311="Missing","OK","ERROR"),"")</f>
        <v>#VALUE!</v>
      </c>
      <c r="I315" s="39" t="e">
        <f>VALUE(Worksheet!B311)</f>
        <v>#VALUE!</v>
      </c>
      <c r="J315" s="39">
        <f>VALUE(Worksheet!$H$2)</f>
        <v>0</v>
      </c>
      <c r="K315" s="39">
        <f>VALUE(Worksheet!$H$3)</f>
        <v>0</v>
      </c>
      <c r="L315" s="39" t="e">
        <f t="shared" si="13"/>
        <v>#VALUE!</v>
      </c>
      <c r="M315" s="39" t="str">
        <f>IF(AND(Worksheet!C311="",Worksheet!D311="",Worksheet!E311="",Worksheet!F311="",Worksheet!G311="",Worksheet!H311="",ISNUMBER(SEARCH("e",Worksheet!I311))=FALSE),"MISSING")</f>
        <v>MISSING</v>
      </c>
      <c r="N315" s="39" t="b">
        <f>IF(ISNUMBER(SEARCH("Reference",Worksheet!I311))=TRUE,"REF ONLY")</f>
        <v>0</v>
      </c>
      <c r="O315" s="39" t="e">
        <f t="shared" si="14"/>
        <v>#VALUE!</v>
      </c>
      <c r="P315" s="38"/>
      <c r="Q315" s="38"/>
    </row>
    <row r="316" spans="3:17" x14ac:dyDescent="0.25">
      <c r="C316" s="39" t="e">
        <f>IF(AND(VALUE('Print off sheets'!C312)&lt;=VALUE(Worksheet!$AD312),VALUE('Print off sheets'!C312)&gt;=VALUE(Worksheet!$AE312)),"PASS","FAIL")</f>
        <v>#VALUE!</v>
      </c>
      <c r="D316" s="39" t="e">
        <f>IF(AND(VALUE('Print off sheets'!D312)&lt;=VALUE(Worksheet!$AD312),VALUE('Print off sheets'!D312)&gt;=VALUE(Worksheet!$AE312)),"PASS","FAIL")</f>
        <v>#VALUE!</v>
      </c>
      <c r="E316" s="39" t="e">
        <f>IF(AND(VALUE('Print off sheets'!E312)&lt;=VALUE(Worksheet!$AD312),VALUE('Print off sheets'!E312)&gt;=VALUE(Worksheet!$AE312)),"PASS","FAIL")</f>
        <v>#VALUE!</v>
      </c>
      <c r="F316" s="39" t="str">
        <f t="shared" si="12"/>
        <v>PASS</v>
      </c>
      <c r="G316" s="39" t="e">
        <f>IF(O316="FAIL",IF(ISNUMBER(SEARCH("Rejected",'Print off sheets'!F312))=TRUE,"OK","ERROR"),IF(ISNUMBER(SEARCH("Rejected",'Print off sheets'!F312))=TRUE,"ERROR",""))</f>
        <v>#VALUE!</v>
      </c>
      <c r="H316" s="46" t="e">
        <f>IF(O316="MISSING",IF('Print off sheets'!F312="Missing","OK","ERROR"),"")</f>
        <v>#VALUE!</v>
      </c>
      <c r="I316" s="39" t="e">
        <f>VALUE(Worksheet!B312)</f>
        <v>#VALUE!</v>
      </c>
      <c r="J316" s="39">
        <f>VALUE(Worksheet!$H$2)</f>
        <v>0</v>
      </c>
      <c r="K316" s="39">
        <f>VALUE(Worksheet!$H$3)</f>
        <v>0</v>
      </c>
      <c r="L316" s="39" t="e">
        <f t="shared" si="13"/>
        <v>#VALUE!</v>
      </c>
      <c r="M316" s="39" t="str">
        <f>IF(AND(Worksheet!C312="",Worksheet!D312="",Worksheet!E312="",Worksheet!F312="",Worksheet!G312="",Worksheet!H312="",ISNUMBER(SEARCH("e",Worksheet!I312))=FALSE),"MISSING")</f>
        <v>MISSING</v>
      </c>
      <c r="N316" s="39" t="b">
        <f>IF(ISNUMBER(SEARCH("Reference",Worksheet!I312))=TRUE,"REF ONLY")</f>
        <v>0</v>
      </c>
      <c r="O316" s="39" t="e">
        <f t="shared" si="14"/>
        <v>#VALUE!</v>
      </c>
      <c r="P316" s="38"/>
      <c r="Q316" s="38"/>
    </row>
    <row r="317" spans="3:17" x14ac:dyDescent="0.25">
      <c r="C317" s="39" t="e">
        <f>IF(AND(VALUE('Print off sheets'!C313)&lt;=VALUE(Worksheet!$AD313),VALUE('Print off sheets'!C313)&gt;=VALUE(Worksheet!$AE313)),"PASS","FAIL")</f>
        <v>#VALUE!</v>
      </c>
      <c r="D317" s="39" t="e">
        <f>IF(AND(VALUE('Print off sheets'!D313)&lt;=VALUE(Worksheet!$AD313),VALUE('Print off sheets'!D313)&gt;=VALUE(Worksheet!$AE313)),"PASS","FAIL")</f>
        <v>#VALUE!</v>
      </c>
      <c r="E317" s="39" t="e">
        <f>IF(AND(VALUE('Print off sheets'!E313)&lt;=VALUE(Worksheet!$AD313),VALUE('Print off sheets'!E313)&gt;=VALUE(Worksheet!$AE313)),"PASS","FAIL")</f>
        <v>#VALUE!</v>
      </c>
      <c r="F317" s="39" t="str">
        <f t="shared" si="12"/>
        <v>PASS</v>
      </c>
      <c r="G317" s="39" t="e">
        <f>IF(O317="FAIL",IF(ISNUMBER(SEARCH("Rejected",'Print off sheets'!F313))=TRUE,"OK","ERROR"),IF(ISNUMBER(SEARCH("Rejected",'Print off sheets'!F313))=TRUE,"ERROR",""))</f>
        <v>#VALUE!</v>
      </c>
      <c r="H317" s="46" t="e">
        <f>IF(O317="MISSING",IF('Print off sheets'!F313="Missing","OK","ERROR"),"")</f>
        <v>#VALUE!</v>
      </c>
      <c r="I317" s="39" t="e">
        <f>VALUE(Worksheet!B313)</f>
        <v>#VALUE!</v>
      </c>
      <c r="J317" s="39">
        <f>VALUE(Worksheet!$H$2)</f>
        <v>0</v>
      </c>
      <c r="K317" s="39">
        <f>VALUE(Worksheet!$H$3)</f>
        <v>0</v>
      </c>
      <c r="L317" s="39" t="e">
        <f t="shared" si="13"/>
        <v>#VALUE!</v>
      </c>
      <c r="M317" s="39" t="str">
        <f>IF(AND(Worksheet!C313="",Worksheet!D313="",Worksheet!E313="",Worksheet!F313="",Worksheet!G313="",Worksheet!H313="",ISNUMBER(SEARCH("e",Worksheet!I313))=FALSE),"MISSING")</f>
        <v>MISSING</v>
      </c>
      <c r="N317" s="39" t="b">
        <f>IF(ISNUMBER(SEARCH("Reference",Worksheet!I313))=TRUE,"REF ONLY")</f>
        <v>0</v>
      </c>
      <c r="O317" s="39" t="e">
        <f t="shared" si="14"/>
        <v>#VALUE!</v>
      </c>
      <c r="P317" s="38"/>
      <c r="Q317" s="38"/>
    </row>
    <row r="318" spans="3:17" x14ac:dyDescent="0.25">
      <c r="C318" s="39" t="e">
        <f>IF(AND(VALUE('Print off sheets'!C314)&lt;=VALUE(Worksheet!$AD314),VALUE('Print off sheets'!C314)&gt;=VALUE(Worksheet!$AE314)),"PASS","FAIL")</f>
        <v>#VALUE!</v>
      </c>
      <c r="D318" s="39" t="e">
        <f>IF(AND(VALUE('Print off sheets'!D314)&lt;=VALUE(Worksheet!$AD314),VALUE('Print off sheets'!D314)&gt;=VALUE(Worksheet!$AE314)),"PASS","FAIL")</f>
        <v>#VALUE!</v>
      </c>
      <c r="E318" s="39" t="e">
        <f>IF(AND(VALUE('Print off sheets'!E314)&lt;=VALUE(Worksheet!$AD314),VALUE('Print off sheets'!E314)&gt;=VALUE(Worksheet!$AE314)),"PASS","FAIL")</f>
        <v>#VALUE!</v>
      </c>
      <c r="F318" s="39" t="str">
        <f t="shared" si="12"/>
        <v>PASS</v>
      </c>
      <c r="G318" s="39" t="e">
        <f>IF(O318="FAIL",IF(ISNUMBER(SEARCH("Rejected",'Print off sheets'!F314))=TRUE,"OK","ERROR"),IF(ISNUMBER(SEARCH("Rejected",'Print off sheets'!F314))=TRUE,"ERROR",""))</f>
        <v>#VALUE!</v>
      </c>
      <c r="H318" s="46" t="e">
        <f>IF(O318="MISSING",IF('Print off sheets'!F314="Missing","OK","ERROR"),"")</f>
        <v>#VALUE!</v>
      </c>
      <c r="I318" s="39" t="e">
        <f>VALUE(Worksheet!B314)</f>
        <v>#VALUE!</v>
      </c>
      <c r="J318" s="39">
        <f>VALUE(Worksheet!$H$2)</f>
        <v>0</v>
      </c>
      <c r="K318" s="39">
        <f>VALUE(Worksheet!$H$3)</f>
        <v>0</v>
      </c>
      <c r="L318" s="39" t="e">
        <f t="shared" si="13"/>
        <v>#VALUE!</v>
      </c>
      <c r="M318" s="39" t="str">
        <f>IF(AND(Worksheet!C314="",Worksheet!D314="",Worksheet!E314="",Worksheet!F314="",Worksheet!G314="",Worksheet!H314="",ISNUMBER(SEARCH("e",Worksheet!I314))=FALSE),"MISSING")</f>
        <v>MISSING</v>
      </c>
      <c r="N318" s="39" t="b">
        <f>IF(ISNUMBER(SEARCH("Reference",Worksheet!I314))=TRUE,"REF ONLY")</f>
        <v>0</v>
      </c>
      <c r="O318" s="39" t="e">
        <f t="shared" si="14"/>
        <v>#VALUE!</v>
      </c>
      <c r="P318" s="38"/>
      <c r="Q318" s="38"/>
    </row>
    <row r="319" spans="3:17" x14ac:dyDescent="0.25">
      <c r="C319" s="39" t="e">
        <f>IF(AND(VALUE('Print off sheets'!C315)&lt;=VALUE(Worksheet!$AD315),VALUE('Print off sheets'!C315)&gt;=VALUE(Worksheet!$AE315)),"PASS","FAIL")</f>
        <v>#VALUE!</v>
      </c>
      <c r="D319" s="39" t="e">
        <f>IF(AND(VALUE('Print off sheets'!D315)&lt;=VALUE(Worksheet!$AD315),VALUE('Print off sheets'!D315)&gt;=VALUE(Worksheet!$AE315)),"PASS","FAIL")</f>
        <v>#VALUE!</v>
      </c>
      <c r="E319" s="39" t="e">
        <f>IF(AND(VALUE('Print off sheets'!E315)&lt;=VALUE(Worksheet!$AD315),VALUE('Print off sheets'!E315)&gt;=VALUE(Worksheet!$AE315)),"PASS","FAIL")</f>
        <v>#VALUE!</v>
      </c>
      <c r="F319" s="39" t="str">
        <f t="shared" si="12"/>
        <v>PASS</v>
      </c>
      <c r="G319" s="39" t="e">
        <f>IF(O319="FAIL",IF(ISNUMBER(SEARCH("Rejected",'Print off sheets'!F315))=TRUE,"OK","ERROR"),IF(ISNUMBER(SEARCH("Rejected",'Print off sheets'!F315))=TRUE,"ERROR",""))</f>
        <v>#VALUE!</v>
      </c>
      <c r="H319" s="46" t="e">
        <f>IF(O319="MISSING",IF('Print off sheets'!F315="Missing","OK","ERROR"),"")</f>
        <v>#VALUE!</v>
      </c>
      <c r="I319" s="39" t="e">
        <f>VALUE(Worksheet!B315)</f>
        <v>#VALUE!</v>
      </c>
      <c r="J319" s="39">
        <f>VALUE(Worksheet!$H$2)</f>
        <v>0</v>
      </c>
      <c r="K319" s="39">
        <f>VALUE(Worksheet!$H$3)</f>
        <v>0</v>
      </c>
      <c r="L319" s="39" t="e">
        <f t="shared" si="13"/>
        <v>#VALUE!</v>
      </c>
      <c r="M319" s="39" t="str">
        <f>IF(AND(Worksheet!C315="",Worksheet!D315="",Worksheet!E315="",Worksheet!F315="",Worksheet!G315="",Worksheet!H315="",ISNUMBER(SEARCH("e",Worksheet!I315))=FALSE),"MISSING")</f>
        <v>MISSING</v>
      </c>
      <c r="N319" s="39" t="b">
        <f>IF(ISNUMBER(SEARCH("Reference",Worksheet!I315))=TRUE,"REF ONLY")</f>
        <v>0</v>
      </c>
      <c r="O319" s="39" t="e">
        <f t="shared" si="14"/>
        <v>#VALUE!</v>
      </c>
      <c r="P319" s="38"/>
      <c r="Q319" s="38"/>
    </row>
    <row r="320" spans="3:17" x14ac:dyDescent="0.25">
      <c r="C320" s="39" t="e">
        <f>IF(AND(VALUE('Print off sheets'!C316)&lt;=VALUE(Worksheet!$AD316),VALUE('Print off sheets'!C316)&gt;=VALUE(Worksheet!$AE316)),"PASS","FAIL")</f>
        <v>#VALUE!</v>
      </c>
      <c r="D320" s="39" t="e">
        <f>IF(AND(VALUE('Print off sheets'!D316)&lt;=VALUE(Worksheet!$AD316),VALUE('Print off sheets'!D316)&gt;=VALUE(Worksheet!$AE316)),"PASS","FAIL")</f>
        <v>#VALUE!</v>
      </c>
      <c r="E320" s="39" t="e">
        <f>IF(AND(VALUE('Print off sheets'!E316)&lt;=VALUE(Worksheet!$AD316),VALUE('Print off sheets'!E316)&gt;=VALUE(Worksheet!$AE316)),"PASS","FAIL")</f>
        <v>#VALUE!</v>
      </c>
      <c r="F320" s="39" t="str">
        <f t="shared" si="12"/>
        <v>PASS</v>
      </c>
      <c r="G320" s="39" t="e">
        <f>IF(O320="FAIL",IF(ISNUMBER(SEARCH("Rejected",'Print off sheets'!F316))=TRUE,"OK","ERROR"),IF(ISNUMBER(SEARCH("Rejected",'Print off sheets'!F316))=TRUE,"ERROR",""))</f>
        <v>#VALUE!</v>
      </c>
      <c r="H320" s="46" t="e">
        <f>IF(O320="MISSING",IF('Print off sheets'!F316="Missing","OK","ERROR"),"")</f>
        <v>#VALUE!</v>
      </c>
      <c r="I320" s="39" t="e">
        <f>VALUE(Worksheet!B316)</f>
        <v>#VALUE!</v>
      </c>
      <c r="J320" s="39">
        <f>VALUE(Worksheet!$H$2)</f>
        <v>0</v>
      </c>
      <c r="K320" s="39">
        <f>VALUE(Worksheet!$H$3)</f>
        <v>0</v>
      </c>
      <c r="L320" s="39" t="e">
        <f t="shared" si="13"/>
        <v>#VALUE!</v>
      </c>
      <c r="M320" s="39" t="str">
        <f>IF(AND(Worksheet!C316="",Worksheet!D316="",Worksheet!E316="",Worksheet!F316="",Worksheet!G316="",Worksheet!H316="",ISNUMBER(SEARCH("e",Worksheet!I316))=FALSE),"MISSING")</f>
        <v>MISSING</v>
      </c>
      <c r="N320" s="39" t="b">
        <f>IF(ISNUMBER(SEARCH("Reference",Worksheet!I316))=TRUE,"REF ONLY")</f>
        <v>0</v>
      </c>
      <c r="O320" s="39" t="e">
        <f t="shared" si="14"/>
        <v>#VALUE!</v>
      </c>
      <c r="P320" s="38"/>
      <c r="Q320" s="38"/>
    </row>
    <row r="321" spans="3:17" x14ac:dyDescent="0.25">
      <c r="C321" s="39" t="e">
        <f>IF(AND(VALUE('Print off sheets'!C317)&lt;=VALUE(Worksheet!$AD317),VALUE('Print off sheets'!C317)&gt;=VALUE(Worksheet!$AE317)),"PASS","FAIL")</f>
        <v>#VALUE!</v>
      </c>
      <c r="D321" s="39" t="e">
        <f>IF(AND(VALUE('Print off sheets'!D317)&lt;=VALUE(Worksheet!$AD317),VALUE('Print off sheets'!D317)&gt;=VALUE(Worksheet!$AE317)),"PASS","FAIL")</f>
        <v>#VALUE!</v>
      </c>
      <c r="E321" s="39" t="e">
        <f>IF(AND(VALUE('Print off sheets'!E317)&lt;=VALUE(Worksheet!$AD317),VALUE('Print off sheets'!E317)&gt;=VALUE(Worksheet!$AE317)),"PASS","FAIL")</f>
        <v>#VALUE!</v>
      </c>
      <c r="F321" s="39" t="str">
        <f t="shared" si="12"/>
        <v>PASS</v>
      </c>
      <c r="G321" s="39" t="e">
        <f>IF(O321="FAIL",IF(ISNUMBER(SEARCH("Rejected",'Print off sheets'!F317))=TRUE,"OK","ERROR"),IF(ISNUMBER(SEARCH("Rejected",'Print off sheets'!F317))=TRUE,"ERROR",""))</f>
        <v>#VALUE!</v>
      </c>
      <c r="H321" s="46" t="e">
        <f>IF(O321="MISSING",IF('Print off sheets'!F317="Missing","OK","ERROR"),"")</f>
        <v>#VALUE!</v>
      </c>
      <c r="I321" s="39" t="e">
        <f>VALUE(Worksheet!B317)</f>
        <v>#VALUE!</v>
      </c>
      <c r="J321" s="39">
        <f>VALUE(Worksheet!$H$2)</f>
        <v>0</v>
      </c>
      <c r="K321" s="39">
        <f>VALUE(Worksheet!$H$3)</f>
        <v>0</v>
      </c>
      <c r="L321" s="39" t="e">
        <f t="shared" si="13"/>
        <v>#VALUE!</v>
      </c>
      <c r="M321" s="39" t="str">
        <f>IF(AND(Worksheet!C317="",Worksheet!D317="",Worksheet!E317="",Worksheet!F317="",Worksheet!G317="",Worksheet!H317="",ISNUMBER(SEARCH("e",Worksheet!I317))=FALSE),"MISSING")</f>
        <v>MISSING</v>
      </c>
      <c r="N321" s="39" t="b">
        <f>IF(ISNUMBER(SEARCH("Reference",Worksheet!I317))=TRUE,"REF ONLY")</f>
        <v>0</v>
      </c>
      <c r="O321" s="39" t="e">
        <f t="shared" si="14"/>
        <v>#VALUE!</v>
      </c>
      <c r="P321" s="38"/>
      <c r="Q321" s="38"/>
    </row>
    <row r="322" spans="3:17" x14ac:dyDescent="0.25">
      <c r="C322" s="39" t="e">
        <f>IF(AND(VALUE('Print off sheets'!C318)&lt;=VALUE(Worksheet!$AD318),VALUE('Print off sheets'!C318)&gt;=VALUE(Worksheet!$AE318)),"PASS","FAIL")</f>
        <v>#VALUE!</v>
      </c>
      <c r="D322" s="39" t="e">
        <f>IF(AND(VALUE('Print off sheets'!D318)&lt;=VALUE(Worksheet!$AD318),VALUE('Print off sheets'!D318)&gt;=VALUE(Worksheet!$AE318)),"PASS","FAIL")</f>
        <v>#VALUE!</v>
      </c>
      <c r="E322" s="39" t="e">
        <f>IF(AND(VALUE('Print off sheets'!E318)&lt;=VALUE(Worksheet!$AD318),VALUE('Print off sheets'!E318)&gt;=VALUE(Worksheet!$AE318)),"PASS","FAIL")</f>
        <v>#VALUE!</v>
      </c>
      <c r="F322" s="39" t="str">
        <f t="shared" si="12"/>
        <v>PASS</v>
      </c>
      <c r="G322" s="39" t="e">
        <f>IF(O322="FAIL",IF(ISNUMBER(SEARCH("Rejected",'Print off sheets'!F318))=TRUE,"OK","ERROR"),IF(ISNUMBER(SEARCH("Rejected",'Print off sheets'!F318))=TRUE,"ERROR",""))</f>
        <v>#VALUE!</v>
      </c>
      <c r="H322" s="46" t="e">
        <f>IF(O322="MISSING",IF('Print off sheets'!F318="Missing","OK","ERROR"),"")</f>
        <v>#VALUE!</v>
      </c>
      <c r="I322" s="39" t="e">
        <f>VALUE(Worksheet!B318)</f>
        <v>#VALUE!</v>
      </c>
      <c r="J322" s="39">
        <f>VALUE(Worksheet!$H$2)</f>
        <v>0</v>
      </c>
      <c r="K322" s="39">
        <f>VALUE(Worksheet!$H$3)</f>
        <v>0</v>
      </c>
      <c r="L322" s="39" t="e">
        <f t="shared" si="13"/>
        <v>#VALUE!</v>
      </c>
      <c r="M322" s="39" t="str">
        <f>IF(AND(Worksheet!C318="",Worksheet!D318="",Worksheet!E318="",Worksheet!F318="",Worksheet!G318="",Worksheet!H318="",ISNUMBER(SEARCH("e",Worksheet!I318))=FALSE),"MISSING")</f>
        <v>MISSING</v>
      </c>
      <c r="N322" s="39" t="b">
        <f>IF(ISNUMBER(SEARCH("Reference",Worksheet!I318))=TRUE,"REF ONLY")</f>
        <v>0</v>
      </c>
      <c r="O322" s="39" t="e">
        <f t="shared" si="14"/>
        <v>#VALUE!</v>
      </c>
      <c r="P322" s="38"/>
      <c r="Q322" s="38"/>
    </row>
    <row r="323" spans="3:17" x14ac:dyDescent="0.25">
      <c r="C323" s="39" t="e">
        <f>IF(AND(VALUE('Print off sheets'!C319)&lt;=VALUE(Worksheet!$AD319),VALUE('Print off sheets'!C319)&gt;=VALUE(Worksheet!$AE319)),"PASS","FAIL")</f>
        <v>#VALUE!</v>
      </c>
      <c r="D323" s="39" t="e">
        <f>IF(AND(VALUE('Print off sheets'!D319)&lt;=VALUE(Worksheet!$AD319),VALUE('Print off sheets'!D319)&gt;=VALUE(Worksheet!$AE319)),"PASS","FAIL")</f>
        <v>#VALUE!</v>
      </c>
      <c r="E323" s="39" t="e">
        <f>IF(AND(VALUE('Print off sheets'!E319)&lt;=VALUE(Worksheet!$AD319),VALUE('Print off sheets'!E319)&gt;=VALUE(Worksheet!$AE319)),"PASS","FAIL")</f>
        <v>#VALUE!</v>
      </c>
      <c r="F323" s="39" t="str">
        <f t="shared" si="12"/>
        <v>PASS</v>
      </c>
      <c r="G323" s="39" t="e">
        <f>IF(O323="FAIL",IF(ISNUMBER(SEARCH("Rejected",'Print off sheets'!F319))=TRUE,"OK","ERROR"),IF(ISNUMBER(SEARCH("Rejected",'Print off sheets'!F319))=TRUE,"ERROR",""))</f>
        <v>#VALUE!</v>
      </c>
      <c r="H323" s="46" t="e">
        <f>IF(O323="MISSING",IF('Print off sheets'!F319="Missing","OK","ERROR"),"")</f>
        <v>#VALUE!</v>
      </c>
      <c r="I323" s="39" t="e">
        <f>VALUE(Worksheet!B319)</f>
        <v>#VALUE!</v>
      </c>
      <c r="J323" s="39">
        <f>VALUE(Worksheet!$H$2)</f>
        <v>0</v>
      </c>
      <c r="K323" s="39">
        <f>VALUE(Worksheet!$H$3)</f>
        <v>0</v>
      </c>
      <c r="L323" s="39" t="e">
        <f t="shared" si="13"/>
        <v>#VALUE!</v>
      </c>
      <c r="M323" s="39" t="str">
        <f>IF(AND(Worksheet!C319="",Worksheet!D319="",Worksheet!E319="",Worksheet!F319="",Worksheet!G319="",Worksheet!H319="",ISNUMBER(SEARCH("e",Worksheet!I319))=FALSE),"MISSING")</f>
        <v>MISSING</v>
      </c>
      <c r="N323" s="39" t="b">
        <f>IF(ISNUMBER(SEARCH("Reference",Worksheet!I319))=TRUE,"REF ONLY")</f>
        <v>0</v>
      </c>
      <c r="O323" s="39" t="e">
        <f t="shared" si="14"/>
        <v>#VALUE!</v>
      </c>
      <c r="P323" s="38"/>
      <c r="Q323" s="38"/>
    </row>
    <row r="324" spans="3:17" x14ac:dyDescent="0.25">
      <c r="C324" s="39" t="e">
        <f>IF(AND(VALUE('Print off sheets'!C320)&lt;=VALUE(Worksheet!$AD320),VALUE('Print off sheets'!C320)&gt;=VALUE(Worksheet!$AE320)),"PASS","FAIL")</f>
        <v>#VALUE!</v>
      </c>
      <c r="D324" s="39" t="e">
        <f>IF(AND(VALUE('Print off sheets'!D320)&lt;=VALUE(Worksheet!$AD320),VALUE('Print off sheets'!D320)&gt;=VALUE(Worksheet!$AE320)),"PASS","FAIL")</f>
        <v>#VALUE!</v>
      </c>
      <c r="E324" s="39" t="e">
        <f>IF(AND(VALUE('Print off sheets'!E320)&lt;=VALUE(Worksheet!$AD320),VALUE('Print off sheets'!E320)&gt;=VALUE(Worksheet!$AE320)),"PASS","FAIL")</f>
        <v>#VALUE!</v>
      </c>
      <c r="F324" s="39" t="str">
        <f t="shared" si="12"/>
        <v>PASS</v>
      </c>
      <c r="G324" s="39" t="e">
        <f>IF(O324="FAIL",IF(ISNUMBER(SEARCH("Rejected",'Print off sheets'!F320))=TRUE,"OK","ERROR"),IF(ISNUMBER(SEARCH("Rejected",'Print off sheets'!F320))=TRUE,"ERROR",""))</f>
        <v>#VALUE!</v>
      </c>
      <c r="H324" s="46" t="e">
        <f>IF(O324="MISSING",IF('Print off sheets'!F320="Missing","OK","ERROR"),"")</f>
        <v>#VALUE!</v>
      </c>
      <c r="I324" s="39" t="e">
        <f>VALUE(Worksheet!B320)</f>
        <v>#VALUE!</v>
      </c>
      <c r="J324" s="39">
        <f>VALUE(Worksheet!$H$2)</f>
        <v>0</v>
      </c>
      <c r="K324" s="39">
        <f>VALUE(Worksheet!$H$3)</f>
        <v>0</v>
      </c>
      <c r="L324" s="39" t="e">
        <f t="shared" si="13"/>
        <v>#VALUE!</v>
      </c>
      <c r="M324" s="39" t="str">
        <f>IF(AND(Worksheet!C320="",Worksheet!D320="",Worksheet!E320="",Worksheet!F320="",Worksheet!G320="",Worksheet!H320="",ISNUMBER(SEARCH("e",Worksheet!I320))=FALSE),"MISSING")</f>
        <v>MISSING</v>
      </c>
      <c r="N324" s="39" t="b">
        <f>IF(ISNUMBER(SEARCH("Reference",Worksheet!I320))=TRUE,"REF ONLY")</f>
        <v>0</v>
      </c>
      <c r="O324" s="39" t="e">
        <f t="shared" si="14"/>
        <v>#VALUE!</v>
      </c>
      <c r="P324" s="38"/>
      <c r="Q324" s="38"/>
    </row>
    <row r="325" spans="3:17" x14ac:dyDescent="0.25">
      <c r="C325" s="39" t="e">
        <f>IF(AND(VALUE('Print off sheets'!C321)&lt;=VALUE(Worksheet!$AD321),VALUE('Print off sheets'!C321)&gt;=VALUE(Worksheet!$AE321)),"PASS","FAIL")</f>
        <v>#VALUE!</v>
      </c>
      <c r="D325" s="39" t="e">
        <f>IF(AND(VALUE('Print off sheets'!D321)&lt;=VALUE(Worksheet!$AD321),VALUE('Print off sheets'!D321)&gt;=VALUE(Worksheet!$AE321)),"PASS","FAIL")</f>
        <v>#VALUE!</v>
      </c>
      <c r="E325" s="39" t="e">
        <f>IF(AND(VALUE('Print off sheets'!E321)&lt;=VALUE(Worksheet!$AD321),VALUE('Print off sheets'!E321)&gt;=VALUE(Worksheet!$AE321)),"PASS","FAIL")</f>
        <v>#VALUE!</v>
      </c>
      <c r="F325" s="39" t="str">
        <f t="shared" si="12"/>
        <v>PASS</v>
      </c>
      <c r="G325" s="39" t="e">
        <f>IF(O325="FAIL",IF(ISNUMBER(SEARCH("Rejected",'Print off sheets'!F321))=TRUE,"OK","ERROR"),IF(ISNUMBER(SEARCH("Rejected",'Print off sheets'!F321))=TRUE,"ERROR",""))</f>
        <v>#VALUE!</v>
      </c>
      <c r="H325" s="46" t="e">
        <f>IF(O325="MISSING",IF('Print off sheets'!F321="Missing","OK","ERROR"),"")</f>
        <v>#VALUE!</v>
      </c>
      <c r="I325" s="39" t="e">
        <f>VALUE(Worksheet!B321)</f>
        <v>#VALUE!</v>
      </c>
      <c r="J325" s="39">
        <f>VALUE(Worksheet!$H$2)</f>
        <v>0</v>
      </c>
      <c r="K325" s="39">
        <f>VALUE(Worksheet!$H$3)</f>
        <v>0</v>
      </c>
      <c r="L325" s="39" t="e">
        <f t="shared" si="13"/>
        <v>#VALUE!</v>
      </c>
      <c r="M325" s="39" t="str">
        <f>IF(AND(Worksheet!C321="",Worksheet!D321="",Worksheet!E321="",Worksheet!F321="",Worksheet!G321="",Worksheet!H321="",ISNUMBER(SEARCH("e",Worksheet!I321))=FALSE),"MISSING")</f>
        <v>MISSING</v>
      </c>
      <c r="N325" s="39" t="b">
        <f>IF(ISNUMBER(SEARCH("Reference",Worksheet!I321))=TRUE,"REF ONLY")</f>
        <v>0</v>
      </c>
      <c r="O325" s="39" t="e">
        <f t="shared" si="14"/>
        <v>#VALUE!</v>
      </c>
      <c r="P325" s="38"/>
      <c r="Q325" s="38"/>
    </row>
    <row r="326" spans="3:17" x14ac:dyDescent="0.25">
      <c r="C326" s="39" t="e">
        <f>IF(AND(VALUE('Print off sheets'!C322)&lt;=VALUE(Worksheet!$AD322),VALUE('Print off sheets'!C322)&gt;=VALUE(Worksheet!$AE322)),"PASS","FAIL")</f>
        <v>#VALUE!</v>
      </c>
      <c r="D326" s="39" t="e">
        <f>IF(AND(VALUE('Print off sheets'!D322)&lt;=VALUE(Worksheet!$AD322),VALUE('Print off sheets'!D322)&gt;=VALUE(Worksheet!$AE322)),"PASS","FAIL")</f>
        <v>#VALUE!</v>
      </c>
      <c r="E326" s="39" t="e">
        <f>IF(AND(VALUE('Print off sheets'!E322)&lt;=VALUE(Worksheet!$AD322),VALUE('Print off sheets'!E322)&gt;=VALUE(Worksheet!$AE322)),"PASS","FAIL")</f>
        <v>#VALUE!</v>
      </c>
      <c r="F326" s="39" t="str">
        <f t="shared" si="12"/>
        <v>PASS</v>
      </c>
      <c r="G326" s="39" t="e">
        <f>IF(O326="FAIL",IF(ISNUMBER(SEARCH("Rejected",'Print off sheets'!F322))=TRUE,"OK","ERROR"),IF(ISNUMBER(SEARCH("Rejected",'Print off sheets'!F322))=TRUE,"ERROR",""))</f>
        <v>#VALUE!</v>
      </c>
      <c r="H326" s="46" t="e">
        <f>IF(O326="MISSING",IF('Print off sheets'!F322="Missing","OK","ERROR"),"")</f>
        <v>#VALUE!</v>
      </c>
      <c r="I326" s="39" t="e">
        <f>VALUE(Worksheet!B322)</f>
        <v>#VALUE!</v>
      </c>
      <c r="J326" s="39">
        <f>VALUE(Worksheet!$H$2)</f>
        <v>0</v>
      </c>
      <c r="K326" s="39">
        <f>VALUE(Worksheet!$H$3)</f>
        <v>0</v>
      </c>
      <c r="L326" s="39" t="e">
        <f t="shared" si="13"/>
        <v>#VALUE!</v>
      </c>
      <c r="M326" s="39" t="str">
        <f>IF(AND(Worksheet!C322="",Worksheet!D322="",Worksheet!E322="",Worksheet!F322="",Worksheet!G322="",Worksheet!H322="",ISNUMBER(SEARCH("e",Worksheet!I322))=FALSE),"MISSING")</f>
        <v>MISSING</v>
      </c>
      <c r="N326" s="39" t="b">
        <f>IF(ISNUMBER(SEARCH("Reference",Worksheet!I322))=TRUE,"REF ONLY")</f>
        <v>0</v>
      </c>
      <c r="O326" s="39" t="e">
        <f t="shared" si="14"/>
        <v>#VALUE!</v>
      </c>
      <c r="P326" s="38"/>
      <c r="Q326" s="38"/>
    </row>
    <row r="327" spans="3:17" x14ac:dyDescent="0.25">
      <c r="C327" s="39" t="e">
        <f>IF(AND(VALUE('Print off sheets'!C323)&lt;=VALUE(Worksheet!$AD323),VALUE('Print off sheets'!C323)&gt;=VALUE(Worksheet!$AE323)),"PASS","FAIL")</f>
        <v>#VALUE!</v>
      </c>
      <c r="D327" s="39" t="e">
        <f>IF(AND(VALUE('Print off sheets'!D323)&lt;=VALUE(Worksheet!$AD323),VALUE('Print off sheets'!D323)&gt;=VALUE(Worksheet!$AE323)),"PASS","FAIL")</f>
        <v>#VALUE!</v>
      </c>
      <c r="E327" s="39" t="e">
        <f>IF(AND(VALUE('Print off sheets'!E323)&lt;=VALUE(Worksheet!$AD323),VALUE('Print off sheets'!E323)&gt;=VALUE(Worksheet!$AE323)),"PASS","FAIL")</f>
        <v>#VALUE!</v>
      </c>
      <c r="F327" s="39" t="str">
        <f t="shared" si="12"/>
        <v>PASS</v>
      </c>
      <c r="G327" s="39" t="e">
        <f>IF(O327="FAIL",IF(ISNUMBER(SEARCH("Rejected",'Print off sheets'!F323))=TRUE,"OK","ERROR"),IF(ISNUMBER(SEARCH("Rejected",'Print off sheets'!F323))=TRUE,"ERROR",""))</f>
        <v>#VALUE!</v>
      </c>
      <c r="H327" s="46" t="e">
        <f>IF(O327="MISSING",IF('Print off sheets'!F323="Missing","OK","ERROR"),"")</f>
        <v>#VALUE!</v>
      </c>
      <c r="I327" s="39" t="e">
        <f>VALUE(Worksheet!B323)</f>
        <v>#VALUE!</v>
      </c>
      <c r="J327" s="39">
        <f>VALUE(Worksheet!$H$2)</f>
        <v>0</v>
      </c>
      <c r="K327" s="39">
        <f>VALUE(Worksheet!$H$3)</f>
        <v>0</v>
      </c>
      <c r="L327" s="39" t="e">
        <f t="shared" si="13"/>
        <v>#VALUE!</v>
      </c>
      <c r="M327" s="39" t="str">
        <f>IF(AND(Worksheet!C323="",Worksheet!D323="",Worksheet!E323="",Worksheet!F323="",Worksheet!G323="",Worksheet!H323="",ISNUMBER(SEARCH("e",Worksheet!I323))=FALSE),"MISSING")</f>
        <v>MISSING</v>
      </c>
      <c r="N327" s="39" t="b">
        <f>IF(ISNUMBER(SEARCH("Reference",Worksheet!I323))=TRUE,"REF ONLY")</f>
        <v>0</v>
      </c>
      <c r="O327" s="39" t="e">
        <f t="shared" si="14"/>
        <v>#VALUE!</v>
      </c>
      <c r="P327" s="38"/>
      <c r="Q327" s="38"/>
    </row>
    <row r="328" spans="3:17" x14ac:dyDescent="0.25">
      <c r="C328" s="39" t="e">
        <f>IF(AND(VALUE('Print off sheets'!C324)&lt;=VALUE(Worksheet!$AD324),VALUE('Print off sheets'!C324)&gt;=VALUE(Worksheet!$AE324)),"PASS","FAIL")</f>
        <v>#VALUE!</v>
      </c>
      <c r="D328" s="39" t="e">
        <f>IF(AND(VALUE('Print off sheets'!D324)&lt;=VALUE(Worksheet!$AD324),VALUE('Print off sheets'!D324)&gt;=VALUE(Worksheet!$AE324)),"PASS","FAIL")</f>
        <v>#VALUE!</v>
      </c>
      <c r="E328" s="39" t="e">
        <f>IF(AND(VALUE('Print off sheets'!E324)&lt;=VALUE(Worksheet!$AD324),VALUE('Print off sheets'!E324)&gt;=VALUE(Worksheet!$AE324)),"PASS","FAIL")</f>
        <v>#VALUE!</v>
      </c>
      <c r="F328" s="39" t="str">
        <f t="shared" si="12"/>
        <v>PASS</v>
      </c>
      <c r="G328" s="39" t="e">
        <f>IF(O328="FAIL",IF(ISNUMBER(SEARCH("Rejected",'Print off sheets'!F324))=TRUE,"OK","ERROR"),IF(ISNUMBER(SEARCH("Rejected",'Print off sheets'!F324))=TRUE,"ERROR",""))</f>
        <v>#VALUE!</v>
      </c>
      <c r="H328" s="46" t="e">
        <f>IF(O328="MISSING",IF('Print off sheets'!F324="Missing","OK","ERROR"),"")</f>
        <v>#VALUE!</v>
      </c>
      <c r="I328" s="39" t="e">
        <f>VALUE(Worksheet!B324)</f>
        <v>#VALUE!</v>
      </c>
      <c r="J328" s="39">
        <f>VALUE(Worksheet!$H$2)</f>
        <v>0</v>
      </c>
      <c r="K328" s="39">
        <f>VALUE(Worksheet!$H$3)</f>
        <v>0</v>
      </c>
      <c r="L328" s="39" t="e">
        <f t="shared" si="13"/>
        <v>#VALUE!</v>
      </c>
      <c r="M328" s="39" t="str">
        <f>IF(AND(Worksheet!C324="",Worksheet!D324="",Worksheet!E324="",Worksheet!F324="",Worksheet!G324="",Worksheet!H324="",ISNUMBER(SEARCH("e",Worksheet!I324))=FALSE),"MISSING")</f>
        <v>MISSING</v>
      </c>
      <c r="N328" s="39" t="b">
        <f>IF(ISNUMBER(SEARCH("Reference",Worksheet!I324))=TRUE,"REF ONLY")</f>
        <v>0</v>
      </c>
      <c r="O328" s="39" t="e">
        <f t="shared" si="14"/>
        <v>#VALUE!</v>
      </c>
      <c r="P328" s="38"/>
      <c r="Q328" s="38"/>
    </row>
    <row r="329" spans="3:17" x14ac:dyDescent="0.25">
      <c r="C329" s="39" t="e">
        <f>IF(AND(VALUE('Print off sheets'!C325)&lt;=VALUE(Worksheet!$AD325),VALUE('Print off sheets'!C325)&gt;=VALUE(Worksheet!$AE325)),"PASS","FAIL")</f>
        <v>#VALUE!</v>
      </c>
      <c r="D329" s="39" t="e">
        <f>IF(AND(VALUE('Print off sheets'!D325)&lt;=VALUE(Worksheet!$AD325),VALUE('Print off sheets'!D325)&gt;=VALUE(Worksheet!$AE325)),"PASS","FAIL")</f>
        <v>#VALUE!</v>
      </c>
      <c r="E329" s="39" t="e">
        <f>IF(AND(VALUE('Print off sheets'!E325)&lt;=VALUE(Worksheet!$AD325),VALUE('Print off sheets'!E325)&gt;=VALUE(Worksheet!$AE325)),"PASS","FAIL")</f>
        <v>#VALUE!</v>
      </c>
      <c r="F329" s="39" t="str">
        <f t="shared" si="12"/>
        <v>PASS</v>
      </c>
      <c r="G329" s="39" t="e">
        <f>IF(O329="FAIL",IF(ISNUMBER(SEARCH("Rejected",'Print off sheets'!F325))=TRUE,"OK","ERROR"),IF(ISNUMBER(SEARCH("Rejected",'Print off sheets'!F325))=TRUE,"ERROR",""))</f>
        <v>#VALUE!</v>
      </c>
      <c r="H329" s="46" t="e">
        <f>IF(O329="MISSING",IF('Print off sheets'!F325="Missing","OK","ERROR"),"")</f>
        <v>#VALUE!</v>
      </c>
      <c r="I329" s="39" t="e">
        <f>VALUE(Worksheet!B325)</f>
        <v>#VALUE!</v>
      </c>
      <c r="J329" s="39">
        <f>VALUE(Worksheet!$H$2)</f>
        <v>0</v>
      </c>
      <c r="K329" s="39">
        <f>VALUE(Worksheet!$H$3)</f>
        <v>0</v>
      </c>
      <c r="L329" s="39" t="e">
        <f t="shared" si="13"/>
        <v>#VALUE!</v>
      </c>
      <c r="M329" s="39" t="str">
        <f>IF(AND(Worksheet!C325="",Worksheet!D325="",Worksheet!E325="",Worksheet!F325="",Worksheet!G325="",Worksheet!H325="",ISNUMBER(SEARCH("e",Worksheet!I325))=FALSE),"MISSING")</f>
        <v>MISSING</v>
      </c>
      <c r="N329" s="39" t="b">
        <f>IF(ISNUMBER(SEARCH("Reference",Worksheet!I325))=TRUE,"REF ONLY")</f>
        <v>0</v>
      </c>
      <c r="O329" s="39" t="e">
        <f t="shared" si="14"/>
        <v>#VALUE!</v>
      </c>
      <c r="P329" s="38"/>
      <c r="Q329" s="38"/>
    </row>
    <row r="330" spans="3:17" x14ac:dyDescent="0.25">
      <c r="C330" s="39" t="e">
        <f>IF(AND(VALUE('Print off sheets'!C326)&lt;=VALUE(Worksheet!$AD326),VALUE('Print off sheets'!C326)&gt;=VALUE(Worksheet!$AE326)),"PASS","FAIL")</f>
        <v>#VALUE!</v>
      </c>
      <c r="D330" s="39" t="e">
        <f>IF(AND(VALUE('Print off sheets'!D326)&lt;=VALUE(Worksheet!$AD326),VALUE('Print off sheets'!D326)&gt;=VALUE(Worksheet!$AE326)),"PASS","FAIL")</f>
        <v>#VALUE!</v>
      </c>
      <c r="E330" s="39" t="e">
        <f>IF(AND(VALUE('Print off sheets'!E326)&lt;=VALUE(Worksheet!$AD326),VALUE('Print off sheets'!E326)&gt;=VALUE(Worksheet!$AE326)),"PASS","FAIL")</f>
        <v>#VALUE!</v>
      </c>
      <c r="F330" s="39" t="str">
        <f t="shared" si="12"/>
        <v>PASS</v>
      </c>
      <c r="G330" s="39" t="e">
        <f>IF(O330="FAIL",IF(ISNUMBER(SEARCH("Rejected",'Print off sheets'!F326))=TRUE,"OK","ERROR"),IF(ISNUMBER(SEARCH("Rejected",'Print off sheets'!F326))=TRUE,"ERROR",""))</f>
        <v>#VALUE!</v>
      </c>
      <c r="H330" s="46" t="e">
        <f>IF(O330="MISSING",IF('Print off sheets'!F326="Missing","OK","ERROR"),"")</f>
        <v>#VALUE!</v>
      </c>
      <c r="I330" s="39" t="e">
        <f>VALUE(Worksheet!B326)</f>
        <v>#VALUE!</v>
      </c>
      <c r="J330" s="39">
        <f>VALUE(Worksheet!$H$2)</f>
        <v>0</v>
      </c>
      <c r="K330" s="39">
        <f>VALUE(Worksheet!$H$3)</f>
        <v>0</v>
      </c>
      <c r="L330" s="39" t="e">
        <f t="shared" si="13"/>
        <v>#VALUE!</v>
      </c>
      <c r="M330" s="39" t="str">
        <f>IF(AND(Worksheet!C326="",Worksheet!D326="",Worksheet!E326="",Worksheet!F326="",Worksheet!G326="",Worksheet!H326="",ISNUMBER(SEARCH("e",Worksheet!I326))=FALSE),"MISSING")</f>
        <v>MISSING</v>
      </c>
      <c r="N330" s="39" t="b">
        <f>IF(ISNUMBER(SEARCH("Reference",Worksheet!I326))=TRUE,"REF ONLY")</f>
        <v>0</v>
      </c>
      <c r="O330" s="39" t="e">
        <f t="shared" si="14"/>
        <v>#VALUE!</v>
      </c>
      <c r="P330" s="38"/>
      <c r="Q330" s="38"/>
    </row>
    <row r="331" spans="3:17" x14ac:dyDescent="0.25">
      <c r="C331" s="39" t="e">
        <f>IF(AND(VALUE('Print off sheets'!C327)&lt;=VALUE(Worksheet!$AD327),VALUE('Print off sheets'!C327)&gt;=VALUE(Worksheet!$AE327)),"PASS","FAIL")</f>
        <v>#VALUE!</v>
      </c>
      <c r="D331" s="39" t="e">
        <f>IF(AND(VALUE('Print off sheets'!D327)&lt;=VALUE(Worksheet!$AD327),VALUE('Print off sheets'!D327)&gt;=VALUE(Worksheet!$AE327)),"PASS","FAIL")</f>
        <v>#VALUE!</v>
      </c>
      <c r="E331" s="39" t="e">
        <f>IF(AND(VALUE('Print off sheets'!E327)&lt;=VALUE(Worksheet!$AD327),VALUE('Print off sheets'!E327)&gt;=VALUE(Worksheet!$AE327)),"PASS","FAIL")</f>
        <v>#VALUE!</v>
      </c>
      <c r="F331" s="39" t="str">
        <f t="shared" si="12"/>
        <v>PASS</v>
      </c>
      <c r="G331" s="39" t="e">
        <f>IF(O331="FAIL",IF(ISNUMBER(SEARCH("Rejected",'Print off sheets'!F327))=TRUE,"OK","ERROR"),IF(ISNUMBER(SEARCH("Rejected",'Print off sheets'!F327))=TRUE,"ERROR",""))</f>
        <v>#VALUE!</v>
      </c>
      <c r="H331" s="46" t="e">
        <f>IF(O331="MISSING",IF('Print off sheets'!F327="Missing","OK","ERROR"),"")</f>
        <v>#VALUE!</v>
      </c>
      <c r="I331" s="39" t="e">
        <f>VALUE(Worksheet!B327)</f>
        <v>#VALUE!</v>
      </c>
      <c r="J331" s="39">
        <f>VALUE(Worksheet!$H$2)</f>
        <v>0</v>
      </c>
      <c r="K331" s="39">
        <f>VALUE(Worksheet!$H$3)</f>
        <v>0</v>
      </c>
      <c r="L331" s="39" t="e">
        <f t="shared" si="13"/>
        <v>#VALUE!</v>
      </c>
      <c r="M331" s="39" t="str">
        <f>IF(AND(Worksheet!C327="",Worksheet!D327="",Worksheet!E327="",Worksheet!F327="",Worksheet!G327="",Worksheet!H327="",ISNUMBER(SEARCH("e",Worksheet!I327))=FALSE),"MISSING")</f>
        <v>MISSING</v>
      </c>
      <c r="N331" s="39" t="b">
        <f>IF(ISNUMBER(SEARCH("Reference",Worksheet!I327))=TRUE,"REF ONLY")</f>
        <v>0</v>
      </c>
      <c r="O331" s="39" t="e">
        <f t="shared" si="14"/>
        <v>#VALUE!</v>
      </c>
      <c r="P331" s="38"/>
      <c r="Q331" s="38"/>
    </row>
    <row r="332" spans="3:17" x14ac:dyDescent="0.25">
      <c r="C332" s="39" t="e">
        <f>IF(AND(VALUE('Print off sheets'!C328)&lt;=VALUE(Worksheet!$AD328),VALUE('Print off sheets'!C328)&gt;=VALUE(Worksheet!$AE328)),"PASS","FAIL")</f>
        <v>#VALUE!</v>
      </c>
      <c r="D332" s="39" t="e">
        <f>IF(AND(VALUE('Print off sheets'!D328)&lt;=VALUE(Worksheet!$AD328),VALUE('Print off sheets'!D328)&gt;=VALUE(Worksheet!$AE328)),"PASS","FAIL")</f>
        <v>#VALUE!</v>
      </c>
      <c r="E332" s="39" t="e">
        <f>IF(AND(VALUE('Print off sheets'!E328)&lt;=VALUE(Worksheet!$AD328),VALUE('Print off sheets'!E328)&gt;=VALUE(Worksheet!$AE328)),"PASS","FAIL")</f>
        <v>#VALUE!</v>
      </c>
      <c r="F332" s="39" t="str">
        <f t="shared" ref="F332:F395" si="15">IF(COUNTIF(C332:E332,"FAIL")=0,"PASS","FAIL")</f>
        <v>PASS</v>
      </c>
      <c r="G332" s="39" t="e">
        <f>IF(O332="FAIL",IF(ISNUMBER(SEARCH("Rejected",'Print off sheets'!F328))=TRUE,"OK","ERROR"),IF(ISNUMBER(SEARCH("Rejected",'Print off sheets'!F328))=TRUE,"ERROR",""))</f>
        <v>#VALUE!</v>
      </c>
      <c r="H332" s="46" t="e">
        <f>IF(O332="MISSING",IF('Print off sheets'!F328="Missing","OK","ERROR"),"")</f>
        <v>#VALUE!</v>
      </c>
      <c r="I332" s="39" t="e">
        <f>VALUE(Worksheet!B328)</f>
        <v>#VALUE!</v>
      </c>
      <c r="J332" s="39">
        <f>VALUE(Worksheet!$H$2)</f>
        <v>0</v>
      </c>
      <c r="K332" s="39">
        <f>VALUE(Worksheet!$H$3)</f>
        <v>0</v>
      </c>
      <c r="L332" s="39" t="e">
        <f t="shared" ref="L332:L395" si="16">IF(AND(I332&gt;=0.001,I332&lt;=1),"PASS","FAIL")</f>
        <v>#VALUE!</v>
      </c>
      <c r="M332" s="39" t="str">
        <f>IF(AND(Worksheet!C328="",Worksheet!D328="",Worksheet!E328="",Worksheet!F328="",Worksheet!G328="",Worksheet!H328="",ISNUMBER(SEARCH("e",Worksheet!I328))=FALSE),"MISSING")</f>
        <v>MISSING</v>
      </c>
      <c r="N332" s="39" t="b">
        <f>IF(ISNUMBER(SEARCH("Reference",Worksheet!I328))=TRUE,"REF ONLY")</f>
        <v>0</v>
      </c>
      <c r="O332" s="39" t="e">
        <f t="shared" ref="O332:O395" si="17">IF(L332="PASS",IF(M332="MISSING","MISSING",IF(N332="REF ONLY","REF ONLY",IF(F332="PASS","PASS","FAIL"))))</f>
        <v>#VALUE!</v>
      </c>
      <c r="P332" s="38"/>
      <c r="Q332" s="38"/>
    </row>
    <row r="333" spans="3:17" x14ac:dyDescent="0.25">
      <c r="C333" s="39" t="str">
        <f>IF(AND(VALUE('Print off sheets'!C329)&lt;=VALUE(Worksheet!$AD329),VALUE('Print off sheets'!C329)&gt;=VALUE(Worksheet!$AE329)),"PASS","FAIL")</f>
        <v>PASS</v>
      </c>
      <c r="D333" s="39" t="str">
        <f>IF(AND(VALUE('Print off sheets'!D329)&lt;=VALUE(Worksheet!$AD329),VALUE('Print off sheets'!D329)&gt;=VALUE(Worksheet!$AE329)),"PASS","FAIL")</f>
        <v>PASS</v>
      </c>
      <c r="E333" s="39" t="str">
        <f>IF(AND(VALUE('Print off sheets'!E329)&lt;=VALUE(Worksheet!$AD329),VALUE('Print off sheets'!E329)&gt;=VALUE(Worksheet!$AE329)),"PASS","FAIL")</f>
        <v>PASS</v>
      </c>
      <c r="F333" s="39" t="str">
        <f t="shared" si="15"/>
        <v>PASS</v>
      </c>
      <c r="G333" s="39" t="str">
        <f>IF(O333="FAIL",IF(ISNUMBER(SEARCH("Rejected",'Print off sheets'!F329))=TRUE,"OK","ERROR"),IF(ISNUMBER(SEARCH("Rejected",'Print off sheets'!F329))=TRUE,"ERROR",""))</f>
        <v/>
      </c>
      <c r="H333" s="46" t="str">
        <f>IF(O333="MISSING",IF('Print off sheets'!F329="Missing","OK","ERROR"),"")</f>
        <v/>
      </c>
      <c r="I333" s="39">
        <f>VALUE(Worksheet!B329)</f>
        <v>0</v>
      </c>
      <c r="J333" s="39">
        <f>VALUE(Worksheet!$H$2)</f>
        <v>0</v>
      </c>
      <c r="K333" s="39">
        <f>VALUE(Worksheet!$H$3)</f>
        <v>0</v>
      </c>
      <c r="L333" s="39" t="str">
        <f t="shared" si="16"/>
        <v>FAIL</v>
      </c>
      <c r="M333" s="39" t="str">
        <f>IF(AND(Worksheet!C329="",Worksheet!D329="",Worksheet!E329="",Worksheet!F329="",Worksheet!G329="",Worksheet!H329="",ISNUMBER(SEARCH("e",Worksheet!I329))=FALSE),"MISSING")</f>
        <v>MISSING</v>
      </c>
      <c r="N333" s="39" t="b">
        <f>IF(ISNUMBER(SEARCH("Reference",Worksheet!I329))=TRUE,"REF ONLY")</f>
        <v>0</v>
      </c>
      <c r="O333" s="39" t="b">
        <f t="shared" si="17"/>
        <v>0</v>
      </c>
      <c r="P333" s="38"/>
      <c r="Q333" s="38"/>
    </row>
    <row r="334" spans="3:17" x14ac:dyDescent="0.25">
      <c r="C334" s="39" t="str">
        <f>IF(AND(VALUE('Print off sheets'!C330)&lt;=VALUE(Worksheet!$AD330),VALUE('Print off sheets'!C330)&gt;=VALUE(Worksheet!$AE330)),"PASS","FAIL")</f>
        <v>PASS</v>
      </c>
      <c r="D334" s="39" t="str">
        <f>IF(AND(VALUE('Print off sheets'!D330)&lt;=VALUE(Worksheet!$AD330),VALUE('Print off sheets'!D330)&gt;=VALUE(Worksheet!$AE330)),"PASS","FAIL")</f>
        <v>PASS</v>
      </c>
      <c r="E334" s="39" t="str">
        <f>IF(AND(VALUE('Print off sheets'!E330)&lt;=VALUE(Worksheet!$AD330),VALUE('Print off sheets'!E330)&gt;=VALUE(Worksheet!$AE330)),"PASS","FAIL")</f>
        <v>PASS</v>
      </c>
      <c r="F334" s="39" t="str">
        <f t="shared" si="15"/>
        <v>PASS</v>
      </c>
      <c r="G334" s="39" t="str">
        <f>IF(O334="FAIL",IF(ISNUMBER(SEARCH("Rejected",'Print off sheets'!F330))=TRUE,"OK","ERROR"),IF(ISNUMBER(SEARCH("Rejected",'Print off sheets'!F330))=TRUE,"ERROR",""))</f>
        <v/>
      </c>
      <c r="H334" s="46" t="str">
        <f>IF(O334="MISSING",IF('Print off sheets'!F330="Missing","OK","ERROR"),"")</f>
        <v/>
      </c>
      <c r="I334" s="39">
        <f>VALUE(Worksheet!B330)</f>
        <v>0</v>
      </c>
      <c r="J334" s="39">
        <f>VALUE(Worksheet!$H$2)</f>
        <v>0</v>
      </c>
      <c r="K334" s="39">
        <f>VALUE(Worksheet!$H$3)</f>
        <v>0</v>
      </c>
      <c r="L334" s="39" t="str">
        <f t="shared" si="16"/>
        <v>FAIL</v>
      </c>
      <c r="M334" s="39" t="b">
        <f>IF(AND(Worksheet!C330="",Worksheet!D330="",Worksheet!E330="",Worksheet!F330="",Worksheet!G330="",Worksheet!H330="",ISNUMBER(SEARCH("e",Worksheet!I330))=FALSE),"MISSING")</f>
        <v>0</v>
      </c>
      <c r="N334" s="39" t="b">
        <f>IF(ISNUMBER(SEARCH("Reference",Worksheet!I330))=TRUE,"REF ONLY")</f>
        <v>0</v>
      </c>
      <c r="O334" s="39" t="b">
        <f t="shared" si="17"/>
        <v>0</v>
      </c>
      <c r="P334" s="38"/>
      <c r="Q334" s="38"/>
    </row>
    <row r="335" spans="3:17" x14ac:dyDescent="0.25">
      <c r="C335" s="39" t="e">
        <f>IF(AND(VALUE('Print off sheets'!C331)&lt;=VALUE(Worksheet!$AD331),VALUE('Print off sheets'!C331)&gt;=VALUE(Worksheet!$AE331)),"PASS","FAIL")</f>
        <v>#VALUE!</v>
      </c>
      <c r="D335" s="39" t="e">
        <f>IF(AND(VALUE('Print off sheets'!D331)&lt;=VALUE(Worksheet!$AD331),VALUE('Print off sheets'!D331)&gt;=VALUE(Worksheet!$AE331)),"PASS","FAIL")</f>
        <v>#VALUE!</v>
      </c>
      <c r="E335" s="39" t="e">
        <f>IF(AND(VALUE('Print off sheets'!E331)&lt;=VALUE(Worksheet!$AD331),VALUE('Print off sheets'!E331)&gt;=VALUE(Worksheet!$AE331)),"PASS","FAIL")</f>
        <v>#VALUE!</v>
      </c>
      <c r="F335" s="39" t="str">
        <f t="shared" si="15"/>
        <v>PASS</v>
      </c>
      <c r="G335" s="39" t="e">
        <f>IF(O335="FAIL",IF(ISNUMBER(SEARCH("Rejected",'Print off sheets'!F331))=TRUE,"OK","ERROR"),IF(ISNUMBER(SEARCH("Rejected",'Print off sheets'!F331))=TRUE,"ERROR",""))</f>
        <v>#VALUE!</v>
      </c>
      <c r="H335" s="46" t="e">
        <f>IF(O335="MISSING",IF('Print off sheets'!F331="Missing","OK","ERROR"),"")</f>
        <v>#VALUE!</v>
      </c>
      <c r="I335" s="39" t="e">
        <f>VALUE(Worksheet!B331)</f>
        <v>#VALUE!</v>
      </c>
      <c r="J335" s="39">
        <f>VALUE(Worksheet!$H$2)</f>
        <v>0</v>
      </c>
      <c r="K335" s="39">
        <f>VALUE(Worksheet!$H$3)</f>
        <v>0</v>
      </c>
      <c r="L335" s="39" t="e">
        <f t="shared" si="16"/>
        <v>#VALUE!</v>
      </c>
      <c r="M335" s="39" t="str">
        <f>IF(AND(Worksheet!C331="",Worksheet!D331="",Worksheet!E331="",Worksheet!F331="",Worksheet!G331="",Worksheet!H331="",ISNUMBER(SEARCH("e",Worksheet!I331))=FALSE),"MISSING")</f>
        <v>MISSING</v>
      </c>
      <c r="N335" s="39" t="b">
        <f>IF(ISNUMBER(SEARCH("Reference",Worksheet!I331))=TRUE,"REF ONLY")</f>
        <v>0</v>
      </c>
      <c r="O335" s="39" t="e">
        <f t="shared" si="17"/>
        <v>#VALUE!</v>
      </c>
      <c r="P335" s="38"/>
      <c r="Q335" s="38"/>
    </row>
    <row r="336" spans="3:17" x14ac:dyDescent="0.25">
      <c r="C336" s="39" t="str">
        <f>IF(AND(VALUE('Print off sheets'!C332)&lt;=VALUE(Worksheet!$AD332),VALUE('Print off sheets'!C332)&gt;=VALUE(Worksheet!$AE332)),"PASS","FAIL")</f>
        <v>PASS</v>
      </c>
      <c r="D336" s="39" t="str">
        <f>IF(AND(VALUE('Print off sheets'!D332)&lt;=VALUE(Worksheet!$AD332),VALUE('Print off sheets'!D332)&gt;=VALUE(Worksheet!$AE332)),"PASS","FAIL")</f>
        <v>PASS</v>
      </c>
      <c r="E336" s="39" t="e">
        <f>IF(AND(VALUE('Print off sheets'!E332)&lt;=VALUE(Worksheet!$AD332),VALUE('Print off sheets'!E332)&gt;=VALUE(Worksheet!$AE332)),"PASS","FAIL")</f>
        <v>#VALUE!</v>
      </c>
      <c r="F336" s="39" t="str">
        <f t="shared" si="15"/>
        <v>PASS</v>
      </c>
      <c r="G336" s="39" t="str">
        <f>IF(O336="FAIL",IF(ISNUMBER(SEARCH("Rejected",'Print off sheets'!F332))=TRUE,"OK","ERROR"),IF(ISNUMBER(SEARCH("Rejected",'Print off sheets'!F332))=TRUE,"ERROR",""))</f>
        <v/>
      </c>
      <c r="H336" s="46" t="str">
        <f>IF(O336="MISSING",IF('Print off sheets'!F332="Missing","OK","ERROR"),"")</f>
        <v/>
      </c>
      <c r="I336" s="39">
        <f>VALUE(Worksheet!B332)</f>
        <v>0</v>
      </c>
      <c r="J336" s="39">
        <f>VALUE(Worksheet!$H$2)</f>
        <v>0</v>
      </c>
      <c r="K336" s="39">
        <f>VALUE(Worksheet!$H$3)</f>
        <v>0</v>
      </c>
      <c r="L336" s="39" t="str">
        <f t="shared" si="16"/>
        <v>FAIL</v>
      </c>
      <c r="M336" s="39" t="str">
        <f>IF(AND(Worksheet!C332="",Worksheet!D332="",Worksheet!E332="",Worksheet!F332="",Worksheet!G332="",Worksheet!H332="",ISNUMBER(SEARCH("e",Worksheet!I332))=FALSE),"MISSING")</f>
        <v>MISSING</v>
      </c>
      <c r="N336" s="39" t="b">
        <f>IF(ISNUMBER(SEARCH("Reference",Worksheet!I332))=TRUE,"REF ONLY")</f>
        <v>0</v>
      </c>
      <c r="O336" s="39" t="b">
        <f t="shared" si="17"/>
        <v>0</v>
      </c>
      <c r="P336" s="38"/>
      <c r="Q336" s="38"/>
    </row>
    <row r="337" spans="3:17" x14ac:dyDescent="0.25">
      <c r="C337" s="39" t="str">
        <f>IF(AND(VALUE('Print off sheets'!C333)&lt;=VALUE(Worksheet!$AD333),VALUE('Print off sheets'!C333)&gt;=VALUE(Worksheet!$AE333)),"PASS","FAIL")</f>
        <v>PASS</v>
      </c>
      <c r="D337" s="39" t="str">
        <f>IF(AND(VALUE('Print off sheets'!D333)&lt;=VALUE(Worksheet!$AD333),VALUE('Print off sheets'!D333)&gt;=VALUE(Worksheet!$AE333)),"PASS","FAIL")</f>
        <v>PASS</v>
      </c>
      <c r="E337" s="39" t="str">
        <f>IF(AND(VALUE('Print off sheets'!E333)&lt;=VALUE(Worksheet!$AD333),VALUE('Print off sheets'!E333)&gt;=VALUE(Worksheet!$AE333)),"PASS","FAIL")</f>
        <v>PASS</v>
      </c>
      <c r="F337" s="39" t="str">
        <f t="shared" si="15"/>
        <v>PASS</v>
      </c>
      <c r="G337" s="39" t="str">
        <f>IF(O337="FAIL",IF(ISNUMBER(SEARCH("Rejected",'Print off sheets'!F333))=TRUE,"OK","ERROR"),IF(ISNUMBER(SEARCH("Rejected",'Print off sheets'!F333))=TRUE,"ERROR",""))</f>
        <v/>
      </c>
      <c r="H337" s="46" t="str">
        <f>IF(O337="MISSING",IF('Print off sheets'!F333="Missing","OK","ERROR"),"")</f>
        <v/>
      </c>
      <c r="I337" s="39">
        <f>VALUE(Worksheet!B333)</f>
        <v>0</v>
      </c>
      <c r="J337" s="39">
        <f>VALUE(Worksheet!$H$2)</f>
        <v>0</v>
      </c>
      <c r="K337" s="39">
        <f>VALUE(Worksheet!$H$3)</f>
        <v>0</v>
      </c>
      <c r="L337" s="39" t="str">
        <f t="shared" si="16"/>
        <v>FAIL</v>
      </c>
      <c r="M337" s="39" t="str">
        <f>IF(AND(Worksheet!C333="",Worksheet!D333="",Worksheet!E333="",Worksheet!F333="",Worksheet!G333="",Worksheet!H333="",ISNUMBER(SEARCH("e",Worksheet!I333))=FALSE),"MISSING")</f>
        <v>MISSING</v>
      </c>
      <c r="N337" s="39" t="b">
        <f>IF(ISNUMBER(SEARCH("Reference",Worksheet!I333))=TRUE,"REF ONLY")</f>
        <v>0</v>
      </c>
      <c r="O337" s="39" t="b">
        <f t="shared" si="17"/>
        <v>0</v>
      </c>
      <c r="P337" s="38"/>
      <c r="Q337" s="38"/>
    </row>
    <row r="338" spans="3:17" x14ac:dyDescent="0.25">
      <c r="C338" s="39" t="e">
        <f>IF(AND(VALUE('Print off sheets'!C334)&lt;=VALUE(Worksheet!$AD334),VALUE('Print off sheets'!C334)&gt;=VALUE(Worksheet!$AE334)),"PASS","FAIL")</f>
        <v>#VALUE!</v>
      </c>
      <c r="D338" s="39" t="str">
        <f>IF(AND(VALUE('Print off sheets'!D334)&lt;=VALUE(Worksheet!$AD334),VALUE('Print off sheets'!D334)&gt;=VALUE(Worksheet!$AE334)),"PASS","FAIL")</f>
        <v>PASS</v>
      </c>
      <c r="E338" s="39" t="str">
        <f>IF(AND(VALUE('Print off sheets'!E334)&lt;=VALUE(Worksheet!$AD334),VALUE('Print off sheets'!E334)&gt;=VALUE(Worksheet!$AE334)),"PASS","FAIL")</f>
        <v>PASS</v>
      </c>
      <c r="F338" s="39" t="str">
        <f t="shared" si="15"/>
        <v>PASS</v>
      </c>
      <c r="G338" s="39" t="str">
        <f>IF(O338="FAIL",IF(ISNUMBER(SEARCH("Rejected",'Print off sheets'!F334))=TRUE,"OK","ERROR"),IF(ISNUMBER(SEARCH("Rejected",'Print off sheets'!F334))=TRUE,"ERROR",""))</f>
        <v/>
      </c>
      <c r="H338" s="46" t="str">
        <f>IF(O338="MISSING",IF('Print off sheets'!F334="Missing","OK","ERROR"),"")</f>
        <v/>
      </c>
      <c r="I338" s="39">
        <f>VALUE(Worksheet!B334)</f>
        <v>0</v>
      </c>
      <c r="J338" s="39">
        <f>VALUE(Worksheet!$H$2)</f>
        <v>0</v>
      </c>
      <c r="K338" s="39">
        <f>VALUE(Worksheet!$H$3)</f>
        <v>0</v>
      </c>
      <c r="L338" s="39" t="str">
        <f t="shared" si="16"/>
        <v>FAIL</v>
      </c>
      <c r="M338" s="39" t="b">
        <f>IF(AND(Worksheet!C334="",Worksheet!D334="",Worksheet!E334="",Worksheet!F334="",Worksheet!G334="",Worksheet!H334="",ISNUMBER(SEARCH("e",Worksheet!I334))=FALSE),"MISSING")</f>
        <v>0</v>
      </c>
      <c r="N338" s="39" t="b">
        <f>IF(ISNUMBER(SEARCH("Reference",Worksheet!I334))=TRUE,"REF ONLY")</f>
        <v>0</v>
      </c>
      <c r="O338" s="39" t="b">
        <f t="shared" si="17"/>
        <v>0</v>
      </c>
      <c r="P338" s="38"/>
      <c r="Q338" s="38"/>
    </row>
    <row r="339" spans="3:17" x14ac:dyDescent="0.25">
      <c r="C339" s="39" t="e">
        <f>IF(AND(VALUE('Print off sheets'!C335)&lt;=VALUE(Worksheet!$AD335),VALUE('Print off sheets'!C335)&gt;=VALUE(Worksheet!$AE335)),"PASS","FAIL")</f>
        <v>#VALUE!</v>
      </c>
      <c r="D339" s="39" t="e">
        <f>IF(AND(VALUE('Print off sheets'!D335)&lt;=VALUE(Worksheet!$AD335),VALUE('Print off sheets'!D335)&gt;=VALUE(Worksheet!$AE335)),"PASS","FAIL")</f>
        <v>#VALUE!</v>
      </c>
      <c r="E339" s="39" t="e">
        <f>IF(AND(VALUE('Print off sheets'!E335)&lt;=VALUE(Worksheet!$AD335),VALUE('Print off sheets'!E335)&gt;=VALUE(Worksheet!$AE335)),"PASS","FAIL")</f>
        <v>#VALUE!</v>
      </c>
      <c r="F339" s="39" t="str">
        <f t="shared" si="15"/>
        <v>PASS</v>
      </c>
      <c r="G339" s="39" t="e">
        <f>IF(O339="FAIL",IF(ISNUMBER(SEARCH("Rejected",'Print off sheets'!F335))=TRUE,"OK","ERROR"),IF(ISNUMBER(SEARCH("Rejected",'Print off sheets'!F335))=TRUE,"ERROR",""))</f>
        <v>#VALUE!</v>
      </c>
      <c r="H339" s="46" t="e">
        <f>IF(O339="MISSING",IF('Print off sheets'!F335="Missing","OK","ERROR"),"")</f>
        <v>#VALUE!</v>
      </c>
      <c r="I339" s="39" t="e">
        <f>VALUE(Worksheet!B335)</f>
        <v>#VALUE!</v>
      </c>
      <c r="J339" s="39">
        <f>VALUE(Worksheet!$H$2)</f>
        <v>0</v>
      </c>
      <c r="K339" s="39">
        <f>VALUE(Worksheet!$H$3)</f>
        <v>0</v>
      </c>
      <c r="L339" s="39" t="e">
        <f t="shared" si="16"/>
        <v>#VALUE!</v>
      </c>
      <c r="M339" s="39" t="b">
        <f>IF(AND(Worksheet!C335="",Worksheet!D335="",Worksheet!E335="",Worksheet!F335="",Worksheet!G335="",Worksheet!H335="",ISNUMBER(SEARCH("e",Worksheet!I335))=FALSE),"MISSING")</f>
        <v>0</v>
      </c>
      <c r="N339" s="39" t="b">
        <f>IF(ISNUMBER(SEARCH("Reference",Worksheet!I335))=TRUE,"REF ONLY")</f>
        <v>0</v>
      </c>
      <c r="O339" s="39" t="e">
        <f t="shared" si="17"/>
        <v>#VALUE!</v>
      </c>
      <c r="P339" s="38"/>
      <c r="Q339" s="38"/>
    </row>
    <row r="340" spans="3:17" x14ac:dyDescent="0.25">
      <c r="C340" s="39" t="e">
        <f>IF(AND(VALUE('Print off sheets'!C336)&lt;=VALUE(Worksheet!$AD336),VALUE('Print off sheets'!C336)&gt;=VALUE(Worksheet!$AE336)),"PASS","FAIL")</f>
        <v>#VALUE!</v>
      </c>
      <c r="D340" s="39" t="e">
        <f>IF(AND(VALUE('Print off sheets'!D336)&lt;=VALUE(Worksheet!$AD336),VALUE('Print off sheets'!D336)&gt;=VALUE(Worksheet!$AE336)),"PASS","FAIL")</f>
        <v>#VALUE!</v>
      </c>
      <c r="E340" s="39" t="e">
        <f>IF(AND(VALUE('Print off sheets'!E336)&lt;=VALUE(Worksheet!$AD336),VALUE('Print off sheets'!E336)&gt;=VALUE(Worksheet!$AE336)),"PASS","FAIL")</f>
        <v>#VALUE!</v>
      </c>
      <c r="F340" s="39" t="str">
        <f t="shared" si="15"/>
        <v>PASS</v>
      </c>
      <c r="G340" s="39" t="e">
        <f>IF(O340="FAIL",IF(ISNUMBER(SEARCH("Rejected",'Print off sheets'!F336))=TRUE,"OK","ERROR"),IF(ISNUMBER(SEARCH("Rejected",'Print off sheets'!F336))=TRUE,"ERROR",""))</f>
        <v>#VALUE!</v>
      </c>
      <c r="H340" s="46" t="e">
        <f>IF(O340="MISSING",IF('Print off sheets'!F336="Missing","OK","ERROR"),"")</f>
        <v>#VALUE!</v>
      </c>
      <c r="I340" s="39" t="e">
        <f>VALUE(Worksheet!B336)</f>
        <v>#VALUE!</v>
      </c>
      <c r="J340" s="39">
        <f>VALUE(Worksheet!$H$2)</f>
        <v>0</v>
      </c>
      <c r="K340" s="39">
        <f>VALUE(Worksheet!$H$3)</f>
        <v>0</v>
      </c>
      <c r="L340" s="39" t="e">
        <f t="shared" si="16"/>
        <v>#VALUE!</v>
      </c>
      <c r="M340" s="39" t="str">
        <f>IF(AND(Worksheet!C336="",Worksheet!D336="",Worksheet!E336="",Worksheet!F336="",Worksheet!G336="",Worksheet!H336="",ISNUMBER(SEARCH("e",Worksheet!I336))=FALSE),"MISSING")</f>
        <v>MISSING</v>
      </c>
      <c r="N340" s="39" t="b">
        <f>IF(ISNUMBER(SEARCH("Reference",Worksheet!I336))=TRUE,"REF ONLY")</f>
        <v>0</v>
      </c>
      <c r="O340" s="39" t="e">
        <f t="shared" si="17"/>
        <v>#VALUE!</v>
      </c>
      <c r="P340" s="38"/>
      <c r="Q340" s="38"/>
    </row>
    <row r="341" spans="3:17" x14ac:dyDescent="0.25">
      <c r="C341" s="39" t="e">
        <f>IF(AND(VALUE('Print off sheets'!C337)&lt;=VALUE(Worksheet!$AD337),VALUE('Print off sheets'!C337)&gt;=VALUE(Worksheet!$AE337)),"PASS","FAIL")</f>
        <v>#VALUE!</v>
      </c>
      <c r="D341" s="39" t="e">
        <f>IF(AND(VALUE('Print off sheets'!D337)&lt;=VALUE(Worksheet!$AD337),VALUE('Print off sheets'!D337)&gt;=VALUE(Worksheet!$AE337)),"PASS","FAIL")</f>
        <v>#VALUE!</v>
      </c>
      <c r="E341" s="39" t="e">
        <f>IF(AND(VALUE('Print off sheets'!E337)&lt;=VALUE(Worksheet!$AD337),VALUE('Print off sheets'!E337)&gt;=VALUE(Worksheet!$AE337)),"PASS","FAIL")</f>
        <v>#VALUE!</v>
      </c>
      <c r="F341" s="39" t="str">
        <f t="shared" si="15"/>
        <v>PASS</v>
      </c>
      <c r="G341" s="39" t="e">
        <f>IF(O341="FAIL",IF(ISNUMBER(SEARCH("Rejected",'Print off sheets'!F337))=TRUE,"OK","ERROR"),IF(ISNUMBER(SEARCH("Rejected",'Print off sheets'!F337))=TRUE,"ERROR",""))</f>
        <v>#VALUE!</v>
      </c>
      <c r="H341" s="46" t="e">
        <f>IF(O341="MISSING",IF('Print off sheets'!F337="Missing","OK","ERROR"),"")</f>
        <v>#VALUE!</v>
      </c>
      <c r="I341" s="39" t="e">
        <f>VALUE(Worksheet!B337)</f>
        <v>#VALUE!</v>
      </c>
      <c r="J341" s="39">
        <f>VALUE(Worksheet!$H$2)</f>
        <v>0</v>
      </c>
      <c r="K341" s="39">
        <f>VALUE(Worksheet!$H$3)</f>
        <v>0</v>
      </c>
      <c r="L341" s="39" t="e">
        <f t="shared" si="16"/>
        <v>#VALUE!</v>
      </c>
      <c r="M341" s="39" t="str">
        <f>IF(AND(Worksheet!C337="",Worksheet!D337="",Worksheet!E337="",Worksheet!F337="",Worksheet!G337="",Worksheet!H337="",ISNUMBER(SEARCH("e",Worksheet!I337))=FALSE),"MISSING")</f>
        <v>MISSING</v>
      </c>
      <c r="N341" s="39" t="b">
        <f>IF(ISNUMBER(SEARCH("Reference",Worksheet!I337))=TRUE,"REF ONLY")</f>
        <v>0</v>
      </c>
      <c r="O341" s="39" t="e">
        <f t="shared" si="17"/>
        <v>#VALUE!</v>
      </c>
      <c r="P341" s="38"/>
      <c r="Q341" s="38"/>
    </row>
    <row r="342" spans="3:17" x14ac:dyDescent="0.25">
      <c r="C342" s="39" t="e">
        <f>IF(AND(VALUE('Print off sheets'!C338)&lt;=VALUE(Worksheet!$AD338),VALUE('Print off sheets'!C338)&gt;=VALUE(Worksheet!$AE338)),"PASS","FAIL")</f>
        <v>#VALUE!</v>
      </c>
      <c r="D342" s="39" t="e">
        <f>IF(AND(VALUE('Print off sheets'!D338)&lt;=VALUE(Worksheet!$AD338),VALUE('Print off sheets'!D338)&gt;=VALUE(Worksheet!$AE338)),"PASS","FAIL")</f>
        <v>#VALUE!</v>
      </c>
      <c r="E342" s="39" t="e">
        <f>IF(AND(VALUE('Print off sheets'!E338)&lt;=VALUE(Worksheet!$AD338),VALUE('Print off sheets'!E338)&gt;=VALUE(Worksheet!$AE338)),"PASS","FAIL")</f>
        <v>#VALUE!</v>
      </c>
      <c r="F342" s="39" t="str">
        <f t="shared" si="15"/>
        <v>PASS</v>
      </c>
      <c r="G342" s="39" t="e">
        <f>IF(O342="FAIL",IF(ISNUMBER(SEARCH("Rejected",'Print off sheets'!F338))=TRUE,"OK","ERROR"),IF(ISNUMBER(SEARCH("Rejected",'Print off sheets'!F338))=TRUE,"ERROR",""))</f>
        <v>#VALUE!</v>
      </c>
      <c r="H342" s="46" t="e">
        <f>IF(O342="MISSING",IF('Print off sheets'!F338="Missing","OK","ERROR"),"")</f>
        <v>#VALUE!</v>
      </c>
      <c r="I342" s="39" t="e">
        <f>VALUE(Worksheet!B338)</f>
        <v>#VALUE!</v>
      </c>
      <c r="J342" s="39">
        <f>VALUE(Worksheet!$H$2)</f>
        <v>0</v>
      </c>
      <c r="K342" s="39">
        <f>VALUE(Worksheet!$H$3)</f>
        <v>0</v>
      </c>
      <c r="L342" s="39" t="e">
        <f t="shared" si="16"/>
        <v>#VALUE!</v>
      </c>
      <c r="M342" s="39" t="str">
        <f>IF(AND(Worksheet!C338="",Worksheet!D338="",Worksheet!E338="",Worksheet!F338="",Worksheet!G338="",Worksheet!H338="",ISNUMBER(SEARCH("e",Worksheet!I338))=FALSE),"MISSING")</f>
        <v>MISSING</v>
      </c>
      <c r="N342" s="39" t="b">
        <f>IF(ISNUMBER(SEARCH("Reference",Worksheet!I338))=TRUE,"REF ONLY")</f>
        <v>0</v>
      </c>
      <c r="O342" s="39" t="e">
        <f t="shared" si="17"/>
        <v>#VALUE!</v>
      </c>
      <c r="P342" s="38"/>
      <c r="Q342" s="38"/>
    </row>
    <row r="343" spans="3:17" x14ac:dyDescent="0.25">
      <c r="C343" s="39" t="e">
        <f>IF(AND(VALUE('Print off sheets'!C339)&lt;=VALUE(Worksheet!$AD339),VALUE('Print off sheets'!C339)&gt;=VALUE(Worksheet!$AE339)),"PASS","FAIL")</f>
        <v>#VALUE!</v>
      </c>
      <c r="D343" s="39" t="e">
        <f>IF(AND(VALUE('Print off sheets'!D339)&lt;=VALUE(Worksheet!$AD339),VALUE('Print off sheets'!D339)&gt;=VALUE(Worksheet!$AE339)),"PASS","FAIL")</f>
        <v>#VALUE!</v>
      </c>
      <c r="E343" s="39" t="e">
        <f>IF(AND(VALUE('Print off sheets'!E339)&lt;=VALUE(Worksheet!$AD339),VALUE('Print off sheets'!E339)&gt;=VALUE(Worksheet!$AE339)),"PASS","FAIL")</f>
        <v>#VALUE!</v>
      </c>
      <c r="F343" s="39" t="str">
        <f t="shared" si="15"/>
        <v>PASS</v>
      </c>
      <c r="G343" s="39" t="e">
        <f>IF(O343="FAIL",IF(ISNUMBER(SEARCH("Rejected",'Print off sheets'!F339))=TRUE,"OK","ERROR"),IF(ISNUMBER(SEARCH("Rejected",'Print off sheets'!F339))=TRUE,"ERROR",""))</f>
        <v>#VALUE!</v>
      </c>
      <c r="H343" s="46" t="e">
        <f>IF(O343="MISSING",IF('Print off sheets'!F339="Missing","OK","ERROR"),"")</f>
        <v>#VALUE!</v>
      </c>
      <c r="I343" s="39" t="e">
        <f>VALUE(Worksheet!B339)</f>
        <v>#VALUE!</v>
      </c>
      <c r="J343" s="39">
        <f>VALUE(Worksheet!$H$2)</f>
        <v>0</v>
      </c>
      <c r="K343" s="39">
        <f>VALUE(Worksheet!$H$3)</f>
        <v>0</v>
      </c>
      <c r="L343" s="39" t="e">
        <f t="shared" si="16"/>
        <v>#VALUE!</v>
      </c>
      <c r="M343" s="39" t="str">
        <f>IF(AND(Worksheet!C339="",Worksheet!D339="",Worksheet!E339="",Worksheet!F339="",Worksheet!G339="",Worksheet!H339="",ISNUMBER(SEARCH("e",Worksheet!I339))=FALSE),"MISSING")</f>
        <v>MISSING</v>
      </c>
      <c r="N343" s="39" t="b">
        <f>IF(ISNUMBER(SEARCH("Reference",Worksheet!I339))=TRUE,"REF ONLY")</f>
        <v>0</v>
      </c>
      <c r="O343" s="39" t="e">
        <f t="shared" si="17"/>
        <v>#VALUE!</v>
      </c>
      <c r="P343" s="38"/>
      <c r="Q343" s="38"/>
    </row>
    <row r="344" spans="3:17" x14ac:dyDescent="0.25">
      <c r="C344" s="39" t="e">
        <f>IF(AND(VALUE('Print off sheets'!C340)&lt;=VALUE(Worksheet!$AD340),VALUE('Print off sheets'!C340)&gt;=VALUE(Worksheet!$AE340)),"PASS","FAIL")</f>
        <v>#VALUE!</v>
      </c>
      <c r="D344" s="39" t="e">
        <f>IF(AND(VALUE('Print off sheets'!D340)&lt;=VALUE(Worksheet!$AD340),VALUE('Print off sheets'!D340)&gt;=VALUE(Worksheet!$AE340)),"PASS","FAIL")</f>
        <v>#VALUE!</v>
      </c>
      <c r="E344" s="39" t="e">
        <f>IF(AND(VALUE('Print off sheets'!E340)&lt;=VALUE(Worksheet!$AD340),VALUE('Print off sheets'!E340)&gt;=VALUE(Worksheet!$AE340)),"PASS","FAIL")</f>
        <v>#VALUE!</v>
      </c>
      <c r="F344" s="39" t="str">
        <f t="shared" si="15"/>
        <v>PASS</v>
      </c>
      <c r="G344" s="39" t="e">
        <f>IF(O344="FAIL",IF(ISNUMBER(SEARCH("Rejected",'Print off sheets'!F340))=TRUE,"OK","ERROR"),IF(ISNUMBER(SEARCH("Rejected",'Print off sheets'!F340))=TRUE,"ERROR",""))</f>
        <v>#VALUE!</v>
      </c>
      <c r="H344" s="46" t="e">
        <f>IF(O344="MISSING",IF('Print off sheets'!F340="Missing","OK","ERROR"),"")</f>
        <v>#VALUE!</v>
      </c>
      <c r="I344" s="39" t="e">
        <f>VALUE(Worksheet!B340)</f>
        <v>#VALUE!</v>
      </c>
      <c r="J344" s="39">
        <f>VALUE(Worksheet!$H$2)</f>
        <v>0</v>
      </c>
      <c r="K344" s="39">
        <f>VALUE(Worksheet!$H$3)</f>
        <v>0</v>
      </c>
      <c r="L344" s="39" t="e">
        <f t="shared" si="16"/>
        <v>#VALUE!</v>
      </c>
      <c r="M344" s="39" t="str">
        <f>IF(AND(Worksheet!C340="",Worksheet!D340="",Worksheet!E340="",Worksheet!F340="",Worksheet!G340="",Worksheet!H340="",ISNUMBER(SEARCH("e",Worksheet!I340))=FALSE),"MISSING")</f>
        <v>MISSING</v>
      </c>
      <c r="N344" s="39" t="b">
        <f>IF(ISNUMBER(SEARCH("Reference",Worksheet!I340))=TRUE,"REF ONLY")</f>
        <v>0</v>
      </c>
      <c r="O344" s="39" t="e">
        <f t="shared" si="17"/>
        <v>#VALUE!</v>
      </c>
      <c r="P344" s="38"/>
      <c r="Q344" s="38"/>
    </row>
    <row r="345" spans="3:17" x14ac:dyDescent="0.25">
      <c r="C345" s="39" t="e">
        <f>IF(AND(VALUE('Print off sheets'!C341)&lt;=VALUE(Worksheet!$AD341),VALUE('Print off sheets'!C341)&gt;=VALUE(Worksheet!$AE341)),"PASS","FAIL")</f>
        <v>#VALUE!</v>
      </c>
      <c r="D345" s="39" t="e">
        <f>IF(AND(VALUE('Print off sheets'!D341)&lt;=VALUE(Worksheet!$AD341),VALUE('Print off sheets'!D341)&gt;=VALUE(Worksheet!$AE341)),"PASS","FAIL")</f>
        <v>#VALUE!</v>
      </c>
      <c r="E345" s="39" t="e">
        <f>IF(AND(VALUE('Print off sheets'!E341)&lt;=VALUE(Worksheet!$AD341),VALUE('Print off sheets'!E341)&gt;=VALUE(Worksheet!$AE341)),"PASS","FAIL")</f>
        <v>#VALUE!</v>
      </c>
      <c r="F345" s="39" t="str">
        <f t="shared" si="15"/>
        <v>PASS</v>
      </c>
      <c r="G345" s="39" t="e">
        <f>IF(O345="FAIL",IF(ISNUMBER(SEARCH("Rejected",'Print off sheets'!F341))=TRUE,"OK","ERROR"),IF(ISNUMBER(SEARCH("Rejected",'Print off sheets'!F341))=TRUE,"ERROR",""))</f>
        <v>#VALUE!</v>
      </c>
      <c r="H345" s="46" t="e">
        <f>IF(O345="MISSING",IF('Print off sheets'!F341="Missing","OK","ERROR"),"")</f>
        <v>#VALUE!</v>
      </c>
      <c r="I345" s="39" t="e">
        <f>VALUE(Worksheet!B341)</f>
        <v>#VALUE!</v>
      </c>
      <c r="J345" s="39">
        <f>VALUE(Worksheet!$H$2)</f>
        <v>0</v>
      </c>
      <c r="K345" s="39">
        <f>VALUE(Worksheet!$H$3)</f>
        <v>0</v>
      </c>
      <c r="L345" s="39" t="e">
        <f t="shared" si="16"/>
        <v>#VALUE!</v>
      </c>
      <c r="M345" s="39" t="str">
        <f>IF(AND(Worksheet!C341="",Worksheet!D341="",Worksheet!E341="",Worksheet!F341="",Worksheet!G341="",Worksheet!H341="",ISNUMBER(SEARCH("e",Worksheet!I341))=FALSE),"MISSING")</f>
        <v>MISSING</v>
      </c>
      <c r="N345" s="39" t="b">
        <f>IF(ISNUMBER(SEARCH("Reference",Worksheet!I341))=TRUE,"REF ONLY")</f>
        <v>0</v>
      </c>
      <c r="O345" s="39" t="e">
        <f t="shared" si="17"/>
        <v>#VALUE!</v>
      </c>
      <c r="P345" s="38"/>
      <c r="Q345" s="38"/>
    </row>
    <row r="346" spans="3:17" x14ac:dyDescent="0.25">
      <c r="C346" s="39" t="e">
        <f>IF(AND(VALUE('Print off sheets'!C342)&lt;=VALUE(Worksheet!$AD342),VALUE('Print off sheets'!C342)&gt;=VALUE(Worksheet!$AE342)),"PASS","FAIL")</f>
        <v>#VALUE!</v>
      </c>
      <c r="D346" s="39" t="e">
        <f>IF(AND(VALUE('Print off sheets'!D342)&lt;=VALUE(Worksheet!$AD342),VALUE('Print off sheets'!D342)&gt;=VALUE(Worksheet!$AE342)),"PASS","FAIL")</f>
        <v>#VALUE!</v>
      </c>
      <c r="E346" s="39" t="e">
        <f>IF(AND(VALUE('Print off sheets'!E342)&lt;=VALUE(Worksheet!$AD342),VALUE('Print off sheets'!E342)&gt;=VALUE(Worksheet!$AE342)),"PASS","FAIL")</f>
        <v>#VALUE!</v>
      </c>
      <c r="F346" s="39" t="str">
        <f t="shared" si="15"/>
        <v>PASS</v>
      </c>
      <c r="G346" s="39" t="e">
        <f>IF(O346="FAIL",IF(ISNUMBER(SEARCH("Rejected",'Print off sheets'!F342))=TRUE,"OK","ERROR"),IF(ISNUMBER(SEARCH("Rejected",'Print off sheets'!F342))=TRUE,"ERROR",""))</f>
        <v>#VALUE!</v>
      </c>
      <c r="H346" s="46" t="e">
        <f>IF(O346="MISSING",IF('Print off sheets'!F342="Missing","OK","ERROR"),"")</f>
        <v>#VALUE!</v>
      </c>
      <c r="I346" s="39" t="e">
        <f>VALUE(Worksheet!B342)</f>
        <v>#VALUE!</v>
      </c>
      <c r="J346" s="39">
        <f>VALUE(Worksheet!$H$2)</f>
        <v>0</v>
      </c>
      <c r="K346" s="39">
        <f>VALUE(Worksheet!$H$3)</f>
        <v>0</v>
      </c>
      <c r="L346" s="39" t="e">
        <f t="shared" si="16"/>
        <v>#VALUE!</v>
      </c>
      <c r="M346" s="39" t="str">
        <f>IF(AND(Worksheet!C342="",Worksheet!D342="",Worksheet!E342="",Worksheet!F342="",Worksheet!G342="",Worksheet!H342="",ISNUMBER(SEARCH("e",Worksheet!I342))=FALSE),"MISSING")</f>
        <v>MISSING</v>
      </c>
      <c r="N346" s="39" t="b">
        <f>IF(ISNUMBER(SEARCH("Reference",Worksheet!I342))=TRUE,"REF ONLY")</f>
        <v>0</v>
      </c>
      <c r="O346" s="39" t="e">
        <f t="shared" si="17"/>
        <v>#VALUE!</v>
      </c>
      <c r="P346" s="38"/>
      <c r="Q346" s="38"/>
    </row>
    <row r="347" spans="3:17" x14ac:dyDescent="0.25">
      <c r="C347" s="39" t="e">
        <f>IF(AND(VALUE('Print off sheets'!C343)&lt;=VALUE(Worksheet!$AD343),VALUE('Print off sheets'!C343)&gt;=VALUE(Worksheet!$AE343)),"PASS","FAIL")</f>
        <v>#VALUE!</v>
      </c>
      <c r="D347" s="39" t="e">
        <f>IF(AND(VALUE('Print off sheets'!D343)&lt;=VALUE(Worksheet!$AD343),VALUE('Print off sheets'!D343)&gt;=VALUE(Worksheet!$AE343)),"PASS","FAIL")</f>
        <v>#VALUE!</v>
      </c>
      <c r="E347" s="39" t="e">
        <f>IF(AND(VALUE('Print off sheets'!E343)&lt;=VALUE(Worksheet!$AD343),VALUE('Print off sheets'!E343)&gt;=VALUE(Worksheet!$AE343)),"PASS","FAIL")</f>
        <v>#VALUE!</v>
      </c>
      <c r="F347" s="39" t="str">
        <f t="shared" si="15"/>
        <v>PASS</v>
      </c>
      <c r="G347" s="39" t="e">
        <f>IF(O347="FAIL",IF(ISNUMBER(SEARCH("Rejected",'Print off sheets'!F343))=TRUE,"OK","ERROR"),IF(ISNUMBER(SEARCH("Rejected",'Print off sheets'!F343))=TRUE,"ERROR",""))</f>
        <v>#VALUE!</v>
      </c>
      <c r="H347" s="46" t="e">
        <f>IF(O347="MISSING",IF('Print off sheets'!F343="Missing","OK","ERROR"),"")</f>
        <v>#VALUE!</v>
      </c>
      <c r="I347" s="39" t="e">
        <f>VALUE(Worksheet!B343)</f>
        <v>#VALUE!</v>
      </c>
      <c r="J347" s="39">
        <f>VALUE(Worksheet!$H$2)</f>
        <v>0</v>
      </c>
      <c r="K347" s="39">
        <f>VALUE(Worksheet!$H$3)</f>
        <v>0</v>
      </c>
      <c r="L347" s="39" t="e">
        <f t="shared" si="16"/>
        <v>#VALUE!</v>
      </c>
      <c r="M347" s="39" t="str">
        <f>IF(AND(Worksheet!C343="",Worksheet!D343="",Worksheet!E343="",Worksheet!F343="",Worksheet!G343="",Worksheet!H343="",ISNUMBER(SEARCH("e",Worksheet!I343))=FALSE),"MISSING")</f>
        <v>MISSING</v>
      </c>
      <c r="N347" s="39" t="b">
        <f>IF(ISNUMBER(SEARCH("Reference",Worksheet!I343))=TRUE,"REF ONLY")</f>
        <v>0</v>
      </c>
      <c r="O347" s="39" t="e">
        <f t="shared" si="17"/>
        <v>#VALUE!</v>
      </c>
      <c r="P347" s="38"/>
      <c r="Q347" s="38"/>
    </row>
    <row r="348" spans="3:17" x14ac:dyDescent="0.25">
      <c r="C348" s="39" t="e">
        <f>IF(AND(VALUE('Print off sheets'!C344)&lt;=VALUE(Worksheet!$AD344),VALUE('Print off sheets'!C344)&gt;=VALUE(Worksheet!$AE344)),"PASS","FAIL")</f>
        <v>#VALUE!</v>
      </c>
      <c r="D348" s="39" t="e">
        <f>IF(AND(VALUE('Print off sheets'!D344)&lt;=VALUE(Worksheet!$AD344),VALUE('Print off sheets'!D344)&gt;=VALUE(Worksheet!$AE344)),"PASS","FAIL")</f>
        <v>#VALUE!</v>
      </c>
      <c r="E348" s="39" t="e">
        <f>IF(AND(VALUE('Print off sheets'!E344)&lt;=VALUE(Worksheet!$AD344),VALUE('Print off sheets'!E344)&gt;=VALUE(Worksheet!$AE344)),"PASS","FAIL")</f>
        <v>#VALUE!</v>
      </c>
      <c r="F348" s="39" t="str">
        <f t="shared" si="15"/>
        <v>PASS</v>
      </c>
      <c r="G348" s="39" t="e">
        <f>IF(O348="FAIL",IF(ISNUMBER(SEARCH("Rejected",'Print off sheets'!F344))=TRUE,"OK","ERROR"),IF(ISNUMBER(SEARCH("Rejected",'Print off sheets'!F344))=TRUE,"ERROR",""))</f>
        <v>#VALUE!</v>
      </c>
      <c r="H348" s="46" t="e">
        <f>IF(O348="MISSING",IF('Print off sheets'!F344="Missing","OK","ERROR"),"")</f>
        <v>#VALUE!</v>
      </c>
      <c r="I348" s="39" t="e">
        <f>VALUE(Worksheet!B344)</f>
        <v>#VALUE!</v>
      </c>
      <c r="J348" s="39">
        <f>VALUE(Worksheet!$H$2)</f>
        <v>0</v>
      </c>
      <c r="K348" s="39">
        <f>VALUE(Worksheet!$H$3)</f>
        <v>0</v>
      </c>
      <c r="L348" s="39" t="e">
        <f t="shared" si="16"/>
        <v>#VALUE!</v>
      </c>
      <c r="M348" s="39" t="str">
        <f>IF(AND(Worksheet!C344="",Worksheet!D344="",Worksheet!E344="",Worksheet!F344="",Worksheet!G344="",Worksheet!H344="",ISNUMBER(SEARCH("e",Worksheet!I344))=FALSE),"MISSING")</f>
        <v>MISSING</v>
      </c>
      <c r="N348" s="39" t="b">
        <f>IF(ISNUMBER(SEARCH("Reference",Worksheet!I344))=TRUE,"REF ONLY")</f>
        <v>0</v>
      </c>
      <c r="O348" s="39" t="e">
        <f t="shared" si="17"/>
        <v>#VALUE!</v>
      </c>
      <c r="P348" s="38"/>
      <c r="Q348" s="38"/>
    </row>
    <row r="349" spans="3:17" x14ac:dyDescent="0.25">
      <c r="C349" s="39" t="e">
        <f>IF(AND(VALUE('Print off sheets'!C345)&lt;=VALUE(Worksheet!$AD345),VALUE('Print off sheets'!C345)&gt;=VALUE(Worksheet!$AE345)),"PASS","FAIL")</f>
        <v>#VALUE!</v>
      </c>
      <c r="D349" s="39" t="e">
        <f>IF(AND(VALUE('Print off sheets'!D345)&lt;=VALUE(Worksheet!$AD345),VALUE('Print off sheets'!D345)&gt;=VALUE(Worksheet!$AE345)),"PASS","FAIL")</f>
        <v>#VALUE!</v>
      </c>
      <c r="E349" s="39" t="e">
        <f>IF(AND(VALUE('Print off sheets'!E345)&lt;=VALUE(Worksheet!$AD345),VALUE('Print off sheets'!E345)&gt;=VALUE(Worksheet!$AE345)),"PASS","FAIL")</f>
        <v>#VALUE!</v>
      </c>
      <c r="F349" s="39" t="str">
        <f t="shared" si="15"/>
        <v>PASS</v>
      </c>
      <c r="G349" s="39" t="e">
        <f>IF(O349="FAIL",IF(ISNUMBER(SEARCH("Rejected",'Print off sheets'!F345))=TRUE,"OK","ERROR"),IF(ISNUMBER(SEARCH("Rejected",'Print off sheets'!F345))=TRUE,"ERROR",""))</f>
        <v>#VALUE!</v>
      </c>
      <c r="H349" s="46" t="e">
        <f>IF(O349="MISSING",IF('Print off sheets'!F345="Missing","OK","ERROR"),"")</f>
        <v>#VALUE!</v>
      </c>
      <c r="I349" s="39" t="e">
        <f>VALUE(Worksheet!B345)</f>
        <v>#VALUE!</v>
      </c>
      <c r="J349" s="39">
        <f>VALUE(Worksheet!$H$2)</f>
        <v>0</v>
      </c>
      <c r="K349" s="39">
        <f>VALUE(Worksheet!$H$3)</f>
        <v>0</v>
      </c>
      <c r="L349" s="39" t="e">
        <f t="shared" si="16"/>
        <v>#VALUE!</v>
      </c>
      <c r="M349" s="39" t="str">
        <f>IF(AND(Worksheet!C345="",Worksheet!D345="",Worksheet!E345="",Worksheet!F345="",Worksheet!G345="",Worksheet!H345="",ISNUMBER(SEARCH("e",Worksheet!I345))=FALSE),"MISSING")</f>
        <v>MISSING</v>
      </c>
      <c r="N349" s="39" t="b">
        <f>IF(ISNUMBER(SEARCH("Reference",Worksheet!I345))=TRUE,"REF ONLY")</f>
        <v>0</v>
      </c>
      <c r="O349" s="39" t="e">
        <f t="shared" si="17"/>
        <v>#VALUE!</v>
      </c>
      <c r="P349" s="38"/>
      <c r="Q349" s="38"/>
    </row>
    <row r="350" spans="3:17" x14ac:dyDescent="0.25">
      <c r="C350" s="39" t="e">
        <f>IF(AND(VALUE('Print off sheets'!C346)&lt;=VALUE(Worksheet!$AD346),VALUE('Print off sheets'!C346)&gt;=VALUE(Worksheet!$AE346)),"PASS","FAIL")</f>
        <v>#VALUE!</v>
      </c>
      <c r="D350" s="39" t="e">
        <f>IF(AND(VALUE('Print off sheets'!D346)&lt;=VALUE(Worksheet!$AD346),VALUE('Print off sheets'!D346)&gt;=VALUE(Worksheet!$AE346)),"PASS","FAIL")</f>
        <v>#VALUE!</v>
      </c>
      <c r="E350" s="39" t="e">
        <f>IF(AND(VALUE('Print off sheets'!E346)&lt;=VALUE(Worksheet!$AD346),VALUE('Print off sheets'!E346)&gt;=VALUE(Worksheet!$AE346)),"PASS","FAIL")</f>
        <v>#VALUE!</v>
      </c>
      <c r="F350" s="39" t="str">
        <f t="shared" si="15"/>
        <v>PASS</v>
      </c>
      <c r="G350" s="39" t="e">
        <f>IF(O350="FAIL",IF(ISNUMBER(SEARCH("Rejected",'Print off sheets'!F346))=TRUE,"OK","ERROR"),IF(ISNUMBER(SEARCH("Rejected",'Print off sheets'!F346))=TRUE,"ERROR",""))</f>
        <v>#VALUE!</v>
      </c>
      <c r="H350" s="46" t="e">
        <f>IF(O350="MISSING",IF('Print off sheets'!F346="Missing","OK","ERROR"),"")</f>
        <v>#VALUE!</v>
      </c>
      <c r="I350" s="39" t="e">
        <f>VALUE(Worksheet!B346)</f>
        <v>#VALUE!</v>
      </c>
      <c r="J350" s="39">
        <f>VALUE(Worksheet!$H$2)</f>
        <v>0</v>
      </c>
      <c r="K350" s="39">
        <f>VALUE(Worksheet!$H$3)</f>
        <v>0</v>
      </c>
      <c r="L350" s="39" t="e">
        <f t="shared" si="16"/>
        <v>#VALUE!</v>
      </c>
      <c r="M350" s="39" t="str">
        <f>IF(AND(Worksheet!C346="",Worksheet!D346="",Worksheet!E346="",Worksheet!F346="",Worksheet!G346="",Worksheet!H346="",ISNUMBER(SEARCH("e",Worksheet!I346))=FALSE),"MISSING")</f>
        <v>MISSING</v>
      </c>
      <c r="N350" s="39" t="b">
        <f>IF(ISNUMBER(SEARCH("Reference",Worksheet!I346))=TRUE,"REF ONLY")</f>
        <v>0</v>
      </c>
      <c r="O350" s="39" t="e">
        <f t="shared" si="17"/>
        <v>#VALUE!</v>
      </c>
      <c r="P350" s="38"/>
      <c r="Q350" s="38"/>
    </row>
    <row r="351" spans="3:17" x14ac:dyDescent="0.25">
      <c r="C351" s="39" t="e">
        <f>IF(AND(VALUE('Print off sheets'!C347)&lt;=VALUE(Worksheet!$AD347),VALUE('Print off sheets'!C347)&gt;=VALUE(Worksheet!$AE347)),"PASS","FAIL")</f>
        <v>#VALUE!</v>
      </c>
      <c r="D351" s="39" t="e">
        <f>IF(AND(VALUE('Print off sheets'!D347)&lt;=VALUE(Worksheet!$AD347),VALUE('Print off sheets'!D347)&gt;=VALUE(Worksheet!$AE347)),"PASS","FAIL")</f>
        <v>#VALUE!</v>
      </c>
      <c r="E351" s="39" t="e">
        <f>IF(AND(VALUE('Print off sheets'!E347)&lt;=VALUE(Worksheet!$AD347),VALUE('Print off sheets'!E347)&gt;=VALUE(Worksheet!$AE347)),"PASS","FAIL")</f>
        <v>#VALUE!</v>
      </c>
      <c r="F351" s="39" t="str">
        <f t="shared" si="15"/>
        <v>PASS</v>
      </c>
      <c r="G351" s="39" t="e">
        <f>IF(O351="FAIL",IF(ISNUMBER(SEARCH("Rejected",'Print off sheets'!F347))=TRUE,"OK","ERROR"),IF(ISNUMBER(SEARCH("Rejected",'Print off sheets'!F347))=TRUE,"ERROR",""))</f>
        <v>#VALUE!</v>
      </c>
      <c r="H351" s="46" t="e">
        <f>IF(O351="MISSING",IF('Print off sheets'!F347="Missing","OK","ERROR"),"")</f>
        <v>#VALUE!</v>
      </c>
      <c r="I351" s="39" t="e">
        <f>VALUE(Worksheet!B347)</f>
        <v>#VALUE!</v>
      </c>
      <c r="J351" s="39">
        <f>VALUE(Worksheet!$H$2)</f>
        <v>0</v>
      </c>
      <c r="K351" s="39">
        <f>VALUE(Worksheet!$H$3)</f>
        <v>0</v>
      </c>
      <c r="L351" s="39" t="e">
        <f t="shared" si="16"/>
        <v>#VALUE!</v>
      </c>
      <c r="M351" s="39" t="str">
        <f>IF(AND(Worksheet!C347="",Worksheet!D347="",Worksheet!E347="",Worksheet!F347="",Worksheet!G347="",Worksheet!H347="",ISNUMBER(SEARCH("e",Worksheet!I347))=FALSE),"MISSING")</f>
        <v>MISSING</v>
      </c>
      <c r="N351" s="39" t="b">
        <f>IF(ISNUMBER(SEARCH("Reference",Worksheet!I347))=TRUE,"REF ONLY")</f>
        <v>0</v>
      </c>
      <c r="O351" s="39" t="e">
        <f t="shared" si="17"/>
        <v>#VALUE!</v>
      </c>
      <c r="P351" s="38"/>
      <c r="Q351" s="38"/>
    </row>
    <row r="352" spans="3:17" x14ac:dyDescent="0.25">
      <c r="C352" s="39" t="e">
        <f>IF(AND(VALUE('Print off sheets'!C348)&lt;=VALUE(Worksheet!$AD348),VALUE('Print off sheets'!C348)&gt;=VALUE(Worksheet!$AE348)),"PASS","FAIL")</f>
        <v>#VALUE!</v>
      </c>
      <c r="D352" s="39" t="e">
        <f>IF(AND(VALUE('Print off sheets'!D348)&lt;=VALUE(Worksheet!$AD348),VALUE('Print off sheets'!D348)&gt;=VALUE(Worksheet!$AE348)),"PASS","FAIL")</f>
        <v>#VALUE!</v>
      </c>
      <c r="E352" s="39" t="e">
        <f>IF(AND(VALUE('Print off sheets'!E348)&lt;=VALUE(Worksheet!$AD348),VALUE('Print off sheets'!E348)&gt;=VALUE(Worksheet!$AE348)),"PASS","FAIL")</f>
        <v>#VALUE!</v>
      </c>
      <c r="F352" s="39" t="str">
        <f t="shared" si="15"/>
        <v>PASS</v>
      </c>
      <c r="G352" s="39" t="e">
        <f>IF(O352="FAIL",IF(ISNUMBER(SEARCH("Rejected",'Print off sheets'!F348))=TRUE,"OK","ERROR"),IF(ISNUMBER(SEARCH("Rejected",'Print off sheets'!F348))=TRUE,"ERROR",""))</f>
        <v>#VALUE!</v>
      </c>
      <c r="H352" s="46" t="e">
        <f>IF(O352="MISSING",IF('Print off sheets'!F348="Missing","OK","ERROR"),"")</f>
        <v>#VALUE!</v>
      </c>
      <c r="I352" s="39" t="e">
        <f>VALUE(Worksheet!B348)</f>
        <v>#VALUE!</v>
      </c>
      <c r="J352" s="39">
        <f>VALUE(Worksheet!$H$2)</f>
        <v>0</v>
      </c>
      <c r="K352" s="39">
        <f>VALUE(Worksheet!$H$3)</f>
        <v>0</v>
      </c>
      <c r="L352" s="39" t="e">
        <f t="shared" si="16"/>
        <v>#VALUE!</v>
      </c>
      <c r="M352" s="39" t="str">
        <f>IF(AND(Worksheet!C348="",Worksheet!D348="",Worksheet!E348="",Worksheet!F348="",Worksheet!G348="",Worksheet!H348="",ISNUMBER(SEARCH("e",Worksheet!I348))=FALSE),"MISSING")</f>
        <v>MISSING</v>
      </c>
      <c r="N352" s="39" t="b">
        <f>IF(ISNUMBER(SEARCH("Reference",Worksheet!I348))=TRUE,"REF ONLY")</f>
        <v>0</v>
      </c>
      <c r="O352" s="39" t="e">
        <f t="shared" si="17"/>
        <v>#VALUE!</v>
      </c>
      <c r="P352" s="38"/>
      <c r="Q352" s="38"/>
    </row>
    <row r="353" spans="3:17" x14ac:dyDescent="0.25">
      <c r="C353" s="39" t="e">
        <f>IF(AND(VALUE('Print off sheets'!C349)&lt;=VALUE(Worksheet!$AD349),VALUE('Print off sheets'!C349)&gt;=VALUE(Worksheet!$AE349)),"PASS","FAIL")</f>
        <v>#VALUE!</v>
      </c>
      <c r="D353" s="39" t="e">
        <f>IF(AND(VALUE('Print off sheets'!D349)&lt;=VALUE(Worksheet!$AD349),VALUE('Print off sheets'!D349)&gt;=VALUE(Worksheet!$AE349)),"PASS","FAIL")</f>
        <v>#VALUE!</v>
      </c>
      <c r="E353" s="39" t="e">
        <f>IF(AND(VALUE('Print off sheets'!E349)&lt;=VALUE(Worksheet!$AD349),VALUE('Print off sheets'!E349)&gt;=VALUE(Worksheet!$AE349)),"PASS","FAIL")</f>
        <v>#VALUE!</v>
      </c>
      <c r="F353" s="39" t="str">
        <f t="shared" si="15"/>
        <v>PASS</v>
      </c>
      <c r="G353" s="39" t="e">
        <f>IF(O353="FAIL",IF(ISNUMBER(SEARCH("Rejected",'Print off sheets'!F349))=TRUE,"OK","ERROR"),IF(ISNUMBER(SEARCH("Rejected",'Print off sheets'!F349))=TRUE,"ERROR",""))</f>
        <v>#VALUE!</v>
      </c>
      <c r="H353" s="46" t="e">
        <f>IF(O353="MISSING",IF('Print off sheets'!F349="Missing","OK","ERROR"),"")</f>
        <v>#VALUE!</v>
      </c>
      <c r="I353" s="39" t="e">
        <f>VALUE(Worksheet!B349)</f>
        <v>#VALUE!</v>
      </c>
      <c r="J353" s="39">
        <f>VALUE(Worksheet!$H$2)</f>
        <v>0</v>
      </c>
      <c r="K353" s="39">
        <f>VALUE(Worksheet!$H$3)</f>
        <v>0</v>
      </c>
      <c r="L353" s="39" t="e">
        <f t="shared" si="16"/>
        <v>#VALUE!</v>
      </c>
      <c r="M353" s="39" t="str">
        <f>IF(AND(Worksheet!C349="",Worksheet!D349="",Worksheet!E349="",Worksheet!F349="",Worksheet!G349="",Worksheet!H349="",ISNUMBER(SEARCH("e",Worksheet!I349))=FALSE),"MISSING")</f>
        <v>MISSING</v>
      </c>
      <c r="N353" s="39" t="b">
        <f>IF(ISNUMBER(SEARCH("Reference",Worksheet!I349))=TRUE,"REF ONLY")</f>
        <v>0</v>
      </c>
      <c r="O353" s="39" t="e">
        <f t="shared" si="17"/>
        <v>#VALUE!</v>
      </c>
      <c r="P353" s="38"/>
      <c r="Q353" s="38"/>
    </row>
    <row r="354" spans="3:17" x14ac:dyDescent="0.25">
      <c r="C354" s="39" t="e">
        <f>IF(AND(VALUE('Print off sheets'!C350)&lt;=VALUE(Worksheet!$AD350),VALUE('Print off sheets'!C350)&gt;=VALUE(Worksheet!$AE350)),"PASS","FAIL")</f>
        <v>#VALUE!</v>
      </c>
      <c r="D354" s="39" t="e">
        <f>IF(AND(VALUE('Print off sheets'!D350)&lt;=VALUE(Worksheet!$AD350),VALUE('Print off sheets'!D350)&gt;=VALUE(Worksheet!$AE350)),"PASS","FAIL")</f>
        <v>#VALUE!</v>
      </c>
      <c r="E354" s="39" t="e">
        <f>IF(AND(VALUE('Print off sheets'!E350)&lt;=VALUE(Worksheet!$AD350),VALUE('Print off sheets'!E350)&gt;=VALUE(Worksheet!$AE350)),"PASS","FAIL")</f>
        <v>#VALUE!</v>
      </c>
      <c r="F354" s="39" t="str">
        <f t="shared" si="15"/>
        <v>PASS</v>
      </c>
      <c r="G354" s="39" t="e">
        <f>IF(O354="FAIL",IF(ISNUMBER(SEARCH("Rejected",'Print off sheets'!F350))=TRUE,"OK","ERROR"),IF(ISNUMBER(SEARCH("Rejected",'Print off sheets'!F350))=TRUE,"ERROR",""))</f>
        <v>#VALUE!</v>
      </c>
      <c r="H354" s="46" t="e">
        <f>IF(O354="MISSING",IF('Print off sheets'!F350="Missing","OK","ERROR"),"")</f>
        <v>#VALUE!</v>
      </c>
      <c r="I354" s="39" t="e">
        <f>VALUE(Worksheet!B350)</f>
        <v>#VALUE!</v>
      </c>
      <c r="J354" s="39">
        <f>VALUE(Worksheet!$H$2)</f>
        <v>0</v>
      </c>
      <c r="K354" s="39">
        <f>VALUE(Worksheet!$H$3)</f>
        <v>0</v>
      </c>
      <c r="L354" s="39" t="e">
        <f t="shared" si="16"/>
        <v>#VALUE!</v>
      </c>
      <c r="M354" s="39" t="str">
        <f>IF(AND(Worksheet!C350="",Worksheet!D350="",Worksheet!E350="",Worksheet!F350="",Worksheet!G350="",Worksheet!H350="",ISNUMBER(SEARCH("e",Worksheet!I350))=FALSE),"MISSING")</f>
        <v>MISSING</v>
      </c>
      <c r="N354" s="39" t="b">
        <f>IF(ISNUMBER(SEARCH("Reference",Worksheet!I350))=TRUE,"REF ONLY")</f>
        <v>0</v>
      </c>
      <c r="O354" s="39" t="e">
        <f t="shared" si="17"/>
        <v>#VALUE!</v>
      </c>
      <c r="P354" s="38"/>
      <c r="Q354" s="38"/>
    </row>
    <row r="355" spans="3:17" x14ac:dyDescent="0.25">
      <c r="C355" s="39" t="e">
        <f>IF(AND(VALUE('Print off sheets'!C351)&lt;=VALUE(Worksheet!$AD351),VALUE('Print off sheets'!C351)&gt;=VALUE(Worksheet!$AE351)),"PASS","FAIL")</f>
        <v>#VALUE!</v>
      </c>
      <c r="D355" s="39" t="e">
        <f>IF(AND(VALUE('Print off sheets'!D351)&lt;=VALUE(Worksheet!$AD351),VALUE('Print off sheets'!D351)&gt;=VALUE(Worksheet!$AE351)),"PASS","FAIL")</f>
        <v>#VALUE!</v>
      </c>
      <c r="E355" s="39" t="e">
        <f>IF(AND(VALUE('Print off sheets'!E351)&lt;=VALUE(Worksheet!$AD351),VALUE('Print off sheets'!E351)&gt;=VALUE(Worksheet!$AE351)),"PASS","FAIL")</f>
        <v>#VALUE!</v>
      </c>
      <c r="F355" s="39" t="str">
        <f t="shared" si="15"/>
        <v>PASS</v>
      </c>
      <c r="G355" s="39" t="e">
        <f>IF(O355="FAIL",IF(ISNUMBER(SEARCH("Rejected",'Print off sheets'!F351))=TRUE,"OK","ERROR"),IF(ISNUMBER(SEARCH("Rejected",'Print off sheets'!F351))=TRUE,"ERROR",""))</f>
        <v>#VALUE!</v>
      </c>
      <c r="H355" s="46" t="e">
        <f>IF(O355="MISSING",IF('Print off sheets'!F351="Missing","OK","ERROR"),"")</f>
        <v>#VALUE!</v>
      </c>
      <c r="I355" s="39" t="e">
        <f>VALUE(Worksheet!B351)</f>
        <v>#VALUE!</v>
      </c>
      <c r="J355" s="39">
        <f>VALUE(Worksheet!$H$2)</f>
        <v>0</v>
      </c>
      <c r="K355" s="39">
        <f>VALUE(Worksheet!$H$3)</f>
        <v>0</v>
      </c>
      <c r="L355" s="39" t="e">
        <f t="shared" si="16"/>
        <v>#VALUE!</v>
      </c>
      <c r="M355" s="39" t="str">
        <f>IF(AND(Worksheet!C351="",Worksheet!D351="",Worksheet!E351="",Worksheet!F351="",Worksheet!G351="",Worksheet!H351="",ISNUMBER(SEARCH("e",Worksheet!I351))=FALSE),"MISSING")</f>
        <v>MISSING</v>
      </c>
      <c r="N355" s="39" t="b">
        <f>IF(ISNUMBER(SEARCH("Reference",Worksheet!I351))=TRUE,"REF ONLY")</f>
        <v>0</v>
      </c>
      <c r="O355" s="39" t="e">
        <f t="shared" si="17"/>
        <v>#VALUE!</v>
      </c>
      <c r="P355" s="38"/>
      <c r="Q355" s="38"/>
    </row>
    <row r="356" spans="3:17" x14ac:dyDescent="0.25">
      <c r="C356" s="39" t="e">
        <f>IF(AND(VALUE('Print off sheets'!C352)&lt;=VALUE(Worksheet!$AD352),VALUE('Print off sheets'!C352)&gt;=VALUE(Worksheet!$AE352)),"PASS","FAIL")</f>
        <v>#VALUE!</v>
      </c>
      <c r="D356" s="39" t="e">
        <f>IF(AND(VALUE('Print off sheets'!D352)&lt;=VALUE(Worksheet!$AD352),VALUE('Print off sheets'!D352)&gt;=VALUE(Worksheet!$AE352)),"PASS","FAIL")</f>
        <v>#VALUE!</v>
      </c>
      <c r="E356" s="39" t="e">
        <f>IF(AND(VALUE('Print off sheets'!E352)&lt;=VALUE(Worksheet!$AD352),VALUE('Print off sheets'!E352)&gt;=VALUE(Worksheet!$AE352)),"PASS","FAIL")</f>
        <v>#VALUE!</v>
      </c>
      <c r="F356" s="39" t="str">
        <f t="shared" si="15"/>
        <v>PASS</v>
      </c>
      <c r="G356" s="39" t="e">
        <f>IF(O356="FAIL",IF(ISNUMBER(SEARCH("Rejected",'Print off sheets'!F352))=TRUE,"OK","ERROR"),IF(ISNUMBER(SEARCH("Rejected",'Print off sheets'!F352))=TRUE,"ERROR",""))</f>
        <v>#VALUE!</v>
      </c>
      <c r="H356" s="46" t="e">
        <f>IF(O356="MISSING",IF('Print off sheets'!F352="Missing","OK","ERROR"),"")</f>
        <v>#VALUE!</v>
      </c>
      <c r="I356" s="39" t="e">
        <f>VALUE(Worksheet!B352)</f>
        <v>#VALUE!</v>
      </c>
      <c r="J356" s="39">
        <f>VALUE(Worksheet!$H$2)</f>
        <v>0</v>
      </c>
      <c r="K356" s="39">
        <f>VALUE(Worksheet!$H$3)</f>
        <v>0</v>
      </c>
      <c r="L356" s="39" t="e">
        <f t="shared" si="16"/>
        <v>#VALUE!</v>
      </c>
      <c r="M356" s="39" t="str">
        <f>IF(AND(Worksheet!C352="",Worksheet!D352="",Worksheet!E352="",Worksheet!F352="",Worksheet!G352="",Worksheet!H352="",ISNUMBER(SEARCH("e",Worksheet!I352))=FALSE),"MISSING")</f>
        <v>MISSING</v>
      </c>
      <c r="N356" s="39" t="b">
        <f>IF(ISNUMBER(SEARCH("Reference",Worksheet!I352))=TRUE,"REF ONLY")</f>
        <v>0</v>
      </c>
      <c r="O356" s="39" t="e">
        <f t="shared" si="17"/>
        <v>#VALUE!</v>
      </c>
      <c r="P356" s="38"/>
      <c r="Q356" s="38"/>
    </row>
    <row r="357" spans="3:17" x14ac:dyDescent="0.25">
      <c r="C357" s="39" t="e">
        <f>IF(AND(VALUE('Print off sheets'!C353)&lt;=VALUE(Worksheet!$AD353),VALUE('Print off sheets'!C353)&gt;=VALUE(Worksheet!$AE353)),"PASS","FAIL")</f>
        <v>#VALUE!</v>
      </c>
      <c r="D357" s="39" t="e">
        <f>IF(AND(VALUE('Print off sheets'!D353)&lt;=VALUE(Worksheet!$AD353),VALUE('Print off sheets'!D353)&gt;=VALUE(Worksheet!$AE353)),"PASS","FAIL")</f>
        <v>#VALUE!</v>
      </c>
      <c r="E357" s="39" t="e">
        <f>IF(AND(VALUE('Print off sheets'!E353)&lt;=VALUE(Worksheet!$AD353),VALUE('Print off sheets'!E353)&gt;=VALUE(Worksheet!$AE353)),"PASS","FAIL")</f>
        <v>#VALUE!</v>
      </c>
      <c r="F357" s="39" t="str">
        <f t="shared" si="15"/>
        <v>PASS</v>
      </c>
      <c r="G357" s="39" t="e">
        <f>IF(O357="FAIL",IF(ISNUMBER(SEARCH("Rejected",'Print off sheets'!F353))=TRUE,"OK","ERROR"),IF(ISNUMBER(SEARCH("Rejected",'Print off sheets'!F353))=TRUE,"ERROR",""))</f>
        <v>#VALUE!</v>
      </c>
      <c r="H357" s="46" t="e">
        <f>IF(O357="MISSING",IF('Print off sheets'!F353="Missing","OK","ERROR"),"")</f>
        <v>#VALUE!</v>
      </c>
      <c r="I357" s="39" t="e">
        <f>VALUE(Worksheet!B353)</f>
        <v>#VALUE!</v>
      </c>
      <c r="J357" s="39">
        <f>VALUE(Worksheet!$H$2)</f>
        <v>0</v>
      </c>
      <c r="K357" s="39">
        <f>VALUE(Worksheet!$H$3)</f>
        <v>0</v>
      </c>
      <c r="L357" s="39" t="e">
        <f t="shared" si="16"/>
        <v>#VALUE!</v>
      </c>
      <c r="M357" s="39" t="str">
        <f>IF(AND(Worksheet!C353="",Worksheet!D353="",Worksheet!E353="",Worksheet!F353="",Worksheet!G353="",Worksheet!H353="",ISNUMBER(SEARCH("e",Worksheet!I353))=FALSE),"MISSING")</f>
        <v>MISSING</v>
      </c>
      <c r="N357" s="39" t="b">
        <f>IF(ISNUMBER(SEARCH("Reference",Worksheet!I353))=TRUE,"REF ONLY")</f>
        <v>0</v>
      </c>
      <c r="O357" s="39" t="e">
        <f t="shared" si="17"/>
        <v>#VALUE!</v>
      </c>
      <c r="P357" s="38"/>
      <c r="Q357" s="38"/>
    </row>
    <row r="358" spans="3:17" x14ac:dyDescent="0.25">
      <c r="C358" s="39" t="e">
        <f>IF(AND(VALUE('Print off sheets'!C354)&lt;=VALUE(Worksheet!$AD354),VALUE('Print off sheets'!C354)&gt;=VALUE(Worksheet!$AE354)),"PASS","FAIL")</f>
        <v>#VALUE!</v>
      </c>
      <c r="D358" s="39" t="e">
        <f>IF(AND(VALUE('Print off sheets'!D354)&lt;=VALUE(Worksheet!$AD354),VALUE('Print off sheets'!D354)&gt;=VALUE(Worksheet!$AE354)),"PASS","FAIL")</f>
        <v>#VALUE!</v>
      </c>
      <c r="E358" s="39" t="e">
        <f>IF(AND(VALUE('Print off sheets'!E354)&lt;=VALUE(Worksheet!$AD354),VALUE('Print off sheets'!E354)&gt;=VALUE(Worksheet!$AE354)),"PASS","FAIL")</f>
        <v>#VALUE!</v>
      </c>
      <c r="F358" s="39" t="str">
        <f t="shared" si="15"/>
        <v>PASS</v>
      </c>
      <c r="G358" s="39" t="e">
        <f>IF(O358="FAIL",IF(ISNUMBER(SEARCH("Rejected",'Print off sheets'!F354))=TRUE,"OK","ERROR"),IF(ISNUMBER(SEARCH("Rejected",'Print off sheets'!F354))=TRUE,"ERROR",""))</f>
        <v>#VALUE!</v>
      </c>
      <c r="H358" s="46" t="e">
        <f>IF(O358="MISSING",IF('Print off sheets'!F354="Missing","OK","ERROR"),"")</f>
        <v>#VALUE!</v>
      </c>
      <c r="I358" s="39" t="e">
        <f>VALUE(Worksheet!B354)</f>
        <v>#VALUE!</v>
      </c>
      <c r="J358" s="39">
        <f>VALUE(Worksheet!$H$2)</f>
        <v>0</v>
      </c>
      <c r="K358" s="39">
        <f>VALUE(Worksheet!$H$3)</f>
        <v>0</v>
      </c>
      <c r="L358" s="39" t="e">
        <f t="shared" si="16"/>
        <v>#VALUE!</v>
      </c>
      <c r="M358" s="39" t="str">
        <f>IF(AND(Worksheet!C354="",Worksheet!D354="",Worksheet!E354="",Worksheet!F354="",Worksheet!G354="",Worksheet!H354="",ISNUMBER(SEARCH("e",Worksheet!I354))=FALSE),"MISSING")</f>
        <v>MISSING</v>
      </c>
      <c r="N358" s="39" t="b">
        <f>IF(ISNUMBER(SEARCH("Reference",Worksheet!I354))=TRUE,"REF ONLY")</f>
        <v>0</v>
      </c>
      <c r="O358" s="39" t="e">
        <f t="shared" si="17"/>
        <v>#VALUE!</v>
      </c>
      <c r="P358" s="38"/>
      <c r="Q358" s="38"/>
    </row>
    <row r="359" spans="3:17" x14ac:dyDescent="0.25">
      <c r="C359" s="39" t="e">
        <f>IF(AND(VALUE('Print off sheets'!C355)&lt;=VALUE(Worksheet!$AD355),VALUE('Print off sheets'!C355)&gt;=VALUE(Worksheet!$AE355)),"PASS","FAIL")</f>
        <v>#VALUE!</v>
      </c>
      <c r="D359" s="39" t="e">
        <f>IF(AND(VALUE('Print off sheets'!D355)&lt;=VALUE(Worksheet!$AD355),VALUE('Print off sheets'!D355)&gt;=VALUE(Worksheet!$AE355)),"PASS","FAIL")</f>
        <v>#VALUE!</v>
      </c>
      <c r="E359" s="39" t="e">
        <f>IF(AND(VALUE('Print off sheets'!E355)&lt;=VALUE(Worksheet!$AD355),VALUE('Print off sheets'!E355)&gt;=VALUE(Worksheet!$AE355)),"PASS","FAIL")</f>
        <v>#VALUE!</v>
      </c>
      <c r="F359" s="39" t="str">
        <f t="shared" si="15"/>
        <v>PASS</v>
      </c>
      <c r="G359" s="39" t="e">
        <f>IF(O359="FAIL",IF(ISNUMBER(SEARCH("Rejected",'Print off sheets'!F355))=TRUE,"OK","ERROR"),IF(ISNUMBER(SEARCH("Rejected",'Print off sheets'!F355))=TRUE,"ERROR",""))</f>
        <v>#VALUE!</v>
      </c>
      <c r="H359" s="46" t="e">
        <f>IF(O359="MISSING",IF('Print off sheets'!F355="Missing","OK","ERROR"),"")</f>
        <v>#VALUE!</v>
      </c>
      <c r="I359" s="39" t="e">
        <f>VALUE(Worksheet!B355)</f>
        <v>#VALUE!</v>
      </c>
      <c r="J359" s="39">
        <f>VALUE(Worksheet!$H$2)</f>
        <v>0</v>
      </c>
      <c r="K359" s="39">
        <f>VALUE(Worksheet!$H$3)</f>
        <v>0</v>
      </c>
      <c r="L359" s="39" t="e">
        <f t="shared" si="16"/>
        <v>#VALUE!</v>
      </c>
      <c r="M359" s="39" t="str">
        <f>IF(AND(Worksheet!C355="",Worksheet!D355="",Worksheet!E355="",Worksheet!F355="",Worksheet!G355="",Worksheet!H355="",ISNUMBER(SEARCH("e",Worksheet!I355))=FALSE),"MISSING")</f>
        <v>MISSING</v>
      </c>
      <c r="N359" s="39" t="b">
        <f>IF(ISNUMBER(SEARCH("Reference",Worksheet!I355))=TRUE,"REF ONLY")</f>
        <v>0</v>
      </c>
      <c r="O359" s="39" t="e">
        <f t="shared" si="17"/>
        <v>#VALUE!</v>
      </c>
      <c r="P359" s="38"/>
      <c r="Q359" s="38"/>
    </row>
    <row r="360" spans="3:17" x14ac:dyDescent="0.25">
      <c r="C360" s="39" t="e">
        <f>IF(AND(VALUE('Print off sheets'!C356)&lt;=VALUE(Worksheet!$AD356),VALUE('Print off sheets'!C356)&gt;=VALUE(Worksheet!$AE356)),"PASS","FAIL")</f>
        <v>#VALUE!</v>
      </c>
      <c r="D360" s="39" t="e">
        <f>IF(AND(VALUE('Print off sheets'!D356)&lt;=VALUE(Worksheet!$AD356),VALUE('Print off sheets'!D356)&gt;=VALUE(Worksheet!$AE356)),"PASS","FAIL")</f>
        <v>#VALUE!</v>
      </c>
      <c r="E360" s="39" t="e">
        <f>IF(AND(VALUE('Print off sheets'!E356)&lt;=VALUE(Worksheet!$AD356),VALUE('Print off sheets'!E356)&gt;=VALUE(Worksheet!$AE356)),"PASS","FAIL")</f>
        <v>#VALUE!</v>
      </c>
      <c r="F360" s="39" t="str">
        <f t="shared" si="15"/>
        <v>PASS</v>
      </c>
      <c r="G360" s="39" t="e">
        <f>IF(O360="FAIL",IF(ISNUMBER(SEARCH("Rejected",'Print off sheets'!F356))=TRUE,"OK","ERROR"),IF(ISNUMBER(SEARCH("Rejected",'Print off sheets'!F356))=TRUE,"ERROR",""))</f>
        <v>#VALUE!</v>
      </c>
      <c r="H360" s="46" t="e">
        <f>IF(O360="MISSING",IF('Print off sheets'!F356="Missing","OK","ERROR"),"")</f>
        <v>#VALUE!</v>
      </c>
      <c r="I360" s="39" t="e">
        <f>VALUE(Worksheet!B356)</f>
        <v>#VALUE!</v>
      </c>
      <c r="J360" s="39">
        <f>VALUE(Worksheet!$H$2)</f>
        <v>0</v>
      </c>
      <c r="K360" s="39">
        <f>VALUE(Worksheet!$H$3)</f>
        <v>0</v>
      </c>
      <c r="L360" s="39" t="e">
        <f t="shared" si="16"/>
        <v>#VALUE!</v>
      </c>
      <c r="M360" s="39" t="str">
        <f>IF(AND(Worksheet!C356="",Worksheet!D356="",Worksheet!E356="",Worksheet!F356="",Worksheet!G356="",Worksheet!H356="",ISNUMBER(SEARCH("e",Worksheet!I356))=FALSE),"MISSING")</f>
        <v>MISSING</v>
      </c>
      <c r="N360" s="39" t="b">
        <f>IF(ISNUMBER(SEARCH("Reference",Worksheet!I356))=TRUE,"REF ONLY")</f>
        <v>0</v>
      </c>
      <c r="O360" s="39" t="e">
        <f t="shared" si="17"/>
        <v>#VALUE!</v>
      </c>
      <c r="P360" s="38"/>
      <c r="Q360" s="38"/>
    </row>
    <row r="361" spans="3:17" x14ac:dyDescent="0.25">
      <c r="C361" s="39" t="e">
        <f>IF(AND(VALUE('Print off sheets'!C357)&lt;=VALUE(Worksheet!$AD357),VALUE('Print off sheets'!C357)&gt;=VALUE(Worksheet!$AE357)),"PASS","FAIL")</f>
        <v>#VALUE!</v>
      </c>
      <c r="D361" s="39" t="e">
        <f>IF(AND(VALUE('Print off sheets'!D357)&lt;=VALUE(Worksheet!$AD357),VALUE('Print off sheets'!D357)&gt;=VALUE(Worksheet!$AE357)),"PASS","FAIL")</f>
        <v>#VALUE!</v>
      </c>
      <c r="E361" s="39" t="e">
        <f>IF(AND(VALUE('Print off sheets'!E357)&lt;=VALUE(Worksheet!$AD357),VALUE('Print off sheets'!E357)&gt;=VALUE(Worksheet!$AE357)),"PASS","FAIL")</f>
        <v>#VALUE!</v>
      </c>
      <c r="F361" s="39" t="str">
        <f t="shared" si="15"/>
        <v>PASS</v>
      </c>
      <c r="G361" s="39" t="e">
        <f>IF(O361="FAIL",IF(ISNUMBER(SEARCH("Rejected",'Print off sheets'!F357))=TRUE,"OK","ERROR"),IF(ISNUMBER(SEARCH("Rejected",'Print off sheets'!F357))=TRUE,"ERROR",""))</f>
        <v>#VALUE!</v>
      </c>
      <c r="H361" s="46" t="e">
        <f>IF(O361="MISSING",IF('Print off sheets'!F357="Missing","OK","ERROR"),"")</f>
        <v>#VALUE!</v>
      </c>
      <c r="I361" s="39" t="e">
        <f>VALUE(Worksheet!B357)</f>
        <v>#VALUE!</v>
      </c>
      <c r="J361" s="39">
        <f>VALUE(Worksheet!$H$2)</f>
        <v>0</v>
      </c>
      <c r="K361" s="39">
        <f>VALUE(Worksheet!$H$3)</f>
        <v>0</v>
      </c>
      <c r="L361" s="39" t="e">
        <f t="shared" si="16"/>
        <v>#VALUE!</v>
      </c>
      <c r="M361" s="39" t="str">
        <f>IF(AND(Worksheet!C357="",Worksheet!D357="",Worksheet!E357="",Worksheet!F357="",Worksheet!G357="",Worksheet!H357="",ISNUMBER(SEARCH("e",Worksheet!I357))=FALSE),"MISSING")</f>
        <v>MISSING</v>
      </c>
      <c r="N361" s="39" t="b">
        <f>IF(ISNUMBER(SEARCH("Reference",Worksheet!I357))=TRUE,"REF ONLY")</f>
        <v>0</v>
      </c>
      <c r="O361" s="39" t="e">
        <f t="shared" si="17"/>
        <v>#VALUE!</v>
      </c>
      <c r="P361" s="38"/>
      <c r="Q361" s="38"/>
    </row>
    <row r="362" spans="3:17" x14ac:dyDescent="0.25">
      <c r="C362" s="39" t="e">
        <f>IF(AND(VALUE('Print off sheets'!C358)&lt;=VALUE(Worksheet!$AD358),VALUE('Print off sheets'!C358)&gt;=VALUE(Worksheet!$AE358)),"PASS","FAIL")</f>
        <v>#VALUE!</v>
      </c>
      <c r="D362" s="39" t="e">
        <f>IF(AND(VALUE('Print off sheets'!D358)&lt;=VALUE(Worksheet!$AD358),VALUE('Print off sheets'!D358)&gt;=VALUE(Worksheet!$AE358)),"PASS","FAIL")</f>
        <v>#VALUE!</v>
      </c>
      <c r="E362" s="39" t="e">
        <f>IF(AND(VALUE('Print off sheets'!E358)&lt;=VALUE(Worksheet!$AD358),VALUE('Print off sheets'!E358)&gt;=VALUE(Worksheet!$AE358)),"PASS","FAIL")</f>
        <v>#VALUE!</v>
      </c>
      <c r="F362" s="39" t="str">
        <f t="shared" si="15"/>
        <v>PASS</v>
      </c>
      <c r="G362" s="39" t="e">
        <f>IF(O362="FAIL",IF(ISNUMBER(SEARCH("Rejected",'Print off sheets'!F358))=TRUE,"OK","ERROR"),IF(ISNUMBER(SEARCH("Rejected",'Print off sheets'!F358))=TRUE,"ERROR",""))</f>
        <v>#VALUE!</v>
      </c>
      <c r="H362" s="46" t="e">
        <f>IF(O362="MISSING",IF('Print off sheets'!F358="Missing","OK","ERROR"),"")</f>
        <v>#VALUE!</v>
      </c>
      <c r="I362" s="39" t="e">
        <f>VALUE(Worksheet!B358)</f>
        <v>#VALUE!</v>
      </c>
      <c r="J362" s="39">
        <f>VALUE(Worksheet!$H$2)</f>
        <v>0</v>
      </c>
      <c r="K362" s="39">
        <f>VALUE(Worksheet!$H$3)</f>
        <v>0</v>
      </c>
      <c r="L362" s="39" t="e">
        <f t="shared" si="16"/>
        <v>#VALUE!</v>
      </c>
      <c r="M362" s="39" t="str">
        <f>IF(AND(Worksheet!C358="",Worksheet!D358="",Worksheet!E358="",Worksheet!F358="",Worksheet!G358="",Worksheet!H358="",ISNUMBER(SEARCH("e",Worksheet!I358))=FALSE),"MISSING")</f>
        <v>MISSING</v>
      </c>
      <c r="N362" s="39" t="b">
        <f>IF(ISNUMBER(SEARCH("Reference",Worksheet!I358))=TRUE,"REF ONLY")</f>
        <v>0</v>
      </c>
      <c r="O362" s="39" t="e">
        <f t="shared" si="17"/>
        <v>#VALUE!</v>
      </c>
      <c r="P362" s="38"/>
      <c r="Q362" s="38"/>
    </row>
    <row r="363" spans="3:17" x14ac:dyDescent="0.25">
      <c r="C363" s="39" t="e">
        <f>IF(AND(VALUE('Print off sheets'!C359)&lt;=VALUE(Worksheet!$AD359),VALUE('Print off sheets'!C359)&gt;=VALUE(Worksheet!$AE359)),"PASS","FAIL")</f>
        <v>#VALUE!</v>
      </c>
      <c r="D363" s="39" t="e">
        <f>IF(AND(VALUE('Print off sheets'!D359)&lt;=VALUE(Worksheet!$AD359),VALUE('Print off sheets'!D359)&gt;=VALUE(Worksheet!$AE359)),"PASS","FAIL")</f>
        <v>#VALUE!</v>
      </c>
      <c r="E363" s="39" t="e">
        <f>IF(AND(VALUE('Print off sheets'!E359)&lt;=VALUE(Worksheet!$AD359),VALUE('Print off sheets'!E359)&gt;=VALUE(Worksheet!$AE359)),"PASS","FAIL")</f>
        <v>#VALUE!</v>
      </c>
      <c r="F363" s="39" t="str">
        <f t="shared" si="15"/>
        <v>PASS</v>
      </c>
      <c r="G363" s="39" t="e">
        <f>IF(O363="FAIL",IF(ISNUMBER(SEARCH("Rejected",'Print off sheets'!F359))=TRUE,"OK","ERROR"),IF(ISNUMBER(SEARCH("Rejected",'Print off sheets'!F359))=TRUE,"ERROR",""))</f>
        <v>#VALUE!</v>
      </c>
      <c r="H363" s="46" t="e">
        <f>IF(O363="MISSING",IF('Print off sheets'!F359="Missing","OK","ERROR"),"")</f>
        <v>#VALUE!</v>
      </c>
      <c r="I363" s="39" t="e">
        <f>VALUE(Worksheet!B359)</f>
        <v>#VALUE!</v>
      </c>
      <c r="J363" s="39">
        <f>VALUE(Worksheet!$H$2)</f>
        <v>0</v>
      </c>
      <c r="K363" s="39">
        <f>VALUE(Worksheet!$H$3)</f>
        <v>0</v>
      </c>
      <c r="L363" s="39" t="e">
        <f t="shared" si="16"/>
        <v>#VALUE!</v>
      </c>
      <c r="M363" s="39" t="str">
        <f>IF(AND(Worksheet!C359="",Worksheet!D359="",Worksheet!E359="",Worksheet!F359="",Worksheet!G359="",Worksheet!H359="",ISNUMBER(SEARCH("e",Worksheet!I359))=FALSE),"MISSING")</f>
        <v>MISSING</v>
      </c>
      <c r="N363" s="39" t="b">
        <f>IF(ISNUMBER(SEARCH("Reference",Worksheet!I359))=TRUE,"REF ONLY")</f>
        <v>0</v>
      </c>
      <c r="O363" s="39" t="e">
        <f t="shared" si="17"/>
        <v>#VALUE!</v>
      </c>
      <c r="P363" s="38"/>
      <c r="Q363" s="38"/>
    </row>
    <row r="364" spans="3:17" x14ac:dyDescent="0.25">
      <c r="C364" s="39" t="e">
        <f>IF(AND(VALUE('Print off sheets'!C360)&lt;=VALUE(Worksheet!$AD360),VALUE('Print off sheets'!C360)&gt;=VALUE(Worksheet!$AE360)),"PASS","FAIL")</f>
        <v>#VALUE!</v>
      </c>
      <c r="D364" s="39" t="e">
        <f>IF(AND(VALUE('Print off sheets'!D360)&lt;=VALUE(Worksheet!$AD360),VALUE('Print off sheets'!D360)&gt;=VALUE(Worksheet!$AE360)),"PASS","FAIL")</f>
        <v>#VALUE!</v>
      </c>
      <c r="E364" s="39" t="e">
        <f>IF(AND(VALUE('Print off sheets'!E360)&lt;=VALUE(Worksheet!$AD360),VALUE('Print off sheets'!E360)&gt;=VALUE(Worksheet!$AE360)),"PASS","FAIL")</f>
        <v>#VALUE!</v>
      </c>
      <c r="F364" s="39" t="str">
        <f t="shared" si="15"/>
        <v>PASS</v>
      </c>
      <c r="G364" s="39" t="e">
        <f>IF(O364="FAIL",IF(ISNUMBER(SEARCH("Rejected",'Print off sheets'!F360))=TRUE,"OK","ERROR"),IF(ISNUMBER(SEARCH("Rejected",'Print off sheets'!F360))=TRUE,"ERROR",""))</f>
        <v>#VALUE!</v>
      </c>
      <c r="H364" s="46" t="e">
        <f>IF(O364="MISSING",IF('Print off sheets'!F360="Missing","OK","ERROR"),"")</f>
        <v>#VALUE!</v>
      </c>
      <c r="I364" s="39" t="e">
        <f>VALUE(Worksheet!B360)</f>
        <v>#VALUE!</v>
      </c>
      <c r="J364" s="39">
        <f>VALUE(Worksheet!$H$2)</f>
        <v>0</v>
      </c>
      <c r="K364" s="39">
        <f>VALUE(Worksheet!$H$3)</f>
        <v>0</v>
      </c>
      <c r="L364" s="39" t="e">
        <f t="shared" si="16"/>
        <v>#VALUE!</v>
      </c>
      <c r="M364" s="39" t="str">
        <f>IF(AND(Worksheet!C360="",Worksheet!D360="",Worksheet!E360="",Worksheet!F360="",Worksheet!G360="",Worksheet!H360="",ISNUMBER(SEARCH("e",Worksheet!I360))=FALSE),"MISSING")</f>
        <v>MISSING</v>
      </c>
      <c r="N364" s="39" t="b">
        <f>IF(ISNUMBER(SEARCH("Reference",Worksheet!I360))=TRUE,"REF ONLY")</f>
        <v>0</v>
      </c>
      <c r="O364" s="39" t="e">
        <f t="shared" si="17"/>
        <v>#VALUE!</v>
      </c>
      <c r="P364" s="38"/>
      <c r="Q364" s="38"/>
    </row>
    <row r="365" spans="3:17" x14ac:dyDescent="0.25">
      <c r="C365" s="39" t="e">
        <f>IF(AND(VALUE('Print off sheets'!C361)&lt;=VALUE(Worksheet!$AD361),VALUE('Print off sheets'!C361)&gt;=VALUE(Worksheet!$AE361)),"PASS","FAIL")</f>
        <v>#VALUE!</v>
      </c>
      <c r="D365" s="39" t="e">
        <f>IF(AND(VALUE('Print off sheets'!D361)&lt;=VALUE(Worksheet!$AD361),VALUE('Print off sheets'!D361)&gt;=VALUE(Worksheet!$AE361)),"PASS","FAIL")</f>
        <v>#VALUE!</v>
      </c>
      <c r="E365" s="39" t="e">
        <f>IF(AND(VALUE('Print off sheets'!E361)&lt;=VALUE(Worksheet!$AD361),VALUE('Print off sheets'!E361)&gt;=VALUE(Worksheet!$AE361)),"PASS","FAIL")</f>
        <v>#VALUE!</v>
      </c>
      <c r="F365" s="39" t="str">
        <f t="shared" si="15"/>
        <v>PASS</v>
      </c>
      <c r="G365" s="39" t="e">
        <f>IF(O365="FAIL",IF(ISNUMBER(SEARCH("Rejected",'Print off sheets'!F361))=TRUE,"OK","ERROR"),IF(ISNUMBER(SEARCH("Rejected",'Print off sheets'!F361))=TRUE,"ERROR",""))</f>
        <v>#VALUE!</v>
      </c>
      <c r="H365" s="46" t="e">
        <f>IF(O365="MISSING",IF('Print off sheets'!F361="Missing","OK","ERROR"),"")</f>
        <v>#VALUE!</v>
      </c>
      <c r="I365" s="39" t="e">
        <f>VALUE(Worksheet!B361)</f>
        <v>#VALUE!</v>
      </c>
      <c r="J365" s="39">
        <f>VALUE(Worksheet!$H$2)</f>
        <v>0</v>
      </c>
      <c r="K365" s="39">
        <f>VALUE(Worksheet!$H$3)</f>
        <v>0</v>
      </c>
      <c r="L365" s="39" t="e">
        <f t="shared" si="16"/>
        <v>#VALUE!</v>
      </c>
      <c r="M365" s="39" t="str">
        <f>IF(AND(Worksheet!C361="",Worksheet!D361="",Worksheet!E361="",Worksheet!F361="",Worksheet!G361="",Worksheet!H361="",ISNUMBER(SEARCH("e",Worksheet!I361))=FALSE),"MISSING")</f>
        <v>MISSING</v>
      </c>
      <c r="N365" s="39" t="b">
        <f>IF(ISNUMBER(SEARCH("Reference",Worksheet!I361))=TRUE,"REF ONLY")</f>
        <v>0</v>
      </c>
      <c r="O365" s="39" t="e">
        <f t="shared" si="17"/>
        <v>#VALUE!</v>
      </c>
      <c r="P365" s="38"/>
      <c r="Q365" s="38"/>
    </row>
    <row r="366" spans="3:17" x14ac:dyDescent="0.25">
      <c r="C366" s="39" t="e">
        <f>IF(AND(VALUE('Print off sheets'!C362)&lt;=VALUE(Worksheet!$AD362),VALUE('Print off sheets'!C362)&gt;=VALUE(Worksheet!$AE362)),"PASS","FAIL")</f>
        <v>#VALUE!</v>
      </c>
      <c r="D366" s="39" t="e">
        <f>IF(AND(VALUE('Print off sheets'!D362)&lt;=VALUE(Worksheet!$AD362),VALUE('Print off sheets'!D362)&gt;=VALUE(Worksheet!$AE362)),"PASS","FAIL")</f>
        <v>#VALUE!</v>
      </c>
      <c r="E366" s="39" t="e">
        <f>IF(AND(VALUE('Print off sheets'!E362)&lt;=VALUE(Worksheet!$AD362),VALUE('Print off sheets'!E362)&gt;=VALUE(Worksheet!$AE362)),"PASS","FAIL")</f>
        <v>#VALUE!</v>
      </c>
      <c r="F366" s="39" t="str">
        <f t="shared" si="15"/>
        <v>PASS</v>
      </c>
      <c r="G366" s="39" t="e">
        <f>IF(O366="FAIL",IF(ISNUMBER(SEARCH("Rejected",'Print off sheets'!F362))=TRUE,"OK","ERROR"),IF(ISNUMBER(SEARCH("Rejected",'Print off sheets'!F362))=TRUE,"ERROR",""))</f>
        <v>#VALUE!</v>
      </c>
      <c r="H366" s="46" t="e">
        <f>IF(O366="MISSING",IF('Print off sheets'!F362="Missing","OK","ERROR"),"")</f>
        <v>#VALUE!</v>
      </c>
      <c r="I366" s="39" t="e">
        <f>VALUE(Worksheet!B362)</f>
        <v>#VALUE!</v>
      </c>
      <c r="J366" s="39">
        <f>VALUE(Worksheet!$H$2)</f>
        <v>0</v>
      </c>
      <c r="K366" s="39">
        <f>VALUE(Worksheet!$H$3)</f>
        <v>0</v>
      </c>
      <c r="L366" s="39" t="e">
        <f t="shared" si="16"/>
        <v>#VALUE!</v>
      </c>
      <c r="M366" s="39" t="str">
        <f>IF(AND(Worksheet!C362="",Worksheet!D362="",Worksheet!E362="",Worksheet!F362="",Worksheet!G362="",Worksheet!H362="",ISNUMBER(SEARCH("e",Worksheet!I362))=FALSE),"MISSING")</f>
        <v>MISSING</v>
      </c>
      <c r="N366" s="39" t="b">
        <f>IF(ISNUMBER(SEARCH("Reference",Worksheet!I362))=TRUE,"REF ONLY")</f>
        <v>0</v>
      </c>
      <c r="O366" s="39" t="e">
        <f t="shared" si="17"/>
        <v>#VALUE!</v>
      </c>
      <c r="P366" s="38"/>
      <c r="Q366" s="38"/>
    </row>
    <row r="367" spans="3:17" x14ac:dyDescent="0.25">
      <c r="C367" s="39" t="e">
        <f>IF(AND(VALUE('Print off sheets'!C363)&lt;=VALUE(Worksheet!$AD363),VALUE('Print off sheets'!C363)&gt;=VALUE(Worksheet!$AE363)),"PASS","FAIL")</f>
        <v>#VALUE!</v>
      </c>
      <c r="D367" s="39" t="e">
        <f>IF(AND(VALUE('Print off sheets'!D363)&lt;=VALUE(Worksheet!$AD363),VALUE('Print off sheets'!D363)&gt;=VALUE(Worksheet!$AE363)),"PASS","FAIL")</f>
        <v>#VALUE!</v>
      </c>
      <c r="E367" s="39" t="e">
        <f>IF(AND(VALUE('Print off sheets'!E363)&lt;=VALUE(Worksheet!$AD363),VALUE('Print off sheets'!E363)&gt;=VALUE(Worksheet!$AE363)),"PASS","FAIL")</f>
        <v>#VALUE!</v>
      </c>
      <c r="F367" s="39" t="str">
        <f t="shared" si="15"/>
        <v>PASS</v>
      </c>
      <c r="G367" s="39" t="e">
        <f>IF(O367="FAIL",IF(ISNUMBER(SEARCH("Rejected",'Print off sheets'!F363))=TRUE,"OK","ERROR"),IF(ISNUMBER(SEARCH("Rejected",'Print off sheets'!F363))=TRUE,"ERROR",""))</f>
        <v>#VALUE!</v>
      </c>
      <c r="H367" s="46" t="e">
        <f>IF(O367="MISSING",IF('Print off sheets'!F363="Missing","OK","ERROR"),"")</f>
        <v>#VALUE!</v>
      </c>
      <c r="I367" s="39" t="e">
        <f>VALUE(Worksheet!B363)</f>
        <v>#VALUE!</v>
      </c>
      <c r="J367" s="39">
        <f>VALUE(Worksheet!$H$2)</f>
        <v>0</v>
      </c>
      <c r="K367" s="39">
        <f>VALUE(Worksheet!$H$3)</f>
        <v>0</v>
      </c>
      <c r="L367" s="39" t="e">
        <f t="shared" si="16"/>
        <v>#VALUE!</v>
      </c>
      <c r="M367" s="39" t="str">
        <f>IF(AND(Worksheet!C363="",Worksheet!D363="",Worksheet!E363="",Worksheet!F363="",Worksheet!G363="",Worksheet!H363="",ISNUMBER(SEARCH("e",Worksheet!I363))=FALSE),"MISSING")</f>
        <v>MISSING</v>
      </c>
      <c r="N367" s="39" t="b">
        <f>IF(ISNUMBER(SEARCH("Reference",Worksheet!I363))=TRUE,"REF ONLY")</f>
        <v>0</v>
      </c>
      <c r="O367" s="39" t="e">
        <f t="shared" si="17"/>
        <v>#VALUE!</v>
      </c>
      <c r="P367" s="38"/>
      <c r="Q367" s="38"/>
    </row>
    <row r="368" spans="3:17" x14ac:dyDescent="0.25">
      <c r="C368" s="39" t="e">
        <f>IF(AND(VALUE('Print off sheets'!C364)&lt;=VALUE(Worksheet!$AD364),VALUE('Print off sheets'!C364)&gt;=VALUE(Worksheet!$AE364)),"PASS","FAIL")</f>
        <v>#VALUE!</v>
      </c>
      <c r="D368" s="39" t="e">
        <f>IF(AND(VALUE('Print off sheets'!D364)&lt;=VALUE(Worksheet!$AD364),VALUE('Print off sheets'!D364)&gt;=VALUE(Worksheet!$AE364)),"PASS","FAIL")</f>
        <v>#VALUE!</v>
      </c>
      <c r="E368" s="39" t="e">
        <f>IF(AND(VALUE('Print off sheets'!E364)&lt;=VALUE(Worksheet!$AD364),VALUE('Print off sheets'!E364)&gt;=VALUE(Worksheet!$AE364)),"PASS","FAIL")</f>
        <v>#VALUE!</v>
      </c>
      <c r="F368" s="39" t="str">
        <f t="shared" si="15"/>
        <v>PASS</v>
      </c>
      <c r="G368" s="39" t="e">
        <f>IF(O368="FAIL",IF(ISNUMBER(SEARCH("Rejected",'Print off sheets'!F364))=TRUE,"OK","ERROR"),IF(ISNUMBER(SEARCH("Rejected",'Print off sheets'!F364))=TRUE,"ERROR",""))</f>
        <v>#VALUE!</v>
      </c>
      <c r="H368" s="46" t="e">
        <f>IF(O368="MISSING",IF('Print off sheets'!F364="Missing","OK","ERROR"),"")</f>
        <v>#VALUE!</v>
      </c>
      <c r="I368" s="39" t="e">
        <f>VALUE(Worksheet!B364)</f>
        <v>#VALUE!</v>
      </c>
      <c r="J368" s="39">
        <f>VALUE(Worksheet!$H$2)</f>
        <v>0</v>
      </c>
      <c r="K368" s="39">
        <f>VALUE(Worksheet!$H$3)</f>
        <v>0</v>
      </c>
      <c r="L368" s="39" t="e">
        <f t="shared" si="16"/>
        <v>#VALUE!</v>
      </c>
      <c r="M368" s="39" t="str">
        <f>IF(AND(Worksheet!C364="",Worksheet!D364="",Worksheet!E364="",Worksheet!F364="",Worksheet!G364="",Worksheet!H364="",ISNUMBER(SEARCH("e",Worksheet!I364))=FALSE),"MISSING")</f>
        <v>MISSING</v>
      </c>
      <c r="N368" s="39" t="b">
        <f>IF(ISNUMBER(SEARCH("Reference",Worksheet!I364))=TRUE,"REF ONLY")</f>
        <v>0</v>
      </c>
      <c r="O368" s="39" t="e">
        <f t="shared" si="17"/>
        <v>#VALUE!</v>
      </c>
      <c r="P368" s="38"/>
      <c r="Q368" s="38"/>
    </row>
    <row r="369" spans="3:17" x14ac:dyDescent="0.25">
      <c r="C369" s="39" t="e">
        <f>IF(AND(VALUE('Print off sheets'!C365)&lt;=VALUE(Worksheet!$AD365),VALUE('Print off sheets'!C365)&gt;=VALUE(Worksheet!$AE365)),"PASS","FAIL")</f>
        <v>#VALUE!</v>
      </c>
      <c r="D369" s="39" t="e">
        <f>IF(AND(VALUE('Print off sheets'!D365)&lt;=VALUE(Worksheet!$AD365),VALUE('Print off sheets'!D365)&gt;=VALUE(Worksheet!$AE365)),"PASS","FAIL")</f>
        <v>#VALUE!</v>
      </c>
      <c r="E369" s="39" t="e">
        <f>IF(AND(VALUE('Print off sheets'!E365)&lt;=VALUE(Worksheet!$AD365),VALUE('Print off sheets'!E365)&gt;=VALUE(Worksheet!$AE365)),"PASS","FAIL")</f>
        <v>#VALUE!</v>
      </c>
      <c r="F369" s="39" t="str">
        <f t="shared" si="15"/>
        <v>PASS</v>
      </c>
      <c r="G369" s="39" t="e">
        <f>IF(O369="FAIL",IF(ISNUMBER(SEARCH("Rejected",'Print off sheets'!F365))=TRUE,"OK","ERROR"),IF(ISNUMBER(SEARCH("Rejected",'Print off sheets'!F365))=TRUE,"ERROR",""))</f>
        <v>#VALUE!</v>
      </c>
      <c r="H369" s="46" t="e">
        <f>IF(O369="MISSING",IF('Print off sheets'!F365="Missing","OK","ERROR"),"")</f>
        <v>#VALUE!</v>
      </c>
      <c r="I369" s="39" t="e">
        <f>VALUE(Worksheet!B365)</f>
        <v>#VALUE!</v>
      </c>
      <c r="J369" s="39">
        <f>VALUE(Worksheet!$H$2)</f>
        <v>0</v>
      </c>
      <c r="K369" s="39">
        <f>VALUE(Worksheet!$H$3)</f>
        <v>0</v>
      </c>
      <c r="L369" s="39" t="e">
        <f t="shared" si="16"/>
        <v>#VALUE!</v>
      </c>
      <c r="M369" s="39" t="str">
        <f>IF(AND(Worksheet!C365="",Worksheet!D365="",Worksheet!E365="",Worksheet!F365="",Worksheet!G365="",Worksheet!H365="",ISNUMBER(SEARCH("e",Worksheet!I365))=FALSE),"MISSING")</f>
        <v>MISSING</v>
      </c>
      <c r="N369" s="39" t="b">
        <f>IF(ISNUMBER(SEARCH("Reference",Worksheet!I365))=TRUE,"REF ONLY")</f>
        <v>0</v>
      </c>
      <c r="O369" s="39" t="e">
        <f t="shared" si="17"/>
        <v>#VALUE!</v>
      </c>
      <c r="P369" s="38"/>
      <c r="Q369" s="38"/>
    </row>
    <row r="370" spans="3:17" x14ac:dyDescent="0.25">
      <c r="C370" s="39" t="e">
        <f>IF(AND(VALUE('Print off sheets'!C366)&lt;=VALUE(Worksheet!$AD366),VALUE('Print off sheets'!C366)&gt;=VALUE(Worksheet!$AE366)),"PASS","FAIL")</f>
        <v>#VALUE!</v>
      </c>
      <c r="D370" s="39" t="e">
        <f>IF(AND(VALUE('Print off sheets'!D366)&lt;=VALUE(Worksheet!$AD366),VALUE('Print off sheets'!D366)&gt;=VALUE(Worksheet!$AE366)),"PASS","FAIL")</f>
        <v>#VALUE!</v>
      </c>
      <c r="E370" s="39" t="e">
        <f>IF(AND(VALUE('Print off sheets'!E366)&lt;=VALUE(Worksheet!$AD366),VALUE('Print off sheets'!E366)&gt;=VALUE(Worksheet!$AE366)),"PASS","FAIL")</f>
        <v>#VALUE!</v>
      </c>
      <c r="F370" s="39" t="str">
        <f t="shared" si="15"/>
        <v>PASS</v>
      </c>
      <c r="G370" s="39" t="e">
        <f>IF(O370="FAIL",IF(ISNUMBER(SEARCH("Rejected",'Print off sheets'!F366))=TRUE,"OK","ERROR"),IF(ISNUMBER(SEARCH("Rejected",'Print off sheets'!F366))=TRUE,"ERROR",""))</f>
        <v>#VALUE!</v>
      </c>
      <c r="H370" s="46" t="e">
        <f>IF(O370="MISSING",IF('Print off sheets'!F366="Missing","OK","ERROR"),"")</f>
        <v>#VALUE!</v>
      </c>
      <c r="I370" s="39" t="e">
        <f>VALUE(Worksheet!B366)</f>
        <v>#VALUE!</v>
      </c>
      <c r="J370" s="39">
        <f>VALUE(Worksheet!$H$2)</f>
        <v>0</v>
      </c>
      <c r="K370" s="39">
        <f>VALUE(Worksheet!$H$3)</f>
        <v>0</v>
      </c>
      <c r="L370" s="39" t="e">
        <f t="shared" si="16"/>
        <v>#VALUE!</v>
      </c>
      <c r="M370" s="39" t="str">
        <f>IF(AND(Worksheet!C366="",Worksheet!D366="",Worksheet!E366="",Worksheet!F366="",Worksheet!G366="",Worksheet!H366="",ISNUMBER(SEARCH("e",Worksheet!I366))=FALSE),"MISSING")</f>
        <v>MISSING</v>
      </c>
      <c r="N370" s="39" t="b">
        <f>IF(ISNUMBER(SEARCH("Reference",Worksheet!I366))=TRUE,"REF ONLY")</f>
        <v>0</v>
      </c>
      <c r="O370" s="39" t="e">
        <f t="shared" si="17"/>
        <v>#VALUE!</v>
      </c>
      <c r="P370" s="38"/>
      <c r="Q370" s="38"/>
    </row>
    <row r="371" spans="3:17" x14ac:dyDescent="0.25">
      <c r="C371" s="39" t="e">
        <f>IF(AND(VALUE('Print off sheets'!C367)&lt;=VALUE(Worksheet!$AD367),VALUE('Print off sheets'!C367)&gt;=VALUE(Worksheet!$AE367)),"PASS","FAIL")</f>
        <v>#VALUE!</v>
      </c>
      <c r="D371" s="39" t="e">
        <f>IF(AND(VALUE('Print off sheets'!D367)&lt;=VALUE(Worksheet!$AD367),VALUE('Print off sheets'!D367)&gt;=VALUE(Worksheet!$AE367)),"PASS","FAIL")</f>
        <v>#VALUE!</v>
      </c>
      <c r="E371" s="39" t="e">
        <f>IF(AND(VALUE('Print off sheets'!E367)&lt;=VALUE(Worksheet!$AD367),VALUE('Print off sheets'!E367)&gt;=VALUE(Worksheet!$AE367)),"PASS","FAIL")</f>
        <v>#VALUE!</v>
      </c>
      <c r="F371" s="39" t="str">
        <f t="shared" si="15"/>
        <v>PASS</v>
      </c>
      <c r="G371" s="39" t="e">
        <f>IF(O371="FAIL",IF(ISNUMBER(SEARCH("Rejected",'Print off sheets'!F367))=TRUE,"OK","ERROR"),IF(ISNUMBER(SEARCH("Rejected",'Print off sheets'!F367))=TRUE,"ERROR",""))</f>
        <v>#VALUE!</v>
      </c>
      <c r="H371" s="46" t="e">
        <f>IF(O371="MISSING",IF('Print off sheets'!F367="Missing","OK","ERROR"),"")</f>
        <v>#VALUE!</v>
      </c>
      <c r="I371" s="39" t="e">
        <f>VALUE(Worksheet!B367)</f>
        <v>#VALUE!</v>
      </c>
      <c r="J371" s="39">
        <f>VALUE(Worksheet!$H$2)</f>
        <v>0</v>
      </c>
      <c r="K371" s="39">
        <f>VALUE(Worksheet!$H$3)</f>
        <v>0</v>
      </c>
      <c r="L371" s="39" t="e">
        <f t="shared" si="16"/>
        <v>#VALUE!</v>
      </c>
      <c r="M371" s="39" t="str">
        <f>IF(AND(Worksheet!C367="",Worksheet!D367="",Worksheet!E367="",Worksheet!F367="",Worksheet!G367="",Worksheet!H367="",ISNUMBER(SEARCH("e",Worksheet!I367))=FALSE),"MISSING")</f>
        <v>MISSING</v>
      </c>
      <c r="N371" s="39" t="b">
        <f>IF(ISNUMBER(SEARCH("Reference",Worksheet!I367))=TRUE,"REF ONLY")</f>
        <v>0</v>
      </c>
      <c r="O371" s="39" t="e">
        <f t="shared" si="17"/>
        <v>#VALUE!</v>
      </c>
      <c r="P371" s="38"/>
      <c r="Q371" s="38"/>
    </row>
    <row r="372" spans="3:17" x14ac:dyDescent="0.25">
      <c r="C372" s="39" t="e">
        <f>IF(AND(VALUE('Print off sheets'!C368)&lt;=VALUE(Worksheet!$AD368),VALUE('Print off sheets'!C368)&gt;=VALUE(Worksheet!$AE368)),"PASS","FAIL")</f>
        <v>#VALUE!</v>
      </c>
      <c r="D372" s="39" t="e">
        <f>IF(AND(VALUE('Print off sheets'!D368)&lt;=VALUE(Worksheet!$AD368),VALUE('Print off sheets'!D368)&gt;=VALUE(Worksheet!$AE368)),"PASS","FAIL")</f>
        <v>#VALUE!</v>
      </c>
      <c r="E372" s="39" t="e">
        <f>IF(AND(VALUE('Print off sheets'!E368)&lt;=VALUE(Worksheet!$AD368),VALUE('Print off sheets'!E368)&gt;=VALUE(Worksheet!$AE368)),"PASS","FAIL")</f>
        <v>#VALUE!</v>
      </c>
      <c r="F372" s="39" t="str">
        <f t="shared" si="15"/>
        <v>PASS</v>
      </c>
      <c r="G372" s="39" t="e">
        <f>IF(O372="FAIL",IF(ISNUMBER(SEARCH("Rejected",'Print off sheets'!F368))=TRUE,"OK","ERROR"),IF(ISNUMBER(SEARCH("Rejected",'Print off sheets'!F368))=TRUE,"ERROR",""))</f>
        <v>#VALUE!</v>
      </c>
      <c r="H372" s="46" t="e">
        <f>IF(O372="MISSING",IF('Print off sheets'!F368="Missing","OK","ERROR"),"")</f>
        <v>#VALUE!</v>
      </c>
      <c r="I372" s="39" t="e">
        <f>VALUE(Worksheet!B368)</f>
        <v>#VALUE!</v>
      </c>
      <c r="J372" s="39">
        <f>VALUE(Worksheet!$H$2)</f>
        <v>0</v>
      </c>
      <c r="K372" s="39">
        <f>VALUE(Worksheet!$H$3)</f>
        <v>0</v>
      </c>
      <c r="L372" s="39" t="e">
        <f t="shared" si="16"/>
        <v>#VALUE!</v>
      </c>
      <c r="M372" s="39" t="str">
        <f>IF(AND(Worksheet!C368="",Worksheet!D368="",Worksheet!E368="",Worksheet!F368="",Worksheet!G368="",Worksheet!H368="",ISNUMBER(SEARCH("e",Worksheet!I368))=FALSE),"MISSING")</f>
        <v>MISSING</v>
      </c>
      <c r="N372" s="39" t="b">
        <f>IF(ISNUMBER(SEARCH("Reference",Worksheet!I368))=TRUE,"REF ONLY")</f>
        <v>0</v>
      </c>
      <c r="O372" s="39" t="e">
        <f t="shared" si="17"/>
        <v>#VALUE!</v>
      </c>
      <c r="P372" s="38"/>
      <c r="Q372" s="38"/>
    </row>
    <row r="373" spans="3:17" x14ac:dyDescent="0.25">
      <c r="C373" s="39" t="e">
        <f>IF(AND(VALUE('Print off sheets'!C369)&lt;=VALUE(Worksheet!$AD369),VALUE('Print off sheets'!C369)&gt;=VALUE(Worksheet!$AE369)),"PASS","FAIL")</f>
        <v>#VALUE!</v>
      </c>
      <c r="D373" s="39" t="e">
        <f>IF(AND(VALUE('Print off sheets'!D369)&lt;=VALUE(Worksheet!$AD369),VALUE('Print off sheets'!D369)&gt;=VALUE(Worksheet!$AE369)),"PASS","FAIL")</f>
        <v>#VALUE!</v>
      </c>
      <c r="E373" s="39" t="e">
        <f>IF(AND(VALUE('Print off sheets'!E369)&lt;=VALUE(Worksheet!$AD369),VALUE('Print off sheets'!E369)&gt;=VALUE(Worksheet!$AE369)),"PASS","FAIL")</f>
        <v>#VALUE!</v>
      </c>
      <c r="F373" s="39" t="str">
        <f t="shared" si="15"/>
        <v>PASS</v>
      </c>
      <c r="G373" s="39" t="e">
        <f>IF(O373="FAIL",IF(ISNUMBER(SEARCH("Rejected",'Print off sheets'!F369))=TRUE,"OK","ERROR"),IF(ISNUMBER(SEARCH("Rejected",'Print off sheets'!F369))=TRUE,"ERROR",""))</f>
        <v>#VALUE!</v>
      </c>
      <c r="H373" s="46" t="e">
        <f>IF(O373="MISSING",IF('Print off sheets'!F369="Missing","OK","ERROR"),"")</f>
        <v>#VALUE!</v>
      </c>
      <c r="I373" s="39" t="e">
        <f>VALUE(Worksheet!B369)</f>
        <v>#VALUE!</v>
      </c>
      <c r="J373" s="39">
        <f>VALUE(Worksheet!$H$2)</f>
        <v>0</v>
      </c>
      <c r="K373" s="39">
        <f>VALUE(Worksheet!$H$3)</f>
        <v>0</v>
      </c>
      <c r="L373" s="39" t="e">
        <f t="shared" si="16"/>
        <v>#VALUE!</v>
      </c>
      <c r="M373" s="39" t="str">
        <f>IF(AND(Worksheet!C369="",Worksheet!D369="",Worksheet!E369="",Worksheet!F369="",Worksheet!G369="",Worksheet!H369="",ISNUMBER(SEARCH("e",Worksheet!I369))=FALSE),"MISSING")</f>
        <v>MISSING</v>
      </c>
      <c r="N373" s="39" t="b">
        <f>IF(ISNUMBER(SEARCH("Reference",Worksheet!I369))=TRUE,"REF ONLY")</f>
        <v>0</v>
      </c>
      <c r="O373" s="39" t="e">
        <f t="shared" si="17"/>
        <v>#VALUE!</v>
      </c>
      <c r="P373" s="38"/>
      <c r="Q373" s="38"/>
    </row>
    <row r="374" spans="3:17" x14ac:dyDescent="0.25">
      <c r="C374" s="39" t="e">
        <f>IF(AND(VALUE('Print off sheets'!C370)&lt;=VALUE(Worksheet!$AD370),VALUE('Print off sheets'!C370)&gt;=VALUE(Worksheet!$AE370)),"PASS","FAIL")</f>
        <v>#VALUE!</v>
      </c>
      <c r="D374" s="39" t="e">
        <f>IF(AND(VALUE('Print off sheets'!D370)&lt;=VALUE(Worksheet!$AD370),VALUE('Print off sheets'!D370)&gt;=VALUE(Worksheet!$AE370)),"PASS","FAIL")</f>
        <v>#VALUE!</v>
      </c>
      <c r="E374" s="39" t="e">
        <f>IF(AND(VALUE('Print off sheets'!E370)&lt;=VALUE(Worksheet!$AD370),VALUE('Print off sheets'!E370)&gt;=VALUE(Worksheet!$AE370)),"PASS","FAIL")</f>
        <v>#VALUE!</v>
      </c>
      <c r="F374" s="39" t="str">
        <f t="shared" si="15"/>
        <v>PASS</v>
      </c>
      <c r="G374" s="39" t="e">
        <f>IF(O374="FAIL",IF(ISNUMBER(SEARCH("Rejected",'Print off sheets'!F370))=TRUE,"OK","ERROR"),IF(ISNUMBER(SEARCH("Rejected",'Print off sheets'!F370))=TRUE,"ERROR",""))</f>
        <v>#VALUE!</v>
      </c>
      <c r="H374" s="46" t="e">
        <f>IF(O374="MISSING",IF('Print off sheets'!F370="Missing","OK","ERROR"),"")</f>
        <v>#VALUE!</v>
      </c>
      <c r="I374" s="39" t="e">
        <f>VALUE(Worksheet!B370)</f>
        <v>#VALUE!</v>
      </c>
      <c r="J374" s="39">
        <f>VALUE(Worksheet!$H$2)</f>
        <v>0</v>
      </c>
      <c r="K374" s="39">
        <f>VALUE(Worksheet!$H$3)</f>
        <v>0</v>
      </c>
      <c r="L374" s="39" t="e">
        <f t="shared" si="16"/>
        <v>#VALUE!</v>
      </c>
      <c r="M374" s="39" t="str">
        <f>IF(AND(Worksheet!C370="",Worksheet!D370="",Worksheet!E370="",Worksheet!F370="",Worksheet!G370="",Worksheet!H370="",ISNUMBER(SEARCH("e",Worksheet!I370))=FALSE),"MISSING")</f>
        <v>MISSING</v>
      </c>
      <c r="N374" s="39" t="b">
        <f>IF(ISNUMBER(SEARCH("Reference",Worksheet!I370))=TRUE,"REF ONLY")</f>
        <v>0</v>
      </c>
      <c r="O374" s="39" t="e">
        <f t="shared" si="17"/>
        <v>#VALUE!</v>
      </c>
      <c r="P374" s="38"/>
      <c r="Q374" s="38"/>
    </row>
    <row r="375" spans="3:17" x14ac:dyDescent="0.25">
      <c r="C375" s="39" t="e">
        <f>IF(AND(VALUE('Print off sheets'!C371)&lt;=VALUE(Worksheet!$AD371),VALUE('Print off sheets'!C371)&gt;=VALUE(Worksheet!$AE371)),"PASS","FAIL")</f>
        <v>#VALUE!</v>
      </c>
      <c r="D375" s="39" t="e">
        <f>IF(AND(VALUE('Print off sheets'!D371)&lt;=VALUE(Worksheet!$AD371),VALUE('Print off sheets'!D371)&gt;=VALUE(Worksheet!$AE371)),"PASS","FAIL")</f>
        <v>#VALUE!</v>
      </c>
      <c r="E375" s="39" t="e">
        <f>IF(AND(VALUE('Print off sheets'!E371)&lt;=VALUE(Worksheet!$AD371),VALUE('Print off sheets'!E371)&gt;=VALUE(Worksheet!$AE371)),"PASS","FAIL")</f>
        <v>#VALUE!</v>
      </c>
      <c r="F375" s="39" t="str">
        <f t="shared" si="15"/>
        <v>PASS</v>
      </c>
      <c r="G375" s="39" t="e">
        <f>IF(O375="FAIL",IF(ISNUMBER(SEARCH("Rejected",'Print off sheets'!F371))=TRUE,"OK","ERROR"),IF(ISNUMBER(SEARCH("Rejected",'Print off sheets'!F371))=TRUE,"ERROR",""))</f>
        <v>#VALUE!</v>
      </c>
      <c r="H375" s="46" t="e">
        <f>IF(O375="MISSING",IF('Print off sheets'!F371="Missing","OK","ERROR"),"")</f>
        <v>#VALUE!</v>
      </c>
      <c r="I375" s="39" t="e">
        <f>VALUE(Worksheet!B371)</f>
        <v>#VALUE!</v>
      </c>
      <c r="J375" s="39">
        <f>VALUE(Worksheet!$H$2)</f>
        <v>0</v>
      </c>
      <c r="K375" s="39">
        <f>VALUE(Worksheet!$H$3)</f>
        <v>0</v>
      </c>
      <c r="L375" s="39" t="e">
        <f t="shared" si="16"/>
        <v>#VALUE!</v>
      </c>
      <c r="M375" s="39" t="str">
        <f>IF(AND(Worksheet!C371="",Worksheet!D371="",Worksheet!E371="",Worksheet!F371="",Worksheet!G371="",Worksheet!H371="",ISNUMBER(SEARCH("e",Worksheet!I371))=FALSE),"MISSING")</f>
        <v>MISSING</v>
      </c>
      <c r="N375" s="39" t="b">
        <f>IF(ISNUMBER(SEARCH("Reference",Worksheet!I371))=TRUE,"REF ONLY")</f>
        <v>0</v>
      </c>
      <c r="O375" s="39" t="e">
        <f t="shared" si="17"/>
        <v>#VALUE!</v>
      </c>
      <c r="P375" s="38"/>
      <c r="Q375" s="38"/>
    </row>
    <row r="376" spans="3:17" x14ac:dyDescent="0.25">
      <c r="C376" s="39" t="e">
        <f>IF(AND(VALUE('Print off sheets'!C372)&lt;=VALUE(Worksheet!$AD372),VALUE('Print off sheets'!C372)&gt;=VALUE(Worksheet!$AE372)),"PASS","FAIL")</f>
        <v>#VALUE!</v>
      </c>
      <c r="D376" s="39" t="e">
        <f>IF(AND(VALUE('Print off sheets'!D372)&lt;=VALUE(Worksheet!$AD372),VALUE('Print off sheets'!D372)&gt;=VALUE(Worksheet!$AE372)),"PASS","FAIL")</f>
        <v>#VALUE!</v>
      </c>
      <c r="E376" s="39" t="e">
        <f>IF(AND(VALUE('Print off sheets'!E372)&lt;=VALUE(Worksheet!$AD372),VALUE('Print off sheets'!E372)&gt;=VALUE(Worksheet!$AE372)),"PASS","FAIL")</f>
        <v>#VALUE!</v>
      </c>
      <c r="F376" s="39" t="str">
        <f t="shared" si="15"/>
        <v>PASS</v>
      </c>
      <c r="G376" s="39" t="e">
        <f>IF(O376="FAIL",IF(ISNUMBER(SEARCH("Rejected",'Print off sheets'!F372))=TRUE,"OK","ERROR"),IF(ISNUMBER(SEARCH("Rejected",'Print off sheets'!F372))=TRUE,"ERROR",""))</f>
        <v>#VALUE!</v>
      </c>
      <c r="H376" s="46" t="e">
        <f>IF(O376="MISSING",IF('Print off sheets'!F372="Missing","OK","ERROR"),"")</f>
        <v>#VALUE!</v>
      </c>
      <c r="I376" s="39" t="e">
        <f>VALUE(Worksheet!B372)</f>
        <v>#VALUE!</v>
      </c>
      <c r="J376" s="39">
        <f>VALUE(Worksheet!$H$2)</f>
        <v>0</v>
      </c>
      <c r="K376" s="39">
        <f>VALUE(Worksheet!$H$3)</f>
        <v>0</v>
      </c>
      <c r="L376" s="39" t="e">
        <f t="shared" si="16"/>
        <v>#VALUE!</v>
      </c>
      <c r="M376" s="39" t="str">
        <f>IF(AND(Worksheet!C372="",Worksheet!D372="",Worksheet!E372="",Worksheet!F372="",Worksheet!G372="",Worksheet!H372="",ISNUMBER(SEARCH("e",Worksheet!I372))=FALSE),"MISSING")</f>
        <v>MISSING</v>
      </c>
      <c r="N376" s="39" t="b">
        <f>IF(ISNUMBER(SEARCH("Reference",Worksheet!I372))=TRUE,"REF ONLY")</f>
        <v>0</v>
      </c>
      <c r="O376" s="39" t="e">
        <f t="shared" si="17"/>
        <v>#VALUE!</v>
      </c>
      <c r="P376" s="38"/>
      <c r="Q376" s="38"/>
    </row>
    <row r="377" spans="3:17" x14ac:dyDescent="0.25">
      <c r="C377" s="39" t="e">
        <f>IF(AND(VALUE('Print off sheets'!C373)&lt;=VALUE(Worksheet!$AD373),VALUE('Print off sheets'!C373)&gt;=VALUE(Worksheet!$AE373)),"PASS","FAIL")</f>
        <v>#VALUE!</v>
      </c>
      <c r="D377" s="39" t="e">
        <f>IF(AND(VALUE('Print off sheets'!D373)&lt;=VALUE(Worksheet!$AD373),VALUE('Print off sheets'!D373)&gt;=VALUE(Worksheet!$AE373)),"PASS","FAIL")</f>
        <v>#VALUE!</v>
      </c>
      <c r="E377" s="39" t="e">
        <f>IF(AND(VALUE('Print off sheets'!E373)&lt;=VALUE(Worksheet!$AD373),VALUE('Print off sheets'!E373)&gt;=VALUE(Worksheet!$AE373)),"PASS","FAIL")</f>
        <v>#VALUE!</v>
      </c>
      <c r="F377" s="39" t="str">
        <f t="shared" si="15"/>
        <v>PASS</v>
      </c>
      <c r="G377" s="39" t="e">
        <f>IF(O377="FAIL",IF(ISNUMBER(SEARCH("Rejected",'Print off sheets'!F373))=TRUE,"OK","ERROR"),IF(ISNUMBER(SEARCH("Rejected",'Print off sheets'!F373))=TRUE,"ERROR",""))</f>
        <v>#VALUE!</v>
      </c>
      <c r="H377" s="46" t="e">
        <f>IF(O377="MISSING",IF('Print off sheets'!F373="Missing","OK","ERROR"),"")</f>
        <v>#VALUE!</v>
      </c>
      <c r="I377" s="39" t="e">
        <f>VALUE(Worksheet!B373)</f>
        <v>#VALUE!</v>
      </c>
      <c r="J377" s="39">
        <f>VALUE(Worksheet!$H$2)</f>
        <v>0</v>
      </c>
      <c r="K377" s="39">
        <f>VALUE(Worksheet!$H$3)</f>
        <v>0</v>
      </c>
      <c r="L377" s="39" t="e">
        <f t="shared" si="16"/>
        <v>#VALUE!</v>
      </c>
      <c r="M377" s="39" t="str">
        <f>IF(AND(Worksheet!C373="",Worksheet!D373="",Worksheet!E373="",Worksheet!F373="",Worksheet!G373="",Worksheet!H373="",ISNUMBER(SEARCH("e",Worksheet!I373))=FALSE),"MISSING")</f>
        <v>MISSING</v>
      </c>
      <c r="N377" s="39" t="b">
        <f>IF(ISNUMBER(SEARCH("Reference",Worksheet!I373))=TRUE,"REF ONLY")</f>
        <v>0</v>
      </c>
      <c r="O377" s="39" t="e">
        <f t="shared" si="17"/>
        <v>#VALUE!</v>
      </c>
      <c r="P377" s="38"/>
      <c r="Q377" s="38"/>
    </row>
    <row r="378" spans="3:17" x14ac:dyDescent="0.25">
      <c r="C378" s="39" t="e">
        <f>IF(AND(VALUE('Print off sheets'!C374)&lt;=VALUE(Worksheet!$AD374),VALUE('Print off sheets'!C374)&gt;=VALUE(Worksheet!$AE374)),"PASS","FAIL")</f>
        <v>#VALUE!</v>
      </c>
      <c r="D378" s="39" t="e">
        <f>IF(AND(VALUE('Print off sheets'!D374)&lt;=VALUE(Worksheet!$AD374),VALUE('Print off sheets'!D374)&gt;=VALUE(Worksheet!$AE374)),"PASS","FAIL")</f>
        <v>#VALUE!</v>
      </c>
      <c r="E378" s="39" t="e">
        <f>IF(AND(VALUE('Print off sheets'!E374)&lt;=VALUE(Worksheet!$AD374),VALUE('Print off sheets'!E374)&gt;=VALUE(Worksheet!$AE374)),"PASS","FAIL")</f>
        <v>#VALUE!</v>
      </c>
      <c r="F378" s="39" t="str">
        <f t="shared" si="15"/>
        <v>PASS</v>
      </c>
      <c r="G378" s="39" t="e">
        <f>IF(O378="FAIL",IF(ISNUMBER(SEARCH("Rejected",'Print off sheets'!F374))=TRUE,"OK","ERROR"),IF(ISNUMBER(SEARCH("Rejected",'Print off sheets'!F374))=TRUE,"ERROR",""))</f>
        <v>#VALUE!</v>
      </c>
      <c r="H378" s="46" t="e">
        <f>IF(O378="MISSING",IF('Print off sheets'!F374="Missing","OK","ERROR"),"")</f>
        <v>#VALUE!</v>
      </c>
      <c r="I378" s="39" t="e">
        <f>VALUE(Worksheet!B374)</f>
        <v>#VALUE!</v>
      </c>
      <c r="J378" s="39">
        <f>VALUE(Worksheet!$H$2)</f>
        <v>0</v>
      </c>
      <c r="K378" s="39">
        <f>VALUE(Worksheet!$H$3)</f>
        <v>0</v>
      </c>
      <c r="L378" s="39" t="e">
        <f t="shared" si="16"/>
        <v>#VALUE!</v>
      </c>
      <c r="M378" s="39" t="str">
        <f>IF(AND(Worksheet!C374="",Worksheet!D374="",Worksheet!E374="",Worksheet!F374="",Worksheet!G374="",Worksheet!H374="",ISNUMBER(SEARCH("e",Worksheet!I374))=FALSE),"MISSING")</f>
        <v>MISSING</v>
      </c>
      <c r="N378" s="39" t="b">
        <f>IF(ISNUMBER(SEARCH("Reference",Worksheet!I374))=TRUE,"REF ONLY")</f>
        <v>0</v>
      </c>
      <c r="O378" s="39" t="e">
        <f t="shared" si="17"/>
        <v>#VALUE!</v>
      </c>
      <c r="P378" s="38"/>
      <c r="Q378" s="38"/>
    </row>
    <row r="379" spans="3:17" x14ac:dyDescent="0.25">
      <c r="C379" s="39" t="e">
        <f>IF(AND(VALUE('Print off sheets'!C375)&lt;=VALUE(Worksheet!$AD375),VALUE('Print off sheets'!C375)&gt;=VALUE(Worksheet!$AE375)),"PASS","FAIL")</f>
        <v>#VALUE!</v>
      </c>
      <c r="D379" s="39" t="e">
        <f>IF(AND(VALUE('Print off sheets'!D375)&lt;=VALUE(Worksheet!$AD375),VALUE('Print off sheets'!D375)&gt;=VALUE(Worksheet!$AE375)),"PASS","FAIL")</f>
        <v>#VALUE!</v>
      </c>
      <c r="E379" s="39" t="e">
        <f>IF(AND(VALUE('Print off sheets'!E375)&lt;=VALUE(Worksheet!$AD375),VALUE('Print off sheets'!E375)&gt;=VALUE(Worksheet!$AE375)),"PASS","FAIL")</f>
        <v>#VALUE!</v>
      </c>
      <c r="F379" s="39" t="str">
        <f t="shared" si="15"/>
        <v>PASS</v>
      </c>
      <c r="G379" s="39" t="e">
        <f>IF(O379="FAIL",IF(ISNUMBER(SEARCH("Rejected",'Print off sheets'!F375))=TRUE,"OK","ERROR"),IF(ISNUMBER(SEARCH("Rejected",'Print off sheets'!F375))=TRUE,"ERROR",""))</f>
        <v>#VALUE!</v>
      </c>
      <c r="H379" s="46" t="e">
        <f>IF(O379="MISSING",IF('Print off sheets'!F375="Missing","OK","ERROR"),"")</f>
        <v>#VALUE!</v>
      </c>
      <c r="I379" s="39" t="e">
        <f>VALUE(Worksheet!B375)</f>
        <v>#VALUE!</v>
      </c>
      <c r="J379" s="39">
        <f>VALUE(Worksheet!$H$2)</f>
        <v>0</v>
      </c>
      <c r="K379" s="39">
        <f>VALUE(Worksheet!$H$3)</f>
        <v>0</v>
      </c>
      <c r="L379" s="39" t="e">
        <f t="shared" si="16"/>
        <v>#VALUE!</v>
      </c>
      <c r="M379" s="39" t="str">
        <f>IF(AND(Worksheet!C375="",Worksheet!D375="",Worksheet!E375="",Worksheet!F375="",Worksheet!G375="",Worksheet!H375="",ISNUMBER(SEARCH("e",Worksheet!I375))=FALSE),"MISSING")</f>
        <v>MISSING</v>
      </c>
      <c r="N379" s="39" t="b">
        <f>IF(ISNUMBER(SEARCH("Reference",Worksheet!I375))=TRUE,"REF ONLY")</f>
        <v>0</v>
      </c>
      <c r="O379" s="39" t="e">
        <f t="shared" si="17"/>
        <v>#VALUE!</v>
      </c>
      <c r="P379" s="38"/>
      <c r="Q379" s="38"/>
    </row>
    <row r="380" spans="3:17" x14ac:dyDescent="0.25">
      <c r="C380" s="39" t="str">
        <f>IF(AND(VALUE('Print off sheets'!C376)&lt;=VALUE(Worksheet!$AD376),VALUE('Print off sheets'!C376)&gt;=VALUE(Worksheet!$AE376)),"PASS","FAIL")</f>
        <v>PASS</v>
      </c>
      <c r="D380" s="39" t="str">
        <f>IF(AND(VALUE('Print off sheets'!D376)&lt;=VALUE(Worksheet!$AD376),VALUE('Print off sheets'!D376)&gt;=VALUE(Worksheet!$AE376)),"PASS","FAIL")</f>
        <v>PASS</v>
      </c>
      <c r="E380" s="39" t="str">
        <f>IF(AND(VALUE('Print off sheets'!E376)&lt;=VALUE(Worksheet!$AD376),VALUE('Print off sheets'!E376)&gt;=VALUE(Worksheet!$AE376)),"PASS","FAIL")</f>
        <v>PASS</v>
      </c>
      <c r="F380" s="39" t="str">
        <f t="shared" si="15"/>
        <v>PASS</v>
      </c>
      <c r="G380" s="39" t="str">
        <f>IF(O380="FAIL",IF(ISNUMBER(SEARCH("Rejected",'Print off sheets'!F376))=TRUE,"OK","ERROR"),IF(ISNUMBER(SEARCH("Rejected",'Print off sheets'!F376))=TRUE,"ERROR",""))</f>
        <v/>
      </c>
      <c r="H380" s="46" t="str">
        <f>IF(O380="MISSING",IF('Print off sheets'!F376="Missing","OK","ERROR"),"")</f>
        <v/>
      </c>
      <c r="I380" s="39">
        <f>VALUE(Worksheet!B376)</f>
        <v>0</v>
      </c>
      <c r="J380" s="39">
        <f>VALUE(Worksheet!$H$2)</f>
        <v>0</v>
      </c>
      <c r="K380" s="39">
        <f>VALUE(Worksheet!$H$3)</f>
        <v>0</v>
      </c>
      <c r="L380" s="39" t="str">
        <f t="shared" si="16"/>
        <v>FAIL</v>
      </c>
      <c r="M380" s="39" t="str">
        <f>IF(AND(Worksheet!C376="",Worksheet!D376="",Worksheet!E376="",Worksheet!F376="",Worksheet!G376="",Worksheet!H376="",ISNUMBER(SEARCH("e",Worksheet!I376))=FALSE),"MISSING")</f>
        <v>MISSING</v>
      </c>
      <c r="N380" s="39" t="b">
        <f>IF(ISNUMBER(SEARCH("Reference",Worksheet!I376))=TRUE,"REF ONLY")</f>
        <v>0</v>
      </c>
      <c r="O380" s="39" t="b">
        <f t="shared" si="17"/>
        <v>0</v>
      </c>
      <c r="P380" s="38"/>
      <c r="Q380" s="38"/>
    </row>
    <row r="381" spans="3:17" x14ac:dyDescent="0.25">
      <c r="C381" s="39" t="str">
        <f>IF(AND(VALUE('Print off sheets'!C377)&lt;=VALUE(Worksheet!$AD377),VALUE('Print off sheets'!C377)&gt;=VALUE(Worksheet!$AE377)),"PASS","FAIL")</f>
        <v>PASS</v>
      </c>
      <c r="D381" s="39" t="str">
        <f>IF(AND(VALUE('Print off sheets'!D377)&lt;=VALUE(Worksheet!$AD377),VALUE('Print off sheets'!D377)&gt;=VALUE(Worksheet!$AE377)),"PASS","FAIL")</f>
        <v>PASS</v>
      </c>
      <c r="E381" s="39" t="str">
        <f>IF(AND(VALUE('Print off sheets'!E377)&lt;=VALUE(Worksheet!$AD377),VALUE('Print off sheets'!E377)&gt;=VALUE(Worksheet!$AE377)),"PASS","FAIL")</f>
        <v>PASS</v>
      </c>
      <c r="F381" s="39" t="str">
        <f t="shared" si="15"/>
        <v>PASS</v>
      </c>
      <c r="G381" s="39" t="str">
        <f>IF(O381="FAIL",IF(ISNUMBER(SEARCH("Rejected",'Print off sheets'!F377))=TRUE,"OK","ERROR"),IF(ISNUMBER(SEARCH("Rejected",'Print off sheets'!F377))=TRUE,"ERROR",""))</f>
        <v/>
      </c>
      <c r="H381" s="46" t="str">
        <f>IF(O381="MISSING",IF('Print off sheets'!F377="Missing","OK","ERROR"),"")</f>
        <v/>
      </c>
      <c r="I381" s="39">
        <f>VALUE(Worksheet!B377)</f>
        <v>0</v>
      </c>
      <c r="J381" s="39">
        <f>VALUE(Worksheet!$H$2)</f>
        <v>0</v>
      </c>
      <c r="K381" s="39">
        <f>VALUE(Worksheet!$H$3)</f>
        <v>0</v>
      </c>
      <c r="L381" s="39" t="str">
        <f t="shared" si="16"/>
        <v>FAIL</v>
      </c>
      <c r="M381" s="39" t="b">
        <f>IF(AND(Worksheet!C377="",Worksheet!D377="",Worksheet!E377="",Worksheet!F377="",Worksheet!G377="",Worksheet!H377="",ISNUMBER(SEARCH("e",Worksheet!I377))=FALSE),"MISSING")</f>
        <v>0</v>
      </c>
      <c r="N381" s="39" t="b">
        <f>IF(ISNUMBER(SEARCH("Reference",Worksheet!I377))=TRUE,"REF ONLY")</f>
        <v>0</v>
      </c>
      <c r="O381" s="39" t="b">
        <f t="shared" si="17"/>
        <v>0</v>
      </c>
      <c r="P381" s="38"/>
      <c r="Q381" s="38"/>
    </row>
    <row r="382" spans="3:17" x14ac:dyDescent="0.25">
      <c r="C382" s="39" t="e">
        <f>IF(AND(VALUE('Print off sheets'!C378)&lt;=VALUE(Worksheet!$AD378),VALUE('Print off sheets'!C378)&gt;=VALUE(Worksheet!$AE378)),"PASS","FAIL")</f>
        <v>#VALUE!</v>
      </c>
      <c r="D382" s="39" t="e">
        <f>IF(AND(VALUE('Print off sheets'!D378)&lt;=VALUE(Worksheet!$AD378),VALUE('Print off sheets'!D378)&gt;=VALUE(Worksheet!$AE378)),"PASS","FAIL")</f>
        <v>#VALUE!</v>
      </c>
      <c r="E382" s="39" t="e">
        <f>IF(AND(VALUE('Print off sheets'!E378)&lt;=VALUE(Worksheet!$AD378),VALUE('Print off sheets'!E378)&gt;=VALUE(Worksheet!$AE378)),"PASS","FAIL")</f>
        <v>#VALUE!</v>
      </c>
      <c r="F382" s="39" t="str">
        <f t="shared" si="15"/>
        <v>PASS</v>
      </c>
      <c r="G382" s="39" t="e">
        <f>IF(O382="FAIL",IF(ISNUMBER(SEARCH("Rejected",'Print off sheets'!F378))=TRUE,"OK","ERROR"),IF(ISNUMBER(SEARCH("Rejected",'Print off sheets'!F378))=TRUE,"ERROR",""))</f>
        <v>#VALUE!</v>
      </c>
      <c r="H382" s="46" t="e">
        <f>IF(O382="MISSING",IF('Print off sheets'!F378="Missing","OK","ERROR"),"")</f>
        <v>#VALUE!</v>
      </c>
      <c r="I382" s="39" t="e">
        <f>VALUE(Worksheet!B378)</f>
        <v>#VALUE!</v>
      </c>
      <c r="J382" s="39">
        <f>VALUE(Worksheet!$H$2)</f>
        <v>0</v>
      </c>
      <c r="K382" s="39">
        <f>VALUE(Worksheet!$H$3)</f>
        <v>0</v>
      </c>
      <c r="L382" s="39" t="e">
        <f t="shared" si="16"/>
        <v>#VALUE!</v>
      </c>
      <c r="M382" s="39" t="str">
        <f>IF(AND(Worksheet!C378="",Worksheet!D378="",Worksheet!E378="",Worksheet!F378="",Worksheet!G378="",Worksheet!H378="",ISNUMBER(SEARCH("e",Worksheet!I378))=FALSE),"MISSING")</f>
        <v>MISSING</v>
      </c>
      <c r="N382" s="39" t="b">
        <f>IF(ISNUMBER(SEARCH("Reference",Worksheet!I378))=TRUE,"REF ONLY")</f>
        <v>0</v>
      </c>
      <c r="O382" s="39" t="e">
        <f t="shared" si="17"/>
        <v>#VALUE!</v>
      </c>
      <c r="P382" s="38"/>
      <c r="Q382" s="38"/>
    </row>
    <row r="383" spans="3:17" x14ac:dyDescent="0.25">
      <c r="C383" s="39" t="str">
        <f>IF(AND(VALUE('Print off sheets'!C379)&lt;=VALUE(Worksheet!$AD379),VALUE('Print off sheets'!C379)&gt;=VALUE(Worksheet!$AE379)),"PASS","FAIL")</f>
        <v>PASS</v>
      </c>
      <c r="D383" s="39" t="str">
        <f>IF(AND(VALUE('Print off sheets'!D379)&lt;=VALUE(Worksheet!$AD379),VALUE('Print off sheets'!D379)&gt;=VALUE(Worksheet!$AE379)),"PASS","FAIL")</f>
        <v>PASS</v>
      </c>
      <c r="E383" s="39" t="e">
        <f>IF(AND(VALUE('Print off sheets'!E379)&lt;=VALUE(Worksheet!$AD379),VALUE('Print off sheets'!E379)&gt;=VALUE(Worksheet!$AE379)),"PASS","FAIL")</f>
        <v>#VALUE!</v>
      </c>
      <c r="F383" s="39" t="str">
        <f t="shared" si="15"/>
        <v>PASS</v>
      </c>
      <c r="G383" s="39" t="str">
        <f>IF(O383="FAIL",IF(ISNUMBER(SEARCH("Rejected",'Print off sheets'!F379))=TRUE,"OK","ERROR"),IF(ISNUMBER(SEARCH("Rejected",'Print off sheets'!F379))=TRUE,"ERROR",""))</f>
        <v/>
      </c>
      <c r="H383" s="46" t="str">
        <f>IF(O383="MISSING",IF('Print off sheets'!F379="Missing","OK","ERROR"),"")</f>
        <v/>
      </c>
      <c r="I383" s="39">
        <f>VALUE(Worksheet!B379)</f>
        <v>0</v>
      </c>
      <c r="J383" s="39">
        <f>VALUE(Worksheet!$H$2)</f>
        <v>0</v>
      </c>
      <c r="K383" s="39">
        <f>VALUE(Worksheet!$H$3)</f>
        <v>0</v>
      </c>
      <c r="L383" s="39" t="str">
        <f t="shared" si="16"/>
        <v>FAIL</v>
      </c>
      <c r="M383" s="39" t="str">
        <f>IF(AND(Worksheet!C379="",Worksheet!D379="",Worksheet!E379="",Worksheet!F379="",Worksheet!G379="",Worksheet!H379="",ISNUMBER(SEARCH("e",Worksheet!I379))=FALSE),"MISSING")</f>
        <v>MISSING</v>
      </c>
      <c r="N383" s="39" t="b">
        <f>IF(ISNUMBER(SEARCH("Reference",Worksheet!I379))=TRUE,"REF ONLY")</f>
        <v>0</v>
      </c>
      <c r="O383" s="39" t="b">
        <f t="shared" si="17"/>
        <v>0</v>
      </c>
      <c r="P383" s="38"/>
      <c r="Q383" s="38"/>
    </row>
    <row r="384" spans="3:17" x14ac:dyDescent="0.25">
      <c r="C384" s="39" t="str">
        <f>IF(AND(VALUE('Print off sheets'!C380)&lt;=VALUE(Worksheet!$AD380),VALUE('Print off sheets'!C380)&gt;=VALUE(Worksheet!$AE380)),"PASS","FAIL")</f>
        <v>PASS</v>
      </c>
      <c r="D384" s="39" t="str">
        <f>IF(AND(VALUE('Print off sheets'!D380)&lt;=VALUE(Worksheet!$AD380),VALUE('Print off sheets'!D380)&gt;=VALUE(Worksheet!$AE380)),"PASS","FAIL")</f>
        <v>PASS</v>
      </c>
      <c r="E384" s="39" t="str">
        <f>IF(AND(VALUE('Print off sheets'!E380)&lt;=VALUE(Worksheet!$AD380),VALUE('Print off sheets'!E380)&gt;=VALUE(Worksheet!$AE380)),"PASS","FAIL")</f>
        <v>PASS</v>
      </c>
      <c r="F384" s="39" t="str">
        <f t="shared" si="15"/>
        <v>PASS</v>
      </c>
      <c r="G384" s="39" t="str">
        <f>IF(O384="FAIL",IF(ISNUMBER(SEARCH("Rejected",'Print off sheets'!F380))=TRUE,"OK","ERROR"),IF(ISNUMBER(SEARCH("Rejected",'Print off sheets'!F380))=TRUE,"ERROR",""))</f>
        <v/>
      </c>
      <c r="H384" s="46" t="str">
        <f>IF(O384="MISSING",IF('Print off sheets'!F380="Missing","OK","ERROR"),"")</f>
        <v/>
      </c>
      <c r="I384" s="39">
        <f>VALUE(Worksheet!B380)</f>
        <v>0</v>
      </c>
      <c r="J384" s="39">
        <f>VALUE(Worksheet!$H$2)</f>
        <v>0</v>
      </c>
      <c r="K384" s="39">
        <f>VALUE(Worksheet!$H$3)</f>
        <v>0</v>
      </c>
      <c r="L384" s="39" t="str">
        <f t="shared" si="16"/>
        <v>FAIL</v>
      </c>
      <c r="M384" s="39" t="str">
        <f>IF(AND(Worksheet!C380="",Worksheet!D380="",Worksheet!E380="",Worksheet!F380="",Worksheet!G380="",Worksheet!H380="",ISNUMBER(SEARCH("e",Worksheet!I380))=FALSE),"MISSING")</f>
        <v>MISSING</v>
      </c>
      <c r="N384" s="39" t="b">
        <f>IF(ISNUMBER(SEARCH("Reference",Worksheet!I380))=TRUE,"REF ONLY")</f>
        <v>0</v>
      </c>
      <c r="O384" s="39" t="b">
        <f t="shared" si="17"/>
        <v>0</v>
      </c>
      <c r="P384" s="38"/>
      <c r="Q384" s="38"/>
    </row>
    <row r="385" spans="3:17" x14ac:dyDescent="0.25">
      <c r="C385" s="39" t="e">
        <f>IF(AND(VALUE('Print off sheets'!C381)&lt;=VALUE(Worksheet!$AD381),VALUE('Print off sheets'!C381)&gt;=VALUE(Worksheet!$AE381)),"PASS","FAIL")</f>
        <v>#VALUE!</v>
      </c>
      <c r="D385" s="39" t="str">
        <f>IF(AND(VALUE('Print off sheets'!D381)&lt;=VALUE(Worksheet!$AD381),VALUE('Print off sheets'!D381)&gt;=VALUE(Worksheet!$AE381)),"PASS","FAIL")</f>
        <v>PASS</v>
      </c>
      <c r="E385" s="39" t="str">
        <f>IF(AND(VALUE('Print off sheets'!E381)&lt;=VALUE(Worksheet!$AD381),VALUE('Print off sheets'!E381)&gt;=VALUE(Worksheet!$AE381)),"PASS","FAIL")</f>
        <v>PASS</v>
      </c>
      <c r="F385" s="39" t="str">
        <f t="shared" si="15"/>
        <v>PASS</v>
      </c>
      <c r="G385" s="39" t="str">
        <f>IF(O385="FAIL",IF(ISNUMBER(SEARCH("Rejected",'Print off sheets'!F381))=TRUE,"OK","ERROR"),IF(ISNUMBER(SEARCH("Rejected",'Print off sheets'!F381))=TRUE,"ERROR",""))</f>
        <v/>
      </c>
      <c r="H385" s="46" t="str">
        <f>IF(O385="MISSING",IF('Print off sheets'!F381="Missing","OK","ERROR"),"")</f>
        <v/>
      </c>
      <c r="I385" s="39">
        <f>VALUE(Worksheet!B381)</f>
        <v>0</v>
      </c>
      <c r="J385" s="39">
        <f>VALUE(Worksheet!$H$2)</f>
        <v>0</v>
      </c>
      <c r="K385" s="39">
        <f>VALUE(Worksheet!$H$3)</f>
        <v>0</v>
      </c>
      <c r="L385" s="39" t="str">
        <f t="shared" si="16"/>
        <v>FAIL</v>
      </c>
      <c r="M385" s="39" t="b">
        <f>IF(AND(Worksheet!C381="",Worksheet!D381="",Worksheet!E381="",Worksheet!F381="",Worksheet!G381="",Worksheet!H381="",ISNUMBER(SEARCH("e",Worksheet!I381))=FALSE),"MISSING")</f>
        <v>0</v>
      </c>
      <c r="N385" s="39" t="b">
        <f>IF(ISNUMBER(SEARCH("Reference",Worksheet!I381))=TRUE,"REF ONLY")</f>
        <v>0</v>
      </c>
      <c r="O385" s="39" t="b">
        <f t="shared" si="17"/>
        <v>0</v>
      </c>
      <c r="P385" s="38"/>
      <c r="Q385" s="38"/>
    </row>
    <row r="386" spans="3:17" x14ac:dyDescent="0.25">
      <c r="C386" s="39" t="e">
        <f>IF(AND(VALUE('Print off sheets'!C382)&lt;=VALUE(Worksheet!$AD382),VALUE('Print off sheets'!C382)&gt;=VALUE(Worksheet!$AE382)),"PASS","FAIL")</f>
        <v>#VALUE!</v>
      </c>
      <c r="D386" s="39" t="e">
        <f>IF(AND(VALUE('Print off sheets'!D382)&lt;=VALUE(Worksheet!$AD382),VALUE('Print off sheets'!D382)&gt;=VALUE(Worksheet!$AE382)),"PASS","FAIL")</f>
        <v>#VALUE!</v>
      </c>
      <c r="E386" s="39" t="e">
        <f>IF(AND(VALUE('Print off sheets'!E382)&lt;=VALUE(Worksheet!$AD382),VALUE('Print off sheets'!E382)&gt;=VALUE(Worksheet!$AE382)),"PASS","FAIL")</f>
        <v>#VALUE!</v>
      </c>
      <c r="F386" s="39" t="str">
        <f t="shared" si="15"/>
        <v>PASS</v>
      </c>
      <c r="G386" s="39" t="e">
        <f>IF(O386="FAIL",IF(ISNUMBER(SEARCH("Rejected",'Print off sheets'!F382))=TRUE,"OK","ERROR"),IF(ISNUMBER(SEARCH("Rejected",'Print off sheets'!F382))=TRUE,"ERROR",""))</f>
        <v>#VALUE!</v>
      </c>
      <c r="H386" s="46" t="e">
        <f>IF(O386="MISSING",IF('Print off sheets'!F382="Missing","OK","ERROR"),"")</f>
        <v>#VALUE!</v>
      </c>
      <c r="I386" s="39" t="e">
        <f>VALUE(Worksheet!B382)</f>
        <v>#VALUE!</v>
      </c>
      <c r="J386" s="39">
        <f>VALUE(Worksheet!$H$2)</f>
        <v>0</v>
      </c>
      <c r="K386" s="39">
        <f>VALUE(Worksheet!$H$3)</f>
        <v>0</v>
      </c>
      <c r="L386" s="39" t="e">
        <f t="shared" si="16"/>
        <v>#VALUE!</v>
      </c>
      <c r="M386" s="39" t="b">
        <f>IF(AND(Worksheet!C382="",Worksheet!D382="",Worksheet!E382="",Worksheet!F382="",Worksheet!G382="",Worksheet!H382="",ISNUMBER(SEARCH("e",Worksheet!I382))=FALSE),"MISSING")</f>
        <v>0</v>
      </c>
      <c r="N386" s="39" t="b">
        <f>IF(ISNUMBER(SEARCH("Reference",Worksheet!I382))=TRUE,"REF ONLY")</f>
        <v>0</v>
      </c>
      <c r="O386" s="39" t="e">
        <f t="shared" si="17"/>
        <v>#VALUE!</v>
      </c>
      <c r="P386" s="38"/>
      <c r="Q386" s="38"/>
    </row>
    <row r="387" spans="3:17" x14ac:dyDescent="0.25">
      <c r="C387" s="39" t="e">
        <f>IF(AND(VALUE('Print off sheets'!C383)&lt;=VALUE(Worksheet!$AD383),VALUE('Print off sheets'!C383)&gt;=VALUE(Worksheet!$AE383)),"PASS","FAIL")</f>
        <v>#VALUE!</v>
      </c>
      <c r="D387" s="39" t="e">
        <f>IF(AND(VALUE('Print off sheets'!D383)&lt;=VALUE(Worksheet!$AD383),VALUE('Print off sheets'!D383)&gt;=VALUE(Worksheet!$AE383)),"PASS","FAIL")</f>
        <v>#VALUE!</v>
      </c>
      <c r="E387" s="39" t="e">
        <f>IF(AND(VALUE('Print off sheets'!E383)&lt;=VALUE(Worksheet!$AD383),VALUE('Print off sheets'!E383)&gt;=VALUE(Worksheet!$AE383)),"PASS","FAIL")</f>
        <v>#VALUE!</v>
      </c>
      <c r="F387" s="39" t="str">
        <f t="shared" si="15"/>
        <v>PASS</v>
      </c>
      <c r="G387" s="39" t="e">
        <f>IF(O387="FAIL",IF(ISNUMBER(SEARCH("Rejected",'Print off sheets'!F383))=TRUE,"OK","ERROR"),IF(ISNUMBER(SEARCH("Rejected",'Print off sheets'!F383))=TRUE,"ERROR",""))</f>
        <v>#VALUE!</v>
      </c>
      <c r="H387" s="46" t="e">
        <f>IF(O387="MISSING",IF('Print off sheets'!F383="Missing","OK","ERROR"),"")</f>
        <v>#VALUE!</v>
      </c>
      <c r="I387" s="39" t="e">
        <f>VALUE(Worksheet!B383)</f>
        <v>#VALUE!</v>
      </c>
      <c r="J387" s="39">
        <f>VALUE(Worksheet!$H$2)</f>
        <v>0</v>
      </c>
      <c r="K387" s="39">
        <f>VALUE(Worksheet!$H$3)</f>
        <v>0</v>
      </c>
      <c r="L387" s="39" t="e">
        <f t="shared" si="16"/>
        <v>#VALUE!</v>
      </c>
      <c r="M387" s="39" t="str">
        <f>IF(AND(Worksheet!C383="",Worksheet!D383="",Worksheet!E383="",Worksheet!F383="",Worksheet!G383="",Worksheet!H383="",ISNUMBER(SEARCH("e",Worksheet!I383))=FALSE),"MISSING")</f>
        <v>MISSING</v>
      </c>
      <c r="N387" s="39" t="b">
        <f>IF(ISNUMBER(SEARCH("Reference",Worksheet!I383))=TRUE,"REF ONLY")</f>
        <v>0</v>
      </c>
      <c r="O387" s="39" t="e">
        <f t="shared" si="17"/>
        <v>#VALUE!</v>
      </c>
      <c r="P387" s="38"/>
      <c r="Q387" s="38"/>
    </row>
    <row r="388" spans="3:17" x14ac:dyDescent="0.25">
      <c r="C388" s="39" t="e">
        <f>IF(AND(VALUE('Print off sheets'!C384)&lt;=VALUE(Worksheet!$AD384),VALUE('Print off sheets'!C384)&gt;=VALUE(Worksheet!$AE384)),"PASS","FAIL")</f>
        <v>#VALUE!</v>
      </c>
      <c r="D388" s="39" t="e">
        <f>IF(AND(VALUE('Print off sheets'!D384)&lt;=VALUE(Worksheet!$AD384),VALUE('Print off sheets'!D384)&gt;=VALUE(Worksheet!$AE384)),"PASS","FAIL")</f>
        <v>#VALUE!</v>
      </c>
      <c r="E388" s="39" t="e">
        <f>IF(AND(VALUE('Print off sheets'!E384)&lt;=VALUE(Worksheet!$AD384),VALUE('Print off sheets'!E384)&gt;=VALUE(Worksheet!$AE384)),"PASS","FAIL")</f>
        <v>#VALUE!</v>
      </c>
      <c r="F388" s="39" t="str">
        <f t="shared" si="15"/>
        <v>PASS</v>
      </c>
      <c r="G388" s="39" t="e">
        <f>IF(O388="FAIL",IF(ISNUMBER(SEARCH("Rejected",'Print off sheets'!F384))=TRUE,"OK","ERROR"),IF(ISNUMBER(SEARCH("Rejected",'Print off sheets'!F384))=TRUE,"ERROR",""))</f>
        <v>#VALUE!</v>
      </c>
      <c r="H388" s="46" t="e">
        <f>IF(O388="MISSING",IF('Print off sheets'!F384="Missing","OK","ERROR"),"")</f>
        <v>#VALUE!</v>
      </c>
      <c r="I388" s="39" t="e">
        <f>VALUE(Worksheet!B384)</f>
        <v>#VALUE!</v>
      </c>
      <c r="J388" s="39">
        <f>VALUE(Worksheet!$H$2)</f>
        <v>0</v>
      </c>
      <c r="K388" s="39">
        <f>VALUE(Worksheet!$H$3)</f>
        <v>0</v>
      </c>
      <c r="L388" s="39" t="e">
        <f t="shared" si="16"/>
        <v>#VALUE!</v>
      </c>
      <c r="M388" s="39" t="str">
        <f>IF(AND(Worksheet!C384="",Worksheet!D384="",Worksheet!E384="",Worksheet!F384="",Worksheet!G384="",Worksheet!H384="",ISNUMBER(SEARCH("e",Worksheet!I384))=FALSE),"MISSING")</f>
        <v>MISSING</v>
      </c>
      <c r="N388" s="39" t="b">
        <f>IF(ISNUMBER(SEARCH("Reference",Worksheet!I384))=TRUE,"REF ONLY")</f>
        <v>0</v>
      </c>
      <c r="O388" s="39" t="e">
        <f t="shared" si="17"/>
        <v>#VALUE!</v>
      </c>
      <c r="P388" s="38"/>
      <c r="Q388" s="38"/>
    </row>
    <row r="389" spans="3:17" x14ac:dyDescent="0.25">
      <c r="C389" s="39" t="e">
        <f>IF(AND(VALUE('Print off sheets'!C385)&lt;=VALUE(Worksheet!$AD385),VALUE('Print off sheets'!C385)&gt;=VALUE(Worksheet!$AE385)),"PASS","FAIL")</f>
        <v>#VALUE!</v>
      </c>
      <c r="D389" s="39" t="e">
        <f>IF(AND(VALUE('Print off sheets'!D385)&lt;=VALUE(Worksheet!$AD385),VALUE('Print off sheets'!D385)&gt;=VALUE(Worksheet!$AE385)),"PASS","FAIL")</f>
        <v>#VALUE!</v>
      </c>
      <c r="E389" s="39" t="e">
        <f>IF(AND(VALUE('Print off sheets'!E385)&lt;=VALUE(Worksheet!$AD385),VALUE('Print off sheets'!E385)&gt;=VALUE(Worksheet!$AE385)),"PASS","FAIL")</f>
        <v>#VALUE!</v>
      </c>
      <c r="F389" s="39" t="str">
        <f t="shared" si="15"/>
        <v>PASS</v>
      </c>
      <c r="G389" s="39" t="e">
        <f>IF(O389="FAIL",IF(ISNUMBER(SEARCH("Rejected",'Print off sheets'!F385))=TRUE,"OK","ERROR"),IF(ISNUMBER(SEARCH("Rejected",'Print off sheets'!F385))=TRUE,"ERROR",""))</f>
        <v>#VALUE!</v>
      </c>
      <c r="H389" s="46" t="e">
        <f>IF(O389="MISSING",IF('Print off sheets'!F385="Missing","OK","ERROR"),"")</f>
        <v>#VALUE!</v>
      </c>
      <c r="I389" s="39" t="e">
        <f>VALUE(Worksheet!B385)</f>
        <v>#VALUE!</v>
      </c>
      <c r="J389" s="39">
        <f>VALUE(Worksheet!$H$2)</f>
        <v>0</v>
      </c>
      <c r="K389" s="39">
        <f>VALUE(Worksheet!$H$3)</f>
        <v>0</v>
      </c>
      <c r="L389" s="39" t="e">
        <f t="shared" si="16"/>
        <v>#VALUE!</v>
      </c>
      <c r="M389" s="39" t="str">
        <f>IF(AND(Worksheet!C385="",Worksheet!D385="",Worksheet!E385="",Worksheet!F385="",Worksheet!G385="",Worksheet!H385="",ISNUMBER(SEARCH("e",Worksheet!I385))=FALSE),"MISSING")</f>
        <v>MISSING</v>
      </c>
      <c r="N389" s="39" t="b">
        <f>IF(ISNUMBER(SEARCH("Reference",Worksheet!I385))=TRUE,"REF ONLY")</f>
        <v>0</v>
      </c>
      <c r="O389" s="39" t="e">
        <f t="shared" si="17"/>
        <v>#VALUE!</v>
      </c>
      <c r="P389" s="38"/>
      <c r="Q389" s="38"/>
    </row>
    <row r="390" spans="3:17" x14ac:dyDescent="0.25">
      <c r="C390" s="39" t="e">
        <f>IF(AND(VALUE('Print off sheets'!C386)&lt;=VALUE(Worksheet!$AD386),VALUE('Print off sheets'!C386)&gt;=VALUE(Worksheet!$AE386)),"PASS","FAIL")</f>
        <v>#VALUE!</v>
      </c>
      <c r="D390" s="39" t="e">
        <f>IF(AND(VALUE('Print off sheets'!D386)&lt;=VALUE(Worksheet!$AD386),VALUE('Print off sheets'!D386)&gt;=VALUE(Worksheet!$AE386)),"PASS","FAIL")</f>
        <v>#VALUE!</v>
      </c>
      <c r="E390" s="39" t="e">
        <f>IF(AND(VALUE('Print off sheets'!E386)&lt;=VALUE(Worksheet!$AD386),VALUE('Print off sheets'!E386)&gt;=VALUE(Worksheet!$AE386)),"PASS","FAIL")</f>
        <v>#VALUE!</v>
      </c>
      <c r="F390" s="39" t="str">
        <f t="shared" si="15"/>
        <v>PASS</v>
      </c>
      <c r="G390" s="39" t="e">
        <f>IF(O390="FAIL",IF(ISNUMBER(SEARCH("Rejected",'Print off sheets'!F386))=TRUE,"OK","ERROR"),IF(ISNUMBER(SEARCH("Rejected",'Print off sheets'!F386))=TRUE,"ERROR",""))</f>
        <v>#VALUE!</v>
      </c>
      <c r="H390" s="46" t="e">
        <f>IF(O390="MISSING",IF('Print off sheets'!F386="Missing","OK","ERROR"),"")</f>
        <v>#VALUE!</v>
      </c>
      <c r="I390" s="39" t="e">
        <f>VALUE(Worksheet!B386)</f>
        <v>#VALUE!</v>
      </c>
      <c r="J390" s="39">
        <f>VALUE(Worksheet!$H$2)</f>
        <v>0</v>
      </c>
      <c r="K390" s="39">
        <f>VALUE(Worksheet!$H$3)</f>
        <v>0</v>
      </c>
      <c r="L390" s="39" t="e">
        <f t="shared" si="16"/>
        <v>#VALUE!</v>
      </c>
      <c r="M390" s="39" t="str">
        <f>IF(AND(Worksheet!C386="",Worksheet!D386="",Worksheet!E386="",Worksheet!F386="",Worksheet!G386="",Worksheet!H386="",ISNUMBER(SEARCH("e",Worksheet!I386))=FALSE),"MISSING")</f>
        <v>MISSING</v>
      </c>
      <c r="N390" s="39" t="b">
        <f>IF(ISNUMBER(SEARCH("Reference",Worksheet!I386))=TRUE,"REF ONLY")</f>
        <v>0</v>
      </c>
      <c r="O390" s="39" t="e">
        <f t="shared" si="17"/>
        <v>#VALUE!</v>
      </c>
      <c r="P390" s="38"/>
      <c r="Q390" s="38"/>
    </row>
    <row r="391" spans="3:17" x14ac:dyDescent="0.25">
      <c r="C391" s="39" t="e">
        <f>IF(AND(VALUE('Print off sheets'!C387)&lt;=VALUE(Worksheet!$AD387),VALUE('Print off sheets'!C387)&gt;=VALUE(Worksheet!$AE387)),"PASS","FAIL")</f>
        <v>#VALUE!</v>
      </c>
      <c r="D391" s="39" t="e">
        <f>IF(AND(VALUE('Print off sheets'!D387)&lt;=VALUE(Worksheet!$AD387),VALUE('Print off sheets'!D387)&gt;=VALUE(Worksheet!$AE387)),"PASS","FAIL")</f>
        <v>#VALUE!</v>
      </c>
      <c r="E391" s="39" t="e">
        <f>IF(AND(VALUE('Print off sheets'!E387)&lt;=VALUE(Worksheet!$AD387),VALUE('Print off sheets'!E387)&gt;=VALUE(Worksheet!$AE387)),"PASS","FAIL")</f>
        <v>#VALUE!</v>
      </c>
      <c r="F391" s="39" t="str">
        <f t="shared" si="15"/>
        <v>PASS</v>
      </c>
      <c r="G391" s="39" t="e">
        <f>IF(O391="FAIL",IF(ISNUMBER(SEARCH("Rejected",'Print off sheets'!F387))=TRUE,"OK","ERROR"),IF(ISNUMBER(SEARCH("Rejected",'Print off sheets'!F387))=TRUE,"ERROR",""))</f>
        <v>#VALUE!</v>
      </c>
      <c r="H391" s="46" t="e">
        <f>IF(O391="MISSING",IF('Print off sheets'!F387="Missing","OK","ERROR"),"")</f>
        <v>#VALUE!</v>
      </c>
      <c r="I391" s="39" t="e">
        <f>VALUE(Worksheet!B387)</f>
        <v>#VALUE!</v>
      </c>
      <c r="J391" s="39">
        <f>VALUE(Worksheet!$H$2)</f>
        <v>0</v>
      </c>
      <c r="K391" s="39">
        <f>VALUE(Worksheet!$H$3)</f>
        <v>0</v>
      </c>
      <c r="L391" s="39" t="e">
        <f t="shared" si="16"/>
        <v>#VALUE!</v>
      </c>
      <c r="M391" s="39" t="str">
        <f>IF(AND(Worksheet!C387="",Worksheet!D387="",Worksheet!E387="",Worksheet!F387="",Worksheet!G387="",Worksheet!H387="",ISNUMBER(SEARCH("e",Worksheet!I387))=FALSE),"MISSING")</f>
        <v>MISSING</v>
      </c>
      <c r="N391" s="39" t="b">
        <f>IF(ISNUMBER(SEARCH("Reference",Worksheet!I387))=TRUE,"REF ONLY")</f>
        <v>0</v>
      </c>
      <c r="O391" s="39" t="e">
        <f t="shared" si="17"/>
        <v>#VALUE!</v>
      </c>
      <c r="P391" s="38"/>
      <c r="Q391" s="38"/>
    </row>
    <row r="392" spans="3:17" x14ac:dyDescent="0.25">
      <c r="C392" s="39" t="e">
        <f>IF(AND(VALUE('Print off sheets'!C388)&lt;=VALUE(Worksheet!$AD388),VALUE('Print off sheets'!C388)&gt;=VALUE(Worksheet!$AE388)),"PASS","FAIL")</f>
        <v>#VALUE!</v>
      </c>
      <c r="D392" s="39" t="e">
        <f>IF(AND(VALUE('Print off sheets'!D388)&lt;=VALUE(Worksheet!$AD388),VALUE('Print off sheets'!D388)&gt;=VALUE(Worksheet!$AE388)),"PASS","FAIL")</f>
        <v>#VALUE!</v>
      </c>
      <c r="E392" s="39" t="e">
        <f>IF(AND(VALUE('Print off sheets'!E388)&lt;=VALUE(Worksheet!$AD388),VALUE('Print off sheets'!E388)&gt;=VALUE(Worksheet!$AE388)),"PASS","FAIL")</f>
        <v>#VALUE!</v>
      </c>
      <c r="F392" s="39" t="str">
        <f t="shared" si="15"/>
        <v>PASS</v>
      </c>
      <c r="G392" s="39" t="e">
        <f>IF(O392="FAIL",IF(ISNUMBER(SEARCH("Rejected",'Print off sheets'!F388))=TRUE,"OK","ERROR"),IF(ISNUMBER(SEARCH("Rejected",'Print off sheets'!F388))=TRUE,"ERROR",""))</f>
        <v>#VALUE!</v>
      </c>
      <c r="H392" s="46" t="e">
        <f>IF(O392="MISSING",IF('Print off sheets'!F388="Missing","OK","ERROR"),"")</f>
        <v>#VALUE!</v>
      </c>
      <c r="I392" s="39" t="e">
        <f>VALUE(Worksheet!B388)</f>
        <v>#VALUE!</v>
      </c>
      <c r="J392" s="39">
        <f>VALUE(Worksheet!$H$2)</f>
        <v>0</v>
      </c>
      <c r="K392" s="39">
        <f>VALUE(Worksheet!$H$3)</f>
        <v>0</v>
      </c>
      <c r="L392" s="39" t="e">
        <f t="shared" si="16"/>
        <v>#VALUE!</v>
      </c>
      <c r="M392" s="39" t="str">
        <f>IF(AND(Worksheet!C388="",Worksheet!D388="",Worksheet!E388="",Worksheet!F388="",Worksheet!G388="",Worksheet!H388="",ISNUMBER(SEARCH("e",Worksheet!I388))=FALSE),"MISSING")</f>
        <v>MISSING</v>
      </c>
      <c r="N392" s="39" t="b">
        <f>IF(ISNUMBER(SEARCH("Reference",Worksheet!I388))=TRUE,"REF ONLY")</f>
        <v>0</v>
      </c>
      <c r="O392" s="39" t="e">
        <f t="shared" si="17"/>
        <v>#VALUE!</v>
      </c>
      <c r="P392" s="38"/>
      <c r="Q392" s="38"/>
    </row>
    <row r="393" spans="3:17" x14ac:dyDescent="0.25">
      <c r="C393" s="39" t="e">
        <f>IF(AND(VALUE('Print off sheets'!C389)&lt;=VALUE(Worksheet!$AD389),VALUE('Print off sheets'!C389)&gt;=VALUE(Worksheet!$AE389)),"PASS","FAIL")</f>
        <v>#VALUE!</v>
      </c>
      <c r="D393" s="39" t="e">
        <f>IF(AND(VALUE('Print off sheets'!D389)&lt;=VALUE(Worksheet!$AD389),VALUE('Print off sheets'!D389)&gt;=VALUE(Worksheet!$AE389)),"PASS","FAIL")</f>
        <v>#VALUE!</v>
      </c>
      <c r="E393" s="39" t="e">
        <f>IF(AND(VALUE('Print off sheets'!E389)&lt;=VALUE(Worksheet!$AD389),VALUE('Print off sheets'!E389)&gt;=VALUE(Worksheet!$AE389)),"PASS","FAIL")</f>
        <v>#VALUE!</v>
      </c>
      <c r="F393" s="39" t="str">
        <f t="shared" si="15"/>
        <v>PASS</v>
      </c>
      <c r="G393" s="39" t="e">
        <f>IF(O393="FAIL",IF(ISNUMBER(SEARCH("Rejected",'Print off sheets'!F389))=TRUE,"OK","ERROR"),IF(ISNUMBER(SEARCH("Rejected",'Print off sheets'!F389))=TRUE,"ERROR",""))</f>
        <v>#VALUE!</v>
      </c>
      <c r="H393" s="46" t="e">
        <f>IF(O393="MISSING",IF('Print off sheets'!F389="Missing","OK","ERROR"),"")</f>
        <v>#VALUE!</v>
      </c>
      <c r="I393" s="39" t="e">
        <f>VALUE(Worksheet!B389)</f>
        <v>#VALUE!</v>
      </c>
      <c r="J393" s="39">
        <f>VALUE(Worksheet!$H$2)</f>
        <v>0</v>
      </c>
      <c r="K393" s="39">
        <f>VALUE(Worksheet!$H$3)</f>
        <v>0</v>
      </c>
      <c r="L393" s="39" t="e">
        <f t="shared" si="16"/>
        <v>#VALUE!</v>
      </c>
      <c r="M393" s="39" t="str">
        <f>IF(AND(Worksheet!C389="",Worksheet!D389="",Worksheet!E389="",Worksheet!F389="",Worksheet!G389="",Worksheet!H389="",ISNUMBER(SEARCH("e",Worksheet!I389))=FALSE),"MISSING")</f>
        <v>MISSING</v>
      </c>
      <c r="N393" s="39" t="b">
        <f>IF(ISNUMBER(SEARCH("Reference",Worksheet!I389))=TRUE,"REF ONLY")</f>
        <v>0</v>
      </c>
      <c r="O393" s="39" t="e">
        <f t="shared" si="17"/>
        <v>#VALUE!</v>
      </c>
      <c r="P393" s="38"/>
      <c r="Q393" s="38"/>
    </row>
    <row r="394" spans="3:17" x14ac:dyDescent="0.25">
      <c r="C394" s="39" t="e">
        <f>IF(AND(VALUE('Print off sheets'!C390)&lt;=VALUE(Worksheet!$AD390),VALUE('Print off sheets'!C390)&gt;=VALUE(Worksheet!$AE390)),"PASS","FAIL")</f>
        <v>#VALUE!</v>
      </c>
      <c r="D394" s="39" t="e">
        <f>IF(AND(VALUE('Print off sheets'!D390)&lt;=VALUE(Worksheet!$AD390),VALUE('Print off sheets'!D390)&gt;=VALUE(Worksheet!$AE390)),"PASS","FAIL")</f>
        <v>#VALUE!</v>
      </c>
      <c r="E394" s="39" t="e">
        <f>IF(AND(VALUE('Print off sheets'!E390)&lt;=VALUE(Worksheet!$AD390),VALUE('Print off sheets'!E390)&gt;=VALUE(Worksheet!$AE390)),"PASS","FAIL")</f>
        <v>#VALUE!</v>
      </c>
      <c r="F394" s="39" t="str">
        <f t="shared" si="15"/>
        <v>PASS</v>
      </c>
      <c r="G394" s="39" t="e">
        <f>IF(O394="FAIL",IF(ISNUMBER(SEARCH("Rejected",'Print off sheets'!F390))=TRUE,"OK","ERROR"),IF(ISNUMBER(SEARCH("Rejected",'Print off sheets'!F390))=TRUE,"ERROR",""))</f>
        <v>#VALUE!</v>
      </c>
      <c r="H394" s="46" t="e">
        <f>IF(O394="MISSING",IF('Print off sheets'!F390="Missing","OK","ERROR"),"")</f>
        <v>#VALUE!</v>
      </c>
      <c r="I394" s="39" t="e">
        <f>VALUE(Worksheet!B390)</f>
        <v>#VALUE!</v>
      </c>
      <c r="J394" s="39">
        <f>VALUE(Worksheet!$H$2)</f>
        <v>0</v>
      </c>
      <c r="K394" s="39">
        <f>VALUE(Worksheet!$H$3)</f>
        <v>0</v>
      </c>
      <c r="L394" s="39" t="e">
        <f t="shared" si="16"/>
        <v>#VALUE!</v>
      </c>
      <c r="M394" s="39" t="str">
        <f>IF(AND(Worksheet!C390="",Worksheet!D390="",Worksheet!E390="",Worksheet!F390="",Worksheet!G390="",Worksheet!H390="",ISNUMBER(SEARCH("e",Worksheet!I390))=FALSE),"MISSING")</f>
        <v>MISSING</v>
      </c>
      <c r="N394" s="39" t="b">
        <f>IF(ISNUMBER(SEARCH("Reference",Worksheet!I390))=TRUE,"REF ONLY")</f>
        <v>0</v>
      </c>
      <c r="O394" s="39" t="e">
        <f t="shared" si="17"/>
        <v>#VALUE!</v>
      </c>
      <c r="P394" s="38"/>
      <c r="Q394" s="38"/>
    </row>
    <row r="395" spans="3:17" x14ac:dyDescent="0.25">
      <c r="C395" s="39" t="e">
        <f>IF(AND(VALUE('Print off sheets'!C391)&lt;=VALUE(Worksheet!$AD391),VALUE('Print off sheets'!C391)&gt;=VALUE(Worksheet!$AE391)),"PASS","FAIL")</f>
        <v>#VALUE!</v>
      </c>
      <c r="D395" s="39" t="e">
        <f>IF(AND(VALUE('Print off sheets'!D391)&lt;=VALUE(Worksheet!$AD391),VALUE('Print off sheets'!D391)&gt;=VALUE(Worksheet!$AE391)),"PASS","FAIL")</f>
        <v>#VALUE!</v>
      </c>
      <c r="E395" s="39" t="e">
        <f>IF(AND(VALUE('Print off sheets'!E391)&lt;=VALUE(Worksheet!$AD391),VALUE('Print off sheets'!E391)&gt;=VALUE(Worksheet!$AE391)),"PASS","FAIL")</f>
        <v>#VALUE!</v>
      </c>
      <c r="F395" s="39" t="str">
        <f t="shared" si="15"/>
        <v>PASS</v>
      </c>
      <c r="G395" s="39" t="e">
        <f>IF(O395="FAIL",IF(ISNUMBER(SEARCH("Rejected",'Print off sheets'!F391))=TRUE,"OK","ERROR"),IF(ISNUMBER(SEARCH("Rejected",'Print off sheets'!F391))=TRUE,"ERROR",""))</f>
        <v>#VALUE!</v>
      </c>
      <c r="H395" s="46" t="e">
        <f>IF(O395="MISSING",IF('Print off sheets'!F391="Missing","OK","ERROR"),"")</f>
        <v>#VALUE!</v>
      </c>
      <c r="I395" s="39" t="e">
        <f>VALUE(Worksheet!B391)</f>
        <v>#VALUE!</v>
      </c>
      <c r="J395" s="39">
        <f>VALUE(Worksheet!$H$2)</f>
        <v>0</v>
      </c>
      <c r="K395" s="39">
        <f>VALUE(Worksheet!$H$3)</f>
        <v>0</v>
      </c>
      <c r="L395" s="39" t="e">
        <f t="shared" si="16"/>
        <v>#VALUE!</v>
      </c>
      <c r="M395" s="39" t="str">
        <f>IF(AND(Worksheet!C391="",Worksheet!D391="",Worksheet!E391="",Worksheet!F391="",Worksheet!G391="",Worksheet!H391="",ISNUMBER(SEARCH("e",Worksheet!I391))=FALSE),"MISSING")</f>
        <v>MISSING</v>
      </c>
      <c r="N395" s="39" t="b">
        <f>IF(ISNUMBER(SEARCH("Reference",Worksheet!I391))=TRUE,"REF ONLY")</f>
        <v>0</v>
      </c>
      <c r="O395" s="39" t="e">
        <f t="shared" si="17"/>
        <v>#VALUE!</v>
      </c>
      <c r="P395" s="38"/>
      <c r="Q395" s="38"/>
    </row>
    <row r="396" spans="3:17" x14ac:dyDescent="0.25">
      <c r="C396" s="39" t="e">
        <f>IF(AND(VALUE('Print off sheets'!C392)&lt;=VALUE(Worksheet!$AD392),VALUE('Print off sheets'!C392)&gt;=VALUE(Worksheet!$AE392)),"PASS","FAIL")</f>
        <v>#VALUE!</v>
      </c>
      <c r="D396" s="39" t="e">
        <f>IF(AND(VALUE('Print off sheets'!D392)&lt;=VALUE(Worksheet!$AD392),VALUE('Print off sheets'!D392)&gt;=VALUE(Worksheet!$AE392)),"PASS","FAIL")</f>
        <v>#VALUE!</v>
      </c>
      <c r="E396" s="39" t="e">
        <f>IF(AND(VALUE('Print off sheets'!E392)&lt;=VALUE(Worksheet!$AD392),VALUE('Print off sheets'!E392)&gt;=VALUE(Worksheet!$AE392)),"PASS","FAIL")</f>
        <v>#VALUE!</v>
      </c>
      <c r="F396" s="39" t="str">
        <f t="shared" ref="F396:F459" si="18">IF(COUNTIF(C396:E396,"FAIL")=0,"PASS","FAIL")</f>
        <v>PASS</v>
      </c>
      <c r="G396" s="39" t="e">
        <f>IF(O396="FAIL",IF(ISNUMBER(SEARCH("Rejected",'Print off sheets'!F392))=TRUE,"OK","ERROR"),IF(ISNUMBER(SEARCH("Rejected",'Print off sheets'!F392))=TRUE,"ERROR",""))</f>
        <v>#VALUE!</v>
      </c>
      <c r="H396" s="46" t="e">
        <f>IF(O396="MISSING",IF('Print off sheets'!F392="Missing","OK","ERROR"),"")</f>
        <v>#VALUE!</v>
      </c>
      <c r="I396" s="39" t="e">
        <f>VALUE(Worksheet!B392)</f>
        <v>#VALUE!</v>
      </c>
      <c r="J396" s="39">
        <f>VALUE(Worksheet!$H$2)</f>
        <v>0</v>
      </c>
      <c r="K396" s="39">
        <f>VALUE(Worksheet!$H$3)</f>
        <v>0</v>
      </c>
      <c r="L396" s="39" t="e">
        <f t="shared" ref="L396:L459" si="19">IF(AND(I396&gt;=0.001,I396&lt;=1),"PASS","FAIL")</f>
        <v>#VALUE!</v>
      </c>
      <c r="M396" s="39" t="str">
        <f>IF(AND(Worksheet!C392="",Worksheet!D392="",Worksheet!E392="",Worksheet!F392="",Worksheet!G392="",Worksheet!H392="",ISNUMBER(SEARCH("e",Worksheet!I392))=FALSE),"MISSING")</f>
        <v>MISSING</v>
      </c>
      <c r="N396" s="39" t="b">
        <f>IF(ISNUMBER(SEARCH("Reference",Worksheet!I392))=TRUE,"REF ONLY")</f>
        <v>0</v>
      </c>
      <c r="O396" s="39" t="e">
        <f t="shared" ref="O396:O459" si="20">IF(L396="PASS",IF(M396="MISSING","MISSING",IF(N396="REF ONLY","REF ONLY",IF(F396="PASS","PASS","FAIL"))))</f>
        <v>#VALUE!</v>
      </c>
      <c r="P396" s="38"/>
      <c r="Q396" s="38"/>
    </row>
    <row r="397" spans="3:17" x14ac:dyDescent="0.25">
      <c r="C397" s="39" t="e">
        <f>IF(AND(VALUE('Print off sheets'!C393)&lt;=VALUE(Worksheet!$AD393),VALUE('Print off sheets'!C393)&gt;=VALUE(Worksheet!$AE393)),"PASS","FAIL")</f>
        <v>#VALUE!</v>
      </c>
      <c r="D397" s="39" t="e">
        <f>IF(AND(VALUE('Print off sheets'!D393)&lt;=VALUE(Worksheet!$AD393),VALUE('Print off sheets'!D393)&gt;=VALUE(Worksheet!$AE393)),"PASS","FAIL")</f>
        <v>#VALUE!</v>
      </c>
      <c r="E397" s="39" t="e">
        <f>IF(AND(VALUE('Print off sheets'!E393)&lt;=VALUE(Worksheet!$AD393),VALUE('Print off sheets'!E393)&gt;=VALUE(Worksheet!$AE393)),"PASS","FAIL")</f>
        <v>#VALUE!</v>
      </c>
      <c r="F397" s="39" t="str">
        <f t="shared" si="18"/>
        <v>PASS</v>
      </c>
      <c r="G397" s="39" t="e">
        <f>IF(O397="FAIL",IF(ISNUMBER(SEARCH("Rejected",'Print off sheets'!F393))=TRUE,"OK","ERROR"),IF(ISNUMBER(SEARCH("Rejected",'Print off sheets'!F393))=TRUE,"ERROR",""))</f>
        <v>#VALUE!</v>
      </c>
      <c r="H397" s="46" t="e">
        <f>IF(O397="MISSING",IF('Print off sheets'!F393="Missing","OK","ERROR"),"")</f>
        <v>#VALUE!</v>
      </c>
      <c r="I397" s="39" t="e">
        <f>VALUE(Worksheet!B393)</f>
        <v>#VALUE!</v>
      </c>
      <c r="J397" s="39">
        <f>VALUE(Worksheet!$H$2)</f>
        <v>0</v>
      </c>
      <c r="K397" s="39">
        <f>VALUE(Worksheet!$H$3)</f>
        <v>0</v>
      </c>
      <c r="L397" s="39" t="e">
        <f t="shared" si="19"/>
        <v>#VALUE!</v>
      </c>
      <c r="M397" s="39" t="str">
        <f>IF(AND(Worksheet!C393="",Worksheet!D393="",Worksheet!E393="",Worksheet!F393="",Worksheet!G393="",Worksheet!H393="",ISNUMBER(SEARCH("e",Worksheet!I393))=FALSE),"MISSING")</f>
        <v>MISSING</v>
      </c>
      <c r="N397" s="39" t="b">
        <f>IF(ISNUMBER(SEARCH("Reference",Worksheet!I393))=TRUE,"REF ONLY")</f>
        <v>0</v>
      </c>
      <c r="O397" s="39" t="e">
        <f t="shared" si="20"/>
        <v>#VALUE!</v>
      </c>
      <c r="P397" s="38"/>
      <c r="Q397" s="38"/>
    </row>
    <row r="398" spans="3:17" x14ac:dyDescent="0.25">
      <c r="C398" s="39" t="e">
        <f>IF(AND(VALUE('Print off sheets'!C394)&lt;=VALUE(Worksheet!$AD394),VALUE('Print off sheets'!C394)&gt;=VALUE(Worksheet!$AE394)),"PASS","FAIL")</f>
        <v>#VALUE!</v>
      </c>
      <c r="D398" s="39" t="e">
        <f>IF(AND(VALUE('Print off sheets'!D394)&lt;=VALUE(Worksheet!$AD394),VALUE('Print off sheets'!D394)&gt;=VALUE(Worksheet!$AE394)),"PASS","FAIL")</f>
        <v>#VALUE!</v>
      </c>
      <c r="E398" s="39" t="e">
        <f>IF(AND(VALUE('Print off sheets'!E394)&lt;=VALUE(Worksheet!$AD394),VALUE('Print off sheets'!E394)&gt;=VALUE(Worksheet!$AE394)),"PASS","FAIL")</f>
        <v>#VALUE!</v>
      </c>
      <c r="F398" s="39" t="str">
        <f t="shared" si="18"/>
        <v>PASS</v>
      </c>
      <c r="G398" s="39" t="e">
        <f>IF(O398="FAIL",IF(ISNUMBER(SEARCH("Rejected",'Print off sheets'!F394))=TRUE,"OK","ERROR"),IF(ISNUMBER(SEARCH("Rejected",'Print off sheets'!F394))=TRUE,"ERROR",""))</f>
        <v>#VALUE!</v>
      </c>
      <c r="H398" s="46" t="e">
        <f>IF(O398="MISSING",IF('Print off sheets'!F394="Missing","OK","ERROR"),"")</f>
        <v>#VALUE!</v>
      </c>
      <c r="I398" s="39" t="e">
        <f>VALUE(Worksheet!B394)</f>
        <v>#VALUE!</v>
      </c>
      <c r="J398" s="39">
        <f>VALUE(Worksheet!$H$2)</f>
        <v>0</v>
      </c>
      <c r="K398" s="39">
        <f>VALUE(Worksheet!$H$3)</f>
        <v>0</v>
      </c>
      <c r="L398" s="39" t="e">
        <f t="shared" si="19"/>
        <v>#VALUE!</v>
      </c>
      <c r="M398" s="39" t="str">
        <f>IF(AND(Worksheet!C394="",Worksheet!D394="",Worksheet!E394="",Worksheet!F394="",Worksheet!G394="",Worksheet!H394="",ISNUMBER(SEARCH("e",Worksheet!I394))=FALSE),"MISSING")</f>
        <v>MISSING</v>
      </c>
      <c r="N398" s="39" t="b">
        <f>IF(ISNUMBER(SEARCH("Reference",Worksheet!I394))=TRUE,"REF ONLY")</f>
        <v>0</v>
      </c>
      <c r="O398" s="39" t="e">
        <f t="shared" si="20"/>
        <v>#VALUE!</v>
      </c>
      <c r="P398" s="38"/>
      <c r="Q398" s="38"/>
    </row>
    <row r="399" spans="3:17" x14ac:dyDescent="0.25">
      <c r="C399" s="39" t="e">
        <f>IF(AND(VALUE('Print off sheets'!C395)&lt;=VALUE(Worksheet!$AD395),VALUE('Print off sheets'!C395)&gt;=VALUE(Worksheet!$AE395)),"PASS","FAIL")</f>
        <v>#VALUE!</v>
      </c>
      <c r="D399" s="39" t="e">
        <f>IF(AND(VALUE('Print off sheets'!D395)&lt;=VALUE(Worksheet!$AD395),VALUE('Print off sheets'!D395)&gt;=VALUE(Worksheet!$AE395)),"PASS","FAIL")</f>
        <v>#VALUE!</v>
      </c>
      <c r="E399" s="39" t="e">
        <f>IF(AND(VALUE('Print off sheets'!E395)&lt;=VALUE(Worksheet!$AD395),VALUE('Print off sheets'!E395)&gt;=VALUE(Worksheet!$AE395)),"PASS","FAIL")</f>
        <v>#VALUE!</v>
      </c>
      <c r="F399" s="39" t="str">
        <f t="shared" si="18"/>
        <v>PASS</v>
      </c>
      <c r="G399" s="39" t="e">
        <f>IF(O399="FAIL",IF(ISNUMBER(SEARCH("Rejected",'Print off sheets'!F395))=TRUE,"OK","ERROR"),IF(ISNUMBER(SEARCH("Rejected",'Print off sheets'!F395))=TRUE,"ERROR",""))</f>
        <v>#VALUE!</v>
      </c>
      <c r="H399" s="46" t="e">
        <f>IF(O399="MISSING",IF('Print off sheets'!F395="Missing","OK","ERROR"),"")</f>
        <v>#VALUE!</v>
      </c>
      <c r="I399" s="39" t="e">
        <f>VALUE(Worksheet!B395)</f>
        <v>#VALUE!</v>
      </c>
      <c r="J399" s="39">
        <f>VALUE(Worksheet!$H$2)</f>
        <v>0</v>
      </c>
      <c r="K399" s="39">
        <f>VALUE(Worksheet!$H$3)</f>
        <v>0</v>
      </c>
      <c r="L399" s="39" t="e">
        <f t="shared" si="19"/>
        <v>#VALUE!</v>
      </c>
      <c r="M399" s="39" t="str">
        <f>IF(AND(Worksheet!C395="",Worksheet!D395="",Worksheet!E395="",Worksheet!F395="",Worksheet!G395="",Worksheet!H395="",ISNUMBER(SEARCH("e",Worksheet!I395))=FALSE),"MISSING")</f>
        <v>MISSING</v>
      </c>
      <c r="N399" s="39" t="b">
        <f>IF(ISNUMBER(SEARCH("Reference",Worksheet!I395))=TRUE,"REF ONLY")</f>
        <v>0</v>
      </c>
      <c r="O399" s="39" t="e">
        <f t="shared" si="20"/>
        <v>#VALUE!</v>
      </c>
      <c r="P399" s="38"/>
      <c r="Q399" s="38"/>
    </row>
    <row r="400" spans="3:17" x14ac:dyDescent="0.25">
      <c r="C400" s="39" t="e">
        <f>IF(AND(VALUE('Print off sheets'!C396)&lt;=VALUE(Worksheet!$AD396),VALUE('Print off sheets'!C396)&gt;=VALUE(Worksheet!$AE396)),"PASS","FAIL")</f>
        <v>#VALUE!</v>
      </c>
      <c r="D400" s="39" t="e">
        <f>IF(AND(VALUE('Print off sheets'!D396)&lt;=VALUE(Worksheet!$AD396),VALUE('Print off sheets'!D396)&gt;=VALUE(Worksheet!$AE396)),"PASS","FAIL")</f>
        <v>#VALUE!</v>
      </c>
      <c r="E400" s="39" t="e">
        <f>IF(AND(VALUE('Print off sheets'!E396)&lt;=VALUE(Worksheet!$AD396),VALUE('Print off sheets'!E396)&gt;=VALUE(Worksheet!$AE396)),"PASS","FAIL")</f>
        <v>#VALUE!</v>
      </c>
      <c r="F400" s="39" t="str">
        <f t="shared" si="18"/>
        <v>PASS</v>
      </c>
      <c r="G400" s="39" t="e">
        <f>IF(O400="FAIL",IF(ISNUMBER(SEARCH("Rejected",'Print off sheets'!F396))=TRUE,"OK","ERROR"),IF(ISNUMBER(SEARCH("Rejected",'Print off sheets'!F396))=TRUE,"ERROR",""))</f>
        <v>#VALUE!</v>
      </c>
      <c r="H400" s="46" t="e">
        <f>IF(O400="MISSING",IF('Print off sheets'!F396="Missing","OK","ERROR"),"")</f>
        <v>#VALUE!</v>
      </c>
      <c r="I400" s="39" t="e">
        <f>VALUE(Worksheet!B396)</f>
        <v>#VALUE!</v>
      </c>
      <c r="J400" s="39">
        <f>VALUE(Worksheet!$H$2)</f>
        <v>0</v>
      </c>
      <c r="K400" s="39">
        <f>VALUE(Worksheet!$H$3)</f>
        <v>0</v>
      </c>
      <c r="L400" s="39" t="e">
        <f t="shared" si="19"/>
        <v>#VALUE!</v>
      </c>
      <c r="M400" s="39" t="str">
        <f>IF(AND(Worksheet!C396="",Worksheet!D396="",Worksheet!E396="",Worksheet!F396="",Worksheet!G396="",Worksheet!H396="",ISNUMBER(SEARCH("e",Worksheet!I396))=FALSE),"MISSING")</f>
        <v>MISSING</v>
      </c>
      <c r="N400" s="39" t="b">
        <f>IF(ISNUMBER(SEARCH("Reference",Worksheet!I396))=TRUE,"REF ONLY")</f>
        <v>0</v>
      </c>
      <c r="O400" s="39" t="e">
        <f t="shared" si="20"/>
        <v>#VALUE!</v>
      </c>
      <c r="P400" s="38"/>
      <c r="Q400" s="38"/>
    </row>
    <row r="401" spans="3:17" x14ac:dyDescent="0.25">
      <c r="C401" s="39" t="e">
        <f>IF(AND(VALUE('Print off sheets'!C397)&lt;=VALUE(Worksheet!$AD397),VALUE('Print off sheets'!C397)&gt;=VALUE(Worksheet!$AE397)),"PASS","FAIL")</f>
        <v>#VALUE!</v>
      </c>
      <c r="D401" s="39" t="e">
        <f>IF(AND(VALUE('Print off sheets'!D397)&lt;=VALUE(Worksheet!$AD397),VALUE('Print off sheets'!D397)&gt;=VALUE(Worksheet!$AE397)),"PASS","FAIL")</f>
        <v>#VALUE!</v>
      </c>
      <c r="E401" s="39" t="e">
        <f>IF(AND(VALUE('Print off sheets'!E397)&lt;=VALUE(Worksheet!$AD397),VALUE('Print off sheets'!E397)&gt;=VALUE(Worksheet!$AE397)),"PASS","FAIL")</f>
        <v>#VALUE!</v>
      </c>
      <c r="F401" s="39" t="str">
        <f t="shared" si="18"/>
        <v>PASS</v>
      </c>
      <c r="G401" s="39" t="e">
        <f>IF(O401="FAIL",IF(ISNUMBER(SEARCH("Rejected",'Print off sheets'!F397))=TRUE,"OK","ERROR"),IF(ISNUMBER(SEARCH("Rejected",'Print off sheets'!F397))=TRUE,"ERROR",""))</f>
        <v>#VALUE!</v>
      </c>
      <c r="H401" s="46" t="e">
        <f>IF(O401="MISSING",IF('Print off sheets'!F397="Missing","OK","ERROR"),"")</f>
        <v>#VALUE!</v>
      </c>
      <c r="I401" s="39" t="e">
        <f>VALUE(Worksheet!B397)</f>
        <v>#VALUE!</v>
      </c>
      <c r="J401" s="39">
        <f>VALUE(Worksheet!$H$2)</f>
        <v>0</v>
      </c>
      <c r="K401" s="39">
        <f>VALUE(Worksheet!$H$3)</f>
        <v>0</v>
      </c>
      <c r="L401" s="39" t="e">
        <f t="shared" si="19"/>
        <v>#VALUE!</v>
      </c>
      <c r="M401" s="39" t="str">
        <f>IF(AND(Worksheet!C397="",Worksheet!D397="",Worksheet!E397="",Worksheet!F397="",Worksheet!G397="",Worksheet!H397="",ISNUMBER(SEARCH("e",Worksheet!I397))=FALSE),"MISSING")</f>
        <v>MISSING</v>
      </c>
      <c r="N401" s="39" t="b">
        <f>IF(ISNUMBER(SEARCH("Reference",Worksheet!I397))=TRUE,"REF ONLY")</f>
        <v>0</v>
      </c>
      <c r="O401" s="39" t="e">
        <f t="shared" si="20"/>
        <v>#VALUE!</v>
      </c>
      <c r="P401" s="38"/>
      <c r="Q401" s="38"/>
    </row>
    <row r="402" spans="3:17" x14ac:dyDescent="0.25">
      <c r="C402" s="39" t="e">
        <f>IF(AND(VALUE('Print off sheets'!C398)&lt;=VALUE(Worksheet!$AD398),VALUE('Print off sheets'!C398)&gt;=VALUE(Worksheet!$AE398)),"PASS","FAIL")</f>
        <v>#VALUE!</v>
      </c>
      <c r="D402" s="39" t="e">
        <f>IF(AND(VALUE('Print off sheets'!D398)&lt;=VALUE(Worksheet!$AD398),VALUE('Print off sheets'!D398)&gt;=VALUE(Worksheet!$AE398)),"PASS","FAIL")</f>
        <v>#VALUE!</v>
      </c>
      <c r="E402" s="39" t="e">
        <f>IF(AND(VALUE('Print off sheets'!E398)&lt;=VALUE(Worksheet!$AD398),VALUE('Print off sheets'!E398)&gt;=VALUE(Worksheet!$AE398)),"PASS","FAIL")</f>
        <v>#VALUE!</v>
      </c>
      <c r="F402" s="39" t="str">
        <f t="shared" si="18"/>
        <v>PASS</v>
      </c>
      <c r="G402" s="39" t="e">
        <f>IF(O402="FAIL",IF(ISNUMBER(SEARCH("Rejected",'Print off sheets'!F398))=TRUE,"OK","ERROR"),IF(ISNUMBER(SEARCH("Rejected",'Print off sheets'!F398))=TRUE,"ERROR",""))</f>
        <v>#VALUE!</v>
      </c>
      <c r="H402" s="46" t="e">
        <f>IF(O402="MISSING",IF('Print off sheets'!F398="Missing","OK","ERROR"),"")</f>
        <v>#VALUE!</v>
      </c>
      <c r="I402" s="39" t="e">
        <f>VALUE(Worksheet!B398)</f>
        <v>#VALUE!</v>
      </c>
      <c r="J402" s="39">
        <f>VALUE(Worksheet!$H$2)</f>
        <v>0</v>
      </c>
      <c r="K402" s="39">
        <f>VALUE(Worksheet!$H$3)</f>
        <v>0</v>
      </c>
      <c r="L402" s="39" t="e">
        <f t="shared" si="19"/>
        <v>#VALUE!</v>
      </c>
      <c r="M402" s="39" t="str">
        <f>IF(AND(Worksheet!C398="",Worksheet!D398="",Worksheet!E398="",Worksheet!F398="",Worksheet!G398="",Worksheet!H398="",ISNUMBER(SEARCH("e",Worksheet!I398))=FALSE),"MISSING")</f>
        <v>MISSING</v>
      </c>
      <c r="N402" s="39" t="b">
        <f>IF(ISNUMBER(SEARCH("Reference",Worksheet!I398))=TRUE,"REF ONLY")</f>
        <v>0</v>
      </c>
      <c r="O402" s="39" t="e">
        <f t="shared" si="20"/>
        <v>#VALUE!</v>
      </c>
      <c r="P402" s="38"/>
      <c r="Q402" s="38"/>
    </row>
    <row r="403" spans="3:17" x14ac:dyDescent="0.25">
      <c r="C403" s="39" t="e">
        <f>IF(AND(VALUE('Print off sheets'!C399)&lt;=VALUE(Worksheet!$AD399),VALUE('Print off sheets'!C399)&gt;=VALUE(Worksheet!$AE399)),"PASS","FAIL")</f>
        <v>#VALUE!</v>
      </c>
      <c r="D403" s="39" t="e">
        <f>IF(AND(VALUE('Print off sheets'!D399)&lt;=VALUE(Worksheet!$AD399),VALUE('Print off sheets'!D399)&gt;=VALUE(Worksheet!$AE399)),"PASS","FAIL")</f>
        <v>#VALUE!</v>
      </c>
      <c r="E403" s="39" t="e">
        <f>IF(AND(VALUE('Print off sheets'!E399)&lt;=VALUE(Worksheet!$AD399),VALUE('Print off sheets'!E399)&gt;=VALUE(Worksheet!$AE399)),"PASS","FAIL")</f>
        <v>#VALUE!</v>
      </c>
      <c r="F403" s="39" t="str">
        <f t="shared" si="18"/>
        <v>PASS</v>
      </c>
      <c r="G403" s="39" t="e">
        <f>IF(O403="FAIL",IF(ISNUMBER(SEARCH("Rejected",'Print off sheets'!F399))=TRUE,"OK","ERROR"),IF(ISNUMBER(SEARCH("Rejected",'Print off sheets'!F399))=TRUE,"ERROR",""))</f>
        <v>#VALUE!</v>
      </c>
      <c r="H403" s="46" t="e">
        <f>IF(O403="MISSING",IF('Print off sheets'!F399="Missing","OK","ERROR"),"")</f>
        <v>#VALUE!</v>
      </c>
      <c r="I403" s="39" t="e">
        <f>VALUE(Worksheet!B399)</f>
        <v>#VALUE!</v>
      </c>
      <c r="J403" s="39">
        <f>VALUE(Worksheet!$H$2)</f>
        <v>0</v>
      </c>
      <c r="K403" s="39">
        <f>VALUE(Worksheet!$H$3)</f>
        <v>0</v>
      </c>
      <c r="L403" s="39" t="e">
        <f t="shared" si="19"/>
        <v>#VALUE!</v>
      </c>
      <c r="M403" s="39" t="str">
        <f>IF(AND(Worksheet!C399="",Worksheet!D399="",Worksheet!E399="",Worksheet!F399="",Worksheet!G399="",Worksheet!H399="",ISNUMBER(SEARCH("e",Worksheet!I399))=FALSE),"MISSING")</f>
        <v>MISSING</v>
      </c>
      <c r="N403" s="39" t="b">
        <f>IF(ISNUMBER(SEARCH("Reference",Worksheet!I399))=TRUE,"REF ONLY")</f>
        <v>0</v>
      </c>
      <c r="O403" s="39" t="e">
        <f t="shared" si="20"/>
        <v>#VALUE!</v>
      </c>
      <c r="P403" s="38"/>
      <c r="Q403" s="38"/>
    </row>
    <row r="404" spans="3:17" x14ac:dyDescent="0.25">
      <c r="C404" s="39" t="e">
        <f>IF(AND(VALUE('Print off sheets'!C400)&lt;=VALUE(Worksheet!$AD400),VALUE('Print off sheets'!C400)&gt;=VALUE(Worksheet!$AE400)),"PASS","FAIL")</f>
        <v>#VALUE!</v>
      </c>
      <c r="D404" s="39" t="e">
        <f>IF(AND(VALUE('Print off sheets'!D400)&lt;=VALUE(Worksheet!$AD400),VALUE('Print off sheets'!D400)&gt;=VALUE(Worksheet!$AE400)),"PASS","FAIL")</f>
        <v>#VALUE!</v>
      </c>
      <c r="E404" s="39" t="e">
        <f>IF(AND(VALUE('Print off sheets'!E400)&lt;=VALUE(Worksheet!$AD400),VALUE('Print off sheets'!E400)&gt;=VALUE(Worksheet!$AE400)),"PASS","FAIL")</f>
        <v>#VALUE!</v>
      </c>
      <c r="F404" s="39" t="str">
        <f t="shared" si="18"/>
        <v>PASS</v>
      </c>
      <c r="G404" s="39" t="e">
        <f>IF(O404="FAIL",IF(ISNUMBER(SEARCH("Rejected",'Print off sheets'!F400))=TRUE,"OK","ERROR"),IF(ISNUMBER(SEARCH("Rejected",'Print off sheets'!F400))=TRUE,"ERROR",""))</f>
        <v>#VALUE!</v>
      </c>
      <c r="H404" s="46" t="e">
        <f>IF(O404="MISSING",IF('Print off sheets'!F400="Missing","OK","ERROR"),"")</f>
        <v>#VALUE!</v>
      </c>
      <c r="I404" s="39" t="e">
        <f>VALUE(Worksheet!B400)</f>
        <v>#VALUE!</v>
      </c>
      <c r="J404" s="39">
        <f>VALUE(Worksheet!$H$2)</f>
        <v>0</v>
      </c>
      <c r="K404" s="39">
        <f>VALUE(Worksheet!$H$3)</f>
        <v>0</v>
      </c>
      <c r="L404" s="39" t="e">
        <f t="shared" si="19"/>
        <v>#VALUE!</v>
      </c>
      <c r="M404" s="39" t="str">
        <f>IF(AND(Worksheet!C400="",Worksheet!D400="",Worksheet!E400="",Worksheet!F400="",Worksheet!G400="",Worksheet!H400="",ISNUMBER(SEARCH("e",Worksheet!I400))=FALSE),"MISSING")</f>
        <v>MISSING</v>
      </c>
      <c r="N404" s="39" t="b">
        <f>IF(ISNUMBER(SEARCH("Reference",Worksheet!I400))=TRUE,"REF ONLY")</f>
        <v>0</v>
      </c>
      <c r="O404" s="39" t="e">
        <f t="shared" si="20"/>
        <v>#VALUE!</v>
      </c>
      <c r="P404" s="38"/>
      <c r="Q404" s="38"/>
    </row>
    <row r="405" spans="3:17" x14ac:dyDescent="0.25">
      <c r="C405" s="39" t="e">
        <f>IF(AND(VALUE('Print off sheets'!C401)&lt;=VALUE(Worksheet!$AD401),VALUE('Print off sheets'!C401)&gt;=VALUE(Worksheet!$AE401)),"PASS","FAIL")</f>
        <v>#VALUE!</v>
      </c>
      <c r="D405" s="39" t="e">
        <f>IF(AND(VALUE('Print off sheets'!D401)&lt;=VALUE(Worksheet!$AD401),VALUE('Print off sheets'!D401)&gt;=VALUE(Worksheet!$AE401)),"PASS","FAIL")</f>
        <v>#VALUE!</v>
      </c>
      <c r="E405" s="39" t="e">
        <f>IF(AND(VALUE('Print off sheets'!E401)&lt;=VALUE(Worksheet!$AD401),VALUE('Print off sheets'!E401)&gt;=VALUE(Worksheet!$AE401)),"PASS","FAIL")</f>
        <v>#VALUE!</v>
      </c>
      <c r="F405" s="39" t="str">
        <f t="shared" si="18"/>
        <v>PASS</v>
      </c>
      <c r="G405" s="39" t="e">
        <f>IF(O405="FAIL",IF(ISNUMBER(SEARCH("Rejected",'Print off sheets'!F401))=TRUE,"OK","ERROR"),IF(ISNUMBER(SEARCH("Rejected",'Print off sheets'!F401))=TRUE,"ERROR",""))</f>
        <v>#VALUE!</v>
      </c>
      <c r="H405" s="46" t="e">
        <f>IF(O405="MISSING",IF('Print off sheets'!F401="Missing","OK","ERROR"),"")</f>
        <v>#VALUE!</v>
      </c>
      <c r="I405" s="39" t="e">
        <f>VALUE(Worksheet!B401)</f>
        <v>#VALUE!</v>
      </c>
      <c r="J405" s="39">
        <f>VALUE(Worksheet!$H$2)</f>
        <v>0</v>
      </c>
      <c r="K405" s="39">
        <f>VALUE(Worksheet!$H$3)</f>
        <v>0</v>
      </c>
      <c r="L405" s="39" t="e">
        <f t="shared" si="19"/>
        <v>#VALUE!</v>
      </c>
      <c r="M405" s="39" t="str">
        <f>IF(AND(Worksheet!C401="",Worksheet!D401="",Worksheet!E401="",Worksheet!F401="",Worksheet!G401="",Worksheet!H401="",ISNUMBER(SEARCH("e",Worksheet!I401))=FALSE),"MISSING")</f>
        <v>MISSING</v>
      </c>
      <c r="N405" s="39" t="b">
        <f>IF(ISNUMBER(SEARCH("Reference",Worksheet!I401))=TRUE,"REF ONLY")</f>
        <v>0</v>
      </c>
      <c r="O405" s="39" t="e">
        <f t="shared" si="20"/>
        <v>#VALUE!</v>
      </c>
      <c r="P405" s="38"/>
      <c r="Q405" s="38"/>
    </row>
    <row r="406" spans="3:17" x14ac:dyDescent="0.25">
      <c r="C406" s="39" t="e">
        <f>IF(AND(VALUE('Print off sheets'!C402)&lt;=VALUE(Worksheet!$AD402),VALUE('Print off sheets'!C402)&gt;=VALUE(Worksheet!$AE402)),"PASS","FAIL")</f>
        <v>#VALUE!</v>
      </c>
      <c r="D406" s="39" t="e">
        <f>IF(AND(VALUE('Print off sheets'!D402)&lt;=VALUE(Worksheet!$AD402),VALUE('Print off sheets'!D402)&gt;=VALUE(Worksheet!$AE402)),"PASS","FAIL")</f>
        <v>#VALUE!</v>
      </c>
      <c r="E406" s="39" t="e">
        <f>IF(AND(VALUE('Print off sheets'!E402)&lt;=VALUE(Worksheet!$AD402),VALUE('Print off sheets'!E402)&gt;=VALUE(Worksheet!$AE402)),"PASS","FAIL")</f>
        <v>#VALUE!</v>
      </c>
      <c r="F406" s="39" t="str">
        <f t="shared" si="18"/>
        <v>PASS</v>
      </c>
      <c r="G406" s="39" t="e">
        <f>IF(O406="FAIL",IF(ISNUMBER(SEARCH("Rejected",'Print off sheets'!F402))=TRUE,"OK","ERROR"),IF(ISNUMBER(SEARCH("Rejected",'Print off sheets'!F402))=TRUE,"ERROR",""))</f>
        <v>#VALUE!</v>
      </c>
      <c r="H406" s="46" t="e">
        <f>IF(O406="MISSING",IF('Print off sheets'!F402="Missing","OK","ERROR"),"")</f>
        <v>#VALUE!</v>
      </c>
      <c r="I406" s="39" t="e">
        <f>VALUE(Worksheet!B402)</f>
        <v>#VALUE!</v>
      </c>
      <c r="J406" s="39">
        <f>VALUE(Worksheet!$H$2)</f>
        <v>0</v>
      </c>
      <c r="K406" s="39">
        <f>VALUE(Worksheet!$H$3)</f>
        <v>0</v>
      </c>
      <c r="L406" s="39" t="e">
        <f t="shared" si="19"/>
        <v>#VALUE!</v>
      </c>
      <c r="M406" s="39" t="str">
        <f>IF(AND(Worksheet!C402="",Worksheet!D402="",Worksheet!E402="",Worksheet!F402="",Worksheet!G402="",Worksheet!H402="",ISNUMBER(SEARCH("e",Worksheet!I402))=FALSE),"MISSING")</f>
        <v>MISSING</v>
      </c>
      <c r="N406" s="39" t="b">
        <f>IF(ISNUMBER(SEARCH("Reference",Worksheet!I402))=TRUE,"REF ONLY")</f>
        <v>0</v>
      </c>
      <c r="O406" s="39" t="e">
        <f t="shared" si="20"/>
        <v>#VALUE!</v>
      </c>
      <c r="P406" s="38"/>
      <c r="Q406" s="38"/>
    </row>
    <row r="407" spans="3:17" x14ac:dyDescent="0.25">
      <c r="C407" s="39" t="e">
        <f>IF(AND(VALUE('Print off sheets'!C403)&lt;=VALUE(Worksheet!$AD403),VALUE('Print off sheets'!C403)&gt;=VALUE(Worksheet!$AE403)),"PASS","FAIL")</f>
        <v>#VALUE!</v>
      </c>
      <c r="D407" s="39" t="e">
        <f>IF(AND(VALUE('Print off sheets'!D403)&lt;=VALUE(Worksheet!$AD403),VALUE('Print off sheets'!D403)&gt;=VALUE(Worksheet!$AE403)),"PASS","FAIL")</f>
        <v>#VALUE!</v>
      </c>
      <c r="E407" s="39" t="e">
        <f>IF(AND(VALUE('Print off sheets'!E403)&lt;=VALUE(Worksheet!$AD403),VALUE('Print off sheets'!E403)&gt;=VALUE(Worksheet!$AE403)),"PASS","FAIL")</f>
        <v>#VALUE!</v>
      </c>
      <c r="F407" s="39" t="str">
        <f t="shared" si="18"/>
        <v>PASS</v>
      </c>
      <c r="G407" s="39" t="e">
        <f>IF(O407="FAIL",IF(ISNUMBER(SEARCH("Rejected",'Print off sheets'!F403))=TRUE,"OK","ERROR"),IF(ISNUMBER(SEARCH("Rejected",'Print off sheets'!F403))=TRUE,"ERROR",""))</f>
        <v>#VALUE!</v>
      </c>
      <c r="H407" s="46" t="e">
        <f>IF(O407="MISSING",IF('Print off sheets'!F403="Missing","OK","ERROR"),"")</f>
        <v>#VALUE!</v>
      </c>
      <c r="I407" s="39" t="e">
        <f>VALUE(Worksheet!B403)</f>
        <v>#VALUE!</v>
      </c>
      <c r="J407" s="39">
        <f>VALUE(Worksheet!$H$2)</f>
        <v>0</v>
      </c>
      <c r="K407" s="39">
        <f>VALUE(Worksheet!$H$3)</f>
        <v>0</v>
      </c>
      <c r="L407" s="39" t="e">
        <f t="shared" si="19"/>
        <v>#VALUE!</v>
      </c>
      <c r="M407" s="39" t="str">
        <f>IF(AND(Worksheet!C403="",Worksheet!D403="",Worksheet!E403="",Worksheet!F403="",Worksheet!G403="",Worksheet!H403="",ISNUMBER(SEARCH("e",Worksheet!I403))=FALSE),"MISSING")</f>
        <v>MISSING</v>
      </c>
      <c r="N407" s="39" t="b">
        <f>IF(ISNUMBER(SEARCH("Reference",Worksheet!I403))=TRUE,"REF ONLY")</f>
        <v>0</v>
      </c>
      <c r="O407" s="39" t="e">
        <f t="shared" si="20"/>
        <v>#VALUE!</v>
      </c>
      <c r="P407" s="38"/>
      <c r="Q407" s="38"/>
    </row>
    <row r="408" spans="3:17" x14ac:dyDescent="0.25">
      <c r="C408" s="39" t="e">
        <f>IF(AND(VALUE('Print off sheets'!C404)&lt;=VALUE(Worksheet!$AD404),VALUE('Print off sheets'!C404)&gt;=VALUE(Worksheet!$AE404)),"PASS","FAIL")</f>
        <v>#VALUE!</v>
      </c>
      <c r="D408" s="39" t="e">
        <f>IF(AND(VALUE('Print off sheets'!D404)&lt;=VALUE(Worksheet!$AD404),VALUE('Print off sheets'!D404)&gt;=VALUE(Worksheet!$AE404)),"PASS","FAIL")</f>
        <v>#VALUE!</v>
      </c>
      <c r="E408" s="39" t="e">
        <f>IF(AND(VALUE('Print off sheets'!E404)&lt;=VALUE(Worksheet!$AD404),VALUE('Print off sheets'!E404)&gt;=VALUE(Worksheet!$AE404)),"PASS","FAIL")</f>
        <v>#VALUE!</v>
      </c>
      <c r="F408" s="39" t="str">
        <f t="shared" si="18"/>
        <v>PASS</v>
      </c>
      <c r="G408" s="39" t="e">
        <f>IF(O408="FAIL",IF(ISNUMBER(SEARCH("Rejected",'Print off sheets'!F404))=TRUE,"OK","ERROR"),IF(ISNUMBER(SEARCH("Rejected",'Print off sheets'!F404))=TRUE,"ERROR",""))</f>
        <v>#VALUE!</v>
      </c>
      <c r="H408" s="46" t="e">
        <f>IF(O408="MISSING",IF('Print off sheets'!F404="Missing","OK","ERROR"),"")</f>
        <v>#VALUE!</v>
      </c>
      <c r="I408" s="39" t="e">
        <f>VALUE(Worksheet!B404)</f>
        <v>#VALUE!</v>
      </c>
      <c r="J408" s="39">
        <f>VALUE(Worksheet!$H$2)</f>
        <v>0</v>
      </c>
      <c r="K408" s="39">
        <f>VALUE(Worksheet!$H$3)</f>
        <v>0</v>
      </c>
      <c r="L408" s="39" t="e">
        <f t="shared" si="19"/>
        <v>#VALUE!</v>
      </c>
      <c r="M408" s="39" t="str">
        <f>IF(AND(Worksheet!C404="",Worksheet!D404="",Worksheet!E404="",Worksheet!F404="",Worksheet!G404="",Worksheet!H404="",ISNUMBER(SEARCH("e",Worksheet!I404))=FALSE),"MISSING")</f>
        <v>MISSING</v>
      </c>
      <c r="N408" s="39" t="b">
        <f>IF(ISNUMBER(SEARCH("Reference",Worksheet!I404))=TRUE,"REF ONLY")</f>
        <v>0</v>
      </c>
      <c r="O408" s="39" t="e">
        <f t="shared" si="20"/>
        <v>#VALUE!</v>
      </c>
      <c r="P408" s="38"/>
      <c r="Q408" s="38"/>
    </row>
    <row r="409" spans="3:17" x14ac:dyDescent="0.25">
      <c r="C409" s="39" t="e">
        <f>IF(AND(VALUE('Print off sheets'!C405)&lt;=VALUE(Worksheet!$AD405),VALUE('Print off sheets'!C405)&gt;=VALUE(Worksheet!$AE405)),"PASS","FAIL")</f>
        <v>#VALUE!</v>
      </c>
      <c r="D409" s="39" t="e">
        <f>IF(AND(VALUE('Print off sheets'!D405)&lt;=VALUE(Worksheet!$AD405),VALUE('Print off sheets'!D405)&gt;=VALUE(Worksheet!$AE405)),"PASS","FAIL")</f>
        <v>#VALUE!</v>
      </c>
      <c r="E409" s="39" t="e">
        <f>IF(AND(VALUE('Print off sheets'!E405)&lt;=VALUE(Worksheet!$AD405),VALUE('Print off sheets'!E405)&gt;=VALUE(Worksheet!$AE405)),"PASS","FAIL")</f>
        <v>#VALUE!</v>
      </c>
      <c r="F409" s="39" t="str">
        <f t="shared" si="18"/>
        <v>PASS</v>
      </c>
      <c r="G409" s="39" t="e">
        <f>IF(O409="FAIL",IF(ISNUMBER(SEARCH("Rejected",'Print off sheets'!F405))=TRUE,"OK","ERROR"),IF(ISNUMBER(SEARCH("Rejected",'Print off sheets'!F405))=TRUE,"ERROR",""))</f>
        <v>#VALUE!</v>
      </c>
      <c r="H409" s="46" t="e">
        <f>IF(O409="MISSING",IF('Print off sheets'!F405="Missing","OK","ERROR"),"")</f>
        <v>#VALUE!</v>
      </c>
      <c r="I409" s="39" t="e">
        <f>VALUE(Worksheet!B405)</f>
        <v>#VALUE!</v>
      </c>
      <c r="J409" s="39">
        <f>VALUE(Worksheet!$H$2)</f>
        <v>0</v>
      </c>
      <c r="K409" s="39">
        <f>VALUE(Worksheet!$H$3)</f>
        <v>0</v>
      </c>
      <c r="L409" s="39" t="e">
        <f t="shared" si="19"/>
        <v>#VALUE!</v>
      </c>
      <c r="M409" s="39" t="str">
        <f>IF(AND(Worksheet!C405="",Worksheet!D405="",Worksheet!E405="",Worksheet!F405="",Worksheet!G405="",Worksheet!H405="",ISNUMBER(SEARCH("e",Worksheet!I405))=FALSE),"MISSING")</f>
        <v>MISSING</v>
      </c>
      <c r="N409" s="39" t="b">
        <f>IF(ISNUMBER(SEARCH("Reference",Worksheet!I405))=TRUE,"REF ONLY")</f>
        <v>0</v>
      </c>
      <c r="O409" s="39" t="e">
        <f t="shared" si="20"/>
        <v>#VALUE!</v>
      </c>
      <c r="P409" s="38"/>
      <c r="Q409" s="38"/>
    </row>
    <row r="410" spans="3:17" x14ac:dyDescent="0.25">
      <c r="C410" s="39" t="e">
        <f>IF(AND(VALUE('Print off sheets'!C406)&lt;=VALUE(Worksheet!$AD406),VALUE('Print off sheets'!C406)&gt;=VALUE(Worksheet!$AE406)),"PASS","FAIL")</f>
        <v>#VALUE!</v>
      </c>
      <c r="D410" s="39" t="e">
        <f>IF(AND(VALUE('Print off sheets'!D406)&lt;=VALUE(Worksheet!$AD406),VALUE('Print off sheets'!D406)&gt;=VALUE(Worksheet!$AE406)),"PASS","FAIL")</f>
        <v>#VALUE!</v>
      </c>
      <c r="E410" s="39" t="e">
        <f>IF(AND(VALUE('Print off sheets'!E406)&lt;=VALUE(Worksheet!$AD406),VALUE('Print off sheets'!E406)&gt;=VALUE(Worksheet!$AE406)),"PASS","FAIL")</f>
        <v>#VALUE!</v>
      </c>
      <c r="F410" s="39" t="str">
        <f t="shared" si="18"/>
        <v>PASS</v>
      </c>
      <c r="G410" s="39" t="e">
        <f>IF(O410="FAIL",IF(ISNUMBER(SEARCH("Rejected",'Print off sheets'!F406))=TRUE,"OK","ERROR"),IF(ISNUMBER(SEARCH("Rejected",'Print off sheets'!F406))=TRUE,"ERROR",""))</f>
        <v>#VALUE!</v>
      </c>
      <c r="H410" s="46" t="e">
        <f>IF(O410="MISSING",IF('Print off sheets'!F406="Missing","OK","ERROR"),"")</f>
        <v>#VALUE!</v>
      </c>
      <c r="I410" s="39" t="e">
        <f>VALUE(Worksheet!B406)</f>
        <v>#VALUE!</v>
      </c>
      <c r="J410" s="39">
        <f>VALUE(Worksheet!$H$2)</f>
        <v>0</v>
      </c>
      <c r="K410" s="39">
        <f>VALUE(Worksheet!$H$3)</f>
        <v>0</v>
      </c>
      <c r="L410" s="39" t="e">
        <f t="shared" si="19"/>
        <v>#VALUE!</v>
      </c>
      <c r="M410" s="39" t="str">
        <f>IF(AND(Worksheet!C406="",Worksheet!D406="",Worksheet!E406="",Worksheet!F406="",Worksheet!G406="",Worksheet!H406="",ISNUMBER(SEARCH("e",Worksheet!I406))=FALSE),"MISSING")</f>
        <v>MISSING</v>
      </c>
      <c r="N410" s="39" t="b">
        <f>IF(ISNUMBER(SEARCH("Reference",Worksheet!I406))=TRUE,"REF ONLY")</f>
        <v>0</v>
      </c>
      <c r="O410" s="39" t="e">
        <f t="shared" si="20"/>
        <v>#VALUE!</v>
      </c>
      <c r="P410" s="38"/>
      <c r="Q410" s="38"/>
    </row>
    <row r="411" spans="3:17" x14ac:dyDescent="0.25">
      <c r="C411" s="39" t="e">
        <f>IF(AND(VALUE('Print off sheets'!C407)&lt;=VALUE(Worksheet!$AD407),VALUE('Print off sheets'!C407)&gt;=VALUE(Worksheet!$AE407)),"PASS","FAIL")</f>
        <v>#VALUE!</v>
      </c>
      <c r="D411" s="39" t="e">
        <f>IF(AND(VALUE('Print off sheets'!D407)&lt;=VALUE(Worksheet!$AD407),VALUE('Print off sheets'!D407)&gt;=VALUE(Worksheet!$AE407)),"PASS","FAIL")</f>
        <v>#VALUE!</v>
      </c>
      <c r="E411" s="39" t="e">
        <f>IF(AND(VALUE('Print off sheets'!E407)&lt;=VALUE(Worksheet!$AD407),VALUE('Print off sheets'!E407)&gt;=VALUE(Worksheet!$AE407)),"PASS","FAIL")</f>
        <v>#VALUE!</v>
      </c>
      <c r="F411" s="39" t="str">
        <f t="shared" si="18"/>
        <v>PASS</v>
      </c>
      <c r="G411" s="39" t="e">
        <f>IF(O411="FAIL",IF(ISNUMBER(SEARCH("Rejected",'Print off sheets'!F407))=TRUE,"OK","ERROR"),IF(ISNUMBER(SEARCH("Rejected",'Print off sheets'!F407))=TRUE,"ERROR",""))</f>
        <v>#VALUE!</v>
      </c>
      <c r="H411" s="46" t="e">
        <f>IF(O411="MISSING",IF('Print off sheets'!F407="Missing","OK","ERROR"),"")</f>
        <v>#VALUE!</v>
      </c>
      <c r="I411" s="39" t="e">
        <f>VALUE(Worksheet!B407)</f>
        <v>#VALUE!</v>
      </c>
      <c r="J411" s="39">
        <f>VALUE(Worksheet!$H$2)</f>
        <v>0</v>
      </c>
      <c r="K411" s="39">
        <f>VALUE(Worksheet!$H$3)</f>
        <v>0</v>
      </c>
      <c r="L411" s="39" t="e">
        <f t="shared" si="19"/>
        <v>#VALUE!</v>
      </c>
      <c r="M411" s="39" t="str">
        <f>IF(AND(Worksheet!C407="",Worksheet!D407="",Worksheet!E407="",Worksheet!F407="",Worksheet!G407="",Worksheet!H407="",ISNUMBER(SEARCH("e",Worksheet!I407))=FALSE),"MISSING")</f>
        <v>MISSING</v>
      </c>
      <c r="N411" s="39" t="b">
        <f>IF(ISNUMBER(SEARCH("Reference",Worksheet!I407))=TRUE,"REF ONLY")</f>
        <v>0</v>
      </c>
      <c r="O411" s="39" t="e">
        <f t="shared" si="20"/>
        <v>#VALUE!</v>
      </c>
      <c r="P411" s="38"/>
      <c r="Q411" s="38"/>
    </row>
    <row r="412" spans="3:17" x14ac:dyDescent="0.25">
      <c r="C412" s="39" t="e">
        <f>IF(AND(VALUE('Print off sheets'!C408)&lt;=VALUE(Worksheet!$AD408),VALUE('Print off sheets'!C408)&gt;=VALUE(Worksheet!$AE408)),"PASS","FAIL")</f>
        <v>#VALUE!</v>
      </c>
      <c r="D412" s="39" t="e">
        <f>IF(AND(VALUE('Print off sheets'!D408)&lt;=VALUE(Worksheet!$AD408),VALUE('Print off sheets'!D408)&gt;=VALUE(Worksheet!$AE408)),"PASS","FAIL")</f>
        <v>#VALUE!</v>
      </c>
      <c r="E412" s="39" t="e">
        <f>IF(AND(VALUE('Print off sheets'!E408)&lt;=VALUE(Worksheet!$AD408),VALUE('Print off sheets'!E408)&gt;=VALUE(Worksheet!$AE408)),"PASS","FAIL")</f>
        <v>#VALUE!</v>
      </c>
      <c r="F412" s="39" t="str">
        <f t="shared" si="18"/>
        <v>PASS</v>
      </c>
      <c r="G412" s="39" t="e">
        <f>IF(O412="FAIL",IF(ISNUMBER(SEARCH("Rejected",'Print off sheets'!F408))=TRUE,"OK","ERROR"),IF(ISNUMBER(SEARCH("Rejected",'Print off sheets'!F408))=TRUE,"ERROR",""))</f>
        <v>#VALUE!</v>
      </c>
      <c r="H412" s="46" t="e">
        <f>IF(O412="MISSING",IF('Print off sheets'!F408="Missing","OK","ERROR"),"")</f>
        <v>#VALUE!</v>
      </c>
      <c r="I412" s="39" t="e">
        <f>VALUE(Worksheet!B408)</f>
        <v>#VALUE!</v>
      </c>
      <c r="J412" s="39">
        <f>VALUE(Worksheet!$H$2)</f>
        <v>0</v>
      </c>
      <c r="K412" s="39">
        <f>VALUE(Worksheet!$H$3)</f>
        <v>0</v>
      </c>
      <c r="L412" s="39" t="e">
        <f t="shared" si="19"/>
        <v>#VALUE!</v>
      </c>
      <c r="M412" s="39" t="str">
        <f>IF(AND(Worksheet!C408="",Worksheet!D408="",Worksheet!E408="",Worksheet!F408="",Worksheet!G408="",Worksheet!H408="",ISNUMBER(SEARCH("e",Worksheet!I408))=FALSE),"MISSING")</f>
        <v>MISSING</v>
      </c>
      <c r="N412" s="39" t="b">
        <f>IF(ISNUMBER(SEARCH("Reference",Worksheet!I408))=TRUE,"REF ONLY")</f>
        <v>0</v>
      </c>
      <c r="O412" s="39" t="e">
        <f t="shared" si="20"/>
        <v>#VALUE!</v>
      </c>
      <c r="P412" s="38"/>
      <c r="Q412" s="38"/>
    </row>
    <row r="413" spans="3:17" x14ac:dyDescent="0.25">
      <c r="C413" s="39" t="e">
        <f>IF(AND(VALUE('Print off sheets'!C409)&lt;=VALUE(Worksheet!$AD409),VALUE('Print off sheets'!C409)&gt;=VALUE(Worksheet!$AE409)),"PASS","FAIL")</f>
        <v>#VALUE!</v>
      </c>
      <c r="D413" s="39" t="e">
        <f>IF(AND(VALUE('Print off sheets'!D409)&lt;=VALUE(Worksheet!$AD409),VALUE('Print off sheets'!D409)&gt;=VALUE(Worksheet!$AE409)),"PASS","FAIL")</f>
        <v>#VALUE!</v>
      </c>
      <c r="E413" s="39" t="e">
        <f>IF(AND(VALUE('Print off sheets'!E409)&lt;=VALUE(Worksheet!$AD409),VALUE('Print off sheets'!E409)&gt;=VALUE(Worksheet!$AE409)),"PASS","FAIL")</f>
        <v>#VALUE!</v>
      </c>
      <c r="F413" s="39" t="str">
        <f t="shared" si="18"/>
        <v>PASS</v>
      </c>
      <c r="G413" s="39" t="e">
        <f>IF(O413="FAIL",IF(ISNUMBER(SEARCH("Rejected",'Print off sheets'!F409))=TRUE,"OK","ERROR"),IF(ISNUMBER(SEARCH("Rejected",'Print off sheets'!F409))=TRUE,"ERROR",""))</f>
        <v>#VALUE!</v>
      </c>
      <c r="H413" s="46" t="e">
        <f>IF(O413="MISSING",IF('Print off sheets'!F409="Missing","OK","ERROR"),"")</f>
        <v>#VALUE!</v>
      </c>
      <c r="I413" s="39" t="e">
        <f>VALUE(Worksheet!B409)</f>
        <v>#VALUE!</v>
      </c>
      <c r="J413" s="39">
        <f>VALUE(Worksheet!$H$2)</f>
        <v>0</v>
      </c>
      <c r="K413" s="39">
        <f>VALUE(Worksheet!$H$3)</f>
        <v>0</v>
      </c>
      <c r="L413" s="39" t="e">
        <f t="shared" si="19"/>
        <v>#VALUE!</v>
      </c>
      <c r="M413" s="39" t="str">
        <f>IF(AND(Worksheet!C409="",Worksheet!D409="",Worksheet!E409="",Worksheet!F409="",Worksheet!G409="",Worksheet!H409="",ISNUMBER(SEARCH("e",Worksheet!I409))=FALSE),"MISSING")</f>
        <v>MISSING</v>
      </c>
      <c r="N413" s="39" t="b">
        <f>IF(ISNUMBER(SEARCH("Reference",Worksheet!I409))=TRUE,"REF ONLY")</f>
        <v>0</v>
      </c>
      <c r="O413" s="39" t="e">
        <f t="shared" si="20"/>
        <v>#VALUE!</v>
      </c>
      <c r="P413" s="38"/>
      <c r="Q413" s="38"/>
    </row>
    <row r="414" spans="3:17" x14ac:dyDescent="0.25">
      <c r="C414" s="39" t="e">
        <f>IF(AND(VALUE('Print off sheets'!C410)&lt;=VALUE(Worksheet!$AD410),VALUE('Print off sheets'!C410)&gt;=VALUE(Worksheet!$AE410)),"PASS","FAIL")</f>
        <v>#VALUE!</v>
      </c>
      <c r="D414" s="39" t="e">
        <f>IF(AND(VALUE('Print off sheets'!D410)&lt;=VALUE(Worksheet!$AD410),VALUE('Print off sheets'!D410)&gt;=VALUE(Worksheet!$AE410)),"PASS","FAIL")</f>
        <v>#VALUE!</v>
      </c>
      <c r="E414" s="39" t="e">
        <f>IF(AND(VALUE('Print off sheets'!E410)&lt;=VALUE(Worksheet!$AD410),VALUE('Print off sheets'!E410)&gt;=VALUE(Worksheet!$AE410)),"PASS","FAIL")</f>
        <v>#VALUE!</v>
      </c>
      <c r="F414" s="39" t="str">
        <f t="shared" si="18"/>
        <v>PASS</v>
      </c>
      <c r="G414" s="39" t="e">
        <f>IF(O414="FAIL",IF(ISNUMBER(SEARCH("Rejected",'Print off sheets'!F410))=TRUE,"OK","ERROR"),IF(ISNUMBER(SEARCH("Rejected",'Print off sheets'!F410))=TRUE,"ERROR",""))</f>
        <v>#VALUE!</v>
      </c>
      <c r="H414" s="46" t="e">
        <f>IF(O414="MISSING",IF('Print off sheets'!F410="Missing","OK","ERROR"),"")</f>
        <v>#VALUE!</v>
      </c>
      <c r="I414" s="39" t="e">
        <f>VALUE(Worksheet!B410)</f>
        <v>#VALUE!</v>
      </c>
      <c r="J414" s="39">
        <f>VALUE(Worksheet!$H$2)</f>
        <v>0</v>
      </c>
      <c r="K414" s="39">
        <f>VALUE(Worksheet!$H$3)</f>
        <v>0</v>
      </c>
      <c r="L414" s="39" t="e">
        <f t="shared" si="19"/>
        <v>#VALUE!</v>
      </c>
      <c r="M414" s="39" t="str">
        <f>IF(AND(Worksheet!C410="",Worksheet!D410="",Worksheet!E410="",Worksheet!F410="",Worksheet!G410="",Worksheet!H410="",ISNUMBER(SEARCH("e",Worksheet!I410))=FALSE),"MISSING")</f>
        <v>MISSING</v>
      </c>
      <c r="N414" s="39" t="b">
        <f>IF(ISNUMBER(SEARCH("Reference",Worksheet!I410))=TRUE,"REF ONLY")</f>
        <v>0</v>
      </c>
      <c r="O414" s="39" t="e">
        <f t="shared" si="20"/>
        <v>#VALUE!</v>
      </c>
      <c r="P414" s="38"/>
      <c r="Q414" s="38"/>
    </row>
    <row r="415" spans="3:17" x14ac:dyDescent="0.25">
      <c r="C415" s="39" t="e">
        <f>IF(AND(VALUE('Print off sheets'!C411)&lt;=VALUE(Worksheet!$AD411),VALUE('Print off sheets'!C411)&gt;=VALUE(Worksheet!$AE411)),"PASS","FAIL")</f>
        <v>#VALUE!</v>
      </c>
      <c r="D415" s="39" t="e">
        <f>IF(AND(VALUE('Print off sheets'!D411)&lt;=VALUE(Worksheet!$AD411),VALUE('Print off sheets'!D411)&gt;=VALUE(Worksheet!$AE411)),"PASS","FAIL")</f>
        <v>#VALUE!</v>
      </c>
      <c r="E415" s="39" t="e">
        <f>IF(AND(VALUE('Print off sheets'!E411)&lt;=VALUE(Worksheet!$AD411),VALUE('Print off sheets'!E411)&gt;=VALUE(Worksheet!$AE411)),"PASS","FAIL")</f>
        <v>#VALUE!</v>
      </c>
      <c r="F415" s="39" t="str">
        <f t="shared" si="18"/>
        <v>PASS</v>
      </c>
      <c r="G415" s="39" t="e">
        <f>IF(O415="FAIL",IF(ISNUMBER(SEARCH("Rejected",'Print off sheets'!F411))=TRUE,"OK","ERROR"),IF(ISNUMBER(SEARCH("Rejected",'Print off sheets'!F411))=TRUE,"ERROR",""))</f>
        <v>#VALUE!</v>
      </c>
      <c r="H415" s="46" t="e">
        <f>IF(O415="MISSING",IF('Print off sheets'!F411="Missing","OK","ERROR"),"")</f>
        <v>#VALUE!</v>
      </c>
      <c r="I415" s="39" t="e">
        <f>VALUE(Worksheet!B411)</f>
        <v>#VALUE!</v>
      </c>
      <c r="J415" s="39">
        <f>VALUE(Worksheet!$H$2)</f>
        <v>0</v>
      </c>
      <c r="K415" s="39">
        <f>VALUE(Worksheet!$H$3)</f>
        <v>0</v>
      </c>
      <c r="L415" s="39" t="e">
        <f t="shared" si="19"/>
        <v>#VALUE!</v>
      </c>
      <c r="M415" s="39" t="str">
        <f>IF(AND(Worksheet!C411="",Worksheet!D411="",Worksheet!E411="",Worksheet!F411="",Worksheet!G411="",Worksheet!H411="",ISNUMBER(SEARCH("e",Worksheet!I411))=FALSE),"MISSING")</f>
        <v>MISSING</v>
      </c>
      <c r="N415" s="39" t="b">
        <f>IF(ISNUMBER(SEARCH("Reference",Worksheet!I411))=TRUE,"REF ONLY")</f>
        <v>0</v>
      </c>
      <c r="O415" s="39" t="e">
        <f t="shared" si="20"/>
        <v>#VALUE!</v>
      </c>
      <c r="P415" s="38"/>
      <c r="Q415" s="38"/>
    </row>
    <row r="416" spans="3:17" x14ac:dyDescent="0.25">
      <c r="C416" s="39" t="e">
        <f>IF(AND(VALUE('Print off sheets'!C412)&lt;=VALUE(Worksheet!$AD412),VALUE('Print off sheets'!C412)&gt;=VALUE(Worksheet!$AE412)),"PASS","FAIL")</f>
        <v>#VALUE!</v>
      </c>
      <c r="D416" s="39" t="e">
        <f>IF(AND(VALUE('Print off sheets'!D412)&lt;=VALUE(Worksheet!$AD412),VALUE('Print off sheets'!D412)&gt;=VALUE(Worksheet!$AE412)),"PASS","FAIL")</f>
        <v>#VALUE!</v>
      </c>
      <c r="E416" s="39" t="e">
        <f>IF(AND(VALUE('Print off sheets'!E412)&lt;=VALUE(Worksheet!$AD412),VALUE('Print off sheets'!E412)&gt;=VALUE(Worksheet!$AE412)),"PASS","FAIL")</f>
        <v>#VALUE!</v>
      </c>
      <c r="F416" s="39" t="str">
        <f t="shared" si="18"/>
        <v>PASS</v>
      </c>
      <c r="G416" s="39" t="e">
        <f>IF(O416="FAIL",IF(ISNUMBER(SEARCH("Rejected",'Print off sheets'!F412))=TRUE,"OK","ERROR"),IF(ISNUMBER(SEARCH("Rejected",'Print off sheets'!F412))=TRUE,"ERROR",""))</f>
        <v>#VALUE!</v>
      </c>
      <c r="H416" s="46" t="e">
        <f>IF(O416="MISSING",IF('Print off sheets'!F412="Missing","OK","ERROR"),"")</f>
        <v>#VALUE!</v>
      </c>
      <c r="I416" s="39" t="e">
        <f>VALUE(Worksheet!B412)</f>
        <v>#VALUE!</v>
      </c>
      <c r="J416" s="39">
        <f>VALUE(Worksheet!$H$2)</f>
        <v>0</v>
      </c>
      <c r="K416" s="39">
        <f>VALUE(Worksheet!$H$3)</f>
        <v>0</v>
      </c>
      <c r="L416" s="39" t="e">
        <f t="shared" si="19"/>
        <v>#VALUE!</v>
      </c>
      <c r="M416" s="39" t="str">
        <f>IF(AND(Worksheet!C412="",Worksheet!D412="",Worksheet!E412="",Worksheet!F412="",Worksheet!G412="",Worksheet!H412="",ISNUMBER(SEARCH("e",Worksheet!I412))=FALSE),"MISSING")</f>
        <v>MISSING</v>
      </c>
      <c r="N416" s="39" t="b">
        <f>IF(ISNUMBER(SEARCH("Reference",Worksheet!I412))=TRUE,"REF ONLY")</f>
        <v>0</v>
      </c>
      <c r="O416" s="39" t="e">
        <f t="shared" si="20"/>
        <v>#VALUE!</v>
      </c>
      <c r="P416" s="38"/>
      <c r="Q416" s="38"/>
    </row>
    <row r="417" spans="3:17" x14ac:dyDescent="0.25">
      <c r="C417" s="39" t="e">
        <f>IF(AND(VALUE('Print off sheets'!C413)&lt;=VALUE(Worksheet!$AD413),VALUE('Print off sheets'!C413)&gt;=VALUE(Worksheet!$AE413)),"PASS","FAIL")</f>
        <v>#VALUE!</v>
      </c>
      <c r="D417" s="39" t="e">
        <f>IF(AND(VALUE('Print off sheets'!D413)&lt;=VALUE(Worksheet!$AD413),VALUE('Print off sheets'!D413)&gt;=VALUE(Worksheet!$AE413)),"PASS","FAIL")</f>
        <v>#VALUE!</v>
      </c>
      <c r="E417" s="39" t="e">
        <f>IF(AND(VALUE('Print off sheets'!E413)&lt;=VALUE(Worksheet!$AD413),VALUE('Print off sheets'!E413)&gt;=VALUE(Worksheet!$AE413)),"PASS","FAIL")</f>
        <v>#VALUE!</v>
      </c>
      <c r="F417" s="39" t="str">
        <f t="shared" si="18"/>
        <v>PASS</v>
      </c>
      <c r="G417" s="39" t="e">
        <f>IF(O417="FAIL",IF(ISNUMBER(SEARCH("Rejected",'Print off sheets'!F413))=TRUE,"OK","ERROR"),IF(ISNUMBER(SEARCH("Rejected",'Print off sheets'!F413))=TRUE,"ERROR",""))</f>
        <v>#VALUE!</v>
      </c>
      <c r="H417" s="46" t="e">
        <f>IF(O417="MISSING",IF('Print off sheets'!F413="Missing","OK","ERROR"),"")</f>
        <v>#VALUE!</v>
      </c>
      <c r="I417" s="39" t="e">
        <f>VALUE(Worksheet!B413)</f>
        <v>#VALUE!</v>
      </c>
      <c r="J417" s="39">
        <f>VALUE(Worksheet!$H$2)</f>
        <v>0</v>
      </c>
      <c r="K417" s="39">
        <f>VALUE(Worksheet!$H$3)</f>
        <v>0</v>
      </c>
      <c r="L417" s="39" t="e">
        <f t="shared" si="19"/>
        <v>#VALUE!</v>
      </c>
      <c r="M417" s="39" t="str">
        <f>IF(AND(Worksheet!C413="",Worksheet!D413="",Worksheet!E413="",Worksheet!F413="",Worksheet!G413="",Worksheet!H413="",ISNUMBER(SEARCH("e",Worksheet!I413))=FALSE),"MISSING")</f>
        <v>MISSING</v>
      </c>
      <c r="N417" s="39" t="b">
        <f>IF(ISNUMBER(SEARCH("Reference",Worksheet!I413))=TRUE,"REF ONLY")</f>
        <v>0</v>
      </c>
      <c r="O417" s="39" t="e">
        <f t="shared" si="20"/>
        <v>#VALUE!</v>
      </c>
      <c r="P417" s="38"/>
      <c r="Q417" s="38"/>
    </row>
    <row r="418" spans="3:17" x14ac:dyDescent="0.25">
      <c r="C418" s="39" t="e">
        <f>IF(AND(VALUE('Print off sheets'!C414)&lt;=VALUE(Worksheet!$AD414),VALUE('Print off sheets'!C414)&gt;=VALUE(Worksheet!$AE414)),"PASS","FAIL")</f>
        <v>#VALUE!</v>
      </c>
      <c r="D418" s="39" t="e">
        <f>IF(AND(VALUE('Print off sheets'!D414)&lt;=VALUE(Worksheet!$AD414),VALUE('Print off sheets'!D414)&gt;=VALUE(Worksheet!$AE414)),"PASS","FAIL")</f>
        <v>#VALUE!</v>
      </c>
      <c r="E418" s="39" t="e">
        <f>IF(AND(VALUE('Print off sheets'!E414)&lt;=VALUE(Worksheet!$AD414),VALUE('Print off sheets'!E414)&gt;=VALUE(Worksheet!$AE414)),"PASS","FAIL")</f>
        <v>#VALUE!</v>
      </c>
      <c r="F418" s="39" t="str">
        <f t="shared" si="18"/>
        <v>PASS</v>
      </c>
      <c r="G418" s="39" t="e">
        <f>IF(O418="FAIL",IF(ISNUMBER(SEARCH("Rejected",'Print off sheets'!F414))=TRUE,"OK","ERROR"),IF(ISNUMBER(SEARCH("Rejected",'Print off sheets'!F414))=TRUE,"ERROR",""))</f>
        <v>#VALUE!</v>
      </c>
      <c r="H418" s="46" t="e">
        <f>IF(O418="MISSING",IF('Print off sheets'!F414="Missing","OK","ERROR"),"")</f>
        <v>#VALUE!</v>
      </c>
      <c r="I418" s="39" t="e">
        <f>VALUE(Worksheet!B414)</f>
        <v>#VALUE!</v>
      </c>
      <c r="J418" s="39">
        <f>VALUE(Worksheet!$H$2)</f>
        <v>0</v>
      </c>
      <c r="K418" s="39">
        <f>VALUE(Worksheet!$H$3)</f>
        <v>0</v>
      </c>
      <c r="L418" s="39" t="e">
        <f t="shared" si="19"/>
        <v>#VALUE!</v>
      </c>
      <c r="M418" s="39" t="str">
        <f>IF(AND(Worksheet!C414="",Worksheet!D414="",Worksheet!E414="",Worksheet!F414="",Worksheet!G414="",Worksheet!H414="",ISNUMBER(SEARCH("e",Worksheet!I414))=FALSE),"MISSING")</f>
        <v>MISSING</v>
      </c>
      <c r="N418" s="39" t="b">
        <f>IF(ISNUMBER(SEARCH("Reference",Worksheet!I414))=TRUE,"REF ONLY")</f>
        <v>0</v>
      </c>
      <c r="O418" s="39" t="e">
        <f t="shared" si="20"/>
        <v>#VALUE!</v>
      </c>
      <c r="P418" s="38"/>
      <c r="Q418" s="38"/>
    </row>
    <row r="419" spans="3:17" x14ac:dyDescent="0.25">
      <c r="C419" s="39" t="e">
        <f>IF(AND(VALUE('Print off sheets'!C415)&lt;=VALUE(Worksheet!$AD415),VALUE('Print off sheets'!C415)&gt;=VALUE(Worksheet!$AE415)),"PASS","FAIL")</f>
        <v>#VALUE!</v>
      </c>
      <c r="D419" s="39" t="e">
        <f>IF(AND(VALUE('Print off sheets'!D415)&lt;=VALUE(Worksheet!$AD415),VALUE('Print off sheets'!D415)&gt;=VALUE(Worksheet!$AE415)),"PASS","FAIL")</f>
        <v>#VALUE!</v>
      </c>
      <c r="E419" s="39" t="e">
        <f>IF(AND(VALUE('Print off sheets'!E415)&lt;=VALUE(Worksheet!$AD415),VALUE('Print off sheets'!E415)&gt;=VALUE(Worksheet!$AE415)),"PASS","FAIL")</f>
        <v>#VALUE!</v>
      </c>
      <c r="F419" s="39" t="str">
        <f t="shared" si="18"/>
        <v>PASS</v>
      </c>
      <c r="G419" s="39" t="e">
        <f>IF(O419="FAIL",IF(ISNUMBER(SEARCH("Rejected",'Print off sheets'!F415))=TRUE,"OK","ERROR"),IF(ISNUMBER(SEARCH("Rejected",'Print off sheets'!F415))=TRUE,"ERROR",""))</f>
        <v>#VALUE!</v>
      </c>
      <c r="H419" s="46" t="e">
        <f>IF(O419="MISSING",IF('Print off sheets'!F415="Missing","OK","ERROR"),"")</f>
        <v>#VALUE!</v>
      </c>
      <c r="I419" s="39" t="e">
        <f>VALUE(Worksheet!B415)</f>
        <v>#VALUE!</v>
      </c>
      <c r="J419" s="39">
        <f>VALUE(Worksheet!$H$2)</f>
        <v>0</v>
      </c>
      <c r="K419" s="39">
        <f>VALUE(Worksheet!$H$3)</f>
        <v>0</v>
      </c>
      <c r="L419" s="39" t="e">
        <f t="shared" si="19"/>
        <v>#VALUE!</v>
      </c>
      <c r="M419" s="39" t="str">
        <f>IF(AND(Worksheet!C415="",Worksheet!D415="",Worksheet!E415="",Worksheet!F415="",Worksheet!G415="",Worksheet!H415="",ISNUMBER(SEARCH("e",Worksheet!I415))=FALSE),"MISSING")</f>
        <v>MISSING</v>
      </c>
      <c r="N419" s="39" t="b">
        <f>IF(ISNUMBER(SEARCH("Reference",Worksheet!I415))=TRUE,"REF ONLY")</f>
        <v>0</v>
      </c>
      <c r="O419" s="39" t="e">
        <f t="shared" si="20"/>
        <v>#VALUE!</v>
      </c>
      <c r="P419" s="38"/>
      <c r="Q419" s="38"/>
    </row>
    <row r="420" spans="3:17" x14ac:dyDescent="0.25">
      <c r="C420" s="39" t="e">
        <f>IF(AND(VALUE('Print off sheets'!C416)&lt;=VALUE(Worksheet!$AD416),VALUE('Print off sheets'!C416)&gt;=VALUE(Worksheet!$AE416)),"PASS","FAIL")</f>
        <v>#VALUE!</v>
      </c>
      <c r="D420" s="39" t="e">
        <f>IF(AND(VALUE('Print off sheets'!D416)&lt;=VALUE(Worksheet!$AD416),VALUE('Print off sheets'!D416)&gt;=VALUE(Worksheet!$AE416)),"PASS","FAIL")</f>
        <v>#VALUE!</v>
      </c>
      <c r="E420" s="39" t="e">
        <f>IF(AND(VALUE('Print off sheets'!E416)&lt;=VALUE(Worksheet!$AD416),VALUE('Print off sheets'!E416)&gt;=VALUE(Worksheet!$AE416)),"PASS","FAIL")</f>
        <v>#VALUE!</v>
      </c>
      <c r="F420" s="39" t="str">
        <f t="shared" si="18"/>
        <v>PASS</v>
      </c>
      <c r="G420" s="39" t="e">
        <f>IF(O420="FAIL",IF(ISNUMBER(SEARCH("Rejected",'Print off sheets'!F416))=TRUE,"OK","ERROR"),IF(ISNUMBER(SEARCH("Rejected",'Print off sheets'!F416))=TRUE,"ERROR",""))</f>
        <v>#VALUE!</v>
      </c>
      <c r="H420" s="46" t="e">
        <f>IF(O420="MISSING",IF('Print off sheets'!F416="Missing","OK","ERROR"),"")</f>
        <v>#VALUE!</v>
      </c>
      <c r="I420" s="39" t="e">
        <f>VALUE(Worksheet!B416)</f>
        <v>#VALUE!</v>
      </c>
      <c r="J420" s="39">
        <f>VALUE(Worksheet!$H$2)</f>
        <v>0</v>
      </c>
      <c r="K420" s="39">
        <f>VALUE(Worksheet!$H$3)</f>
        <v>0</v>
      </c>
      <c r="L420" s="39" t="e">
        <f t="shared" si="19"/>
        <v>#VALUE!</v>
      </c>
      <c r="M420" s="39" t="str">
        <f>IF(AND(Worksheet!C416="",Worksheet!D416="",Worksheet!E416="",Worksheet!F416="",Worksheet!G416="",Worksheet!H416="",ISNUMBER(SEARCH("e",Worksheet!I416))=FALSE),"MISSING")</f>
        <v>MISSING</v>
      </c>
      <c r="N420" s="39" t="b">
        <f>IF(ISNUMBER(SEARCH("Reference",Worksheet!I416))=TRUE,"REF ONLY")</f>
        <v>0</v>
      </c>
      <c r="O420" s="39" t="e">
        <f t="shared" si="20"/>
        <v>#VALUE!</v>
      </c>
      <c r="P420" s="38"/>
      <c r="Q420" s="38"/>
    </row>
    <row r="421" spans="3:17" x14ac:dyDescent="0.25">
      <c r="C421" s="39" t="e">
        <f>IF(AND(VALUE('Print off sheets'!C417)&lt;=VALUE(Worksheet!$AD417),VALUE('Print off sheets'!C417)&gt;=VALUE(Worksheet!$AE417)),"PASS","FAIL")</f>
        <v>#VALUE!</v>
      </c>
      <c r="D421" s="39" t="e">
        <f>IF(AND(VALUE('Print off sheets'!D417)&lt;=VALUE(Worksheet!$AD417),VALUE('Print off sheets'!D417)&gt;=VALUE(Worksheet!$AE417)),"PASS","FAIL")</f>
        <v>#VALUE!</v>
      </c>
      <c r="E421" s="39" t="e">
        <f>IF(AND(VALUE('Print off sheets'!E417)&lt;=VALUE(Worksheet!$AD417),VALUE('Print off sheets'!E417)&gt;=VALUE(Worksheet!$AE417)),"PASS","FAIL")</f>
        <v>#VALUE!</v>
      </c>
      <c r="F421" s="39" t="str">
        <f t="shared" si="18"/>
        <v>PASS</v>
      </c>
      <c r="G421" s="39" t="e">
        <f>IF(O421="FAIL",IF(ISNUMBER(SEARCH("Rejected",'Print off sheets'!F417))=TRUE,"OK","ERROR"),IF(ISNUMBER(SEARCH("Rejected",'Print off sheets'!F417))=TRUE,"ERROR",""))</f>
        <v>#VALUE!</v>
      </c>
      <c r="H421" s="46" t="e">
        <f>IF(O421="MISSING",IF('Print off sheets'!F417="Missing","OK","ERROR"),"")</f>
        <v>#VALUE!</v>
      </c>
      <c r="I421" s="39" t="e">
        <f>VALUE(Worksheet!B417)</f>
        <v>#VALUE!</v>
      </c>
      <c r="J421" s="39">
        <f>VALUE(Worksheet!$H$2)</f>
        <v>0</v>
      </c>
      <c r="K421" s="39">
        <f>VALUE(Worksheet!$H$3)</f>
        <v>0</v>
      </c>
      <c r="L421" s="39" t="e">
        <f t="shared" si="19"/>
        <v>#VALUE!</v>
      </c>
      <c r="M421" s="39" t="str">
        <f>IF(AND(Worksheet!C417="",Worksheet!D417="",Worksheet!E417="",Worksheet!F417="",Worksheet!G417="",Worksheet!H417="",ISNUMBER(SEARCH("e",Worksheet!I417))=FALSE),"MISSING")</f>
        <v>MISSING</v>
      </c>
      <c r="N421" s="39" t="b">
        <f>IF(ISNUMBER(SEARCH("Reference",Worksheet!I417))=TRUE,"REF ONLY")</f>
        <v>0</v>
      </c>
      <c r="O421" s="39" t="e">
        <f t="shared" si="20"/>
        <v>#VALUE!</v>
      </c>
      <c r="P421" s="38"/>
      <c r="Q421" s="38"/>
    </row>
    <row r="422" spans="3:17" x14ac:dyDescent="0.25">
      <c r="C422" s="39" t="e">
        <f>IF(AND(VALUE('Print off sheets'!C418)&lt;=VALUE(Worksheet!$AD418),VALUE('Print off sheets'!C418)&gt;=VALUE(Worksheet!$AE418)),"PASS","FAIL")</f>
        <v>#VALUE!</v>
      </c>
      <c r="D422" s="39" t="e">
        <f>IF(AND(VALUE('Print off sheets'!D418)&lt;=VALUE(Worksheet!$AD418),VALUE('Print off sheets'!D418)&gt;=VALUE(Worksheet!$AE418)),"PASS","FAIL")</f>
        <v>#VALUE!</v>
      </c>
      <c r="E422" s="39" t="e">
        <f>IF(AND(VALUE('Print off sheets'!E418)&lt;=VALUE(Worksheet!$AD418),VALUE('Print off sheets'!E418)&gt;=VALUE(Worksheet!$AE418)),"PASS","FAIL")</f>
        <v>#VALUE!</v>
      </c>
      <c r="F422" s="39" t="str">
        <f t="shared" si="18"/>
        <v>PASS</v>
      </c>
      <c r="G422" s="39" t="e">
        <f>IF(O422="FAIL",IF(ISNUMBER(SEARCH("Rejected",'Print off sheets'!F418))=TRUE,"OK","ERROR"),IF(ISNUMBER(SEARCH("Rejected",'Print off sheets'!F418))=TRUE,"ERROR",""))</f>
        <v>#VALUE!</v>
      </c>
      <c r="H422" s="46" t="e">
        <f>IF(O422="MISSING",IF('Print off sheets'!F418="Missing","OK","ERROR"),"")</f>
        <v>#VALUE!</v>
      </c>
      <c r="I422" s="39" t="e">
        <f>VALUE(Worksheet!B418)</f>
        <v>#VALUE!</v>
      </c>
      <c r="J422" s="39">
        <f>VALUE(Worksheet!$H$2)</f>
        <v>0</v>
      </c>
      <c r="K422" s="39">
        <f>VALUE(Worksheet!$H$3)</f>
        <v>0</v>
      </c>
      <c r="L422" s="39" t="e">
        <f t="shared" si="19"/>
        <v>#VALUE!</v>
      </c>
      <c r="M422" s="39" t="str">
        <f>IF(AND(Worksheet!C418="",Worksheet!D418="",Worksheet!E418="",Worksheet!F418="",Worksheet!G418="",Worksheet!H418="",ISNUMBER(SEARCH("e",Worksheet!I418))=FALSE),"MISSING")</f>
        <v>MISSING</v>
      </c>
      <c r="N422" s="39" t="b">
        <f>IF(ISNUMBER(SEARCH("Reference",Worksheet!I418))=TRUE,"REF ONLY")</f>
        <v>0</v>
      </c>
      <c r="O422" s="39" t="e">
        <f t="shared" si="20"/>
        <v>#VALUE!</v>
      </c>
      <c r="P422" s="38"/>
      <c r="Q422" s="38"/>
    </row>
    <row r="423" spans="3:17" x14ac:dyDescent="0.25">
      <c r="C423" s="39" t="e">
        <f>IF(AND(VALUE('Print off sheets'!C419)&lt;=VALUE(Worksheet!$AD419),VALUE('Print off sheets'!C419)&gt;=VALUE(Worksheet!$AE419)),"PASS","FAIL")</f>
        <v>#VALUE!</v>
      </c>
      <c r="D423" s="39" t="e">
        <f>IF(AND(VALUE('Print off sheets'!D419)&lt;=VALUE(Worksheet!$AD419),VALUE('Print off sheets'!D419)&gt;=VALUE(Worksheet!$AE419)),"PASS","FAIL")</f>
        <v>#VALUE!</v>
      </c>
      <c r="E423" s="39" t="e">
        <f>IF(AND(VALUE('Print off sheets'!E419)&lt;=VALUE(Worksheet!$AD419),VALUE('Print off sheets'!E419)&gt;=VALUE(Worksheet!$AE419)),"PASS","FAIL")</f>
        <v>#VALUE!</v>
      </c>
      <c r="F423" s="39" t="str">
        <f t="shared" si="18"/>
        <v>PASS</v>
      </c>
      <c r="G423" s="39" t="e">
        <f>IF(O423="FAIL",IF(ISNUMBER(SEARCH("Rejected",'Print off sheets'!F419))=TRUE,"OK","ERROR"),IF(ISNUMBER(SEARCH("Rejected",'Print off sheets'!F419))=TRUE,"ERROR",""))</f>
        <v>#VALUE!</v>
      </c>
      <c r="H423" s="46" t="e">
        <f>IF(O423="MISSING",IF('Print off sheets'!F419="Missing","OK","ERROR"),"")</f>
        <v>#VALUE!</v>
      </c>
      <c r="I423" s="39" t="e">
        <f>VALUE(Worksheet!B419)</f>
        <v>#VALUE!</v>
      </c>
      <c r="J423" s="39">
        <f>VALUE(Worksheet!$H$2)</f>
        <v>0</v>
      </c>
      <c r="K423" s="39">
        <f>VALUE(Worksheet!$H$3)</f>
        <v>0</v>
      </c>
      <c r="L423" s="39" t="e">
        <f t="shared" si="19"/>
        <v>#VALUE!</v>
      </c>
      <c r="M423" s="39" t="str">
        <f>IF(AND(Worksheet!C419="",Worksheet!D419="",Worksheet!E419="",Worksheet!F419="",Worksheet!G419="",Worksheet!H419="",ISNUMBER(SEARCH("e",Worksheet!I419))=FALSE),"MISSING")</f>
        <v>MISSING</v>
      </c>
      <c r="N423" s="39" t="b">
        <f>IF(ISNUMBER(SEARCH("Reference",Worksheet!I419))=TRUE,"REF ONLY")</f>
        <v>0</v>
      </c>
      <c r="O423" s="39" t="e">
        <f t="shared" si="20"/>
        <v>#VALUE!</v>
      </c>
      <c r="P423" s="38"/>
      <c r="Q423" s="38"/>
    </row>
    <row r="424" spans="3:17" x14ac:dyDescent="0.25">
      <c r="C424" s="39" t="e">
        <f>IF(AND(VALUE('Print off sheets'!C420)&lt;=VALUE(Worksheet!$AD420),VALUE('Print off sheets'!C420)&gt;=VALUE(Worksheet!$AE420)),"PASS","FAIL")</f>
        <v>#VALUE!</v>
      </c>
      <c r="D424" s="39" t="e">
        <f>IF(AND(VALUE('Print off sheets'!D420)&lt;=VALUE(Worksheet!$AD420),VALUE('Print off sheets'!D420)&gt;=VALUE(Worksheet!$AE420)),"PASS","FAIL")</f>
        <v>#VALUE!</v>
      </c>
      <c r="E424" s="39" t="e">
        <f>IF(AND(VALUE('Print off sheets'!E420)&lt;=VALUE(Worksheet!$AD420),VALUE('Print off sheets'!E420)&gt;=VALUE(Worksheet!$AE420)),"PASS","FAIL")</f>
        <v>#VALUE!</v>
      </c>
      <c r="F424" s="39" t="str">
        <f t="shared" si="18"/>
        <v>PASS</v>
      </c>
      <c r="G424" s="39" t="e">
        <f>IF(O424="FAIL",IF(ISNUMBER(SEARCH("Rejected",'Print off sheets'!F420))=TRUE,"OK","ERROR"),IF(ISNUMBER(SEARCH("Rejected",'Print off sheets'!F420))=TRUE,"ERROR",""))</f>
        <v>#VALUE!</v>
      </c>
      <c r="H424" s="46" t="e">
        <f>IF(O424="MISSING",IF('Print off sheets'!F420="Missing","OK","ERROR"),"")</f>
        <v>#VALUE!</v>
      </c>
      <c r="I424" s="39" t="e">
        <f>VALUE(Worksheet!B420)</f>
        <v>#VALUE!</v>
      </c>
      <c r="J424" s="39">
        <f>VALUE(Worksheet!$H$2)</f>
        <v>0</v>
      </c>
      <c r="K424" s="39">
        <f>VALUE(Worksheet!$H$3)</f>
        <v>0</v>
      </c>
      <c r="L424" s="39" t="e">
        <f t="shared" si="19"/>
        <v>#VALUE!</v>
      </c>
      <c r="M424" s="39" t="str">
        <f>IF(AND(Worksheet!C420="",Worksheet!D420="",Worksheet!E420="",Worksheet!F420="",Worksheet!G420="",Worksheet!H420="",ISNUMBER(SEARCH("e",Worksheet!I420))=FALSE),"MISSING")</f>
        <v>MISSING</v>
      </c>
      <c r="N424" s="39" t="b">
        <f>IF(ISNUMBER(SEARCH("Reference",Worksheet!I420))=TRUE,"REF ONLY")</f>
        <v>0</v>
      </c>
      <c r="O424" s="39" t="e">
        <f t="shared" si="20"/>
        <v>#VALUE!</v>
      </c>
      <c r="P424" s="38"/>
      <c r="Q424" s="38"/>
    </row>
    <row r="425" spans="3:17" x14ac:dyDescent="0.25">
      <c r="C425" s="39" t="e">
        <f>IF(AND(VALUE('Print off sheets'!C421)&lt;=VALUE(Worksheet!$AD421),VALUE('Print off sheets'!C421)&gt;=VALUE(Worksheet!$AE421)),"PASS","FAIL")</f>
        <v>#VALUE!</v>
      </c>
      <c r="D425" s="39" t="e">
        <f>IF(AND(VALUE('Print off sheets'!D421)&lt;=VALUE(Worksheet!$AD421),VALUE('Print off sheets'!D421)&gt;=VALUE(Worksheet!$AE421)),"PASS","FAIL")</f>
        <v>#VALUE!</v>
      </c>
      <c r="E425" s="39" t="e">
        <f>IF(AND(VALUE('Print off sheets'!E421)&lt;=VALUE(Worksheet!$AD421),VALUE('Print off sheets'!E421)&gt;=VALUE(Worksheet!$AE421)),"PASS","FAIL")</f>
        <v>#VALUE!</v>
      </c>
      <c r="F425" s="39" t="str">
        <f t="shared" si="18"/>
        <v>PASS</v>
      </c>
      <c r="G425" s="39" t="e">
        <f>IF(O425="FAIL",IF(ISNUMBER(SEARCH("Rejected",'Print off sheets'!F421))=TRUE,"OK","ERROR"),IF(ISNUMBER(SEARCH("Rejected",'Print off sheets'!F421))=TRUE,"ERROR",""))</f>
        <v>#VALUE!</v>
      </c>
      <c r="H425" s="46" t="e">
        <f>IF(O425="MISSING",IF('Print off sheets'!F421="Missing","OK","ERROR"),"")</f>
        <v>#VALUE!</v>
      </c>
      <c r="I425" s="39" t="e">
        <f>VALUE(Worksheet!B421)</f>
        <v>#VALUE!</v>
      </c>
      <c r="J425" s="39">
        <f>VALUE(Worksheet!$H$2)</f>
        <v>0</v>
      </c>
      <c r="K425" s="39">
        <f>VALUE(Worksheet!$H$3)</f>
        <v>0</v>
      </c>
      <c r="L425" s="39" t="e">
        <f t="shared" si="19"/>
        <v>#VALUE!</v>
      </c>
      <c r="M425" s="39" t="str">
        <f>IF(AND(Worksheet!C421="",Worksheet!D421="",Worksheet!E421="",Worksheet!F421="",Worksheet!G421="",Worksheet!H421="",ISNUMBER(SEARCH("e",Worksheet!I421))=FALSE),"MISSING")</f>
        <v>MISSING</v>
      </c>
      <c r="N425" s="39" t="b">
        <f>IF(ISNUMBER(SEARCH("Reference",Worksheet!I421))=TRUE,"REF ONLY")</f>
        <v>0</v>
      </c>
      <c r="O425" s="39" t="e">
        <f t="shared" si="20"/>
        <v>#VALUE!</v>
      </c>
      <c r="P425" s="38"/>
      <c r="Q425" s="38"/>
    </row>
    <row r="426" spans="3:17" x14ac:dyDescent="0.25">
      <c r="C426" s="39" t="e">
        <f>IF(AND(VALUE('Print off sheets'!C422)&lt;=VALUE(Worksheet!$AD422),VALUE('Print off sheets'!C422)&gt;=VALUE(Worksheet!$AE422)),"PASS","FAIL")</f>
        <v>#VALUE!</v>
      </c>
      <c r="D426" s="39" t="e">
        <f>IF(AND(VALUE('Print off sheets'!D422)&lt;=VALUE(Worksheet!$AD422),VALUE('Print off sheets'!D422)&gt;=VALUE(Worksheet!$AE422)),"PASS","FAIL")</f>
        <v>#VALUE!</v>
      </c>
      <c r="E426" s="39" t="e">
        <f>IF(AND(VALUE('Print off sheets'!E422)&lt;=VALUE(Worksheet!$AD422),VALUE('Print off sheets'!E422)&gt;=VALUE(Worksheet!$AE422)),"PASS","FAIL")</f>
        <v>#VALUE!</v>
      </c>
      <c r="F426" s="39" t="str">
        <f t="shared" si="18"/>
        <v>PASS</v>
      </c>
      <c r="G426" s="39" t="e">
        <f>IF(O426="FAIL",IF(ISNUMBER(SEARCH("Rejected",'Print off sheets'!F422))=TRUE,"OK","ERROR"),IF(ISNUMBER(SEARCH("Rejected",'Print off sheets'!F422))=TRUE,"ERROR",""))</f>
        <v>#VALUE!</v>
      </c>
      <c r="H426" s="46" t="e">
        <f>IF(O426="MISSING",IF('Print off sheets'!F422="Missing","OK","ERROR"),"")</f>
        <v>#VALUE!</v>
      </c>
      <c r="I426" s="39" t="e">
        <f>VALUE(Worksheet!B422)</f>
        <v>#VALUE!</v>
      </c>
      <c r="J426" s="39">
        <f>VALUE(Worksheet!$H$2)</f>
        <v>0</v>
      </c>
      <c r="K426" s="39">
        <f>VALUE(Worksheet!$H$3)</f>
        <v>0</v>
      </c>
      <c r="L426" s="39" t="e">
        <f t="shared" si="19"/>
        <v>#VALUE!</v>
      </c>
      <c r="M426" s="39" t="str">
        <f>IF(AND(Worksheet!C422="",Worksheet!D422="",Worksheet!E422="",Worksheet!F422="",Worksheet!G422="",Worksheet!H422="",ISNUMBER(SEARCH("e",Worksheet!I422))=FALSE),"MISSING")</f>
        <v>MISSING</v>
      </c>
      <c r="N426" s="39" t="b">
        <f>IF(ISNUMBER(SEARCH("Reference",Worksheet!I422))=TRUE,"REF ONLY")</f>
        <v>0</v>
      </c>
      <c r="O426" s="39" t="e">
        <f t="shared" si="20"/>
        <v>#VALUE!</v>
      </c>
      <c r="P426" s="38"/>
      <c r="Q426" s="38"/>
    </row>
    <row r="427" spans="3:17" x14ac:dyDescent="0.25">
      <c r="C427" s="39" t="str">
        <f>IF(AND(VALUE('Print off sheets'!C423)&lt;=VALUE(Worksheet!$AD423),VALUE('Print off sheets'!C423)&gt;=VALUE(Worksheet!$AE423)),"PASS","FAIL")</f>
        <v>PASS</v>
      </c>
      <c r="D427" s="39" t="str">
        <f>IF(AND(VALUE('Print off sheets'!D423)&lt;=VALUE(Worksheet!$AD423),VALUE('Print off sheets'!D423)&gt;=VALUE(Worksheet!$AE423)),"PASS","FAIL")</f>
        <v>PASS</v>
      </c>
      <c r="E427" s="39" t="str">
        <f>IF(AND(VALUE('Print off sheets'!E423)&lt;=VALUE(Worksheet!$AD423),VALUE('Print off sheets'!E423)&gt;=VALUE(Worksheet!$AE423)),"PASS","FAIL")</f>
        <v>PASS</v>
      </c>
      <c r="F427" s="39" t="str">
        <f t="shared" si="18"/>
        <v>PASS</v>
      </c>
      <c r="G427" s="39" t="str">
        <f>IF(O427="FAIL",IF(ISNUMBER(SEARCH("Rejected",'Print off sheets'!F423))=TRUE,"OK","ERROR"),IF(ISNUMBER(SEARCH("Rejected",'Print off sheets'!F423))=TRUE,"ERROR",""))</f>
        <v/>
      </c>
      <c r="H427" s="46" t="str">
        <f>IF(O427="MISSING",IF('Print off sheets'!F423="Missing","OK","ERROR"),"")</f>
        <v/>
      </c>
      <c r="I427" s="39">
        <f>VALUE(Worksheet!B423)</f>
        <v>0</v>
      </c>
      <c r="J427" s="39">
        <f>VALUE(Worksheet!$H$2)</f>
        <v>0</v>
      </c>
      <c r="K427" s="39">
        <f>VALUE(Worksheet!$H$3)</f>
        <v>0</v>
      </c>
      <c r="L427" s="39" t="str">
        <f t="shared" si="19"/>
        <v>FAIL</v>
      </c>
      <c r="M427" s="39" t="str">
        <f>IF(AND(Worksheet!C423="",Worksheet!D423="",Worksheet!E423="",Worksheet!F423="",Worksheet!G423="",Worksheet!H423="",ISNUMBER(SEARCH("e",Worksheet!I423))=FALSE),"MISSING")</f>
        <v>MISSING</v>
      </c>
      <c r="N427" s="39" t="b">
        <f>IF(ISNUMBER(SEARCH("Reference",Worksheet!I423))=TRUE,"REF ONLY")</f>
        <v>0</v>
      </c>
      <c r="O427" s="39" t="b">
        <f t="shared" si="20"/>
        <v>0</v>
      </c>
      <c r="P427" s="38"/>
      <c r="Q427" s="38"/>
    </row>
    <row r="428" spans="3:17" x14ac:dyDescent="0.25">
      <c r="C428" s="39" t="str">
        <f>IF(AND(VALUE('Print off sheets'!C424)&lt;=VALUE(Worksheet!$AD424),VALUE('Print off sheets'!C424)&gt;=VALUE(Worksheet!$AE424)),"PASS","FAIL")</f>
        <v>PASS</v>
      </c>
      <c r="D428" s="39" t="str">
        <f>IF(AND(VALUE('Print off sheets'!D424)&lt;=VALUE(Worksheet!$AD424),VALUE('Print off sheets'!D424)&gt;=VALUE(Worksheet!$AE424)),"PASS","FAIL")</f>
        <v>PASS</v>
      </c>
      <c r="E428" s="39" t="str">
        <f>IF(AND(VALUE('Print off sheets'!E424)&lt;=VALUE(Worksheet!$AD424),VALUE('Print off sheets'!E424)&gt;=VALUE(Worksheet!$AE424)),"PASS","FAIL")</f>
        <v>PASS</v>
      </c>
      <c r="F428" s="39" t="str">
        <f t="shared" si="18"/>
        <v>PASS</v>
      </c>
      <c r="G428" s="39" t="str">
        <f>IF(O428="FAIL",IF(ISNUMBER(SEARCH("Rejected",'Print off sheets'!F424))=TRUE,"OK","ERROR"),IF(ISNUMBER(SEARCH("Rejected",'Print off sheets'!F424))=TRUE,"ERROR",""))</f>
        <v/>
      </c>
      <c r="H428" s="46" t="str">
        <f>IF(O428="MISSING",IF('Print off sheets'!F424="Missing","OK","ERROR"),"")</f>
        <v/>
      </c>
      <c r="I428" s="39">
        <f>VALUE(Worksheet!B424)</f>
        <v>0</v>
      </c>
      <c r="J428" s="39">
        <f>VALUE(Worksheet!$H$2)</f>
        <v>0</v>
      </c>
      <c r="K428" s="39">
        <f>VALUE(Worksheet!$H$3)</f>
        <v>0</v>
      </c>
      <c r="L428" s="39" t="str">
        <f t="shared" si="19"/>
        <v>FAIL</v>
      </c>
      <c r="M428" s="39" t="b">
        <f>IF(AND(Worksheet!C424="",Worksheet!D424="",Worksheet!E424="",Worksheet!F424="",Worksheet!G424="",Worksheet!H424="",ISNUMBER(SEARCH("e",Worksheet!I424))=FALSE),"MISSING")</f>
        <v>0</v>
      </c>
      <c r="N428" s="39" t="b">
        <f>IF(ISNUMBER(SEARCH("Reference",Worksheet!I424))=TRUE,"REF ONLY")</f>
        <v>0</v>
      </c>
      <c r="O428" s="39" t="b">
        <f t="shared" si="20"/>
        <v>0</v>
      </c>
      <c r="P428" s="38"/>
      <c r="Q428" s="38"/>
    </row>
    <row r="429" spans="3:17" x14ac:dyDescent="0.25">
      <c r="C429" s="39" t="e">
        <f>IF(AND(VALUE('Print off sheets'!C425)&lt;=VALUE(Worksheet!$AD425),VALUE('Print off sheets'!C425)&gt;=VALUE(Worksheet!$AE425)),"PASS","FAIL")</f>
        <v>#VALUE!</v>
      </c>
      <c r="D429" s="39" t="e">
        <f>IF(AND(VALUE('Print off sheets'!D425)&lt;=VALUE(Worksheet!$AD425),VALUE('Print off sheets'!D425)&gt;=VALUE(Worksheet!$AE425)),"PASS","FAIL")</f>
        <v>#VALUE!</v>
      </c>
      <c r="E429" s="39" t="e">
        <f>IF(AND(VALUE('Print off sheets'!E425)&lt;=VALUE(Worksheet!$AD425),VALUE('Print off sheets'!E425)&gt;=VALUE(Worksheet!$AE425)),"PASS","FAIL")</f>
        <v>#VALUE!</v>
      </c>
      <c r="F429" s="39" t="str">
        <f t="shared" si="18"/>
        <v>PASS</v>
      </c>
      <c r="G429" s="39" t="e">
        <f>IF(O429="FAIL",IF(ISNUMBER(SEARCH("Rejected",'Print off sheets'!F425))=TRUE,"OK","ERROR"),IF(ISNUMBER(SEARCH("Rejected",'Print off sheets'!F425))=TRUE,"ERROR",""))</f>
        <v>#VALUE!</v>
      </c>
      <c r="H429" s="46" t="e">
        <f>IF(O429="MISSING",IF('Print off sheets'!F425="Missing","OK","ERROR"),"")</f>
        <v>#VALUE!</v>
      </c>
      <c r="I429" s="39" t="e">
        <f>VALUE(Worksheet!B425)</f>
        <v>#VALUE!</v>
      </c>
      <c r="J429" s="39">
        <f>VALUE(Worksheet!$H$2)</f>
        <v>0</v>
      </c>
      <c r="K429" s="39">
        <f>VALUE(Worksheet!$H$3)</f>
        <v>0</v>
      </c>
      <c r="L429" s="39" t="e">
        <f t="shared" si="19"/>
        <v>#VALUE!</v>
      </c>
      <c r="M429" s="39" t="str">
        <f>IF(AND(Worksheet!C425="",Worksheet!D425="",Worksheet!E425="",Worksheet!F425="",Worksheet!G425="",Worksheet!H425="",ISNUMBER(SEARCH("e",Worksheet!I425))=FALSE),"MISSING")</f>
        <v>MISSING</v>
      </c>
      <c r="N429" s="39" t="b">
        <f>IF(ISNUMBER(SEARCH("Reference",Worksheet!I425))=TRUE,"REF ONLY")</f>
        <v>0</v>
      </c>
      <c r="O429" s="39" t="e">
        <f t="shared" si="20"/>
        <v>#VALUE!</v>
      </c>
      <c r="P429" s="38"/>
      <c r="Q429" s="38"/>
    </row>
    <row r="430" spans="3:17" x14ac:dyDescent="0.25">
      <c r="C430" s="39" t="str">
        <f>IF(AND(VALUE('Print off sheets'!C426)&lt;=VALUE(Worksheet!$AD426),VALUE('Print off sheets'!C426)&gt;=VALUE(Worksheet!$AE426)),"PASS","FAIL")</f>
        <v>PASS</v>
      </c>
      <c r="D430" s="39" t="str">
        <f>IF(AND(VALUE('Print off sheets'!D426)&lt;=VALUE(Worksheet!$AD426),VALUE('Print off sheets'!D426)&gt;=VALUE(Worksheet!$AE426)),"PASS","FAIL")</f>
        <v>PASS</v>
      </c>
      <c r="E430" s="39" t="e">
        <f>IF(AND(VALUE('Print off sheets'!E426)&lt;=VALUE(Worksheet!$AD426),VALUE('Print off sheets'!E426)&gt;=VALUE(Worksheet!$AE426)),"PASS","FAIL")</f>
        <v>#VALUE!</v>
      </c>
      <c r="F430" s="39" t="str">
        <f t="shared" si="18"/>
        <v>PASS</v>
      </c>
      <c r="G430" s="39" t="str">
        <f>IF(O430="FAIL",IF(ISNUMBER(SEARCH("Rejected",'Print off sheets'!F426))=TRUE,"OK","ERROR"),IF(ISNUMBER(SEARCH("Rejected",'Print off sheets'!F426))=TRUE,"ERROR",""))</f>
        <v/>
      </c>
      <c r="H430" s="46" t="str">
        <f>IF(O430="MISSING",IF('Print off sheets'!F426="Missing","OK","ERROR"),"")</f>
        <v/>
      </c>
      <c r="I430" s="39">
        <f>VALUE(Worksheet!B426)</f>
        <v>0</v>
      </c>
      <c r="J430" s="39">
        <f>VALUE(Worksheet!$H$2)</f>
        <v>0</v>
      </c>
      <c r="K430" s="39">
        <f>VALUE(Worksheet!$H$3)</f>
        <v>0</v>
      </c>
      <c r="L430" s="39" t="str">
        <f t="shared" si="19"/>
        <v>FAIL</v>
      </c>
      <c r="M430" s="39" t="str">
        <f>IF(AND(Worksheet!C426="",Worksheet!D426="",Worksheet!E426="",Worksheet!F426="",Worksheet!G426="",Worksheet!H426="",ISNUMBER(SEARCH("e",Worksheet!I426))=FALSE),"MISSING")</f>
        <v>MISSING</v>
      </c>
      <c r="N430" s="39" t="b">
        <f>IF(ISNUMBER(SEARCH("Reference",Worksheet!I426))=TRUE,"REF ONLY")</f>
        <v>0</v>
      </c>
      <c r="O430" s="39" t="b">
        <f t="shared" si="20"/>
        <v>0</v>
      </c>
      <c r="P430" s="38"/>
      <c r="Q430" s="38"/>
    </row>
    <row r="431" spans="3:17" x14ac:dyDescent="0.25">
      <c r="C431" s="39" t="str">
        <f>IF(AND(VALUE('Print off sheets'!C427)&lt;=VALUE(Worksheet!$AD427),VALUE('Print off sheets'!C427)&gt;=VALUE(Worksheet!$AE427)),"PASS","FAIL")</f>
        <v>PASS</v>
      </c>
      <c r="D431" s="39" t="str">
        <f>IF(AND(VALUE('Print off sheets'!D427)&lt;=VALUE(Worksheet!$AD427),VALUE('Print off sheets'!D427)&gt;=VALUE(Worksheet!$AE427)),"PASS","FAIL")</f>
        <v>PASS</v>
      </c>
      <c r="E431" s="39" t="str">
        <f>IF(AND(VALUE('Print off sheets'!E427)&lt;=VALUE(Worksheet!$AD427),VALUE('Print off sheets'!E427)&gt;=VALUE(Worksheet!$AE427)),"PASS","FAIL")</f>
        <v>PASS</v>
      </c>
      <c r="F431" s="39" t="str">
        <f t="shared" si="18"/>
        <v>PASS</v>
      </c>
      <c r="G431" s="39" t="str">
        <f>IF(O431="FAIL",IF(ISNUMBER(SEARCH("Rejected",'Print off sheets'!F427))=TRUE,"OK","ERROR"),IF(ISNUMBER(SEARCH("Rejected",'Print off sheets'!F427))=TRUE,"ERROR",""))</f>
        <v/>
      </c>
      <c r="H431" s="46" t="str">
        <f>IF(O431="MISSING",IF('Print off sheets'!F427="Missing","OK","ERROR"),"")</f>
        <v/>
      </c>
      <c r="I431" s="39">
        <f>VALUE(Worksheet!B427)</f>
        <v>0</v>
      </c>
      <c r="J431" s="39">
        <f>VALUE(Worksheet!$H$2)</f>
        <v>0</v>
      </c>
      <c r="K431" s="39">
        <f>VALUE(Worksheet!$H$3)</f>
        <v>0</v>
      </c>
      <c r="L431" s="39" t="str">
        <f t="shared" si="19"/>
        <v>FAIL</v>
      </c>
      <c r="M431" s="39" t="str">
        <f>IF(AND(Worksheet!C427="",Worksheet!D427="",Worksheet!E427="",Worksheet!F427="",Worksheet!G427="",Worksheet!H427="",ISNUMBER(SEARCH("e",Worksheet!I427))=FALSE),"MISSING")</f>
        <v>MISSING</v>
      </c>
      <c r="N431" s="39" t="b">
        <f>IF(ISNUMBER(SEARCH("Reference",Worksheet!I427))=TRUE,"REF ONLY")</f>
        <v>0</v>
      </c>
      <c r="O431" s="39" t="b">
        <f t="shared" si="20"/>
        <v>0</v>
      </c>
      <c r="P431" s="38"/>
      <c r="Q431" s="38"/>
    </row>
    <row r="432" spans="3:17" x14ac:dyDescent="0.25">
      <c r="C432" s="39" t="e">
        <f>IF(AND(VALUE('Print off sheets'!C428)&lt;=VALUE(Worksheet!$AD428),VALUE('Print off sheets'!C428)&gt;=VALUE(Worksheet!$AE428)),"PASS","FAIL")</f>
        <v>#VALUE!</v>
      </c>
      <c r="D432" s="39" t="str">
        <f>IF(AND(VALUE('Print off sheets'!D428)&lt;=VALUE(Worksheet!$AD428),VALUE('Print off sheets'!D428)&gt;=VALUE(Worksheet!$AE428)),"PASS","FAIL")</f>
        <v>PASS</v>
      </c>
      <c r="E432" s="39" t="str">
        <f>IF(AND(VALUE('Print off sheets'!E428)&lt;=VALUE(Worksheet!$AD428),VALUE('Print off sheets'!E428)&gt;=VALUE(Worksheet!$AE428)),"PASS","FAIL")</f>
        <v>PASS</v>
      </c>
      <c r="F432" s="39" t="str">
        <f t="shared" si="18"/>
        <v>PASS</v>
      </c>
      <c r="G432" s="39" t="str">
        <f>IF(O432="FAIL",IF(ISNUMBER(SEARCH("Rejected",'Print off sheets'!F428))=TRUE,"OK","ERROR"),IF(ISNUMBER(SEARCH("Rejected",'Print off sheets'!F428))=TRUE,"ERROR",""))</f>
        <v/>
      </c>
      <c r="H432" s="46" t="str">
        <f>IF(O432="MISSING",IF('Print off sheets'!F428="Missing","OK","ERROR"),"")</f>
        <v/>
      </c>
      <c r="I432" s="39">
        <f>VALUE(Worksheet!B428)</f>
        <v>0</v>
      </c>
      <c r="J432" s="39">
        <f>VALUE(Worksheet!$H$2)</f>
        <v>0</v>
      </c>
      <c r="K432" s="39">
        <f>VALUE(Worksheet!$H$3)</f>
        <v>0</v>
      </c>
      <c r="L432" s="39" t="str">
        <f t="shared" si="19"/>
        <v>FAIL</v>
      </c>
      <c r="M432" s="39" t="b">
        <f>IF(AND(Worksheet!C428="",Worksheet!D428="",Worksheet!E428="",Worksheet!F428="",Worksheet!G428="",Worksheet!H428="",ISNUMBER(SEARCH("e",Worksheet!I428))=FALSE),"MISSING")</f>
        <v>0</v>
      </c>
      <c r="N432" s="39" t="b">
        <f>IF(ISNUMBER(SEARCH("Reference",Worksheet!I428))=TRUE,"REF ONLY")</f>
        <v>0</v>
      </c>
      <c r="O432" s="39" t="b">
        <f t="shared" si="20"/>
        <v>0</v>
      </c>
      <c r="P432" s="38"/>
      <c r="Q432" s="38"/>
    </row>
    <row r="433" spans="3:17" x14ac:dyDescent="0.25">
      <c r="C433" s="39" t="e">
        <f>IF(AND(VALUE('Print off sheets'!C429)&lt;=VALUE(Worksheet!$AD429),VALUE('Print off sheets'!C429)&gt;=VALUE(Worksheet!$AE429)),"PASS","FAIL")</f>
        <v>#VALUE!</v>
      </c>
      <c r="D433" s="39" t="e">
        <f>IF(AND(VALUE('Print off sheets'!D429)&lt;=VALUE(Worksheet!$AD429),VALUE('Print off sheets'!D429)&gt;=VALUE(Worksheet!$AE429)),"PASS","FAIL")</f>
        <v>#VALUE!</v>
      </c>
      <c r="E433" s="39" t="e">
        <f>IF(AND(VALUE('Print off sheets'!E429)&lt;=VALUE(Worksheet!$AD429),VALUE('Print off sheets'!E429)&gt;=VALUE(Worksheet!$AE429)),"PASS","FAIL")</f>
        <v>#VALUE!</v>
      </c>
      <c r="F433" s="39" t="str">
        <f t="shared" si="18"/>
        <v>PASS</v>
      </c>
      <c r="G433" s="39" t="e">
        <f>IF(O433="FAIL",IF(ISNUMBER(SEARCH("Rejected",'Print off sheets'!F429))=TRUE,"OK","ERROR"),IF(ISNUMBER(SEARCH("Rejected",'Print off sheets'!F429))=TRUE,"ERROR",""))</f>
        <v>#VALUE!</v>
      </c>
      <c r="H433" s="46" t="e">
        <f>IF(O433="MISSING",IF('Print off sheets'!F429="Missing","OK","ERROR"),"")</f>
        <v>#VALUE!</v>
      </c>
      <c r="I433" s="39" t="e">
        <f>VALUE(Worksheet!B429)</f>
        <v>#VALUE!</v>
      </c>
      <c r="J433" s="39">
        <f>VALUE(Worksheet!$H$2)</f>
        <v>0</v>
      </c>
      <c r="K433" s="39">
        <f>VALUE(Worksheet!$H$3)</f>
        <v>0</v>
      </c>
      <c r="L433" s="39" t="e">
        <f t="shared" si="19"/>
        <v>#VALUE!</v>
      </c>
      <c r="M433" s="39" t="b">
        <f>IF(AND(Worksheet!C429="",Worksheet!D429="",Worksheet!E429="",Worksheet!F429="",Worksheet!G429="",Worksheet!H429="",ISNUMBER(SEARCH("e",Worksheet!I429))=FALSE),"MISSING")</f>
        <v>0</v>
      </c>
      <c r="N433" s="39" t="b">
        <f>IF(ISNUMBER(SEARCH("Reference",Worksheet!I429))=TRUE,"REF ONLY")</f>
        <v>0</v>
      </c>
      <c r="O433" s="39" t="e">
        <f t="shared" si="20"/>
        <v>#VALUE!</v>
      </c>
      <c r="P433" s="38"/>
      <c r="Q433" s="38"/>
    </row>
    <row r="434" spans="3:17" x14ac:dyDescent="0.25">
      <c r="C434" s="39" t="e">
        <f>IF(AND(VALUE('Print off sheets'!C430)&lt;=VALUE(Worksheet!$AD430),VALUE('Print off sheets'!C430)&gt;=VALUE(Worksheet!$AE430)),"PASS","FAIL")</f>
        <v>#VALUE!</v>
      </c>
      <c r="D434" s="39" t="e">
        <f>IF(AND(VALUE('Print off sheets'!D430)&lt;=VALUE(Worksheet!$AD430),VALUE('Print off sheets'!D430)&gt;=VALUE(Worksheet!$AE430)),"PASS","FAIL")</f>
        <v>#VALUE!</v>
      </c>
      <c r="E434" s="39" t="e">
        <f>IF(AND(VALUE('Print off sheets'!E430)&lt;=VALUE(Worksheet!$AD430),VALUE('Print off sheets'!E430)&gt;=VALUE(Worksheet!$AE430)),"PASS","FAIL")</f>
        <v>#VALUE!</v>
      </c>
      <c r="F434" s="39" t="str">
        <f t="shared" si="18"/>
        <v>PASS</v>
      </c>
      <c r="G434" s="39" t="e">
        <f>IF(O434="FAIL",IF(ISNUMBER(SEARCH("Rejected",'Print off sheets'!F430))=TRUE,"OK","ERROR"),IF(ISNUMBER(SEARCH("Rejected",'Print off sheets'!F430))=TRUE,"ERROR",""))</f>
        <v>#VALUE!</v>
      </c>
      <c r="H434" s="46" t="e">
        <f>IF(O434="MISSING",IF('Print off sheets'!F430="Missing","OK","ERROR"),"")</f>
        <v>#VALUE!</v>
      </c>
      <c r="I434" s="39" t="e">
        <f>VALUE(Worksheet!B430)</f>
        <v>#VALUE!</v>
      </c>
      <c r="J434" s="39">
        <f>VALUE(Worksheet!$H$2)</f>
        <v>0</v>
      </c>
      <c r="K434" s="39">
        <f>VALUE(Worksheet!$H$3)</f>
        <v>0</v>
      </c>
      <c r="L434" s="39" t="e">
        <f t="shared" si="19"/>
        <v>#VALUE!</v>
      </c>
      <c r="M434" s="39" t="str">
        <f>IF(AND(Worksheet!C430="",Worksheet!D430="",Worksheet!E430="",Worksheet!F430="",Worksheet!G430="",Worksheet!H430="",ISNUMBER(SEARCH("e",Worksheet!I430))=FALSE),"MISSING")</f>
        <v>MISSING</v>
      </c>
      <c r="N434" s="39" t="b">
        <f>IF(ISNUMBER(SEARCH("Reference",Worksheet!I430))=TRUE,"REF ONLY")</f>
        <v>0</v>
      </c>
      <c r="O434" s="39" t="e">
        <f t="shared" si="20"/>
        <v>#VALUE!</v>
      </c>
      <c r="P434" s="38"/>
      <c r="Q434" s="38"/>
    </row>
    <row r="435" spans="3:17" x14ac:dyDescent="0.25">
      <c r="C435" s="39" t="e">
        <f>IF(AND(VALUE('Print off sheets'!C431)&lt;=VALUE(Worksheet!$AD431),VALUE('Print off sheets'!C431)&gt;=VALUE(Worksheet!$AE431)),"PASS","FAIL")</f>
        <v>#VALUE!</v>
      </c>
      <c r="D435" s="39" t="e">
        <f>IF(AND(VALUE('Print off sheets'!D431)&lt;=VALUE(Worksheet!$AD431),VALUE('Print off sheets'!D431)&gt;=VALUE(Worksheet!$AE431)),"PASS","FAIL")</f>
        <v>#VALUE!</v>
      </c>
      <c r="E435" s="39" t="e">
        <f>IF(AND(VALUE('Print off sheets'!E431)&lt;=VALUE(Worksheet!$AD431),VALUE('Print off sheets'!E431)&gt;=VALUE(Worksheet!$AE431)),"PASS","FAIL")</f>
        <v>#VALUE!</v>
      </c>
      <c r="F435" s="39" t="str">
        <f t="shared" si="18"/>
        <v>PASS</v>
      </c>
      <c r="G435" s="39" t="e">
        <f>IF(O435="FAIL",IF(ISNUMBER(SEARCH("Rejected",'Print off sheets'!F431))=TRUE,"OK","ERROR"),IF(ISNUMBER(SEARCH("Rejected",'Print off sheets'!F431))=TRUE,"ERROR",""))</f>
        <v>#VALUE!</v>
      </c>
      <c r="H435" s="46" t="e">
        <f>IF(O435="MISSING",IF('Print off sheets'!F431="Missing","OK","ERROR"),"")</f>
        <v>#VALUE!</v>
      </c>
      <c r="I435" s="39" t="e">
        <f>VALUE(Worksheet!B431)</f>
        <v>#VALUE!</v>
      </c>
      <c r="J435" s="39">
        <f>VALUE(Worksheet!$H$2)</f>
        <v>0</v>
      </c>
      <c r="K435" s="39">
        <f>VALUE(Worksheet!$H$3)</f>
        <v>0</v>
      </c>
      <c r="L435" s="39" t="e">
        <f t="shared" si="19"/>
        <v>#VALUE!</v>
      </c>
      <c r="M435" s="39" t="str">
        <f>IF(AND(Worksheet!C431="",Worksheet!D431="",Worksheet!E431="",Worksheet!F431="",Worksheet!G431="",Worksheet!H431="",ISNUMBER(SEARCH("e",Worksheet!I431))=FALSE),"MISSING")</f>
        <v>MISSING</v>
      </c>
      <c r="N435" s="39" t="b">
        <f>IF(ISNUMBER(SEARCH("Reference",Worksheet!I431))=TRUE,"REF ONLY")</f>
        <v>0</v>
      </c>
      <c r="O435" s="39" t="e">
        <f t="shared" si="20"/>
        <v>#VALUE!</v>
      </c>
      <c r="P435" s="38"/>
      <c r="Q435" s="38"/>
    </row>
    <row r="436" spans="3:17" x14ac:dyDescent="0.25">
      <c r="C436" s="39" t="e">
        <f>IF(AND(VALUE('Print off sheets'!C432)&lt;=VALUE(Worksheet!$AD432),VALUE('Print off sheets'!C432)&gt;=VALUE(Worksheet!$AE432)),"PASS","FAIL")</f>
        <v>#VALUE!</v>
      </c>
      <c r="D436" s="39" t="e">
        <f>IF(AND(VALUE('Print off sheets'!D432)&lt;=VALUE(Worksheet!$AD432),VALUE('Print off sheets'!D432)&gt;=VALUE(Worksheet!$AE432)),"PASS","FAIL")</f>
        <v>#VALUE!</v>
      </c>
      <c r="E436" s="39" t="e">
        <f>IF(AND(VALUE('Print off sheets'!E432)&lt;=VALUE(Worksheet!$AD432),VALUE('Print off sheets'!E432)&gt;=VALUE(Worksheet!$AE432)),"PASS","FAIL")</f>
        <v>#VALUE!</v>
      </c>
      <c r="F436" s="39" t="str">
        <f t="shared" si="18"/>
        <v>PASS</v>
      </c>
      <c r="G436" s="39" t="e">
        <f>IF(O436="FAIL",IF(ISNUMBER(SEARCH("Rejected",'Print off sheets'!F432))=TRUE,"OK","ERROR"),IF(ISNUMBER(SEARCH("Rejected",'Print off sheets'!F432))=TRUE,"ERROR",""))</f>
        <v>#VALUE!</v>
      </c>
      <c r="H436" s="46" t="e">
        <f>IF(O436="MISSING",IF('Print off sheets'!F432="Missing","OK","ERROR"),"")</f>
        <v>#VALUE!</v>
      </c>
      <c r="I436" s="39" t="e">
        <f>VALUE(Worksheet!B432)</f>
        <v>#VALUE!</v>
      </c>
      <c r="J436" s="39">
        <f>VALUE(Worksheet!$H$2)</f>
        <v>0</v>
      </c>
      <c r="K436" s="39">
        <f>VALUE(Worksheet!$H$3)</f>
        <v>0</v>
      </c>
      <c r="L436" s="39" t="e">
        <f t="shared" si="19"/>
        <v>#VALUE!</v>
      </c>
      <c r="M436" s="39" t="str">
        <f>IF(AND(Worksheet!C432="",Worksheet!D432="",Worksheet!E432="",Worksheet!F432="",Worksheet!G432="",Worksheet!H432="",ISNUMBER(SEARCH("e",Worksheet!I432))=FALSE),"MISSING")</f>
        <v>MISSING</v>
      </c>
      <c r="N436" s="39" t="b">
        <f>IF(ISNUMBER(SEARCH("Reference",Worksheet!I432))=TRUE,"REF ONLY")</f>
        <v>0</v>
      </c>
      <c r="O436" s="39" t="e">
        <f t="shared" si="20"/>
        <v>#VALUE!</v>
      </c>
      <c r="P436" s="38"/>
      <c r="Q436" s="38"/>
    </row>
    <row r="437" spans="3:17" x14ac:dyDescent="0.25">
      <c r="C437" s="39" t="e">
        <f>IF(AND(VALUE('Print off sheets'!C433)&lt;=VALUE(Worksheet!$AD433),VALUE('Print off sheets'!C433)&gt;=VALUE(Worksheet!$AE433)),"PASS","FAIL")</f>
        <v>#VALUE!</v>
      </c>
      <c r="D437" s="39" t="e">
        <f>IF(AND(VALUE('Print off sheets'!D433)&lt;=VALUE(Worksheet!$AD433),VALUE('Print off sheets'!D433)&gt;=VALUE(Worksheet!$AE433)),"PASS","FAIL")</f>
        <v>#VALUE!</v>
      </c>
      <c r="E437" s="39" t="e">
        <f>IF(AND(VALUE('Print off sheets'!E433)&lt;=VALUE(Worksheet!$AD433),VALUE('Print off sheets'!E433)&gt;=VALUE(Worksheet!$AE433)),"PASS","FAIL")</f>
        <v>#VALUE!</v>
      </c>
      <c r="F437" s="39" t="str">
        <f t="shared" si="18"/>
        <v>PASS</v>
      </c>
      <c r="G437" s="39" t="e">
        <f>IF(O437="FAIL",IF(ISNUMBER(SEARCH("Rejected",'Print off sheets'!F433))=TRUE,"OK","ERROR"),IF(ISNUMBER(SEARCH("Rejected",'Print off sheets'!F433))=TRUE,"ERROR",""))</f>
        <v>#VALUE!</v>
      </c>
      <c r="H437" s="46" t="e">
        <f>IF(O437="MISSING",IF('Print off sheets'!F433="Missing","OK","ERROR"),"")</f>
        <v>#VALUE!</v>
      </c>
      <c r="I437" s="39" t="e">
        <f>VALUE(Worksheet!B433)</f>
        <v>#VALUE!</v>
      </c>
      <c r="J437" s="39">
        <f>VALUE(Worksheet!$H$2)</f>
        <v>0</v>
      </c>
      <c r="K437" s="39">
        <f>VALUE(Worksheet!$H$3)</f>
        <v>0</v>
      </c>
      <c r="L437" s="39" t="e">
        <f t="shared" si="19"/>
        <v>#VALUE!</v>
      </c>
      <c r="M437" s="39" t="str">
        <f>IF(AND(Worksheet!C433="",Worksheet!D433="",Worksheet!E433="",Worksheet!F433="",Worksheet!G433="",Worksheet!H433="",ISNUMBER(SEARCH("e",Worksheet!I433))=FALSE),"MISSING")</f>
        <v>MISSING</v>
      </c>
      <c r="N437" s="39" t="b">
        <f>IF(ISNUMBER(SEARCH("Reference",Worksheet!I433))=TRUE,"REF ONLY")</f>
        <v>0</v>
      </c>
      <c r="O437" s="39" t="e">
        <f t="shared" si="20"/>
        <v>#VALUE!</v>
      </c>
      <c r="P437" s="38"/>
      <c r="Q437" s="38"/>
    </row>
    <row r="438" spans="3:17" x14ac:dyDescent="0.25">
      <c r="C438" s="39" t="e">
        <f>IF(AND(VALUE('Print off sheets'!C434)&lt;=VALUE(Worksheet!$AD434),VALUE('Print off sheets'!C434)&gt;=VALUE(Worksheet!$AE434)),"PASS","FAIL")</f>
        <v>#VALUE!</v>
      </c>
      <c r="D438" s="39" t="e">
        <f>IF(AND(VALUE('Print off sheets'!D434)&lt;=VALUE(Worksheet!$AD434),VALUE('Print off sheets'!D434)&gt;=VALUE(Worksheet!$AE434)),"PASS","FAIL")</f>
        <v>#VALUE!</v>
      </c>
      <c r="E438" s="39" t="e">
        <f>IF(AND(VALUE('Print off sheets'!E434)&lt;=VALUE(Worksheet!$AD434),VALUE('Print off sheets'!E434)&gt;=VALUE(Worksheet!$AE434)),"PASS","FAIL")</f>
        <v>#VALUE!</v>
      </c>
      <c r="F438" s="39" t="str">
        <f t="shared" si="18"/>
        <v>PASS</v>
      </c>
      <c r="G438" s="39" t="e">
        <f>IF(O438="FAIL",IF(ISNUMBER(SEARCH("Rejected",'Print off sheets'!F434))=TRUE,"OK","ERROR"),IF(ISNUMBER(SEARCH("Rejected",'Print off sheets'!F434))=TRUE,"ERROR",""))</f>
        <v>#VALUE!</v>
      </c>
      <c r="H438" s="46" t="e">
        <f>IF(O438="MISSING",IF('Print off sheets'!F434="Missing","OK","ERROR"),"")</f>
        <v>#VALUE!</v>
      </c>
      <c r="I438" s="39" t="e">
        <f>VALUE(Worksheet!B434)</f>
        <v>#VALUE!</v>
      </c>
      <c r="J438" s="39">
        <f>VALUE(Worksheet!$H$2)</f>
        <v>0</v>
      </c>
      <c r="K438" s="39">
        <f>VALUE(Worksheet!$H$3)</f>
        <v>0</v>
      </c>
      <c r="L438" s="39" t="e">
        <f t="shared" si="19"/>
        <v>#VALUE!</v>
      </c>
      <c r="M438" s="39" t="str">
        <f>IF(AND(Worksheet!C434="",Worksheet!D434="",Worksheet!E434="",Worksheet!F434="",Worksheet!G434="",Worksheet!H434="",ISNUMBER(SEARCH("e",Worksheet!I434))=FALSE),"MISSING")</f>
        <v>MISSING</v>
      </c>
      <c r="N438" s="39" t="b">
        <f>IF(ISNUMBER(SEARCH("Reference",Worksheet!I434))=TRUE,"REF ONLY")</f>
        <v>0</v>
      </c>
      <c r="O438" s="39" t="e">
        <f t="shared" si="20"/>
        <v>#VALUE!</v>
      </c>
      <c r="P438" s="38"/>
      <c r="Q438" s="38"/>
    </row>
    <row r="439" spans="3:17" x14ac:dyDescent="0.25">
      <c r="C439" s="39" t="e">
        <f>IF(AND(VALUE('Print off sheets'!C435)&lt;=VALUE(Worksheet!$AD435),VALUE('Print off sheets'!C435)&gt;=VALUE(Worksheet!$AE435)),"PASS","FAIL")</f>
        <v>#VALUE!</v>
      </c>
      <c r="D439" s="39" t="e">
        <f>IF(AND(VALUE('Print off sheets'!D435)&lt;=VALUE(Worksheet!$AD435),VALUE('Print off sheets'!D435)&gt;=VALUE(Worksheet!$AE435)),"PASS","FAIL")</f>
        <v>#VALUE!</v>
      </c>
      <c r="E439" s="39" t="e">
        <f>IF(AND(VALUE('Print off sheets'!E435)&lt;=VALUE(Worksheet!$AD435),VALUE('Print off sheets'!E435)&gt;=VALUE(Worksheet!$AE435)),"PASS","FAIL")</f>
        <v>#VALUE!</v>
      </c>
      <c r="F439" s="39" t="str">
        <f t="shared" si="18"/>
        <v>PASS</v>
      </c>
      <c r="G439" s="39" t="e">
        <f>IF(O439="FAIL",IF(ISNUMBER(SEARCH("Rejected",'Print off sheets'!F435))=TRUE,"OK","ERROR"),IF(ISNUMBER(SEARCH("Rejected",'Print off sheets'!F435))=TRUE,"ERROR",""))</f>
        <v>#VALUE!</v>
      </c>
      <c r="H439" s="46" t="e">
        <f>IF(O439="MISSING",IF('Print off sheets'!F435="Missing","OK","ERROR"),"")</f>
        <v>#VALUE!</v>
      </c>
      <c r="I439" s="39" t="e">
        <f>VALUE(Worksheet!B435)</f>
        <v>#VALUE!</v>
      </c>
      <c r="J439" s="39">
        <f>VALUE(Worksheet!$H$2)</f>
        <v>0</v>
      </c>
      <c r="K439" s="39">
        <f>VALUE(Worksheet!$H$3)</f>
        <v>0</v>
      </c>
      <c r="L439" s="39" t="e">
        <f t="shared" si="19"/>
        <v>#VALUE!</v>
      </c>
      <c r="M439" s="39" t="str">
        <f>IF(AND(Worksheet!C435="",Worksheet!D435="",Worksheet!E435="",Worksheet!F435="",Worksheet!G435="",Worksheet!H435="",ISNUMBER(SEARCH("e",Worksheet!I435))=FALSE),"MISSING")</f>
        <v>MISSING</v>
      </c>
      <c r="N439" s="39" t="b">
        <f>IF(ISNUMBER(SEARCH("Reference",Worksheet!I435))=TRUE,"REF ONLY")</f>
        <v>0</v>
      </c>
      <c r="O439" s="39" t="e">
        <f t="shared" si="20"/>
        <v>#VALUE!</v>
      </c>
      <c r="P439" s="38"/>
      <c r="Q439" s="38"/>
    </row>
    <row r="440" spans="3:17" x14ac:dyDescent="0.25">
      <c r="C440" s="39" t="e">
        <f>IF(AND(VALUE('Print off sheets'!C436)&lt;=VALUE(Worksheet!$AD436),VALUE('Print off sheets'!C436)&gt;=VALUE(Worksheet!$AE436)),"PASS","FAIL")</f>
        <v>#VALUE!</v>
      </c>
      <c r="D440" s="39" t="e">
        <f>IF(AND(VALUE('Print off sheets'!D436)&lt;=VALUE(Worksheet!$AD436),VALUE('Print off sheets'!D436)&gt;=VALUE(Worksheet!$AE436)),"PASS","FAIL")</f>
        <v>#VALUE!</v>
      </c>
      <c r="E440" s="39" t="e">
        <f>IF(AND(VALUE('Print off sheets'!E436)&lt;=VALUE(Worksheet!$AD436),VALUE('Print off sheets'!E436)&gt;=VALUE(Worksheet!$AE436)),"PASS","FAIL")</f>
        <v>#VALUE!</v>
      </c>
      <c r="F440" s="39" t="str">
        <f t="shared" si="18"/>
        <v>PASS</v>
      </c>
      <c r="G440" s="39" t="e">
        <f>IF(O440="FAIL",IF(ISNUMBER(SEARCH("Rejected",'Print off sheets'!F436))=TRUE,"OK","ERROR"),IF(ISNUMBER(SEARCH("Rejected",'Print off sheets'!F436))=TRUE,"ERROR",""))</f>
        <v>#VALUE!</v>
      </c>
      <c r="H440" s="46" t="e">
        <f>IF(O440="MISSING",IF('Print off sheets'!F436="Missing","OK","ERROR"),"")</f>
        <v>#VALUE!</v>
      </c>
      <c r="I440" s="39" t="e">
        <f>VALUE(Worksheet!B436)</f>
        <v>#VALUE!</v>
      </c>
      <c r="J440" s="39">
        <f>VALUE(Worksheet!$H$2)</f>
        <v>0</v>
      </c>
      <c r="K440" s="39">
        <f>VALUE(Worksheet!$H$3)</f>
        <v>0</v>
      </c>
      <c r="L440" s="39" t="e">
        <f t="shared" si="19"/>
        <v>#VALUE!</v>
      </c>
      <c r="M440" s="39" t="str">
        <f>IF(AND(Worksheet!C436="",Worksheet!D436="",Worksheet!E436="",Worksheet!F436="",Worksheet!G436="",Worksheet!H436="",ISNUMBER(SEARCH("e",Worksheet!I436))=FALSE),"MISSING")</f>
        <v>MISSING</v>
      </c>
      <c r="N440" s="39" t="b">
        <f>IF(ISNUMBER(SEARCH("Reference",Worksheet!I436))=TRUE,"REF ONLY")</f>
        <v>0</v>
      </c>
      <c r="O440" s="39" t="e">
        <f t="shared" si="20"/>
        <v>#VALUE!</v>
      </c>
      <c r="P440" s="38"/>
      <c r="Q440" s="38"/>
    </row>
    <row r="441" spans="3:17" x14ac:dyDescent="0.25">
      <c r="C441" s="39" t="e">
        <f>IF(AND(VALUE('Print off sheets'!C437)&lt;=VALUE(Worksheet!$AD437),VALUE('Print off sheets'!C437)&gt;=VALUE(Worksheet!$AE437)),"PASS","FAIL")</f>
        <v>#VALUE!</v>
      </c>
      <c r="D441" s="39" t="e">
        <f>IF(AND(VALUE('Print off sheets'!D437)&lt;=VALUE(Worksheet!$AD437),VALUE('Print off sheets'!D437)&gt;=VALUE(Worksheet!$AE437)),"PASS","FAIL")</f>
        <v>#VALUE!</v>
      </c>
      <c r="E441" s="39" t="e">
        <f>IF(AND(VALUE('Print off sheets'!E437)&lt;=VALUE(Worksheet!$AD437),VALUE('Print off sheets'!E437)&gt;=VALUE(Worksheet!$AE437)),"PASS","FAIL")</f>
        <v>#VALUE!</v>
      </c>
      <c r="F441" s="39" t="str">
        <f t="shared" si="18"/>
        <v>PASS</v>
      </c>
      <c r="G441" s="39" t="e">
        <f>IF(O441="FAIL",IF(ISNUMBER(SEARCH("Rejected",'Print off sheets'!F437))=TRUE,"OK","ERROR"),IF(ISNUMBER(SEARCH("Rejected",'Print off sheets'!F437))=TRUE,"ERROR",""))</f>
        <v>#VALUE!</v>
      </c>
      <c r="H441" s="46" t="e">
        <f>IF(O441="MISSING",IF('Print off sheets'!F437="Missing","OK","ERROR"),"")</f>
        <v>#VALUE!</v>
      </c>
      <c r="I441" s="39" t="e">
        <f>VALUE(Worksheet!B437)</f>
        <v>#VALUE!</v>
      </c>
      <c r="J441" s="39">
        <f>VALUE(Worksheet!$H$2)</f>
        <v>0</v>
      </c>
      <c r="K441" s="39">
        <f>VALUE(Worksheet!$H$3)</f>
        <v>0</v>
      </c>
      <c r="L441" s="39" t="e">
        <f t="shared" si="19"/>
        <v>#VALUE!</v>
      </c>
      <c r="M441" s="39" t="str">
        <f>IF(AND(Worksheet!C437="",Worksheet!D437="",Worksheet!E437="",Worksheet!F437="",Worksheet!G437="",Worksheet!H437="",ISNUMBER(SEARCH("e",Worksheet!I437))=FALSE),"MISSING")</f>
        <v>MISSING</v>
      </c>
      <c r="N441" s="39" t="b">
        <f>IF(ISNUMBER(SEARCH("Reference",Worksheet!I437))=TRUE,"REF ONLY")</f>
        <v>0</v>
      </c>
      <c r="O441" s="39" t="e">
        <f t="shared" si="20"/>
        <v>#VALUE!</v>
      </c>
      <c r="P441" s="38"/>
      <c r="Q441" s="38"/>
    </row>
    <row r="442" spans="3:17" x14ac:dyDescent="0.25">
      <c r="C442" s="39" t="e">
        <f>IF(AND(VALUE('Print off sheets'!C438)&lt;=VALUE(Worksheet!$AD438),VALUE('Print off sheets'!C438)&gt;=VALUE(Worksheet!$AE438)),"PASS","FAIL")</f>
        <v>#VALUE!</v>
      </c>
      <c r="D442" s="39" t="e">
        <f>IF(AND(VALUE('Print off sheets'!D438)&lt;=VALUE(Worksheet!$AD438),VALUE('Print off sheets'!D438)&gt;=VALUE(Worksheet!$AE438)),"PASS","FAIL")</f>
        <v>#VALUE!</v>
      </c>
      <c r="E442" s="39" t="e">
        <f>IF(AND(VALUE('Print off sheets'!E438)&lt;=VALUE(Worksheet!$AD438),VALUE('Print off sheets'!E438)&gt;=VALUE(Worksheet!$AE438)),"PASS","FAIL")</f>
        <v>#VALUE!</v>
      </c>
      <c r="F442" s="39" t="str">
        <f t="shared" si="18"/>
        <v>PASS</v>
      </c>
      <c r="G442" s="39" t="e">
        <f>IF(O442="FAIL",IF(ISNUMBER(SEARCH("Rejected",'Print off sheets'!F438))=TRUE,"OK","ERROR"),IF(ISNUMBER(SEARCH("Rejected",'Print off sheets'!F438))=TRUE,"ERROR",""))</f>
        <v>#VALUE!</v>
      </c>
      <c r="H442" s="46" t="e">
        <f>IF(O442="MISSING",IF('Print off sheets'!F438="Missing","OK","ERROR"),"")</f>
        <v>#VALUE!</v>
      </c>
      <c r="I442" s="39" t="e">
        <f>VALUE(Worksheet!B438)</f>
        <v>#VALUE!</v>
      </c>
      <c r="J442" s="39">
        <f>VALUE(Worksheet!$H$2)</f>
        <v>0</v>
      </c>
      <c r="K442" s="39">
        <f>VALUE(Worksheet!$H$3)</f>
        <v>0</v>
      </c>
      <c r="L442" s="39" t="e">
        <f t="shared" si="19"/>
        <v>#VALUE!</v>
      </c>
      <c r="M442" s="39" t="str">
        <f>IF(AND(Worksheet!C438="",Worksheet!D438="",Worksheet!E438="",Worksheet!F438="",Worksheet!G438="",Worksheet!H438="",ISNUMBER(SEARCH("e",Worksheet!I438))=FALSE),"MISSING")</f>
        <v>MISSING</v>
      </c>
      <c r="N442" s="39" t="b">
        <f>IF(ISNUMBER(SEARCH("Reference",Worksheet!I438))=TRUE,"REF ONLY")</f>
        <v>0</v>
      </c>
      <c r="O442" s="39" t="e">
        <f t="shared" si="20"/>
        <v>#VALUE!</v>
      </c>
      <c r="P442" s="38"/>
      <c r="Q442" s="38"/>
    </row>
    <row r="443" spans="3:17" x14ac:dyDescent="0.25">
      <c r="C443" s="39" t="e">
        <f>IF(AND(VALUE('Print off sheets'!C439)&lt;=VALUE(Worksheet!$AD439),VALUE('Print off sheets'!C439)&gt;=VALUE(Worksheet!$AE439)),"PASS","FAIL")</f>
        <v>#VALUE!</v>
      </c>
      <c r="D443" s="39" t="e">
        <f>IF(AND(VALUE('Print off sheets'!D439)&lt;=VALUE(Worksheet!$AD439),VALUE('Print off sheets'!D439)&gt;=VALUE(Worksheet!$AE439)),"PASS","FAIL")</f>
        <v>#VALUE!</v>
      </c>
      <c r="E443" s="39" t="e">
        <f>IF(AND(VALUE('Print off sheets'!E439)&lt;=VALUE(Worksheet!$AD439),VALUE('Print off sheets'!E439)&gt;=VALUE(Worksheet!$AE439)),"PASS","FAIL")</f>
        <v>#VALUE!</v>
      </c>
      <c r="F443" s="39" t="str">
        <f t="shared" si="18"/>
        <v>PASS</v>
      </c>
      <c r="G443" s="39" t="e">
        <f>IF(O443="FAIL",IF(ISNUMBER(SEARCH("Rejected",'Print off sheets'!F439))=TRUE,"OK","ERROR"),IF(ISNUMBER(SEARCH("Rejected",'Print off sheets'!F439))=TRUE,"ERROR",""))</f>
        <v>#VALUE!</v>
      </c>
      <c r="H443" s="46" t="e">
        <f>IF(O443="MISSING",IF('Print off sheets'!F439="Missing","OK","ERROR"),"")</f>
        <v>#VALUE!</v>
      </c>
      <c r="I443" s="39" t="e">
        <f>VALUE(Worksheet!B439)</f>
        <v>#VALUE!</v>
      </c>
      <c r="J443" s="39">
        <f>VALUE(Worksheet!$H$2)</f>
        <v>0</v>
      </c>
      <c r="K443" s="39">
        <f>VALUE(Worksheet!$H$3)</f>
        <v>0</v>
      </c>
      <c r="L443" s="39" t="e">
        <f t="shared" si="19"/>
        <v>#VALUE!</v>
      </c>
      <c r="M443" s="39" t="str">
        <f>IF(AND(Worksheet!C439="",Worksheet!D439="",Worksheet!E439="",Worksheet!F439="",Worksheet!G439="",Worksheet!H439="",ISNUMBER(SEARCH("e",Worksheet!I439))=FALSE),"MISSING")</f>
        <v>MISSING</v>
      </c>
      <c r="N443" s="39" t="b">
        <f>IF(ISNUMBER(SEARCH("Reference",Worksheet!I439))=TRUE,"REF ONLY")</f>
        <v>0</v>
      </c>
      <c r="O443" s="39" t="e">
        <f t="shared" si="20"/>
        <v>#VALUE!</v>
      </c>
      <c r="P443" s="38"/>
      <c r="Q443" s="38"/>
    </row>
    <row r="444" spans="3:17" x14ac:dyDescent="0.25">
      <c r="C444" s="39" t="e">
        <f>IF(AND(VALUE('Print off sheets'!C440)&lt;=VALUE(Worksheet!$AD440),VALUE('Print off sheets'!C440)&gt;=VALUE(Worksheet!$AE440)),"PASS","FAIL")</f>
        <v>#VALUE!</v>
      </c>
      <c r="D444" s="39" t="e">
        <f>IF(AND(VALUE('Print off sheets'!D440)&lt;=VALUE(Worksheet!$AD440),VALUE('Print off sheets'!D440)&gt;=VALUE(Worksheet!$AE440)),"PASS","FAIL")</f>
        <v>#VALUE!</v>
      </c>
      <c r="E444" s="39" t="e">
        <f>IF(AND(VALUE('Print off sheets'!E440)&lt;=VALUE(Worksheet!$AD440),VALUE('Print off sheets'!E440)&gt;=VALUE(Worksheet!$AE440)),"PASS","FAIL")</f>
        <v>#VALUE!</v>
      </c>
      <c r="F444" s="39" t="str">
        <f t="shared" si="18"/>
        <v>PASS</v>
      </c>
      <c r="G444" s="39" t="e">
        <f>IF(O444="FAIL",IF(ISNUMBER(SEARCH("Rejected",'Print off sheets'!F440))=TRUE,"OK","ERROR"),IF(ISNUMBER(SEARCH("Rejected",'Print off sheets'!F440))=TRUE,"ERROR",""))</f>
        <v>#VALUE!</v>
      </c>
      <c r="H444" s="46" t="e">
        <f>IF(O444="MISSING",IF('Print off sheets'!F440="Missing","OK","ERROR"),"")</f>
        <v>#VALUE!</v>
      </c>
      <c r="I444" s="39" t="e">
        <f>VALUE(Worksheet!B440)</f>
        <v>#VALUE!</v>
      </c>
      <c r="J444" s="39">
        <f>VALUE(Worksheet!$H$2)</f>
        <v>0</v>
      </c>
      <c r="K444" s="39">
        <f>VALUE(Worksheet!$H$3)</f>
        <v>0</v>
      </c>
      <c r="L444" s="39" t="e">
        <f t="shared" si="19"/>
        <v>#VALUE!</v>
      </c>
      <c r="M444" s="39" t="str">
        <f>IF(AND(Worksheet!C440="",Worksheet!D440="",Worksheet!E440="",Worksheet!F440="",Worksheet!G440="",Worksheet!H440="",ISNUMBER(SEARCH("e",Worksheet!I440))=FALSE),"MISSING")</f>
        <v>MISSING</v>
      </c>
      <c r="N444" s="39" t="b">
        <f>IF(ISNUMBER(SEARCH("Reference",Worksheet!I440))=TRUE,"REF ONLY")</f>
        <v>0</v>
      </c>
      <c r="O444" s="39" t="e">
        <f t="shared" si="20"/>
        <v>#VALUE!</v>
      </c>
      <c r="P444" s="38"/>
      <c r="Q444" s="38"/>
    </row>
    <row r="445" spans="3:17" x14ac:dyDescent="0.25">
      <c r="C445" s="39" t="e">
        <f>IF(AND(VALUE('Print off sheets'!C441)&lt;=VALUE(Worksheet!$AD441),VALUE('Print off sheets'!C441)&gt;=VALUE(Worksheet!$AE441)),"PASS","FAIL")</f>
        <v>#VALUE!</v>
      </c>
      <c r="D445" s="39" t="e">
        <f>IF(AND(VALUE('Print off sheets'!D441)&lt;=VALUE(Worksheet!$AD441),VALUE('Print off sheets'!D441)&gt;=VALUE(Worksheet!$AE441)),"PASS","FAIL")</f>
        <v>#VALUE!</v>
      </c>
      <c r="E445" s="39" t="e">
        <f>IF(AND(VALUE('Print off sheets'!E441)&lt;=VALUE(Worksheet!$AD441),VALUE('Print off sheets'!E441)&gt;=VALUE(Worksheet!$AE441)),"PASS","FAIL")</f>
        <v>#VALUE!</v>
      </c>
      <c r="F445" s="39" t="str">
        <f t="shared" si="18"/>
        <v>PASS</v>
      </c>
      <c r="G445" s="39" t="e">
        <f>IF(O445="FAIL",IF(ISNUMBER(SEARCH("Rejected",'Print off sheets'!F441))=TRUE,"OK","ERROR"),IF(ISNUMBER(SEARCH("Rejected",'Print off sheets'!F441))=TRUE,"ERROR",""))</f>
        <v>#VALUE!</v>
      </c>
      <c r="H445" s="46" t="e">
        <f>IF(O445="MISSING",IF('Print off sheets'!F441="Missing","OK","ERROR"),"")</f>
        <v>#VALUE!</v>
      </c>
      <c r="I445" s="39" t="e">
        <f>VALUE(Worksheet!B441)</f>
        <v>#VALUE!</v>
      </c>
      <c r="J445" s="39">
        <f>VALUE(Worksheet!$H$2)</f>
        <v>0</v>
      </c>
      <c r="K445" s="39">
        <f>VALUE(Worksheet!$H$3)</f>
        <v>0</v>
      </c>
      <c r="L445" s="39" t="e">
        <f t="shared" si="19"/>
        <v>#VALUE!</v>
      </c>
      <c r="M445" s="39" t="str">
        <f>IF(AND(Worksheet!C441="",Worksheet!D441="",Worksheet!E441="",Worksheet!F441="",Worksheet!G441="",Worksheet!H441="",ISNUMBER(SEARCH("e",Worksheet!I441))=FALSE),"MISSING")</f>
        <v>MISSING</v>
      </c>
      <c r="N445" s="39" t="b">
        <f>IF(ISNUMBER(SEARCH("Reference",Worksheet!I441))=TRUE,"REF ONLY")</f>
        <v>0</v>
      </c>
      <c r="O445" s="39" t="e">
        <f t="shared" si="20"/>
        <v>#VALUE!</v>
      </c>
      <c r="P445" s="38"/>
      <c r="Q445" s="38"/>
    </row>
    <row r="446" spans="3:17" x14ac:dyDescent="0.25">
      <c r="C446" s="39" t="e">
        <f>IF(AND(VALUE('Print off sheets'!C442)&lt;=VALUE(Worksheet!$AD442),VALUE('Print off sheets'!C442)&gt;=VALUE(Worksheet!$AE442)),"PASS","FAIL")</f>
        <v>#VALUE!</v>
      </c>
      <c r="D446" s="39" t="e">
        <f>IF(AND(VALUE('Print off sheets'!D442)&lt;=VALUE(Worksheet!$AD442),VALUE('Print off sheets'!D442)&gt;=VALUE(Worksheet!$AE442)),"PASS","FAIL")</f>
        <v>#VALUE!</v>
      </c>
      <c r="E446" s="39" t="e">
        <f>IF(AND(VALUE('Print off sheets'!E442)&lt;=VALUE(Worksheet!$AD442),VALUE('Print off sheets'!E442)&gt;=VALUE(Worksheet!$AE442)),"PASS","FAIL")</f>
        <v>#VALUE!</v>
      </c>
      <c r="F446" s="39" t="str">
        <f t="shared" si="18"/>
        <v>PASS</v>
      </c>
      <c r="G446" s="39" t="e">
        <f>IF(O446="FAIL",IF(ISNUMBER(SEARCH("Rejected",'Print off sheets'!F442))=TRUE,"OK","ERROR"),IF(ISNUMBER(SEARCH("Rejected",'Print off sheets'!F442))=TRUE,"ERROR",""))</f>
        <v>#VALUE!</v>
      </c>
      <c r="H446" s="46" t="e">
        <f>IF(O446="MISSING",IF('Print off sheets'!F442="Missing","OK","ERROR"),"")</f>
        <v>#VALUE!</v>
      </c>
      <c r="I446" s="39" t="e">
        <f>VALUE(Worksheet!B442)</f>
        <v>#VALUE!</v>
      </c>
      <c r="J446" s="39">
        <f>VALUE(Worksheet!$H$2)</f>
        <v>0</v>
      </c>
      <c r="K446" s="39">
        <f>VALUE(Worksheet!$H$3)</f>
        <v>0</v>
      </c>
      <c r="L446" s="39" t="e">
        <f t="shared" si="19"/>
        <v>#VALUE!</v>
      </c>
      <c r="M446" s="39" t="str">
        <f>IF(AND(Worksheet!C442="",Worksheet!D442="",Worksheet!E442="",Worksheet!F442="",Worksheet!G442="",Worksheet!H442="",ISNUMBER(SEARCH("e",Worksheet!I442))=FALSE),"MISSING")</f>
        <v>MISSING</v>
      </c>
      <c r="N446" s="39" t="b">
        <f>IF(ISNUMBER(SEARCH("Reference",Worksheet!I442))=TRUE,"REF ONLY")</f>
        <v>0</v>
      </c>
      <c r="O446" s="39" t="e">
        <f t="shared" si="20"/>
        <v>#VALUE!</v>
      </c>
      <c r="P446" s="38"/>
      <c r="Q446" s="38"/>
    </row>
    <row r="447" spans="3:17" x14ac:dyDescent="0.25">
      <c r="C447" s="39" t="e">
        <f>IF(AND(VALUE('Print off sheets'!C443)&lt;=VALUE(Worksheet!$AD443),VALUE('Print off sheets'!C443)&gt;=VALUE(Worksheet!$AE443)),"PASS","FAIL")</f>
        <v>#VALUE!</v>
      </c>
      <c r="D447" s="39" t="e">
        <f>IF(AND(VALUE('Print off sheets'!D443)&lt;=VALUE(Worksheet!$AD443),VALUE('Print off sheets'!D443)&gt;=VALUE(Worksheet!$AE443)),"PASS","FAIL")</f>
        <v>#VALUE!</v>
      </c>
      <c r="E447" s="39" t="e">
        <f>IF(AND(VALUE('Print off sheets'!E443)&lt;=VALUE(Worksheet!$AD443),VALUE('Print off sheets'!E443)&gt;=VALUE(Worksheet!$AE443)),"PASS","FAIL")</f>
        <v>#VALUE!</v>
      </c>
      <c r="F447" s="39" t="str">
        <f t="shared" si="18"/>
        <v>PASS</v>
      </c>
      <c r="G447" s="39" t="e">
        <f>IF(O447="FAIL",IF(ISNUMBER(SEARCH("Rejected",'Print off sheets'!F443))=TRUE,"OK","ERROR"),IF(ISNUMBER(SEARCH("Rejected",'Print off sheets'!F443))=TRUE,"ERROR",""))</f>
        <v>#VALUE!</v>
      </c>
      <c r="H447" s="46" t="e">
        <f>IF(O447="MISSING",IF('Print off sheets'!F443="Missing","OK","ERROR"),"")</f>
        <v>#VALUE!</v>
      </c>
      <c r="I447" s="39" t="e">
        <f>VALUE(Worksheet!B443)</f>
        <v>#VALUE!</v>
      </c>
      <c r="J447" s="39">
        <f>VALUE(Worksheet!$H$2)</f>
        <v>0</v>
      </c>
      <c r="K447" s="39">
        <f>VALUE(Worksheet!$H$3)</f>
        <v>0</v>
      </c>
      <c r="L447" s="39" t="e">
        <f t="shared" si="19"/>
        <v>#VALUE!</v>
      </c>
      <c r="M447" s="39" t="str">
        <f>IF(AND(Worksheet!C443="",Worksheet!D443="",Worksheet!E443="",Worksheet!F443="",Worksheet!G443="",Worksheet!H443="",ISNUMBER(SEARCH("e",Worksheet!I443))=FALSE),"MISSING")</f>
        <v>MISSING</v>
      </c>
      <c r="N447" s="39" t="b">
        <f>IF(ISNUMBER(SEARCH("Reference",Worksheet!I443))=TRUE,"REF ONLY")</f>
        <v>0</v>
      </c>
      <c r="O447" s="39" t="e">
        <f t="shared" si="20"/>
        <v>#VALUE!</v>
      </c>
      <c r="P447" s="38"/>
      <c r="Q447" s="38"/>
    </row>
    <row r="448" spans="3:17" x14ac:dyDescent="0.25">
      <c r="C448" s="39" t="e">
        <f>IF(AND(VALUE('Print off sheets'!C444)&lt;=VALUE(Worksheet!$AD444),VALUE('Print off sheets'!C444)&gt;=VALUE(Worksheet!$AE444)),"PASS","FAIL")</f>
        <v>#VALUE!</v>
      </c>
      <c r="D448" s="39" t="e">
        <f>IF(AND(VALUE('Print off sheets'!D444)&lt;=VALUE(Worksheet!$AD444),VALUE('Print off sheets'!D444)&gt;=VALUE(Worksheet!$AE444)),"PASS","FAIL")</f>
        <v>#VALUE!</v>
      </c>
      <c r="E448" s="39" t="e">
        <f>IF(AND(VALUE('Print off sheets'!E444)&lt;=VALUE(Worksheet!$AD444),VALUE('Print off sheets'!E444)&gt;=VALUE(Worksheet!$AE444)),"PASS","FAIL")</f>
        <v>#VALUE!</v>
      </c>
      <c r="F448" s="39" t="str">
        <f t="shared" si="18"/>
        <v>PASS</v>
      </c>
      <c r="G448" s="39" t="e">
        <f>IF(O448="FAIL",IF(ISNUMBER(SEARCH("Rejected",'Print off sheets'!F444))=TRUE,"OK","ERROR"),IF(ISNUMBER(SEARCH("Rejected",'Print off sheets'!F444))=TRUE,"ERROR",""))</f>
        <v>#VALUE!</v>
      </c>
      <c r="H448" s="46" t="e">
        <f>IF(O448="MISSING",IF('Print off sheets'!F444="Missing","OK","ERROR"),"")</f>
        <v>#VALUE!</v>
      </c>
      <c r="I448" s="39" t="e">
        <f>VALUE(Worksheet!B444)</f>
        <v>#VALUE!</v>
      </c>
      <c r="J448" s="39">
        <f>VALUE(Worksheet!$H$2)</f>
        <v>0</v>
      </c>
      <c r="K448" s="39">
        <f>VALUE(Worksheet!$H$3)</f>
        <v>0</v>
      </c>
      <c r="L448" s="39" t="e">
        <f t="shared" si="19"/>
        <v>#VALUE!</v>
      </c>
      <c r="M448" s="39" t="str">
        <f>IF(AND(Worksheet!C444="",Worksheet!D444="",Worksheet!E444="",Worksheet!F444="",Worksheet!G444="",Worksheet!H444="",ISNUMBER(SEARCH("e",Worksheet!I444))=FALSE),"MISSING")</f>
        <v>MISSING</v>
      </c>
      <c r="N448" s="39" t="b">
        <f>IF(ISNUMBER(SEARCH("Reference",Worksheet!I444))=TRUE,"REF ONLY")</f>
        <v>0</v>
      </c>
      <c r="O448" s="39" t="e">
        <f t="shared" si="20"/>
        <v>#VALUE!</v>
      </c>
      <c r="P448" s="38"/>
      <c r="Q448" s="38"/>
    </row>
    <row r="449" spans="3:17" x14ac:dyDescent="0.25">
      <c r="C449" s="39" t="e">
        <f>IF(AND(VALUE('Print off sheets'!C445)&lt;=VALUE(Worksheet!$AD445),VALUE('Print off sheets'!C445)&gt;=VALUE(Worksheet!$AE445)),"PASS","FAIL")</f>
        <v>#VALUE!</v>
      </c>
      <c r="D449" s="39" t="e">
        <f>IF(AND(VALUE('Print off sheets'!D445)&lt;=VALUE(Worksheet!$AD445),VALUE('Print off sheets'!D445)&gt;=VALUE(Worksheet!$AE445)),"PASS","FAIL")</f>
        <v>#VALUE!</v>
      </c>
      <c r="E449" s="39" t="e">
        <f>IF(AND(VALUE('Print off sheets'!E445)&lt;=VALUE(Worksheet!$AD445),VALUE('Print off sheets'!E445)&gt;=VALUE(Worksheet!$AE445)),"PASS","FAIL")</f>
        <v>#VALUE!</v>
      </c>
      <c r="F449" s="39" t="str">
        <f t="shared" si="18"/>
        <v>PASS</v>
      </c>
      <c r="G449" s="39" t="e">
        <f>IF(O449="FAIL",IF(ISNUMBER(SEARCH("Rejected",'Print off sheets'!F445))=TRUE,"OK","ERROR"),IF(ISNUMBER(SEARCH("Rejected",'Print off sheets'!F445))=TRUE,"ERROR",""))</f>
        <v>#VALUE!</v>
      </c>
      <c r="H449" s="46" t="e">
        <f>IF(O449="MISSING",IF('Print off sheets'!F445="Missing","OK","ERROR"),"")</f>
        <v>#VALUE!</v>
      </c>
      <c r="I449" s="39" t="e">
        <f>VALUE(Worksheet!B445)</f>
        <v>#VALUE!</v>
      </c>
      <c r="J449" s="39">
        <f>VALUE(Worksheet!$H$2)</f>
        <v>0</v>
      </c>
      <c r="K449" s="39">
        <f>VALUE(Worksheet!$H$3)</f>
        <v>0</v>
      </c>
      <c r="L449" s="39" t="e">
        <f t="shared" si="19"/>
        <v>#VALUE!</v>
      </c>
      <c r="M449" s="39" t="str">
        <f>IF(AND(Worksheet!C445="",Worksheet!D445="",Worksheet!E445="",Worksheet!F445="",Worksheet!G445="",Worksheet!H445="",ISNUMBER(SEARCH("e",Worksheet!I445))=FALSE),"MISSING")</f>
        <v>MISSING</v>
      </c>
      <c r="N449" s="39" t="b">
        <f>IF(ISNUMBER(SEARCH("Reference",Worksheet!I445))=TRUE,"REF ONLY")</f>
        <v>0</v>
      </c>
      <c r="O449" s="39" t="e">
        <f t="shared" si="20"/>
        <v>#VALUE!</v>
      </c>
      <c r="P449" s="38"/>
      <c r="Q449" s="38"/>
    </row>
    <row r="450" spans="3:17" x14ac:dyDescent="0.25">
      <c r="C450" s="39" t="e">
        <f>IF(AND(VALUE('Print off sheets'!C446)&lt;=VALUE(Worksheet!$AD446),VALUE('Print off sheets'!C446)&gt;=VALUE(Worksheet!$AE446)),"PASS","FAIL")</f>
        <v>#VALUE!</v>
      </c>
      <c r="D450" s="39" t="e">
        <f>IF(AND(VALUE('Print off sheets'!D446)&lt;=VALUE(Worksheet!$AD446),VALUE('Print off sheets'!D446)&gt;=VALUE(Worksheet!$AE446)),"PASS","FAIL")</f>
        <v>#VALUE!</v>
      </c>
      <c r="E450" s="39" t="e">
        <f>IF(AND(VALUE('Print off sheets'!E446)&lt;=VALUE(Worksheet!$AD446),VALUE('Print off sheets'!E446)&gt;=VALUE(Worksheet!$AE446)),"PASS","FAIL")</f>
        <v>#VALUE!</v>
      </c>
      <c r="F450" s="39" t="str">
        <f t="shared" si="18"/>
        <v>PASS</v>
      </c>
      <c r="G450" s="39" t="e">
        <f>IF(O450="FAIL",IF(ISNUMBER(SEARCH("Rejected",'Print off sheets'!F446))=TRUE,"OK","ERROR"),IF(ISNUMBER(SEARCH("Rejected",'Print off sheets'!F446))=TRUE,"ERROR",""))</f>
        <v>#VALUE!</v>
      </c>
      <c r="H450" s="46" t="e">
        <f>IF(O450="MISSING",IF('Print off sheets'!F446="Missing","OK","ERROR"),"")</f>
        <v>#VALUE!</v>
      </c>
      <c r="I450" s="39" t="e">
        <f>VALUE(Worksheet!B446)</f>
        <v>#VALUE!</v>
      </c>
      <c r="J450" s="39">
        <f>VALUE(Worksheet!$H$2)</f>
        <v>0</v>
      </c>
      <c r="K450" s="39">
        <f>VALUE(Worksheet!$H$3)</f>
        <v>0</v>
      </c>
      <c r="L450" s="39" t="e">
        <f t="shared" si="19"/>
        <v>#VALUE!</v>
      </c>
      <c r="M450" s="39" t="str">
        <f>IF(AND(Worksheet!C446="",Worksheet!D446="",Worksheet!E446="",Worksheet!F446="",Worksheet!G446="",Worksheet!H446="",ISNUMBER(SEARCH("e",Worksheet!I446))=FALSE),"MISSING")</f>
        <v>MISSING</v>
      </c>
      <c r="N450" s="39" t="b">
        <f>IF(ISNUMBER(SEARCH("Reference",Worksheet!I446))=TRUE,"REF ONLY")</f>
        <v>0</v>
      </c>
      <c r="O450" s="39" t="e">
        <f t="shared" si="20"/>
        <v>#VALUE!</v>
      </c>
      <c r="P450" s="38"/>
      <c r="Q450" s="38"/>
    </row>
    <row r="451" spans="3:17" x14ac:dyDescent="0.25">
      <c r="C451" s="39" t="e">
        <f>IF(AND(VALUE('Print off sheets'!C447)&lt;=VALUE(Worksheet!$AD447),VALUE('Print off sheets'!C447)&gt;=VALUE(Worksheet!$AE447)),"PASS","FAIL")</f>
        <v>#VALUE!</v>
      </c>
      <c r="D451" s="39" t="e">
        <f>IF(AND(VALUE('Print off sheets'!D447)&lt;=VALUE(Worksheet!$AD447),VALUE('Print off sheets'!D447)&gt;=VALUE(Worksheet!$AE447)),"PASS","FAIL")</f>
        <v>#VALUE!</v>
      </c>
      <c r="E451" s="39" t="e">
        <f>IF(AND(VALUE('Print off sheets'!E447)&lt;=VALUE(Worksheet!$AD447),VALUE('Print off sheets'!E447)&gt;=VALUE(Worksheet!$AE447)),"PASS","FAIL")</f>
        <v>#VALUE!</v>
      </c>
      <c r="F451" s="39" t="str">
        <f t="shared" si="18"/>
        <v>PASS</v>
      </c>
      <c r="G451" s="39" t="e">
        <f>IF(O451="FAIL",IF(ISNUMBER(SEARCH("Rejected",'Print off sheets'!F447))=TRUE,"OK","ERROR"),IF(ISNUMBER(SEARCH("Rejected",'Print off sheets'!F447))=TRUE,"ERROR",""))</f>
        <v>#VALUE!</v>
      </c>
      <c r="H451" s="46" t="e">
        <f>IF(O451="MISSING",IF('Print off sheets'!F447="Missing","OK","ERROR"),"")</f>
        <v>#VALUE!</v>
      </c>
      <c r="I451" s="39" t="e">
        <f>VALUE(Worksheet!B447)</f>
        <v>#VALUE!</v>
      </c>
      <c r="J451" s="39">
        <f>VALUE(Worksheet!$H$2)</f>
        <v>0</v>
      </c>
      <c r="K451" s="39">
        <f>VALUE(Worksheet!$H$3)</f>
        <v>0</v>
      </c>
      <c r="L451" s="39" t="e">
        <f t="shared" si="19"/>
        <v>#VALUE!</v>
      </c>
      <c r="M451" s="39" t="str">
        <f>IF(AND(Worksheet!C447="",Worksheet!D447="",Worksheet!E447="",Worksheet!F447="",Worksheet!G447="",Worksheet!H447="",ISNUMBER(SEARCH("e",Worksheet!I447))=FALSE),"MISSING")</f>
        <v>MISSING</v>
      </c>
      <c r="N451" s="39" t="b">
        <f>IF(ISNUMBER(SEARCH("Reference",Worksheet!I447))=TRUE,"REF ONLY")</f>
        <v>0</v>
      </c>
      <c r="O451" s="39" t="e">
        <f t="shared" si="20"/>
        <v>#VALUE!</v>
      </c>
      <c r="P451" s="38"/>
      <c r="Q451" s="38"/>
    </row>
    <row r="452" spans="3:17" x14ac:dyDescent="0.25">
      <c r="C452" s="39" t="e">
        <f>IF(AND(VALUE('Print off sheets'!C448)&lt;=VALUE(Worksheet!$AD448),VALUE('Print off sheets'!C448)&gt;=VALUE(Worksheet!$AE448)),"PASS","FAIL")</f>
        <v>#VALUE!</v>
      </c>
      <c r="D452" s="39" t="e">
        <f>IF(AND(VALUE('Print off sheets'!D448)&lt;=VALUE(Worksheet!$AD448),VALUE('Print off sheets'!D448)&gt;=VALUE(Worksheet!$AE448)),"PASS","FAIL")</f>
        <v>#VALUE!</v>
      </c>
      <c r="E452" s="39" t="e">
        <f>IF(AND(VALUE('Print off sheets'!E448)&lt;=VALUE(Worksheet!$AD448),VALUE('Print off sheets'!E448)&gt;=VALUE(Worksheet!$AE448)),"PASS","FAIL")</f>
        <v>#VALUE!</v>
      </c>
      <c r="F452" s="39" t="str">
        <f t="shared" si="18"/>
        <v>PASS</v>
      </c>
      <c r="G452" s="39" t="e">
        <f>IF(O452="FAIL",IF(ISNUMBER(SEARCH("Rejected",'Print off sheets'!F448))=TRUE,"OK","ERROR"),IF(ISNUMBER(SEARCH("Rejected",'Print off sheets'!F448))=TRUE,"ERROR",""))</f>
        <v>#VALUE!</v>
      </c>
      <c r="H452" s="46" t="e">
        <f>IF(O452="MISSING",IF('Print off sheets'!F448="Missing","OK","ERROR"),"")</f>
        <v>#VALUE!</v>
      </c>
      <c r="I452" s="39" t="e">
        <f>VALUE(Worksheet!B448)</f>
        <v>#VALUE!</v>
      </c>
      <c r="J452" s="39">
        <f>VALUE(Worksheet!$H$2)</f>
        <v>0</v>
      </c>
      <c r="K452" s="39">
        <f>VALUE(Worksheet!$H$3)</f>
        <v>0</v>
      </c>
      <c r="L452" s="39" t="e">
        <f t="shared" si="19"/>
        <v>#VALUE!</v>
      </c>
      <c r="M452" s="39" t="str">
        <f>IF(AND(Worksheet!C448="",Worksheet!D448="",Worksheet!E448="",Worksheet!F448="",Worksheet!G448="",Worksheet!H448="",ISNUMBER(SEARCH("e",Worksheet!I448))=FALSE),"MISSING")</f>
        <v>MISSING</v>
      </c>
      <c r="N452" s="39" t="b">
        <f>IF(ISNUMBER(SEARCH("Reference",Worksheet!I448))=TRUE,"REF ONLY")</f>
        <v>0</v>
      </c>
      <c r="O452" s="39" t="e">
        <f t="shared" si="20"/>
        <v>#VALUE!</v>
      </c>
      <c r="P452" s="38"/>
      <c r="Q452" s="38"/>
    </row>
    <row r="453" spans="3:17" x14ac:dyDescent="0.25">
      <c r="C453" s="39" t="e">
        <f>IF(AND(VALUE('Print off sheets'!C449)&lt;=VALUE(Worksheet!$AD449),VALUE('Print off sheets'!C449)&gt;=VALUE(Worksheet!$AE449)),"PASS","FAIL")</f>
        <v>#VALUE!</v>
      </c>
      <c r="D453" s="39" t="e">
        <f>IF(AND(VALUE('Print off sheets'!D449)&lt;=VALUE(Worksheet!$AD449),VALUE('Print off sheets'!D449)&gt;=VALUE(Worksheet!$AE449)),"PASS","FAIL")</f>
        <v>#VALUE!</v>
      </c>
      <c r="E453" s="39" t="e">
        <f>IF(AND(VALUE('Print off sheets'!E449)&lt;=VALUE(Worksheet!$AD449),VALUE('Print off sheets'!E449)&gt;=VALUE(Worksheet!$AE449)),"PASS","FAIL")</f>
        <v>#VALUE!</v>
      </c>
      <c r="F453" s="39" t="str">
        <f t="shared" si="18"/>
        <v>PASS</v>
      </c>
      <c r="G453" s="39" t="e">
        <f>IF(O453="FAIL",IF(ISNUMBER(SEARCH("Rejected",'Print off sheets'!F449))=TRUE,"OK","ERROR"),IF(ISNUMBER(SEARCH("Rejected",'Print off sheets'!F449))=TRUE,"ERROR",""))</f>
        <v>#VALUE!</v>
      </c>
      <c r="H453" s="46" t="e">
        <f>IF(O453="MISSING",IF('Print off sheets'!F449="Missing","OK","ERROR"),"")</f>
        <v>#VALUE!</v>
      </c>
      <c r="I453" s="39" t="e">
        <f>VALUE(Worksheet!B449)</f>
        <v>#VALUE!</v>
      </c>
      <c r="J453" s="39">
        <f>VALUE(Worksheet!$H$2)</f>
        <v>0</v>
      </c>
      <c r="K453" s="39">
        <f>VALUE(Worksheet!$H$3)</f>
        <v>0</v>
      </c>
      <c r="L453" s="39" t="e">
        <f t="shared" si="19"/>
        <v>#VALUE!</v>
      </c>
      <c r="M453" s="39" t="str">
        <f>IF(AND(Worksheet!C449="",Worksheet!D449="",Worksheet!E449="",Worksheet!F449="",Worksheet!G449="",Worksheet!H449="",ISNUMBER(SEARCH("e",Worksheet!I449))=FALSE),"MISSING")</f>
        <v>MISSING</v>
      </c>
      <c r="N453" s="39" t="b">
        <f>IF(ISNUMBER(SEARCH("Reference",Worksheet!I449))=TRUE,"REF ONLY")</f>
        <v>0</v>
      </c>
      <c r="O453" s="39" t="e">
        <f t="shared" si="20"/>
        <v>#VALUE!</v>
      </c>
      <c r="P453" s="38"/>
      <c r="Q453" s="38"/>
    </row>
    <row r="454" spans="3:17" x14ac:dyDescent="0.25">
      <c r="C454" s="39" t="e">
        <f>IF(AND(VALUE('Print off sheets'!C450)&lt;=VALUE(Worksheet!$AD450),VALUE('Print off sheets'!C450)&gt;=VALUE(Worksheet!$AE450)),"PASS","FAIL")</f>
        <v>#VALUE!</v>
      </c>
      <c r="D454" s="39" t="e">
        <f>IF(AND(VALUE('Print off sheets'!D450)&lt;=VALUE(Worksheet!$AD450),VALUE('Print off sheets'!D450)&gt;=VALUE(Worksheet!$AE450)),"PASS","FAIL")</f>
        <v>#VALUE!</v>
      </c>
      <c r="E454" s="39" t="e">
        <f>IF(AND(VALUE('Print off sheets'!E450)&lt;=VALUE(Worksheet!$AD450),VALUE('Print off sheets'!E450)&gt;=VALUE(Worksheet!$AE450)),"PASS","FAIL")</f>
        <v>#VALUE!</v>
      </c>
      <c r="F454" s="39" t="str">
        <f t="shared" si="18"/>
        <v>PASS</v>
      </c>
      <c r="G454" s="39" t="e">
        <f>IF(O454="FAIL",IF(ISNUMBER(SEARCH("Rejected",'Print off sheets'!F450))=TRUE,"OK","ERROR"),IF(ISNUMBER(SEARCH("Rejected",'Print off sheets'!F450))=TRUE,"ERROR",""))</f>
        <v>#VALUE!</v>
      </c>
      <c r="H454" s="46" t="e">
        <f>IF(O454="MISSING",IF('Print off sheets'!F450="Missing","OK","ERROR"),"")</f>
        <v>#VALUE!</v>
      </c>
      <c r="I454" s="39" t="e">
        <f>VALUE(Worksheet!B450)</f>
        <v>#VALUE!</v>
      </c>
      <c r="J454" s="39">
        <f>VALUE(Worksheet!$H$2)</f>
        <v>0</v>
      </c>
      <c r="K454" s="39">
        <f>VALUE(Worksheet!$H$3)</f>
        <v>0</v>
      </c>
      <c r="L454" s="39" t="e">
        <f t="shared" si="19"/>
        <v>#VALUE!</v>
      </c>
      <c r="M454" s="39" t="str">
        <f>IF(AND(Worksheet!C450="",Worksheet!D450="",Worksheet!E450="",Worksheet!F450="",Worksheet!G450="",Worksheet!H450="",ISNUMBER(SEARCH("e",Worksheet!I450))=FALSE),"MISSING")</f>
        <v>MISSING</v>
      </c>
      <c r="N454" s="39" t="b">
        <f>IF(ISNUMBER(SEARCH("Reference",Worksheet!I450))=TRUE,"REF ONLY")</f>
        <v>0</v>
      </c>
      <c r="O454" s="39" t="e">
        <f t="shared" si="20"/>
        <v>#VALUE!</v>
      </c>
      <c r="P454" s="38"/>
      <c r="Q454" s="38"/>
    </row>
    <row r="455" spans="3:17" x14ac:dyDescent="0.25">
      <c r="C455" s="39" t="e">
        <f>IF(AND(VALUE('Print off sheets'!C451)&lt;=VALUE(Worksheet!$AD451),VALUE('Print off sheets'!C451)&gt;=VALUE(Worksheet!$AE451)),"PASS","FAIL")</f>
        <v>#VALUE!</v>
      </c>
      <c r="D455" s="39" t="e">
        <f>IF(AND(VALUE('Print off sheets'!D451)&lt;=VALUE(Worksheet!$AD451),VALUE('Print off sheets'!D451)&gt;=VALUE(Worksheet!$AE451)),"PASS","FAIL")</f>
        <v>#VALUE!</v>
      </c>
      <c r="E455" s="39" t="e">
        <f>IF(AND(VALUE('Print off sheets'!E451)&lt;=VALUE(Worksheet!$AD451),VALUE('Print off sheets'!E451)&gt;=VALUE(Worksheet!$AE451)),"PASS","FAIL")</f>
        <v>#VALUE!</v>
      </c>
      <c r="F455" s="39" t="str">
        <f t="shared" si="18"/>
        <v>PASS</v>
      </c>
      <c r="G455" s="39" t="e">
        <f>IF(O455="FAIL",IF(ISNUMBER(SEARCH("Rejected",'Print off sheets'!F451))=TRUE,"OK","ERROR"),IF(ISNUMBER(SEARCH("Rejected",'Print off sheets'!F451))=TRUE,"ERROR",""))</f>
        <v>#VALUE!</v>
      </c>
      <c r="H455" s="46" t="e">
        <f>IF(O455="MISSING",IF('Print off sheets'!F451="Missing","OK","ERROR"),"")</f>
        <v>#VALUE!</v>
      </c>
      <c r="I455" s="39" t="e">
        <f>VALUE(Worksheet!B451)</f>
        <v>#VALUE!</v>
      </c>
      <c r="J455" s="39">
        <f>VALUE(Worksheet!$H$2)</f>
        <v>0</v>
      </c>
      <c r="K455" s="39">
        <f>VALUE(Worksheet!$H$3)</f>
        <v>0</v>
      </c>
      <c r="L455" s="39" t="e">
        <f t="shared" si="19"/>
        <v>#VALUE!</v>
      </c>
      <c r="M455" s="39" t="str">
        <f>IF(AND(Worksheet!C451="",Worksheet!D451="",Worksheet!E451="",Worksheet!F451="",Worksheet!G451="",Worksheet!H451="",ISNUMBER(SEARCH("e",Worksheet!I451))=FALSE),"MISSING")</f>
        <v>MISSING</v>
      </c>
      <c r="N455" s="39" t="b">
        <f>IF(ISNUMBER(SEARCH("Reference",Worksheet!I451))=TRUE,"REF ONLY")</f>
        <v>0</v>
      </c>
      <c r="O455" s="39" t="e">
        <f t="shared" si="20"/>
        <v>#VALUE!</v>
      </c>
      <c r="P455" s="38"/>
      <c r="Q455" s="38"/>
    </row>
    <row r="456" spans="3:17" x14ac:dyDescent="0.25">
      <c r="C456" s="39" t="e">
        <f>IF(AND(VALUE('Print off sheets'!C452)&lt;=VALUE(Worksheet!$AD452),VALUE('Print off sheets'!C452)&gt;=VALUE(Worksheet!$AE452)),"PASS","FAIL")</f>
        <v>#VALUE!</v>
      </c>
      <c r="D456" s="39" t="e">
        <f>IF(AND(VALUE('Print off sheets'!D452)&lt;=VALUE(Worksheet!$AD452),VALUE('Print off sheets'!D452)&gt;=VALUE(Worksheet!$AE452)),"PASS","FAIL")</f>
        <v>#VALUE!</v>
      </c>
      <c r="E456" s="39" t="e">
        <f>IF(AND(VALUE('Print off sheets'!E452)&lt;=VALUE(Worksheet!$AD452),VALUE('Print off sheets'!E452)&gt;=VALUE(Worksheet!$AE452)),"PASS","FAIL")</f>
        <v>#VALUE!</v>
      </c>
      <c r="F456" s="39" t="str">
        <f t="shared" si="18"/>
        <v>PASS</v>
      </c>
      <c r="G456" s="39" t="e">
        <f>IF(O456="FAIL",IF(ISNUMBER(SEARCH("Rejected",'Print off sheets'!F452))=TRUE,"OK","ERROR"),IF(ISNUMBER(SEARCH("Rejected",'Print off sheets'!F452))=TRUE,"ERROR",""))</f>
        <v>#VALUE!</v>
      </c>
      <c r="H456" s="46" t="e">
        <f>IF(O456="MISSING",IF('Print off sheets'!F452="Missing","OK","ERROR"),"")</f>
        <v>#VALUE!</v>
      </c>
      <c r="I456" s="39" t="e">
        <f>VALUE(Worksheet!B452)</f>
        <v>#VALUE!</v>
      </c>
      <c r="J456" s="39">
        <f>VALUE(Worksheet!$H$2)</f>
        <v>0</v>
      </c>
      <c r="K456" s="39">
        <f>VALUE(Worksheet!$H$3)</f>
        <v>0</v>
      </c>
      <c r="L456" s="39" t="e">
        <f t="shared" si="19"/>
        <v>#VALUE!</v>
      </c>
      <c r="M456" s="39" t="str">
        <f>IF(AND(Worksheet!C452="",Worksheet!D452="",Worksheet!E452="",Worksheet!F452="",Worksheet!G452="",Worksheet!H452="",ISNUMBER(SEARCH("e",Worksheet!I452))=FALSE),"MISSING")</f>
        <v>MISSING</v>
      </c>
      <c r="N456" s="39" t="b">
        <f>IF(ISNUMBER(SEARCH("Reference",Worksheet!I452))=TRUE,"REF ONLY")</f>
        <v>0</v>
      </c>
      <c r="O456" s="39" t="e">
        <f t="shared" si="20"/>
        <v>#VALUE!</v>
      </c>
      <c r="P456" s="38"/>
      <c r="Q456" s="38"/>
    </row>
    <row r="457" spans="3:17" x14ac:dyDescent="0.25">
      <c r="C457" s="39" t="e">
        <f>IF(AND(VALUE('Print off sheets'!C453)&lt;=VALUE(Worksheet!$AD453),VALUE('Print off sheets'!C453)&gt;=VALUE(Worksheet!$AE453)),"PASS","FAIL")</f>
        <v>#VALUE!</v>
      </c>
      <c r="D457" s="39" t="e">
        <f>IF(AND(VALUE('Print off sheets'!D453)&lt;=VALUE(Worksheet!$AD453),VALUE('Print off sheets'!D453)&gt;=VALUE(Worksheet!$AE453)),"PASS","FAIL")</f>
        <v>#VALUE!</v>
      </c>
      <c r="E457" s="39" t="e">
        <f>IF(AND(VALUE('Print off sheets'!E453)&lt;=VALUE(Worksheet!$AD453),VALUE('Print off sheets'!E453)&gt;=VALUE(Worksheet!$AE453)),"PASS","FAIL")</f>
        <v>#VALUE!</v>
      </c>
      <c r="F457" s="39" t="str">
        <f t="shared" si="18"/>
        <v>PASS</v>
      </c>
      <c r="G457" s="39" t="e">
        <f>IF(O457="FAIL",IF(ISNUMBER(SEARCH("Rejected",'Print off sheets'!F453))=TRUE,"OK","ERROR"),IF(ISNUMBER(SEARCH("Rejected",'Print off sheets'!F453))=TRUE,"ERROR",""))</f>
        <v>#VALUE!</v>
      </c>
      <c r="H457" s="46" t="e">
        <f>IF(O457="MISSING",IF('Print off sheets'!F453="Missing","OK","ERROR"),"")</f>
        <v>#VALUE!</v>
      </c>
      <c r="I457" s="39" t="e">
        <f>VALUE(Worksheet!B453)</f>
        <v>#VALUE!</v>
      </c>
      <c r="J457" s="39">
        <f>VALUE(Worksheet!$H$2)</f>
        <v>0</v>
      </c>
      <c r="K457" s="39">
        <f>VALUE(Worksheet!$H$3)</f>
        <v>0</v>
      </c>
      <c r="L457" s="39" t="e">
        <f t="shared" si="19"/>
        <v>#VALUE!</v>
      </c>
      <c r="M457" s="39" t="str">
        <f>IF(AND(Worksheet!C453="",Worksheet!D453="",Worksheet!E453="",Worksheet!F453="",Worksheet!G453="",Worksheet!H453="",ISNUMBER(SEARCH("e",Worksheet!I453))=FALSE),"MISSING")</f>
        <v>MISSING</v>
      </c>
      <c r="N457" s="39" t="b">
        <f>IF(ISNUMBER(SEARCH("Reference",Worksheet!I453))=TRUE,"REF ONLY")</f>
        <v>0</v>
      </c>
      <c r="O457" s="39" t="e">
        <f t="shared" si="20"/>
        <v>#VALUE!</v>
      </c>
      <c r="P457" s="38"/>
      <c r="Q457" s="38"/>
    </row>
    <row r="458" spans="3:17" x14ac:dyDescent="0.25">
      <c r="C458" s="39" t="e">
        <f>IF(AND(VALUE('Print off sheets'!C454)&lt;=VALUE(Worksheet!$AD454),VALUE('Print off sheets'!C454)&gt;=VALUE(Worksheet!$AE454)),"PASS","FAIL")</f>
        <v>#VALUE!</v>
      </c>
      <c r="D458" s="39" t="e">
        <f>IF(AND(VALUE('Print off sheets'!D454)&lt;=VALUE(Worksheet!$AD454),VALUE('Print off sheets'!D454)&gt;=VALUE(Worksheet!$AE454)),"PASS","FAIL")</f>
        <v>#VALUE!</v>
      </c>
      <c r="E458" s="39" t="e">
        <f>IF(AND(VALUE('Print off sheets'!E454)&lt;=VALUE(Worksheet!$AD454),VALUE('Print off sheets'!E454)&gt;=VALUE(Worksheet!$AE454)),"PASS","FAIL")</f>
        <v>#VALUE!</v>
      </c>
      <c r="F458" s="39" t="str">
        <f t="shared" si="18"/>
        <v>PASS</v>
      </c>
      <c r="G458" s="39" t="e">
        <f>IF(O458="FAIL",IF(ISNUMBER(SEARCH("Rejected",'Print off sheets'!F454))=TRUE,"OK","ERROR"),IF(ISNUMBER(SEARCH("Rejected",'Print off sheets'!F454))=TRUE,"ERROR",""))</f>
        <v>#VALUE!</v>
      </c>
      <c r="H458" s="46" t="e">
        <f>IF(O458="MISSING",IF('Print off sheets'!F454="Missing","OK","ERROR"),"")</f>
        <v>#VALUE!</v>
      </c>
      <c r="I458" s="39" t="e">
        <f>VALUE(Worksheet!B454)</f>
        <v>#VALUE!</v>
      </c>
      <c r="J458" s="39">
        <f>VALUE(Worksheet!$H$2)</f>
        <v>0</v>
      </c>
      <c r="K458" s="39">
        <f>VALUE(Worksheet!$H$3)</f>
        <v>0</v>
      </c>
      <c r="L458" s="39" t="e">
        <f t="shared" si="19"/>
        <v>#VALUE!</v>
      </c>
      <c r="M458" s="39" t="str">
        <f>IF(AND(Worksheet!C454="",Worksheet!D454="",Worksheet!E454="",Worksheet!F454="",Worksheet!G454="",Worksheet!H454="",ISNUMBER(SEARCH("e",Worksheet!I454))=FALSE),"MISSING")</f>
        <v>MISSING</v>
      </c>
      <c r="N458" s="39" t="b">
        <f>IF(ISNUMBER(SEARCH("Reference",Worksheet!I454))=TRUE,"REF ONLY")</f>
        <v>0</v>
      </c>
      <c r="O458" s="39" t="e">
        <f t="shared" si="20"/>
        <v>#VALUE!</v>
      </c>
      <c r="P458" s="38"/>
      <c r="Q458" s="38"/>
    </row>
    <row r="459" spans="3:17" x14ac:dyDescent="0.25">
      <c r="C459" s="39" t="e">
        <f>IF(AND(VALUE('Print off sheets'!C455)&lt;=VALUE(Worksheet!$AD455),VALUE('Print off sheets'!C455)&gt;=VALUE(Worksheet!$AE455)),"PASS","FAIL")</f>
        <v>#VALUE!</v>
      </c>
      <c r="D459" s="39" t="e">
        <f>IF(AND(VALUE('Print off sheets'!D455)&lt;=VALUE(Worksheet!$AD455),VALUE('Print off sheets'!D455)&gt;=VALUE(Worksheet!$AE455)),"PASS","FAIL")</f>
        <v>#VALUE!</v>
      </c>
      <c r="E459" s="39" t="e">
        <f>IF(AND(VALUE('Print off sheets'!E455)&lt;=VALUE(Worksheet!$AD455),VALUE('Print off sheets'!E455)&gt;=VALUE(Worksheet!$AE455)),"PASS","FAIL")</f>
        <v>#VALUE!</v>
      </c>
      <c r="F459" s="39" t="str">
        <f t="shared" si="18"/>
        <v>PASS</v>
      </c>
      <c r="G459" s="39" t="e">
        <f>IF(O459="FAIL",IF(ISNUMBER(SEARCH("Rejected",'Print off sheets'!F455))=TRUE,"OK","ERROR"),IF(ISNUMBER(SEARCH("Rejected",'Print off sheets'!F455))=TRUE,"ERROR",""))</f>
        <v>#VALUE!</v>
      </c>
      <c r="H459" s="46" t="e">
        <f>IF(O459="MISSING",IF('Print off sheets'!F455="Missing","OK","ERROR"),"")</f>
        <v>#VALUE!</v>
      </c>
      <c r="I459" s="39" t="e">
        <f>VALUE(Worksheet!B455)</f>
        <v>#VALUE!</v>
      </c>
      <c r="J459" s="39">
        <f>VALUE(Worksheet!$H$2)</f>
        <v>0</v>
      </c>
      <c r="K459" s="39">
        <f>VALUE(Worksheet!$H$3)</f>
        <v>0</v>
      </c>
      <c r="L459" s="39" t="e">
        <f t="shared" si="19"/>
        <v>#VALUE!</v>
      </c>
      <c r="M459" s="39" t="str">
        <f>IF(AND(Worksheet!C455="",Worksheet!D455="",Worksheet!E455="",Worksheet!F455="",Worksheet!G455="",Worksheet!H455="",ISNUMBER(SEARCH("e",Worksheet!I455))=FALSE),"MISSING")</f>
        <v>MISSING</v>
      </c>
      <c r="N459" s="39" t="b">
        <f>IF(ISNUMBER(SEARCH("Reference",Worksheet!I455))=TRUE,"REF ONLY")</f>
        <v>0</v>
      </c>
      <c r="O459" s="39" t="e">
        <f t="shared" si="20"/>
        <v>#VALUE!</v>
      </c>
      <c r="P459" s="38"/>
      <c r="Q459" s="38"/>
    </row>
    <row r="460" spans="3:17" x14ac:dyDescent="0.25">
      <c r="C460" s="39" t="e">
        <f>IF(AND(VALUE('Print off sheets'!C456)&lt;=VALUE(Worksheet!$AD456),VALUE('Print off sheets'!C456)&gt;=VALUE(Worksheet!$AE456)),"PASS","FAIL")</f>
        <v>#VALUE!</v>
      </c>
      <c r="D460" s="39" t="e">
        <f>IF(AND(VALUE('Print off sheets'!D456)&lt;=VALUE(Worksheet!$AD456),VALUE('Print off sheets'!D456)&gt;=VALUE(Worksheet!$AE456)),"PASS","FAIL")</f>
        <v>#VALUE!</v>
      </c>
      <c r="E460" s="39" t="e">
        <f>IF(AND(VALUE('Print off sheets'!E456)&lt;=VALUE(Worksheet!$AD456),VALUE('Print off sheets'!E456)&gt;=VALUE(Worksheet!$AE456)),"PASS","FAIL")</f>
        <v>#VALUE!</v>
      </c>
      <c r="F460" s="39" t="str">
        <f t="shared" ref="F460:F523" si="21">IF(COUNTIF(C460:E460,"FAIL")=0,"PASS","FAIL")</f>
        <v>PASS</v>
      </c>
      <c r="G460" s="39" t="e">
        <f>IF(O460="FAIL",IF(ISNUMBER(SEARCH("Rejected",'Print off sheets'!F456))=TRUE,"OK","ERROR"),IF(ISNUMBER(SEARCH("Rejected",'Print off sheets'!F456))=TRUE,"ERROR",""))</f>
        <v>#VALUE!</v>
      </c>
      <c r="H460" s="46" t="e">
        <f>IF(O460="MISSING",IF('Print off sheets'!F456="Missing","OK","ERROR"),"")</f>
        <v>#VALUE!</v>
      </c>
      <c r="I460" s="39" t="e">
        <f>VALUE(Worksheet!B456)</f>
        <v>#VALUE!</v>
      </c>
      <c r="J460" s="39">
        <f>VALUE(Worksheet!$H$2)</f>
        <v>0</v>
      </c>
      <c r="K460" s="39">
        <f>VALUE(Worksheet!$H$3)</f>
        <v>0</v>
      </c>
      <c r="L460" s="39" t="e">
        <f t="shared" ref="L460:L523" si="22">IF(AND(I460&gt;=0.001,I460&lt;=1),"PASS","FAIL")</f>
        <v>#VALUE!</v>
      </c>
      <c r="M460" s="39" t="str">
        <f>IF(AND(Worksheet!C456="",Worksheet!D456="",Worksheet!E456="",Worksheet!F456="",Worksheet!G456="",Worksheet!H456="",ISNUMBER(SEARCH("e",Worksheet!I456))=FALSE),"MISSING")</f>
        <v>MISSING</v>
      </c>
      <c r="N460" s="39" t="b">
        <f>IF(ISNUMBER(SEARCH("Reference",Worksheet!I456))=TRUE,"REF ONLY")</f>
        <v>0</v>
      </c>
      <c r="O460" s="39" t="e">
        <f t="shared" ref="O460:O523" si="23">IF(L460="PASS",IF(M460="MISSING","MISSING",IF(N460="REF ONLY","REF ONLY",IF(F460="PASS","PASS","FAIL"))))</f>
        <v>#VALUE!</v>
      </c>
      <c r="P460" s="38"/>
      <c r="Q460" s="38"/>
    </row>
    <row r="461" spans="3:17" x14ac:dyDescent="0.25">
      <c r="C461" s="39" t="e">
        <f>IF(AND(VALUE('Print off sheets'!C457)&lt;=VALUE(Worksheet!$AD457),VALUE('Print off sheets'!C457)&gt;=VALUE(Worksheet!$AE457)),"PASS","FAIL")</f>
        <v>#VALUE!</v>
      </c>
      <c r="D461" s="39" t="e">
        <f>IF(AND(VALUE('Print off sheets'!D457)&lt;=VALUE(Worksheet!$AD457),VALUE('Print off sheets'!D457)&gt;=VALUE(Worksheet!$AE457)),"PASS","FAIL")</f>
        <v>#VALUE!</v>
      </c>
      <c r="E461" s="39" t="e">
        <f>IF(AND(VALUE('Print off sheets'!E457)&lt;=VALUE(Worksheet!$AD457),VALUE('Print off sheets'!E457)&gt;=VALUE(Worksheet!$AE457)),"PASS","FAIL")</f>
        <v>#VALUE!</v>
      </c>
      <c r="F461" s="39" t="str">
        <f t="shared" si="21"/>
        <v>PASS</v>
      </c>
      <c r="G461" s="39" t="e">
        <f>IF(O461="FAIL",IF(ISNUMBER(SEARCH("Rejected",'Print off sheets'!F457))=TRUE,"OK","ERROR"),IF(ISNUMBER(SEARCH("Rejected",'Print off sheets'!F457))=TRUE,"ERROR",""))</f>
        <v>#VALUE!</v>
      </c>
      <c r="H461" s="46" t="e">
        <f>IF(O461="MISSING",IF('Print off sheets'!F457="Missing","OK","ERROR"),"")</f>
        <v>#VALUE!</v>
      </c>
      <c r="I461" s="39" t="e">
        <f>VALUE(Worksheet!B457)</f>
        <v>#VALUE!</v>
      </c>
      <c r="J461" s="39">
        <f>VALUE(Worksheet!$H$2)</f>
        <v>0</v>
      </c>
      <c r="K461" s="39">
        <f>VALUE(Worksheet!$H$3)</f>
        <v>0</v>
      </c>
      <c r="L461" s="39" t="e">
        <f t="shared" si="22"/>
        <v>#VALUE!</v>
      </c>
      <c r="M461" s="39" t="str">
        <f>IF(AND(Worksheet!C457="",Worksheet!D457="",Worksheet!E457="",Worksheet!F457="",Worksheet!G457="",Worksheet!H457="",ISNUMBER(SEARCH("e",Worksheet!I457))=FALSE),"MISSING")</f>
        <v>MISSING</v>
      </c>
      <c r="N461" s="39" t="b">
        <f>IF(ISNUMBER(SEARCH("Reference",Worksheet!I457))=TRUE,"REF ONLY")</f>
        <v>0</v>
      </c>
      <c r="O461" s="39" t="e">
        <f t="shared" si="23"/>
        <v>#VALUE!</v>
      </c>
      <c r="P461" s="38"/>
      <c r="Q461" s="38"/>
    </row>
    <row r="462" spans="3:17" x14ac:dyDescent="0.25">
      <c r="C462" s="39" t="e">
        <f>IF(AND(VALUE('Print off sheets'!C458)&lt;=VALUE(Worksheet!$AD458),VALUE('Print off sheets'!C458)&gt;=VALUE(Worksheet!$AE458)),"PASS","FAIL")</f>
        <v>#VALUE!</v>
      </c>
      <c r="D462" s="39" t="e">
        <f>IF(AND(VALUE('Print off sheets'!D458)&lt;=VALUE(Worksheet!$AD458),VALUE('Print off sheets'!D458)&gt;=VALUE(Worksheet!$AE458)),"PASS","FAIL")</f>
        <v>#VALUE!</v>
      </c>
      <c r="E462" s="39" t="e">
        <f>IF(AND(VALUE('Print off sheets'!E458)&lt;=VALUE(Worksheet!$AD458),VALUE('Print off sheets'!E458)&gt;=VALUE(Worksheet!$AE458)),"PASS","FAIL")</f>
        <v>#VALUE!</v>
      </c>
      <c r="F462" s="39" t="str">
        <f t="shared" si="21"/>
        <v>PASS</v>
      </c>
      <c r="G462" s="39" t="e">
        <f>IF(O462="FAIL",IF(ISNUMBER(SEARCH("Rejected",'Print off sheets'!F458))=TRUE,"OK","ERROR"),IF(ISNUMBER(SEARCH("Rejected",'Print off sheets'!F458))=TRUE,"ERROR",""))</f>
        <v>#VALUE!</v>
      </c>
      <c r="H462" s="46" t="e">
        <f>IF(O462="MISSING",IF('Print off sheets'!F458="Missing","OK","ERROR"),"")</f>
        <v>#VALUE!</v>
      </c>
      <c r="I462" s="39" t="e">
        <f>VALUE(Worksheet!B458)</f>
        <v>#VALUE!</v>
      </c>
      <c r="J462" s="39">
        <f>VALUE(Worksheet!$H$2)</f>
        <v>0</v>
      </c>
      <c r="K462" s="39">
        <f>VALUE(Worksheet!$H$3)</f>
        <v>0</v>
      </c>
      <c r="L462" s="39" t="e">
        <f t="shared" si="22"/>
        <v>#VALUE!</v>
      </c>
      <c r="M462" s="39" t="str">
        <f>IF(AND(Worksheet!C458="",Worksheet!D458="",Worksheet!E458="",Worksheet!F458="",Worksheet!G458="",Worksheet!H458="",ISNUMBER(SEARCH("e",Worksheet!I458))=FALSE),"MISSING")</f>
        <v>MISSING</v>
      </c>
      <c r="N462" s="39" t="b">
        <f>IF(ISNUMBER(SEARCH("Reference",Worksheet!I458))=TRUE,"REF ONLY")</f>
        <v>0</v>
      </c>
      <c r="O462" s="39" t="e">
        <f t="shared" si="23"/>
        <v>#VALUE!</v>
      </c>
      <c r="P462" s="38"/>
      <c r="Q462" s="38"/>
    </row>
    <row r="463" spans="3:17" x14ac:dyDescent="0.25">
      <c r="C463" s="39" t="e">
        <f>IF(AND(VALUE('Print off sheets'!C459)&lt;=VALUE(Worksheet!$AD459),VALUE('Print off sheets'!C459)&gt;=VALUE(Worksheet!$AE459)),"PASS","FAIL")</f>
        <v>#VALUE!</v>
      </c>
      <c r="D463" s="39" t="e">
        <f>IF(AND(VALUE('Print off sheets'!D459)&lt;=VALUE(Worksheet!$AD459),VALUE('Print off sheets'!D459)&gt;=VALUE(Worksheet!$AE459)),"PASS","FAIL")</f>
        <v>#VALUE!</v>
      </c>
      <c r="E463" s="39" t="e">
        <f>IF(AND(VALUE('Print off sheets'!E459)&lt;=VALUE(Worksheet!$AD459),VALUE('Print off sheets'!E459)&gt;=VALUE(Worksheet!$AE459)),"PASS","FAIL")</f>
        <v>#VALUE!</v>
      </c>
      <c r="F463" s="39" t="str">
        <f t="shared" si="21"/>
        <v>PASS</v>
      </c>
      <c r="G463" s="39" t="e">
        <f>IF(O463="FAIL",IF(ISNUMBER(SEARCH("Rejected",'Print off sheets'!F459))=TRUE,"OK","ERROR"),IF(ISNUMBER(SEARCH("Rejected",'Print off sheets'!F459))=TRUE,"ERROR",""))</f>
        <v>#VALUE!</v>
      </c>
      <c r="H463" s="46" t="e">
        <f>IF(O463="MISSING",IF('Print off sheets'!F459="Missing","OK","ERROR"),"")</f>
        <v>#VALUE!</v>
      </c>
      <c r="I463" s="39" t="e">
        <f>VALUE(Worksheet!B459)</f>
        <v>#VALUE!</v>
      </c>
      <c r="J463" s="39">
        <f>VALUE(Worksheet!$H$2)</f>
        <v>0</v>
      </c>
      <c r="K463" s="39">
        <f>VALUE(Worksheet!$H$3)</f>
        <v>0</v>
      </c>
      <c r="L463" s="39" t="e">
        <f t="shared" si="22"/>
        <v>#VALUE!</v>
      </c>
      <c r="M463" s="39" t="str">
        <f>IF(AND(Worksheet!C459="",Worksheet!D459="",Worksheet!E459="",Worksheet!F459="",Worksheet!G459="",Worksheet!H459="",ISNUMBER(SEARCH("e",Worksheet!I459))=FALSE),"MISSING")</f>
        <v>MISSING</v>
      </c>
      <c r="N463" s="39" t="b">
        <f>IF(ISNUMBER(SEARCH("Reference",Worksheet!I459))=TRUE,"REF ONLY")</f>
        <v>0</v>
      </c>
      <c r="O463" s="39" t="e">
        <f t="shared" si="23"/>
        <v>#VALUE!</v>
      </c>
      <c r="P463" s="38"/>
      <c r="Q463" s="38"/>
    </row>
    <row r="464" spans="3:17" x14ac:dyDescent="0.25">
      <c r="C464" s="39" t="e">
        <f>IF(AND(VALUE('Print off sheets'!C460)&lt;=VALUE(Worksheet!$AD460),VALUE('Print off sheets'!C460)&gt;=VALUE(Worksheet!$AE460)),"PASS","FAIL")</f>
        <v>#VALUE!</v>
      </c>
      <c r="D464" s="39" t="e">
        <f>IF(AND(VALUE('Print off sheets'!D460)&lt;=VALUE(Worksheet!$AD460),VALUE('Print off sheets'!D460)&gt;=VALUE(Worksheet!$AE460)),"PASS","FAIL")</f>
        <v>#VALUE!</v>
      </c>
      <c r="E464" s="39" t="e">
        <f>IF(AND(VALUE('Print off sheets'!E460)&lt;=VALUE(Worksheet!$AD460),VALUE('Print off sheets'!E460)&gt;=VALUE(Worksheet!$AE460)),"PASS","FAIL")</f>
        <v>#VALUE!</v>
      </c>
      <c r="F464" s="39" t="str">
        <f t="shared" si="21"/>
        <v>PASS</v>
      </c>
      <c r="G464" s="39" t="e">
        <f>IF(O464="FAIL",IF(ISNUMBER(SEARCH("Rejected",'Print off sheets'!F460))=TRUE,"OK","ERROR"),IF(ISNUMBER(SEARCH("Rejected",'Print off sheets'!F460))=TRUE,"ERROR",""))</f>
        <v>#VALUE!</v>
      </c>
      <c r="H464" s="46" t="e">
        <f>IF(O464="MISSING",IF('Print off sheets'!F460="Missing","OK","ERROR"),"")</f>
        <v>#VALUE!</v>
      </c>
      <c r="I464" s="39" t="e">
        <f>VALUE(Worksheet!B460)</f>
        <v>#VALUE!</v>
      </c>
      <c r="J464" s="39">
        <f>VALUE(Worksheet!$H$2)</f>
        <v>0</v>
      </c>
      <c r="K464" s="39">
        <f>VALUE(Worksheet!$H$3)</f>
        <v>0</v>
      </c>
      <c r="L464" s="39" t="e">
        <f t="shared" si="22"/>
        <v>#VALUE!</v>
      </c>
      <c r="M464" s="39" t="str">
        <f>IF(AND(Worksheet!C460="",Worksheet!D460="",Worksheet!E460="",Worksheet!F460="",Worksheet!G460="",Worksheet!H460="",ISNUMBER(SEARCH("e",Worksheet!I460))=FALSE),"MISSING")</f>
        <v>MISSING</v>
      </c>
      <c r="N464" s="39" t="b">
        <f>IF(ISNUMBER(SEARCH("Reference",Worksheet!I460))=TRUE,"REF ONLY")</f>
        <v>0</v>
      </c>
      <c r="O464" s="39" t="e">
        <f t="shared" si="23"/>
        <v>#VALUE!</v>
      </c>
      <c r="P464" s="38"/>
      <c r="Q464" s="38"/>
    </row>
    <row r="465" spans="3:17" x14ac:dyDescent="0.25">
      <c r="C465" s="39" t="e">
        <f>IF(AND(VALUE('Print off sheets'!C461)&lt;=VALUE(Worksheet!$AD461),VALUE('Print off sheets'!C461)&gt;=VALUE(Worksheet!$AE461)),"PASS","FAIL")</f>
        <v>#VALUE!</v>
      </c>
      <c r="D465" s="39" t="e">
        <f>IF(AND(VALUE('Print off sheets'!D461)&lt;=VALUE(Worksheet!$AD461),VALUE('Print off sheets'!D461)&gt;=VALUE(Worksheet!$AE461)),"PASS","FAIL")</f>
        <v>#VALUE!</v>
      </c>
      <c r="E465" s="39" t="e">
        <f>IF(AND(VALUE('Print off sheets'!E461)&lt;=VALUE(Worksheet!$AD461),VALUE('Print off sheets'!E461)&gt;=VALUE(Worksheet!$AE461)),"PASS","FAIL")</f>
        <v>#VALUE!</v>
      </c>
      <c r="F465" s="39" t="str">
        <f t="shared" si="21"/>
        <v>PASS</v>
      </c>
      <c r="G465" s="39" t="e">
        <f>IF(O465="FAIL",IF(ISNUMBER(SEARCH("Rejected",'Print off sheets'!F461))=TRUE,"OK","ERROR"),IF(ISNUMBER(SEARCH("Rejected",'Print off sheets'!F461))=TRUE,"ERROR",""))</f>
        <v>#VALUE!</v>
      </c>
      <c r="H465" s="46" t="e">
        <f>IF(O465="MISSING",IF('Print off sheets'!F461="Missing","OK","ERROR"),"")</f>
        <v>#VALUE!</v>
      </c>
      <c r="I465" s="39" t="e">
        <f>VALUE(Worksheet!B461)</f>
        <v>#VALUE!</v>
      </c>
      <c r="J465" s="39">
        <f>VALUE(Worksheet!$H$2)</f>
        <v>0</v>
      </c>
      <c r="K465" s="39">
        <f>VALUE(Worksheet!$H$3)</f>
        <v>0</v>
      </c>
      <c r="L465" s="39" t="e">
        <f t="shared" si="22"/>
        <v>#VALUE!</v>
      </c>
      <c r="M465" s="39" t="str">
        <f>IF(AND(Worksheet!C461="",Worksheet!D461="",Worksheet!E461="",Worksheet!F461="",Worksheet!G461="",Worksheet!H461="",ISNUMBER(SEARCH("e",Worksheet!I461))=FALSE),"MISSING")</f>
        <v>MISSING</v>
      </c>
      <c r="N465" s="39" t="b">
        <f>IF(ISNUMBER(SEARCH("Reference",Worksheet!I461))=TRUE,"REF ONLY")</f>
        <v>0</v>
      </c>
      <c r="O465" s="39" t="e">
        <f t="shared" si="23"/>
        <v>#VALUE!</v>
      </c>
      <c r="P465" s="38"/>
      <c r="Q465" s="38"/>
    </row>
    <row r="466" spans="3:17" x14ac:dyDescent="0.25">
      <c r="C466" s="39" t="e">
        <f>IF(AND(VALUE('Print off sheets'!C462)&lt;=VALUE(Worksheet!$AD462),VALUE('Print off sheets'!C462)&gt;=VALUE(Worksheet!$AE462)),"PASS","FAIL")</f>
        <v>#VALUE!</v>
      </c>
      <c r="D466" s="39" t="e">
        <f>IF(AND(VALUE('Print off sheets'!D462)&lt;=VALUE(Worksheet!$AD462),VALUE('Print off sheets'!D462)&gt;=VALUE(Worksheet!$AE462)),"PASS","FAIL")</f>
        <v>#VALUE!</v>
      </c>
      <c r="E466" s="39" t="e">
        <f>IF(AND(VALUE('Print off sheets'!E462)&lt;=VALUE(Worksheet!$AD462),VALUE('Print off sheets'!E462)&gt;=VALUE(Worksheet!$AE462)),"PASS","FAIL")</f>
        <v>#VALUE!</v>
      </c>
      <c r="F466" s="39" t="str">
        <f t="shared" si="21"/>
        <v>PASS</v>
      </c>
      <c r="G466" s="39" t="e">
        <f>IF(O466="FAIL",IF(ISNUMBER(SEARCH("Rejected",'Print off sheets'!F462))=TRUE,"OK","ERROR"),IF(ISNUMBER(SEARCH("Rejected",'Print off sheets'!F462))=TRUE,"ERROR",""))</f>
        <v>#VALUE!</v>
      </c>
      <c r="H466" s="46" t="e">
        <f>IF(O466="MISSING",IF('Print off sheets'!F462="Missing","OK","ERROR"),"")</f>
        <v>#VALUE!</v>
      </c>
      <c r="I466" s="39" t="e">
        <f>VALUE(Worksheet!B462)</f>
        <v>#VALUE!</v>
      </c>
      <c r="J466" s="39">
        <f>VALUE(Worksheet!$H$2)</f>
        <v>0</v>
      </c>
      <c r="K466" s="39">
        <f>VALUE(Worksheet!$H$3)</f>
        <v>0</v>
      </c>
      <c r="L466" s="39" t="e">
        <f t="shared" si="22"/>
        <v>#VALUE!</v>
      </c>
      <c r="M466" s="39" t="str">
        <f>IF(AND(Worksheet!C462="",Worksheet!D462="",Worksheet!E462="",Worksheet!F462="",Worksheet!G462="",Worksheet!H462="",ISNUMBER(SEARCH("e",Worksheet!I462))=FALSE),"MISSING")</f>
        <v>MISSING</v>
      </c>
      <c r="N466" s="39" t="b">
        <f>IF(ISNUMBER(SEARCH("Reference",Worksheet!I462))=TRUE,"REF ONLY")</f>
        <v>0</v>
      </c>
      <c r="O466" s="39" t="e">
        <f t="shared" si="23"/>
        <v>#VALUE!</v>
      </c>
      <c r="P466" s="38"/>
      <c r="Q466" s="38"/>
    </row>
    <row r="467" spans="3:17" x14ac:dyDescent="0.25">
      <c r="C467" s="39" t="e">
        <f>IF(AND(VALUE('Print off sheets'!C463)&lt;=VALUE(Worksheet!$AD463),VALUE('Print off sheets'!C463)&gt;=VALUE(Worksheet!$AE463)),"PASS","FAIL")</f>
        <v>#VALUE!</v>
      </c>
      <c r="D467" s="39" t="e">
        <f>IF(AND(VALUE('Print off sheets'!D463)&lt;=VALUE(Worksheet!$AD463),VALUE('Print off sheets'!D463)&gt;=VALUE(Worksheet!$AE463)),"PASS","FAIL")</f>
        <v>#VALUE!</v>
      </c>
      <c r="E467" s="39" t="e">
        <f>IF(AND(VALUE('Print off sheets'!E463)&lt;=VALUE(Worksheet!$AD463),VALUE('Print off sheets'!E463)&gt;=VALUE(Worksheet!$AE463)),"PASS","FAIL")</f>
        <v>#VALUE!</v>
      </c>
      <c r="F467" s="39" t="str">
        <f t="shared" si="21"/>
        <v>PASS</v>
      </c>
      <c r="G467" s="39" t="e">
        <f>IF(O467="FAIL",IF(ISNUMBER(SEARCH("Rejected",'Print off sheets'!F463))=TRUE,"OK","ERROR"),IF(ISNUMBER(SEARCH("Rejected",'Print off sheets'!F463))=TRUE,"ERROR",""))</f>
        <v>#VALUE!</v>
      </c>
      <c r="H467" s="46" t="e">
        <f>IF(O467="MISSING",IF('Print off sheets'!F463="Missing","OK","ERROR"),"")</f>
        <v>#VALUE!</v>
      </c>
      <c r="I467" s="39" t="e">
        <f>VALUE(Worksheet!B463)</f>
        <v>#VALUE!</v>
      </c>
      <c r="J467" s="39">
        <f>VALUE(Worksheet!$H$2)</f>
        <v>0</v>
      </c>
      <c r="K467" s="39">
        <f>VALUE(Worksheet!$H$3)</f>
        <v>0</v>
      </c>
      <c r="L467" s="39" t="e">
        <f t="shared" si="22"/>
        <v>#VALUE!</v>
      </c>
      <c r="M467" s="39" t="str">
        <f>IF(AND(Worksheet!C463="",Worksheet!D463="",Worksheet!E463="",Worksheet!F463="",Worksheet!G463="",Worksheet!H463="",ISNUMBER(SEARCH("e",Worksheet!I463))=FALSE),"MISSING")</f>
        <v>MISSING</v>
      </c>
      <c r="N467" s="39" t="b">
        <f>IF(ISNUMBER(SEARCH("Reference",Worksheet!I463))=TRUE,"REF ONLY")</f>
        <v>0</v>
      </c>
      <c r="O467" s="39" t="e">
        <f t="shared" si="23"/>
        <v>#VALUE!</v>
      </c>
      <c r="P467" s="38"/>
      <c r="Q467" s="38"/>
    </row>
    <row r="468" spans="3:17" x14ac:dyDescent="0.25">
      <c r="C468" s="39" t="e">
        <f>IF(AND(VALUE('Print off sheets'!C464)&lt;=VALUE(Worksheet!$AD464),VALUE('Print off sheets'!C464)&gt;=VALUE(Worksheet!$AE464)),"PASS","FAIL")</f>
        <v>#VALUE!</v>
      </c>
      <c r="D468" s="39" t="e">
        <f>IF(AND(VALUE('Print off sheets'!D464)&lt;=VALUE(Worksheet!$AD464),VALUE('Print off sheets'!D464)&gt;=VALUE(Worksheet!$AE464)),"PASS","FAIL")</f>
        <v>#VALUE!</v>
      </c>
      <c r="E468" s="39" t="e">
        <f>IF(AND(VALUE('Print off sheets'!E464)&lt;=VALUE(Worksheet!$AD464),VALUE('Print off sheets'!E464)&gt;=VALUE(Worksheet!$AE464)),"PASS","FAIL")</f>
        <v>#VALUE!</v>
      </c>
      <c r="F468" s="39" t="str">
        <f t="shared" si="21"/>
        <v>PASS</v>
      </c>
      <c r="G468" s="39" t="e">
        <f>IF(O468="FAIL",IF(ISNUMBER(SEARCH("Rejected",'Print off sheets'!F464))=TRUE,"OK","ERROR"),IF(ISNUMBER(SEARCH("Rejected",'Print off sheets'!F464))=TRUE,"ERROR",""))</f>
        <v>#VALUE!</v>
      </c>
      <c r="H468" s="46" t="e">
        <f>IF(O468="MISSING",IF('Print off sheets'!F464="Missing","OK","ERROR"),"")</f>
        <v>#VALUE!</v>
      </c>
      <c r="I468" s="39" t="e">
        <f>VALUE(Worksheet!B464)</f>
        <v>#VALUE!</v>
      </c>
      <c r="J468" s="39">
        <f>VALUE(Worksheet!$H$2)</f>
        <v>0</v>
      </c>
      <c r="K468" s="39">
        <f>VALUE(Worksheet!$H$3)</f>
        <v>0</v>
      </c>
      <c r="L468" s="39" t="e">
        <f t="shared" si="22"/>
        <v>#VALUE!</v>
      </c>
      <c r="M468" s="39" t="str">
        <f>IF(AND(Worksheet!C464="",Worksheet!D464="",Worksheet!E464="",Worksheet!F464="",Worksheet!G464="",Worksheet!H464="",ISNUMBER(SEARCH("e",Worksheet!I464))=FALSE),"MISSING")</f>
        <v>MISSING</v>
      </c>
      <c r="N468" s="39" t="b">
        <f>IF(ISNUMBER(SEARCH("Reference",Worksheet!I464))=TRUE,"REF ONLY")</f>
        <v>0</v>
      </c>
      <c r="O468" s="39" t="e">
        <f t="shared" si="23"/>
        <v>#VALUE!</v>
      </c>
      <c r="P468" s="38"/>
      <c r="Q468" s="38"/>
    </row>
    <row r="469" spans="3:17" x14ac:dyDescent="0.25">
      <c r="C469" s="39" t="e">
        <f>IF(AND(VALUE('Print off sheets'!C465)&lt;=VALUE(Worksheet!$AD465),VALUE('Print off sheets'!C465)&gt;=VALUE(Worksheet!$AE465)),"PASS","FAIL")</f>
        <v>#VALUE!</v>
      </c>
      <c r="D469" s="39" t="e">
        <f>IF(AND(VALUE('Print off sheets'!D465)&lt;=VALUE(Worksheet!$AD465),VALUE('Print off sheets'!D465)&gt;=VALUE(Worksheet!$AE465)),"PASS","FAIL")</f>
        <v>#VALUE!</v>
      </c>
      <c r="E469" s="39" t="e">
        <f>IF(AND(VALUE('Print off sheets'!E465)&lt;=VALUE(Worksheet!$AD465),VALUE('Print off sheets'!E465)&gt;=VALUE(Worksheet!$AE465)),"PASS","FAIL")</f>
        <v>#VALUE!</v>
      </c>
      <c r="F469" s="39" t="str">
        <f t="shared" si="21"/>
        <v>PASS</v>
      </c>
      <c r="G469" s="39" t="e">
        <f>IF(O469="FAIL",IF(ISNUMBER(SEARCH("Rejected",'Print off sheets'!F465))=TRUE,"OK","ERROR"),IF(ISNUMBER(SEARCH("Rejected",'Print off sheets'!F465))=TRUE,"ERROR",""))</f>
        <v>#VALUE!</v>
      </c>
      <c r="H469" s="46" t="e">
        <f>IF(O469="MISSING",IF('Print off sheets'!F465="Missing","OK","ERROR"),"")</f>
        <v>#VALUE!</v>
      </c>
      <c r="I469" s="39" t="e">
        <f>VALUE(Worksheet!B465)</f>
        <v>#VALUE!</v>
      </c>
      <c r="J469" s="39">
        <f>VALUE(Worksheet!$H$2)</f>
        <v>0</v>
      </c>
      <c r="K469" s="39">
        <f>VALUE(Worksheet!$H$3)</f>
        <v>0</v>
      </c>
      <c r="L469" s="39" t="e">
        <f t="shared" si="22"/>
        <v>#VALUE!</v>
      </c>
      <c r="M469" s="39" t="str">
        <f>IF(AND(Worksheet!C465="",Worksheet!D465="",Worksheet!E465="",Worksheet!F465="",Worksheet!G465="",Worksheet!H465="",ISNUMBER(SEARCH("e",Worksheet!I465))=FALSE),"MISSING")</f>
        <v>MISSING</v>
      </c>
      <c r="N469" s="39" t="b">
        <f>IF(ISNUMBER(SEARCH("Reference",Worksheet!I465))=TRUE,"REF ONLY")</f>
        <v>0</v>
      </c>
      <c r="O469" s="39" t="e">
        <f t="shared" si="23"/>
        <v>#VALUE!</v>
      </c>
      <c r="P469" s="38"/>
      <c r="Q469" s="38"/>
    </row>
    <row r="470" spans="3:17" x14ac:dyDescent="0.25">
      <c r="C470" s="39" t="e">
        <f>IF(AND(VALUE('Print off sheets'!C466)&lt;=VALUE(Worksheet!$AD466),VALUE('Print off sheets'!C466)&gt;=VALUE(Worksheet!$AE466)),"PASS","FAIL")</f>
        <v>#VALUE!</v>
      </c>
      <c r="D470" s="39" t="e">
        <f>IF(AND(VALUE('Print off sheets'!D466)&lt;=VALUE(Worksheet!$AD466),VALUE('Print off sheets'!D466)&gt;=VALUE(Worksheet!$AE466)),"PASS","FAIL")</f>
        <v>#VALUE!</v>
      </c>
      <c r="E470" s="39" t="e">
        <f>IF(AND(VALUE('Print off sheets'!E466)&lt;=VALUE(Worksheet!$AD466),VALUE('Print off sheets'!E466)&gt;=VALUE(Worksheet!$AE466)),"PASS","FAIL")</f>
        <v>#VALUE!</v>
      </c>
      <c r="F470" s="39" t="str">
        <f t="shared" si="21"/>
        <v>PASS</v>
      </c>
      <c r="G470" s="39" t="e">
        <f>IF(O470="FAIL",IF(ISNUMBER(SEARCH("Rejected",'Print off sheets'!F466))=TRUE,"OK","ERROR"),IF(ISNUMBER(SEARCH("Rejected",'Print off sheets'!F466))=TRUE,"ERROR",""))</f>
        <v>#VALUE!</v>
      </c>
      <c r="H470" s="46" t="e">
        <f>IF(O470="MISSING",IF('Print off sheets'!F466="Missing","OK","ERROR"),"")</f>
        <v>#VALUE!</v>
      </c>
      <c r="I470" s="39" t="e">
        <f>VALUE(Worksheet!B466)</f>
        <v>#VALUE!</v>
      </c>
      <c r="J470" s="39">
        <f>VALUE(Worksheet!$H$2)</f>
        <v>0</v>
      </c>
      <c r="K470" s="39">
        <f>VALUE(Worksheet!$H$3)</f>
        <v>0</v>
      </c>
      <c r="L470" s="39" t="e">
        <f t="shared" si="22"/>
        <v>#VALUE!</v>
      </c>
      <c r="M470" s="39" t="str">
        <f>IF(AND(Worksheet!C466="",Worksheet!D466="",Worksheet!E466="",Worksheet!F466="",Worksheet!G466="",Worksheet!H466="",ISNUMBER(SEARCH("e",Worksheet!I466))=FALSE),"MISSING")</f>
        <v>MISSING</v>
      </c>
      <c r="N470" s="39" t="b">
        <f>IF(ISNUMBER(SEARCH("Reference",Worksheet!I466))=TRUE,"REF ONLY")</f>
        <v>0</v>
      </c>
      <c r="O470" s="39" t="e">
        <f t="shared" si="23"/>
        <v>#VALUE!</v>
      </c>
      <c r="P470" s="38"/>
      <c r="Q470" s="38"/>
    </row>
    <row r="471" spans="3:17" x14ac:dyDescent="0.25">
      <c r="C471" s="39" t="e">
        <f>IF(AND(VALUE('Print off sheets'!C467)&lt;=VALUE(Worksheet!$AD467),VALUE('Print off sheets'!C467)&gt;=VALUE(Worksheet!$AE467)),"PASS","FAIL")</f>
        <v>#VALUE!</v>
      </c>
      <c r="D471" s="39" t="e">
        <f>IF(AND(VALUE('Print off sheets'!D467)&lt;=VALUE(Worksheet!$AD467),VALUE('Print off sheets'!D467)&gt;=VALUE(Worksheet!$AE467)),"PASS","FAIL")</f>
        <v>#VALUE!</v>
      </c>
      <c r="E471" s="39" t="e">
        <f>IF(AND(VALUE('Print off sheets'!E467)&lt;=VALUE(Worksheet!$AD467),VALUE('Print off sheets'!E467)&gt;=VALUE(Worksheet!$AE467)),"PASS","FAIL")</f>
        <v>#VALUE!</v>
      </c>
      <c r="F471" s="39" t="str">
        <f t="shared" si="21"/>
        <v>PASS</v>
      </c>
      <c r="G471" s="39" t="e">
        <f>IF(O471="FAIL",IF(ISNUMBER(SEARCH("Rejected",'Print off sheets'!F467))=TRUE,"OK","ERROR"),IF(ISNUMBER(SEARCH("Rejected",'Print off sheets'!F467))=TRUE,"ERROR",""))</f>
        <v>#VALUE!</v>
      </c>
      <c r="H471" s="46" t="e">
        <f>IF(O471="MISSING",IF('Print off sheets'!F467="Missing","OK","ERROR"),"")</f>
        <v>#VALUE!</v>
      </c>
      <c r="I471" s="39" t="e">
        <f>VALUE(Worksheet!B467)</f>
        <v>#VALUE!</v>
      </c>
      <c r="J471" s="39">
        <f>VALUE(Worksheet!$H$2)</f>
        <v>0</v>
      </c>
      <c r="K471" s="39">
        <f>VALUE(Worksheet!$H$3)</f>
        <v>0</v>
      </c>
      <c r="L471" s="39" t="e">
        <f t="shared" si="22"/>
        <v>#VALUE!</v>
      </c>
      <c r="M471" s="39" t="str">
        <f>IF(AND(Worksheet!C467="",Worksheet!D467="",Worksheet!E467="",Worksheet!F467="",Worksheet!G467="",Worksheet!H467="",ISNUMBER(SEARCH("e",Worksheet!I467))=FALSE),"MISSING")</f>
        <v>MISSING</v>
      </c>
      <c r="N471" s="39" t="b">
        <f>IF(ISNUMBER(SEARCH("Reference",Worksheet!I467))=TRUE,"REF ONLY")</f>
        <v>0</v>
      </c>
      <c r="O471" s="39" t="e">
        <f t="shared" si="23"/>
        <v>#VALUE!</v>
      </c>
      <c r="P471" s="38"/>
      <c r="Q471" s="38"/>
    </row>
    <row r="472" spans="3:17" x14ac:dyDescent="0.25">
      <c r="C472" s="39" t="e">
        <f>IF(AND(VALUE('Print off sheets'!C468)&lt;=VALUE(Worksheet!$AD468),VALUE('Print off sheets'!C468)&gt;=VALUE(Worksheet!$AE468)),"PASS","FAIL")</f>
        <v>#VALUE!</v>
      </c>
      <c r="D472" s="39" t="e">
        <f>IF(AND(VALUE('Print off sheets'!D468)&lt;=VALUE(Worksheet!$AD468),VALUE('Print off sheets'!D468)&gt;=VALUE(Worksheet!$AE468)),"PASS","FAIL")</f>
        <v>#VALUE!</v>
      </c>
      <c r="E472" s="39" t="e">
        <f>IF(AND(VALUE('Print off sheets'!E468)&lt;=VALUE(Worksheet!$AD468),VALUE('Print off sheets'!E468)&gt;=VALUE(Worksheet!$AE468)),"PASS","FAIL")</f>
        <v>#VALUE!</v>
      </c>
      <c r="F472" s="39" t="str">
        <f t="shared" si="21"/>
        <v>PASS</v>
      </c>
      <c r="G472" s="39" t="e">
        <f>IF(O472="FAIL",IF(ISNUMBER(SEARCH("Rejected",'Print off sheets'!F468))=TRUE,"OK","ERROR"),IF(ISNUMBER(SEARCH("Rejected",'Print off sheets'!F468))=TRUE,"ERROR",""))</f>
        <v>#VALUE!</v>
      </c>
      <c r="H472" s="46" t="e">
        <f>IF(O472="MISSING",IF('Print off sheets'!F468="Missing","OK","ERROR"),"")</f>
        <v>#VALUE!</v>
      </c>
      <c r="I472" s="39" t="e">
        <f>VALUE(Worksheet!B468)</f>
        <v>#VALUE!</v>
      </c>
      <c r="J472" s="39">
        <f>VALUE(Worksheet!$H$2)</f>
        <v>0</v>
      </c>
      <c r="K472" s="39">
        <f>VALUE(Worksheet!$H$3)</f>
        <v>0</v>
      </c>
      <c r="L472" s="39" t="e">
        <f t="shared" si="22"/>
        <v>#VALUE!</v>
      </c>
      <c r="M472" s="39" t="str">
        <f>IF(AND(Worksheet!C468="",Worksheet!D468="",Worksheet!E468="",Worksheet!F468="",Worksheet!G468="",Worksheet!H468="",ISNUMBER(SEARCH("e",Worksheet!I468))=FALSE),"MISSING")</f>
        <v>MISSING</v>
      </c>
      <c r="N472" s="39" t="b">
        <f>IF(ISNUMBER(SEARCH("Reference",Worksheet!I468))=TRUE,"REF ONLY")</f>
        <v>0</v>
      </c>
      <c r="O472" s="39" t="e">
        <f t="shared" si="23"/>
        <v>#VALUE!</v>
      </c>
      <c r="P472" s="38"/>
      <c r="Q472" s="38"/>
    </row>
    <row r="473" spans="3:17" x14ac:dyDescent="0.25">
      <c r="C473" s="39" t="e">
        <f>IF(AND(VALUE('Print off sheets'!C469)&lt;=VALUE(Worksheet!$AD469),VALUE('Print off sheets'!C469)&gt;=VALUE(Worksheet!$AE469)),"PASS","FAIL")</f>
        <v>#VALUE!</v>
      </c>
      <c r="D473" s="39" t="e">
        <f>IF(AND(VALUE('Print off sheets'!D469)&lt;=VALUE(Worksheet!$AD469),VALUE('Print off sheets'!D469)&gt;=VALUE(Worksheet!$AE469)),"PASS","FAIL")</f>
        <v>#VALUE!</v>
      </c>
      <c r="E473" s="39" t="e">
        <f>IF(AND(VALUE('Print off sheets'!E469)&lt;=VALUE(Worksheet!$AD469),VALUE('Print off sheets'!E469)&gt;=VALUE(Worksheet!$AE469)),"PASS","FAIL")</f>
        <v>#VALUE!</v>
      </c>
      <c r="F473" s="39" t="str">
        <f t="shared" si="21"/>
        <v>PASS</v>
      </c>
      <c r="G473" s="39" t="e">
        <f>IF(O473="FAIL",IF(ISNUMBER(SEARCH("Rejected",'Print off sheets'!F469))=TRUE,"OK","ERROR"),IF(ISNUMBER(SEARCH("Rejected",'Print off sheets'!F469))=TRUE,"ERROR",""))</f>
        <v>#VALUE!</v>
      </c>
      <c r="H473" s="46" t="e">
        <f>IF(O473="MISSING",IF('Print off sheets'!F469="Missing","OK","ERROR"),"")</f>
        <v>#VALUE!</v>
      </c>
      <c r="I473" s="39" t="e">
        <f>VALUE(Worksheet!B469)</f>
        <v>#VALUE!</v>
      </c>
      <c r="J473" s="39">
        <f>VALUE(Worksheet!$H$2)</f>
        <v>0</v>
      </c>
      <c r="K473" s="39">
        <f>VALUE(Worksheet!$H$3)</f>
        <v>0</v>
      </c>
      <c r="L473" s="39" t="e">
        <f t="shared" si="22"/>
        <v>#VALUE!</v>
      </c>
      <c r="M473" s="39" t="str">
        <f>IF(AND(Worksheet!C469="",Worksheet!D469="",Worksheet!E469="",Worksheet!F469="",Worksheet!G469="",Worksheet!H469="",ISNUMBER(SEARCH("e",Worksheet!I469))=FALSE),"MISSING")</f>
        <v>MISSING</v>
      </c>
      <c r="N473" s="39" t="b">
        <f>IF(ISNUMBER(SEARCH("Reference",Worksheet!I469))=TRUE,"REF ONLY")</f>
        <v>0</v>
      </c>
      <c r="O473" s="39" t="e">
        <f t="shared" si="23"/>
        <v>#VALUE!</v>
      </c>
      <c r="P473" s="38"/>
      <c r="Q473" s="38"/>
    </row>
    <row r="474" spans="3:17" x14ac:dyDescent="0.25">
      <c r="C474" s="39" t="str">
        <f>IF(AND(VALUE('Print off sheets'!C470)&lt;=VALUE(Worksheet!$AD470),VALUE('Print off sheets'!C470)&gt;=VALUE(Worksheet!$AE470)),"PASS","FAIL")</f>
        <v>PASS</v>
      </c>
      <c r="D474" s="39" t="str">
        <f>IF(AND(VALUE('Print off sheets'!D470)&lt;=VALUE(Worksheet!$AD470),VALUE('Print off sheets'!D470)&gt;=VALUE(Worksheet!$AE470)),"PASS","FAIL")</f>
        <v>PASS</v>
      </c>
      <c r="E474" s="39" t="str">
        <f>IF(AND(VALUE('Print off sheets'!E470)&lt;=VALUE(Worksheet!$AD470),VALUE('Print off sheets'!E470)&gt;=VALUE(Worksheet!$AE470)),"PASS","FAIL")</f>
        <v>PASS</v>
      </c>
      <c r="F474" s="39" t="str">
        <f t="shared" si="21"/>
        <v>PASS</v>
      </c>
      <c r="G474" s="39" t="str">
        <f>IF(O474="FAIL",IF(ISNUMBER(SEARCH("Rejected",'Print off sheets'!F470))=TRUE,"OK","ERROR"),IF(ISNUMBER(SEARCH("Rejected",'Print off sheets'!F470))=TRUE,"ERROR",""))</f>
        <v/>
      </c>
      <c r="H474" s="46" t="str">
        <f>IF(O474="MISSING",IF('Print off sheets'!F470="Missing","OK","ERROR"),"")</f>
        <v/>
      </c>
      <c r="I474" s="39">
        <f>VALUE(Worksheet!B470)</f>
        <v>0</v>
      </c>
      <c r="J474" s="39">
        <f>VALUE(Worksheet!$H$2)</f>
        <v>0</v>
      </c>
      <c r="K474" s="39">
        <f>VALUE(Worksheet!$H$3)</f>
        <v>0</v>
      </c>
      <c r="L474" s="39" t="str">
        <f t="shared" si="22"/>
        <v>FAIL</v>
      </c>
      <c r="M474" s="39" t="str">
        <f>IF(AND(Worksheet!C470="",Worksheet!D470="",Worksheet!E470="",Worksheet!F470="",Worksheet!G470="",Worksheet!H470="",ISNUMBER(SEARCH("e",Worksheet!I470))=FALSE),"MISSING")</f>
        <v>MISSING</v>
      </c>
      <c r="N474" s="39" t="b">
        <f>IF(ISNUMBER(SEARCH("Reference",Worksheet!I470))=TRUE,"REF ONLY")</f>
        <v>0</v>
      </c>
      <c r="O474" s="39" t="b">
        <f t="shared" si="23"/>
        <v>0</v>
      </c>
      <c r="P474" s="38"/>
      <c r="Q474" s="38"/>
    </row>
    <row r="475" spans="3:17" x14ac:dyDescent="0.25">
      <c r="C475" s="39" t="str">
        <f>IF(AND(VALUE('Print off sheets'!C471)&lt;=VALUE(Worksheet!$AD471),VALUE('Print off sheets'!C471)&gt;=VALUE(Worksheet!$AE471)),"PASS","FAIL")</f>
        <v>PASS</v>
      </c>
      <c r="D475" s="39" t="str">
        <f>IF(AND(VALUE('Print off sheets'!D471)&lt;=VALUE(Worksheet!$AD471),VALUE('Print off sheets'!D471)&gt;=VALUE(Worksheet!$AE471)),"PASS","FAIL")</f>
        <v>PASS</v>
      </c>
      <c r="E475" s="39" t="str">
        <f>IF(AND(VALUE('Print off sheets'!E471)&lt;=VALUE(Worksheet!$AD471),VALUE('Print off sheets'!E471)&gt;=VALUE(Worksheet!$AE471)),"PASS","FAIL")</f>
        <v>PASS</v>
      </c>
      <c r="F475" s="39" t="str">
        <f t="shared" si="21"/>
        <v>PASS</v>
      </c>
      <c r="G475" s="39" t="str">
        <f>IF(O475="FAIL",IF(ISNUMBER(SEARCH("Rejected",'Print off sheets'!F471))=TRUE,"OK","ERROR"),IF(ISNUMBER(SEARCH("Rejected",'Print off sheets'!F471))=TRUE,"ERROR",""))</f>
        <v/>
      </c>
      <c r="H475" s="46" t="str">
        <f>IF(O475="MISSING",IF('Print off sheets'!F471="Missing","OK","ERROR"),"")</f>
        <v/>
      </c>
      <c r="I475" s="39">
        <f>VALUE(Worksheet!B471)</f>
        <v>0</v>
      </c>
      <c r="J475" s="39">
        <f>VALUE(Worksheet!$H$2)</f>
        <v>0</v>
      </c>
      <c r="K475" s="39">
        <f>VALUE(Worksheet!$H$3)</f>
        <v>0</v>
      </c>
      <c r="L475" s="39" t="str">
        <f t="shared" si="22"/>
        <v>FAIL</v>
      </c>
      <c r="M475" s="39" t="b">
        <f>IF(AND(Worksheet!C471="",Worksheet!D471="",Worksheet!E471="",Worksheet!F471="",Worksheet!G471="",Worksheet!H471="",ISNUMBER(SEARCH("e",Worksheet!I471))=FALSE),"MISSING")</f>
        <v>0</v>
      </c>
      <c r="N475" s="39" t="b">
        <f>IF(ISNUMBER(SEARCH("Reference",Worksheet!I471))=TRUE,"REF ONLY")</f>
        <v>0</v>
      </c>
      <c r="O475" s="39" t="b">
        <f t="shared" si="23"/>
        <v>0</v>
      </c>
      <c r="P475" s="38"/>
      <c r="Q475" s="38"/>
    </row>
    <row r="476" spans="3:17" x14ac:dyDescent="0.25">
      <c r="C476" s="39" t="e">
        <f>IF(AND(VALUE('Print off sheets'!C472)&lt;=VALUE(Worksheet!$AD472),VALUE('Print off sheets'!C472)&gt;=VALUE(Worksheet!$AE472)),"PASS","FAIL")</f>
        <v>#VALUE!</v>
      </c>
      <c r="D476" s="39" t="e">
        <f>IF(AND(VALUE('Print off sheets'!D472)&lt;=VALUE(Worksheet!$AD472),VALUE('Print off sheets'!D472)&gt;=VALUE(Worksheet!$AE472)),"PASS","FAIL")</f>
        <v>#VALUE!</v>
      </c>
      <c r="E476" s="39" t="e">
        <f>IF(AND(VALUE('Print off sheets'!E472)&lt;=VALUE(Worksheet!$AD472),VALUE('Print off sheets'!E472)&gt;=VALUE(Worksheet!$AE472)),"PASS","FAIL")</f>
        <v>#VALUE!</v>
      </c>
      <c r="F476" s="39" t="str">
        <f t="shared" si="21"/>
        <v>PASS</v>
      </c>
      <c r="G476" s="39" t="e">
        <f>IF(O476="FAIL",IF(ISNUMBER(SEARCH("Rejected",'Print off sheets'!F472))=TRUE,"OK","ERROR"),IF(ISNUMBER(SEARCH("Rejected",'Print off sheets'!F472))=TRUE,"ERROR",""))</f>
        <v>#VALUE!</v>
      </c>
      <c r="H476" s="46" t="e">
        <f>IF(O476="MISSING",IF('Print off sheets'!F472="Missing","OK","ERROR"),"")</f>
        <v>#VALUE!</v>
      </c>
      <c r="I476" s="39" t="e">
        <f>VALUE(Worksheet!B472)</f>
        <v>#VALUE!</v>
      </c>
      <c r="J476" s="39">
        <f>VALUE(Worksheet!$H$2)</f>
        <v>0</v>
      </c>
      <c r="K476" s="39">
        <f>VALUE(Worksheet!$H$3)</f>
        <v>0</v>
      </c>
      <c r="L476" s="39" t="e">
        <f t="shared" si="22"/>
        <v>#VALUE!</v>
      </c>
      <c r="M476" s="39" t="str">
        <f>IF(AND(Worksheet!C472="",Worksheet!D472="",Worksheet!E472="",Worksheet!F472="",Worksheet!G472="",Worksheet!H472="",ISNUMBER(SEARCH("e",Worksheet!I472))=FALSE),"MISSING")</f>
        <v>MISSING</v>
      </c>
      <c r="N476" s="39" t="b">
        <f>IF(ISNUMBER(SEARCH("Reference",Worksheet!I472))=TRUE,"REF ONLY")</f>
        <v>0</v>
      </c>
      <c r="O476" s="39" t="e">
        <f t="shared" si="23"/>
        <v>#VALUE!</v>
      </c>
      <c r="P476" s="38"/>
      <c r="Q476" s="38"/>
    </row>
    <row r="477" spans="3:17" x14ac:dyDescent="0.25">
      <c r="C477" s="39" t="str">
        <f>IF(AND(VALUE('Print off sheets'!C473)&lt;=VALUE(Worksheet!$AD473),VALUE('Print off sheets'!C473)&gt;=VALUE(Worksheet!$AE473)),"PASS","FAIL")</f>
        <v>PASS</v>
      </c>
      <c r="D477" s="39" t="str">
        <f>IF(AND(VALUE('Print off sheets'!D473)&lt;=VALUE(Worksheet!$AD473),VALUE('Print off sheets'!D473)&gt;=VALUE(Worksheet!$AE473)),"PASS","FAIL")</f>
        <v>PASS</v>
      </c>
      <c r="E477" s="39" t="e">
        <f>IF(AND(VALUE('Print off sheets'!E473)&lt;=VALUE(Worksheet!$AD473),VALUE('Print off sheets'!E473)&gt;=VALUE(Worksheet!$AE473)),"PASS","FAIL")</f>
        <v>#VALUE!</v>
      </c>
      <c r="F477" s="39" t="str">
        <f t="shared" si="21"/>
        <v>PASS</v>
      </c>
      <c r="G477" s="39" t="str">
        <f>IF(O477="FAIL",IF(ISNUMBER(SEARCH("Rejected",'Print off sheets'!F473))=TRUE,"OK","ERROR"),IF(ISNUMBER(SEARCH("Rejected",'Print off sheets'!F473))=TRUE,"ERROR",""))</f>
        <v/>
      </c>
      <c r="H477" s="46" t="str">
        <f>IF(O477="MISSING",IF('Print off sheets'!F473="Missing","OK","ERROR"),"")</f>
        <v/>
      </c>
      <c r="I477" s="39">
        <f>VALUE(Worksheet!B473)</f>
        <v>0</v>
      </c>
      <c r="J477" s="39">
        <f>VALUE(Worksheet!$H$2)</f>
        <v>0</v>
      </c>
      <c r="K477" s="39">
        <f>VALUE(Worksheet!$H$3)</f>
        <v>0</v>
      </c>
      <c r="L477" s="39" t="str">
        <f t="shared" si="22"/>
        <v>FAIL</v>
      </c>
      <c r="M477" s="39" t="str">
        <f>IF(AND(Worksheet!C473="",Worksheet!D473="",Worksheet!E473="",Worksheet!F473="",Worksheet!G473="",Worksheet!H473="",ISNUMBER(SEARCH("e",Worksheet!I473))=FALSE),"MISSING")</f>
        <v>MISSING</v>
      </c>
      <c r="N477" s="39" t="b">
        <f>IF(ISNUMBER(SEARCH("Reference",Worksheet!I473))=TRUE,"REF ONLY")</f>
        <v>0</v>
      </c>
      <c r="O477" s="39" t="b">
        <f t="shared" si="23"/>
        <v>0</v>
      </c>
      <c r="P477" s="38"/>
      <c r="Q477" s="38"/>
    </row>
    <row r="478" spans="3:17" x14ac:dyDescent="0.25">
      <c r="C478" s="39" t="str">
        <f>IF(AND(VALUE('Print off sheets'!C474)&lt;=VALUE(Worksheet!$AD474),VALUE('Print off sheets'!C474)&gt;=VALUE(Worksheet!$AE474)),"PASS","FAIL")</f>
        <v>PASS</v>
      </c>
      <c r="D478" s="39" t="str">
        <f>IF(AND(VALUE('Print off sheets'!D474)&lt;=VALUE(Worksheet!$AD474),VALUE('Print off sheets'!D474)&gt;=VALUE(Worksheet!$AE474)),"PASS","FAIL")</f>
        <v>PASS</v>
      </c>
      <c r="E478" s="39" t="str">
        <f>IF(AND(VALUE('Print off sheets'!E474)&lt;=VALUE(Worksheet!$AD474),VALUE('Print off sheets'!E474)&gt;=VALUE(Worksheet!$AE474)),"PASS","FAIL")</f>
        <v>PASS</v>
      </c>
      <c r="F478" s="39" t="str">
        <f t="shared" si="21"/>
        <v>PASS</v>
      </c>
      <c r="G478" s="39" t="str">
        <f>IF(O478="FAIL",IF(ISNUMBER(SEARCH("Rejected",'Print off sheets'!F474))=TRUE,"OK","ERROR"),IF(ISNUMBER(SEARCH("Rejected",'Print off sheets'!F474))=TRUE,"ERROR",""))</f>
        <v/>
      </c>
      <c r="H478" s="46" t="str">
        <f>IF(O478="MISSING",IF('Print off sheets'!F474="Missing","OK","ERROR"),"")</f>
        <v/>
      </c>
      <c r="I478" s="39">
        <f>VALUE(Worksheet!B474)</f>
        <v>0</v>
      </c>
      <c r="J478" s="39">
        <f>VALUE(Worksheet!$H$2)</f>
        <v>0</v>
      </c>
      <c r="K478" s="39">
        <f>VALUE(Worksheet!$H$3)</f>
        <v>0</v>
      </c>
      <c r="L478" s="39" t="str">
        <f t="shared" si="22"/>
        <v>FAIL</v>
      </c>
      <c r="M478" s="39" t="str">
        <f>IF(AND(Worksheet!C474="",Worksheet!D474="",Worksheet!E474="",Worksheet!F474="",Worksheet!G474="",Worksheet!H474="",ISNUMBER(SEARCH("e",Worksheet!I474))=FALSE),"MISSING")</f>
        <v>MISSING</v>
      </c>
      <c r="N478" s="39" t="b">
        <f>IF(ISNUMBER(SEARCH("Reference",Worksheet!I474))=TRUE,"REF ONLY")</f>
        <v>0</v>
      </c>
      <c r="O478" s="39" t="b">
        <f t="shared" si="23"/>
        <v>0</v>
      </c>
      <c r="P478" s="38"/>
      <c r="Q478" s="38"/>
    </row>
    <row r="479" spans="3:17" x14ac:dyDescent="0.25">
      <c r="C479" s="39" t="e">
        <f>IF(AND(VALUE('Print off sheets'!C475)&lt;=VALUE(Worksheet!$AD475),VALUE('Print off sheets'!C475)&gt;=VALUE(Worksheet!$AE475)),"PASS","FAIL")</f>
        <v>#VALUE!</v>
      </c>
      <c r="D479" s="39" t="str">
        <f>IF(AND(VALUE('Print off sheets'!D475)&lt;=VALUE(Worksheet!$AD475),VALUE('Print off sheets'!D475)&gt;=VALUE(Worksheet!$AE475)),"PASS","FAIL")</f>
        <v>PASS</v>
      </c>
      <c r="E479" s="39" t="str">
        <f>IF(AND(VALUE('Print off sheets'!E475)&lt;=VALUE(Worksheet!$AD475),VALUE('Print off sheets'!E475)&gt;=VALUE(Worksheet!$AE475)),"PASS","FAIL")</f>
        <v>PASS</v>
      </c>
      <c r="F479" s="39" t="str">
        <f t="shared" si="21"/>
        <v>PASS</v>
      </c>
      <c r="G479" s="39" t="str">
        <f>IF(O479="FAIL",IF(ISNUMBER(SEARCH("Rejected",'Print off sheets'!F475))=TRUE,"OK","ERROR"),IF(ISNUMBER(SEARCH("Rejected",'Print off sheets'!F475))=TRUE,"ERROR",""))</f>
        <v/>
      </c>
      <c r="H479" s="46" t="str">
        <f>IF(O479="MISSING",IF('Print off sheets'!F475="Missing","OK","ERROR"),"")</f>
        <v/>
      </c>
      <c r="I479" s="39">
        <f>VALUE(Worksheet!B475)</f>
        <v>0</v>
      </c>
      <c r="J479" s="39">
        <f>VALUE(Worksheet!$H$2)</f>
        <v>0</v>
      </c>
      <c r="K479" s="39">
        <f>VALUE(Worksheet!$H$3)</f>
        <v>0</v>
      </c>
      <c r="L479" s="39" t="str">
        <f t="shared" si="22"/>
        <v>FAIL</v>
      </c>
      <c r="M479" s="39" t="b">
        <f>IF(AND(Worksheet!C475="",Worksheet!D475="",Worksheet!E475="",Worksheet!F475="",Worksheet!G475="",Worksheet!H475="",ISNUMBER(SEARCH("e",Worksheet!I475))=FALSE),"MISSING")</f>
        <v>0</v>
      </c>
      <c r="N479" s="39" t="b">
        <f>IF(ISNUMBER(SEARCH("Reference",Worksheet!I475))=TRUE,"REF ONLY")</f>
        <v>0</v>
      </c>
      <c r="O479" s="39" t="b">
        <f t="shared" si="23"/>
        <v>0</v>
      </c>
      <c r="P479" s="38"/>
      <c r="Q479" s="38"/>
    </row>
    <row r="480" spans="3:17" x14ac:dyDescent="0.25">
      <c r="C480" s="39" t="e">
        <f>IF(AND(VALUE('Print off sheets'!C476)&lt;=VALUE(Worksheet!$AD476),VALUE('Print off sheets'!C476)&gt;=VALUE(Worksheet!$AE476)),"PASS","FAIL")</f>
        <v>#VALUE!</v>
      </c>
      <c r="D480" s="39" t="e">
        <f>IF(AND(VALUE('Print off sheets'!D476)&lt;=VALUE(Worksheet!$AD476),VALUE('Print off sheets'!D476)&gt;=VALUE(Worksheet!$AE476)),"PASS","FAIL")</f>
        <v>#VALUE!</v>
      </c>
      <c r="E480" s="39" t="e">
        <f>IF(AND(VALUE('Print off sheets'!E476)&lt;=VALUE(Worksheet!$AD476),VALUE('Print off sheets'!E476)&gt;=VALUE(Worksheet!$AE476)),"PASS","FAIL")</f>
        <v>#VALUE!</v>
      </c>
      <c r="F480" s="39" t="str">
        <f t="shared" si="21"/>
        <v>PASS</v>
      </c>
      <c r="G480" s="39" t="e">
        <f>IF(O480="FAIL",IF(ISNUMBER(SEARCH("Rejected",'Print off sheets'!F476))=TRUE,"OK","ERROR"),IF(ISNUMBER(SEARCH("Rejected",'Print off sheets'!F476))=TRUE,"ERROR",""))</f>
        <v>#VALUE!</v>
      </c>
      <c r="H480" s="46" t="e">
        <f>IF(O480="MISSING",IF('Print off sheets'!F476="Missing","OK","ERROR"),"")</f>
        <v>#VALUE!</v>
      </c>
      <c r="I480" s="39" t="e">
        <f>VALUE(Worksheet!B476)</f>
        <v>#VALUE!</v>
      </c>
      <c r="J480" s="39">
        <f>VALUE(Worksheet!$H$2)</f>
        <v>0</v>
      </c>
      <c r="K480" s="39">
        <f>VALUE(Worksheet!$H$3)</f>
        <v>0</v>
      </c>
      <c r="L480" s="39" t="e">
        <f t="shared" si="22"/>
        <v>#VALUE!</v>
      </c>
      <c r="M480" s="39" t="b">
        <f>IF(AND(Worksheet!C476="",Worksheet!D476="",Worksheet!E476="",Worksheet!F476="",Worksheet!G476="",Worksheet!H476="",ISNUMBER(SEARCH("e",Worksheet!I476))=FALSE),"MISSING")</f>
        <v>0</v>
      </c>
      <c r="N480" s="39" t="b">
        <f>IF(ISNUMBER(SEARCH("Reference",Worksheet!I476))=TRUE,"REF ONLY")</f>
        <v>0</v>
      </c>
      <c r="O480" s="39" t="e">
        <f t="shared" si="23"/>
        <v>#VALUE!</v>
      </c>
      <c r="P480" s="38"/>
      <c r="Q480" s="38"/>
    </row>
    <row r="481" spans="3:17" x14ac:dyDescent="0.25">
      <c r="C481" s="39" t="e">
        <f>IF(AND(VALUE('Print off sheets'!C477)&lt;=VALUE(Worksheet!$AD477),VALUE('Print off sheets'!C477)&gt;=VALUE(Worksheet!$AE477)),"PASS","FAIL")</f>
        <v>#VALUE!</v>
      </c>
      <c r="D481" s="39" t="e">
        <f>IF(AND(VALUE('Print off sheets'!D477)&lt;=VALUE(Worksheet!$AD477),VALUE('Print off sheets'!D477)&gt;=VALUE(Worksheet!$AE477)),"PASS","FAIL")</f>
        <v>#VALUE!</v>
      </c>
      <c r="E481" s="39" t="e">
        <f>IF(AND(VALUE('Print off sheets'!E477)&lt;=VALUE(Worksheet!$AD477),VALUE('Print off sheets'!E477)&gt;=VALUE(Worksheet!$AE477)),"PASS","FAIL")</f>
        <v>#VALUE!</v>
      </c>
      <c r="F481" s="39" t="str">
        <f t="shared" si="21"/>
        <v>PASS</v>
      </c>
      <c r="G481" s="39" t="e">
        <f>IF(O481="FAIL",IF(ISNUMBER(SEARCH("Rejected",'Print off sheets'!F477))=TRUE,"OK","ERROR"),IF(ISNUMBER(SEARCH("Rejected",'Print off sheets'!F477))=TRUE,"ERROR",""))</f>
        <v>#VALUE!</v>
      </c>
      <c r="H481" s="46" t="e">
        <f>IF(O481="MISSING",IF('Print off sheets'!F477="Missing","OK","ERROR"),"")</f>
        <v>#VALUE!</v>
      </c>
      <c r="I481" s="39" t="e">
        <f>VALUE(Worksheet!B477)</f>
        <v>#VALUE!</v>
      </c>
      <c r="J481" s="39">
        <f>VALUE(Worksheet!$H$2)</f>
        <v>0</v>
      </c>
      <c r="K481" s="39">
        <f>VALUE(Worksheet!$H$3)</f>
        <v>0</v>
      </c>
      <c r="L481" s="39" t="e">
        <f t="shared" si="22"/>
        <v>#VALUE!</v>
      </c>
      <c r="M481" s="39" t="str">
        <f>IF(AND(Worksheet!C477="",Worksheet!D477="",Worksheet!E477="",Worksheet!F477="",Worksheet!G477="",Worksheet!H477="",ISNUMBER(SEARCH("e",Worksheet!I477))=FALSE),"MISSING")</f>
        <v>MISSING</v>
      </c>
      <c r="N481" s="39" t="b">
        <f>IF(ISNUMBER(SEARCH("Reference",Worksheet!I477))=TRUE,"REF ONLY")</f>
        <v>0</v>
      </c>
      <c r="O481" s="39" t="e">
        <f t="shared" si="23"/>
        <v>#VALUE!</v>
      </c>
      <c r="P481" s="38"/>
      <c r="Q481" s="38"/>
    </row>
    <row r="482" spans="3:17" x14ac:dyDescent="0.25">
      <c r="C482" s="39" t="e">
        <f>IF(AND(VALUE('Print off sheets'!C478)&lt;=VALUE(Worksheet!$AD478),VALUE('Print off sheets'!C478)&gt;=VALUE(Worksheet!$AE478)),"PASS","FAIL")</f>
        <v>#VALUE!</v>
      </c>
      <c r="D482" s="39" t="e">
        <f>IF(AND(VALUE('Print off sheets'!D478)&lt;=VALUE(Worksheet!$AD478),VALUE('Print off sheets'!D478)&gt;=VALUE(Worksheet!$AE478)),"PASS","FAIL")</f>
        <v>#VALUE!</v>
      </c>
      <c r="E482" s="39" t="e">
        <f>IF(AND(VALUE('Print off sheets'!E478)&lt;=VALUE(Worksheet!$AD478),VALUE('Print off sheets'!E478)&gt;=VALUE(Worksheet!$AE478)),"PASS","FAIL")</f>
        <v>#VALUE!</v>
      </c>
      <c r="F482" s="39" t="str">
        <f t="shared" si="21"/>
        <v>PASS</v>
      </c>
      <c r="G482" s="39" t="e">
        <f>IF(O482="FAIL",IF(ISNUMBER(SEARCH("Rejected",'Print off sheets'!F478))=TRUE,"OK","ERROR"),IF(ISNUMBER(SEARCH("Rejected",'Print off sheets'!F478))=TRUE,"ERROR",""))</f>
        <v>#VALUE!</v>
      </c>
      <c r="H482" s="46" t="e">
        <f>IF(O482="MISSING",IF('Print off sheets'!F478="Missing","OK","ERROR"),"")</f>
        <v>#VALUE!</v>
      </c>
      <c r="I482" s="39" t="e">
        <f>VALUE(Worksheet!B478)</f>
        <v>#VALUE!</v>
      </c>
      <c r="J482" s="39">
        <f>VALUE(Worksheet!$H$2)</f>
        <v>0</v>
      </c>
      <c r="K482" s="39">
        <f>VALUE(Worksheet!$H$3)</f>
        <v>0</v>
      </c>
      <c r="L482" s="39" t="e">
        <f t="shared" si="22"/>
        <v>#VALUE!</v>
      </c>
      <c r="M482" s="39" t="str">
        <f>IF(AND(Worksheet!C478="",Worksheet!D478="",Worksheet!E478="",Worksheet!F478="",Worksheet!G478="",Worksheet!H478="",ISNUMBER(SEARCH("e",Worksheet!I478))=FALSE),"MISSING")</f>
        <v>MISSING</v>
      </c>
      <c r="N482" s="39" t="b">
        <f>IF(ISNUMBER(SEARCH("Reference",Worksheet!I478))=TRUE,"REF ONLY")</f>
        <v>0</v>
      </c>
      <c r="O482" s="39" t="e">
        <f t="shared" si="23"/>
        <v>#VALUE!</v>
      </c>
      <c r="P482" s="38"/>
      <c r="Q482" s="38"/>
    </row>
    <row r="483" spans="3:17" x14ac:dyDescent="0.25">
      <c r="C483" s="39" t="e">
        <f>IF(AND(VALUE('Print off sheets'!C479)&lt;=VALUE(Worksheet!$AD479),VALUE('Print off sheets'!C479)&gt;=VALUE(Worksheet!$AE479)),"PASS","FAIL")</f>
        <v>#VALUE!</v>
      </c>
      <c r="D483" s="39" t="e">
        <f>IF(AND(VALUE('Print off sheets'!D479)&lt;=VALUE(Worksheet!$AD479),VALUE('Print off sheets'!D479)&gt;=VALUE(Worksheet!$AE479)),"PASS","FAIL")</f>
        <v>#VALUE!</v>
      </c>
      <c r="E483" s="39" t="e">
        <f>IF(AND(VALUE('Print off sheets'!E479)&lt;=VALUE(Worksheet!$AD479),VALUE('Print off sheets'!E479)&gt;=VALUE(Worksheet!$AE479)),"PASS","FAIL")</f>
        <v>#VALUE!</v>
      </c>
      <c r="F483" s="39" t="str">
        <f t="shared" si="21"/>
        <v>PASS</v>
      </c>
      <c r="G483" s="39" t="e">
        <f>IF(O483="FAIL",IF(ISNUMBER(SEARCH("Rejected",'Print off sheets'!F479))=TRUE,"OK","ERROR"),IF(ISNUMBER(SEARCH("Rejected",'Print off sheets'!F479))=TRUE,"ERROR",""))</f>
        <v>#VALUE!</v>
      </c>
      <c r="H483" s="46" t="e">
        <f>IF(O483="MISSING",IF('Print off sheets'!F479="Missing","OK","ERROR"),"")</f>
        <v>#VALUE!</v>
      </c>
      <c r="I483" s="39" t="e">
        <f>VALUE(Worksheet!B479)</f>
        <v>#VALUE!</v>
      </c>
      <c r="J483" s="39">
        <f>VALUE(Worksheet!$H$2)</f>
        <v>0</v>
      </c>
      <c r="K483" s="39">
        <f>VALUE(Worksheet!$H$3)</f>
        <v>0</v>
      </c>
      <c r="L483" s="39" t="e">
        <f t="shared" si="22"/>
        <v>#VALUE!</v>
      </c>
      <c r="M483" s="39" t="str">
        <f>IF(AND(Worksheet!C479="",Worksheet!D479="",Worksheet!E479="",Worksheet!F479="",Worksheet!G479="",Worksheet!H479="",ISNUMBER(SEARCH("e",Worksheet!I479))=FALSE),"MISSING")</f>
        <v>MISSING</v>
      </c>
      <c r="N483" s="39" t="b">
        <f>IF(ISNUMBER(SEARCH("Reference",Worksheet!I479))=TRUE,"REF ONLY")</f>
        <v>0</v>
      </c>
      <c r="O483" s="39" t="e">
        <f t="shared" si="23"/>
        <v>#VALUE!</v>
      </c>
      <c r="P483" s="38"/>
      <c r="Q483" s="38"/>
    </row>
    <row r="484" spans="3:17" x14ac:dyDescent="0.25">
      <c r="C484" s="39" t="e">
        <f>IF(AND(VALUE('Print off sheets'!C480)&lt;=VALUE(Worksheet!$AD480),VALUE('Print off sheets'!C480)&gt;=VALUE(Worksheet!$AE480)),"PASS","FAIL")</f>
        <v>#VALUE!</v>
      </c>
      <c r="D484" s="39" t="e">
        <f>IF(AND(VALUE('Print off sheets'!D480)&lt;=VALUE(Worksheet!$AD480),VALUE('Print off sheets'!D480)&gt;=VALUE(Worksheet!$AE480)),"PASS","FAIL")</f>
        <v>#VALUE!</v>
      </c>
      <c r="E484" s="39" t="e">
        <f>IF(AND(VALUE('Print off sheets'!E480)&lt;=VALUE(Worksheet!$AD480),VALUE('Print off sheets'!E480)&gt;=VALUE(Worksheet!$AE480)),"PASS","FAIL")</f>
        <v>#VALUE!</v>
      </c>
      <c r="F484" s="39" t="str">
        <f t="shared" si="21"/>
        <v>PASS</v>
      </c>
      <c r="G484" s="39" t="e">
        <f>IF(O484="FAIL",IF(ISNUMBER(SEARCH("Rejected",'Print off sheets'!F480))=TRUE,"OK","ERROR"),IF(ISNUMBER(SEARCH("Rejected",'Print off sheets'!F480))=TRUE,"ERROR",""))</f>
        <v>#VALUE!</v>
      </c>
      <c r="H484" s="46" t="e">
        <f>IF(O484="MISSING",IF('Print off sheets'!F480="Missing","OK","ERROR"),"")</f>
        <v>#VALUE!</v>
      </c>
      <c r="I484" s="39" t="e">
        <f>VALUE(Worksheet!B480)</f>
        <v>#VALUE!</v>
      </c>
      <c r="J484" s="39">
        <f>VALUE(Worksheet!$H$2)</f>
        <v>0</v>
      </c>
      <c r="K484" s="39">
        <f>VALUE(Worksheet!$H$3)</f>
        <v>0</v>
      </c>
      <c r="L484" s="39" t="e">
        <f t="shared" si="22"/>
        <v>#VALUE!</v>
      </c>
      <c r="M484" s="39" t="str">
        <f>IF(AND(Worksheet!C480="",Worksheet!D480="",Worksheet!E480="",Worksheet!F480="",Worksheet!G480="",Worksheet!H480="",ISNUMBER(SEARCH("e",Worksheet!I480))=FALSE),"MISSING")</f>
        <v>MISSING</v>
      </c>
      <c r="N484" s="39" t="b">
        <f>IF(ISNUMBER(SEARCH("Reference",Worksheet!I480))=TRUE,"REF ONLY")</f>
        <v>0</v>
      </c>
      <c r="O484" s="39" t="e">
        <f t="shared" si="23"/>
        <v>#VALUE!</v>
      </c>
      <c r="P484" s="38"/>
      <c r="Q484" s="38"/>
    </row>
    <row r="485" spans="3:17" x14ac:dyDescent="0.25">
      <c r="C485" s="39" t="e">
        <f>IF(AND(VALUE('Print off sheets'!C481)&lt;=VALUE(Worksheet!$AD481),VALUE('Print off sheets'!C481)&gt;=VALUE(Worksheet!$AE481)),"PASS","FAIL")</f>
        <v>#VALUE!</v>
      </c>
      <c r="D485" s="39" t="e">
        <f>IF(AND(VALUE('Print off sheets'!D481)&lt;=VALUE(Worksheet!$AD481),VALUE('Print off sheets'!D481)&gt;=VALUE(Worksheet!$AE481)),"PASS","FAIL")</f>
        <v>#VALUE!</v>
      </c>
      <c r="E485" s="39" t="e">
        <f>IF(AND(VALUE('Print off sheets'!E481)&lt;=VALUE(Worksheet!$AD481),VALUE('Print off sheets'!E481)&gt;=VALUE(Worksheet!$AE481)),"PASS","FAIL")</f>
        <v>#VALUE!</v>
      </c>
      <c r="F485" s="39" t="str">
        <f t="shared" si="21"/>
        <v>PASS</v>
      </c>
      <c r="G485" s="39" t="e">
        <f>IF(O485="FAIL",IF(ISNUMBER(SEARCH("Rejected",'Print off sheets'!F481))=TRUE,"OK","ERROR"),IF(ISNUMBER(SEARCH("Rejected",'Print off sheets'!F481))=TRUE,"ERROR",""))</f>
        <v>#VALUE!</v>
      </c>
      <c r="H485" s="46" t="e">
        <f>IF(O485="MISSING",IF('Print off sheets'!F481="Missing","OK","ERROR"),"")</f>
        <v>#VALUE!</v>
      </c>
      <c r="I485" s="39" t="e">
        <f>VALUE(Worksheet!B481)</f>
        <v>#VALUE!</v>
      </c>
      <c r="J485" s="39">
        <f>VALUE(Worksheet!$H$2)</f>
        <v>0</v>
      </c>
      <c r="K485" s="39">
        <f>VALUE(Worksheet!$H$3)</f>
        <v>0</v>
      </c>
      <c r="L485" s="39" t="e">
        <f t="shared" si="22"/>
        <v>#VALUE!</v>
      </c>
      <c r="M485" s="39" t="str">
        <f>IF(AND(Worksheet!C481="",Worksheet!D481="",Worksheet!E481="",Worksheet!F481="",Worksheet!G481="",Worksheet!H481="",ISNUMBER(SEARCH("e",Worksheet!I481))=FALSE),"MISSING")</f>
        <v>MISSING</v>
      </c>
      <c r="N485" s="39" t="b">
        <f>IF(ISNUMBER(SEARCH("Reference",Worksheet!I481))=TRUE,"REF ONLY")</f>
        <v>0</v>
      </c>
      <c r="O485" s="39" t="e">
        <f t="shared" si="23"/>
        <v>#VALUE!</v>
      </c>
      <c r="P485" s="38"/>
      <c r="Q485" s="38"/>
    </row>
    <row r="486" spans="3:17" x14ac:dyDescent="0.25">
      <c r="C486" s="39" t="e">
        <f>IF(AND(VALUE('Print off sheets'!C482)&lt;=VALUE(Worksheet!$AD482),VALUE('Print off sheets'!C482)&gt;=VALUE(Worksheet!$AE482)),"PASS","FAIL")</f>
        <v>#VALUE!</v>
      </c>
      <c r="D486" s="39" t="e">
        <f>IF(AND(VALUE('Print off sheets'!D482)&lt;=VALUE(Worksheet!$AD482),VALUE('Print off sheets'!D482)&gt;=VALUE(Worksheet!$AE482)),"PASS","FAIL")</f>
        <v>#VALUE!</v>
      </c>
      <c r="E486" s="39" t="e">
        <f>IF(AND(VALUE('Print off sheets'!E482)&lt;=VALUE(Worksheet!$AD482),VALUE('Print off sheets'!E482)&gt;=VALUE(Worksheet!$AE482)),"PASS","FAIL")</f>
        <v>#VALUE!</v>
      </c>
      <c r="F486" s="39" t="str">
        <f t="shared" si="21"/>
        <v>PASS</v>
      </c>
      <c r="G486" s="39" t="e">
        <f>IF(O486="FAIL",IF(ISNUMBER(SEARCH("Rejected",'Print off sheets'!F482))=TRUE,"OK","ERROR"),IF(ISNUMBER(SEARCH("Rejected",'Print off sheets'!F482))=TRUE,"ERROR",""))</f>
        <v>#VALUE!</v>
      </c>
      <c r="H486" s="46" t="e">
        <f>IF(O486="MISSING",IF('Print off sheets'!F482="Missing","OK","ERROR"),"")</f>
        <v>#VALUE!</v>
      </c>
      <c r="I486" s="39" t="e">
        <f>VALUE(Worksheet!B482)</f>
        <v>#VALUE!</v>
      </c>
      <c r="J486" s="39">
        <f>VALUE(Worksheet!$H$2)</f>
        <v>0</v>
      </c>
      <c r="K486" s="39">
        <f>VALUE(Worksheet!$H$3)</f>
        <v>0</v>
      </c>
      <c r="L486" s="39" t="e">
        <f t="shared" si="22"/>
        <v>#VALUE!</v>
      </c>
      <c r="M486" s="39" t="str">
        <f>IF(AND(Worksheet!C482="",Worksheet!D482="",Worksheet!E482="",Worksheet!F482="",Worksheet!G482="",Worksheet!H482="",ISNUMBER(SEARCH("e",Worksheet!I482))=FALSE),"MISSING")</f>
        <v>MISSING</v>
      </c>
      <c r="N486" s="39" t="b">
        <f>IF(ISNUMBER(SEARCH("Reference",Worksheet!I482))=TRUE,"REF ONLY")</f>
        <v>0</v>
      </c>
      <c r="O486" s="39" t="e">
        <f t="shared" si="23"/>
        <v>#VALUE!</v>
      </c>
      <c r="P486" s="38"/>
      <c r="Q486" s="38"/>
    </row>
    <row r="487" spans="3:17" x14ac:dyDescent="0.25">
      <c r="C487" s="39" t="e">
        <f>IF(AND(VALUE('Print off sheets'!C483)&lt;=VALUE(Worksheet!$AD483),VALUE('Print off sheets'!C483)&gt;=VALUE(Worksheet!$AE483)),"PASS","FAIL")</f>
        <v>#VALUE!</v>
      </c>
      <c r="D487" s="39" t="e">
        <f>IF(AND(VALUE('Print off sheets'!D483)&lt;=VALUE(Worksheet!$AD483),VALUE('Print off sheets'!D483)&gt;=VALUE(Worksheet!$AE483)),"PASS","FAIL")</f>
        <v>#VALUE!</v>
      </c>
      <c r="E487" s="39" t="e">
        <f>IF(AND(VALUE('Print off sheets'!E483)&lt;=VALUE(Worksheet!$AD483),VALUE('Print off sheets'!E483)&gt;=VALUE(Worksheet!$AE483)),"PASS","FAIL")</f>
        <v>#VALUE!</v>
      </c>
      <c r="F487" s="39" t="str">
        <f t="shared" si="21"/>
        <v>PASS</v>
      </c>
      <c r="G487" s="39" t="e">
        <f>IF(O487="FAIL",IF(ISNUMBER(SEARCH("Rejected",'Print off sheets'!F483))=TRUE,"OK","ERROR"),IF(ISNUMBER(SEARCH("Rejected",'Print off sheets'!F483))=TRUE,"ERROR",""))</f>
        <v>#VALUE!</v>
      </c>
      <c r="H487" s="46" t="e">
        <f>IF(O487="MISSING",IF('Print off sheets'!F483="Missing","OK","ERROR"),"")</f>
        <v>#VALUE!</v>
      </c>
      <c r="I487" s="39" t="e">
        <f>VALUE(Worksheet!B483)</f>
        <v>#VALUE!</v>
      </c>
      <c r="J487" s="39">
        <f>VALUE(Worksheet!$H$2)</f>
        <v>0</v>
      </c>
      <c r="K487" s="39">
        <f>VALUE(Worksheet!$H$3)</f>
        <v>0</v>
      </c>
      <c r="L487" s="39" t="e">
        <f t="shared" si="22"/>
        <v>#VALUE!</v>
      </c>
      <c r="M487" s="39" t="str">
        <f>IF(AND(Worksheet!C483="",Worksheet!D483="",Worksheet!E483="",Worksheet!F483="",Worksheet!G483="",Worksheet!H483="",ISNUMBER(SEARCH("e",Worksheet!I483))=FALSE),"MISSING")</f>
        <v>MISSING</v>
      </c>
      <c r="N487" s="39" t="b">
        <f>IF(ISNUMBER(SEARCH("Reference",Worksheet!I483))=TRUE,"REF ONLY")</f>
        <v>0</v>
      </c>
      <c r="O487" s="39" t="e">
        <f t="shared" si="23"/>
        <v>#VALUE!</v>
      </c>
      <c r="P487" s="38"/>
      <c r="Q487" s="38"/>
    </row>
    <row r="488" spans="3:17" x14ac:dyDescent="0.25">
      <c r="C488" s="39" t="e">
        <f>IF(AND(VALUE('Print off sheets'!C484)&lt;=VALUE(Worksheet!$AD484),VALUE('Print off sheets'!C484)&gt;=VALUE(Worksheet!$AE484)),"PASS","FAIL")</f>
        <v>#VALUE!</v>
      </c>
      <c r="D488" s="39" t="e">
        <f>IF(AND(VALUE('Print off sheets'!D484)&lt;=VALUE(Worksheet!$AD484),VALUE('Print off sheets'!D484)&gt;=VALUE(Worksheet!$AE484)),"PASS","FAIL")</f>
        <v>#VALUE!</v>
      </c>
      <c r="E488" s="39" t="e">
        <f>IF(AND(VALUE('Print off sheets'!E484)&lt;=VALUE(Worksheet!$AD484),VALUE('Print off sheets'!E484)&gt;=VALUE(Worksheet!$AE484)),"PASS","FAIL")</f>
        <v>#VALUE!</v>
      </c>
      <c r="F488" s="39" t="str">
        <f t="shared" si="21"/>
        <v>PASS</v>
      </c>
      <c r="G488" s="39" t="e">
        <f>IF(O488="FAIL",IF(ISNUMBER(SEARCH("Rejected",'Print off sheets'!F484))=TRUE,"OK","ERROR"),IF(ISNUMBER(SEARCH("Rejected",'Print off sheets'!F484))=TRUE,"ERROR",""))</f>
        <v>#VALUE!</v>
      </c>
      <c r="H488" s="46" t="e">
        <f>IF(O488="MISSING",IF('Print off sheets'!F484="Missing","OK","ERROR"),"")</f>
        <v>#VALUE!</v>
      </c>
      <c r="I488" s="39" t="e">
        <f>VALUE(Worksheet!B484)</f>
        <v>#VALUE!</v>
      </c>
      <c r="J488" s="39">
        <f>VALUE(Worksheet!$H$2)</f>
        <v>0</v>
      </c>
      <c r="K488" s="39">
        <f>VALUE(Worksheet!$H$3)</f>
        <v>0</v>
      </c>
      <c r="L488" s="39" t="e">
        <f t="shared" si="22"/>
        <v>#VALUE!</v>
      </c>
      <c r="M488" s="39" t="str">
        <f>IF(AND(Worksheet!C484="",Worksheet!D484="",Worksheet!E484="",Worksheet!F484="",Worksheet!G484="",Worksheet!H484="",ISNUMBER(SEARCH("e",Worksheet!I484))=FALSE),"MISSING")</f>
        <v>MISSING</v>
      </c>
      <c r="N488" s="39" t="b">
        <f>IF(ISNUMBER(SEARCH("Reference",Worksheet!I484))=TRUE,"REF ONLY")</f>
        <v>0</v>
      </c>
      <c r="O488" s="39" t="e">
        <f t="shared" si="23"/>
        <v>#VALUE!</v>
      </c>
      <c r="P488" s="38"/>
      <c r="Q488" s="38"/>
    </row>
    <row r="489" spans="3:17" x14ac:dyDescent="0.25">
      <c r="C489" s="39" t="e">
        <f>IF(AND(VALUE('Print off sheets'!C485)&lt;=VALUE(Worksheet!$AD485),VALUE('Print off sheets'!C485)&gt;=VALUE(Worksheet!$AE485)),"PASS","FAIL")</f>
        <v>#VALUE!</v>
      </c>
      <c r="D489" s="39" t="e">
        <f>IF(AND(VALUE('Print off sheets'!D485)&lt;=VALUE(Worksheet!$AD485),VALUE('Print off sheets'!D485)&gt;=VALUE(Worksheet!$AE485)),"PASS","FAIL")</f>
        <v>#VALUE!</v>
      </c>
      <c r="E489" s="39" t="e">
        <f>IF(AND(VALUE('Print off sheets'!E485)&lt;=VALUE(Worksheet!$AD485),VALUE('Print off sheets'!E485)&gt;=VALUE(Worksheet!$AE485)),"PASS","FAIL")</f>
        <v>#VALUE!</v>
      </c>
      <c r="F489" s="39" t="str">
        <f t="shared" si="21"/>
        <v>PASS</v>
      </c>
      <c r="G489" s="39" t="e">
        <f>IF(O489="FAIL",IF(ISNUMBER(SEARCH("Rejected",'Print off sheets'!F485))=TRUE,"OK","ERROR"),IF(ISNUMBER(SEARCH("Rejected",'Print off sheets'!F485))=TRUE,"ERROR",""))</f>
        <v>#VALUE!</v>
      </c>
      <c r="H489" s="46" t="e">
        <f>IF(O489="MISSING",IF('Print off sheets'!F485="Missing","OK","ERROR"),"")</f>
        <v>#VALUE!</v>
      </c>
      <c r="I489" s="39" t="e">
        <f>VALUE(Worksheet!B485)</f>
        <v>#VALUE!</v>
      </c>
      <c r="J489" s="39">
        <f>VALUE(Worksheet!$H$2)</f>
        <v>0</v>
      </c>
      <c r="K489" s="39">
        <f>VALUE(Worksheet!$H$3)</f>
        <v>0</v>
      </c>
      <c r="L489" s="39" t="e">
        <f t="shared" si="22"/>
        <v>#VALUE!</v>
      </c>
      <c r="M489" s="39" t="str">
        <f>IF(AND(Worksheet!C485="",Worksheet!D485="",Worksheet!E485="",Worksheet!F485="",Worksheet!G485="",Worksheet!H485="",ISNUMBER(SEARCH("e",Worksheet!I485))=FALSE),"MISSING")</f>
        <v>MISSING</v>
      </c>
      <c r="N489" s="39" t="b">
        <f>IF(ISNUMBER(SEARCH("Reference",Worksheet!I485))=TRUE,"REF ONLY")</f>
        <v>0</v>
      </c>
      <c r="O489" s="39" t="e">
        <f t="shared" si="23"/>
        <v>#VALUE!</v>
      </c>
      <c r="P489" s="38"/>
      <c r="Q489" s="38"/>
    </row>
    <row r="490" spans="3:17" x14ac:dyDescent="0.25">
      <c r="C490" s="39" t="e">
        <f>IF(AND(VALUE('Print off sheets'!C486)&lt;=VALUE(Worksheet!$AD486),VALUE('Print off sheets'!C486)&gt;=VALUE(Worksheet!$AE486)),"PASS","FAIL")</f>
        <v>#VALUE!</v>
      </c>
      <c r="D490" s="39" t="e">
        <f>IF(AND(VALUE('Print off sheets'!D486)&lt;=VALUE(Worksheet!$AD486),VALUE('Print off sheets'!D486)&gt;=VALUE(Worksheet!$AE486)),"PASS","FAIL")</f>
        <v>#VALUE!</v>
      </c>
      <c r="E490" s="39" t="e">
        <f>IF(AND(VALUE('Print off sheets'!E486)&lt;=VALUE(Worksheet!$AD486),VALUE('Print off sheets'!E486)&gt;=VALUE(Worksheet!$AE486)),"PASS","FAIL")</f>
        <v>#VALUE!</v>
      </c>
      <c r="F490" s="39" t="str">
        <f t="shared" si="21"/>
        <v>PASS</v>
      </c>
      <c r="G490" s="39" t="e">
        <f>IF(O490="FAIL",IF(ISNUMBER(SEARCH("Rejected",'Print off sheets'!F486))=TRUE,"OK","ERROR"),IF(ISNUMBER(SEARCH("Rejected",'Print off sheets'!F486))=TRUE,"ERROR",""))</f>
        <v>#VALUE!</v>
      </c>
      <c r="H490" s="46" t="e">
        <f>IF(O490="MISSING",IF('Print off sheets'!F486="Missing","OK","ERROR"),"")</f>
        <v>#VALUE!</v>
      </c>
      <c r="I490" s="39" t="e">
        <f>VALUE(Worksheet!B486)</f>
        <v>#VALUE!</v>
      </c>
      <c r="J490" s="39">
        <f>VALUE(Worksheet!$H$2)</f>
        <v>0</v>
      </c>
      <c r="K490" s="39">
        <f>VALUE(Worksheet!$H$3)</f>
        <v>0</v>
      </c>
      <c r="L490" s="39" t="e">
        <f t="shared" si="22"/>
        <v>#VALUE!</v>
      </c>
      <c r="M490" s="39" t="str">
        <f>IF(AND(Worksheet!C486="",Worksheet!D486="",Worksheet!E486="",Worksheet!F486="",Worksheet!G486="",Worksheet!H486="",ISNUMBER(SEARCH("e",Worksheet!I486))=FALSE),"MISSING")</f>
        <v>MISSING</v>
      </c>
      <c r="N490" s="39" t="b">
        <f>IF(ISNUMBER(SEARCH("Reference",Worksheet!I486))=TRUE,"REF ONLY")</f>
        <v>0</v>
      </c>
      <c r="O490" s="39" t="e">
        <f t="shared" si="23"/>
        <v>#VALUE!</v>
      </c>
      <c r="P490" s="38"/>
      <c r="Q490" s="38"/>
    </row>
    <row r="491" spans="3:17" x14ac:dyDescent="0.25">
      <c r="C491" s="39" t="e">
        <f>IF(AND(VALUE('Print off sheets'!C487)&lt;=VALUE(Worksheet!$AD487),VALUE('Print off sheets'!C487)&gt;=VALUE(Worksheet!$AE487)),"PASS","FAIL")</f>
        <v>#VALUE!</v>
      </c>
      <c r="D491" s="39" t="e">
        <f>IF(AND(VALUE('Print off sheets'!D487)&lt;=VALUE(Worksheet!$AD487),VALUE('Print off sheets'!D487)&gt;=VALUE(Worksheet!$AE487)),"PASS","FAIL")</f>
        <v>#VALUE!</v>
      </c>
      <c r="E491" s="39" t="e">
        <f>IF(AND(VALUE('Print off sheets'!E487)&lt;=VALUE(Worksheet!$AD487),VALUE('Print off sheets'!E487)&gt;=VALUE(Worksheet!$AE487)),"PASS","FAIL")</f>
        <v>#VALUE!</v>
      </c>
      <c r="F491" s="39" t="str">
        <f t="shared" si="21"/>
        <v>PASS</v>
      </c>
      <c r="G491" s="39" t="e">
        <f>IF(O491="FAIL",IF(ISNUMBER(SEARCH("Rejected",'Print off sheets'!F487))=TRUE,"OK","ERROR"),IF(ISNUMBER(SEARCH("Rejected",'Print off sheets'!F487))=TRUE,"ERROR",""))</f>
        <v>#VALUE!</v>
      </c>
      <c r="H491" s="46" t="e">
        <f>IF(O491="MISSING",IF('Print off sheets'!F487="Missing","OK","ERROR"),"")</f>
        <v>#VALUE!</v>
      </c>
      <c r="I491" s="39" t="e">
        <f>VALUE(Worksheet!B487)</f>
        <v>#VALUE!</v>
      </c>
      <c r="J491" s="39">
        <f>VALUE(Worksheet!$H$2)</f>
        <v>0</v>
      </c>
      <c r="K491" s="39">
        <f>VALUE(Worksheet!$H$3)</f>
        <v>0</v>
      </c>
      <c r="L491" s="39" t="e">
        <f t="shared" si="22"/>
        <v>#VALUE!</v>
      </c>
      <c r="M491" s="39" t="str">
        <f>IF(AND(Worksheet!C487="",Worksheet!D487="",Worksheet!E487="",Worksheet!F487="",Worksheet!G487="",Worksheet!H487="",ISNUMBER(SEARCH("e",Worksheet!I487))=FALSE),"MISSING")</f>
        <v>MISSING</v>
      </c>
      <c r="N491" s="39" t="b">
        <f>IF(ISNUMBER(SEARCH("Reference",Worksheet!I487))=TRUE,"REF ONLY")</f>
        <v>0</v>
      </c>
      <c r="O491" s="39" t="e">
        <f t="shared" si="23"/>
        <v>#VALUE!</v>
      </c>
      <c r="P491" s="38"/>
      <c r="Q491" s="38"/>
    </row>
    <row r="492" spans="3:17" x14ac:dyDescent="0.25">
      <c r="C492" s="39" t="e">
        <f>IF(AND(VALUE('Print off sheets'!C488)&lt;=VALUE(Worksheet!$AD488),VALUE('Print off sheets'!C488)&gt;=VALUE(Worksheet!$AE488)),"PASS","FAIL")</f>
        <v>#VALUE!</v>
      </c>
      <c r="D492" s="39" t="e">
        <f>IF(AND(VALUE('Print off sheets'!D488)&lt;=VALUE(Worksheet!$AD488),VALUE('Print off sheets'!D488)&gt;=VALUE(Worksheet!$AE488)),"PASS","FAIL")</f>
        <v>#VALUE!</v>
      </c>
      <c r="E492" s="39" t="e">
        <f>IF(AND(VALUE('Print off sheets'!E488)&lt;=VALUE(Worksheet!$AD488),VALUE('Print off sheets'!E488)&gt;=VALUE(Worksheet!$AE488)),"PASS","FAIL")</f>
        <v>#VALUE!</v>
      </c>
      <c r="F492" s="39" t="str">
        <f t="shared" si="21"/>
        <v>PASS</v>
      </c>
      <c r="G492" s="39" t="e">
        <f>IF(O492="FAIL",IF(ISNUMBER(SEARCH("Rejected",'Print off sheets'!F488))=TRUE,"OK","ERROR"),IF(ISNUMBER(SEARCH("Rejected",'Print off sheets'!F488))=TRUE,"ERROR",""))</f>
        <v>#VALUE!</v>
      </c>
      <c r="H492" s="46" t="e">
        <f>IF(O492="MISSING",IF('Print off sheets'!F488="Missing","OK","ERROR"),"")</f>
        <v>#VALUE!</v>
      </c>
      <c r="I492" s="39" t="e">
        <f>VALUE(Worksheet!B488)</f>
        <v>#VALUE!</v>
      </c>
      <c r="J492" s="39">
        <f>VALUE(Worksheet!$H$2)</f>
        <v>0</v>
      </c>
      <c r="K492" s="39">
        <f>VALUE(Worksheet!$H$3)</f>
        <v>0</v>
      </c>
      <c r="L492" s="39" t="e">
        <f t="shared" si="22"/>
        <v>#VALUE!</v>
      </c>
      <c r="M492" s="39" t="str">
        <f>IF(AND(Worksheet!C488="",Worksheet!D488="",Worksheet!E488="",Worksheet!F488="",Worksheet!G488="",Worksheet!H488="",ISNUMBER(SEARCH("e",Worksheet!I488))=FALSE),"MISSING")</f>
        <v>MISSING</v>
      </c>
      <c r="N492" s="39" t="b">
        <f>IF(ISNUMBER(SEARCH("Reference",Worksheet!I488))=TRUE,"REF ONLY")</f>
        <v>0</v>
      </c>
      <c r="O492" s="39" t="e">
        <f t="shared" si="23"/>
        <v>#VALUE!</v>
      </c>
      <c r="P492" s="38"/>
      <c r="Q492" s="38"/>
    </row>
    <row r="493" spans="3:17" x14ac:dyDescent="0.25">
      <c r="C493" s="39" t="e">
        <f>IF(AND(VALUE('Print off sheets'!C489)&lt;=VALUE(Worksheet!$AD489),VALUE('Print off sheets'!C489)&gt;=VALUE(Worksheet!$AE489)),"PASS","FAIL")</f>
        <v>#VALUE!</v>
      </c>
      <c r="D493" s="39" t="e">
        <f>IF(AND(VALUE('Print off sheets'!D489)&lt;=VALUE(Worksheet!$AD489),VALUE('Print off sheets'!D489)&gt;=VALUE(Worksheet!$AE489)),"PASS","FAIL")</f>
        <v>#VALUE!</v>
      </c>
      <c r="E493" s="39" t="e">
        <f>IF(AND(VALUE('Print off sheets'!E489)&lt;=VALUE(Worksheet!$AD489),VALUE('Print off sheets'!E489)&gt;=VALUE(Worksheet!$AE489)),"PASS","FAIL")</f>
        <v>#VALUE!</v>
      </c>
      <c r="F493" s="39" t="str">
        <f t="shared" si="21"/>
        <v>PASS</v>
      </c>
      <c r="G493" s="39" t="e">
        <f>IF(O493="FAIL",IF(ISNUMBER(SEARCH("Rejected",'Print off sheets'!F489))=TRUE,"OK","ERROR"),IF(ISNUMBER(SEARCH("Rejected",'Print off sheets'!F489))=TRUE,"ERROR",""))</f>
        <v>#VALUE!</v>
      </c>
      <c r="H493" s="46" t="e">
        <f>IF(O493="MISSING",IF('Print off sheets'!F489="Missing","OK","ERROR"),"")</f>
        <v>#VALUE!</v>
      </c>
      <c r="I493" s="39" t="e">
        <f>VALUE(Worksheet!B489)</f>
        <v>#VALUE!</v>
      </c>
      <c r="J493" s="39">
        <f>VALUE(Worksheet!$H$2)</f>
        <v>0</v>
      </c>
      <c r="K493" s="39">
        <f>VALUE(Worksheet!$H$3)</f>
        <v>0</v>
      </c>
      <c r="L493" s="39" t="e">
        <f t="shared" si="22"/>
        <v>#VALUE!</v>
      </c>
      <c r="M493" s="39" t="str">
        <f>IF(AND(Worksheet!C489="",Worksheet!D489="",Worksheet!E489="",Worksheet!F489="",Worksheet!G489="",Worksheet!H489="",ISNUMBER(SEARCH("e",Worksheet!I489))=FALSE),"MISSING")</f>
        <v>MISSING</v>
      </c>
      <c r="N493" s="39" t="b">
        <f>IF(ISNUMBER(SEARCH("Reference",Worksheet!I489))=TRUE,"REF ONLY")</f>
        <v>0</v>
      </c>
      <c r="O493" s="39" t="e">
        <f t="shared" si="23"/>
        <v>#VALUE!</v>
      </c>
      <c r="P493" s="38"/>
      <c r="Q493" s="38"/>
    </row>
    <row r="494" spans="3:17" x14ac:dyDescent="0.25">
      <c r="C494" s="39" t="e">
        <f>IF(AND(VALUE('Print off sheets'!C490)&lt;=VALUE(Worksheet!$AD490),VALUE('Print off sheets'!C490)&gt;=VALUE(Worksheet!$AE490)),"PASS","FAIL")</f>
        <v>#VALUE!</v>
      </c>
      <c r="D494" s="39" t="e">
        <f>IF(AND(VALUE('Print off sheets'!D490)&lt;=VALUE(Worksheet!$AD490),VALUE('Print off sheets'!D490)&gt;=VALUE(Worksheet!$AE490)),"PASS","FAIL")</f>
        <v>#VALUE!</v>
      </c>
      <c r="E494" s="39" t="e">
        <f>IF(AND(VALUE('Print off sheets'!E490)&lt;=VALUE(Worksheet!$AD490),VALUE('Print off sheets'!E490)&gt;=VALUE(Worksheet!$AE490)),"PASS","FAIL")</f>
        <v>#VALUE!</v>
      </c>
      <c r="F494" s="39" t="str">
        <f t="shared" si="21"/>
        <v>PASS</v>
      </c>
      <c r="G494" s="39" t="e">
        <f>IF(O494="FAIL",IF(ISNUMBER(SEARCH("Rejected",'Print off sheets'!F490))=TRUE,"OK","ERROR"),IF(ISNUMBER(SEARCH("Rejected",'Print off sheets'!F490))=TRUE,"ERROR",""))</f>
        <v>#VALUE!</v>
      </c>
      <c r="H494" s="46" t="e">
        <f>IF(O494="MISSING",IF('Print off sheets'!F490="Missing","OK","ERROR"),"")</f>
        <v>#VALUE!</v>
      </c>
      <c r="I494" s="39" t="e">
        <f>VALUE(Worksheet!B490)</f>
        <v>#VALUE!</v>
      </c>
      <c r="J494" s="39">
        <f>VALUE(Worksheet!$H$2)</f>
        <v>0</v>
      </c>
      <c r="K494" s="39">
        <f>VALUE(Worksheet!$H$3)</f>
        <v>0</v>
      </c>
      <c r="L494" s="39" t="e">
        <f t="shared" si="22"/>
        <v>#VALUE!</v>
      </c>
      <c r="M494" s="39" t="str">
        <f>IF(AND(Worksheet!C490="",Worksheet!D490="",Worksheet!E490="",Worksheet!F490="",Worksheet!G490="",Worksheet!H490="",ISNUMBER(SEARCH("e",Worksheet!I490))=FALSE),"MISSING")</f>
        <v>MISSING</v>
      </c>
      <c r="N494" s="39" t="b">
        <f>IF(ISNUMBER(SEARCH("Reference",Worksheet!I490))=TRUE,"REF ONLY")</f>
        <v>0</v>
      </c>
      <c r="O494" s="39" t="e">
        <f t="shared" si="23"/>
        <v>#VALUE!</v>
      </c>
      <c r="P494" s="38"/>
      <c r="Q494" s="38"/>
    </row>
    <row r="495" spans="3:17" x14ac:dyDescent="0.25">
      <c r="C495" s="39" t="e">
        <f>IF(AND(VALUE('Print off sheets'!C491)&lt;=VALUE(Worksheet!$AD491),VALUE('Print off sheets'!C491)&gt;=VALUE(Worksheet!$AE491)),"PASS","FAIL")</f>
        <v>#VALUE!</v>
      </c>
      <c r="D495" s="39" t="e">
        <f>IF(AND(VALUE('Print off sheets'!D491)&lt;=VALUE(Worksheet!$AD491),VALUE('Print off sheets'!D491)&gt;=VALUE(Worksheet!$AE491)),"PASS","FAIL")</f>
        <v>#VALUE!</v>
      </c>
      <c r="E495" s="39" t="e">
        <f>IF(AND(VALUE('Print off sheets'!E491)&lt;=VALUE(Worksheet!$AD491),VALUE('Print off sheets'!E491)&gt;=VALUE(Worksheet!$AE491)),"PASS","FAIL")</f>
        <v>#VALUE!</v>
      </c>
      <c r="F495" s="39" t="str">
        <f t="shared" si="21"/>
        <v>PASS</v>
      </c>
      <c r="G495" s="39" t="e">
        <f>IF(O495="FAIL",IF(ISNUMBER(SEARCH("Rejected",'Print off sheets'!F491))=TRUE,"OK","ERROR"),IF(ISNUMBER(SEARCH("Rejected",'Print off sheets'!F491))=TRUE,"ERROR",""))</f>
        <v>#VALUE!</v>
      </c>
      <c r="H495" s="46" t="e">
        <f>IF(O495="MISSING",IF('Print off sheets'!F491="Missing","OK","ERROR"),"")</f>
        <v>#VALUE!</v>
      </c>
      <c r="I495" s="39" t="e">
        <f>VALUE(Worksheet!B491)</f>
        <v>#VALUE!</v>
      </c>
      <c r="J495" s="39">
        <f>VALUE(Worksheet!$H$2)</f>
        <v>0</v>
      </c>
      <c r="K495" s="39">
        <f>VALUE(Worksheet!$H$3)</f>
        <v>0</v>
      </c>
      <c r="L495" s="39" t="e">
        <f t="shared" si="22"/>
        <v>#VALUE!</v>
      </c>
      <c r="M495" s="39" t="str">
        <f>IF(AND(Worksheet!C491="",Worksheet!D491="",Worksheet!E491="",Worksheet!F491="",Worksheet!G491="",Worksheet!H491="",ISNUMBER(SEARCH("e",Worksheet!I491))=FALSE),"MISSING")</f>
        <v>MISSING</v>
      </c>
      <c r="N495" s="39" t="b">
        <f>IF(ISNUMBER(SEARCH("Reference",Worksheet!I491))=TRUE,"REF ONLY")</f>
        <v>0</v>
      </c>
      <c r="O495" s="39" t="e">
        <f t="shared" si="23"/>
        <v>#VALUE!</v>
      </c>
      <c r="P495" s="38"/>
      <c r="Q495" s="38"/>
    </row>
    <row r="496" spans="3:17" x14ac:dyDescent="0.25">
      <c r="C496" s="39" t="e">
        <f>IF(AND(VALUE('Print off sheets'!C492)&lt;=VALUE(Worksheet!$AD492),VALUE('Print off sheets'!C492)&gt;=VALUE(Worksheet!$AE492)),"PASS","FAIL")</f>
        <v>#VALUE!</v>
      </c>
      <c r="D496" s="39" t="e">
        <f>IF(AND(VALUE('Print off sheets'!D492)&lt;=VALUE(Worksheet!$AD492),VALUE('Print off sheets'!D492)&gt;=VALUE(Worksheet!$AE492)),"PASS","FAIL")</f>
        <v>#VALUE!</v>
      </c>
      <c r="E496" s="39" t="e">
        <f>IF(AND(VALUE('Print off sheets'!E492)&lt;=VALUE(Worksheet!$AD492),VALUE('Print off sheets'!E492)&gt;=VALUE(Worksheet!$AE492)),"PASS","FAIL")</f>
        <v>#VALUE!</v>
      </c>
      <c r="F496" s="39" t="str">
        <f t="shared" si="21"/>
        <v>PASS</v>
      </c>
      <c r="G496" s="39" t="e">
        <f>IF(O496="FAIL",IF(ISNUMBER(SEARCH("Rejected",'Print off sheets'!F492))=TRUE,"OK","ERROR"),IF(ISNUMBER(SEARCH("Rejected",'Print off sheets'!F492))=TRUE,"ERROR",""))</f>
        <v>#VALUE!</v>
      </c>
      <c r="H496" s="46" t="e">
        <f>IF(O496="MISSING",IF('Print off sheets'!F492="Missing","OK","ERROR"),"")</f>
        <v>#VALUE!</v>
      </c>
      <c r="I496" s="39" t="e">
        <f>VALUE(Worksheet!B492)</f>
        <v>#VALUE!</v>
      </c>
      <c r="J496" s="39">
        <f>VALUE(Worksheet!$H$2)</f>
        <v>0</v>
      </c>
      <c r="K496" s="39">
        <f>VALUE(Worksheet!$H$3)</f>
        <v>0</v>
      </c>
      <c r="L496" s="39" t="e">
        <f t="shared" si="22"/>
        <v>#VALUE!</v>
      </c>
      <c r="M496" s="39" t="str">
        <f>IF(AND(Worksheet!C492="",Worksheet!D492="",Worksheet!E492="",Worksheet!F492="",Worksheet!G492="",Worksheet!H492="",ISNUMBER(SEARCH("e",Worksheet!I492))=FALSE),"MISSING")</f>
        <v>MISSING</v>
      </c>
      <c r="N496" s="39" t="b">
        <f>IF(ISNUMBER(SEARCH("Reference",Worksheet!I492))=TRUE,"REF ONLY")</f>
        <v>0</v>
      </c>
      <c r="O496" s="39" t="e">
        <f t="shared" si="23"/>
        <v>#VALUE!</v>
      </c>
      <c r="P496" s="38"/>
      <c r="Q496" s="38"/>
    </row>
    <row r="497" spans="3:17" x14ac:dyDescent="0.25">
      <c r="C497" s="39" t="e">
        <f>IF(AND(VALUE('Print off sheets'!C493)&lt;=VALUE(Worksheet!$AD493),VALUE('Print off sheets'!C493)&gt;=VALUE(Worksheet!$AE493)),"PASS","FAIL")</f>
        <v>#VALUE!</v>
      </c>
      <c r="D497" s="39" t="e">
        <f>IF(AND(VALUE('Print off sheets'!D493)&lt;=VALUE(Worksheet!$AD493),VALUE('Print off sheets'!D493)&gt;=VALUE(Worksheet!$AE493)),"PASS","FAIL")</f>
        <v>#VALUE!</v>
      </c>
      <c r="E497" s="39" t="e">
        <f>IF(AND(VALUE('Print off sheets'!E493)&lt;=VALUE(Worksheet!$AD493),VALUE('Print off sheets'!E493)&gt;=VALUE(Worksheet!$AE493)),"PASS","FAIL")</f>
        <v>#VALUE!</v>
      </c>
      <c r="F497" s="39" t="str">
        <f t="shared" si="21"/>
        <v>PASS</v>
      </c>
      <c r="G497" s="39" t="e">
        <f>IF(O497="FAIL",IF(ISNUMBER(SEARCH("Rejected",'Print off sheets'!F493))=TRUE,"OK","ERROR"),IF(ISNUMBER(SEARCH("Rejected",'Print off sheets'!F493))=TRUE,"ERROR",""))</f>
        <v>#VALUE!</v>
      </c>
      <c r="H497" s="46" t="e">
        <f>IF(O497="MISSING",IF('Print off sheets'!F493="Missing","OK","ERROR"),"")</f>
        <v>#VALUE!</v>
      </c>
      <c r="I497" s="39" t="e">
        <f>VALUE(Worksheet!B493)</f>
        <v>#VALUE!</v>
      </c>
      <c r="J497" s="39">
        <f>VALUE(Worksheet!$H$2)</f>
        <v>0</v>
      </c>
      <c r="K497" s="39">
        <f>VALUE(Worksheet!$H$3)</f>
        <v>0</v>
      </c>
      <c r="L497" s="39" t="e">
        <f t="shared" si="22"/>
        <v>#VALUE!</v>
      </c>
      <c r="M497" s="39" t="str">
        <f>IF(AND(Worksheet!C493="",Worksheet!D493="",Worksheet!E493="",Worksheet!F493="",Worksheet!G493="",Worksheet!H493="",ISNUMBER(SEARCH("e",Worksheet!I493))=FALSE),"MISSING")</f>
        <v>MISSING</v>
      </c>
      <c r="N497" s="39" t="b">
        <f>IF(ISNUMBER(SEARCH("Reference",Worksheet!I493))=TRUE,"REF ONLY")</f>
        <v>0</v>
      </c>
      <c r="O497" s="39" t="e">
        <f t="shared" si="23"/>
        <v>#VALUE!</v>
      </c>
      <c r="P497" s="38"/>
      <c r="Q497" s="38"/>
    </row>
    <row r="498" spans="3:17" x14ac:dyDescent="0.25">
      <c r="C498" s="39" t="e">
        <f>IF(AND(VALUE('Print off sheets'!C494)&lt;=VALUE(Worksheet!$AD494),VALUE('Print off sheets'!C494)&gt;=VALUE(Worksheet!$AE494)),"PASS","FAIL")</f>
        <v>#VALUE!</v>
      </c>
      <c r="D498" s="39" t="e">
        <f>IF(AND(VALUE('Print off sheets'!D494)&lt;=VALUE(Worksheet!$AD494),VALUE('Print off sheets'!D494)&gt;=VALUE(Worksheet!$AE494)),"PASS","FAIL")</f>
        <v>#VALUE!</v>
      </c>
      <c r="E498" s="39" t="e">
        <f>IF(AND(VALUE('Print off sheets'!E494)&lt;=VALUE(Worksheet!$AD494),VALUE('Print off sheets'!E494)&gt;=VALUE(Worksheet!$AE494)),"PASS","FAIL")</f>
        <v>#VALUE!</v>
      </c>
      <c r="F498" s="39" t="str">
        <f t="shared" si="21"/>
        <v>PASS</v>
      </c>
      <c r="G498" s="39" t="e">
        <f>IF(O498="FAIL",IF(ISNUMBER(SEARCH("Rejected",'Print off sheets'!F494))=TRUE,"OK","ERROR"),IF(ISNUMBER(SEARCH("Rejected",'Print off sheets'!F494))=TRUE,"ERROR",""))</f>
        <v>#VALUE!</v>
      </c>
      <c r="H498" s="46" t="e">
        <f>IF(O498="MISSING",IF('Print off sheets'!F494="Missing","OK","ERROR"),"")</f>
        <v>#VALUE!</v>
      </c>
      <c r="I498" s="39" t="e">
        <f>VALUE(Worksheet!B494)</f>
        <v>#VALUE!</v>
      </c>
      <c r="J498" s="39">
        <f>VALUE(Worksheet!$H$2)</f>
        <v>0</v>
      </c>
      <c r="K498" s="39">
        <f>VALUE(Worksheet!$H$3)</f>
        <v>0</v>
      </c>
      <c r="L498" s="39" t="e">
        <f t="shared" si="22"/>
        <v>#VALUE!</v>
      </c>
      <c r="M498" s="39" t="str">
        <f>IF(AND(Worksheet!C494="",Worksheet!D494="",Worksheet!E494="",Worksheet!F494="",Worksheet!G494="",Worksheet!H494="",ISNUMBER(SEARCH("e",Worksheet!I494))=FALSE),"MISSING")</f>
        <v>MISSING</v>
      </c>
      <c r="N498" s="39" t="b">
        <f>IF(ISNUMBER(SEARCH("Reference",Worksheet!I494))=TRUE,"REF ONLY")</f>
        <v>0</v>
      </c>
      <c r="O498" s="39" t="e">
        <f t="shared" si="23"/>
        <v>#VALUE!</v>
      </c>
      <c r="P498" s="38"/>
      <c r="Q498" s="38"/>
    </row>
    <row r="499" spans="3:17" x14ac:dyDescent="0.25">
      <c r="C499" s="39" t="e">
        <f>IF(AND(VALUE('Print off sheets'!C495)&lt;=VALUE(Worksheet!$AD495),VALUE('Print off sheets'!C495)&gt;=VALUE(Worksheet!$AE495)),"PASS","FAIL")</f>
        <v>#VALUE!</v>
      </c>
      <c r="D499" s="39" t="e">
        <f>IF(AND(VALUE('Print off sheets'!D495)&lt;=VALUE(Worksheet!$AD495),VALUE('Print off sheets'!D495)&gt;=VALUE(Worksheet!$AE495)),"PASS","FAIL")</f>
        <v>#VALUE!</v>
      </c>
      <c r="E499" s="39" t="e">
        <f>IF(AND(VALUE('Print off sheets'!E495)&lt;=VALUE(Worksheet!$AD495),VALUE('Print off sheets'!E495)&gt;=VALUE(Worksheet!$AE495)),"PASS","FAIL")</f>
        <v>#VALUE!</v>
      </c>
      <c r="F499" s="39" t="str">
        <f t="shared" si="21"/>
        <v>PASS</v>
      </c>
      <c r="G499" s="39" t="e">
        <f>IF(O499="FAIL",IF(ISNUMBER(SEARCH("Rejected",'Print off sheets'!F495))=TRUE,"OK","ERROR"),IF(ISNUMBER(SEARCH("Rejected",'Print off sheets'!F495))=TRUE,"ERROR",""))</f>
        <v>#VALUE!</v>
      </c>
      <c r="H499" s="46" t="e">
        <f>IF(O499="MISSING",IF('Print off sheets'!F495="Missing","OK","ERROR"),"")</f>
        <v>#VALUE!</v>
      </c>
      <c r="I499" s="39" t="e">
        <f>VALUE(Worksheet!B495)</f>
        <v>#VALUE!</v>
      </c>
      <c r="J499" s="39">
        <f>VALUE(Worksheet!$H$2)</f>
        <v>0</v>
      </c>
      <c r="K499" s="39">
        <f>VALUE(Worksheet!$H$3)</f>
        <v>0</v>
      </c>
      <c r="L499" s="39" t="e">
        <f t="shared" si="22"/>
        <v>#VALUE!</v>
      </c>
      <c r="M499" s="39" t="str">
        <f>IF(AND(Worksheet!C495="",Worksheet!D495="",Worksheet!E495="",Worksheet!F495="",Worksheet!G495="",Worksheet!H495="",ISNUMBER(SEARCH("e",Worksheet!I495))=FALSE),"MISSING")</f>
        <v>MISSING</v>
      </c>
      <c r="N499" s="39" t="b">
        <f>IF(ISNUMBER(SEARCH("Reference",Worksheet!I495))=TRUE,"REF ONLY")</f>
        <v>0</v>
      </c>
      <c r="O499" s="39" t="e">
        <f t="shared" si="23"/>
        <v>#VALUE!</v>
      </c>
      <c r="P499" s="38"/>
      <c r="Q499" s="38"/>
    </row>
    <row r="500" spans="3:17" x14ac:dyDescent="0.25">
      <c r="C500" s="39" t="e">
        <f>IF(AND(VALUE('Print off sheets'!C496)&lt;=VALUE(Worksheet!$AD496),VALUE('Print off sheets'!C496)&gt;=VALUE(Worksheet!$AE496)),"PASS","FAIL")</f>
        <v>#VALUE!</v>
      </c>
      <c r="D500" s="39" t="e">
        <f>IF(AND(VALUE('Print off sheets'!D496)&lt;=VALUE(Worksheet!$AD496),VALUE('Print off sheets'!D496)&gt;=VALUE(Worksheet!$AE496)),"PASS","FAIL")</f>
        <v>#VALUE!</v>
      </c>
      <c r="E500" s="39" t="e">
        <f>IF(AND(VALUE('Print off sheets'!E496)&lt;=VALUE(Worksheet!$AD496),VALUE('Print off sheets'!E496)&gt;=VALUE(Worksheet!$AE496)),"PASS","FAIL")</f>
        <v>#VALUE!</v>
      </c>
      <c r="F500" s="39" t="str">
        <f t="shared" si="21"/>
        <v>PASS</v>
      </c>
      <c r="G500" s="39" t="e">
        <f>IF(O500="FAIL",IF(ISNUMBER(SEARCH("Rejected",'Print off sheets'!F496))=TRUE,"OK","ERROR"),IF(ISNUMBER(SEARCH("Rejected",'Print off sheets'!F496))=TRUE,"ERROR",""))</f>
        <v>#VALUE!</v>
      </c>
      <c r="H500" s="46" t="e">
        <f>IF(O500="MISSING",IF('Print off sheets'!F496="Missing","OK","ERROR"),"")</f>
        <v>#VALUE!</v>
      </c>
      <c r="I500" s="39" t="e">
        <f>VALUE(Worksheet!B496)</f>
        <v>#VALUE!</v>
      </c>
      <c r="J500" s="39">
        <f>VALUE(Worksheet!$H$2)</f>
        <v>0</v>
      </c>
      <c r="K500" s="39">
        <f>VALUE(Worksheet!$H$3)</f>
        <v>0</v>
      </c>
      <c r="L500" s="39" t="e">
        <f t="shared" si="22"/>
        <v>#VALUE!</v>
      </c>
      <c r="M500" s="39" t="str">
        <f>IF(AND(Worksheet!C496="",Worksheet!D496="",Worksheet!E496="",Worksheet!F496="",Worksheet!G496="",Worksheet!H496="",ISNUMBER(SEARCH("e",Worksheet!I496))=FALSE),"MISSING")</f>
        <v>MISSING</v>
      </c>
      <c r="N500" s="39" t="b">
        <f>IF(ISNUMBER(SEARCH("Reference",Worksheet!I496))=TRUE,"REF ONLY")</f>
        <v>0</v>
      </c>
      <c r="O500" s="39" t="e">
        <f t="shared" si="23"/>
        <v>#VALUE!</v>
      </c>
      <c r="P500" s="38"/>
      <c r="Q500" s="38"/>
    </row>
    <row r="501" spans="3:17" x14ac:dyDescent="0.25">
      <c r="C501" s="39" t="e">
        <f>IF(AND(VALUE('Print off sheets'!C497)&lt;=VALUE(Worksheet!$AD497),VALUE('Print off sheets'!C497)&gt;=VALUE(Worksheet!$AE497)),"PASS","FAIL")</f>
        <v>#VALUE!</v>
      </c>
      <c r="D501" s="39" t="e">
        <f>IF(AND(VALUE('Print off sheets'!D497)&lt;=VALUE(Worksheet!$AD497),VALUE('Print off sheets'!D497)&gt;=VALUE(Worksheet!$AE497)),"PASS","FAIL")</f>
        <v>#VALUE!</v>
      </c>
      <c r="E501" s="39" t="e">
        <f>IF(AND(VALUE('Print off sheets'!E497)&lt;=VALUE(Worksheet!$AD497),VALUE('Print off sheets'!E497)&gt;=VALUE(Worksheet!$AE497)),"PASS","FAIL")</f>
        <v>#VALUE!</v>
      </c>
      <c r="F501" s="39" t="str">
        <f t="shared" si="21"/>
        <v>PASS</v>
      </c>
      <c r="G501" s="39" t="e">
        <f>IF(O501="FAIL",IF(ISNUMBER(SEARCH("Rejected",'Print off sheets'!F497))=TRUE,"OK","ERROR"),IF(ISNUMBER(SEARCH("Rejected",'Print off sheets'!F497))=TRUE,"ERROR",""))</f>
        <v>#VALUE!</v>
      </c>
      <c r="H501" s="46" t="e">
        <f>IF(O501="MISSING",IF('Print off sheets'!F497="Missing","OK","ERROR"),"")</f>
        <v>#VALUE!</v>
      </c>
      <c r="I501" s="39" t="e">
        <f>VALUE(Worksheet!B497)</f>
        <v>#VALUE!</v>
      </c>
      <c r="J501" s="39">
        <f>VALUE(Worksheet!$H$2)</f>
        <v>0</v>
      </c>
      <c r="K501" s="39">
        <f>VALUE(Worksheet!$H$3)</f>
        <v>0</v>
      </c>
      <c r="L501" s="39" t="e">
        <f t="shared" si="22"/>
        <v>#VALUE!</v>
      </c>
      <c r="M501" s="39" t="str">
        <f>IF(AND(Worksheet!C497="",Worksheet!D497="",Worksheet!E497="",Worksheet!F497="",Worksheet!G497="",Worksheet!H497="",ISNUMBER(SEARCH("e",Worksheet!I497))=FALSE),"MISSING")</f>
        <v>MISSING</v>
      </c>
      <c r="N501" s="39" t="b">
        <f>IF(ISNUMBER(SEARCH("Reference",Worksheet!I497))=TRUE,"REF ONLY")</f>
        <v>0</v>
      </c>
      <c r="O501" s="39" t="e">
        <f t="shared" si="23"/>
        <v>#VALUE!</v>
      </c>
      <c r="P501" s="38"/>
      <c r="Q501" s="38"/>
    </row>
    <row r="502" spans="3:17" x14ac:dyDescent="0.25">
      <c r="C502" s="39" t="e">
        <f>IF(AND(VALUE('Print off sheets'!C498)&lt;=VALUE(Worksheet!$AD498),VALUE('Print off sheets'!C498)&gt;=VALUE(Worksheet!$AE498)),"PASS","FAIL")</f>
        <v>#VALUE!</v>
      </c>
      <c r="D502" s="39" t="e">
        <f>IF(AND(VALUE('Print off sheets'!D498)&lt;=VALUE(Worksheet!$AD498),VALUE('Print off sheets'!D498)&gt;=VALUE(Worksheet!$AE498)),"PASS","FAIL")</f>
        <v>#VALUE!</v>
      </c>
      <c r="E502" s="39" t="e">
        <f>IF(AND(VALUE('Print off sheets'!E498)&lt;=VALUE(Worksheet!$AD498),VALUE('Print off sheets'!E498)&gt;=VALUE(Worksheet!$AE498)),"PASS","FAIL")</f>
        <v>#VALUE!</v>
      </c>
      <c r="F502" s="39" t="str">
        <f t="shared" si="21"/>
        <v>PASS</v>
      </c>
      <c r="G502" s="39" t="e">
        <f>IF(O502="FAIL",IF(ISNUMBER(SEARCH("Rejected",'Print off sheets'!F498))=TRUE,"OK","ERROR"),IF(ISNUMBER(SEARCH("Rejected",'Print off sheets'!F498))=TRUE,"ERROR",""))</f>
        <v>#VALUE!</v>
      </c>
      <c r="H502" s="46" t="e">
        <f>IF(O502="MISSING",IF('Print off sheets'!F498="Missing","OK","ERROR"),"")</f>
        <v>#VALUE!</v>
      </c>
      <c r="I502" s="39" t="e">
        <f>VALUE(Worksheet!B498)</f>
        <v>#VALUE!</v>
      </c>
      <c r="J502" s="39">
        <f>VALUE(Worksheet!$H$2)</f>
        <v>0</v>
      </c>
      <c r="K502" s="39">
        <f>VALUE(Worksheet!$H$3)</f>
        <v>0</v>
      </c>
      <c r="L502" s="39" t="e">
        <f t="shared" si="22"/>
        <v>#VALUE!</v>
      </c>
      <c r="M502" s="39" t="str">
        <f>IF(AND(Worksheet!C498="",Worksheet!D498="",Worksheet!E498="",Worksheet!F498="",Worksheet!G498="",Worksheet!H498="",ISNUMBER(SEARCH("e",Worksheet!I498))=FALSE),"MISSING")</f>
        <v>MISSING</v>
      </c>
      <c r="N502" s="39" t="b">
        <f>IF(ISNUMBER(SEARCH("Reference",Worksheet!I498))=TRUE,"REF ONLY")</f>
        <v>0</v>
      </c>
      <c r="O502" s="39" t="e">
        <f t="shared" si="23"/>
        <v>#VALUE!</v>
      </c>
      <c r="P502" s="38"/>
      <c r="Q502" s="38"/>
    </row>
    <row r="503" spans="3:17" x14ac:dyDescent="0.25">
      <c r="C503" s="39" t="e">
        <f>IF(AND(VALUE('Print off sheets'!C499)&lt;=VALUE(Worksheet!$AD499),VALUE('Print off sheets'!C499)&gt;=VALUE(Worksheet!$AE499)),"PASS","FAIL")</f>
        <v>#VALUE!</v>
      </c>
      <c r="D503" s="39" t="e">
        <f>IF(AND(VALUE('Print off sheets'!D499)&lt;=VALUE(Worksheet!$AD499),VALUE('Print off sheets'!D499)&gt;=VALUE(Worksheet!$AE499)),"PASS","FAIL")</f>
        <v>#VALUE!</v>
      </c>
      <c r="E503" s="39" t="e">
        <f>IF(AND(VALUE('Print off sheets'!E499)&lt;=VALUE(Worksheet!$AD499),VALUE('Print off sheets'!E499)&gt;=VALUE(Worksheet!$AE499)),"PASS","FAIL")</f>
        <v>#VALUE!</v>
      </c>
      <c r="F503" s="39" t="str">
        <f t="shared" si="21"/>
        <v>PASS</v>
      </c>
      <c r="G503" s="39" t="e">
        <f>IF(O503="FAIL",IF(ISNUMBER(SEARCH("Rejected",'Print off sheets'!F499))=TRUE,"OK","ERROR"),IF(ISNUMBER(SEARCH("Rejected",'Print off sheets'!F499))=TRUE,"ERROR",""))</f>
        <v>#VALUE!</v>
      </c>
      <c r="H503" s="46" t="e">
        <f>IF(O503="MISSING",IF('Print off sheets'!F499="Missing","OK","ERROR"),"")</f>
        <v>#VALUE!</v>
      </c>
      <c r="I503" s="39" t="e">
        <f>VALUE(Worksheet!B499)</f>
        <v>#VALUE!</v>
      </c>
      <c r="J503" s="39">
        <f>VALUE(Worksheet!$H$2)</f>
        <v>0</v>
      </c>
      <c r="K503" s="39">
        <f>VALUE(Worksheet!$H$3)</f>
        <v>0</v>
      </c>
      <c r="L503" s="39" t="e">
        <f t="shared" si="22"/>
        <v>#VALUE!</v>
      </c>
      <c r="M503" s="39" t="str">
        <f>IF(AND(Worksheet!C499="",Worksheet!D499="",Worksheet!E499="",Worksheet!F499="",Worksheet!G499="",Worksheet!H499="",ISNUMBER(SEARCH("e",Worksheet!I499))=FALSE),"MISSING")</f>
        <v>MISSING</v>
      </c>
      <c r="N503" s="39" t="b">
        <f>IF(ISNUMBER(SEARCH("Reference",Worksheet!I499))=TRUE,"REF ONLY")</f>
        <v>0</v>
      </c>
      <c r="O503" s="39" t="e">
        <f t="shared" si="23"/>
        <v>#VALUE!</v>
      </c>
      <c r="P503" s="38"/>
      <c r="Q503" s="38"/>
    </row>
    <row r="504" spans="3:17" x14ac:dyDescent="0.25">
      <c r="C504" s="39" t="e">
        <f>IF(AND(VALUE('Print off sheets'!C500)&lt;=VALUE(Worksheet!$AD500),VALUE('Print off sheets'!C500)&gt;=VALUE(Worksheet!$AE500)),"PASS","FAIL")</f>
        <v>#VALUE!</v>
      </c>
      <c r="D504" s="39" t="e">
        <f>IF(AND(VALUE('Print off sheets'!D500)&lt;=VALUE(Worksheet!$AD500),VALUE('Print off sheets'!D500)&gt;=VALUE(Worksheet!$AE500)),"PASS","FAIL")</f>
        <v>#VALUE!</v>
      </c>
      <c r="E504" s="39" t="e">
        <f>IF(AND(VALUE('Print off sheets'!E500)&lt;=VALUE(Worksheet!$AD500),VALUE('Print off sheets'!E500)&gt;=VALUE(Worksheet!$AE500)),"PASS","FAIL")</f>
        <v>#VALUE!</v>
      </c>
      <c r="F504" s="39" t="str">
        <f t="shared" si="21"/>
        <v>PASS</v>
      </c>
      <c r="G504" s="39" t="e">
        <f>IF(O504="FAIL",IF(ISNUMBER(SEARCH("Rejected",'Print off sheets'!F500))=TRUE,"OK","ERROR"),IF(ISNUMBER(SEARCH("Rejected",'Print off sheets'!F500))=TRUE,"ERROR",""))</f>
        <v>#VALUE!</v>
      </c>
      <c r="H504" s="46" t="e">
        <f>IF(O504="MISSING",IF('Print off sheets'!F500="Missing","OK","ERROR"),"")</f>
        <v>#VALUE!</v>
      </c>
      <c r="I504" s="39" t="e">
        <f>VALUE(Worksheet!B500)</f>
        <v>#VALUE!</v>
      </c>
      <c r="J504" s="39">
        <f>VALUE(Worksheet!$H$2)</f>
        <v>0</v>
      </c>
      <c r="K504" s="39">
        <f>VALUE(Worksheet!$H$3)</f>
        <v>0</v>
      </c>
      <c r="L504" s="39" t="e">
        <f t="shared" si="22"/>
        <v>#VALUE!</v>
      </c>
      <c r="M504" s="39" t="str">
        <f>IF(AND(Worksheet!C500="",Worksheet!D500="",Worksheet!E500="",Worksheet!F500="",Worksheet!G500="",Worksheet!H500="",ISNUMBER(SEARCH("e",Worksheet!I500))=FALSE),"MISSING")</f>
        <v>MISSING</v>
      </c>
      <c r="N504" s="39" t="b">
        <f>IF(ISNUMBER(SEARCH("Reference",Worksheet!I500))=TRUE,"REF ONLY")</f>
        <v>0</v>
      </c>
      <c r="O504" s="39" t="e">
        <f t="shared" si="23"/>
        <v>#VALUE!</v>
      </c>
      <c r="P504" s="38"/>
      <c r="Q504" s="38"/>
    </row>
    <row r="505" spans="3:17" x14ac:dyDescent="0.25">
      <c r="C505" s="39" t="e">
        <f>IF(AND(VALUE('Print off sheets'!C501)&lt;=VALUE(Worksheet!$AD501),VALUE('Print off sheets'!C501)&gt;=VALUE(Worksheet!$AE501)),"PASS","FAIL")</f>
        <v>#VALUE!</v>
      </c>
      <c r="D505" s="39" t="e">
        <f>IF(AND(VALUE('Print off sheets'!D501)&lt;=VALUE(Worksheet!$AD501),VALUE('Print off sheets'!D501)&gt;=VALUE(Worksheet!$AE501)),"PASS","FAIL")</f>
        <v>#VALUE!</v>
      </c>
      <c r="E505" s="39" t="e">
        <f>IF(AND(VALUE('Print off sheets'!E501)&lt;=VALUE(Worksheet!$AD501),VALUE('Print off sheets'!E501)&gt;=VALUE(Worksheet!$AE501)),"PASS","FAIL")</f>
        <v>#VALUE!</v>
      </c>
      <c r="F505" s="39" t="str">
        <f t="shared" si="21"/>
        <v>PASS</v>
      </c>
      <c r="G505" s="39" t="e">
        <f>IF(O505="FAIL",IF(ISNUMBER(SEARCH("Rejected",'Print off sheets'!F501))=TRUE,"OK","ERROR"),IF(ISNUMBER(SEARCH("Rejected",'Print off sheets'!F501))=TRUE,"ERROR",""))</f>
        <v>#VALUE!</v>
      </c>
      <c r="H505" s="46" t="e">
        <f>IF(O505="MISSING",IF('Print off sheets'!F501="Missing","OK","ERROR"),"")</f>
        <v>#VALUE!</v>
      </c>
      <c r="I505" s="39" t="e">
        <f>VALUE(Worksheet!B501)</f>
        <v>#VALUE!</v>
      </c>
      <c r="J505" s="39">
        <f>VALUE(Worksheet!$H$2)</f>
        <v>0</v>
      </c>
      <c r="K505" s="39">
        <f>VALUE(Worksheet!$H$3)</f>
        <v>0</v>
      </c>
      <c r="L505" s="39" t="e">
        <f t="shared" si="22"/>
        <v>#VALUE!</v>
      </c>
      <c r="M505" s="39" t="str">
        <f>IF(AND(Worksheet!C501="",Worksheet!D501="",Worksheet!E501="",Worksheet!F501="",Worksheet!G501="",Worksheet!H501="",ISNUMBER(SEARCH("e",Worksheet!I501))=FALSE),"MISSING")</f>
        <v>MISSING</v>
      </c>
      <c r="N505" s="39" t="b">
        <f>IF(ISNUMBER(SEARCH("Reference",Worksheet!I501))=TRUE,"REF ONLY")</f>
        <v>0</v>
      </c>
      <c r="O505" s="39" t="e">
        <f t="shared" si="23"/>
        <v>#VALUE!</v>
      </c>
      <c r="P505" s="38"/>
      <c r="Q505" s="38"/>
    </row>
    <row r="506" spans="3:17" x14ac:dyDescent="0.25">
      <c r="C506" s="39" t="e">
        <f>IF(AND(VALUE('Print off sheets'!C502)&lt;=VALUE(Worksheet!$AD502),VALUE('Print off sheets'!C502)&gt;=VALUE(Worksheet!$AE502)),"PASS","FAIL")</f>
        <v>#VALUE!</v>
      </c>
      <c r="D506" s="39" t="e">
        <f>IF(AND(VALUE('Print off sheets'!D502)&lt;=VALUE(Worksheet!$AD502),VALUE('Print off sheets'!D502)&gt;=VALUE(Worksheet!$AE502)),"PASS","FAIL")</f>
        <v>#VALUE!</v>
      </c>
      <c r="E506" s="39" t="e">
        <f>IF(AND(VALUE('Print off sheets'!E502)&lt;=VALUE(Worksheet!$AD502),VALUE('Print off sheets'!E502)&gt;=VALUE(Worksheet!$AE502)),"PASS","FAIL")</f>
        <v>#VALUE!</v>
      </c>
      <c r="F506" s="39" t="str">
        <f t="shared" si="21"/>
        <v>PASS</v>
      </c>
      <c r="G506" s="39" t="e">
        <f>IF(O506="FAIL",IF(ISNUMBER(SEARCH("Rejected",'Print off sheets'!F502))=TRUE,"OK","ERROR"),IF(ISNUMBER(SEARCH("Rejected",'Print off sheets'!F502))=TRUE,"ERROR",""))</f>
        <v>#VALUE!</v>
      </c>
      <c r="H506" s="46" t="e">
        <f>IF(O506="MISSING",IF('Print off sheets'!F502="Missing","OK","ERROR"),"")</f>
        <v>#VALUE!</v>
      </c>
      <c r="I506" s="39" t="e">
        <f>VALUE(Worksheet!B502)</f>
        <v>#VALUE!</v>
      </c>
      <c r="J506" s="39">
        <f>VALUE(Worksheet!$H$2)</f>
        <v>0</v>
      </c>
      <c r="K506" s="39">
        <f>VALUE(Worksheet!$H$3)</f>
        <v>0</v>
      </c>
      <c r="L506" s="39" t="e">
        <f t="shared" si="22"/>
        <v>#VALUE!</v>
      </c>
      <c r="M506" s="39" t="str">
        <f>IF(AND(Worksheet!C502="",Worksheet!D502="",Worksheet!E502="",Worksheet!F502="",Worksheet!G502="",Worksheet!H502="",ISNUMBER(SEARCH("e",Worksheet!I502))=FALSE),"MISSING")</f>
        <v>MISSING</v>
      </c>
      <c r="N506" s="39" t="b">
        <f>IF(ISNUMBER(SEARCH("Reference",Worksheet!I502))=TRUE,"REF ONLY")</f>
        <v>0</v>
      </c>
      <c r="O506" s="39" t="e">
        <f t="shared" si="23"/>
        <v>#VALUE!</v>
      </c>
      <c r="P506" s="38"/>
      <c r="Q506" s="38"/>
    </row>
    <row r="507" spans="3:17" x14ac:dyDescent="0.25">
      <c r="C507" s="39" t="e">
        <f>IF(AND(VALUE('Print off sheets'!C503)&lt;=VALUE(Worksheet!$AD503),VALUE('Print off sheets'!C503)&gt;=VALUE(Worksheet!$AE503)),"PASS","FAIL")</f>
        <v>#VALUE!</v>
      </c>
      <c r="D507" s="39" t="e">
        <f>IF(AND(VALUE('Print off sheets'!D503)&lt;=VALUE(Worksheet!$AD503),VALUE('Print off sheets'!D503)&gt;=VALUE(Worksheet!$AE503)),"PASS","FAIL")</f>
        <v>#VALUE!</v>
      </c>
      <c r="E507" s="39" t="e">
        <f>IF(AND(VALUE('Print off sheets'!E503)&lt;=VALUE(Worksheet!$AD503),VALUE('Print off sheets'!E503)&gt;=VALUE(Worksheet!$AE503)),"PASS","FAIL")</f>
        <v>#VALUE!</v>
      </c>
      <c r="F507" s="39" t="str">
        <f t="shared" si="21"/>
        <v>PASS</v>
      </c>
      <c r="G507" s="39" t="e">
        <f>IF(O507="FAIL",IF(ISNUMBER(SEARCH("Rejected",'Print off sheets'!F503))=TRUE,"OK","ERROR"),IF(ISNUMBER(SEARCH("Rejected",'Print off sheets'!F503))=TRUE,"ERROR",""))</f>
        <v>#VALUE!</v>
      </c>
      <c r="H507" s="46" t="e">
        <f>IF(O507="MISSING",IF('Print off sheets'!F503="Missing","OK","ERROR"),"")</f>
        <v>#VALUE!</v>
      </c>
      <c r="I507" s="39" t="e">
        <f>VALUE(Worksheet!B503)</f>
        <v>#VALUE!</v>
      </c>
      <c r="J507" s="39">
        <f>VALUE(Worksheet!$H$2)</f>
        <v>0</v>
      </c>
      <c r="K507" s="39">
        <f>VALUE(Worksheet!$H$3)</f>
        <v>0</v>
      </c>
      <c r="L507" s="39" t="e">
        <f t="shared" si="22"/>
        <v>#VALUE!</v>
      </c>
      <c r="M507" s="39" t="str">
        <f>IF(AND(Worksheet!C503="",Worksheet!D503="",Worksheet!E503="",Worksheet!F503="",Worksheet!G503="",Worksheet!H503="",ISNUMBER(SEARCH("e",Worksheet!I503))=FALSE),"MISSING")</f>
        <v>MISSING</v>
      </c>
      <c r="N507" s="39" t="b">
        <f>IF(ISNUMBER(SEARCH("Reference",Worksheet!I503))=TRUE,"REF ONLY")</f>
        <v>0</v>
      </c>
      <c r="O507" s="39" t="e">
        <f t="shared" si="23"/>
        <v>#VALUE!</v>
      </c>
      <c r="P507" s="38"/>
      <c r="Q507" s="38"/>
    </row>
    <row r="508" spans="3:17" x14ac:dyDescent="0.25">
      <c r="C508" s="39" t="e">
        <f>IF(AND(VALUE('Print off sheets'!C504)&lt;=VALUE(Worksheet!$AD504),VALUE('Print off sheets'!C504)&gt;=VALUE(Worksheet!$AE504)),"PASS","FAIL")</f>
        <v>#VALUE!</v>
      </c>
      <c r="D508" s="39" t="e">
        <f>IF(AND(VALUE('Print off sheets'!D504)&lt;=VALUE(Worksheet!$AD504),VALUE('Print off sheets'!D504)&gt;=VALUE(Worksheet!$AE504)),"PASS","FAIL")</f>
        <v>#VALUE!</v>
      </c>
      <c r="E508" s="39" t="e">
        <f>IF(AND(VALUE('Print off sheets'!E504)&lt;=VALUE(Worksheet!$AD504),VALUE('Print off sheets'!E504)&gt;=VALUE(Worksheet!$AE504)),"PASS","FAIL")</f>
        <v>#VALUE!</v>
      </c>
      <c r="F508" s="39" t="str">
        <f t="shared" si="21"/>
        <v>PASS</v>
      </c>
      <c r="G508" s="39" t="e">
        <f>IF(O508="FAIL",IF(ISNUMBER(SEARCH("Rejected",'Print off sheets'!F504))=TRUE,"OK","ERROR"),IF(ISNUMBER(SEARCH("Rejected",'Print off sheets'!F504))=TRUE,"ERROR",""))</f>
        <v>#VALUE!</v>
      </c>
      <c r="H508" s="46" t="e">
        <f>IF(O508="MISSING",IF('Print off sheets'!F504="Missing","OK","ERROR"),"")</f>
        <v>#VALUE!</v>
      </c>
      <c r="I508" s="39" t="e">
        <f>VALUE(Worksheet!B504)</f>
        <v>#VALUE!</v>
      </c>
      <c r="J508" s="39">
        <f>VALUE(Worksheet!$H$2)</f>
        <v>0</v>
      </c>
      <c r="K508" s="39">
        <f>VALUE(Worksheet!$H$3)</f>
        <v>0</v>
      </c>
      <c r="L508" s="39" t="e">
        <f t="shared" si="22"/>
        <v>#VALUE!</v>
      </c>
      <c r="M508" s="39" t="str">
        <f>IF(AND(Worksheet!C504="",Worksheet!D504="",Worksheet!E504="",Worksheet!F504="",Worksheet!G504="",Worksheet!H504="",ISNUMBER(SEARCH("e",Worksheet!I504))=FALSE),"MISSING")</f>
        <v>MISSING</v>
      </c>
      <c r="N508" s="39" t="b">
        <f>IF(ISNUMBER(SEARCH("Reference",Worksheet!I504))=TRUE,"REF ONLY")</f>
        <v>0</v>
      </c>
      <c r="O508" s="39" t="e">
        <f t="shared" si="23"/>
        <v>#VALUE!</v>
      </c>
      <c r="P508" s="38"/>
      <c r="Q508" s="38"/>
    </row>
    <row r="509" spans="3:17" x14ac:dyDescent="0.25">
      <c r="C509" s="39" t="e">
        <f>IF(AND(VALUE('Print off sheets'!C505)&lt;=VALUE(Worksheet!$AD505),VALUE('Print off sheets'!C505)&gt;=VALUE(Worksheet!$AE505)),"PASS","FAIL")</f>
        <v>#VALUE!</v>
      </c>
      <c r="D509" s="39" t="e">
        <f>IF(AND(VALUE('Print off sheets'!D505)&lt;=VALUE(Worksheet!$AD505),VALUE('Print off sheets'!D505)&gt;=VALUE(Worksheet!$AE505)),"PASS","FAIL")</f>
        <v>#VALUE!</v>
      </c>
      <c r="E509" s="39" t="e">
        <f>IF(AND(VALUE('Print off sheets'!E505)&lt;=VALUE(Worksheet!$AD505),VALUE('Print off sheets'!E505)&gt;=VALUE(Worksheet!$AE505)),"PASS","FAIL")</f>
        <v>#VALUE!</v>
      </c>
      <c r="F509" s="39" t="str">
        <f t="shared" si="21"/>
        <v>PASS</v>
      </c>
      <c r="G509" s="39" t="e">
        <f>IF(O509="FAIL",IF(ISNUMBER(SEARCH("Rejected",'Print off sheets'!F505))=TRUE,"OK","ERROR"),IF(ISNUMBER(SEARCH("Rejected",'Print off sheets'!F505))=TRUE,"ERROR",""))</f>
        <v>#VALUE!</v>
      </c>
      <c r="H509" s="46" t="e">
        <f>IF(O509="MISSING",IF('Print off sheets'!F505="Missing","OK","ERROR"),"")</f>
        <v>#VALUE!</v>
      </c>
      <c r="I509" s="39" t="e">
        <f>VALUE(Worksheet!B505)</f>
        <v>#VALUE!</v>
      </c>
      <c r="J509" s="39">
        <f>VALUE(Worksheet!$H$2)</f>
        <v>0</v>
      </c>
      <c r="K509" s="39">
        <f>VALUE(Worksheet!$H$3)</f>
        <v>0</v>
      </c>
      <c r="L509" s="39" t="e">
        <f t="shared" si="22"/>
        <v>#VALUE!</v>
      </c>
      <c r="M509" s="39" t="str">
        <f>IF(AND(Worksheet!C505="",Worksheet!D505="",Worksheet!E505="",Worksheet!F505="",Worksheet!G505="",Worksheet!H505="",ISNUMBER(SEARCH("e",Worksheet!I505))=FALSE),"MISSING")</f>
        <v>MISSING</v>
      </c>
      <c r="N509" s="39" t="b">
        <f>IF(ISNUMBER(SEARCH("Reference",Worksheet!I505))=TRUE,"REF ONLY")</f>
        <v>0</v>
      </c>
      <c r="O509" s="39" t="e">
        <f t="shared" si="23"/>
        <v>#VALUE!</v>
      </c>
      <c r="P509" s="38"/>
      <c r="Q509" s="38"/>
    </row>
    <row r="510" spans="3:17" x14ac:dyDescent="0.25">
      <c r="C510" s="39" t="e">
        <f>IF(AND(VALUE('Print off sheets'!C506)&lt;=VALUE(Worksheet!$AD506),VALUE('Print off sheets'!C506)&gt;=VALUE(Worksheet!$AE506)),"PASS","FAIL")</f>
        <v>#VALUE!</v>
      </c>
      <c r="D510" s="39" t="e">
        <f>IF(AND(VALUE('Print off sheets'!D506)&lt;=VALUE(Worksheet!$AD506),VALUE('Print off sheets'!D506)&gt;=VALUE(Worksheet!$AE506)),"PASS","FAIL")</f>
        <v>#VALUE!</v>
      </c>
      <c r="E510" s="39" t="e">
        <f>IF(AND(VALUE('Print off sheets'!E506)&lt;=VALUE(Worksheet!$AD506),VALUE('Print off sheets'!E506)&gt;=VALUE(Worksheet!$AE506)),"PASS","FAIL")</f>
        <v>#VALUE!</v>
      </c>
      <c r="F510" s="39" t="str">
        <f t="shared" si="21"/>
        <v>PASS</v>
      </c>
      <c r="G510" s="39" t="e">
        <f>IF(O510="FAIL",IF(ISNUMBER(SEARCH("Rejected",'Print off sheets'!F506))=TRUE,"OK","ERROR"),IF(ISNUMBER(SEARCH("Rejected",'Print off sheets'!F506))=TRUE,"ERROR",""))</f>
        <v>#VALUE!</v>
      </c>
      <c r="H510" s="46" t="e">
        <f>IF(O510="MISSING",IF('Print off sheets'!F506="Missing","OK","ERROR"),"")</f>
        <v>#VALUE!</v>
      </c>
      <c r="I510" s="39" t="e">
        <f>VALUE(Worksheet!B506)</f>
        <v>#VALUE!</v>
      </c>
      <c r="J510" s="39">
        <f>VALUE(Worksheet!$H$2)</f>
        <v>0</v>
      </c>
      <c r="K510" s="39">
        <f>VALUE(Worksheet!$H$3)</f>
        <v>0</v>
      </c>
      <c r="L510" s="39" t="e">
        <f t="shared" si="22"/>
        <v>#VALUE!</v>
      </c>
      <c r="M510" s="39" t="str">
        <f>IF(AND(Worksheet!C506="",Worksheet!D506="",Worksheet!E506="",Worksheet!F506="",Worksheet!G506="",Worksheet!H506="",ISNUMBER(SEARCH("e",Worksheet!I506))=FALSE),"MISSING")</f>
        <v>MISSING</v>
      </c>
      <c r="N510" s="39" t="b">
        <f>IF(ISNUMBER(SEARCH("Reference",Worksheet!I506))=TRUE,"REF ONLY")</f>
        <v>0</v>
      </c>
      <c r="O510" s="39" t="e">
        <f t="shared" si="23"/>
        <v>#VALUE!</v>
      </c>
      <c r="P510" s="38"/>
      <c r="Q510" s="38"/>
    </row>
    <row r="511" spans="3:17" x14ac:dyDescent="0.25">
      <c r="C511" s="39" t="e">
        <f>IF(AND(VALUE('Print off sheets'!C507)&lt;=VALUE(Worksheet!$AD507),VALUE('Print off sheets'!C507)&gt;=VALUE(Worksheet!$AE507)),"PASS","FAIL")</f>
        <v>#VALUE!</v>
      </c>
      <c r="D511" s="39" t="e">
        <f>IF(AND(VALUE('Print off sheets'!D507)&lt;=VALUE(Worksheet!$AD507),VALUE('Print off sheets'!D507)&gt;=VALUE(Worksheet!$AE507)),"PASS","FAIL")</f>
        <v>#VALUE!</v>
      </c>
      <c r="E511" s="39" t="e">
        <f>IF(AND(VALUE('Print off sheets'!E507)&lt;=VALUE(Worksheet!$AD507),VALUE('Print off sheets'!E507)&gt;=VALUE(Worksheet!$AE507)),"PASS","FAIL")</f>
        <v>#VALUE!</v>
      </c>
      <c r="F511" s="39" t="str">
        <f t="shared" si="21"/>
        <v>PASS</v>
      </c>
      <c r="G511" s="39" t="e">
        <f>IF(O511="FAIL",IF(ISNUMBER(SEARCH("Rejected",'Print off sheets'!F507))=TRUE,"OK","ERROR"),IF(ISNUMBER(SEARCH("Rejected",'Print off sheets'!F507))=TRUE,"ERROR",""))</f>
        <v>#VALUE!</v>
      </c>
      <c r="H511" s="46" t="e">
        <f>IF(O511="MISSING",IF('Print off sheets'!F507="Missing","OK","ERROR"),"")</f>
        <v>#VALUE!</v>
      </c>
      <c r="I511" s="39" t="e">
        <f>VALUE(Worksheet!B507)</f>
        <v>#VALUE!</v>
      </c>
      <c r="J511" s="39">
        <f>VALUE(Worksheet!$H$2)</f>
        <v>0</v>
      </c>
      <c r="K511" s="39">
        <f>VALUE(Worksheet!$H$3)</f>
        <v>0</v>
      </c>
      <c r="L511" s="39" t="e">
        <f t="shared" si="22"/>
        <v>#VALUE!</v>
      </c>
      <c r="M511" s="39" t="str">
        <f>IF(AND(Worksheet!C507="",Worksheet!D507="",Worksheet!E507="",Worksheet!F507="",Worksheet!G507="",Worksheet!H507="",ISNUMBER(SEARCH("e",Worksheet!I507))=FALSE),"MISSING")</f>
        <v>MISSING</v>
      </c>
      <c r="N511" s="39" t="b">
        <f>IF(ISNUMBER(SEARCH("Reference",Worksheet!I507))=TRUE,"REF ONLY")</f>
        <v>0</v>
      </c>
      <c r="O511" s="39" t="e">
        <f t="shared" si="23"/>
        <v>#VALUE!</v>
      </c>
      <c r="P511" s="38"/>
      <c r="Q511" s="38"/>
    </row>
    <row r="512" spans="3:17" x14ac:dyDescent="0.25">
      <c r="C512" s="39" t="e">
        <f>IF(AND(VALUE('Print off sheets'!C508)&lt;=VALUE(Worksheet!$AD508),VALUE('Print off sheets'!C508)&gt;=VALUE(Worksheet!$AE508)),"PASS","FAIL")</f>
        <v>#VALUE!</v>
      </c>
      <c r="D512" s="39" t="e">
        <f>IF(AND(VALUE('Print off sheets'!D508)&lt;=VALUE(Worksheet!$AD508),VALUE('Print off sheets'!D508)&gt;=VALUE(Worksheet!$AE508)),"PASS","FAIL")</f>
        <v>#VALUE!</v>
      </c>
      <c r="E512" s="39" t="e">
        <f>IF(AND(VALUE('Print off sheets'!E508)&lt;=VALUE(Worksheet!$AD508),VALUE('Print off sheets'!E508)&gt;=VALUE(Worksheet!$AE508)),"PASS","FAIL")</f>
        <v>#VALUE!</v>
      </c>
      <c r="F512" s="39" t="str">
        <f t="shared" si="21"/>
        <v>PASS</v>
      </c>
      <c r="G512" s="39" t="e">
        <f>IF(O512="FAIL",IF(ISNUMBER(SEARCH("Rejected",'Print off sheets'!F508))=TRUE,"OK","ERROR"),IF(ISNUMBER(SEARCH("Rejected",'Print off sheets'!F508))=TRUE,"ERROR",""))</f>
        <v>#VALUE!</v>
      </c>
      <c r="H512" s="46" t="e">
        <f>IF(O512="MISSING",IF('Print off sheets'!F508="Missing","OK","ERROR"),"")</f>
        <v>#VALUE!</v>
      </c>
      <c r="I512" s="39" t="e">
        <f>VALUE(Worksheet!B508)</f>
        <v>#VALUE!</v>
      </c>
      <c r="J512" s="39">
        <f>VALUE(Worksheet!$H$2)</f>
        <v>0</v>
      </c>
      <c r="K512" s="39">
        <f>VALUE(Worksheet!$H$3)</f>
        <v>0</v>
      </c>
      <c r="L512" s="39" t="e">
        <f t="shared" si="22"/>
        <v>#VALUE!</v>
      </c>
      <c r="M512" s="39" t="str">
        <f>IF(AND(Worksheet!C508="",Worksheet!D508="",Worksheet!E508="",Worksheet!F508="",Worksheet!G508="",Worksheet!H508="",ISNUMBER(SEARCH("e",Worksheet!I508))=FALSE),"MISSING")</f>
        <v>MISSING</v>
      </c>
      <c r="N512" s="39" t="b">
        <f>IF(ISNUMBER(SEARCH("Reference",Worksheet!I508))=TRUE,"REF ONLY")</f>
        <v>0</v>
      </c>
      <c r="O512" s="39" t="e">
        <f t="shared" si="23"/>
        <v>#VALUE!</v>
      </c>
      <c r="P512" s="38"/>
      <c r="Q512" s="38"/>
    </row>
    <row r="513" spans="3:17" x14ac:dyDescent="0.25">
      <c r="C513" s="39" t="e">
        <f>IF(AND(VALUE('Print off sheets'!C509)&lt;=VALUE(Worksheet!$AD509),VALUE('Print off sheets'!C509)&gt;=VALUE(Worksheet!$AE509)),"PASS","FAIL")</f>
        <v>#VALUE!</v>
      </c>
      <c r="D513" s="39" t="e">
        <f>IF(AND(VALUE('Print off sheets'!D509)&lt;=VALUE(Worksheet!$AD509),VALUE('Print off sheets'!D509)&gt;=VALUE(Worksheet!$AE509)),"PASS","FAIL")</f>
        <v>#VALUE!</v>
      </c>
      <c r="E513" s="39" t="e">
        <f>IF(AND(VALUE('Print off sheets'!E509)&lt;=VALUE(Worksheet!$AD509),VALUE('Print off sheets'!E509)&gt;=VALUE(Worksheet!$AE509)),"PASS","FAIL")</f>
        <v>#VALUE!</v>
      </c>
      <c r="F513" s="39" t="str">
        <f t="shared" si="21"/>
        <v>PASS</v>
      </c>
      <c r="G513" s="39" t="e">
        <f>IF(O513="FAIL",IF(ISNUMBER(SEARCH("Rejected",'Print off sheets'!F509))=TRUE,"OK","ERROR"),IF(ISNUMBER(SEARCH("Rejected",'Print off sheets'!F509))=TRUE,"ERROR",""))</f>
        <v>#VALUE!</v>
      </c>
      <c r="H513" s="46" t="e">
        <f>IF(O513="MISSING",IF('Print off sheets'!F509="Missing","OK","ERROR"),"")</f>
        <v>#VALUE!</v>
      </c>
      <c r="I513" s="39" t="e">
        <f>VALUE(Worksheet!B509)</f>
        <v>#VALUE!</v>
      </c>
      <c r="J513" s="39">
        <f>VALUE(Worksheet!$H$2)</f>
        <v>0</v>
      </c>
      <c r="K513" s="39">
        <f>VALUE(Worksheet!$H$3)</f>
        <v>0</v>
      </c>
      <c r="L513" s="39" t="e">
        <f t="shared" si="22"/>
        <v>#VALUE!</v>
      </c>
      <c r="M513" s="39" t="str">
        <f>IF(AND(Worksheet!C509="",Worksheet!D509="",Worksheet!E509="",Worksheet!F509="",Worksheet!G509="",Worksheet!H509="",ISNUMBER(SEARCH("e",Worksheet!I509))=FALSE),"MISSING")</f>
        <v>MISSING</v>
      </c>
      <c r="N513" s="39" t="b">
        <f>IF(ISNUMBER(SEARCH("Reference",Worksheet!I509))=TRUE,"REF ONLY")</f>
        <v>0</v>
      </c>
      <c r="O513" s="39" t="e">
        <f t="shared" si="23"/>
        <v>#VALUE!</v>
      </c>
      <c r="P513" s="38"/>
      <c r="Q513" s="38"/>
    </row>
    <row r="514" spans="3:17" x14ac:dyDescent="0.25">
      <c r="C514" s="39" t="e">
        <f>IF(AND(VALUE('Print off sheets'!C510)&lt;=VALUE(Worksheet!$AD510),VALUE('Print off sheets'!C510)&gt;=VALUE(Worksheet!$AE510)),"PASS","FAIL")</f>
        <v>#VALUE!</v>
      </c>
      <c r="D514" s="39" t="e">
        <f>IF(AND(VALUE('Print off sheets'!D510)&lt;=VALUE(Worksheet!$AD510),VALUE('Print off sheets'!D510)&gt;=VALUE(Worksheet!$AE510)),"PASS","FAIL")</f>
        <v>#VALUE!</v>
      </c>
      <c r="E514" s="39" t="e">
        <f>IF(AND(VALUE('Print off sheets'!E510)&lt;=VALUE(Worksheet!$AD510),VALUE('Print off sheets'!E510)&gt;=VALUE(Worksheet!$AE510)),"PASS","FAIL")</f>
        <v>#VALUE!</v>
      </c>
      <c r="F514" s="39" t="str">
        <f t="shared" si="21"/>
        <v>PASS</v>
      </c>
      <c r="G514" s="39" t="e">
        <f>IF(O514="FAIL",IF(ISNUMBER(SEARCH("Rejected",'Print off sheets'!F510))=TRUE,"OK","ERROR"),IF(ISNUMBER(SEARCH("Rejected",'Print off sheets'!F510))=TRUE,"ERROR",""))</f>
        <v>#VALUE!</v>
      </c>
      <c r="H514" s="46" t="e">
        <f>IF(O514="MISSING",IF('Print off sheets'!F510="Missing","OK","ERROR"),"")</f>
        <v>#VALUE!</v>
      </c>
      <c r="I514" s="39" t="e">
        <f>VALUE(Worksheet!B510)</f>
        <v>#VALUE!</v>
      </c>
      <c r="J514" s="39">
        <f>VALUE(Worksheet!$H$2)</f>
        <v>0</v>
      </c>
      <c r="K514" s="39">
        <f>VALUE(Worksheet!$H$3)</f>
        <v>0</v>
      </c>
      <c r="L514" s="39" t="e">
        <f t="shared" si="22"/>
        <v>#VALUE!</v>
      </c>
      <c r="M514" s="39" t="str">
        <f>IF(AND(Worksheet!C510="",Worksheet!D510="",Worksheet!E510="",Worksheet!F510="",Worksheet!G510="",Worksheet!H510="",ISNUMBER(SEARCH("e",Worksheet!I510))=FALSE),"MISSING")</f>
        <v>MISSING</v>
      </c>
      <c r="N514" s="39" t="b">
        <f>IF(ISNUMBER(SEARCH("Reference",Worksheet!I510))=TRUE,"REF ONLY")</f>
        <v>0</v>
      </c>
      <c r="O514" s="39" t="e">
        <f t="shared" si="23"/>
        <v>#VALUE!</v>
      </c>
      <c r="P514" s="38"/>
      <c r="Q514" s="38"/>
    </row>
    <row r="515" spans="3:17" x14ac:dyDescent="0.25">
      <c r="C515" s="39" t="e">
        <f>IF(AND(VALUE('Print off sheets'!C511)&lt;=VALUE(Worksheet!$AD511),VALUE('Print off sheets'!C511)&gt;=VALUE(Worksheet!$AE511)),"PASS","FAIL")</f>
        <v>#VALUE!</v>
      </c>
      <c r="D515" s="39" t="e">
        <f>IF(AND(VALUE('Print off sheets'!D511)&lt;=VALUE(Worksheet!$AD511),VALUE('Print off sheets'!D511)&gt;=VALUE(Worksheet!$AE511)),"PASS","FAIL")</f>
        <v>#VALUE!</v>
      </c>
      <c r="E515" s="39" t="e">
        <f>IF(AND(VALUE('Print off sheets'!E511)&lt;=VALUE(Worksheet!$AD511),VALUE('Print off sheets'!E511)&gt;=VALUE(Worksheet!$AE511)),"PASS","FAIL")</f>
        <v>#VALUE!</v>
      </c>
      <c r="F515" s="39" t="str">
        <f t="shared" si="21"/>
        <v>PASS</v>
      </c>
      <c r="G515" s="39" t="e">
        <f>IF(O515="FAIL",IF(ISNUMBER(SEARCH("Rejected",'Print off sheets'!F511))=TRUE,"OK","ERROR"),IF(ISNUMBER(SEARCH("Rejected",'Print off sheets'!F511))=TRUE,"ERROR",""))</f>
        <v>#VALUE!</v>
      </c>
      <c r="H515" s="46" t="e">
        <f>IF(O515="MISSING",IF('Print off sheets'!F511="Missing","OK","ERROR"),"")</f>
        <v>#VALUE!</v>
      </c>
      <c r="I515" s="39" t="e">
        <f>VALUE(Worksheet!B511)</f>
        <v>#VALUE!</v>
      </c>
      <c r="J515" s="39">
        <f>VALUE(Worksheet!$H$2)</f>
        <v>0</v>
      </c>
      <c r="K515" s="39">
        <f>VALUE(Worksheet!$H$3)</f>
        <v>0</v>
      </c>
      <c r="L515" s="39" t="e">
        <f t="shared" si="22"/>
        <v>#VALUE!</v>
      </c>
      <c r="M515" s="39" t="str">
        <f>IF(AND(Worksheet!C511="",Worksheet!D511="",Worksheet!E511="",Worksheet!F511="",Worksheet!G511="",Worksheet!H511="",ISNUMBER(SEARCH("e",Worksheet!I511))=FALSE),"MISSING")</f>
        <v>MISSING</v>
      </c>
      <c r="N515" s="39" t="b">
        <f>IF(ISNUMBER(SEARCH("Reference",Worksheet!I511))=TRUE,"REF ONLY")</f>
        <v>0</v>
      </c>
      <c r="O515" s="39" t="e">
        <f t="shared" si="23"/>
        <v>#VALUE!</v>
      </c>
      <c r="P515" s="38"/>
      <c r="Q515" s="38"/>
    </row>
    <row r="516" spans="3:17" x14ac:dyDescent="0.25">
      <c r="C516" s="39" t="e">
        <f>IF(AND(VALUE('Print off sheets'!C512)&lt;=VALUE(Worksheet!$AD512),VALUE('Print off sheets'!C512)&gt;=VALUE(Worksheet!$AE512)),"PASS","FAIL")</f>
        <v>#VALUE!</v>
      </c>
      <c r="D516" s="39" t="e">
        <f>IF(AND(VALUE('Print off sheets'!D512)&lt;=VALUE(Worksheet!$AD512),VALUE('Print off sheets'!D512)&gt;=VALUE(Worksheet!$AE512)),"PASS","FAIL")</f>
        <v>#VALUE!</v>
      </c>
      <c r="E516" s="39" t="e">
        <f>IF(AND(VALUE('Print off sheets'!E512)&lt;=VALUE(Worksheet!$AD512),VALUE('Print off sheets'!E512)&gt;=VALUE(Worksheet!$AE512)),"PASS","FAIL")</f>
        <v>#VALUE!</v>
      </c>
      <c r="F516" s="39" t="str">
        <f t="shared" si="21"/>
        <v>PASS</v>
      </c>
      <c r="G516" s="39" t="e">
        <f>IF(O516="FAIL",IF(ISNUMBER(SEARCH("Rejected",'Print off sheets'!F512))=TRUE,"OK","ERROR"),IF(ISNUMBER(SEARCH("Rejected",'Print off sheets'!F512))=TRUE,"ERROR",""))</f>
        <v>#VALUE!</v>
      </c>
      <c r="H516" s="46" t="e">
        <f>IF(O516="MISSING",IF('Print off sheets'!F512="Missing","OK","ERROR"),"")</f>
        <v>#VALUE!</v>
      </c>
      <c r="I516" s="39" t="e">
        <f>VALUE(Worksheet!B512)</f>
        <v>#VALUE!</v>
      </c>
      <c r="J516" s="39">
        <f>VALUE(Worksheet!$H$2)</f>
        <v>0</v>
      </c>
      <c r="K516" s="39">
        <f>VALUE(Worksheet!$H$3)</f>
        <v>0</v>
      </c>
      <c r="L516" s="39" t="e">
        <f t="shared" si="22"/>
        <v>#VALUE!</v>
      </c>
      <c r="M516" s="39" t="str">
        <f>IF(AND(Worksheet!C512="",Worksheet!D512="",Worksheet!E512="",Worksheet!F512="",Worksheet!G512="",Worksheet!H512="",ISNUMBER(SEARCH("e",Worksheet!I512))=FALSE),"MISSING")</f>
        <v>MISSING</v>
      </c>
      <c r="N516" s="39" t="b">
        <f>IF(ISNUMBER(SEARCH("Reference",Worksheet!I512))=TRUE,"REF ONLY")</f>
        <v>0</v>
      </c>
      <c r="O516" s="39" t="e">
        <f t="shared" si="23"/>
        <v>#VALUE!</v>
      </c>
      <c r="P516" s="38"/>
      <c r="Q516" s="38"/>
    </row>
    <row r="517" spans="3:17" x14ac:dyDescent="0.25">
      <c r="C517" s="39" t="e">
        <f>IF(AND(VALUE('Print off sheets'!C513)&lt;=VALUE(Worksheet!$AD513),VALUE('Print off sheets'!C513)&gt;=VALUE(Worksheet!$AE513)),"PASS","FAIL")</f>
        <v>#VALUE!</v>
      </c>
      <c r="D517" s="39" t="e">
        <f>IF(AND(VALUE('Print off sheets'!D513)&lt;=VALUE(Worksheet!$AD513),VALUE('Print off sheets'!D513)&gt;=VALUE(Worksheet!$AE513)),"PASS","FAIL")</f>
        <v>#VALUE!</v>
      </c>
      <c r="E517" s="39" t="e">
        <f>IF(AND(VALUE('Print off sheets'!E513)&lt;=VALUE(Worksheet!$AD513),VALUE('Print off sheets'!E513)&gt;=VALUE(Worksheet!$AE513)),"PASS","FAIL")</f>
        <v>#VALUE!</v>
      </c>
      <c r="F517" s="39" t="str">
        <f t="shared" si="21"/>
        <v>PASS</v>
      </c>
      <c r="G517" s="39" t="e">
        <f>IF(O517="FAIL",IF(ISNUMBER(SEARCH("Rejected",'Print off sheets'!F513))=TRUE,"OK","ERROR"),IF(ISNUMBER(SEARCH("Rejected",'Print off sheets'!F513))=TRUE,"ERROR",""))</f>
        <v>#VALUE!</v>
      </c>
      <c r="H517" s="46" t="e">
        <f>IF(O517="MISSING",IF('Print off sheets'!F513="Missing","OK","ERROR"),"")</f>
        <v>#VALUE!</v>
      </c>
      <c r="I517" s="39" t="e">
        <f>VALUE(Worksheet!B513)</f>
        <v>#VALUE!</v>
      </c>
      <c r="J517" s="39">
        <f>VALUE(Worksheet!$H$2)</f>
        <v>0</v>
      </c>
      <c r="K517" s="39">
        <f>VALUE(Worksheet!$H$3)</f>
        <v>0</v>
      </c>
      <c r="L517" s="39" t="e">
        <f t="shared" si="22"/>
        <v>#VALUE!</v>
      </c>
      <c r="M517" s="39" t="str">
        <f>IF(AND(Worksheet!C513="",Worksheet!D513="",Worksheet!E513="",Worksheet!F513="",Worksheet!G513="",Worksheet!H513="",ISNUMBER(SEARCH("e",Worksheet!I513))=FALSE),"MISSING")</f>
        <v>MISSING</v>
      </c>
      <c r="N517" s="39" t="b">
        <f>IF(ISNUMBER(SEARCH("Reference",Worksheet!I513))=TRUE,"REF ONLY")</f>
        <v>0</v>
      </c>
      <c r="O517" s="39" t="e">
        <f t="shared" si="23"/>
        <v>#VALUE!</v>
      </c>
      <c r="P517" s="38"/>
      <c r="Q517" s="38"/>
    </row>
    <row r="518" spans="3:17" x14ac:dyDescent="0.25">
      <c r="C518" s="39" t="e">
        <f>IF(AND(VALUE('Print off sheets'!C514)&lt;=VALUE(Worksheet!$AD514),VALUE('Print off sheets'!C514)&gt;=VALUE(Worksheet!$AE514)),"PASS","FAIL")</f>
        <v>#VALUE!</v>
      </c>
      <c r="D518" s="39" t="e">
        <f>IF(AND(VALUE('Print off sheets'!D514)&lt;=VALUE(Worksheet!$AD514),VALUE('Print off sheets'!D514)&gt;=VALUE(Worksheet!$AE514)),"PASS","FAIL")</f>
        <v>#VALUE!</v>
      </c>
      <c r="E518" s="39" t="e">
        <f>IF(AND(VALUE('Print off sheets'!E514)&lt;=VALUE(Worksheet!$AD514),VALUE('Print off sheets'!E514)&gt;=VALUE(Worksheet!$AE514)),"PASS","FAIL")</f>
        <v>#VALUE!</v>
      </c>
      <c r="F518" s="39" t="str">
        <f t="shared" si="21"/>
        <v>PASS</v>
      </c>
      <c r="G518" s="39" t="e">
        <f>IF(O518="FAIL",IF(ISNUMBER(SEARCH("Rejected",'Print off sheets'!F514))=TRUE,"OK","ERROR"),IF(ISNUMBER(SEARCH("Rejected",'Print off sheets'!F514))=TRUE,"ERROR",""))</f>
        <v>#VALUE!</v>
      </c>
      <c r="H518" s="46" t="e">
        <f>IF(O518="MISSING",IF('Print off sheets'!F514="Missing","OK","ERROR"),"")</f>
        <v>#VALUE!</v>
      </c>
      <c r="I518" s="39" t="e">
        <f>VALUE(Worksheet!B514)</f>
        <v>#VALUE!</v>
      </c>
      <c r="J518" s="39">
        <f>VALUE(Worksheet!$H$2)</f>
        <v>0</v>
      </c>
      <c r="K518" s="39">
        <f>VALUE(Worksheet!$H$3)</f>
        <v>0</v>
      </c>
      <c r="L518" s="39" t="e">
        <f t="shared" si="22"/>
        <v>#VALUE!</v>
      </c>
      <c r="M518" s="39" t="str">
        <f>IF(AND(Worksheet!C514="",Worksheet!D514="",Worksheet!E514="",Worksheet!F514="",Worksheet!G514="",Worksheet!H514="",ISNUMBER(SEARCH("e",Worksheet!I514))=FALSE),"MISSING")</f>
        <v>MISSING</v>
      </c>
      <c r="N518" s="39" t="b">
        <f>IF(ISNUMBER(SEARCH("Reference",Worksheet!I514))=TRUE,"REF ONLY")</f>
        <v>0</v>
      </c>
      <c r="O518" s="39" t="e">
        <f t="shared" si="23"/>
        <v>#VALUE!</v>
      </c>
      <c r="P518" s="38"/>
      <c r="Q518" s="38"/>
    </row>
    <row r="519" spans="3:17" x14ac:dyDescent="0.25">
      <c r="C519" s="39" t="e">
        <f>IF(AND(VALUE('Print off sheets'!C515)&lt;=VALUE(Worksheet!$AD515),VALUE('Print off sheets'!C515)&gt;=VALUE(Worksheet!$AE515)),"PASS","FAIL")</f>
        <v>#VALUE!</v>
      </c>
      <c r="D519" s="39" t="e">
        <f>IF(AND(VALUE('Print off sheets'!D515)&lt;=VALUE(Worksheet!$AD515),VALUE('Print off sheets'!D515)&gt;=VALUE(Worksheet!$AE515)),"PASS","FAIL")</f>
        <v>#VALUE!</v>
      </c>
      <c r="E519" s="39" t="e">
        <f>IF(AND(VALUE('Print off sheets'!E515)&lt;=VALUE(Worksheet!$AD515),VALUE('Print off sheets'!E515)&gt;=VALUE(Worksheet!$AE515)),"PASS","FAIL")</f>
        <v>#VALUE!</v>
      </c>
      <c r="F519" s="39" t="str">
        <f t="shared" si="21"/>
        <v>PASS</v>
      </c>
      <c r="G519" s="39" t="e">
        <f>IF(O519="FAIL",IF(ISNUMBER(SEARCH("Rejected",'Print off sheets'!F515))=TRUE,"OK","ERROR"),IF(ISNUMBER(SEARCH("Rejected",'Print off sheets'!F515))=TRUE,"ERROR",""))</f>
        <v>#VALUE!</v>
      </c>
      <c r="H519" s="46" t="e">
        <f>IF(O519="MISSING",IF('Print off sheets'!F515="Missing","OK","ERROR"),"")</f>
        <v>#VALUE!</v>
      </c>
      <c r="I519" s="39" t="e">
        <f>VALUE(Worksheet!B515)</f>
        <v>#VALUE!</v>
      </c>
      <c r="J519" s="39">
        <f>VALUE(Worksheet!$H$2)</f>
        <v>0</v>
      </c>
      <c r="K519" s="39">
        <f>VALUE(Worksheet!$H$3)</f>
        <v>0</v>
      </c>
      <c r="L519" s="39" t="e">
        <f t="shared" si="22"/>
        <v>#VALUE!</v>
      </c>
      <c r="M519" s="39" t="str">
        <f>IF(AND(Worksheet!C515="",Worksheet!D515="",Worksheet!E515="",Worksheet!F515="",Worksheet!G515="",Worksheet!H515="",ISNUMBER(SEARCH("e",Worksheet!I515))=FALSE),"MISSING")</f>
        <v>MISSING</v>
      </c>
      <c r="N519" s="39" t="b">
        <f>IF(ISNUMBER(SEARCH("Reference",Worksheet!I515))=TRUE,"REF ONLY")</f>
        <v>0</v>
      </c>
      <c r="O519" s="39" t="e">
        <f t="shared" si="23"/>
        <v>#VALUE!</v>
      </c>
      <c r="P519" s="38"/>
      <c r="Q519" s="38"/>
    </row>
    <row r="520" spans="3:17" x14ac:dyDescent="0.25">
      <c r="C520" s="39" t="e">
        <f>IF(AND(VALUE('Print off sheets'!C516)&lt;=VALUE(Worksheet!$AD516),VALUE('Print off sheets'!C516)&gt;=VALUE(Worksheet!$AE516)),"PASS","FAIL")</f>
        <v>#VALUE!</v>
      </c>
      <c r="D520" s="39" t="e">
        <f>IF(AND(VALUE('Print off sheets'!D516)&lt;=VALUE(Worksheet!$AD516),VALUE('Print off sheets'!D516)&gt;=VALUE(Worksheet!$AE516)),"PASS","FAIL")</f>
        <v>#VALUE!</v>
      </c>
      <c r="E520" s="39" t="e">
        <f>IF(AND(VALUE('Print off sheets'!E516)&lt;=VALUE(Worksheet!$AD516),VALUE('Print off sheets'!E516)&gt;=VALUE(Worksheet!$AE516)),"PASS","FAIL")</f>
        <v>#VALUE!</v>
      </c>
      <c r="F520" s="39" t="str">
        <f t="shared" si="21"/>
        <v>PASS</v>
      </c>
      <c r="G520" s="39" t="e">
        <f>IF(O520="FAIL",IF(ISNUMBER(SEARCH("Rejected",'Print off sheets'!F516))=TRUE,"OK","ERROR"),IF(ISNUMBER(SEARCH("Rejected",'Print off sheets'!F516))=TRUE,"ERROR",""))</f>
        <v>#VALUE!</v>
      </c>
      <c r="H520" s="46" t="e">
        <f>IF(O520="MISSING",IF('Print off sheets'!F516="Missing","OK","ERROR"),"")</f>
        <v>#VALUE!</v>
      </c>
      <c r="I520" s="39" t="e">
        <f>VALUE(Worksheet!B516)</f>
        <v>#VALUE!</v>
      </c>
      <c r="J520" s="39">
        <f>VALUE(Worksheet!$H$2)</f>
        <v>0</v>
      </c>
      <c r="K520" s="39">
        <f>VALUE(Worksheet!$H$3)</f>
        <v>0</v>
      </c>
      <c r="L520" s="39" t="e">
        <f t="shared" si="22"/>
        <v>#VALUE!</v>
      </c>
      <c r="M520" s="39" t="str">
        <f>IF(AND(Worksheet!C516="",Worksheet!D516="",Worksheet!E516="",Worksheet!F516="",Worksheet!G516="",Worksheet!H516="",ISNUMBER(SEARCH("e",Worksheet!I516))=FALSE),"MISSING")</f>
        <v>MISSING</v>
      </c>
      <c r="N520" s="39" t="b">
        <f>IF(ISNUMBER(SEARCH("Reference",Worksheet!I516))=TRUE,"REF ONLY")</f>
        <v>0</v>
      </c>
      <c r="O520" s="39" t="e">
        <f t="shared" si="23"/>
        <v>#VALUE!</v>
      </c>
      <c r="P520" s="38"/>
      <c r="Q520" s="38"/>
    </row>
    <row r="521" spans="3:17" x14ac:dyDescent="0.25">
      <c r="C521" s="39" t="str">
        <f>IF(AND(VALUE('Print off sheets'!C517)&lt;=VALUE(Worksheet!$AD517),VALUE('Print off sheets'!C517)&gt;=VALUE(Worksheet!$AE517)),"PASS","FAIL")</f>
        <v>PASS</v>
      </c>
      <c r="D521" s="39" t="str">
        <f>IF(AND(VALUE('Print off sheets'!D517)&lt;=VALUE(Worksheet!$AD517),VALUE('Print off sheets'!D517)&gt;=VALUE(Worksheet!$AE517)),"PASS","FAIL")</f>
        <v>PASS</v>
      </c>
      <c r="E521" s="39" t="str">
        <f>IF(AND(VALUE('Print off sheets'!E517)&lt;=VALUE(Worksheet!$AD517),VALUE('Print off sheets'!E517)&gt;=VALUE(Worksheet!$AE517)),"PASS","FAIL")</f>
        <v>PASS</v>
      </c>
      <c r="F521" s="39" t="str">
        <f t="shared" si="21"/>
        <v>PASS</v>
      </c>
      <c r="G521" s="39" t="str">
        <f>IF(O521="FAIL",IF(ISNUMBER(SEARCH("Rejected",'Print off sheets'!F517))=TRUE,"OK","ERROR"),IF(ISNUMBER(SEARCH("Rejected",'Print off sheets'!F517))=TRUE,"ERROR",""))</f>
        <v/>
      </c>
      <c r="H521" s="46" t="str">
        <f>IF(O521="MISSING",IF('Print off sheets'!F517="Missing","OK","ERROR"),"")</f>
        <v/>
      </c>
      <c r="I521" s="39">
        <f>VALUE(Worksheet!B517)</f>
        <v>0</v>
      </c>
      <c r="J521" s="39">
        <f>VALUE(Worksheet!$H$2)</f>
        <v>0</v>
      </c>
      <c r="K521" s="39">
        <f>VALUE(Worksheet!$H$3)</f>
        <v>0</v>
      </c>
      <c r="L521" s="39" t="str">
        <f t="shared" si="22"/>
        <v>FAIL</v>
      </c>
      <c r="M521" s="39" t="str">
        <f>IF(AND(Worksheet!C517="",Worksheet!D517="",Worksheet!E517="",Worksheet!F517="",Worksheet!G517="",Worksheet!H517="",ISNUMBER(SEARCH("e",Worksheet!I517))=FALSE),"MISSING")</f>
        <v>MISSING</v>
      </c>
      <c r="N521" s="39" t="b">
        <f>IF(ISNUMBER(SEARCH("Reference",Worksheet!I517))=TRUE,"REF ONLY")</f>
        <v>0</v>
      </c>
      <c r="O521" s="39" t="b">
        <f t="shared" si="23"/>
        <v>0</v>
      </c>
      <c r="P521" s="38"/>
      <c r="Q521" s="38"/>
    </row>
    <row r="522" spans="3:17" x14ac:dyDescent="0.25">
      <c r="C522" s="39" t="str">
        <f>IF(AND(VALUE('Print off sheets'!C518)&lt;=VALUE(Worksheet!$AD518),VALUE('Print off sheets'!C518)&gt;=VALUE(Worksheet!$AE518)),"PASS","FAIL")</f>
        <v>PASS</v>
      </c>
      <c r="D522" s="39" t="str">
        <f>IF(AND(VALUE('Print off sheets'!D518)&lt;=VALUE(Worksheet!$AD518),VALUE('Print off sheets'!D518)&gt;=VALUE(Worksheet!$AE518)),"PASS","FAIL")</f>
        <v>PASS</v>
      </c>
      <c r="E522" s="39" t="str">
        <f>IF(AND(VALUE('Print off sheets'!E518)&lt;=VALUE(Worksheet!$AD518),VALUE('Print off sheets'!E518)&gt;=VALUE(Worksheet!$AE518)),"PASS","FAIL")</f>
        <v>PASS</v>
      </c>
      <c r="F522" s="39" t="str">
        <f t="shared" si="21"/>
        <v>PASS</v>
      </c>
      <c r="G522" s="39" t="str">
        <f>IF(O522="FAIL",IF(ISNUMBER(SEARCH("Rejected",'Print off sheets'!F518))=TRUE,"OK","ERROR"),IF(ISNUMBER(SEARCH("Rejected",'Print off sheets'!F518))=TRUE,"ERROR",""))</f>
        <v/>
      </c>
      <c r="H522" s="46" t="str">
        <f>IF(O522="MISSING",IF('Print off sheets'!F518="Missing","OK","ERROR"),"")</f>
        <v/>
      </c>
      <c r="I522" s="39">
        <f>VALUE(Worksheet!B518)</f>
        <v>0</v>
      </c>
      <c r="J522" s="39">
        <f>VALUE(Worksheet!$H$2)</f>
        <v>0</v>
      </c>
      <c r="K522" s="39">
        <f>VALUE(Worksheet!$H$3)</f>
        <v>0</v>
      </c>
      <c r="L522" s="39" t="str">
        <f t="shared" si="22"/>
        <v>FAIL</v>
      </c>
      <c r="M522" s="39" t="b">
        <f>IF(AND(Worksheet!C518="",Worksheet!D518="",Worksheet!E518="",Worksheet!F518="",Worksheet!G518="",Worksheet!H518="",ISNUMBER(SEARCH("e",Worksheet!I518))=FALSE),"MISSING")</f>
        <v>0</v>
      </c>
      <c r="N522" s="39" t="b">
        <f>IF(ISNUMBER(SEARCH("Reference",Worksheet!I518))=TRUE,"REF ONLY")</f>
        <v>0</v>
      </c>
      <c r="O522" s="39" t="b">
        <f t="shared" si="23"/>
        <v>0</v>
      </c>
      <c r="P522" s="38"/>
      <c r="Q522" s="38"/>
    </row>
    <row r="523" spans="3:17" x14ac:dyDescent="0.25">
      <c r="C523" s="39" t="e">
        <f>IF(AND(VALUE('Print off sheets'!C519)&lt;=VALUE(Worksheet!$AD519),VALUE('Print off sheets'!C519)&gt;=VALUE(Worksheet!$AE519)),"PASS","FAIL")</f>
        <v>#VALUE!</v>
      </c>
      <c r="D523" s="39" t="e">
        <f>IF(AND(VALUE('Print off sheets'!D519)&lt;=VALUE(Worksheet!$AD519),VALUE('Print off sheets'!D519)&gt;=VALUE(Worksheet!$AE519)),"PASS","FAIL")</f>
        <v>#VALUE!</v>
      </c>
      <c r="E523" s="39" t="e">
        <f>IF(AND(VALUE('Print off sheets'!E519)&lt;=VALUE(Worksheet!$AD519),VALUE('Print off sheets'!E519)&gt;=VALUE(Worksheet!$AE519)),"PASS","FAIL")</f>
        <v>#VALUE!</v>
      </c>
      <c r="F523" s="39" t="str">
        <f t="shared" si="21"/>
        <v>PASS</v>
      </c>
      <c r="G523" s="39" t="e">
        <f>IF(O523="FAIL",IF(ISNUMBER(SEARCH("Rejected",'Print off sheets'!F519))=TRUE,"OK","ERROR"),IF(ISNUMBER(SEARCH("Rejected",'Print off sheets'!F519))=TRUE,"ERROR",""))</f>
        <v>#VALUE!</v>
      </c>
      <c r="H523" s="46" t="e">
        <f>IF(O523="MISSING",IF('Print off sheets'!F519="Missing","OK","ERROR"),"")</f>
        <v>#VALUE!</v>
      </c>
      <c r="I523" s="39" t="e">
        <f>VALUE(Worksheet!B519)</f>
        <v>#VALUE!</v>
      </c>
      <c r="J523" s="39">
        <f>VALUE(Worksheet!$H$2)</f>
        <v>0</v>
      </c>
      <c r="K523" s="39">
        <f>VALUE(Worksheet!$H$3)</f>
        <v>0</v>
      </c>
      <c r="L523" s="39" t="e">
        <f t="shared" si="22"/>
        <v>#VALUE!</v>
      </c>
      <c r="M523" s="39" t="str">
        <f>IF(AND(Worksheet!C519="",Worksheet!D519="",Worksheet!E519="",Worksheet!F519="",Worksheet!G519="",Worksheet!H519="",ISNUMBER(SEARCH("e",Worksheet!I519))=FALSE),"MISSING")</f>
        <v>MISSING</v>
      </c>
      <c r="N523" s="39" t="b">
        <f>IF(ISNUMBER(SEARCH("Reference",Worksheet!I519))=TRUE,"REF ONLY")</f>
        <v>0</v>
      </c>
      <c r="O523" s="39" t="e">
        <f t="shared" si="23"/>
        <v>#VALUE!</v>
      </c>
      <c r="P523" s="38"/>
      <c r="Q523" s="38"/>
    </row>
    <row r="524" spans="3:17" x14ac:dyDescent="0.25">
      <c r="C524" s="39" t="str">
        <f>IF(AND(VALUE('Print off sheets'!C520)&lt;=VALUE(Worksheet!$AD520),VALUE('Print off sheets'!C520)&gt;=VALUE(Worksheet!$AE520)),"PASS","FAIL")</f>
        <v>PASS</v>
      </c>
      <c r="D524" s="39" t="str">
        <f>IF(AND(VALUE('Print off sheets'!D520)&lt;=VALUE(Worksheet!$AD520),VALUE('Print off sheets'!D520)&gt;=VALUE(Worksheet!$AE520)),"PASS","FAIL")</f>
        <v>PASS</v>
      </c>
      <c r="E524" s="39" t="e">
        <f>IF(AND(VALUE('Print off sheets'!E520)&lt;=VALUE(Worksheet!$AD520),VALUE('Print off sheets'!E520)&gt;=VALUE(Worksheet!$AE520)),"PASS","FAIL")</f>
        <v>#VALUE!</v>
      </c>
      <c r="F524" s="39" t="str">
        <f t="shared" ref="F524:F587" si="24">IF(COUNTIF(C524:E524,"FAIL")=0,"PASS","FAIL")</f>
        <v>PASS</v>
      </c>
      <c r="G524" s="39" t="str">
        <f>IF(O524="FAIL",IF(ISNUMBER(SEARCH("Rejected",'Print off sheets'!F520))=TRUE,"OK","ERROR"),IF(ISNUMBER(SEARCH("Rejected",'Print off sheets'!F520))=TRUE,"ERROR",""))</f>
        <v/>
      </c>
      <c r="H524" s="46" t="str">
        <f>IF(O524="MISSING",IF('Print off sheets'!F520="Missing","OK","ERROR"),"")</f>
        <v/>
      </c>
      <c r="I524" s="39">
        <f>VALUE(Worksheet!B520)</f>
        <v>0</v>
      </c>
      <c r="J524" s="39">
        <f>VALUE(Worksheet!$H$2)</f>
        <v>0</v>
      </c>
      <c r="K524" s="39">
        <f>VALUE(Worksheet!$H$3)</f>
        <v>0</v>
      </c>
      <c r="L524" s="39" t="str">
        <f t="shared" ref="L524:L587" si="25">IF(AND(I524&gt;=0.001,I524&lt;=1),"PASS","FAIL")</f>
        <v>FAIL</v>
      </c>
      <c r="M524" s="39" t="str">
        <f>IF(AND(Worksheet!C520="",Worksheet!D520="",Worksheet!E520="",Worksheet!F520="",Worksheet!G520="",Worksheet!H520="",ISNUMBER(SEARCH("e",Worksheet!I520))=FALSE),"MISSING")</f>
        <v>MISSING</v>
      </c>
      <c r="N524" s="39" t="b">
        <f>IF(ISNUMBER(SEARCH("Reference",Worksheet!I520))=TRUE,"REF ONLY")</f>
        <v>0</v>
      </c>
      <c r="O524" s="39" t="b">
        <f t="shared" ref="O524:O587" si="26">IF(L524="PASS",IF(M524="MISSING","MISSING",IF(N524="REF ONLY","REF ONLY",IF(F524="PASS","PASS","FAIL"))))</f>
        <v>0</v>
      </c>
      <c r="P524" s="38"/>
      <c r="Q524" s="38"/>
    </row>
    <row r="525" spans="3:17" x14ac:dyDescent="0.25">
      <c r="C525" s="39" t="str">
        <f>IF(AND(VALUE('Print off sheets'!C521)&lt;=VALUE(Worksheet!$AD521),VALUE('Print off sheets'!C521)&gt;=VALUE(Worksheet!$AE521)),"PASS","FAIL")</f>
        <v>PASS</v>
      </c>
      <c r="D525" s="39" t="str">
        <f>IF(AND(VALUE('Print off sheets'!D521)&lt;=VALUE(Worksheet!$AD521),VALUE('Print off sheets'!D521)&gt;=VALUE(Worksheet!$AE521)),"PASS","FAIL")</f>
        <v>PASS</v>
      </c>
      <c r="E525" s="39" t="str">
        <f>IF(AND(VALUE('Print off sheets'!E521)&lt;=VALUE(Worksheet!$AD521),VALUE('Print off sheets'!E521)&gt;=VALUE(Worksheet!$AE521)),"PASS","FAIL")</f>
        <v>PASS</v>
      </c>
      <c r="F525" s="39" t="str">
        <f t="shared" si="24"/>
        <v>PASS</v>
      </c>
      <c r="G525" s="39" t="str">
        <f>IF(O525="FAIL",IF(ISNUMBER(SEARCH("Rejected",'Print off sheets'!F521))=TRUE,"OK","ERROR"),IF(ISNUMBER(SEARCH("Rejected",'Print off sheets'!F521))=TRUE,"ERROR",""))</f>
        <v/>
      </c>
      <c r="H525" s="46" t="str">
        <f>IF(O525="MISSING",IF('Print off sheets'!F521="Missing","OK","ERROR"),"")</f>
        <v/>
      </c>
      <c r="I525" s="39">
        <f>VALUE(Worksheet!B521)</f>
        <v>0</v>
      </c>
      <c r="J525" s="39">
        <f>VALUE(Worksheet!$H$2)</f>
        <v>0</v>
      </c>
      <c r="K525" s="39">
        <f>VALUE(Worksheet!$H$3)</f>
        <v>0</v>
      </c>
      <c r="L525" s="39" t="str">
        <f t="shared" si="25"/>
        <v>FAIL</v>
      </c>
      <c r="M525" s="39" t="str">
        <f>IF(AND(Worksheet!C521="",Worksheet!D521="",Worksheet!E521="",Worksheet!F521="",Worksheet!G521="",Worksheet!H521="",ISNUMBER(SEARCH("e",Worksheet!I521))=FALSE),"MISSING")</f>
        <v>MISSING</v>
      </c>
      <c r="N525" s="39" t="b">
        <f>IF(ISNUMBER(SEARCH("Reference",Worksheet!I521))=TRUE,"REF ONLY")</f>
        <v>0</v>
      </c>
      <c r="O525" s="39" t="b">
        <f t="shared" si="26"/>
        <v>0</v>
      </c>
      <c r="P525" s="38"/>
      <c r="Q525" s="38"/>
    </row>
    <row r="526" spans="3:17" x14ac:dyDescent="0.25">
      <c r="C526" s="39" t="e">
        <f>IF(AND(VALUE('Print off sheets'!C522)&lt;=VALUE(Worksheet!$AD522),VALUE('Print off sheets'!C522)&gt;=VALUE(Worksheet!$AE522)),"PASS","FAIL")</f>
        <v>#VALUE!</v>
      </c>
      <c r="D526" s="39" t="str">
        <f>IF(AND(VALUE('Print off sheets'!D522)&lt;=VALUE(Worksheet!$AD522),VALUE('Print off sheets'!D522)&gt;=VALUE(Worksheet!$AE522)),"PASS","FAIL")</f>
        <v>PASS</v>
      </c>
      <c r="E526" s="39" t="str">
        <f>IF(AND(VALUE('Print off sheets'!E522)&lt;=VALUE(Worksheet!$AD522),VALUE('Print off sheets'!E522)&gt;=VALUE(Worksheet!$AE522)),"PASS","FAIL")</f>
        <v>PASS</v>
      </c>
      <c r="F526" s="39" t="str">
        <f t="shared" si="24"/>
        <v>PASS</v>
      </c>
      <c r="G526" s="39" t="str">
        <f>IF(O526="FAIL",IF(ISNUMBER(SEARCH("Rejected",'Print off sheets'!F522))=TRUE,"OK","ERROR"),IF(ISNUMBER(SEARCH("Rejected",'Print off sheets'!F522))=TRUE,"ERROR",""))</f>
        <v/>
      </c>
      <c r="H526" s="46" t="str">
        <f>IF(O526="MISSING",IF('Print off sheets'!F522="Missing","OK","ERROR"),"")</f>
        <v/>
      </c>
      <c r="I526" s="39">
        <f>VALUE(Worksheet!B522)</f>
        <v>0</v>
      </c>
      <c r="J526" s="39">
        <f>VALUE(Worksheet!$H$2)</f>
        <v>0</v>
      </c>
      <c r="K526" s="39">
        <f>VALUE(Worksheet!$H$3)</f>
        <v>0</v>
      </c>
      <c r="L526" s="39" t="str">
        <f t="shared" si="25"/>
        <v>FAIL</v>
      </c>
      <c r="M526" s="39" t="b">
        <f>IF(AND(Worksheet!C522="",Worksheet!D522="",Worksheet!E522="",Worksheet!F522="",Worksheet!G522="",Worksheet!H522="",ISNUMBER(SEARCH("e",Worksheet!I522))=FALSE),"MISSING")</f>
        <v>0</v>
      </c>
      <c r="N526" s="39" t="b">
        <f>IF(ISNUMBER(SEARCH("Reference",Worksheet!I522))=TRUE,"REF ONLY")</f>
        <v>0</v>
      </c>
      <c r="O526" s="39" t="b">
        <f t="shared" si="26"/>
        <v>0</v>
      </c>
      <c r="P526" s="38"/>
      <c r="Q526" s="38"/>
    </row>
    <row r="527" spans="3:17" x14ac:dyDescent="0.25">
      <c r="C527" s="39" t="e">
        <f>IF(AND(VALUE('Print off sheets'!C523)&lt;=VALUE(Worksheet!$AD523),VALUE('Print off sheets'!C523)&gt;=VALUE(Worksheet!$AE523)),"PASS","FAIL")</f>
        <v>#VALUE!</v>
      </c>
      <c r="D527" s="39" t="e">
        <f>IF(AND(VALUE('Print off sheets'!D523)&lt;=VALUE(Worksheet!$AD523),VALUE('Print off sheets'!D523)&gt;=VALUE(Worksheet!$AE523)),"PASS","FAIL")</f>
        <v>#VALUE!</v>
      </c>
      <c r="E527" s="39" t="e">
        <f>IF(AND(VALUE('Print off sheets'!E523)&lt;=VALUE(Worksheet!$AD523),VALUE('Print off sheets'!E523)&gt;=VALUE(Worksheet!$AE523)),"PASS","FAIL")</f>
        <v>#VALUE!</v>
      </c>
      <c r="F527" s="39" t="str">
        <f t="shared" si="24"/>
        <v>PASS</v>
      </c>
      <c r="G527" s="39" t="e">
        <f>IF(O527="FAIL",IF(ISNUMBER(SEARCH("Rejected",'Print off sheets'!F523))=TRUE,"OK","ERROR"),IF(ISNUMBER(SEARCH("Rejected",'Print off sheets'!F523))=TRUE,"ERROR",""))</f>
        <v>#VALUE!</v>
      </c>
      <c r="H527" s="46" t="e">
        <f>IF(O527="MISSING",IF('Print off sheets'!F523="Missing","OK","ERROR"),"")</f>
        <v>#VALUE!</v>
      </c>
      <c r="I527" s="39" t="e">
        <f>VALUE(Worksheet!B523)</f>
        <v>#VALUE!</v>
      </c>
      <c r="J527" s="39">
        <f>VALUE(Worksheet!$H$2)</f>
        <v>0</v>
      </c>
      <c r="K527" s="39">
        <f>VALUE(Worksheet!$H$3)</f>
        <v>0</v>
      </c>
      <c r="L527" s="39" t="e">
        <f t="shared" si="25"/>
        <v>#VALUE!</v>
      </c>
      <c r="M527" s="39" t="b">
        <f>IF(AND(Worksheet!C523="",Worksheet!D523="",Worksheet!E523="",Worksheet!F523="",Worksheet!G523="",Worksheet!H523="",ISNUMBER(SEARCH("e",Worksheet!I523))=FALSE),"MISSING")</f>
        <v>0</v>
      </c>
      <c r="N527" s="39" t="b">
        <f>IF(ISNUMBER(SEARCH("Reference",Worksheet!I523))=TRUE,"REF ONLY")</f>
        <v>0</v>
      </c>
      <c r="O527" s="39" t="e">
        <f t="shared" si="26"/>
        <v>#VALUE!</v>
      </c>
      <c r="P527" s="38"/>
      <c r="Q527" s="38"/>
    </row>
    <row r="528" spans="3:17" x14ac:dyDescent="0.25">
      <c r="C528" s="39" t="e">
        <f>IF(AND(VALUE('Print off sheets'!C524)&lt;=VALUE(Worksheet!$AD524),VALUE('Print off sheets'!C524)&gt;=VALUE(Worksheet!$AE524)),"PASS","FAIL")</f>
        <v>#VALUE!</v>
      </c>
      <c r="D528" s="39" t="e">
        <f>IF(AND(VALUE('Print off sheets'!D524)&lt;=VALUE(Worksheet!$AD524),VALUE('Print off sheets'!D524)&gt;=VALUE(Worksheet!$AE524)),"PASS","FAIL")</f>
        <v>#VALUE!</v>
      </c>
      <c r="E528" s="39" t="e">
        <f>IF(AND(VALUE('Print off sheets'!E524)&lt;=VALUE(Worksheet!$AD524),VALUE('Print off sheets'!E524)&gt;=VALUE(Worksheet!$AE524)),"PASS","FAIL")</f>
        <v>#VALUE!</v>
      </c>
      <c r="F528" s="39" t="str">
        <f t="shared" si="24"/>
        <v>PASS</v>
      </c>
      <c r="G528" s="39" t="e">
        <f>IF(O528="FAIL",IF(ISNUMBER(SEARCH("Rejected",'Print off sheets'!F524))=TRUE,"OK","ERROR"),IF(ISNUMBER(SEARCH("Rejected",'Print off sheets'!F524))=TRUE,"ERROR",""))</f>
        <v>#VALUE!</v>
      </c>
      <c r="H528" s="46" t="e">
        <f>IF(O528="MISSING",IF('Print off sheets'!F524="Missing","OK","ERROR"),"")</f>
        <v>#VALUE!</v>
      </c>
      <c r="I528" s="39" t="e">
        <f>VALUE(Worksheet!B524)</f>
        <v>#VALUE!</v>
      </c>
      <c r="J528" s="39">
        <f>VALUE(Worksheet!$H$2)</f>
        <v>0</v>
      </c>
      <c r="K528" s="39">
        <f>VALUE(Worksheet!$H$3)</f>
        <v>0</v>
      </c>
      <c r="L528" s="39" t="e">
        <f t="shared" si="25"/>
        <v>#VALUE!</v>
      </c>
      <c r="M528" s="39" t="str">
        <f>IF(AND(Worksheet!C524="",Worksheet!D524="",Worksheet!E524="",Worksheet!F524="",Worksheet!G524="",Worksheet!H524="",ISNUMBER(SEARCH("e",Worksheet!I524))=FALSE),"MISSING")</f>
        <v>MISSING</v>
      </c>
      <c r="N528" s="39" t="b">
        <f>IF(ISNUMBER(SEARCH("Reference",Worksheet!I524))=TRUE,"REF ONLY")</f>
        <v>0</v>
      </c>
      <c r="O528" s="39" t="e">
        <f t="shared" si="26"/>
        <v>#VALUE!</v>
      </c>
      <c r="P528" s="38"/>
      <c r="Q528" s="38"/>
    </row>
    <row r="529" spans="3:17" x14ac:dyDescent="0.25">
      <c r="C529" s="39" t="e">
        <f>IF(AND(VALUE('Print off sheets'!C525)&lt;=VALUE(Worksheet!$AD525),VALUE('Print off sheets'!C525)&gt;=VALUE(Worksheet!$AE525)),"PASS","FAIL")</f>
        <v>#VALUE!</v>
      </c>
      <c r="D529" s="39" t="e">
        <f>IF(AND(VALUE('Print off sheets'!D525)&lt;=VALUE(Worksheet!$AD525),VALUE('Print off sheets'!D525)&gt;=VALUE(Worksheet!$AE525)),"PASS","FAIL")</f>
        <v>#VALUE!</v>
      </c>
      <c r="E529" s="39" t="e">
        <f>IF(AND(VALUE('Print off sheets'!E525)&lt;=VALUE(Worksheet!$AD525),VALUE('Print off sheets'!E525)&gt;=VALUE(Worksheet!$AE525)),"PASS","FAIL")</f>
        <v>#VALUE!</v>
      </c>
      <c r="F529" s="39" t="str">
        <f t="shared" si="24"/>
        <v>PASS</v>
      </c>
      <c r="G529" s="39" t="e">
        <f>IF(O529="FAIL",IF(ISNUMBER(SEARCH("Rejected",'Print off sheets'!F525))=TRUE,"OK","ERROR"),IF(ISNUMBER(SEARCH("Rejected",'Print off sheets'!F525))=TRUE,"ERROR",""))</f>
        <v>#VALUE!</v>
      </c>
      <c r="H529" s="46" t="e">
        <f>IF(O529="MISSING",IF('Print off sheets'!F525="Missing","OK","ERROR"),"")</f>
        <v>#VALUE!</v>
      </c>
      <c r="I529" s="39" t="e">
        <f>VALUE(Worksheet!B525)</f>
        <v>#VALUE!</v>
      </c>
      <c r="J529" s="39">
        <f>VALUE(Worksheet!$H$2)</f>
        <v>0</v>
      </c>
      <c r="K529" s="39">
        <f>VALUE(Worksheet!$H$3)</f>
        <v>0</v>
      </c>
      <c r="L529" s="39" t="e">
        <f t="shared" si="25"/>
        <v>#VALUE!</v>
      </c>
      <c r="M529" s="39" t="str">
        <f>IF(AND(Worksheet!C525="",Worksheet!D525="",Worksheet!E525="",Worksheet!F525="",Worksheet!G525="",Worksheet!H525="",ISNUMBER(SEARCH("e",Worksheet!I525))=FALSE),"MISSING")</f>
        <v>MISSING</v>
      </c>
      <c r="N529" s="39" t="b">
        <f>IF(ISNUMBER(SEARCH("Reference",Worksheet!I525))=TRUE,"REF ONLY")</f>
        <v>0</v>
      </c>
      <c r="O529" s="39" t="e">
        <f t="shared" si="26"/>
        <v>#VALUE!</v>
      </c>
      <c r="P529" s="38"/>
      <c r="Q529" s="38"/>
    </row>
    <row r="530" spans="3:17" x14ac:dyDescent="0.25">
      <c r="C530" s="39" t="e">
        <f>IF(AND(VALUE('Print off sheets'!C526)&lt;=VALUE(Worksheet!$AD526),VALUE('Print off sheets'!C526)&gt;=VALUE(Worksheet!$AE526)),"PASS","FAIL")</f>
        <v>#VALUE!</v>
      </c>
      <c r="D530" s="39" t="e">
        <f>IF(AND(VALUE('Print off sheets'!D526)&lt;=VALUE(Worksheet!$AD526),VALUE('Print off sheets'!D526)&gt;=VALUE(Worksheet!$AE526)),"PASS","FAIL")</f>
        <v>#VALUE!</v>
      </c>
      <c r="E530" s="39" t="e">
        <f>IF(AND(VALUE('Print off sheets'!E526)&lt;=VALUE(Worksheet!$AD526),VALUE('Print off sheets'!E526)&gt;=VALUE(Worksheet!$AE526)),"PASS","FAIL")</f>
        <v>#VALUE!</v>
      </c>
      <c r="F530" s="39" t="str">
        <f t="shared" si="24"/>
        <v>PASS</v>
      </c>
      <c r="G530" s="39" t="e">
        <f>IF(O530="FAIL",IF(ISNUMBER(SEARCH("Rejected",'Print off sheets'!F526))=TRUE,"OK","ERROR"),IF(ISNUMBER(SEARCH("Rejected",'Print off sheets'!F526))=TRUE,"ERROR",""))</f>
        <v>#VALUE!</v>
      </c>
      <c r="H530" s="46" t="e">
        <f>IF(O530="MISSING",IF('Print off sheets'!F526="Missing","OK","ERROR"),"")</f>
        <v>#VALUE!</v>
      </c>
      <c r="I530" s="39" t="e">
        <f>VALUE(Worksheet!B526)</f>
        <v>#VALUE!</v>
      </c>
      <c r="J530" s="39">
        <f>VALUE(Worksheet!$H$2)</f>
        <v>0</v>
      </c>
      <c r="K530" s="39">
        <f>VALUE(Worksheet!$H$3)</f>
        <v>0</v>
      </c>
      <c r="L530" s="39" t="e">
        <f t="shared" si="25"/>
        <v>#VALUE!</v>
      </c>
      <c r="M530" s="39" t="str">
        <f>IF(AND(Worksheet!C526="",Worksheet!D526="",Worksheet!E526="",Worksheet!F526="",Worksheet!G526="",Worksheet!H526="",ISNUMBER(SEARCH("e",Worksheet!I526))=FALSE),"MISSING")</f>
        <v>MISSING</v>
      </c>
      <c r="N530" s="39" t="b">
        <f>IF(ISNUMBER(SEARCH("Reference",Worksheet!I526))=TRUE,"REF ONLY")</f>
        <v>0</v>
      </c>
      <c r="O530" s="39" t="e">
        <f t="shared" si="26"/>
        <v>#VALUE!</v>
      </c>
      <c r="P530" s="38"/>
      <c r="Q530" s="38"/>
    </row>
    <row r="531" spans="3:17" x14ac:dyDescent="0.25">
      <c r="C531" s="39" t="e">
        <f>IF(AND(VALUE('Print off sheets'!C527)&lt;=VALUE(Worksheet!$AD527),VALUE('Print off sheets'!C527)&gt;=VALUE(Worksheet!$AE527)),"PASS","FAIL")</f>
        <v>#VALUE!</v>
      </c>
      <c r="D531" s="39" t="e">
        <f>IF(AND(VALUE('Print off sheets'!D527)&lt;=VALUE(Worksheet!$AD527),VALUE('Print off sheets'!D527)&gt;=VALUE(Worksheet!$AE527)),"PASS","FAIL")</f>
        <v>#VALUE!</v>
      </c>
      <c r="E531" s="39" t="e">
        <f>IF(AND(VALUE('Print off sheets'!E527)&lt;=VALUE(Worksheet!$AD527),VALUE('Print off sheets'!E527)&gt;=VALUE(Worksheet!$AE527)),"PASS","FAIL")</f>
        <v>#VALUE!</v>
      </c>
      <c r="F531" s="39" t="str">
        <f t="shared" si="24"/>
        <v>PASS</v>
      </c>
      <c r="G531" s="39" t="e">
        <f>IF(O531="FAIL",IF(ISNUMBER(SEARCH("Rejected",'Print off sheets'!F527))=TRUE,"OK","ERROR"),IF(ISNUMBER(SEARCH("Rejected",'Print off sheets'!F527))=TRUE,"ERROR",""))</f>
        <v>#VALUE!</v>
      </c>
      <c r="H531" s="46" t="e">
        <f>IF(O531="MISSING",IF('Print off sheets'!F527="Missing","OK","ERROR"),"")</f>
        <v>#VALUE!</v>
      </c>
      <c r="I531" s="39" t="e">
        <f>VALUE(Worksheet!B527)</f>
        <v>#VALUE!</v>
      </c>
      <c r="J531" s="39">
        <f>VALUE(Worksheet!$H$2)</f>
        <v>0</v>
      </c>
      <c r="K531" s="39">
        <f>VALUE(Worksheet!$H$3)</f>
        <v>0</v>
      </c>
      <c r="L531" s="39" t="e">
        <f t="shared" si="25"/>
        <v>#VALUE!</v>
      </c>
      <c r="M531" s="39" t="str">
        <f>IF(AND(Worksheet!C527="",Worksheet!D527="",Worksheet!E527="",Worksheet!F527="",Worksheet!G527="",Worksheet!H527="",ISNUMBER(SEARCH("e",Worksheet!I527))=FALSE),"MISSING")</f>
        <v>MISSING</v>
      </c>
      <c r="N531" s="39" t="b">
        <f>IF(ISNUMBER(SEARCH("Reference",Worksheet!I527))=TRUE,"REF ONLY")</f>
        <v>0</v>
      </c>
      <c r="O531" s="39" t="e">
        <f t="shared" si="26"/>
        <v>#VALUE!</v>
      </c>
      <c r="P531" s="38"/>
      <c r="Q531" s="38"/>
    </row>
    <row r="532" spans="3:17" x14ac:dyDescent="0.25">
      <c r="C532" s="39" t="e">
        <f>IF(AND(VALUE('Print off sheets'!C528)&lt;=VALUE(Worksheet!$AD528),VALUE('Print off sheets'!C528)&gt;=VALUE(Worksheet!$AE528)),"PASS","FAIL")</f>
        <v>#VALUE!</v>
      </c>
      <c r="D532" s="39" t="e">
        <f>IF(AND(VALUE('Print off sheets'!D528)&lt;=VALUE(Worksheet!$AD528),VALUE('Print off sheets'!D528)&gt;=VALUE(Worksheet!$AE528)),"PASS","FAIL")</f>
        <v>#VALUE!</v>
      </c>
      <c r="E532" s="39" t="e">
        <f>IF(AND(VALUE('Print off sheets'!E528)&lt;=VALUE(Worksheet!$AD528),VALUE('Print off sheets'!E528)&gt;=VALUE(Worksheet!$AE528)),"PASS","FAIL")</f>
        <v>#VALUE!</v>
      </c>
      <c r="F532" s="39" t="str">
        <f t="shared" si="24"/>
        <v>PASS</v>
      </c>
      <c r="G532" s="39" t="e">
        <f>IF(O532="FAIL",IF(ISNUMBER(SEARCH("Rejected",'Print off sheets'!F528))=TRUE,"OK","ERROR"),IF(ISNUMBER(SEARCH("Rejected",'Print off sheets'!F528))=TRUE,"ERROR",""))</f>
        <v>#VALUE!</v>
      </c>
      <c r="H532" s="46" t="e">
        <f>IF(O532="MISSING",IF('Print off sheets'!F528="Missing","OK","ERROR"),"")</f>
        <v>#VALUE!</v>
      </c>
      <c r="I532" s="39" t="e">
        <f>VALUE(Worksheet!B528)</f>
        <v>#VALUE!</v>
      </c>
      <c r="J532" s="39">
        <f>VALUE(Worksheet!$H$2)</f>
        <v>0</v>
      </c>
      <c r="K532" s="39">
        <f>VALUE(Worksheet!$H$3)</f>
        <v>0</v>
      </c>
      <c r="L532" s="39" t="e">
        <f t="shared" si="25"/>
        <v>#VALUE!</v>
      </c>
      <c r="M532" s="39" t="str">
        <f>IF(AND(Worksheet!C528="",Worksheet!D528="",Worksheet!E528="",Worksheet!F528="",Worksheet!G528="",Worksheet!H528="",ISNUMBER(SEARCH("e",Worksheet!I528))=FALSE),"MISSING")</f>
        <v>MISSING</v>
      </c>
      <c r="N532" s="39" t="b">
        <f>IF(ISNUMBER(SEARCH("Reference",Worksheet!I528))=TRUE,"REF ONLY")</f>
        <v>0</v>
      </c>
      <c r="O532" s="39" t="e">
        <f t="shared" si="26"/>
        <v>#VALUE!</v>
      </c>
      <c r="P532" s="38"/>
      <c r="Q532" s="38"/>
    </row>
    <row r="533" spans="3:17" x14ac:dyDescent="0.25">
      <c r="C533" s="39" t="e">
        <f>IF(AND(VALUE('Print off sheets'!C529)&lt;=VALUE(Worksheet!$AD529),VALUE('Print off sheets'!C529)&gt;=VALUE(Worksheet!$AE529)),"PASS","FAIL")</f>
        <v>#VALUE!</v>
      </c>
      <c r="D533" s="39" t="e">
        <f>IF(AND(VALUE('Print off sheets'!D529)&lt;=VALUE(Worksheet!$AD529),VALUE('Print off sheets'!D529)&gt;=VALUE(Worksheet!$AE529)),"PASS","FAIL")</f>
        <v>#VALUE!</v>
      </c>
      <c r="E533" s="39" t="e">
        <f>IF(AND(VALUE('Print off sheets'!E529)&lt;=VALUE(Worksheet!$AD529),VALUE('Print off sheets'!E529)&gt;=VALUE(Worksheet!$AE529)),"PASS","FAIL")</f>
        <v>#VALUE!</v>
      </c>
      <c r="F533" s="39" t="str">
        <f t="shared" si="24"/>
        <v>PASS</v>
      </c>
      <c r="G533" s="39" t="e">
        <f>IF(O533="FAIL",IF(ISNUMBER(SEARCH("Rejected",'Print off sheets'!F529))=TRUE,"OK","ERROR"),IF(ISNUMBER(SEARCH("Rejected",'Print off sheets'!F529))=TRUE,"ERROR",""))</f>
        <v>#VALUE!</v>
      </c>
      <c r="H533" s="46" t="e">
        <f>IF(O533="MISSING",IF('Print off sheets'!F529="Missing","OK","ERROR"),"")</f>
        <v>#VALUE!</v>
      </c>
      <c r="I533" s="39" t="e">
        <f>VALUE(Worksheet!B529)</f>
        <v>#VALUE!</v>
      </c>
      <c r="J533" s="39">
        <f>VALUE(Worksheet!$H$2)</f>
        <v>0</v>
      </c>
      <c r="K533" s="39">
        <f>VALUE(Worksheet!$H$3)</f>
        <v>0</v>
      </c>
      <c r="L533" s="39" t="e">
        <f t="shared" si="25"/>
        <v>#VALUE!</v>
      </c>
      <c r="M533" s="39" t="str">
        <f>IF(AND(Worksheet!C529="",Worksheet!D529="",Worksheet!E529="",Worksheet!F529="",Worksheet!G529="",Worksheet!H529="",ISNUMBER(SEARCH("e",Worksheet!I529))=FALSE),"MISSING")</f>
        <v>MISSING</v>
      </c>
      <c r="N533" s="39" t="b">
        <f>IF(ISNUMBER(SEARCH("Reference",Worksheet!I529))=TRUE,"REF ONLY")</f>
        <v>0</v>
      </c>
      <c r="O533" s="39" t="e">
        <f t="shared" si="26"/>
        <v>#VALUE!</v>
      </c>
      <c r="P533" s="38"/>
      <c r="Q533" s="38"/>
    </row>
    <row r="534" spans="3:17" x14ac:dyDescent="0.25">
      <c r="C534" s="39" t="e">
        <f>IF(AND(VALUE('Print off sheets'!C530)&lt;=VALUE(Worksheet!$AD530),VALUE('Print off sheets'!C530)&gt;=VALUE(Worksheet!$AE530)),"PASS","FAIL")</f>
        <v>#VALUE!</v>
      </c>
      <c r="D534" s="39" t="e">
        <f>IF(AND(VALUE('Print off sheets'!D530)&lt;=VALUE(Worksheet!$AD530),VALUE('Print off sheets'!D530)&gt;=VALUE(Worksheet!$AE530)),"PASS","FAIL")</f>
        <v>#VALUE!</v>
      </c>
      <c r="E534" s="39" t="e">
        <f>IF(AND(VALUE('Print off sheets'!E530)&lt;=VALUE(Worksheet!$AD530),VALUE('Print off sheets'!E530)&gt;=VALUE(Worksheet!$AE530)),"PASS","FAIL")</f>
        <v>#VALUE!</v>
      </c>
      <c r="F534" s="39" t="str">
        <f t="shared" si="24"/>
        <v>PASS</v>
      </c>
      <c r="G534" s="39" t="e">
        <f>IF(O534="FAIL",IF(ISNUMBER(SEARCH("Rejected",'Print off sheets'!F530))=TRUE,"OK","ERROR"),IF(ISNUMBER(SEARCH("Rejected",'Print off sheets'!F530))=TRUE,"ERROR",""))</f>
        <v>#VALUE!</v>
      </c>
      <c r="H534" s="46" t="e">
        <f>IF(O534="MISSING",IF('Print off sheets'!F530="Missing","OK","ERROR"),"")</f>
        <v>#VALUE!</v>
      </c>
      <c r="I534" s="39" t="e">
        <f>VALUE(Worksheet!B530)</f>
        <v>#VALUE!</v>
      </c>
      <c r="J534" s="39">
        <f>VALUE(Worksheet!$H$2)</f>
        <v>0</v>
      </c>
      <c r="K534" s="39">
        <f>VALUE(Worksheet!$H$3)</f>
        <v>0</v>
      </c>
      <c r="L534" s="39" t="e">
        <f t="shared" si="25"/>
        <v>#VALUE!</v>
      </c>
      <c r="M534" s="39" t="str">
        <f>IF(AND(Worksheet!C530="",Worksheet!D530="",Worksheet!E530="",Worksheet!F530="",Worksheet!G530="",Worksheet!H530="",ISNUMBER(SEARCH("e",Worksheet!I530))=FALSE),"MISSING")</f>
        <v>MISSING</v>
      </c>
      <c r="N534" s="39" t="b">
        <f>IF(ISNUMBER(SEARCH("Reference",Worksheet!I530))=TRUE,"REF ONLY")</f>
        <v>0</v>
      </c>
      <c r="O534" s="39" t="e">
        <f t="shared" si="26"/>
        <v>#VALUE!</v>
      </c>
      <c r="P534" s="38"/>
      <c r="Q534" s="38"/>
    </row>
    <row r="535" spans="3:17" x14ac:dyDescent="0.25">
      <c r="C535" s="39" t="e">
        <f>IF(AND(VALUE('Print off sheets'!C531)&lt;=VALUE(Worksheet!$AD531),VALUE('Print off sheets'!C531)&gt;=VALUE(Worksheet!$AE531)),"PASS","FAIL")</f>
        <v>#VALUE!</v>
      </c>
      <c r="D535" s="39" t="e">
        <f>IF(AND(VALUE('Print off sheets'!D531)&lt;=VALUE(Worksheet!$AD531),VALUE('Print off sheets'!D531)&gt;=VALUE(Worksheet!$AE531)),"PASS","FAIL")</f>
        <v>#VALUE!</v>
      </c>
      <c r="E535" s="39" t="e">
        <f>IF(AND(VALUE('Print off sheets'!E531)&lt;=VALUE(Worksheet!$AD531),VALUE('Print off sheets'!E531)&gt;=VALUE(Worksheet!$AE531)),"PASS","FAIL")</f>
        <v>#VALUE!</v>
      </c>
      <c r="F535" s="39" t="str">
        <f t="shared" si="24"/>
        <v>PASS</v>
      </c>
      <c r="G535" s="39" t="e">
        <f>IF(O535="FAIL",IF(ISNUMBER(SEARCH("Rejected",'Print off sheets'!F531))=TRUE,"OK","ERROR"),IF(ISNUMBER(SEARCH("Rejected",'Print off sheets'!F531))=TRUE,"ERROR",""))</f>
        <v>#VALUE!</v>
      </c>
      <c r="H535" s="46" t="e">
        <f>IF(O535="MISSING",IF('Print off sheets'!F531="Missing","OK","ERROR"),"")</f>
        <v>#VALUE!</v>
      </c>
      <c r="I535" s="39" t="e">
        <f>VALUE(Worksheet!B531)</f>
        <v>#VALUE!</v>
      </c>
      <c r="J535" s="39">
        <f>VALUE(Worksheet!$H$2)</f>
        <v>0</v>
      </c>
      <c r="K535" s="39">
        <f>VALUE(Worksheet!$H$3)</f>
        <v>0</v>
      </c>
      <c r="L535" s="39" t="e">
        <f t="shared" si="25"/>
        <v>#VALUE!</v>
      </c>
      <c r="M535" s="39" t="str">
        <f>IF(AND(Worksheet!C531="",Worksheet!D531="",Worksheet!E531="",Worksheet!F531="",Worksheet!G531="",Worksheet!H531="",ISNUMBER(SEARCH("e",Worksheet!I531))=FALSE),"MISSING")</f>
        <v>MISSING</v>
      </c>
      <c r="N535" s="39" t="b">
        <f>IF(ISNUMBER(SEARCH("Reference",Worksheet!I531))=TRUE,"REF ONLY")</f>
        <v>0</v>
      </c>
      <c r="O535" s="39" t="e">
        <f t="shared" si="26"/>
        <v>#VALUE!</v>
      </c>
      <c r="P535" s="38"/>
      <c r="Q535" s="38"/>
    </row>
    <row r="536" spans="3:17" x14ac:dyDescent="0.25">
      <c r="C536" s="39" t="e">
        <f>IF(AND(VALUE('Print off sheets'!C532)&lt;=VALUE(Worksheet!$AD532),VALUE('Print off sheets'!C532)&gt;=VALUE(Worksheet!$AE532)),"PASS","FAIL")</f>
        <v>#VALUE!</v>
      </c>
      <c r="D536" s="39" t="e">
        <f>IF(AND(VALUE('Print off sheets'!D532)&lt;=VALUE(Worksheet!$AD532),VALUE('Print off sheets'!D532)&gt;=VALUE(Worksheet!$AE532)),"PASS","FAIL")</f>
        <v>#VALUE!</v>
      </c>
      <c r="E536" s="39" t="e">
        <f>IF(AND(VALUE('Print off sheets'!E532)&lt;=VALUE(Worksheet!$AD532),VALUE('Print off sheets'!E532)&gt;=VALUE(Worksheet!$AE532)),"PASS","FAIL")</f>
        <v>#VALUE!</v>
      </c>
      <c r="F536" s="39" t="str">
        <f t="shared" si="24"/>
        <v>PASS</v>
      </c>
      <c r="G536" s="39" t="e">
        <f>IF(O536="FAIL",IF(ISNUMBER(SEARCH("Rejected",'Print off sheets'!F532))=TRUE,"OK","ERROR"),IF(ISNUMBER(SEARCH("Rejected",'Print off sheets'!F532))=TRUE,"ERROR",""))</f>
        <v>#VALUE!</v>
      </c>
      <c r="H536" s="46" t="e">
        <f>IF(O536="MISSING",IF('Print off sheets'!F532="Missing","OK","ERROR"),"")</f>
        <v>#VALUE!</v>
      </c>
      <c r="I536" s="39" t="e">
        <f>VALUE(Worksheet!B532)</f>
        <v>#VALUE!</v>
      </c>
      <c r="J536" s="39">
        <f>VALUE(Worksheet!$H$2)</f>
        <v>0</v>
      </c>
      <c r="K536" s="39">
        <f>VALUE(Worksheet!$H$3)</f>
        <v>0</v>
      </c>
      <c r="L536" s="39" t="e">
        <f t="shared" si="25"/>
        <v>#VALUE!</v>
      </c>
      <c r="M536" s="39" t="str">
        <f>IF(AND(Worksheet!C532="",Worksheet!D532="",Worksheet!E532="",Worksheet!F532="",Worksheet!G532="",Worksheet!H532="",ISNUMBER(SEARCH("e",Worksheet!I532))=FALSE),"MISSING")</f>
        <v>MISSING</v>
      </c>
      <c r="N536" s="39" t="b">
        <f>IF(ISNUMBER(SEARCH("Reference",Worksheet!I532))=TRUE,"REF ONLY")</f>
        <v>0</v>
      </c>
      <c r="O536" s="39" t="e">
        <f t="shared" si="26"/>
        <v>#VALUE!</v>
      </c>
      <c r="P536" s="38"/>
      <c r="Q536" s="38"/>
    </row>
    <row r="537" spans="3:17" x14ac:dyDescent="0.25">
      <c r="C537" s="39" t="e">
        <f>IF(AND(VALUE('Print off sheets'!C533)&lt;=VALUE(Worksheet!$AD533),VALUE('Print off sheets'!C533)&gt;=VALUE(Worksheet!$AE533)),"PASS","FAIL")</f>
        <v>#VALUE!</v>
      </c>
      <c r="D537" s="39" t="e">
        <f>IF(AND(VALUE('Print off sheets'!D533)&lt;=VALUE(Worksheet!$AD533),VALUE('Print off sheets'!D533)&gt;=VALUE(Worksheet!$AE533)),"PASS","FAIL")</f>
        <v>#VALUE!</v>
      </c>
      <c r="E537" s="39" t="e">
        <f>IF(AND(VALUE('Print off sheets'!E533)&lt;=VALUE(Worksheet!$AD533),VALUE('Print off sheets'!E533)&gt;=VALUE(Worksheet!$AE533)),"PASS","FAIL")</f>
        <v>#VALUE!</v>
      </c>
      <c r="F537" s="39" t="str">
        <f t="shared" si="24"/>
        <v>PASS</v>
      </c>
      <c r="G537" s="39" t="e">
        <f>IF(O537="FAIL",IF(ISNUMBER(SEARCH("Rejected",'Print off sheets'!F533))=TRUE,"OK","ERROR"),IF(ISNUMBER(SEARCH("Rejected",'Print off sheets'!F533))=TRUE,"ERROR",""))</f>
        <v>#VALUE!</v>
      </c>
      <c r="H537" s="46" t="e">
        <f>IF(O537="MISSING",IF('Print off sheets'!F533="Missing","OK","ERROR"),"")</f>
        <v>#VALUE!</v>
      </c>
      <c r="I537" s="39" t="e">
        <f>VALUE(Worksheet!B533)</f>
        <v>#VALUE!</v>
      </c>
      <c r="J537" s="39">
        <f>VALUE(Worksheet!$H$2)</f>
        <v>0</v>
      </c>
      <c r="K537" s="39">
        <f>VALUE(Worksheet!$H$3)</f>
        <v>0</v>
      </c>
      <c r="L537" s="39" t="e">
        <f t="shared" si="25"/>
        <v>#VALUE!</v>
      </c>
      <c r="M537" s="39" t="str">
        <f>IF(AND(Worksheet!C533="",Worksheet!D533="",Worksheet!E533="",Worksheet!F533="",Worksheet!G533="",Worksheet!H533="",ISNUMBER(SEARCH("e",Worksheet!I533))=FALSE),"MISSING")</f>
        <v>MISSING</v>
      </c>
      <c r="N537" s="39" t="b">
        <f>IF(ISNUMBER(SEARCH("Reference",Worksheet!I533))=TRUE,"REF ONLY")</f>
        <v>0</v>
      </c>
      <c r="O537" s="39" t="e">
        <f t="shared" si="26"/>
        <v>#VALUE!</v>
      </c>
      <c r="P537" s="38"/>
      <c r="Q537" s="38"/>
    </row>
    <row r="538" spans="3:17" x14ac:dyDescent="0.25">
      <c r="C538" s="39" t="e">
        <f>IF(AND(VALUE('Print off sheets'!C534)&lt;=VALUE(Worksheet!$AD534),VALUE('Print off sheets'!C534)&gt;=VALUE(Worksheet!$AE534)),"PASS","FAIL")</f>
        <v>#VALUE!</v>
      </c>
      <c r="D538" s="39" t="e">
        <f>IF(AND(VALUE('Print off sheets'!D534)&lt;=VALUE(Worksheet!$AD534),VALUE('Print off sheets'!D534)&gt;=VALUE(Worksheet!$AE534)),"PASS","FAIL")</f>
        <v>#VALUE!</v>
      </c>
      <c r="E538" s="39" t="e">
        <f>IF(AND(VALUE('Print off sheets'!E534)&lt;=VALUE(Worksheet!$AD534),VALUE('Print off sheets'!E534)&gt;=VALUE(Worksheet!$AE534)),"PASS","FAIL")</f>
        <v>#VALUE!</v>
      </c>
      <c r="F538" s="39" t="str">
        <f t="shared" si="24"/>
        <v>PASS</v>
      </c>
      <c r="G538" s="39" t="e">
        <f>IF(O538="FAIL",IF(ISNUMBER(SEARCH("Rejected",'Print off sheets'!F534))=TRUE,"OK","ERROR"),IF(ISNUMBER(SEARCH("Rejected",'Print off sheets'!F534))=TRUE,"ERROR",""))</f>
        <v>#VALUE!</v>
      </c>
      <c r="H538" s="46" t="e">
        <f>IF(O538="MISSING",IF('Print off sheets'!F534="Missing","OK","ERROR"),"")</f>
        <v>#VALUE!</v>
      </c>
      <c r="I538" s="39" t="e">
        <f>VALUE(Worksheet!B534)</f>
        <v>#VALUE!</v>
      </c>
      <c r="J538" s="39">
        <f>VALUE(Worksheet!$H$2)</f>
        <v>0</v>
      </c>
      <c r="K538" s="39">
        <f>VALUE(Worksheet!$H$3)</f>
        <v>0</v>
      </c>
      <c r="L538" s="39" t="e">
        <f t="shared" si="25"/>
        <v>#VALUE!</v>
      </c>
      <c r="M538" s="39" t="str">
        <f>IF(AND(Worksheet!C534="",Worksheet!D534="",Worksheet!E534="",Worksheet!F534="",Worksheet!G534="",Worksheet!H534="",ISNUMBER(SEARCH("e",Worksheet!I534))=FALSE),"MISSING")</f>
        <v>MISSING</v>
      </c>
      <c r="N538" s="39" t="b">
        <f>IF(ISNUMBER(SEARCH("Reference",Worksheet!I534))=TRUE,"REF ONLY")</f>
        <v>0</v>
      </c>
      <c r="O538" s="39" t="e">
        <f t="shared" si="26"/>
        <v>#VALUE!</v>
      </c>
      <c r="P538" s="38"/>
      <c r="Q538" s="38"/>
    </row>
    <row r="539" spans="3:17" x14ac:dyDescent="0.25">
      <c r="C539" s="39" t="e">
        <f>IF(AND(VALUE('Print off sheets'!C535)&lt;=VALUE(Worksheet!$AD535),VALUE('Print off sheets'!C535)&gt;=VALUE(Worksheet!$AE535)),"PASS","FAIL")</f>
        <v>#VALUE!</v>
      </c>
      <c r="D539" s="39" t="e">
        <f>IF(AND(VALUE('Print off sheets'!D535)&lt;=VALUE(Worksheet!$AD535),VALUE('Print off sheets'!D535)&gt;=VALUE(Worksheet!$AE535)),"PASS","FAIL")</f>
        <v>#VALUE!</v>
      </c>
      <c r="E539" s="39" t="e">
        <f>IF(AND(VALUE('Print off sheets'!E535)&lt;=VALUE(Worksheet!$AD535),VALUE('Print off sheets'!E535)&gt;=VALUE(Worksheet!$AE535)),"PASS","FAIL")</f>
        <v>#VALUE!</v>
      </c>
      <c r="F539" s="39" t="str">
        <f t="shared" si="24"/>
        <v>PASS</v>
      </c>
      <c r="G539" s="39" t="e">
        <f>IF(O539="FAIL",IF(ISNUMBER(SEARCH("Rejected",'Print off sheets'!F535))=TRUE,"OK","ERROR"),IF(ISNUMBER(SEARCH("Rejected",'Print off sheets'!F535))=TRUE,"ERROR",""))</f>
        <v>#VALUE!</v>
      </c>
      <c r="H539" s="46" t="e">
        <f>IF(O539="MISSING",IF('Print off sheets'!F535="Missing","OK","ERROR"),"")</f>
        <v>#VALUE!</v>
      </c>
      <c r="I539" s="39" t="e">
        <f>VALUE(Worksheet!B535)</f>
        <v>#VALUE!</v>
      </c>
      <c r="J539" s="39">
        <f>VALUE(Worksheet!$H$2)</f>
        <v>0</v>
      </c>
      <c r="K539" s="39">
        <f>VALUE(Worksheet!$H$3)</f>
        <v>0</v>
      </c>
      <c r="L539" s="39" t="e">
        <f t="shared" si="25"/>
        <v>#VALUE!</v>
      </c>
      <c r="M539" s="39" t="str">
        <f>IF(AND(Worksheet!C535="",Worksheet!D535="",Worksheet!E535="",Worksheet!F535="",Worksheet!G535="",Worksheet!H535="",ISNUMBER(SEARCH("e",Worksheet!I535))=FALSE),"MISSING")</f>
        <v>MISSING</v>
      </c>
      <c r="N539" s="39" t="b">
        <f>IF(ISNUMBER(SEARCH("Reference",Worksheet!I535))=TRUE,"REF ONLY")</f>
        <v>0</v>
      </c>
      <c r="O539" s="39" t="e">
        <f t="shared" si="26"/>
        <v>#VALUE!</v>
      </c>
      <c r="P539" s="38"/>
      <c r="Q539" s="38"/>
    </row>
    <row r="540" spans="3:17" x14ac:dyDescent="0.25">
      <c r="C540" s="39" t="e">
        <f>IF(AND(VALUE('Print off sheets'!C536)&lt;=VALUE(Worksheet!$AD536),VALUE('Print off sheets'!C536)&gt;=VALUE(Worksheet!$AE536)),"PASS","FAIL")</f>
        <v>#VALUE!</v>
      </c>
      <c r="D540" s="39" t="e">
        <f>IF(AND(VALUE('Print off sheets'!D536)&lt;=VALUE(Worksheet!$AD536),VALUE('Print off sheets'!D536)&gt;=VALUE(Worksheet!$AE536)),"PASS","FAIL")</f>
        <v>#VALUE!</v>
      </c>
      <c r="E540" s="39" t="e">
        <f>IF(AND(VALUE('Print off sheets'!E536)&lt;=VALUE(Worksheet!$AD536),VALUE('Print off sheets'!E536)&gt;=VALUE(Worksheet!$AE536)),"PASS","FAIL")</f>
        <v>#VALUE!</v>
      </c>
      <c r="F540" s="39" t="str">
        <f t="shared" si="24"/>
        <v>PASS</v>
      </c>
      <c r="G540" s="39" t="e">
        <f>IF(O540="FAIL",IF(ISNUMBER(SEARCH("Rejected",'Print off sheets'!F536))=TRUE,"OK","ERROR"),IF(ISNUMBER(SEARCH("Rejected",'Print off sheets'!F536))=TRUE,"ERROR",""))</f>
        <v>#VALUE!</v>
      </c>
      <c r="H540" s="46" t="e">
        <f>IF(O540="MISSING",IF('Print off sheets'!F536="Missing","OK","ERROR"),"")</f>
        <v>#VALUE!</v>
      </c>
      <c r="I540" s="39" t="e">
        <f>VALUE(Worksheet!B536)</f>
        <v>#VALUE!</v>
      </c>
      <c r="J540" s="39">
        <f>VALUE(Worksheet!$H$2)</f>
        <v>0</v>
      </c>
      <c r="K540" s="39">
        <f>VALUE(Worksheet!$H$3)</f>
        <v>0</v>
      </c>
      <c r="L540" s="39" t="e">
        <f t="shared" si="25"/>
        <v>#VALUE!</v>
      </c>
      <c r="M540" s="39" t="str">
        <f>IF(AND(Worksheet!C536="",Worksheet!D536="",Worksheet!E536="",Worksheet!F536="",Worksheet!G536="",Worksheet!H536="",ISNUMBER(SEARCH("e",Worksheet!I536))=FALSE),"MISSING")</f>
        <v>MISSING</v>
      </c>
      <c r="N540" s="39" t="b">
        <f>IF(ISNUMBER(SEARCH("Reference",Worksheet!I536))=TRUE,"REF ONLY")</f>
        <v>0</v>
      </c>
      <c r="O540" s="39" t="e">
        <f t="shared" si="26"/>
        <v>#VALUE!</v>
      </c>
      <c r="P540" s="38"/>
      <c r="Q540" s="38"/>
    </row>
    <row r="541" spans="3:17" x14ac:dyDescent="0.25">
      <c r="C541" s="39" t="e">
        <f>IF(AND(VALUE('Print off sheets'!C537)&lt;=VALUE(Worksheet!$AD537),VALUE('Print off sheets'!C537)&gt;=VALUE(Worksheet!$AE537)),"PASS","FAIL")</f>
        <v>#VALUE!</v>
      </c>
      <c r="D541" s="39" t="e">
        <f>IF(AND(VALUE('Print off sheets'!D537)&lt;=VALUE(Worksheet!$AD537),VALUE('Print off sheets'!D537)&gt;=VALUE(Worksheet!$AE537)),"PASS","FAIL")</f>
        <v>#VALUE!</v>
      </c>
      <c r="E541" s="39" t="e">
        <f>IF(AND(VALUE('Print off sheets'!E537)&lt;=VALUE(Worksheet!$AD537),VALUE('Print off sheets'!E537)&gt;=VALUE(Worksheet!$AE537)),"PASS","FAIL")</f>
        <v>#VALUE!</v>
      </c>
      <c r="F541" s="39" t="str">
        <f t="shared" si="24"/>
        <v>PASS</v>
      </c>
      <c r="G541" s="39" t="e">
        <f>IF(O541="FAIL",IF(ISNUMBER(SEARCH("Rejected",'Print off sheets'!F537))=TRUE,"OK","ERROR"),IF(ISNUMBER(SEARCH("Rejected",'Print off sheets'!F537))=TRUE,"ERROR",""))</f>
        <v>#VALUE!</v>
      </c>
      <c r="H541" s="46" t="e">
        <f>IF(O541="MISSING",IF('Print off sheets'!F537="Missing","OK","ERROR"),"")</f>
        <v>#VALUE!</v>
      </c>
      <c r="I541" s="39" t="e">
        <f>VALUE(Worksheet!B537)</f>
        <v>#VALUE!</v>
      </c>
      <c r="J541" s="39">
        <f>VALUE(Worksheet!$H$2)</f>
        <v>0</v>
      </c>
      <c r="K541" s="39">
        <f>VALUE(Worksheet!$H$3)</f>
        <v>0</v>
      </c>
      <c r="L541" s="39" t="e">
        <f t="shared" si="25"/>
        <v>#VALUE!</v>
      </c>
      <c r="M541" s="39" t="str">
        <f>IF(AND(Worksheet!C537="",Worksheet!D537="",Worksheet!E537="",Worksheet!F537="",Worksheet!G537="",Worksheet!H537="",ISNUMBER(SEARCH("e",Worksheet!I537))=FALSE),"MISSING")</f>
        <v>MISSING</v>
      </c>
      <c r="N541" s="39" t="b">
        <f>IF(ISNUMBER(SEARCH("Reference",Worksheet!I537))=TRUE,"REF ONLY")</f>
        <v>0</v>
      </c>
      <c r="O541" s="39" t="e">
        <f t="shared" si="26"/>
        <v>#VALUE!</v>
      </c>
      <c r="P541" s="38"/>
      <c r="Q541" s="38"/>
    </row>
    <row r="542" spans="3:17" x14ac:dyDescent="0.25">
      <c r="C542" s="39" t="e">
        <f>IF(AND(VALUE('Print off sheets'!C538)&lt;=VALUE(Worksheet!$AD538),VALUE('Print off sheets'!C538)&gt;=VALUE(Worksheet!$AE538)),"PASS","FAIL")</f>
        <v>#VALUE!</v>
      </c>
      <c r="D542" s="39" t="e">
        <f>IF(AND(VALUE('Print off sheets'!D538)&lt;=VALUE(Worksheet!$AD538),VALUE('Print off sheets'!D538)&gt;=VALUE(Worksheet!$AE538)),"PASS","FAIL")</f>
        <v>#VALUE!</v>
      </c>
      <c r="E542" s="39" t="e">
        <f>IF(AND(VALUE('Print off sheets'!E538)&lt;=VALUE(Worksheet!$AD538),VALUE('Print off sheets'!E538)&gt;=VALUE(Worksheet!$AE538)),"PASS","FAIL")</f>
        <v>#VALUE!</v>
      </c>
      <c r="F542" s="39" t="str">
        <f t="shared" si="24"/>
        <v>PASS</v>
      </c>
      <c r="G542" s="39" t="e">
        <f>IF(O542="FAIL",IF(ISNUMBER(SEARCH("Rejected",'Print off sheets'!F538))=TRUE,"OK","ERROR"),IF(ISNUMBER(SEARCH("Rejected",'Print off sheets'!F538))=TRUE,"ERROR",""))</f>
        <v>#VALUE!</v>
      </c>
      <c r="H542" s="46" t="e">
        <f>IF(O542="MISSING",IF('Print off sheets'!F538="Missing","OK","ERROR"),"")</f>
        <v>#VALUE!</v>
      </c>
      <c r="I542" s="39" t="e">
        <f>VALUE(Worksheet!B538)</f>
        <v>#VALUE!</v>
      </c>
      <c r="J542" s="39">
        <f>VALUE(Worksheet!$H$2)</f>
        <v>0</v>
      </c>
      <c r="K542" s="39">
        <f>VALUE(Worksheet!$H$3)</f>
        <v>0</v>
      </c>
      <c r="L542" s="39" t="e">
        <f t="shared" si="25"/>
        <v>#VALUE!</v>
      </c>
      <c r="M542" s="39" t="str">
        <f>IF(AND(Worksheet!C538="",Worksheet!D538="",Worksheet!E538="",Worksheet!F538="",Worksheet!G538="",Worksheet!H538="",ISNUMBER(SEARCH("e",Worksheet!I538))=FALSE),"MISSING")</f>
        <v>MISSING</v>
      </c>
      <c r="N542" s="39" t="b">
        <f>IF(ISNUMBER(SEARCH("Reference",Worksheet!I538))=TRUE,"REF ONLY")</f>
        <v>0</v>
      </c>
      <c r="O542" s="39" t="e">
        <f t="shared" si="26"/>
        <v>#VALUE!</v>
      </c>
      <c r="P542" s="38"/>
      <c r="Q542" s="38"/>
    </row>
    <row r="543" spans="3:17" x14ac:dyDescent="0.25">
      <c r="C543" s="39" t="e">
        <f>IF(AND(VALUE('Print off sheets'!C539)&lt;=VALUE(Worksheet!$AD539),VALUE('Print off sheets'!C539)&gt;=VALUE(Worksheet!$AE539)),"PASS","FAIL")</f>
        <v>#VALUE!</v>
      </c>
      <c r="D543" s="39" t="e">
        <f>IF(AND(VALUE('Print off sheets'!D539)&lt;=VALUE(Worksheet!$AD539),VALUE('Print off sheets'!D539)&gt;=VALUE(Worksheet!$AE539)),"PASS","FAIL")</f>
        <v>#VALUE!</v>
      </c>
      <c r="E543" s="39" t="e">
        <f>IF(AND(VALUE('Print off sheets'!E539)&lt;=VALUE(Worksheet!$AD539),VALUE('Print off sheets'!E539)&gt;=VALUE(Worksheet!$AE539)),"PASS","FAIL")</f>
        <v>#VALUE!</v>
      </c>
      <c r="F543" s="39" t="str">
        <f t="shared" si="24"/>
        <v>PASS</v>
      </c>
      <c r="G543" s="39" t="e">
        <f>IF(O543="FAIL",IF(ISNUMBER(SEARCH("Rejected",'Print off sheets'!F539))=TRUE,"OK","ERROR"),IF(ISNUMBER(SEARCH("Rejected",'Print off sheets'!F539))=TRUE,"ERROR",""))</f>
        <v>#VALUE!</v>
      </c>
      <c r="H543" s="46" t="e">
        <f>IF(O543="MISSING",IF('Print off sheets'!F539="Missing","OK","ERROR"),"")</f>
        <v>#VALUE!</v>
      </c>
      <c r="I543" s="39" t="e">
        <f>VALUE(Worksheet!B539)</f>
        <v>#VALUE!</v>
      </c>
      <c r="J543" s="39">
        <f>VALUE(Worksheet!$H$2)</f>
        <v>0</v>
      </c>
      <c r="K543" s="39">
        <f>VALUE(Worksheet!$H$3)</f>
        <v>0</v>
      </c>
      <c r="L543" s="39" t="e">
        <f t="shared" si="25"/>
        <v>#VALUE!</v>
      </c>
      <c r="M543" s="39" t="str">
        <f>IF(AND(Worksheet!C539="",Worksheet!D539="",Worksheet!E539="",Worksheet!F539="",Worksheet!G539="",Worksheet!H539="",ISNUMBER(SEARCH("e",Worksheet!I539))=FALSE),"MISSING")</f>
        <v>MISSING</v>
      </c>
      <c r="N543" s="39" t="b">
        <f>IF(ISNUMBER(SEARCH("Reference",Worksheet!I539))=TRUE,"REF ONLY")</f>
        <v>0</v>
      </c>
      <c r="O543" s="39" t="e">
        <f t="shared" si="26"/>
        <v>#VALUE!</v>
      </c>
      <c r="P543" s="38"/>
      <c r="Q543" s="38"/>
    </row>
    <row r="544" spans="3:17" x14ac:dyDescent="0.25">
      <c r="C544" s="39" t="e">
        <f>IF(AND(VALUE('Print off sheets'!C540)&lt;=VALUE(Worksheet!$AD540),VALUE('Print off sheets'!C540)&gt;=VALUE(Worksheet!$AE540)),"PASS","FAIL")</f>
        <v>#VALUE!</v>
      </c>
      <c r="D544" s="39" t="e">
        <f>IF(AND(VALUE('Print off sheets'!D540)&lt;=VALUE(Worksheet!$AD540),VALUE('Print off sheets'!D540)&gt;=VALUE(Worksheet!$AE540)),"PASS","FAIL")</f>
        <v>#VALUE!</v>
      </c>
      <c r="E544" s="39" t="e">
        <f>IF(AND(VALUE('Print off sheets'!E540)&lt;=VALUE(Worksheet!$AD540),VALUE('Print off sheets'!E540)&gt;=VALUE(Worksheet!$AE540)),"PASS","FAIL")</f>
        <v>#VALUE!</v>
      </c>
      <c r="F544" s="39" t="str">
        <f t="shared" si="24"/>
        <v>PASS</v>
      </c>
      <c r="G544" s="39" t="e">
        <f>IF(O544="FAIL",IF(ISNUMBER(SEARCH("Rejected",'Print off sheets'!F540))=TRUE,"OK","ERROR"),IF(ISNUMBER(SEARCH("Rejected",'Print off sheets'!F540))=TRUE,"ERROR",""))</f>
        <v>#VALUE!</v>
      </c>
      <c r="H544" s="46" t="e">
        <f>IF(O544="MISSING",IF('Print off sheets'!F540="Missing","OK","ERROR"),"")</f>
        <v>#VALUE!</v>
      </c>
      <c r="I544" s="39" t="e">
        <f>VALUE(Worksheet!B540)</f>
        <v>#VALUE!</v>
      </c>
      <c r="J544" s="39">
        <f>VALUE(Worksheet!$H$2)</f>
        <v>0</v>
      </c>
      <c r="K544" s="39">
        <f>VALUE(Worksheet!$H$3)</f>
        <v>0</v>
      </c>
      <c r="L544" s="39" t="e">
        <f t="shared" si="25"/>
        <v>#VALUE!</v>
      </c>
      <c r="M544" s="39" t="str">
        <f>IF(AND(Worksheet!C540="",Worksheet!D540="",Worksheet!E540="",Worksheet!F540="",Worksheet!G540="",Worksheet!H540="",ISNUMBER(SEARCH("e",Worksheet!I540))=FALSE),"MISSING")</f>
        <v>MISSING</v>
      </c>
      <c r="N544" s="39" t="b">
        <f>IF(ISNUMBER(SEARCH("Reference",Worksheet!I540))=TRUE,"REF ONLY")</f>
        <v>0</v>
      </c>
      <c r="O544" s="39" t="e">
        <f t="shared" si="26"/>
        <v>#VALUE!</v>
      </c>
      <c r="P544" s="38"/>
      <c r="Q544" s="38"/>
    </row>
    <row r="545" spans="3:17" x14ac:dyDescent="0.25">
      <c r="C545" s="39" t="e">
        <f>IF(AND(VALUE('Print off sheets'!C541)&lt;=VALUE(Worksheet!$AD541),VALUE('Print off sheets'!C541)&gt;=VALUE(Worksheet!$AE541)),"PASS","FAIL")</f>
        <v>#VALUE!</v>
      </c>
      <c r="D545" s="39" t="e">
        <f>IF(AND(VALUE('Print off sheets'!D541)&lt;=VALUE(Worksheet!$AD541),VALUE('Print off sheets'!D541)&gt;=VALUE(Worksheet!$AE541)),"PASS","FAIL")</f>
        <v>#VALUE!</v>
      </c>
      <c r="E545" s="39" t="e">
        <f>IF(AND(VALUE('Print off sheets'!E541)&lt;=VALUE(Worksheet!$AD541),VALUE('Print off sheets'!E541)&gt;=VALUE(Worksheet!$AE541)),"PASS","FAIL")</f>
        <v>#VALUE!</v>
      </c>
      <c r="F545" s="39" t="str">
        <f t="shared" si="24"/>
        <v>PASS</v>
      </c>
      <c r="G545" s="39" t="e">
        <f>IF(O545="FAIL",IF(ISNUMBER(SEARCH("Rejected",'Print off sheets'!F541))=TRUE,"OK","ERROR"),IF(ISNUMBER(SEARCH("Rejected",'Print off sheets'!F541))=TRUE,"ERROR",""))</f>
        <v>#VALUE!</v>
      </c>
      <c r="H545" s="46" t="e">
        <f>IF(O545="MISSING",IF('Print off sheets'!F541="Missing","OK","ERROR"),"")</f>
        <v>#VALUE!</v>
      </c>
      <c r="I545" s="39" t="e">
        <f>VALUE(Worksheet!B541)</f>
        <v>#VALUE!</v>
      </c>
      <c r="J545" s="39">
        <f>VALUE(Worksheet!$H$2)</f>
        <v>0</v>
      </c>
      <c r="K545" s="39">
        <f>VALUE(Worksheet!$H$3)</f>
        <v>0</v>
      </c>
      <c r="L545" s="39" t="e">
        <f t="shared" si="25"/>
        <v>#VALUE!</v>
      </c>
      <c r="M545" s="39" t="str">
        <f>IF(AND(Worksheet!C541="",Worksheet!D541="",Worksheet!E541="",Worksheet!F541="",Worksheet!G541="",Worksheet!H541="",ISNUMBER(SEARCH("e",Worksheet!I541))=FALSE),"MISSING")</f>
        <v>MISSING</v>
      </c>
      <c r="N545" s="39" t="b">
        <f>IF(ISNUMBER(SEARCH("Reference",Worksheet!I541))=TRUE,"REF ONLY")</f>
        <v>0</v>
      </c>
      <c r="O545" s="39" t="e">
        <f t="shared" si="26"/>
        <v>#VALUE!</v>
      </c>
      <c r="P545" s="38"/>
      <c r="Q545" s="38"/>
    </row>
    <row r="546" spans="3:17" x14ac:dyDescent="0.25">
      <c r="C546" s="39" t="e">
        <f>IF(AND(VALUE('Print off sheets'!C542)&lt;=VALUE(Worksheet!$AD542),VALUE('Print off sheets'!C542)&gt;=VALUE(Worksheet!$AE542)),"PASS","FAIL")</f>
        <v>#VALUE!</v>
      </c>
      <c r="D546" s="39" t="e">
        <f>IF(AND(VALUE('Print off sheets'!D542)&lt;=VALUE(Worksheet!$AD542),VALUE('Print off sheets'!D542)&gt;=VALUE(Worksheet!$AE542)),"PASS","FAIL")</f>
        <v>#VALUE!</v>
      </c>
      <c r="E546" s="39" t="e">
        <f>IF(AND(VALUE('Print off sheets'!E542)&lt;=VALUE(Worksheet!$AD542),VALUE('Print off sheets'!E542)&gt;=VALUE(Worksheet!$AE542)),"PASS","FAIL")</f>
        <v>#VALUE!</v>
      </c>
      <c r="F546" s="39" t="str">
        <f t="shared" si="24"/>
        <v>PASS</v>
      </c>
      <c r="G546" s="39" t="e">
        <f>IF(O546="FAIL",IF(ISNUMBER(SEARCH("Rejected",'Print off sheets'!F542))=TRUE,"OK","ERROR"),IF(ISNUMBER(SEARCH("Rejected",'Print off sheets'!F542))=TRUE,"ERROR",""))</f>
        <v>#VALUE!</v>
      </c>
      <c r="H546" s="46" t="e">
        <f>IF(O546="MISSING",IF('Print off sheets'!F542="Missing","OK","ERROR"),"")</f>
        <v>#VALUE!</v>
      </c>
      <c r="I546" s="39" t="e">
        <f>VALUE(Worksheet!B542)</f>
        <v>#VALUE!</v>
      </c>
      <c r="J546" s="39">
        <f>VALUE(Worksheet!$H$2)</f>
        <v>0</v>
      </c>
      <c r="K546" s="39">
        <f>VALUE(Worksheet!$H$3)</f>
        <v>0</v>
      </c>
      <c r="L546" s="39" t="e">
        <f t="shared" si="25"/>
        <v>#VALUE!</v>
      </c>
      <c r="M546" s="39" t="str">
        <f>IF(AND(Worksheet!C542="",Worksheet!D542="",Worksheet!E542="",Worksheet!F542="",Worksheet!G542="",Worksheet!H542="",ISNUMBER(SEARCH("e",Worksheet!I542))=FALSE),"MISSING")</f>
        <v>MISSING</v>
      </c>
      <c r="N546" s="39" t="b">
        <f>IF(ISNUMBER(SEARCH("Reference",Worksheet!I542))=TRUE,"REF ONLY")</f>
        <v>0</v>
      </c>
      <c r="O546" s="39" t="e">
        <f t="shared" si="26"/>
        <v>#VALUE!</v>
      </c>
      <c r="P546" s="38"/>
      <c r="Q546" s="38"/>
    </row>
    <row r="547" spans="3:17" x14ac:dyDescent="0.25">
      <c r="C547" s="39" t="e">
        <f>IF(AND(VALUE('Print off sheets'!C543)&lt;=VALUE(Worksheet!$AD543),VALUE('Print off sheets'!C543)&gt;=VALUE(Worksheet!$AE543)),"PASS","FAIL")</f>
        <v>#VALUE!</v>
      </c>
      <c r="D547" s="39" t="e">
        <f>IF(AND(VALUE('Print off sheets'!D543)&lt;=VALUE(Worksheet!$AD543),VALUE('Print off sheets'!D543)&gt;=VALUE(Worksheet!$AE543)),"PASS","FAIL")</f>
        <v>#VALUE!</v>
      </c>
      <c r="E547" s="39" t="e">
        <f>IF(AND(VALUE('Print off sheets'!E543)&lt;=VALUE(Worksheet!$AD543),VALUE('Print off sheets'!E543)&gt;=VALUE(Worksheet!$AE543)),"PASS","FAIL")</f>
        <v>#VALUE!</v>
      </c>
      <c r="F547" s="39" t="str">
        <f t="shared" si="24"/>
        <v>PASS</v>
      </c>
      <c r="G547" s="39" t="e">
        <f>IF(O547="FAIL",IF(ISNUMBER(SEARCH("Rejected",'Print off sheets'!F543))=TRUE,"OK","ERROR"),IF(ISNUMBER(SEARCH("Rejected",'Print off sheets'!F543))=TRUE,"ERROR",""))</f>
        <v>#VALUE!</v>
      </c>
      <c r="H547" s="46" t="e">
        <f>IF(O547="MISSING",IF('Print off sheets'!F543="Missing","OK","ERROR"),"")</f>
        <v>#VALUE!</v>
      </c>
      <c r="I547" s="39" t="e">
        <f>VALUE(Worksheet!B543)</f>
        <v>#VALUE!</v>
      </c>
      <c r="J547" s="39">
        <f>VALUE(Worksheet!$H$2)</f>
        <v>0</v>
      </c>
      <c r="K547" s="39">
        <f>VALUE(Worksheet!$H$3)</f>
        <v>0</v>
      </c>
      <c r="L547" s="39" t="e">
        <f t="shared" si="25"/>
        <v>#VALUE!</v>
      </c>
      <c r="M547" s="39" t="str">
        <f>IF(AND(Worksheet!C543="",Worksheet!D543="",Worksheet!E543="",Worksheet!F543="",Worksheet!G543="",Worksheet!H543="",ISNUMBER(SEARCH("e",Worksheet!I543))=FALSE),"MISSING")</f>
        <v>MISSING</v>
      </c>
      <c r="N547" s="39" t="b">
        <f>IF(ISNUMBER(SEARCH("Reference",Worksheet!I543))=TRUE,"REF ONLY")</f>
        <v>0</v>
      </c>
      <c r="O547" s="39" t="e">
        <f t="shared" si="26"/>
        <v>#VALUE!</v>
      </c>
      <c r="P547" s="38"/>
      <c r="Q547" s="38"/>
    </row>
    <row r="548" spans="3:17" x14ac:dyDescent="0.25">
      <c r="C548" s="39" t="e">
        <f>IF(AND(VALUE('Print off sheets'!C544)&lt;=VALUE(Worksheet!$AD544),VALUE('Print off sheets'!C544)&gt;=VALUE(Worksheet!$AE544)),"PASS","FAIL")</f>
        <v>#VALUE!</v>
      </c>
      <c r="D548" s="39" t="e">
        <f>IF(AND(VALUE('Print off sheets'!D544)&lt;=VALUE(Worksheet!$AD544),VALUE('Print off sheets'!D544)&gt;=VALUE(Worksheet!$AE544)),"PASS","FAIL")</f>
        <v>#VALUE!</v>
      </c>
      <c r="E548" s="39" t="e">
        <f>IF(AND(VALUE('Print off sheets'!E544)&lt;=VALUE(Worksheet!$AD544),VALUE('Print off sheets'!E544)&gt;=VALUE(Worksheet!$AE544)),"PASS","FAIL")</f>
        <v>#VALUE!</v>
      </c>
      <c r="F548" s="39" t="str">
        <f t="shared" si="24"/>
        <v>PASS</v>
      </c>
      <c r="G548" s="39" t="e">
        <f>IF(O548="FAIL",IF(ISNUMBER(SEARCH("Rejected",'Print off sheets'!F544))=TRUE,"OK","ERROR"),IF(ISNUMBER(SEARCH("Rejected",'Print off sheets'!F544))=TRUE,"ERROR",""))</f>
        <v>#VALUE!</v>
      </c>
      <c r="H548" s="46" t="e">
        <f>IF(O548="MISSING",IF('Print off sheets'!F544="Missing","OK","ERROR"),"")</f>
        <v>#VALUE!</v>
      </c>
      <c r="I548" s="39" t="e">
        <f>VALUE(Worksheet!B544)</f>
        <v>#VALUE!</v>
      </c>
      <c r="J548" s="39">
        <f>VALUE(Worksheet!$H$2)</f>
        <v>0</v>
      </c>
      <c r="K548" s="39">
        <f>VALUE(Worksheet!$H$3)</f>
        <v>0</v>
      </c>
      <c r="L548" s="39" t="e">
        <f t="shared" si="25"/>
        <v>#VALUE!</v>
      </c>
      <c r="M548" s="39" t="str">
        <f>IF(AND(Worksheet!C544="",Worksheet!D544="",Worksheet!E544="",Worksheet!F544="",Worksheet!G544="",Worksheet!H544="",ISNUMBER(SEARCH("e",Worksheet!I544))=FALSE),"MISSING")</f>
        <v>MISSING</v>
      </c>
      <c r="N548" s="39" t="b">
        <f>IF(ISNUMBER(SEARCH("Reference",Worksheet!I544))=TRUE,"REF ONLY")</f>
        <v>0</v>
      </c>
      <c r="O548" s="39" t="e">
        <f t="shared" si="26"/>
        <v>#VALUE!</v>
      </c>
      <c r="P548" s="38"/>
      <c r="Q548" s="38"/>
    </row>
    <row r="549" spans="3:17" x14ac:dyDescent="0.25">
      <c r="C549" s="39" t="e">
        <f>IF(AND(VALUE('Print off sheets'!C545)&lt;=VALUE(Worksheet!$AD545),VALUE('Print off sheets'!C545)&gt;=VALUE(Worksheet!$AE545)),"PASS","FAIL")</f>
        <v>#VALUE!</v>
      </c>
      <c r="D549" s="39" t="e">
        <f>IF(AND(VALUE('Print off sheets'!D545)&lt;=VALUE(Worksheet!$AD545),VALUE('Print off sheets'!D545)&gt;=VALUE(Worksheet!$AE545)),"PASS","FAIL")</f>
        <v>#VALUE!</v>
      </c>
      <c r="E549" s="39" t="e">
        <f>IF(AND(VALUE('Print off sheets'!E545)&lt;=VALUE(Worksheet!$AD545),VALUE('Print off sheets'!E545)&gt;=VALUE(Worksheet!$AE545)),"PASS","FAIL")</f>
        <v>#VALUE!</v>
      </c>
      <c r="F549" s="39" t="str">
        <f t="shared" si="24"/>
        <v>PASS</v>
      </c>
      <c r="G549" s="39" t="e">
        <f>IF(O549="FAIL",IF(ISNUMBER(SEARCH("Rejected",'Print off sheets'!F545))=TRUE,"OK","ERROR"),IF(ISNUMBER(SEARCH("Rejected",'Print off sheets'!F545))=TRUE,"ERROR",""))</f>
        <v>#VALUE!</v>
      </c>
      <c r="H549" s="46" t="e">
        <f>IF(O549="MISSING",IF('Print off sheets'!F545="Missing","OK","ERROR"),"")</f>
        <v>#VALUE!</v>
      </c>
      <c r="I549" s="39" t="e">
        <f>VALUE(Worksheet!B545)</f>
        <v>#VALUE!</v>
      </c>
      <c r="J549" s="39">
        <f>VALUE(Worksheet!$H$2)</f>
        <v>0</v>
      </c>
      <c r="K549" s="39">
        <f>VALUE(Worksheet!$H$3)</f>
        <v>0</v>
      </c>
      <c r="L549" s="39" t="e">
        <f t="shared" si="25"/>
        <v>#VALUE!</v>
      </c>
      <c r="M549" s="39" t="str">
        <f>IF(AND(Worksheet!C545="",Worksheet!D545="",Worksheet!E545="",Worksheet!F545="",Worksheet!G545="",Worksheet!H545="",ISNUMBER(SEARCH("e",Worksheet!I545))=FALSE),"MISSING")</f>
        <v>MISSING</v>
      </c>
      <c r="N549" s="39" t="b">
        <f>IF(ISNUMBER(SEARCH("Reference",Worksheet!I545))=TRUE,"REF ONLY")</f>
        <v>0</v>
      </c>
      <c r="O549" s="39" t="e">
        <f t="shared" si="26"/>
        <v>#VALUE!</v>
      </c>
      <c r="P549" s="38"/>
      <c r="Q549" s="38"/>
    </row>
    <row r="550" spans="3:17" x14ac:dyDescent="0.25">
      <c r="C550" s="39" t="e">
        <f>IF(AND(VALUE('Print off sheets'!C546)&lt;=VALUE(Worksheet!$AD546),VALUE('Print off sheets'!C546)&gt;=VALUE(Worksheet!$AE546)),"PASS","FAIL")</f>
        <v>#VALUE!</v>
      </c>
      <c r="D550" s="39" t="e">
        <f>IF(AND(VALUE('Print off sheets'!D546)&lt;=VALUE(Worksheet!$AD546),VALUE('Print off sheets'!D546)&gt;=VALUE(Worksheet!$AE546)),"PASS","FAIL")</f>
        <v>#VALUE!</v>
      </c>
      <c r="E550" s="39" t="e">
        <f>IF(AND(VALUE('Print off sheets'!E546)&lt;=VALUE(Worksheet!$AD546),VALUE('Print off sheets'!E546)&gt;=VALUE(Worksheet!$AE546)),"PASS","FAIL")</f>
        <v>#VALUE!</v>
      </c>
      <c r="F550" s="39" t="str">
        <f t="shared" si="24"/>
        <v>PASS</v>
      </c>
      <c r="G550" s="39" t="e">
        <f>IF(O550="FAIL",IF(ISNUMBER(SEARCH("Rejected",'Print off sheets'!F546))=TRUE,"OK","ERROR"),IF(ISNUMBER(SEARCH("Rejected",'Print off sheets'!F546))=TRUE,"ERROR",""))</f>
        <v>#VALUE!</v>
      </c>
      <c r="H550" s="46" t="e">
        <f>IF(O550="MISSING",IF('Print off sheets'!F546="Missing","OK","ERROR"),"")</f>
        <v>#VALUE!</v>
      </c>
      <c r="I550" s="39" t="e">
        <f>VALUE(Worksheet!B546)</f>
        <v>#VALUE!</v>
      </c>
      <c r="J550" s="39">
        <f>VALUE(Worksheet!$H$2)</f>
        <v>0</v>
      </c>
      <c r="K550" s="39">
        <f>VALUE(Worksheet!$H$3)</f>
        <v>0</v>
      </c>
      <c r="L550" s="39" t="e">
        <f t="shared" si="25"/>
        <v>#VALUE!</v>
      </c>
      <c r="M550" s="39" t="str">
        <f>IF(AND(Worksheet!C546="",Worksheet!D546="",Worksheet!E546="",Worksheet!F546="",Worksheet!G546="",Worksheet!H546="",ISNUMBER(SEARCH("e",Worksheet!I546))=FALSE),"MISSING")</f>
        <v>MISSING</v>
      </c>
      <c r="N550" s="39" t="b">
        <f>IF(ISNUMBER(SEARCH("Reference",Worksheet!I546))=TRUE,"REF ONLY")</f>
        <v>0</v>
      </c>
      <c r="O550" s="39" t="e">
        <f t="shared" si="26"/>
        <v>#VALUE!</v>
      </c>
      <c r="P550" s="38"/>
      <c r="Q550" s="38"/>
    </row>
    <row r="551" spans="3:17" x14ac:dyDescent="0.25">
      <c r="C551" s="39" t="e">
        <f>IF(AND(VALUE('Print off sheets'!C547)&lt;=VALUE(Worksheet!$AD547),VALUE('Print off sheets'!C547)&gt;=VALUE(Worksheet!$AE547)),"PASS","FAIL")</f>
        <v>#VALUE!</v>
      </c>
      <c r="D551" s="39" t="e">
        <f>IF(AND(VALUE('Print off sheets'!D547)&lt;=VALUE(Worksheet!$AD547),VALUE('Print off sheets'!D547)&gt;=VALUE(Worksheet!$AE547)),"PASS","FAIL")</f>
        <v>#VALUE!</v>
      </c>
      <c r="E551" s="39" t="e">
        <f>IF(AND(VALUE('Print off sheets'!E547)&lt;=VALUE(Worksheet!$AD547),VALUE('Print off sheets'!E547)&gt;=VALUE(Worksheet!$AE547)),"PASS","FAIL")</f>
        <v>#VALUE!</v>
      </c>
      <c r="F551" s="39" t="str">
        <f t="shared" si="24"/>
        <v>PASS</v>
      </c>
      <c r="G551" s="39" t="e">
        <f>IF(O551="FAIL",IF(ISNUMBER(SEARCH("Rejected",'Print off sheets'!F547))=TRUE,"OK","ERROR"),IF(ISNUMBER(SEARCH("Rejected",'Print off sheets'!F547))=TRUE,"ERROR",""))</f>
        <v>#VALUE!</v>
      </c>
      <c r="H551" s="46" t="e">
        <f>IF(O551="MISSING",IF('Print off sheets'!F547="Missing","OK","ERROR"),"")</f>
        <v>#VALUE!</v>
      </c>
      <c r="I551" s="39" t="e">
        <f>VALUE(Worksheet!B547)</f>
        <v>#VALUE!</v>
      </c>
      <c r="J551" s="39">
        <f>VALUE(Worksheet!$H$2)</f>
        <v>0</v>
      </c>
      <c r="K551" s="39">
        <f>VALUE(Worksheet!$H$3)</f>
        <v>0</v>
      </c>
      <c r="L551" s="39" t="e">
        <f t="shared" si="25"/>
        <v>#VALUE!</v>
      </c>
      <c r="M551" s="39" t="str">
        <f>IF(AND(Worksheet!C547="",Worksheet!D547="",Worksheet!E547="",Worksheet!F547="",Worksheet!G547="",Worksheet!H547="",ISNUMBER(SEARCH("e",Worksheet!I547))=FALSE),"MISSING")</f>
        <v>MISSING</v>
      </c>
      <c r="N551" s="39" t="b">
        <f>IF(ISNUMBER(SEARCH("Reference",Worksheet!I547))=TRUE,"REF ONLY")</f>
        <v>0</v>
      </c>
      <c r="O551" s="39" t="e">
        <f t="shared" si="26"/>
        <v>#VALUE!</v>
      </c>
      <c r="P551" s="38"/>
      <c r="Q551" s="38"/>
    </row>
    <row r="552" spans="3:17" x14ac:dyDescent="0.25">
      <c r="C552" s="39" t="e">
        <f>IF(AND(VALUE('Print off sheets'!C548)&lt;=VALUE(Worksheet!$AD548),VALUE('Print off sheets'!C548)&gt;=VALUE(Worksheet!$AE548)),"PASS","FAIL")</f>
        <v>#VALUE!</v>
      </c>
      <c r="D552" s="39" t="e">
        <f>IF(AND(VALUE('Print off sheets'!D548)&lt;=VALUE(Worksheet!$AD548),VALUE('Print off sheets'!D548)&gt;=VALUE(Worksheet!$AE548)),"PASS","FAIL")</f>
        <v>#VALUE!</v>
      </c>
      <c r="E552" s="39" t="e">
        <f>IF(AND(VALUE('Print off sheets'!E548)&lt;=VALUE(Worksheet!$AD548),VALUE('Print off sheets'!E548)&gt;=VALUE(Worksheet!$AE548)),"PASS","FAIL")</f>
        <v>#VALUE!</v>
      </c>
      <c r="F552" s="39" t="str">
        <f t="shared" si="24"/>
        <v>PASS</v>
      </c>
      <c r="G552" s="39" t="e">
        <f>IF(O552="FAIL",IF(ISNUMBER(SEARCH("Rejected",'Print off sheets'!F548))=TRUE,"OK","ERROR"),IF(ISNUMBER(SEARCH("Rejected",'Print off sheets'!F548))=TRUE,"ERROR",""))</f>
        <v>#VALUE!</v>
      </c>
      <c r="H552" s="46" t="e">
        <f>IF(O552="MISSING",IF('Print off sheets'!F548="Missing","OK","ERROR"),"")</f>
        <v>#VALUE!</v>
      </c>
      <c r="I552" s="39" t="e">
        <f>VALUE(Worksheet!B548)</f>
        <v>#VALUE!</v>
      </c>
      <c r="J552" s="39">
        <f>VALUE(Worksheet!$H$2)</f>
        <v>0</v>
      </c>
      <c r="K552" s="39">
        <f>VALUE(Worksheet!$H$3)</f>
        <v>0</v>
      </c>
      <c r="L552" s="39" t="e">
        <f t="shared" si="25"/>
        <v>#VALUE!</v>
      </c>
      <c r="M552" s="39" t="str">
        <f>IF(AND(Worksheet!C548="",Worksheet!D548="",Worksheet!E548="",Worksheet!F548="",Worksheet!G548="",Worksheet!H548="",ISNUMBER(SEARCH("e",Worksheet!I548))=FALSE),"MISSING")</f>
        <v>MISSING</v>
      </c>
      <c r="N552" s="39" t="b">
        <f>IF(ISNUMBER(SEARCH("Reference",Worksheet!I548))=TRUE,"REF ONLY")</f>
        <v>0</v>
      </c>
      <c r="O552" s="39" t="e">
        <f t="shared" si="26"/>
        <v>#VALUE!</v>
      </c>
      <c r="P552" s="38"/>
      <c r="Q552" s="38"/>
    </row>
    <row r="553" spans="3:17" x14ac:dyDescent="0.25">
      <c r="C553" s="39" t="e">
        <f>IF(AND(VALUE('Print off sheets'!C549)&lt;=VALUE(Worksheet!$AD549),VALUE('Print off sheets'!C549)&gt;=VALUE(Worksheet!$AE549)),"PASS","FAIL")</f>
        <v>#VALUE!</v>
      </c>
      <c r="D553" s="39" t="e">
        <f>IF(AND(VALUE('Print off sheets'!D549)&lt;=VALUE(Worksheet!$AD549),VALUE('Print off sheets'!D549)&gt;=VALUE(Worksheet!$AE549)),"PASS","FAIL")</f>
        <v>#VALUE!</v>
      </c>
      <c r="E553" s="39" t="e">
        <f>IF(AND(VALUE('Print off sheets'!E549)&lt;=VALUE(Worksheet!$AD549),VALUE('Print off sheets'!E549)&gt;=VALUE(Worksheet!$AE549)),"PASS","FAIL")</f>
        <v>#VALUE!</v>
      </c>
      <c r="F553" s="39" t="str">
        <f t="shared" si="24"/>
        <v>PASS</v>
      </c>
      <c r="G553" s="39" t="e">
        <f>IF(O553="FAIL",IF(ISNUMBER(SEARCH("Rejected",'Print off sheets'!F549))=TRUE,"OK","ERROR"),IF(ISNUMBER(SEARCH("Rejected",'Print off sheets'!F549))=TRUE,"ERROR",""))</f>
        <v>#VALUE!</v>
      </c>
      <c r="H553" s="46" t="e">
        <f>IF(O553="MISSING",IF('Print off sheets'!F549="Missing","OK","ERROR"),"")</f>
        <v>#VALUE!</v>
      </c>
      <c r="I553" s="39" t="e">
        <f>VALUE(Worksheet!B549)</f>
        <v>#VALUE!</v>
      </c>
      <c r="J553" s="39">
        <f>VALUE(Worksheet!$H$2)</f>
        <v>0</v>
      </c>
      <c r="K553" s="39">
        <f>VALUE(Worksheet!$H$3)</f>
        <v>0</v>
      </c>
      <c r="L553" s="39" t="e">
        <f t="shared" si="25"/>
        <v>#VALUE!</v>
      </c>
      <c r="M553" s="39" t="str">
        <f>IF(AND(Worksheet!C549="",Worksheet!D549="",Worksheet!E549="",Worksheet!F549="",Worksheet!G549="",Worksheet!H549="",ISNUMBER(SEARCH("e",Worksheet!I549))=FALSE),"MISSING")</f>
        <v>MISSING</v>
      </c>
      <c r="N553" s="39" t="b">
        <f>IF(ISNUMBER(SEARCH("Reference",Worksheet!I549))=TRUE,"REF ONLY")</f>
        <v>0</v>
      </c>
      <c r="O553" s="39" t="e">
        <f t="shared" si="26"/>
        <v>#VALUE!</v>
      </c>
      <c r="P553" s="38"/>
      <c r="Q553" s="38"/>
    </row>
    <row r="554" spans="3:17" x14ac:dyDescent="0.25">
      <c r="C554" s="39" t="e">
        <f>IF(AND(VALUE('Print off sheets'!C550)&lt;=VALUE(Worksheet!$AD550),VALUE('Print off sheets'!C550)&gt;=VALUE(Worksheet!$AE550)),"PASS","FAIL")</f>
        <v>#VALUE!</v>
      </c>
      <c r="D554" s="39" t="e">
        <f>IF(AND(VALUE('Print off sheets'!D550)&lt;=VALUE(Worksheet!$AD550),VALUE('Print off sheets'!D550)&gt;=VALUE(Worksheet!$AE550)),"PASS","FAIL")</f>
        <v>#VALUE!</v>
      </c>
      <c r="E554" s="39" t="e">
        <f>IF(AND(VALUE('Print off sheets'!E550)&lt;=VALUE(Worksheet!$AD550),VALUE('Print off sheets'!E550)&gt;=VALUE(Worksheet!$AE550)),"PASS","FAIL")</f>
        <v>#VALUE!</v>
      </c>
      <c r="F554" s="39" t="str">
        <f t="shared" si="24"/>
        <v>PASS</v>
      </c>
      <c r="G554" s="39" t="e">
        <f>IF(O554="FAIL",IF(ISNUMBER(SEARCH("Rejected",'Print off sheets'!F550))=TRUE,"OK","ERROR"),IF(ISNUMBER(SEARCH("Rejected",'Print off sheets'!F550))=TRUE,"ERROR",""))</f>
        <v>#VALUE!</v>
      </c>
      <c r="H554" s="46" t="e">
        <f>IF(O554="MISSING",IF('Print off sheets'!F550="Missing","OK","ERROR"),"")</f>
        <v>#VALUE!</v>
      </c>
      <c r="I554" s="39" t="e">
        <f>VALUE(Worksheet!B550)</f>
        <v>#VALUE!</v>
      </c>
      <c r="J554" s="39">
        <f>VALUE(Worksheet!$H$2)</f>
        <v>0</v>
      </c>
      <c r="K554" s="39">
        <f>VALUE(Worksheet!$H$3)</f>
        <v>0</v>
      </c>
      <c r="L554" s="39" t="e">
        <f t="shared" si="25"/>
        <v>#VALUE!</v>
      </c>
      <c r="M554" s="39" t="str">
        <f>IF(AND(Worksheet!C550="",Worksheet!D550="",Worksheet!E550="",Worksheet!F550="",Worksheet!G550="",Worksheet!H550="",ISNUMBER(SEARCH("e",Worksheet!I550))=FALSE),"MISSING")</f>
        <v>MISSING</v>
      </c>
      <c r="N554" s="39" t="b">
        <f>IF(ISNUMBER(SEARCH("Reference",Worksheet!I550))=TRUE,"REF ONLY")</f>
        <v>0</v>
      </c>
      <c r="O554" s="39" t="e">
        <f t="shared" si="26"/>
        <v>#VALUE!</v>
      </c>
      <c r="P554" s="38"/>
      <c r="Q554" s="38"/>
    </row>
    <row r="555" spans="3:17" x14ac:dyDescent="0.25">
      <c r="C555" s="39" t="e">
        <f>IF(AND(VALUE('Print off sheets'!C551)&lt;=VALUE(Worksheet!$AD551),VALUE('Print off sheets'!C551)&gt;=VALUE(Worksheet!$AE551)),"PASS","FAIL")</f>
        <v>#VALUE!</v>
      </c>
      <c r="D555" s="39" t="e">
        <f>IF(AND(VALUE('Print off sheets'!D551)&lt;=VALUE(Worksheet!$AD551),VALUE('Print off sheets'!D551)&gt;=VALUE(Worksheet!$AE551)),"PASS","FAIL")</f>
        <v>#VALUE!</v>
      </c>
      <c r="E555" s="39" t="e">
        <f>IF(AND(VALUE('Print off sheets'!E551)&lt;=VALUE(Worksheet!$AD551),VALUE('Print off sheets'!E551)&gt;=VALUE(Worksheet!$AE551)),"PASS","FAIL")</f>
        <v>#VALUE!</v>
      </c>
      <c r="F555" s="39" t="str">
        <f t="shared" si="24"/>
        <v>PASS</v>
      </c>
      <c r="G555" s="39" t="e">
        <f>IF(O555="FAIL",IF(ISNUMBER(SEARCH("Rejected",'Print off sheets'!F551))=TRUE,"OK","ERROR"),IF(ISNUMBER(SEARCH("Rejected",'Print off sheets'!F551))=TRUE,"ERROR",""))</f>
        <v>#VALUE!</v>
      </c>
      <c r="H555" s="46" t="e">
        <f>IF(O555="MISSING",IF('Print off sheets'!F551="Missing","OK","ERROR"),"")</f>
        <v>#VALUE!</v>
      </c>
      <c r="I555" s="39" t="e">
        <f>VALUE(Worksheet!B551)</f>
        <v>#VALUE!</v>
      </c>
      <c r="J555" s="39">
        <f>VALUE(Worksheet!$H$2)</f>
        <v>0</v>
      </c>
      <c r="K555" s="39">
        <f>VALUE(Worksheet!$H$3)</f>
        <v>0</v>
      </c>
      <c r="L555" s="39" t="e">
        <f t="shared" si="25"/>
        <v>#VALUE!</v>
      </c>
      <c r="M555" s="39" t="str">
        <f>IF(AND(Worksheet!C551="",Worksheet!D551="",Worksheet!E551="",Worksheet!F551="",Worksheet!G551="",Worksheet!H551="",ISNUMBER(SEARCH("e",Worksheet!I551))=FALSE),"MISSING")</f>
        <v>MISSING</v>
      </c>
      <c r="N555" s="39" t="b">
        <f>IF(ISNUMBER(SEARCH("Reference",Worksheet!I551))=TRUE,"REF ONLY")</f>
        <v>0</v>
      </c>
      <c r="O555" s="39" t="e">
        <f t="shared" si="26"/>
        <v>#VALUE!</v>
      </c>
      <c r="P555" s="38"/>
      <c r="Q555" s="38"/>
    </row>
    <row r="556" spans="3:17" x14ac:dyDescent="0.25">
      <c r="C556" s="39" t="e">
        <f>IF(AND(VALUE('Print off sheets'!C552)&lt;=VALUE(Worksheet!$AD552),VALUE('Print off sheets'!C552)&gt;=VALUE(Worksheet!$AE552)),"PASS","FAIL")</f>
        <v>#VALUE!</v>
      </c>
      <c r="D556" s="39" t="e">
        <f>IF(AND(VALUE('Print off sheets'!D552)&lt;=VALUE(Worksheet!$AD552),VALUE('Print off sheets'!D552)&gt;=VALUE(Worksheet!$AE552)),"PASS","FAIL")</f>
        <v>#VALUE!</v>
      </c>
      <c r="E556" s="39" t="e">
        <f>IF(AND(VALUE('Print off sheets'!E552)&lt;=VALUE(Worksheet!$AD552),VALUE('Print off sheets'!E552)&gt;=VALUE(Worksheet!$AE552)),"PASS","FAIL")</f>
        <v>#VALUE!</v>
      </c>
      <c r="F556" s="39" t="str">
        <f t="shared" si="24"/>
        <v>PASS</v>
      </c>
      <c r="G556" s="39" t="e">
        <f>IF(O556="FAIL",IF(ISNUMBER(SEARCH("Rejected",'Print off sheets'!F552))=TRUE,"OK","ERROR"),IF(ISNUMBER(SEARCH("Rejected",'Print off sheets'!F552))=TRUE,"ERROR",""))</f>
        <v>#VALUE!</v>
      </c>
      <c r="H556" s="46" t="e">
        <f>IF(O556="MISSING",IF('Print off sheets'!F552="Missing","OK","ERROR"),"")</f>
        <v>#VALUE!</v>
      </c>
      <c r="I556" s="39" t="e">
        <f>VALUE(Worksheet!B552)</f>
        <v>#VALUE!</v>
      </c>
      <c r="J556" s="39">
        <f>VALUE(Worksheet!$H$2)</f>
        <v>0</v>
      </c>
      <c r="K556" s="39">
        <f>VALUE(Worksheet!$H$3)</f>
        <v>0</v>
      </c>
      <c r="L556" s="39" t="e">
        <f t="shared" si="25"/>
        <v>#VALUE!</v>
      </c>
      <c r="M556" s="39" t="str">
        <f>IF(AND(Worksheet!C552="",Worksheet!D552="",Worksheet!E552="",Worksheet!F552="",Worksheet!G552="",Worksheet!H552="",ISNUMBER(SEARCH("e",Worksheet!I552))=FALSE),"MISSING")</f>
        <v>MISSING</v>
      </c>
      <c r="N556" s="39" t="b">
        <f>IF(ISNUMBER(SEARCH("Reference",Worksheet!I552))=TRUE,"REF ONLY")</f>
        <v>0</v>
      </c>
      <c r="O556" s="39" t="e">
        <f t="shared" si="26"/>
        <v>#VALUE!</v>
      </c>
      <c r="P556" s="38"/>
      <c r="Q556" s="38"/>
    </row>
    <row r="557" spans="3:17" x14ac:dyDescent="0.25">
      <c r="C557" s="39" t="e">
        <f>IF(AND(VALUE('Print off sheets'!C553)&lt;=VALUE(Worksheet!$AD553),VALUE('Print off sheets'!C553)&gt;=VALUE(Worksheet!$AE553)),"PASS","FAIL")</f>
        <v>#VALUE!</v>
      </c>
      <c r="D557" s="39" t="e">
        <f>IF(AND(VALUE('Print off sheets'!D553)&lt;=VALUE(Worksheet!$AD553),VALUE('Print off sheets'!D553)&gt;=VALUE(Worksheet!$AE553)),"PASS","FAIL")</f>
        <v>#VALUE!</v>
      </c>
      <c r="E557" s="39" t="e">
        <f>IF(AND(VALUE('Print off sheets'!E553)&lt;=VALUE(Worksheet!$AD553),VALUE('Print off sheets'!E553)&gt;=VALUE(Worksheet!$AE553)),"PASS","FAIL")</f>
        <v>#VALUE!</v>
      </c>
      <c r="F557" s="39" t="str">
        <f t="shared" si="24"/>
        <v>PASS</v>
      </c>
      <c r="G557" s="39" t="e">
        <f>IF(O557="FAIL",IF(ISNUMBER(SEARCH("Rejected",'Print off sheets'!F553))=TRUE,"OK","ERROR"),IF(ISNUMBER(SEARCH("Rejected",'Print off sheets'!F553))=TRUE,"ERROR",""))</f>
        <v>#VALUE!</v>
      </c>
      <c r="H557" s="46" t="e">
        <f>IF(O557="MISSING",IF('Print off sheets'!F553="Missing","OK","ERROR"),"")</f>
        <v>#VALUE!</v>
      </c>
      <c r="I557" s="39" t="e">
        <f>VALUE(Worksheet!B553)</f>
        <v>#VALUE!</v>
      </c>
      <c r="J557" s="39">
        <f>VALUE(Worksheet!$H$2)</f>
        <v>0</v>
      </c>
      <c r="K557" s="39">
        <f>VALUE(Worksheet!$H$3)</f>
        <v>0</v>
      </c>
      <c r="L557" s="39" t="e">
        <f t="shared" si="25"/>
        <v>#VALUE!</v>
      </c>
      <c r="M557" s="39" t="str">
        <f>IF(AND(Worksheet!C553="",Worksheet!D553="",Worksheet!E553="",Worksheet!F553="",Worksheet!G553="",Worksheet!H553="",ISNUMBER(SEARCH("e",Worksheet!I553))=FALSE),"MISSING")</f>
        <v>MISSING</v>
      </c>
      <c r="N557" s="39" t="b">
        <f>IF(ISNUMBER(SEARCH("Reference",Worksheet!I553))=TRUE,"REF ONLY")</f>
        <v>0</v>
      </c>
      <c r="O557" s="39" t="e">
        <f t="shared" si="26"/>
        <v>#VALUE!</v>
      </c>
      <c r="P557" s="38"/>
      <c r="Q557" s="38"/>
    </row>
    <row r="558" spans="3:17" x14ac:dyDescent="0.25">
      <c r="C558" s="39" t="e">
        <f>IF(AND(VALUE('Print off sheets'!C554)&lt;=VALUE(Worksheet!$AD554),VALUE('Print off sheets'!C554)&gt;=VALUE(Worksheet!$AE554)),"PASS","FAIL")</f>
        <v>#VALUE!</v>
      </c>
      <c r="D558" s="39" t="e">
        <f>IF(AND(VALUE('Print off sheets'!D554)&lt;=VALUE(Worksheet!$AD554),VALUE('Print off sheets'!D554)&gt;=VALUE(Worksheet!$AE554)),"PASS","FAIL")</f>
        <v>#VALUE!</v>
      </c>
      <c r="E558" s="39" t="e">
        <f>IF(AND(VALUE('Print off sheets'!E554)&lt;=VALUE(Worksheet!$AD554),VALUE('Print off sheets'!E554)&gt;=VALUE(Worksheet!$AE554)),"PASS","FAIL")</f>
        <v>#VALUE!</v>
      </c>
      <c r="F558" s="39" t="str">
        <f t="shared" si="24"/>
        <v>PASS</v>
      </c>
      <c r="G558" s="39" t="e">
        <f>IF(O558="FAIL",IF(ISNUMBER(SEARCH("Rejected",'Print off sheets'!F554))=TRUE,"OK","ERROR"),IF(ISNUMBER(SEARCH("Rejected",'Print off sheets'!F554))=TRUE,"ERROR",""))</f>
        <v>#VALUE!</v>
      </c>
      <c r="H558" s="46" t="e">
        <f>IF(O558="MISSING",IF('Print off sheets'!F554="Missing","OK","ERROR"),"")</f>
        <v>#VALUE!</v>
      </c>
      <c r="I558" s="39" t="e">
        <f>VALUE(Worksheet!B554)</f>
        <v>#VALUE!</v>
      </c>
      <c r="J558" s="39">
        <f>VALUE(Worksheet!$H$2)</f>
        <v>0</v>
      </c>
      <c r="K558" s="39">
        <f>VALUE(Worksheet!$H$3)</f>
        <v>0</v>
      </c>
      <c r="L558" s="39" t="e">
        <f t="shared" si="25"/>
        <v>#VALUE!</v>
      </c>
      <c r="M558" s="39" t="str">
        <f>IF(AND(Worksheet!C554="",Worksheet!D554="",Worksheet!E554="",Worksheet!F554="",Worksheet!G554="",Worksheet!H554="",ISNUMBER(SEARCH("e",Worksheet!I554))=FALSE),"MISSING")</f>
        <v>MISSING</v>
      </c>
      <c r="N558" s="39" t="b">
        <f>IF(ISNUMBER(SEARCH("Reference",Worksheet!I554))=TRUE,"REF ONLY")</f>
        <v>0</v>
      </c>
      <c r="O558" s="39" t="e">
        <f t="shared" si="26"/>
        <v>#VALUE!</v>
      </c>
      <c r="P558" s="38"/>
      <c r="Q558" s="38"/>
    </row>
    <row r="559" spans="3:17" x14ac:dyDescent="0.25">
      <c r="C559" s="39" t="e">
        <f>IF(AND(VALUE('Print off sheets'!C555)&lt;=VALUE(Worksheet!$AD555),VALUE('Print off sheets'!C555)&gt;=VALUE(Worksheet!$AE555)),"PASS","FAIL")</f>
        <v>#VALUE!</v>
      </c>
      <c r="D559" s="39" t="e">
        <f>IF(AND(VALUE('Print off sheets'!D555)&lt;=VALUE(Worksheet!$AD555),VALUE('Print off sheets'!D555)&gt;=VALUE(Worksheet!$AE555)),"PASS","FAIL")</f>
        <v>#VALUE!</v>
      </c>
      <c r="E559" s="39" t="e">
        <f>IF(AND(VALUE('Print off sheets'!E555)&lt;=VALUE(Worksheet!$AD555),VALUE('Print off sheets'!E555)&gt;=VALUE(Worksheet!$AE555)),"PASS","FAIL")</f>
        <v>#VALUE!</v>
      </c>
      <c r="F559" s="39" t="str">
        <f t="shared" si="24"/>
        <v>PASS</v>
      </c>
      <c r="G559" s="39" t="e">
        <f>IF(O559="FAIL",IF(ISNUMBER(SEARCH("Rejected",'Print off sheets'!F555))=TRUE,"OK","ERROR"),IF(ISNUMBER(SEARCH("Rejected",'Print off sheets'!F555))=TRUE,"ERROR",""))</f>
        <v>#VALUE!</v>
      </c>
      <c r="H559" s="46" t="e">
        <f>IF(O559="MISSING",IF('Print off sheets'!F555="Missing","OK","ERROR"),"")</f>
        <v>#VALUE!</v>
      </c>
      <c r="I559" s="39" t="e">
        <f>VALUE(Worksheet!B555)</f>
        <v>#VALUE!</v>
      </c>
      <c r="J559" s="39">
        <f>VALUE(Worksheet!$H$2)</f>
        <v>0</v>
      </c>
      <c r="K559" s="39">
        <f>VALUE(Worksheet!$H$3)</f>
        <v>0</v>
      </c>
      <c r="L559" s="39" t="e">
        <f t="shared" si="25"/>
        <v>#VALUE!</v>
      </c>
      <c r="M559" s="39" t="str">
        <f>IF(AND(Worksheet!C555="",Worksheet!D555="",Worksheet!E555="",Worksheet!F555="",Worksheet!G555="",Worksheet!H555="",ISNUMBER(SEARCH("e",Worksheet!I555))=FALSE),"MISSING")</f>
        <v>MISSING</v>
      </c>
      <c r="N559" s="39" t="b">
        <f>IF(ISNUMBER(SEARCH("Reference",Worksheet!I555))=TRUE,"REF ONLY")</f>
        <v>0</v>
      </c>
      <c r="O559" s="39" t="e">
        <f t="shared" si="26"/>
        <v>#VALUE!</v>
      </c>
      <c r="P559" s="38"/>
      <c r="Q559" s="38"/>
    </row>
    <row r="560" spans="3:17" x14ac:dyDescent="0.25">
      <c r="C560" s="39" t="e">
        <f>IF(AND(VALUE('Print off sheets'!C556)&lt;=VALUE(Worksheet!$AD556),VALUE('Print off sheets'!C556)&gt;=VALUE(Worksheet!$AE556)),"PASS","FAIL")</f>
        <v>#VALUE!</v>
      </c>
      <c r="D560" s="39" t="e">
        <f>IF(AND(VALUE('Print off sheets'!D556)&lt;=VALUE(Worksheet!$AD556),VALUE('Print off sheets'!D556)&gt;=VALUE(Worksheet!$AE556)),"PASS","FAIL")</f>
        <v>#VALUE!</v>
      </c>
      <c r="E560" s="39" t="e">
        <f>IF(AND(VALUE('Print off sheets'!E556)&lt;=VALUE(Worksheet!$AD556),VALUE('Print off sheets'!E556)&gt;=VALUE(Worksheet!$AE556)),"PASS","FAIL")</f>
        <v>#VALUE!</v>
      </c>
      <c r="F560" s="39" t="str">
        <f t="shared" si="24"/>
        <v>PASS</v>
      </c>
      <c r="G560" s="39" t="e">
        <f>IF(O560="FAIL",IF(ISNUMBER(SEARCH("Rejected",'Print off sheets'!F556))=TRUE,"OK","ERROR"),IF(ISNUMBER(SEARCH("Rejected",'Print off sheets'!F556))=TRUE,"ERROR",""))</f>
        <v>#VALUE!</v>
      </c>
      <c r="H560" s="46" t="e">
        <f>IF(O560="MISSING",IF('Print off sheets'!F556="Missing","OK","ERROR"),"")</f>
        <v>#VALUE!</v>
      </c>
      <c r="I560" s="39" t="e">
        <f>VALUE(Worksheet!B556)</f>
        <v>#VALUE!</v>
      </c>
      <c r="J560" s="39">
        <f>VALUE(Worksheet!$H$2)</f>
        <v>0</v>
      </c>
      <c r="K560" s="39">
        <f>VALUE(Worksheet!$H$3)</f>
        <v>0</v>
      </c>
      <c r="L560" s="39" t="e">
        <f t="shared" si="25"/>
        <v>#VALUE!</v>
      </c>
      <c r="M560" s="39" t="str">
        <f>IF(AND(Worksheet!C556="",Worksheet!D556="",Worksheet!E556="",Worksheet!F556="",Worksheet!G556="",Worksheet!H556="",ISNUMBER(SEARCH("e",Worksheet!I556))=FALSE),"MISSING")</f>
        <v>MISSING</v>
      </c>
      <c r="N560" s="39" t="b">
        <f>IF(ISNUMBER(SEARCH("Reference",Worksheet!I556))=TRUE,"REF ONLY")</f>
        <v>0</v>
      </c>
      <c r="O560" s="39" t="e">
        <f t="shared" si="26"/>
        <v>#VALUE!</v>
      </c>
      <c r="P560" s="38"/>
      <c r="Q560" s="38"/>
    </row>
    <row r="561" spans="3:17" x14ac:dyDescent="0.25">
      <c r="C561" s="39" t="e">
        <f>IF(AND(VALUE('Print off sheets'!C557)&lt;=VALUE(Worksheet!$AD557),VALUE('Print off sheets'!C557)&gt;=VALUE(Worksheet!$AE557)),"PASS","FAIL")</f>
        <v>#VALUE!</v>
      </c>
      <c r="D561" s="39" t="e">
        <f>IF(AND(VALUE('Print off sheets'!D557)&lt;=VALUE(Worksheet!$AD557),VALUE('Print off sheets'!D557)&gt;=VALUE(Worksheet!$AE557)),"PASS","FAIL")</f>
        <v>#VALUE!</v>
      </c>
      <c r="E561" s="39" t="e">
        <f>IF(AND(VALUE('Print off sheets'!E557)&lt;=VALUE(Worksheet!$AD557),VALUE('Print off sheets'!E557)&gt;=VALUE(Worksheet!$AE557)),"PASS","FAIL")</f>
        <v>#VALUE!</v>
      </c>
      <c r="F561" s="39" t="str">
        <f t="shared" si="24"/>
        <v>PASS</v>
      </c>
      <c r="G561" s="39" t="e">
        <f>IF(O561="FAIL",IF(ISNUMBER(SEARCH("Rejected",'Print off sheets'!F557))=TRUE,"OK","ERROR"),IF(ISNUMBER(SEARCH("Rejected",'Print off sheets'!F557))=TRUE,"ERROR",""))</f>
        <v>#VALUE!</v>
      </c>
      <c r="H561" s="46" t="e">
        <f>IF(O561="MISSING",IF('Print off sheets'!F557="Missing","OK","ERROR"),"")</f>
        <v>#VALUE!</v>
      </c>
      <c r="I561" s="39" t="e">
        <f>VALUE(Worksheet!B557)</f>
        <v>#VALUE!</v>
      </c>
      <c r="J561" s="39">
        <f>VALUE(Worksheet!$H$2)</f>
        <v>0</v>
      </c>
      <c r="K561" s="39">
        <f>VALUE(Worksheet!$H$3)</f>
        <v>0</v>
      </c>
      <c r="L561" s="39" t="e">
        <f t="shared" si="25"/>
        <v>#VALUE!</v>
      </c>
      <c r="M561" s="39" t="str">
        <f>IF(AND(Worksheet!C557="",Worksheet!D557="",Worksheet!E557="",Worksheet!F557="",Worksheet!G557="",Worksheet!H557="",ISNUMBER(SEARCH("e",Worksheet!I557))=FALSE),"MISSING")</f>
        <v>MISSING</v>
      </c>
      <c r="N561" s="39" t="b">
        <f>IF(ISNUMBER(SEARCH("Reference",Worksheet!I557))=TRUE,"REF ONLY")</f>
        <v>0</v>
      </c>
      <c r="O561" s="39" t="e">
        <f t="shared" si="26"/>
        <v>#VALUE!</v>
      </c>
      <c r="P561" s="38"/>
      <c r="Q561" s="38"/>
    </row>
    <row r="562" spans="3:17" x14ac:dyDescent="0.25">
      <c r="C562" s="39" t="e">
        <f>IF(AND(VALUE('Print off sheets'!C558)&lt;=VALUE(Worksheet!$AD558),VALUE('Print off sheets'!C558)&gt;=VALUE(Worksheet!$AE558)),"PASS","FAIL")</f>
        <v>#VALUE!</v>
      </c>
      <c r="D562" s="39" t="e">
        <f>IF(AND(VALUE('Print off sheets'!D558)&lt;=VALUE(Worksheet!$AD558),VALUE('Print off sheets'!D558)&gt;=VALUE(Worksheet!$AE558)),"PASS","FAIL")</f>
        <v>#VALUE!</v>
      </c>
      <c r="E562" s="39" t="e">
        <f>IF(AND(VALUE('Print off sheets'!E558)&lt;=VALUE(Worksheet!$AD558),VALUE('Print off sheets'!E558)&gt;=VALUE(Worksheet!$AE558)),"PASS","FAIL")</f>
        <v>#VALUE!</v>
      </c>
      <c r="F562" s="39" t="str">
        <f t="shared" si="24"/>
        <v>PASS</v>
      </c>
      <c r="G562" s="39" t="e">
        <f>IF(O562="FAIL",IF(ISNUMBER(SEARCH("Rejected",'Print off sheets'!F558))=TRUE,"OK","ERROR"),IF(ISNUMBER(SEARCH("Rejected",'Print off sheets'!F558))=TRUE,"ERROR",""))</f>
        <v>#VALUE!</v>
      </c>
      <c r="H562" s="46" t="e">
        <f>IF(O562="MISSING",IF('Print off sheets'!F558="Missing","OK","ERROR"),"")</f>
        <v>#VALUE!</v>
      </c>
      <c r="I562" s="39" t="e">
        <f>VALUE(Worksheet!B558)</f>
        <v>#VALUE!</v>
      </c>
      <c r="J562" s="39">
        <f>VALUE(Worksheet!$H$2)</f>
        <v>0</v>
      </c>
      <c r="K562" s="39">
        <f>VALUE(Worksheet!$H$3)</f>
        <v>0</v>
      </c>
      <c r="L562" s="39" t="e">
        <f t="shared" si="25"/>
        <v>#VALUE!</v>
      </c>
      <c r="M562" s="39" t="str">
        <f>IF(AND(Worksheet!C558="",Worksheet!D558="",Worksheet!E558="",Worksheet!F558="",Worksheet!G558="",Worksheet!H558="",ISNUMBER(SEARCH("e",Worksheet!I558))=FALSE),"MISSING")</f>
        <v>MISSING</v>
      </c>
      <c r="N562" s="39" t="b">
        <f>IF(ISNUMBER(SEARCH("Reference",Worksheet!I558))=TRUE,"REF ONLY")</f>
        <v>0</v>
      </c>
      <c r="O562" s="39" t="e">
        <f t="shared" si="26"/>
        <v>#VALUE!</v>
      </c>
      <c r="P562" s="38"/>
      <c r="Q562" s="38"/>
    </row>
    <row r="563" spans="3:17" x14ac:dyDescent="0.25">
      <c r="C563" s="39" t="e">
        <f>IF(AND(VALUE('Print off sheets'!C559)&lt;=VALUE(Worksheet!$AD559),VALUE('Print off sheets'!C559)&gt;=VALUE(Worksheet!$AE559)),"PASS","FAIL")</f>
        <v>#VALUE!</v>
      </c>
      <c r="D563" s="39" t="e">
        <f>IF(AND(VALUE('Print off sheets'!D559)&lt;=VALUE(Worksheet!$AD559),VALUE('Print off sheets'!D559)&gt;=VALUE(Worksheet!$AE559)),"PASS","FAIL")</f>
        <v>#VALUE!</v>
      </c>
      <c r="E563" s="39" t="e">
        <f>IF(AND(VALUE('Print off sheets'!E559)&lt;=VALUE(Worksheet!$AD559),VALUE('Print off sheets'!E559)&gt;=VALUE(Worksheet!$AE559)),"PASS","FAIL")</f>
        <v>#VALUE!</v>
      </c>
      <c r="F563" s="39" t="str">
        <f t="shared" si="24"/>
        <v>PASS</v>
      </c>
      <c r="G563" s="39" t="e">
        <f>IF(O563="FAIL",IF(ISNUMBER(SEARCH("Rejected",'Print off sheets'!F559))=TRUE,"OK","ERROR"),IF(ISNUMBER(SEARCH("Rejected",'Print off sheets'!F559))=TRUE,"ERROR",""))</f>
        <v>#VALUE!</v>
      </c>
      <c r="H563" s="46" t="e">
        <f>IF(O563="MISSING",IF('Print off sheets'!F559="Missing","OK","ERROR"),"")</f>
        <v>#VALUE!</v>
      </c>
      <c r="I563" s="39" t="e">
        <f>VALUE(Worksheet!B559)</f>
        <v>#VALUE!</v>
      </c>
      <c r="J563" s="39">
        <f>VALUE(Worksheet!$H$2)</f>
        <v>0</v>
      </c>
      <c r="K563" s="39">
        <f>VALUE(Worksheet!$H$3)</f>
        <v>0</v>
      </c>
      <c r="L563" s="39" t="e">
        <f t="shared" si="25"/>
        <v>#VALUE!</v>
      </c>
      <c r="M563" s="39" t="str">
        <f>IF(AND(Worksheet!C559="",Worksheet!D559="",Worksheet!E559="",Worksheet!F559="",Worksheet!G559="",Worksheet!H559="",ISNUMBER(SEARCH("e",Worksheet!I559))=FALSE),"MISSING")</f>
        <v>MISSING</v>
      </c>
      <c r="N563" s="39" t="b">
        <f>IF(ISNUMBER(SEARCH("Reference",Worksheet!I559))=TRUE,"REF ONLY")</f>
        <v>0</v>
      </c>
      <c r="O563" s="39" t="e">
        <f t="shared" si="26"/>
        <v>#VALUE!</v>
      </c>
      <c r="P563" s="38"/>
      <c r="Q563" s="38"/>
    </row>
    <row r="564" spans="3:17" x14ac:dyDescent="0.25">
      <c r="C564" s="39" t="e">
        <f>IF(AND(VALUE('Print off sheets'!C560)&lt;=VALUE(Worksheet!$AD560),VALUE('Print off sheets'!C560)&gt;=VALUE(Worksheet!$AE560)),"PASS","FAIL")</f>
        <v>#VALUE!</v>
      </c>
      <c r="D564" s="39" t="e">
        <f>IF(AND(VALUE('Print off sheets'!D560)&lt;=VALUE(Worksheet!$AD560),VALUE('Print off sheets'!D560)&gt;=VALUE(Worksheet!$AE560)),"PASS","FAIL")</f>
        <v>#VALUE!</v>
      </c>
      <c r="E564" s="39" t="e">
        <f>IF(AND(VALUE('Print off sheets'!E560)&lt;=VALUE(Worksheet!$AD560),VALUE('Print off sheets'!E560)&gt;=VALUE(Worksheet!$AE560)),"PASS","FAIL")</f>
        <v>#VALUE!</v>
      </c>
      <c r="F564" s="39" t="str">
        <f t="shared" si="24"/>
        <v>PASS</v>
      </c>
      <c r="G564" s="39" t="e">
        <f>IF(O564="FAIL",IF(ISNUMBER(SEARCH("Rejected",'Print off sheets'!F560))=TRUE,"OK","ERROR"),IF(ISNUMBER(SEARCH("Rejected",'Print off sheets'!F560))=TRUE,"ERROR",""))</f>
        <v>#VALUE!</v>
      </c>
      <c r="H564" s="46" t="e">
        <f>IF(O564="MISSING",IF('Print off sheets'!F560="Missing","OK","ERROR"),"")</f>
        <v>#VALUE!</v>
      </c>
      <c r="I564" s="39" t="e">
        <f>VALUE(Worksheet!B560)</f>
        <v>#VALUE!</v>
      </c>
      <c r="J564" s="39">
        <f>VALUE(Worksheet!$H$2)</f>
        <v>0</v>
      </c>
      <c r="K564" s="39">
        <f>VALUE(Worksheet!$H$3)</f>
        <v>0</v>
      </c>
      <c r="L564" s="39" t="e">
        <f t="shared" si="25"/>
        <v>#VALUE!</v>
      </c>
      <c r="M564" s="39" t="str">
        <f>IF(AND(Worksheet!C560="",Worksheet!D560="",Worksheet!E560="",Worksheet!F560="",Worksheet!G560="",Worksheet!H560="",ISNUMBER(SEARCH("e",Worksheet!I560))=FALSE),"MISSING")</f>
        <v>MISSING</v>
      </c>
      <c r="N564" s="39" t="b">
        <f>IF(ISNUMBER(SEARCH("Reference",Worksheet!I560))=TRUE,"REF ONLY")</f>
        <v>0</v>
      </c>
      <c r="O564" s="39" t="e">
        <f t="shared" si="26"/>
        <v>#VALUE!</v>
      </c>
      <c r="P564" s="38"/>
      <c r="Q564" s="38"/>
    </row>
    <row r="565" spans="3:17" x14ac:dyDescent="0.25">
      <c r="C565" s="39" t="e">
        <f>IF(AND(VALUE('Print off sheets'!C561)&lt;=VALUE(Worksheet!$AD561),VALUE('Print off sheets'!C561)&gt;=VALUE(Worksheet!$AE561)),"PASS","FAIL")</f>
        <v>#VALUE!</v>
      </c>
      <c r="D565" s="39" t="e">
        <f>IF(AND(VALUE('Print off sheets'!D561)&lt;=VALUE(Worksheet!$AD561),VALUE('Print off sheets'!D561)&gt;=VALUE(Worksheet!$AE561)),"PASS","FAIL")</f>
        <v>#VALUE!</v>
      </c>
      <c r="E565" s="39" t="e">
        <f>IF(AND(VALUE('Print off sheets'!E561)&lt;=VALUE(Worksheet!$AD561),VALUE('Print off sheets'!E561)&gt;=VALUE(Worksheet!$AE561)),"PASS","FAIL")</f>
        <v>#VALUE!</v>
      </c>
      <c r="F565" s="39" t="str">
        <f t="shared" si="24"/>
        <v>PASS</v>
      </c>
      <c r="G565" s="39" t="e">
        <f>IF(O565="FAIL",IF(ISNUMBER(SEARCH("Rejected",'Print off sheets'!F561))=TRUE,"OK","ERROR"),IF(ISNUMBER(SEARCH("Rejected",'Print off sheets'!F561))=TRUE,"ERROR",""))</f>
        <v>#VALUE!</v>
      </c>
      <c r="H565" s="46" t="e">
        <f>IF(O565="MISSING",IF('Print off sheets'!F561="Missing","OK","ERROR"),"")</f>
        <v>#VALUE!</v>
      </c>
      <c r="I565" s="39" t="e">
        <f>VALUE(Worksheet!B561)</f>
        <v>#VALUE!</v>
      </c>
      <c r="J565" s="39">
        <f>VALUE(Worksheet!$H$2)</f>
        <v>0</v>
      </c>
      <c r="K565" s="39">
        <f>VALUE(Worksheet!$H$3)</f>
        <v>0</v>
      </c>
      <c r="L565" s="39" t="e">
        <f t="shared" si="25"/>
        <v>#VALUE!</v>
      </c>
      <c r="M565" s="39" t="str">
        <f>IF(AND(Worksheet!C561="",Worksheet!D561="",Worksheet!E561="",Worksheet!F561="",Worksheet!G561="",Worksheet!H561="",ISNUMBER(SEARCH("e",Worksheet!I561))=FALSE),"MISSING")</f>
        <v>MISSING</v>
      </c>
      <c r="N565" s="39" t="b">
        <f>IF(ISNUMBER(SEARCH("Reference",Worksheet!I561))=TRUE,"REF ONLY")</f>
        <v>0</v>
      </c>
      <c r="O565" s="39" t="e">
        <f t="shared" si="26"/>
        <v>#VALUE!</v>
      </c>
      <c r="P565" s="38"/>
      <c r="Q565" s="38"/>
    </row>
    <row r="566" spans="3:17" x14ac:dyDescent="0.25">
      <c r="C566" s="39" t="e">
        <f>IF(AND(VALUE('Print off sheets'!C562)&lt;=VALUE(Worksheet!$AD562),VALUE('Print off sheets'!C562)&gt;=VALUE(Worksheet!$AE562)),"PASS","FAIL")</f>
        <v>#VALUE!</v>
      </c>
      <c r="D566" s="39" t="e">
        <f>IF(AND(VALUE('Print off sheets'!D562)&lt;=VALUE(Worksheet!$AD562),VALUE('Print off sheets'!D562)&gt;=VALUE(Worksheet!$AE562)),"PASS","FAIL")</f>
        <v>#VALUE!</v>
      </c>
      <c r="E566" s="39" t="e">
        <f>IF(AND(VALUE('Print off sheets'!E562)&lt;=VALUE(Worksheet!$AD562),VALUE('Print off sheets'!E562)&gt;=VALUE(Worksheet!$AE562)),"PASS","FAIL")</f>
        <v>#VALUE!</v>
      </c>
      <c r="F566" s="39" t="str">
        <f t="shared" si="24"/>
        <v>PASS</v>
      </c>
      <c r="G566" s="39" t="e">
        <f>IF(O566="FAIL",IF(ISNUMBER(SEARCH("Rejected",'Print off sheets'!F562))=TRUE,"OK","ERROR"),IF(ISNUMBER(SEARCH("Rejected",'Print off sheets'!F562))=TRUE,"ERROR",""))</f>
        <v>#VALUE!</v>
      </c>
      <c r="H566" s="46" t="e">
        <f>IF(O566="MISSING",IF('Print off sheets'!F562="Missing","OK","ERROR"),"")</f>
        <v>#VALUE!</v>
      </c>
      <c r="I566" s="39" t="e">
        <f>VALUE(Worksheet!B562)</f>
        <v>#VALUE!</v>
      </c>
      <c r="J566" s="39">
        <f>VALUE(Worksheet!$H$2)</f>
        <v>0</v>
      </c>
      <c r="K566" s="39">
        <f>VALUE(Worksheet!$H$3)</f>
        <v>0</v>
      </c>
      <c r="L566" s="39" t="e">
        <f t="shared" si="25"/>
        <v>#VALUE!</v>
      </c>
      <c r="M566" s="39" t="str">
        <f>IF(AND(Worksheet!C562="",Worksheet!D562="",Worksheet!E562="",Worksheet!F562="",Worksheet!G562="",Worksheet!H562="",ISNUMBER(SEARCH("e",Worksheet!I562))=FALSE),"MISSING")</f>
        <v>MISSING</v>
      </c>
      <c r="N566" s="39" t="b">
        <f>IF(ISNUMBER(SEARCH("Reference",Worksheet!I562))=TRUE,"REF ONLY")</f>
        <v>0</v>
      </c>
      <c r="O566" s="39" t="e">
        <f t="shared" si="26"/>
        <v>#VALUE!</v>
      </c>
      <c r="P566" s="38"/>
      <c r="Q566" s="38"/>
    </row>
    <row r="567" spans="3:17" x14ac:dyDescent="0.25">
      <c r="C567" s="39" t="e">
        <f>IF(AND(VALUE('Print off sheets'!C563)&lt;=VALUE(Worksheet!$AD563),VALUE('Print off sheets'!C563)&gt;=VALUE(Worksheet!$AE563)),"PASS","FAIL")</f>
        <v>#VALUE!</v>
      </c>
      <c r="D567" s="39" t="e">
        <f>IF(AND(VALUE('Print off sheets'!D563)&lt;=VALUE(Worksheet!$AD563),VALUE('Print off sheets'!D563)&gt;=VALUE(Worksheet!$AE563)),"PASS","FAIL")</f>
        <v>#VALUE!</v>
      </c>
      <c r="E567" s="39" t="e">
        <f>IF(AND(VALUE('Print off sheets'!E563)&lt;=VALUE(Worksheet!$AD563),VALUE('Print off sheets'!E563)&gt;=VALUE(Worksheet!$AE563)),"PASS","FAIL")</f>
        <v>#VALUE!</v>
      </c>
      <c r="F567" s="39" t="str">
        <f t="shared" si="24"/>
        <v>PASS</v>
      </c>
      <c r="G567" s="39" t="e">
        <f>IF(O567="FAIL",IF(ISNUMBER(SEARCH("Rejected",'Print off sheets'!F563))=TRUE,"OK","ERROR"),IF(ISNUMBER(SEARCH("Rejected",'Print off sheets'!F563))=TRUE,"ERROR",""))</f>
        <v>#VALUE!</v>
      </c>
      <c r="H567" s="46" t="e">
        <f>IF(O567="MISSING",IF('Print off sheets'!F563="Missing","OK","ERROR"),"")</f>
        <v>#VALUE!</v>
      </c>
      <c r="I567" s="39" t="e">
        <f>VALUE(Worksheet!B563)</f>
        <v>#VALUE!</v>
      </c>
      <c r="J567" s="39">
        <f>VALUE(Worksheet!$H$2)</f>
        <v>0</v>
      </c>
      <c r="K567" s="39">
        <f>VALUE(Worksheet!$H$3)</f>
        <v>0</v>
      </c>
      <c r="L567" s="39" t="e">
        <f t="shared" si="25"/>
        <v>#VALUE!</v>
      </c>
      <c r="M567" s="39" t="str">
        <f>IF(AND(Worksheet!C563="",Worksheet!D563="",Worksheet!E563="",Worksheet!F563="",Worksheet!G563="",Worksheet!H563="",ISNUMBER(SEARCH("e",Worksheet!I563))=FALSE),"MISSING")</f>
        <v>MISSING</v>
      </c>
      <c r="N567" s="39" t="b">
        <f>IF(ISNUMBER(SEARCH("Reference",Worksheet!I563))=TRUE,"REF ONLY")</f>
        <v>0</v>
      </c>
      <c r="O567" s="39" t="e">
        <f t="shared" si="26"/>
        <v>#VALUE!</v>
      </c>
      <c r="P567" s="38"/>
      <c r="Q567" s="38"/>
    </row>
    <row r="568" spans="3:17" x14ac:dyDescent="0.25">
      <c r="C568" s="39" t="str">
        <f>IF(AND(VALUE('Print off sheets'!C564)&lt;=VALUE(Worksheet!$AD564),VALUE('Print off sheets'!C564)&gt;=VALUE(Worksheet!$AE564)),"PASS","FAIL")</f>
        <v>PASS</v>
      </c>
      <c r="D568" s="39" t="str">
        <f>IF(AND(VALUE('Print off sheets'!D564)&lt;=VALUE(Worksheet!$AD564),VALUE('Print off sheets'!D564)&gt;=VALUE(Worksheet!$AE564)),"PASS","FAIL")</f>
        <v>PASS</v>
      </c>
      <c r="E568" s="39" t="str">
        <f>IF(AND(VALUE('Print off sheets'!E564)&lt;=VALUE(Worksheet!$AD564),VALUE('Print off sheets'!E564)&gt;=VALUE(Worksheet!$AE564)),"PASS","FAIL")</f>
        <v>PASS</v>
      </c>
      <c r="F568" s="39" t="str">
        <f t="shared" si="24"/>
        <v>PASS</v>
      </c>
      <c r="G568" s="39" t="str">
        <f>IF(O568="FAIL",IF(ISNUMBER(SEARCH("Rejected",'Print off sheets'!F564))=TRUE,"OK","ERROR"),IF(ISNUMBER(SEARCH("Rejected",'Print off sheets'!F564))=TRUE,"ERROR",""))</f>
        <v/>
      </c>
      <c r="H568" s="46" t="str">
        <f>IF(O568="MISSING",IF('Print off sheets'!F564="Missing","OK","ERROR"),"")</f>
        <v/>
      </c>
      <c r="I568" s="39">
        <f>VALUE(Worksheet!B564)</f>
        <v>0</v>
      </c>
      <c r="J568" s="39">
        <f>VALUE(Worksheet!$H$2)</f>
        <v>0</v>
      </c>
      <c r="K568" s="39">
        <f>VALUE(Worksheet!$H$3)</f>
        <v>0</v>
      </c>
      <c r="L568" s="39" t="str">
        <f t="shared" si="25"/>
        <v>FAIL</v>
      </c>
      <c r="M568" s="39" t="str">
        <f>IF(AND(Worksheet!C564="",Worksheet!D564="",Worksheet!E564="",Worksheet!F564="",Worksheet!G564="",Worksheet!H564="",ISNUMBER(SEARCH("e",Worksheet!I564))=FALSE),"MISSING")</f>
        <v>MISSING</v>
      </c>
      <c r="N568" s="39" t="b">
        <f>IF(ISNUMBER(SEARCH("Reference",Worksheet!I564))=TRUE,"REF ONLY")</f>
        <v>0</v>
      </c>
      <c r="O568" s="39" t="b">
        <f t="shared" si="26"/>
        <v>0</v>
      </c>
      <c r="P568" s="38"/>
      <c r="Q568" s="38"/>
    </row>
    <row r="569" spans="3:17" x14ac:dyDescent="0.25">
      <c r="C569" s="39" t="str">
        <f>IF(AND(VALUE('Print off sheets'!C565)&lt;=VALUE(Worksheet!$AD565),VALUE('Print off sheets'!C565)&gt;=VALUE(Worksheet!$AE565)),"PASS","FAIL")</f>
        <v>PASS</v>
      </c>
      <c r="D569" s="39" t="str">
        <f>IF(AND(VALUE('Print off sheets'!D565)&lt;=VALUE(Worksheet!$AD565),VALUE('Print off sheets'!D565)&gt;=VALUE(Worksheet!$AE565)),"PASS","FAIL")</f>
        <v>PASS</v>
      </c>
      <c r="E569" s="39" t="str">
        <f>IF(AND(VALUE('Print off sheets'!E565)&lt;=VALUE(Worksheet!$AD565),VALUE('Print off sheets'!E565)&gt;=VALUE(Worksheet!$AE565)),"PASS","FAIL")</f>
        <v>PASS</v>
      </c>
      <c r="F569" s="39" t="str">
        <f t="shared" si="24"/>
        <v>PASS</v>
      </c>
      <c r="G569" s="39" t="str">
        <f>IF(O569="FAIL",IF(ISNUMBER(SEARCH("Rejected",'Print off sheets'!F565))=TRUE,"OK","ERROR"),IF(ISNUMBER(SEARCH("Rejected",'Print off sheets'!F565))=TRUE,"ERROR",""))</f>
        <v/>
      </c>
      <c r="H569" s="46" t="str">
        <f>IF(O569="MISSING",IF('Print off sheets'!F565="Missing","OK","ERROR"),"")</f>
        <v/>
      </c>
      <c r="I569" s="39">
        <f>VALUE(Worksheet!B565)</f>
        <v>0</v>
      </c>
      <c r="J569" s="39">
        <f>VALUE(Worksheet!$H$2)</f>
        <v>0</v>
      </c>
      <c r="K569" s="39">
        <f>VALUE(Worksheet!$H$3)</f>
        <v>0</v>
      </c>
      <c r="L569" s="39" t="str">
        <f t="shared" si="25"/>
        <v>FAIL</v>
      </c>
      <c r="M569" s="39" t="b">
        <f>IF(AND(Worksheet!C565="",Worksheet!D565="",Worksheet!E565="",Worksheet!F565="",Worksheet!G565="",Worksheet!H565="",ISNUMBER(SEARCH("e",Worksheet!I565))=FALSE),"MISSING")</f>
        <v>0</v>
      </c>
      <c r="N569" s="39" t="b">
        <f>IF(ISNUMBER(SEARCH("Reference",Worksheet!I565))=TRUE,"REF ONLY")</f>
        <v>0</v>
      </c>
      <c r="O569" s="39" t="b">
        <f t="shared" si="26"/>
        <v>0</v>
      </c>
      <c r="P569" s="38"/>
      <c r="Q569" s="38"/>
    </row>
    <row r="570" spans="3:17" x14ac:dyDescent="0.25">
      <c r="C570" s="39" t="e">
        <f>IF(AND(VALUE('Print off sheets'!C566)&lt;=VALUE(Worksheet!$AD566),VALUE('Print off sheets'!C566)&gt;=VALUE(Worksheet!$AE566)),"PASS","FAIL")</f>
        <v>#VALUE!</v>
      </c>
      <c r="D570" s="39" t="e">
        <f>IF(AND(VALUE('Print off sheets'!D566)&lt;=VALUE(Worksheet!$AD566),VALUE('Print off sheets'!D566)&gt;=VALUE(Worksheet!$AE566)),"PASS","FAIL")</f>
        <v>#VALUE!</v>
      </c>
      <c r="E570" s="39" t="e">
        <f>IF(AND(VALUE('Print off sheets'!E566)&lt;=VALUE(Worksheet!$AD566),VALUE('Print off sheets'!E566)&gt;=VALUE(Worksheet!$AE566)),"PASS","FAIL")</f>
        <v>#VALUE!</v>
      </c>
      <c r="F570" s="39" t="str">
        <f t="shared" si="24"/>
        <v>PASS</v>
      </c>
      <c r="G570" s="39" t="e">
        <f>IF(O570="FAIL",IF(ISNUMBER(SEARCH("Rejected",'Print off sheets'!F566))=TRUE,"OK","ERROR"),IF(ISNUMBER(SEARCH("Rejected",'Print off sheets'!F566))=TRUE,"ERROR",""))</f>
        <v>#VALUE!</v>
      </c>
      <c r="H570" s="46" t="e">
        <f>IF(O570="MISSING",IF('Print off sheets'!F566="Missing","OK","ERROR"),"")</f>
        <v>#VALUE!</v>
      </c>
      <c r="I570" s="39" t="e">
        <f>VALUE(Worksheet!B566)</f>
        <v>#VALUE!</v>
      </c>
      <c r="J570" s="39">
        <f>VALUE(Worksheet!$H$2)</f>
        <v>0</v>
      </c>
      <c r="K570" s="39">
        <f>VALUE(Worksheet!$H$3)</f>
        <v>0</v>
      </c>
      <c r="L570" s="39" t="e">
        <f t="shared" si="25"/>
        <v>#VALUE!</v>
      </c>
      <c r="M570" s="39" t="str">
        <f>IF(AND(Worksheet!C566="",Worksheet!D566="",Worksheet!E566="",Worksheet!F566="",Worksheet!G566="",Worksheet!H566="",ISNUMBER(SEARCH("e",Worksheet!I566))=FALSE),"MISSING")</f>
        <v>MISSING</v>
      </c>
      <c r="N570" s="39" t="b">
        <f>IF(ISNUMBER(SEARCH("Reference",Worksheet!I566))=TRUE,"REF ONLY")</f>
        <v>0</v>
      </c>
      <c r="O570" s="39" t="e">
        <f t="shared" si="26"/>
        <v>#VALUE!</v>
      </c>
      <c r="P570" s="38"/>
      <c r="Q570" s="38"/>
    </row>
    <row r="571" spans="3:17" x14ac:dyDescent="0.25">
      <c r="C571" s="39" t="str">
        <f>IF(AND(VALUE('Print off sheets'!C567)&lt;=VALUE(Worksheet!$AD567),VALUE('Print off sheets'!C567)&gt;=VALUE(Worksheet!$AE567)),"PASS","FAIL")</f>
        <v>PASS</v>
      </c>
      <c r="D571" s="39" t="str">
        <f>IF(AND(VALUE('Print off sheets'!D567)&lt;=VALUE(Worksheet!$AD567),VALUE('Print off sheets'!D567)&gt;=VALUE(Worksheet!$AE567)),"PASS","FAIL")</f>
        <v>PASS</v>
      </c>
      <c r="E571" s="39" t="e">
        <f>IF(AND(VALUE('Print off sheets'!E567)&lt;=VALUE(Worksheet!$AD567),VALUE('Print off sheets'!E567)&gt;=VALUE(Worksheet!$AE567)),"PASS","FAIL")</f>
        <v>#VALUE!</v>
      </c>
      <c r="F571" s="39" t="str">
        <f t="shared" si="24"/>
        <v>PASS</v>
      </c>
      <c r="G571" s="39" t="str">
        <f>IF(O571="FAIL",IF(ISNUMBER(SEARCH("Rejected",'Print off sheets'!F567))=TRUE,"OK","ERROR"),IF(ISNUMBER(SEARCH("Rejected",'Print off sheets'!F567))=TRUE,"ERROR",""))</f>
        <v/>
      </c>
      <c r="H571" s="46" t="str">
        <f>IF(O571="MISSING",IF('Print off sheets'!F567="Missing","OK","ERROR"),"")</f>
        <v/>
      </c>
      <c r="I571" s="39">
        <f>VALUE(Worksheet!B567)</f>
        <v>0</v>
      </c>
      <c r="J571" s="39">
        <f>VALUE(Worksheet!$H$2)</f>
        <v>0</v>
      </c>
      <c r="K571" s="39">
        <f>VALUE(Worksheet!$H$3)</f>
        <v>0</v>
      </c>
      <c r="L571" s="39" t="str">
        <f t="shared" si="25"/>
        <v>FAIL</v>
      </c>
      <c r="M571" s="39" t="str">
        <f>IF(AND(Worksheet!C567="",Worksheet!D567="",Worksheet!E567="",Worksheet!F567="",Worksheet!G567="",Worksheet!H567="",ISNUMBER(SEARCH("e",Worksheet!I567))=FALSE),"MISSING")</f>
        <v>MISSING</v>
      </c>
      <c r="N571" s="39" t="b">
        <f>IF(ISNUMBER(SEARCH("Reference",Worksheet!I567))=TRUE,"REF ONLY")</f>
        <v>0</v>
      </c>
      <c r="O571" s="39" t="b">
        <f t="shared" si="26"/>
        <v>0</v>
      </c>
      <c r="P571" s="38"/>
      <c r="Q571" s="38"/>
    </row>
    <row r="572" spans="3:17" x14ac:dyDescent="0.25">
      <c r="C572" s="39" t="str">
        <f>IF(AND(VALUE('Print off sheets'!C568)&lt;=VALUE(Worksheet!$AD568),VALUE('Print off sheets'!C568)&gt;=VALUE(Worksheet!$AE568)),"PASS","FAIL")</f>
        <v>PASS</v>
      </c>
      <c r="D572" s="39" t="str">
        <f>IF(AND(VALUE('Print off sheets'!D568)&lt;=VALUE(Worksheet!$AD568),VALUE('Print off sheets'!D568)&gt;=VALUE(Worksheet!$AE568)),"PASS","FAIL")</f>
        <v>PASS</v>
      </c>
      <c r="E572" s="39" t="str">
        <f>IF(AND(VALUE('Print off sheets'!E568)&lt;=VALUE(Worksheet!$AD568),VALUE('Print off sheets'!E568)&gt;=VALUE(Worksheet!$AE568)),"PASS","FAIL")</f>
        <v>PASS</v>
      </c>
      <c r="F572" s="39" t="str">
        <f t="shared" si="24"/>
        <v>PASS</v>
      </c>
      <c r="G572" s="39" t="str">
        <f>IF(O572="FAIL",IF(ISNUMBER(SEARCH("Rejected",'Print off sheets'!F568))=TRUE,"OK","ERROR"),IF(ISNUMBER(SEARCH("Rejected",'Print off sheets'!F568))=TRUE,"ERROR",""))</f>
        <v/>
      </c>
      <c r="H572" s="46" t="str">
        <f>IF(O572="MISSING",IF('Print off sheets'!F568="Missing","OK","ERROR"),"")</f>
        <v/>
      </c>
      <c r="I572" s="39">
        <f>VALUE(Worksheet!B568)</f>
        <v>0</v>
      </c>
      <c r="J572" s="39">
        <f>VALUE(Worksheet!$H$2)</f>
        <v>0</v>
      </c>
      <c r="K572" s="39">
        <f>VALUE(Worksheet!$H$3)</f>
        <v>0</v>
      </c>
      <c r="L572" s="39" t="str">
        <f t="shared" si="25"/>
        <v>FAIL</v>
      </c>
      <c r="M572" s="39" t="str">
        <f>IF(AND(Worksheet!C568="",Worksheet!D568="",Worksheet!E568="",Worksheet!F568="",Worksheet!G568="",Worksheet!H568="",ISNUMBER(SEARCH("e",Worksheet!I568))=FALSE),"MISSING")</f>
        <v>MISSING</v>
      </c>
      <c r="N572" s="39" t="b">
        <f>IF(ISNUMBER(SEARCH("Reference",Worksheet!I568))=TRUE,"REF ONLY")</f>
        <v>0</v>
      </c>
      <c r="O572" s="39" t="b">
        <f t="shared" si="26"/>
        <v>0</v>
      </c>
      <c r="P572" s="38"/>
      <c r="Q572" s="38"/>
    </row>
    <row r="573" spans="3:17" x14ac:dyDescent="0.25">
      <c r="C573" s="39" t="e">
        <f>IF(AND(VALUE('Print off sheets'!C569)&lt;=VALUE(Worksheet!$AD569),VALUE('Print off sheets'!C569)&gt;=VALUE(Worksheet!$AE569)),"PASS","FAIL")</f>
        <v>#VALUE!</v>
      </c>
      <c r="D573" s="39" t="str">
        <f>IF(AND(VALUE('Print off sheets'!D569)&lt;=VALUE(Worksheet!$AD569),VALUE('Print off sheets'!D569)&gt;=VALUE(Worksheet!$AE569)),"PASS","FAIL")</f>
        <v>PASS</v>
      </c>
      <c r="E573" s="39" t="str">
        <f>IF(AND(VALUE('Print off sheets'!E569)&lt;=VALUE(Worksheet!$AD569),VALUE('Print off sheets'!E569)&gt;=VALUE(Worksheet!$AE569)),"PASS","FAIL")</f>
        <v>PASS</v>
      </c>
      <c r="F573" s="39" t="str">
        <f t="shared" si="24"/>
        <v>PASS</v>
      </c>
      <c r="G573" s="39" t="str">
        <f>IF(O573="FAIL",IF(ISNUMBER(SEARCH("Rejected",'Print off sheets'!F569))=TRUE,"OK","ERROR"),IF(ISNUMBER(SEARCH("Rejected",'Print off sheets'!F569))=TRUE,"ERROR",""))</f>
        <v/>
      </c>
      <c r="H573" s="46" t="str">
        <f>IF(O573="MISSING",IF('Print off sheets'!F569="Missing","OK","ERROR"),"")</f>
        <v/>
      </c>
      <c r="I573" s="39">
        <f>VALUE(Worksheet!B569)</f>
        <v>0</v>
      </c>
      <c r="J573" s="39">
        <f>VALUE(Worksheet!$H$2)</f>
        <v>0</v>
      </c>
      <c r="K573" s="39">
        <f>VALUE(Worksheet!$H$3)</f>
        <v>0</v>
      </c>
      <c r="L573" s="39" t="str">
        <f t="shared" si="25"/>
        <v>FAIL</v>
      </c>
      <c r="M573" s="39" t="b">
        <f>IF(AND(Worksheet!C569="",Worksheet!D569="",Worksheet!E569="",Worksheet!F569="",Worksheet!G569="",Worksheet!H569="",ISNUMBER(SEARCH("e",Worksheet!I569))=FALSE),"MISSING")</f>
        <v>0</v>
      </c>
      <c r="N573" s="39" t="b">
        <f>IF(ISNUMBER(SEARCH("Reference",Worksheet!I569))=TRUE,"REF ONLY")</f>
        <v>0</v>
      </c>
      <c r="O573" s="39" t="b">
        <f t="shared" si="26"/>
        <v>0</v>
      </c>
      <c r="P573" s="38"/>
      <c r="Q573" s="38"/>
    </row>
    <row r="574" spans="3:17" x14ac:dyDescent="0.25">
      <c r="C574" s="39" t="e">
        <f>IF(AND(VALUE('Print off sheets'!C570)&lt;=VALUE(Worksheet!$AD570),VALUE('Print off sheets'!C570)&gt;=VALUE(Worksheet!$AE570)),"PASS","FAIL")</f>
        <v>#VALUE!</v>
      </c>
      <c r="D574" s="39" t="e">
        <f>IF(AND(VALUE('Print off sheets'!D570)&lt;=VALUE(Worksheet!$AD570),VALUE('Print off sheets'!D570)&gt;=VALUE(Worksheet!$AE570)),"PASS","FAIL")</f>
        <v>#VALUE!</v>
      </c>
      <c r="E574" s="39" t="e">
        <f>IF(AND(VALUE('Print off sheets'!E570)&lt;=VALUE(Worksheet!$AD570),VALUE('Print off sheets'!E570)&gt;=VALUE(Worksheet!$AE570)),"PASS","FAIL")</f>
        <v>#VALUE!</v>
      </c>
      <c r="F574" s="39" t="str">
        <f t="shared" si="24"/>
        <v>PASS</v>
      </c>
      <c r="G574" s="39" t="e">
        <f>IF(O574="FAIL",IF(ISNUMBER(SEARCH("Rejected",'Print off sheets'!F570))=TRUE,"OK","ERROR"),IF(ISNUMBER(SEARCH("Rejected",'Print off sheets'!F570))=TRUE,"ERROR",""))</f>
        <v>#VALUE!</v>
      </c>
      <c r="H574" s="46" t="e">
        <f>IF(O574="MISSING",IF('Print off sheets'!F570="Missing","OK","ERROR"),"")</f>
        <v>#VALUE!</v>
      </c>
      <c r="I574" s="39" t="e">
        <f>VALUE(Worksheet!B570)</f>
        <v>#VALUE!</v>
      </c>
      <c r="J574" s="39">
        <f>VALUE(Worksheet!$H$2)</f>
        <v>0</v>
      </c>
      <c r="K574" s="39">
        <f>VALUE(Worksheet!$H$3)</f>
        <v>0</v>
      </c>
      <c r="L574" s="39" t="e">
        <f t="shared" si="25"/>
        <v>#VALUE!</v>
      </c>
      <c r="M574" s="39" t="b">
        <f>IF(AND(Worksheet!C570="",Worksheet!D570="",Worksheet!E570="",Worksheet!F570="",Worksheet!G570="",Worksheet!H570="",ISNUMBER(SEARCH("e",Worksheet!I570))=FALSE),"MISSING")</f>
        <v>0</v>
      </c>
      <c r="N574" s="39" t="b">
        <f>IF(ISNUMBER(SEARCH("Reference",Worksheet!I570))=TRUE,"REF ONLY")</f>
        <v>0</v>
      </c>
      <c r="O574" s="39" t="e">
        <f t="shared" si="26"/>
        <v>#VALUE!</v>
      </c>
      <c r="P574" s="38"/>
      <c r="Q574" s="38"/>
    </row>
    <row r="575" spans="3:17" x14ac:dyDescent="0.25">
      <c r="C575" s="39" t="e">
        <f>IF(AND(VALUE('Print off sheets'!C571)&lt;=VALUE(Worksheet!$AD571),VALUE('Print off sheets'!C571)&gt;=VALUE(Worksheet!$AE571)),"PASS","FAIL")</f>
        <v>#VALUE!</v>
      </c>
      <c r="D575" s="39" t="e">
        <f>IF(AND(VALUE('Print off sheets'!D571)&lt;=VALUE(Worksheet!$AD571),VALUE('Print off sheets'!D571)&gt;=VALUE(Worksheet!$AE571)),"PASS","FAIL")</f>
        <v>#VALUE!</v>
      </c>
      <c r="E575" s="39" t="e">
        <f>IF(AND(VALUE('Print off sheets'!E571)&lt;=VALUE(Worksheet!$AD571),VALUE('Print off sheets'!E571)&gt;=VALUE(Worksheet!$AE571)),"PASS","FAIL")</f>
        <v>#VALUE!</v>
      </c>
      <c r="F575" s="39" t="str">
        <f t="shared" si="24"/>
        <v>PASS</v>
      </c>
      <c r="G575" s="39" t="e">
        <f>IF(O575="FAIL",IF(ISNUMBER(SEARCH("Rejected",'Print off sheets'!F571))=TRUE,"OK","ERROR"),IF(ISNUMBER(SEARCH("Rejected",'Print off sheets'!F571))=TRUE,"ERROR",""))</f>
        <v>#VALUE!</v>
      </c>
      <c r="H575" s="46" t="e">
        <f>IF(O575="MISSING",IF('Print off sheets'!F571="Missing","OK","ERROR"),"")</f>
        <v>#VALUE!</v>
      </c>
      <c r="I575" s="39" t="e">
        <f>VALUE(Worksheet!B571)</f>
        <v>#VALUE!</v>
      </c>
      <c r="J575" s="39">
        <f>VALUE(Worksheet!$H$2)</f>
        <v>0</v>
      </c>
      <c r="K575" s="39">
        <f>VALUE(Worksheet!$H$3)</f>
        <v>0</v>
      </c>
      <c r="L575" s="39" t="e">
        <f t="shared" si="25"/>
        <v>#VALUE!</v>
      </c>
      <c r="M575" s="39" t="str">
        <f>IF(AND(Worksheet!C571="",Worksheet!D571="",Worksheet!E571="",Worksheet!F571="",Worksheet!G571="",Worksheet!H571="",ISNUMBER(SEARCH("e",Worksheet!I571))=FALSE),"MISSING")</f>
        <v>MISSING</v>
      </c>
      <c r="N575" s="39" t="b">
        <f>IF(ISNUMBER(SEARCH("Reference",Worksheet!I571))=TRUE,"REF ONLY")</f>
        <v>0</v>
      </c>
      <c r="O575" s="39" t="e">
        <f t="shared" si="26"/>
        <v>#VALUE!</v>
      </c>
      <c r="P575" s="38"/>
      <c r="Q575" s="38"/>
    </row>
    <row r="576" spans="3:17" x14ac:dyDescent="0.25">
      <c r="C576" s="39" t="e">
        <f>IF(AND(VALUE('Print off sheets'!C572)&lt;=VALUE(Worksheet!$AD572),VALUE('Print off sheets'!C572)&gt;=VALUE(Worksheet!$AE572)),"PASS","FAIL")</f>
        <v>#VALUE!</v>
      </c>
      <c r="D576" s="39" t="e">
        <f>IF(AND(VALUE('Print off sheets'!D572)&lt;=VALUE(Worksheet!$AD572),VALUE('Print off sheets'!D572)&gt;=VALUE(Worksheet!$AE572)),"PASS","FAIL")</f>
        <v>#VALUE!</v>
      </c>
      <c r="E576" s="39" t="e">
        <f>IF(AND(VALUE('Print off sheets'!E572)&lt;=VALUE(Worksheet!$AD572),VALUE('Print off sheets'!E572)&gt;=VALUE(Worksheet!$AE572)),"PASS","FAIL")</f>
        <v>#VALUE!</v>
      </c>
      <c r="F576" s="39" t="str">
        <f t="shared" si="24"/>
        <v>PASS</v>
      </c>
      <c r="G576" s="39" t="e">
        <f>IF(O576="FAIL",IF(ISNUMBER(SEARCH("Rejected",'Print off sheets'!F572))=TRUE,"OK","ERROR"),IF(ISNUMBER(SEARCH("Rejected",'Print off sheets'!F572))=TRUE,"ERROR",""))</f>
        <v>#VALUE!</v>
      </c>
      <c r="H576" s="46" t="e">
        <f>IF(O576="MISSING",IF('Print off sheets'!F572="Missing","OK","ERROR"),"")</f>
        <v>#VALUE!</v>
      </c>
      <c r="I576" s="39" t="e">
        <f>VALUE(Worksheet!B572)</f>
        <v>#VALUE!</v>
      </c>
      <c r="J576" s="39">
        <f>VALUE(Worksheet!$H$2)</f>
        <v>0</v>
      </c>
      <c r="K576" s="39">
        <f>VALUE(Worksheet!$H$3)</f>
        <v>0</v>
      </c>
      <c r="L576" s="39" t="e">
        <f t="shared" si="25"/>
        <v>#VALUE!</v>
      </c>
      <c r="M576" s="39" t="str">
        <f>IF(AND(Worksheet!C572="",Worksheet!D572="",Worksheet!E572="",Worksheet!F572="",Worksheet!G572="",Worksheet!H572="",ISNUMBER(SEARCH("e",Worksheet!I572))=FALSE),"MISSING")</f>
        <v>MISSING</v>
      </c>
      <c r="N576" s="39" t="b">
        <f>IF(ISNUMBER(SEARCH("Reference",Worksheet!I572))=TRUE,"REF ONLY")</f>
        <v>0</v>
      </c>
      <c r="O576" s="39" t="e">
        <f t="shared" si="26"/>
        <v>#VALUE!</v>
      </c>
      <c r="P576" s="38"/>
      <c r="Q576" s="38"/>
    </row>
    <row r="577" spans="3:17" x14ac:dyDescent="0.25">
      <c r="C577" s="39" t="e">
        <f>IF(AND(VALUE('Print off sheets'!C573)&lt;=VALUE(Worksheet!$AD573),VALUE('Print off sheets'!C573)&gt;=VALUE(Worksheet!$AE573)),"PASS","FAIL")</f>
        <v>#VALUE!</v>
      </c>
      <c r="D577" s="39" t="e">
        <f>IF(AND(VALUE('Print off sheets'!D573)&lt;=VALUE(Worksheet!$AD573),VALUE('Print off sheets'!D573)&gt;=VALUE(Worksheet!$AE573)),"PASS","FAIL")</f>
        <v>#VALUE!</v>
      </c>
      <c r="E577" s="39" t="e">
        <f>IF(AND(VALUE('Print off sheets'!E573)&lt;=VALUE(Worksheet!$AD573),VALUE('Print off sheets'!E573)&gt;=VALUE(Worksheet!$AE573)),"PASS","FAIL")</f>
        <v>#VALUE!</v>
      </c>
      <c r="F577" s="39" t="str">
        <f t="shared" si="24"/>
        <v>PASS</v>
      </c>
      <c r="G577" s="39" t="e">
        <f>IF(O577="FAIL",IF(ISNUMBER(SEARCH("Rejected",'Print off sheets'!F573))=TRUE,"OK","ERROR"),IF(ISNUMBER(SEARCH("Rejected",'Print off sheets'!F573))=TRUE,"ERROR",""))</f>
        <v>#VALUE!</v>
      </c>
      <c r="H577" s="46" t="e">
        <f>IF(O577="MISSING",IF('Print off sheets'!F573="Missing","OK","ERROR"),"")</f>
        <v>#VALUE!</v>
      </c>
      <c r="I577" s="39" t="e">
        <f>VALUE(Worksheet!B573)</f>
        <v>#VALUE!</v>
      </c>
      <c r="J577" s="39">
        <f>VALUE(Worksheet!$H$2)</f>
        <v>0</v>
      </c>
      <c r="K577" s="39">
        <f>VALUE(Worksheet!$H$3)</f>
        <v>0</v>
      </c>
      <c r="L577" s="39" t="e">
        <f t="shared" si="25"/>
        <v>#VALUE!</v>
      </c>
      <c r="M577" s="39" t="str">
        <f>IF(AND(Worksheet!C573="",Worksheet!D573="",Worksheet!E573="",Worksheet!F573="",Worksheet!G573="",Worksheet!H573="",ISNUMBER(SEARCH("e",Worksheet!I573))=FALSE),"MISSING")</f>
        <v>MISSING</v>
      </c>
      <c r="N577" s="39" t="b">
        <f>IF(ISNUMBER(SEARCH("Reference",Worksheet!I573))=TRUE,"REF ONLY")</f>
        <v>0</v>
      </c>
      <c r="O577" s="39" t="e">
        <f t="shared" si="26"/>
        <v>#VALUE!</v>
      </c>
      <c r="P577" s="38"/>
      <c r="Q577" s="38"/>
    </row>
    <row r="578" spans="3:17" x14ac:dyDescent="0.25">
      <c r="C578" s="39" t="e">
        <f>IF(AND(VALUE('Print off sheets'!C574)&lt;=VALUE(Worksheet!$AD574),VALUE('Print off sheets'!C574)&gt;=VALUE(Worksheet!$AE574)),"PASS","FAIL")</f>
        <v>#VALUE!</v>
      </c>
      <c r="D578" s="39" t="e">
        <f>IF(AND(VALUE('Print off sheets'!D574)&lt;=VALUE(Worksheet!$AD574),VALUE('Print off sheets'!D574)&gt;=VALUE(Worksheet!$AE574)),"PASS","FAIL")</f>
        <v>#VALUE!</v>
      </c>
      <c r="E578" s="39" t="e">
        <f>IF(AND(VALUE('Print off sheets'!E574)&lt;=VALUE(Worksheet!$AD574),VALUE('Print off sheets'!E574)&gt;=VALUE(Worksheet!$AE574)),"PASS","FAIL")</f>
        <v>#VALUE!</v>
      </c>
      <c r="F578" s="39" t="str">
        <f t="shared" si="24"/>
        <v>PASS</v>
      </c>
      <c r="G578" s="39" t="e">
        <f>IF(O578="FAIL",IF(ISNUMBER(SEARCH("Rejected",'Print off sheets'!F574))=TRUE,"OK","ERROR"),IF(ISNUMBER(SEARCH("Rejected",'Print off sheets'!F574))=TRUE,"ERROR",""))</f>
        <v>#VALUE!</v>
      </c>
      <c r="H578" s="46" t="e">
        <f>IF(O578="MISSING",IF('Print off sheets'!F574="Missing","OK","ERROR"),"")</f>
        <v>#VALUE!</v>
      </c>
      <c r="I578" s="39" t="e">
        <f>VALUE(Worksheet!B574)</f>
        <v>#VALUE!</v>
      </c>
      <c r="J578" s="39">
        <f>VALUE(Worksheet!$H$2)</f>
        <v>0</v>
      </c>
      <c r="K578" s="39">
        <f>VALUE(Worksheet!$H$3)</f>
        <v>0</v>
      </c>
      <c r="L578" s="39" t="e">
        <f t="shared" si="25"/>
        <v>#VALUE!</v>
      </c>
      <c r="M578" s="39" t="str">
        <f>IF(AND(Worksheet!C574="",Worksheet!D574="",Worksheet!E574="",Worksheet!F574="",Worksheet!G574="",Worksheet!H574="",ISNUMBER(SEARCH("e",Worksheet!I574))=FALSE),"MISSING")</f>
        <v>MISSING</v>
      </c>
      <c r="N578" s="39" t="b">
        <f>IF(ISNUMBER(SEARCH("Reference",Worksheet!I574))=TRUE,"REF ONLY")</f>
        <v>0</v>
      </c>
      <c r="O578" s="39" t="e">
        <f t="shared" si="26"/>
        <v>#VALUE!</v>
      </c>
      <c r="P578" s="38"/>
      <c r="Q578" s="38"/>
    </row>
    <row r="579" spans="3:17" x14ac:dyDescent="0.25">
      <c r="C579" s="39" t="e">
        <f>IF(AND(VALUE('Print off sheets'!C575)&lt;=VALUE(Worksheet!$AD575),VALUE('Print off sheets'!C575)&gt;=VALUE(Worksheet!$AE575)),"PASS","FAIL")</f>
        <v>#VALUE!</v>
      </c>
      <c r="D579" s="39" t="e">
        <f>IF(AND(VALUE('Print off sheets'!D575)&lt;=VALUE(Worksheet!$AD575),VALUE('Print off sheets'!D575)&gt;=VALUE(Worksheet!$AE575)),"PASS","FAIL")</f>
        <v>#VALUE!</v>
      </c>
      <c r="E579" s="39" t="e">
        <f>IF(AND(VALUE('Print off sheets'!E575)&lt;=VALUE(Worksheet!$AD575),VALUE('Print off sheets'!E575)&gt;=VALUE(Worksheet!$AE575)),"PASS","FAIL")</f>
        <v>#VALUE!</v>
      </c>
      <c r="F579" s="39" t="str">
        <f t="shared" si="24"/>
        <v>PASS</v>
      </c>
      <c r="G579" s="39" t="e">
        <f>IF(O579="FAIL",IF(ISNUMBER(SEARCH("Rejected",'Print off sheets'!F575))=TRUE,"OK","ERROR"),IF(ISNUMBER(SEARCH("Rejected",'Print off sheets'!F575))=TRUE,"ERROR",""))</f>
        <v>#VALUE!</v>
      </c>
      <c r="H579" s="46" t="e">
        <f>IF(O579="MISSING",IF('Print off sheets'!F575="Missing","OK","ERROR"),"")</f>
        <v>#VALUE!</v>
      </c>
      <c r="I579" s="39" t="e">
        <f>VALUE(Worksheet!B575)</f>
        <v>#VALUE!</v>
      </c>
      <c r="J579" s="39">
        <f>VALUE(Worksheet!$H$2)</f>
        <v>0</v>
      </c>
      <c r="K579" s="39">
        <f>VALUE(Worksheet!$H$3)</f>
        <v>0</v>
      </c>
      <c r="L579" s="39" t="e">
        <f t="shared" si="25"/>
        <v>#VALUE!</v>
      </c>
      <c r="M579" s="39" t="str">
        <f>IF(AND(Worksheet!C575="",Worksheet!D575="",Worksheet!E575="",Worksheet!F575="",Worksheet!G575="",Worksheet!H575="",ISNUMBER(SEARCH("e",Worksheet!I575))=FALSE),"MISSING")</f>
        <v>MISSING</v>
      </c>
      <c r="N579" s="39" t="b">
        <f>IF(ISNUMBER(SEARCH("Reference",Worksheet!I575))=TRUE,"REF ONLY")</f>
        <v>0</v>
      </c>
      <c r="O579" s="39" t="e">
        <f t="shared" si="26"/>
        <v>#VALUE!</v>
      </c>
      <c r="P579" s="38"/>
      <c r="Q579" s="38"/>
    </row>
    <row r="580" spans="3:17" x14ac:dyDescent="0.25">
      <c r="C580" s="39" t="e">
        <f>IF(AND(VALUE('Print off sheets'!C576)&lt;=VALUE(Worksheet!$AD576),VALUE('Print off sheets'!C576)&gt;=VALUE(Worksheet!$AE576)),"PASS","FAIL")</f>
        <v>#VALUE!</v>
      </c>
      <c r="D580" s="39" t="e">
        <f>IF(AND(VALUE('Print off sheets'!D576)&lt;=VALUE(Worksheet!$AD576),VALUE('Print off sheets'!D576)&gt;=VALUE(Worksheet!$AE576)),"PASS","FAIL")</f>
        <v>#VALUE!</v>
      </c>
      <c r="E580" s="39" t="e">
        <f>IF(AND(VALUE('Print off sheets'!E576)&lt;=VALUE(Worksheet!$AD576),VALUE('Print off sheets'!E576)&gt;=VALUE(Worksheet!$AE576)),"PASS","FAIL")</f>
        <v>#VALUE!</v>
      </c>
      <c r="F580" s="39" t="str">
        <f t="shared" si="24"/>
        <v>PASS</v>
      </c>
      <c r="G580" s="39" t="e">
        <f>IF(O580="FAIL",IF(ISNUMBER(SEARCH("Rejected",'Print off sheets'!F576))=TRUE,"OK","ERROR"),IF(ISNUMBER(SEARCH("Rejected",'Print off sheets'!F576))=TRUE,"ERROR",""))</f>
        <v>#VALUE!</v>
      </c>
      <c r="H580" s="46" t="e">
        <f>IF(O580="MISSING",IF('Print off sheets'!F576="Missing","OK","ERROR"),"")</f>
        <v>#VALUE!</v>
      </c>
      <c r="I580" s="39" t="e">
        <f>VALUE(Worksheet!B576)</f>
        <v>#VALUE!</v>
      </c>
      <c r="J580" s="39">
        <f>VALUE(Worksheet!$H$2)</f>
        <v>0</v>
      </c>
      <c r="K580" s="39">
        <f>VALUE(Worksheet!$H$3)</f>
        <v>0</v>
      </c>
      <c r="L580" s="39" t="e">
        <f t="shared" si="25"/>
        <v>#VALUE!</v>
      </c>
      <c r="M580" s="39" t="str">
        <f>IF(AND(Worksheet!C576="",Worksheet!D576="",Worksheet!E576="",Worksheet!F576="",Worksheet!G576="",Worksheet!H576="",ISNUMBER(SEARCH("e",Worksheet!I576))=FALSE),"MISSING")</f>
        <v>MISSING</v>
      </c>
      <c r="N580" s="39" t="b">
        <f>IF(ISNUMBER(SEARCH("Reference",Worksheet!I576))=TRUE,"REF ONLY")</f>
        <v>0</v>
      </c>
      <c r="O580" s="39" t="e">
        <f t="shared" si="26"/>
        <v>#VALUE!</v>
      </c>
      <c r="P580" s="38"/>
      <c r="Q580" s="38"/>
    </row>
    <row r="581" spans="3:17" x14ac:dyDescent="0.25">
      <c r="C581" s="39" t="e">
        <f>IF(AND(VALUE('Print off sheets'!C577)&lt;=VALUE(Worksheet!$AD577),VALUE('Print off sheets'!C577)&gt;=VALUE(Worksheet!$AE577)),"PASS","FAIL")</f>
        <v>#VALUE!</v>
      </c>
      <c r="D581" s="39" t="e">
        <f>IF(AND(VALUE('Print off sheets'!D577)&lt;=VALUE(Worksheet!$AD577),VALUE('Print off sheets'!D577)&gt;=VALUE(Worksheet!$AE577)),"PASS","FAIL")</f>
        <v>#VALUE!</v>
      </c>
      <c r="E581" s="39" t="e">
        <f>IF(AND(VALUE('Print off sheets'!E577)&lt;=VALUE(Worksheet!$AD577),VALUE('Print off sheets'!E577)&gt;=VALUE(Worksheet!$AE577)),"PASS","FAIL")</f>
        <v>#VALUE!</v>
      </c>
      <c r="F581" s="39" t="str">
        <f t="shared" si="24"/>
        <v>PASS</v>
      </c>
      <c r="G581" s="39" t="e">
        <f>IF(O581="FAIL",IF(ISNUMBER(SEARCH("Rejected",'Print off sheets'!F577))=TRUE,"OK","ERROR"),IF(ISNUMBER(SEARCH("Rejected",'Print off sheets'!F577))=TRUE,"ERROR",""))</f>
        <v>#VALUE!</v>
      </c>
      <c r="H581" s="46" t="e">
        <f>IF(O581="MISSING",IF('Print off sheets'!F577="Missing","OK","ERROR"),"")</f>
        <v>#VALUE!</v>
      </c>
      <c r="I581" s="39" t="e">
        <f>VALUE(Worksheet!B577)</f>
        <v>#VALUE!</v>
      </c>
      <c r="J581" s="39">
        <f>VALUE(Worksheet!$H$2)</f>
        <v>0</v>
      </c>
      <c r="K581" s="39">
        <f>VALUE(Worksheet!$H$3)</f>
        <v>0</v>
      </c>
      <c r="L581" s="39" t="e">
        <f t="shared" si="25"/>
        <v>#VALUE!</v>
      </c>
      <c r="M581" s="39" t="str">
        <f>IF(AND(Worksheet!C577="",Worksheet!D577="",Worksheet!E577="",Worksheet!F577="",Worksheet!G577="",Worksheet!H577="",ISNUMBER(SEARCH("e",Worksheet!I577))=FALSE),"MISSING")</f>
        <v>MISSING</v>
      </c>
      <c r="N581" s="39" t="b">
        <f>IF(ISNUMBER(SEARCH("Reference",Worksheet!I577))=TRUE,"REF ONLY")</f>
        <v>0</v>
      </c>
      <c r="O581" s="39" t="e">
        <f t="shared" si="26"/>
        <v>#VALUE!</v>
      </c>
      <c r="P581" s="38"/>
      <c r="Q581" s="38"/>
    </row>
    <row r="582" spans="3:17" x14ac:dyDescent="0.25">
      <c r="C582" s="39" t="e">
        <f>IF(AND(VALUE('Print off sheets'!C578)&lt;=VALUE(Worksheet!$AD578),VALUE('Print off sheets'!C578)&gt;=VALUE(Worksheet!$AE578)),"PASS","FAIL")</f>
        <v>#VALUE!</v>
      </c>
      <c r="D582" s="39" t="e">
        <f>IF(AND(VALUE('Print off sheets'!D578)&lt;=VALUE(Worksheet!$AD578),VALUE('Print off sheets'!D578)&gt;=VALUE(Worksheet!$AE578)),"PASS","FAIL")</f>
        <v>#VALUE!</v>
      </c>
      <c r="E582" s="39" t="e">
        <f>IF(AND(VALUE('Print off sheets'!E578)&lt;=VALUE(Worksheet!$AD578),VALUE('Print off sheets'!E578)&gt;=VALUE(Worksheet!$AE578)),"PASS","FAIL")</f>
        <v>#VALUE!</v>
      </c>
      <c r="F582" s="39" t="str">
        <f t="shared" si="24"/>
        <v>PASS</v>
      </c>
      <c r="G582" s="39" t="e">
        <f>IF(O582="FAIL",IF(ISNUMBER(SEARCH("Rejected",'Print off sheets'!F578))=TRUE,"OK","ERROR"),IF(ISNUMBER(SEARCH("Rejected",'Print off sheets'!F578))=TRUE,"ERROR",""))</f>
        <v>#VALUE!</v>
      </c>
      <c r="H582" s="46" t="e">
        <f>IF(O582="MISSING",IF('Print off sheets'!F578="Missing","OK","ERROR"),"")</f>
        <v>#VALUE!</v>
      </c>
      <c r="I582" s="39" t="e">
        <f>VALUE(Worksheet!B578)</f>
        <v>#VALUE!</v>
      </c>
      <c r="J582" s="39">
        <f>VALUE(Worksheet!$H$2)</f>
        <v>0</v>
      </c>
      <c r="K582" s="39">
        <f>VALUE(Worksheet!$H$3)</f>
        <v>0</v>
      </c>
      <c r="L582" s="39" t="e">
        <f t="shared" si="25"/>
        <v>#VALUE!</v>
      </c>
      <c r="M582" s="39" t="str">
        <f>IF(AND(Worksheet!C578="",Worksheet!D578="",Worksheet!E578="",Worksheet!F578="",Worksheet!G578="",Worksheet!H578="",ISNUMBER(SEARCH("e",Worksheet!I578))=FALSE),"MISSING")</f>
        <v>MISSING</v>
      </c>
      <c r="N582" s="39" t="b">
        <f>IF(ISNUMBER(SEARCH("Reference",Worksheet!I578))=TRUE,"REF ONLY")</f>
        <v>0</v>
      </c>
      <c r="O582" s="39" t="e">
        <f t="shared" si="26"/>
        <v>#VALUE!</v>
      </c>
      <c r="P582" s="38"/>
      <c r="Q582" s="38"/>
    </row>
    <row r="583" spans="3:17" x14ac:dyDescent="0.25">
      <c r="C583" s="39" t="e">
        <f>IF(AND(VALUE('Print off sheets'!C579)&lt;=VALUE(Worksheet!$AD579),VALUE('Print off sheets'!C579)&gt;=VALUE(Worksheet!$AE579)),"PASS","FAIL")</f>
        <v>#VALUE!</v>
      </c>
      <c r="D583" s="39" t="e">
        <f>IF(AND(VALUE('Print off sheets'!D579)&lt;=VALUE(Worksheet!$AD579),VALUE('Print off sheets'!D579)&gt;=VALUE(Worksheet!$AE579)),"PASS","FAIL")</f>
        <v>#VALUE!</v>
      </c>
      <c r="E583" s="39" t="e">
        <f>IF(AND(VALUE('Print off sheets'!E579)&lt;=VALUE(Worksheet!$AD579),VALUE('Print off sheets'!E579)&gt;=VALUE(Worksheet!$AE579)),"PASS","FAIL")</f>
        <v>#VALUE!</v>
      </c>
      <c r="F583" s="39" t="str">
        <f t="shared" si="24"/>
        <v>PASS</v>
      </c>
      <c r="G583" s="39" t="e">
        <f>IF(O583="FAIL",IF(ISNUMBER(SEARCH("Rejected",'Print off sheets'!F579))=TRUE,"OK","ERROR"),IF(ISNUMBER(SEARCH("Rejected",'Print off sheets'!F579))=TRUE,"ERROR",""))</f>
        <v>#VALUE!</v>
      </c>
      <c r="H583" s="46" t="e">
        <f>IF(O583="MISSING",IF('Print off sheets'!F579="Missing","OK","ERROR"),"")</f>
        <v>#VALUE!</v>
      </c>
      <c r="I583" s="39" t="e">
        <f>VALUE(Worksheet!B579)</f>
        <v>#VALUE!</v>
      </c>
      <c r="J583" s="39">
        <f>VALUE(Worksheet!$H$2)</f>
        <v>0</v>
      </c>
      <c r="K583" s="39">
        <f>VALUE(Worksheet!$H$3)</f>
        <v>0</v>
      </c>
      <c r="L583" s="39" t="e">
        <f t="shared" si="25"/>
        <v>#VALUE!</v>
      </c>
      <c r="M583" s="39" t="str">
        <f>IF(AND(Worksheet!C579="",Worksheet!D579="",Worksheet!E579="",Worksheet!F579="",Worksheet!G579="",Worksheet!H579="",ISNUMBER(SEARCH("e",Worksheet!I579))=FALSE),"MISSING")</f>
        <v>MISSING</v>
      </c>
      <c r="N583" s="39" t="b">
        <f>IF(ISNUMBER(SEARCH("Reference",Worksheet!I579))=TRUE,"REF ONLY")</f>
        <v>0</v>
      </c>
      <c r="O583" s="39" t="e">
        <f t="shared" si="26"/>
        <v>#VALUE!</v>
      </c>
      <c r="P583" s="38"/>
      <c r="Q583" s="38"/>
    </row>
    <row r="584" spans="3:17" x14ac:dyDescent="0.25">
      <c r="C584" s="39" t="e">
        <f>IF(AND(VALUE('Print off sheets'!C580)&lt;=VALUE(Worksheet!$AD580),VALUE('Print off sheets'!C580)&gt;=VALUE(Worksheet!$AE580)),"PASS","FAIL")</f>
        <v>#VALUE!</v>
      </c>
      <c r="D584" s="39" t="e">
        <f>IF(AND(VALUE('Print off sheets'!D580)&lt;=VALUE(Worksheet!$AD580),VALUE('Print off sheets'!D580)&gt;=VALUE(Worksheet!$AE580)),"PASS","FAIL")</f>
        <v>#VALUE!</v>
      </c>
      <c r="E584" s="39" t="e">
        <f>IF(AND(VALUE('Print off sheets'!E580)&lt;=VALUE(Worksheet!$AD580),VALUE('Print off sheets'!E580)&gt;=VALUE(Worksheet!$AE580)),"PASS","FAIL")</f>
        <v>#VALUE!</v>
      </c>
      <c r="F584" s="39" t="str">
        <f t="shared" si="24"/>
        <v>PASS</v>
      </c>
      <c r="G584" s="39" t="e">
        <f>IF(O584="FAIL",IF(ISNUMBER(SEARCH("Rejected",'Print off sheets'!F580))=TRUE,"OK","ERROR"),IF(ISNUMBER(SEARCH("Rejected",'Print off sheets'!F580))=TRUE,"ERROR",""))</f>
        <v>#VALUE!</v>
      </c>
      <c r="H584" s="46" t="e">
        <f>IF(O584="MISSING",IF('Print off sheets'!F580="Missing","OK","ERROR"),"")</f>
        <v>#VALUE!</v>
      </c>
      <c r="I584" s="39" t="e">
        <f>VALUE(Worksheet!B580)</f>
        <v>#VALUE!</v>
      </c>
      <c r="J584" s="39">
        <f>VALUE(Worksheet!$H$2)</f>
        <v>0</v>
      </c>
      <c r="K584" s="39">
        <f>VALUE(Worksheet!$H$3)</f>
        <v>0</v>
      </c>
      <c r="L584" s="39" t="e">
        <f t="shared" si="25"/>
        <v>#VALUE!</v>
      </c>
      <c r="M584" s="39" t="str">
        <f>IF(AND(Worksheet!C580="",Worksheet!D580="",Worksheet!E580="",Worksheet!F580="",Worksheet!G580="",Worksheet!H580="",ISNUMBER(SEARCH("e",Worksheet!I580))=FALSE),"MISSING")</f>
        <v>MISSING</v>
      </c>
      <c r="N584" s="39" t="b">
        <f>IF(ISNUMBER(SEARCH("Reference",Worksheet!I580))=TRUE,"REF ONLY")</f>
        <v>0</v>
      </c>
      <c r="O584" s="39" t="e">
        <f t="shared" si="26"/>
        <v>#VALUE!</v>
      </c>
      <c r="P584" s="38"/>
      <c r="Q584" s="38"/>
    </row>
    <row r="585" spans="3:17" x14ac:dyDescent="0.25">
      <c r="C585" s="39" t="e">
        <f>IF(AND(VALUE('Print off sheets'!C581)&lt;=VALUE(Worksheet!$AD581),VALUE('Print off sheets'!C581)&gt;=VALUE(Worksheet!$AE581)),"PASS","FAIL")</f>
        <v>#VALUE!</v>
      </c>
      <c r="D585" s="39" t="e">
        <f>IF(AND(VALUE('Print off sheets'!D581)&lt;=VALUE(Worksheet!$AD581),VALUE('Print off sheets'!D581)&gt;=VALUE(Worksheet!$AE581)),"PASS","FAIL")</f>
        <v>#VALUE!</v>
      </c>
      <c r="E585" s="39" t="e">
        <f>IF(AND(VALUE('Print off sheets'!E581)&lt;=VALUE(Worksheet!$AD581),VALUE('Print off sheets'!E581)&gt;=VALUE(Worksheet!$AE581)),"PASS","FAIL")</f>
        <v>#VALUE!</v>
      </c>
      <c r="F585" s="39" t="str">
        <f t="shared" si="24"/>
        <v>PASS</v>
      </c>
      <c r="G585" s="39" t="e">
        <f>IF(O585="FAIL",IF(ISNUMBER(SEARCH("Rejected",'Print off sheets'!F581))=TRUE,"OK","ERROR"),IF(ISNUMBER(SEARCH("Rejected",'Print off sheets'!F581))=TRUE,"ERROR",""))</f>
        <v>#VALUE!</v>
      </c>
      <c r="H585" s="46" t="e">
        <f>IF(O585="MISSING",IF('Print off sheets'!F581="Missing","OK","ERROR"),"")</f>
        <v>#VALUE!</v>
      </c>
      <c r="I585" s="39" t="e">
        <f>VALUE(Worksheet!B581)</f>
        <v>#VALUE!</v>
      </c>
      <c r="J585" s="39">
        <f>VALUE(Worksheet!$H$2)</f>
        <v>0</v>
      </c>
      <c r="K585" s="39">
        <f>VALUE(Worksheet!$H$3)</f>
        <v>0</v>
      </c>
      <c r="L585" s="39" t="e">
        <f t="shared" si="25"/>
        <v>#VALUE!</v>
      </c>
      <c r="M585" s="39" t="str">
        <f>IF(AND(Worksheet!C581="",Worksheet!D581="",Worksheet!E581="",Worksheet!F581="",Worksheet!G581="",Worksheet!H581="",ISNUMBER(SEARCH("e",Worksheet!I581))=FALSE),"MISSING")</f>
        <v>MISSING</v>
      </c>
      <c r="N585" s="39" t="b">
        <f>IF(ISNUMBER(SEARCH("Reference",Worksheet!I581))=TRUE,"REF ONLY")</f>
        <v>0</v>
      </c>
      <c r="O585" s="39" t="e">
        <f t="shared" si="26"/>
        <v>#VALUE!</v>
      </c>
      <c r="P585" s="38"/>
      <c r="Q585" s="38"/>
    </row>
    <row r="586" spans="3:17" x14ac:dyDescent="0.25">
      <c r="C586" s="39" t="e">
        <f>IF(AND(VALUE('Print off sheets'!C582)&lt;=VALUE(Worksheet!$AD582),VALUE('Print off sheets'!C582)&gt;=VALUE(Worksheet!$AE582)),"PASS","FAIL")</f>
        <v>#VALUE!</v>
      </c>
      <c r="D586" s="39" t="e">
        <f>IF(AND(VALUE('Print off sheets'!D582)&lt;=VALUE(Worksheet!$AD582),VALUE('Print off sheets'!D582)&gt;=VALUE(Worksheet!$AE582)),"PASS","FAIL")</f>
        <v>#VALUE!</v>
      </c>
      <c r="E586" s="39" t="e">
        <f>IF(AND(VALUE('Print off sheets'!E582)&lt;=VALUE(Worksheet!$AD582),VALUE('Print off sheets'!E582)&gt;=VALUE(Worksheet!$AE582)),"PASS","FAIL")</f>
        <v>#VALUE!</v>
      </c>
      <c r="F586" s="39" t="str">
        <f t="shared" si="24"/>
        <v>PASS</v>
      </c>
      <c r="G586" s="39" t="e">
        <f>IF(O586="FAIL",IF(ISNUMBER(SEARCH("Rejected",'Print off sheets'!F582))=TRUE,"OK","ERROR"),IF(ISNUMBER(SEARCH("Rejected",'Print off sheets'!F582))=TRUE,"ERROR",""))</f>
        <v>#VALUE!</v>
      </c>
      <c r="H586" s="46" t="e">
        <f>IF(O586="MISSING",IF('Print off sheets'!F582="Missing","OK","ERROR"),"")</f>
        <v>#VALUE!</v>
      </c>
      <c r="I586" s="39" t="e">
        <f>VALUE(Worksheet!B582)</f>
        <v>#VALUE!</v>
      </c>
      <c r="J586" s="39">
        <f>VALUE(Worksheet!$H$2)</f>
        <v>0</v>
      </c>
      <c r="K586" s="39">
        <f>VALUE(Worksheet!$H$3)</f>
        <v>0</v>
      </c>
      <c r="L586" s="39" t="e">
        <f t="shared" si="25"/>
        <v>#VALUE!</v>
      </c>
      <c r="M586" s="39" t="str">
        <f>IF(AND(Worksheet!C582="",Worksheet!D582="",Worksheet!E582="",Worksheet!F582="",Worksheet!G582="",Worksheet!H582="",ISNUMBER(SEARCH("e",Worksheet!I582))=FALSE),"MISSING")</f>
        <v>MISSING</v>
      </c>
      <c r="N586" s="39" t="b">
        <f>IF(ISNUMBER(SEARCH("Reference",Worksheet!I582))=TRUE,"REF ONLY")</f>
        <v>0</v>
      </c>
      <c r="O586" s="39" t="e">
        <f t="shared" si="26"/>
        <v>#VALUE!</v>
      </c>
      <c r="P586" s="38"/>
      <c r="Q586" s="38"/>
    </row>
    <row r="587" spans="3:17" x14ac:dyDescent="0.25">
      <c r="C587" s="39" t="e">
        <f>IF(AND(VALUE('Print off sheets'!C583)&lt;=VALUE(Worksheet!$AD583),VALUE('Print off sheets'!C583)&gt;=VALUE(Worksheet!$AE583)),"PASS","FAIL")</f>
        <v>#VALUE!</v>
      </c>
      <c r="D587" s="39" t="e">
        <f>IF(AND(VALUE('Print off sheets'!D583)&lt;=VALUE(Worksheet!$AD583),VALUE('Print off sheets'!D583)&gt;=VALUE(Worksheet!$AE583)),"PASS","FAIL")</f>
        <v>#VALUE!</v>
      </c>
      <c r="E587" s="39" t="e">
        <f>IF(AND(VALUE('Print off sheets'!E583)&lt;=VALUE(Worksheet!$AD583),VALUE('Print off sheets'!E583)&gt;=VALUE(Worksheet!$AE583)),"PASS","FAIL")</f>
        <v>#VALUE!</v>
      </c>
      <c r="F587" s="39" t="str">
        <f t="shared" si="24"/>
        <v>PASS</v>
      </c>
      <c r="G587" s="39" t="e">
        <f>IF(O587="FAIL",IF(ISNUMBER(SEARCH("Rejected",'Print off sheets'!F583))=TRUE,"OK","ERROR"),IF(ISNUMBER(SEARCH("Rejected",'Print off sheets'!F583))=TRUE,"ERROR",""))</f>
        <v>#VALUE!</v>
      </c>
      <c r="H587" s="46" t="e">
        <f>IF(O587="MISSING",IF('Print off sheets'!F583="Missing","OK","ERROR"),"")</f>
        <v>#VALUE!</v>
      </c>
      <c r="I587" s="39" t="e">
        <f>VALUE(Worksheet!B583)</f>
        <v>#VALUE!</v>
      </c>
      <c r="J587" s="39">
        <f>VALUE(Worksheet!$H$2)</f>
        <v>0</v>
      </c>
      <c r="K587" s="39">
        <f>VALUE(Worksheet!$H$3)</f>
        <v>0</v>
      </c>
      <c r="L587" s="39" t="e">
        <f t="shared" si="25"/>
        <v>#VALUE!</v>
      </c>
      <c r="M587" s="39" t="str">
        <f>IF(AND(Worksheet!C583="",Worksheet!D583="",Worksheet!E583="",Worksheet!F583="",Worksheet!G583="",Worksheet!H583="",ISNUMBER(SEARCH("e",Worksheet!I583))=FALSE),"MISSING")</f>
        <v>MISSING</v>
      </c>
      <c r="N587" s="39" t="b">
        <f>IF(ISNUMBER(SEARCH("Reference",Worksheet!I583))=TRUE,"REF ONLY")</f>
        <v>0</v>
      </c>
      <c r="O587" s="39" t="e">
        <f t="shared" si="26"/>
        <v>#VALUE!</v>
      </c>
      <c r="P587" s="38"/>
      <c r="Q587" s="38"/>
    </row>
    <row r="588" spans="3:17" x14ac:dyDescent="0.25">
      <c r="C588" s="39" t="e">
        <f>IF(AND(VALUE('Print off sheets'!C584)&lt;=VALUE(Worksheet!$AD584),VALUE('Print off sheets'!C584)&gt;=VALUE(Worksheet!$AE584)),"PASS","FAIL")</f>
        <v>#VALUE!</v>
      </c>
      <c r="D588" s="39" t="e">
        <f>IF(AND(VALUE('Print off sheets'!D584)&lt;=VALUE(Worksheet!$AD584),VALUE('Print off sheets'!D584)&gt;=VALUE(Worksheet!$AE584)),"PASS","FAIL")</f>
        <v>#VALUE!</v>
      </c>
      <c r="E588" s="39" t="e">
        <f>IF(AND(VALUE('Print off sheets'!E584)&lt;=VALUE(Worksheet!$AD584),VALUE('Print off sheets'!E584)&gt;=VALUE(Worksheet!$AE584)),"PASS","FAIL")</f>
        <v>#VALUE!</v>
      </c>
      <c r="F588" s="39" t="str">
        <f t="shared" ref="F588:F651" si="27">IF(COUNTIF(C588:E588,"FAIL")=0,"PASS","FAIL")</f>
        <v>PASS</v>
      </c>
      <c r="G588" s="39" t="e">
        <f>IF(O588="FAIL",IF(ISNUMBER(SEARCH("Rejected",'Print off sheets'!F584))=TRUE,"OK","ERROR"),IF(ISNUMBER(SEARCH("Rejected",'Print off sheets'!F584))=TRUE,"ERROR",""))</f>
        <v>#VALUE!</v>
      </c>
      <c r="H588" s="46" t="e">
        <f>IF(O588="MISSING",IF('Print off sheets'!F584="Missing","OK","ERROR"),"")</f>
        <v>#VALUE!</v>
      </c>
      <c r="I588" s="39" t="e">
        <f>VALUE(Worksheet!B584)</f>
        <v>#VALUE!</v>
      </c>
      <c r="J588" s="39">
        <f>VALUE(Worksheet!$H$2)</f>
        <v>0</v>
      </c>
      <c r="K588" s="39">
        <f>VALUE(Worksheet!$H$3)</f>
        <v>0</v>
      </c>
      <c r="L588" s="39" t="e">
        <f t="shared" ref="L588:L651" si="28">IF(AND(I588&gt;=0.001,I588&lt;=1),"PASS","FAIL")</f>
        <v>#VALUE!</v>
      </c>
      <c r="M588" s="39" t="str">
        <f>IF(AND(Worksheet!C584="",Worksheet!D584="",Worksheet!E584="",Worksheet!F584="",Worksheet!G584="",Worksheet!H584="",ISNUMBER(SEARCH("e",Worksheet!I584))=FALSE),"MISSING")</f>
        <v>MISSING</v>
      </c>
      <c r="N588" s="39" t="b">
        <f>IF(ISNUMBER(SEARCH("Reference",Worksheet!I584))=TRUE,"REF ONLY")</f>
        <v>0</v>
      </c>
      <c r="O588" s="39" t="e">
        <f t="shared" ref="O588:O651" si="29">IF(L588="PASS",IF(M588="MISSING","MISSING",IF(N588="REF ONLY","REF ONLY",IF(F588="PASS","PASS","FAIL"))))</f>
        <v>#VALUE!</v>
      </c>
      <c r="P588" s="38"/>
      <c r="Q588" s="38"/>
    </row>
    <row r="589" spans="3:17" x14ac:dyDescent="0.25">
      <c r="C589" s="39" t="e">
        <f>IF(AND(VALUE('Print off sheets'!C585)&lt;=VALUE(Worksheet!$AD585),VALUE('Print off sheets'!C585)&gt;=VALUE(Worksheet!$AE585)),"PASS","FAIL")</f>
        <v>#VALUE!</v>
      </c>
      <c r="D589" s="39" t="e">
        <f>IF(AND(VALUE('Print off sheets'!D585)&lt;=VALUE(Worksheet!$AD585),VALUE('Print off sheets'!D585)&gt;=VALUE(Worksheet!$AE585)),"PASS","FAIL")</f>
        <v>#VALUE!</v>
      </c>
      <c r="E589" s="39" t="e">
        <f>IF(AND(VALUE('Print off sheets'!E585)&lt;=VALUE(Worksheet!$AD585),VALUE('Print off sheets'!E585)&gt;=VALUE(Worksheet!$AE585)),"PASS","FAIL")</f>
        <v>#VALUE!</v>
      </c>
      <c r="F589" s="39" t="str">
        <f t="shared" si="27"/>
        <v>PASS</v>
      </c>
      <c r="G589" s="39" t="e">
        <f>IF(O589="FAIL",IF(ISNUMBER(SEARCH("Rejected",'Print off sheets'!F585))=TRUE,"OK","ERROR"),IF(ISNUMBER(SEARCH("Rejected",'Print off sheets'!F585))=TRUE,"ERROR",""))</f>
        <v>#VALUE!</v>
      </c>
      <c r="H589" s="46" t="e">
        <f>IF(O589="MISSING",IF('Print off sheets'!F585="Missing","OK","ERROR"),"")</f>
        <v>#VALUE!</v>
      </c>
      <c r="I589" s="39" t="e">
        <f>VALUE(Worksheet!B585)</f>
        <v>#VALUE!</v>
      </c>
      <c r="J589" s="39">
        <f>VALUE(Worksheet!$H$2)</f>
        <v>0</v>
      </c>
      <c r="K589" s="39">
        <f>VALUE(Worksheet!$H$3)</f>
        <v>0</v>
      </c>
      <c r="L589" s="39" t="e">
        <f t="shared" si="28"/>
        <v>#VALUE!</v>
      </c>
      <c r="M589" s="39" t="str">
        <f>IF(AND(Worksheet!C585="",Worksheet!D585="",Worksheet!E585="",Worksheet!F585="",Worksheet!G585="",Worksheet!H585="",ISNUMBER(SEARCH("e",Worksheet!I585))=FALSE),"MISSING")</f>
        <v>MISSING</v>
      </c>
      <c r="N589" s="39" t="b">
        <f>IF(ISNUMBER(SEARCH("Reference",Worksheet!I585))=TRUE,"REF ONLY")</f>
        <v>0</v>
      </c>
      <c r="O589" s="39" t="e">
        <f t="shared" si="29"/>
        <v>#VALUE!</v>
      </c>
      <c r="P589" s="38"/>
      <c r="Q589" s="38"/>
    </row>
    <row r="590" spans="3:17" x14ac:dyDescent="0.25">
      <c r="C590" s="39" t="e">
        <f>IF(AND(VALUE('Print off sheets'!C586)&lt;=VALUE(Worksheet!$AD586),VALUE('Print off sheets'!C586)&gt;=VALUE(Worksheet!$AE586)),"PASS","FAIL")</f>
        <v>#VALUE!</v>
      </c>
      <c r="D590" s="39" t="e">
        <f>IF(AND(VALUE('Print off sheets'!D586)&lt;=VALUE(Worksheet!$AD586),VALUE('Print off sheets'!D586)&gt;=VALUE(Worksheet!$AE586)),"PASS","FAIL")</f>
        <v>#VALUE!</v>
      </c>
      <c r="E590" s="39" t="e">
        <f>IF(AND(VALUE('Print off sheets'!E586)&lt;=VALUE(Worksheet!$AD586),VALUE('Print off sheets'!E586)&gt;=VALUE(Worksheet!$AE586)),"PASS","FAIL")</f>
        <v>#VALUE!</v>
      </c>
      <c r="F590" s="39" t="str">
        <f t="shared" si="27"/>
        <v>PASS</v>
      </c>
      <c r="G590" s="39" t="e">
        <f>IF(O590="FAIL",IF(ISNUMBER(SEARCH("Rejected",'Print off sheets'!F586))=TRUE,"OK","ERROR"),IF(ISNUMBER(SEARCH("Rejected",'Print off sheets'!F586))=TRUE,"ERROR",""))</f>
        <v>#VALUE!</v>
      </c>
      <c r="H590" s="46" t="e">
        <f>IF(O590="MISSING",IF('Print off sheets'!F586="Missing","OK","ERROR"),"")</f>
        <v>#VALUE!</v>
      </c>
      <c r="I590" s="39" t="e">
        <f>VALUE(Worksheet!B586)</f>
        <v>#VALUE!</v>
      </c>
      <c r="J590" s="39">
        <f>VALUE(Worksheet!$H$2)</f>
        <v>0</v>
      </c>
      <c r="K590" s="39">
        <f>VALUE(Worksheet!$H$3)</f>
        <v>0</v>
      </c>
      <c r="L590" s="39" t="e">
        <f t="shared" si="28"/>
        <v>#VALUE!</v>
      </c>
      <c r="M590" s="39" t="str">
        <f>IF(AND(Worksheet!C586="",Worksheet!D586="",Worksheet!E586="",Worksheet!F586="",Worksheet!G586="",Worksheet!H586="",ISNUMBER(SEARCH("e",Worksheet!I586))=FALSE),"MISSING")</f>
        <v>MISSING</v>
      </c>
      <c r="N590" s="39" t="b">
        <f>IF(ISNUMBER(SEARCH("Reference",Worksheet!I586))=TRUE,"REF ONLY")</f>
        <v>0</v>
      </c>
      <c r="O590" s="39" t="e">
        <f t="shared" si="29"/>
        <v>#VALUE!</v>
      </c>
      <c r="P590" s="38"/>
      <c r="Q590" s="38"/>
    </row>
    <row r="591" spans="3:17" x14ac:dyDescent="0.25">
      <c r="C591" s="39" t="e">
        <f>IF(AND(VALUE('Print off sheets'!C587)&lt;=VALUE(Worksheet!$AD587),VALUE('Print off sheets'!C587)&gt;=VALUE(Worksheet!$AE587)),"PASS","FAIL")</f>
        <v>#VALUE!</v>
      </c>
      <c r="D591" s="39" t="e">
        <f>IF(AND(VALUE('Print off sheets'!D587)&lt;=VALUE(Worksheet!$AD587),VALUE('Print off sheets'!D587)&gt;=VALUE(Worksheet!$AE587)),"PASS","FAIL")</f>
        <v>#VALUE!</v>
      </c>
      <c r="E591" s="39" t="e">
        <f>IF(AND(VALUE('Print off sheets'!E587)&lt;=VALUE(Worksheet!$AD587),VALUE('Print off sheets'!E587)&gt;=VALUE(Worksheet!$AE587)),"PASS","FAIL")</f>
        <v>#VALUE!</v>
      </c>
      <c r="F591" s="39" t="str">
        <f t="shared" si="27"/>
        <v>PASS</v>
      </c>
      <c r="G591" s="39" t="e">
        <f>IF(O591="FAIL",IF(ISNUMBER(SEARCH("Rejected",'Print off sheets'!F587))=TRUE,"OK","ERROR"),IF(ISNUMBER(SEARCH("Rejected",'Print off sheets'!F587))=TRUE,"ERROR",""))</f>
        <v>#VALUE!</v>
      </c>
      <c r="H591" s="46" t="e">
        <f>IF(O591="MISSING",IF('Print off sheets'!F587="Missing","OK","ERROR"),"")</f>
        <v>#VALUE!</v>
      </c>
      <c r="I591" s="39" t="e">
        <f>VALUE(Worksheet!B587)</f>
        <v>#VALUE!</v>
      </c>
      <c r="J591" s="39">
        <f>VALUE(Worksheet!$H$2)</f>
        <v>0</v>
      </c>
      <c r="K591" s="39">
        <f>VALUE(Worksheet!$H$3)</f>
        <v>0</v>
      </c>
      <c r="L591" s="39" t="e">
        <f t="shared" si="28"/>
        <v>#VALUE!</v>
      </c>
      <c r="M591" s="39" t="str">
        <f>IF(AND(Worksheet!C587="",Worksheet!D587="",Worksheet!E587="",Worksheet!F587="",Worksheet!G587="",Worksheet!H587="",ISNUMBER(SEARCH("e",Worksheet!I587))=FALSE),"MISSING")</f>
        <v>MISSING</v>
      </c>
      <c r="N591" s="39" t="b">
        <f>IF(ISNUMBER(SEARCH("Reference",Worksheet!I587))=TRUE,"REF ONLY")</f>
        <v>0</v>
      </c>
      <c r="O591" s="39" t="e">
        <f t="shared" si="29"/>
        <v>#VALUE!</v>
      </c>
      <c r="P591" s="38"/>
      <c r="Q591" s="38"/>
    </row>
    <row r="592" spans="3:17" x14ac:dyDescent="0.25">
      <c r="C592" s="39" t="e">
        <f>IF(AND(VALUE('Print off sheets'!C588)&lt;=VALUE(Worksheet!$AD588),VALUE('Print off sheets'!C588)&gt;=VALUE(Worksheet!$AE588)),"PASS","FAIL")</f>
        <v>#VALUE!</v>
      </c>
      <c r="D592" s="39" t="e">
        <f>IF(AND(VALUE('Print off sheets'!D588)&lt;=VALUE(Worksheet!$AD588),VALUE('Print off sheets'!D588)&gt;=VALUE(Worksheet!$AE588)),"PASS","FAIL")</f>
        <v>#VALUE!</v>
      </c>
      <c r="E592" s="39" t="e">
        <f>IF(AND(VALUE('Print off sheets'!E588)&lt;=VALUE(Worksheet!$AD588),VALUE('Print off sheets'!E588)&gt;=VALUE(Worksheet!$AE588)),"PASS","FAIL")</f>
        <v>#VALUE!</v>
      </c>
      <c r="F592" s="39" t="str">
        <f t="shared" si="27"/>
        <v>PASS</v>
      </c>
      <c r="G592" s="39" t="e">
        <f>IF(O592="FAIL",IF(ISNUMBER(SEARCH("Rejected",'Print off sheets'!F588))=TRUE,"OK","ERROR"),IF(ISNUMBER(SEARCH("Rejected",'Print off sheets'!F588))=TRUE,"ERROR",""))</f>
        <v>#VALUE!</v>
      </c>
      <c r="H592" s="46" t="e">
        <f>IF(O592="MISSING",IF('Print off sheets'!F588="Missing","OK","ERROR"),"")</f>
        <v>#VALUE!</v>
      </c>
      <c r="I592" s="39" t="e">
        <f>VALUE(Worksheet!B588)</f>
        <v>#VALUE!</v>
      </c>
      <c r="J592" s="39">
        <f>VALUE(Worksheet!$H$2)</f>
        <v>0</v>
      </c>
      <c r="K592" s="39">
        <f>VALUE(Worksheet!$H$3)</f>
        <v>0</v>
      </c>
      <c r="L592" s="39" t="e">
        <f t="shared" si="28"/>
        <v>#VALUE!</v>
      </c>
      <c r="M592" s="39" t="str">
        <f>IF(AND(Worksheet!C588="",Worksheet!D588="",Worksheet!E588="",Worksheet!F588="",Worksheet!G588="",Worksheet!H588="",ISNUMBER(SEARCH("e",Worksheet!I588))=FALSE),"MISSING")</f>
        <v>MISSING</v>
      </c>
      <c r="N592" s="39" t="b">
        <f>IF(ISNUMBER(SEARCH("Reference",Worksheet!I588))=TRUE,"REF ONLY")</f>
        <v>0</v>
      </c>
      <c r="O592" s="39" t="e">
        <f t="shared" si="29"/>
        <v>#VALUE!</v>
      </c>
      <c r="P592" s="38"/>
      <c r="Q592" s="38"/>
    </row>
    <row r="593" spans="3:17" x14ac:dyDescent="0.25">
      <c r="C593" s="39" t="e">
        <f>IF(AND(VALUE('Print off sheets'!C589)&lt;=VALUE(Worksheet!$AD589),VALUE('Print off sheets'!C589)&gt;=VALUE(Worksheet!$AE589)),"PASS","FAIL")</f>
        <v>#VALUE!</v>
      </c>
      <c r="D593" s="39" t="e">
        <f>IF(AND(VALUE('Print off sheets'!D589)&lt;=VALUE(Worksheet!$AD589),VALUE('Print off sheets'!D589)&gt;=VALUE(Worksheet!$AE589)),"PASS","FAIL")</f>
        <v>#VALUE!</v>
      </c>
      <c r="E593" s="39" t="e">
        <f>IF(AND(VALUE('Print off sheets'!E589)&lt;=VALUE(Worksheet!$AD589),VALUE('Print off sheets'!E589)&gt;=VALUE(Worksheet!$AE589)),"PASS","FAIL")</f>
        <v>#VALUE!</v>
      </c>
      <c r="F593" s="39" t="str">
        <f t="shared" si="27"/>
        <v>PASS</v>
      </c>
      <c r="G593" s="39" t="e">
        <f>IF(O593="FAIL",IF(ISNUMBER(SEARCH("Rejected",'Print off sheets'!F589))=TRUE,"OK","ERROR"),IF(ISNUMBER(SEARCH("Rejected",'Print off sheets'!F589))=TRUE,"ERROR",""))</f>
        <v>#VALUE!</v>
      </c>
      <c r="H593" s="46" t="e">
        <f>IF(O593="MISSING",IF('Print off sheets'!F589="Missing","OK","ERROR"),"")</f>
        <v>#VALUE!</v>
      </c>
      <c r="I593" s="39" t="e">
        <f>VALUE(Worksheet!B589)</f>
        <v>#VALUE!</v>
      </c>
      <c r="J593" s="39">
        <f>VALUE(Worksheet!$H$2)</f>
        <v>0</v>
      </c>
      <c r="K593" s="39">
        <f>VALUE(Worksheet!$H$3)</f>
        <v>0</v>
      </c>
      <c r="L593" s="39" t="e">
        <f t="shared" si="28"/>
        <v>#VALUE!</v>
      </c>
      <c r="M593" s="39" t="str">
        <f>IF(AND(Worksheet!C589="",Worksheet!D589="",Worksheet!E589="",Worksheet!F589="",Worksheet!G589="",Worksheet!H589="",ISNUMBER(SEARCH("e",Worksheet!I589))=FALSE),"MISSING")</f>
        <v>MISSING</v>
      </c>
      <c r="N593" s="39" t="b">
        <f>IF(ISNUMBER(SEARCH("Reference",Worksheet!I589))=TRUE,"REF ONLY")</f>
        <v>0</v>
      </c>
      <c r="O593" s="39" t="e">
        <f t="shared" si="29"/>
        <v>#VALUE!</v>
      </c>
      <c r="P593" s="38"/>
      <c r="Q593" s="38"/>
    </row>
    <row r="594" spans="3:17" x14ac:dyDescent="0.25">
      <c r="C594" s="39" t="e">
        <f>IF(AND(VALUE('Print off sheets'!C590)&lt;=VALUE(Worksheet!$AD590),VALUE('Print off sheets'!C590)&gt;=VALUE(Worksheet!$AE590)),"PASS","FAIL")</f>
        <v>#VALUE!</v>
      </c>
      <c r="D594" s="39" t="e">
        <f>IF(AND(VALUE('Print off sheets'!D590)&lt;=VALUE(Worksheet!$AD590),VALUE('Print off sheets'!D590)&gt;=VALUE(Worksheet!$AE590)),"PASS","FAIL")</f>
        <v>#VALUE!</v>
      </c>
      <c r="E594" s="39" t="e">
        <f>IF(AND(VALUE('Print off sheets'!E590)&lt;=VALUE(Worksheet!$AD590),VALUE('Print off sheets'!E590)&gt;=VALUE(Worksheet!$AE590)),"PASS","FAIL")</f>
        <v>#VALUE!</v>
      </c>
      <c r="F594" s="39" t="str">
        <f t="shared" si="27"/>
        <v>PASS</v>
      </c>
      <c r="G594" s="39" t="e">
        <f>IF(O594="FAIL",IF(ISNUMBER(SEARCH("Rejected",'Print off sheets'!F590))=TRUE,"OK","ERROR"),IF(ISNUMBER(SEARCH("Rejected",'Print off sheets'!F590))=TRUE,"ERROR",""))</f>
        <v>#VALUE!</v>
      </c>
      <c r="H594" s="46" t="e">
        <f>IF(O594="MISSING",IF('Print off sheets'!F590="Missing","OK","ERROR"),"")</f>
        <v>#VALUE!</v>
      </c>
      <c r="I594" s="39" t="e">
        <f>VALUE(Worksheet!B590)</f>
        <v>#VALUE!</v>
      </c>
      <c r="J594" s="39">
        <f>VALUE(Worksheet!$H$2)</f>
        <v>0</v>
      </c>
      <c r="K594" s="39">
        <f>VALUE(Worksheet!$H$3)</f>
        <v>0</v>
      </c>
      <c r="L594" s="39" t="e">
        <f t="shared" si="28"/>
        <v>#VALUE!</v>
      </c>
      <c r="M594" s="39" t="str">
        <f>IF(AND(Worksheet!C590="",Worksheet!D590="",Worksheet!E590="",Worksheet!F590="",Worksheet!G590="",Worksheet!H590="",ISNUMBER(SEARCH("e",Worksheet!I590))=FALSE),"MISSING")</f>
        <v>MISSING</v>
      </c>
      <c r="N594" s="39" t="b">
        <f>IF(ISNUMBER(SEARCH("Reference",Worksheet!I590))=TRUE,"REF ONLY")</f>
        <v>0</v>
      </c>
      <c r="O594" s="39" t="e">
        <f t="shared" si="29"/>
        <v>#VALUE!</v>
      </c>
      <c r="P594" s="38"/>
      <c r="Q594" s="38"/>
    </row>
    <row r="595" spans="3:17" x14ac:dyDescent="0.25">
      <c r="C595" s="39" t="e">
        <f>IF(AND(VALUE('Print off sheets'!C591)&lt;=VALUE(Worksheet!$AD591),VALUE('Print off sheets'!C591)&gt;=VALUE(Worksheet!$AE591)),"PASS","FAIL")</f>
        <v>#VALUE!</v>
      </c>
      <c r="D595" s="39" t="e">
        <f>IF(AND(VALUE('Print off sheets'!D591)&lt;=VALUE(Worksheet!$AD591),VALUE('Print off sheets'!D591)&gt;=VALUE(Worksheet!$AE591)),"PASS","FAIL")</f>
        <v>#VALUE!</v>
      </c>
      <c r="E595" s="39" t="e">
        <f>IF(AND(VALUE('Print off sheets'!E591)&lt;=VALUE(Worksheet!$AD591),VALUE('Print off sheets'!E591)&gt;=VALUE(Worksheet!$AE591)),"PASS","FAIL")</f>
        <v>#VALUE!</v>
      </c>
      <c r="F595" s="39" t="str">
        <f t="shared" si="27"/>
        <v>PASS</v>
      </c>
      <c r="G595" s="39" t="e">
        <f>IF(O595="FAIL",IF(ISNUMBER(SEARCH("Rejected",'Print off sheets'!F591))=TRUE,"OK","ERROR"),IF(ISNUMBER(SEARCH("Rejected",'Print off sheets'!F591))=TRUE,"ERROR",""))</f>
        <v>#VALUE!</v>
      </c>
      <c r="H595" s="46" t="e">
        <f>IF(O595="MISSING",IF('Print off sheets'!F591="Missing","OK","ERROR"),"")</f>
        <v>#VALUE!</v>
      </c>
      <c r="I595" s="39" t="e">
        <f>VALUE(Worksheet!B591)</f>
        <v>#VALUE!</v>
      </c>
      <c r="J595" s="39">
        <f>VALUE(Worksheet!$H$2)</f>
        <v>0</v>
      </c>
      <c r="K595" s="39">
        <f>VALUE(Worksheet!$H$3)</f>
        <v>0</v>
      </c>
      <c r="L595" s="39" t="e">
        <f t="shared" si="28"/>
        <v>#VALUE!</v>
      </c>
      <c r="M595" s="39" t="str">
        <f>IF(AND(Worksheet!C591="",Worksheet!D591="",Worksheet!E591="",Worksheet!F591="",Worksheet!G591="",Worksheet!H591="",ISNUMBER(SEARCH("e",Worksheet!I591))=FALSE),"MISSING")</f>
        <v>MISSING</v>
      </c>
      <c r="N595" s="39" t="b">
        <f>IF(ISNUMBER(SEARCH("Reference",Worksheet!I591))=TRUE,"REF ONLY")</f>
        <v>0</v>
      </c>
      <c r="O595" s="39" t="e">
        <f t="shared" si="29"/>
        <v>#VALUE!</v>
      </c>
      <c r="P595" s="38"/>
      <c r="Q595" s="38"/>
    </row>
    <row r="596" spans="3:17" x14ac:dyDescent="0.25">
      <c r="C596" s="39" t="e">
        <f>IF(AND(VALUE('Print off sheets'!C592)&lt;=VALUE(Worksheet!$AD592),VALUE('Print off sheets'!C592)&gt;=VALUE(Worksheet!$AE592)),"PASS","FAIL")</f>
        <v>#VALUE!</v>
      </c>
      <c r="D596" s="39" t="e">
        <f>IF(AND(VALUE('Print off sheets'!D592)&lt;=VALUE(Worksheet!$AD592),VALUE('Print off sheets'!D592)&gt;=VALUE(Worksheet!$AE592)),"PASS","FAIL")</f>
        <v>#VALUE!</v>
      </c>
      <c r="E596" s="39" t="e">
        <f>IF(AND(VALUE('Print off sheets'!E592)&lt;=VALUE(Worksheet!$AD592),VALUE('Print off sheets'!E592)&gt;=VALUE(Worksheet!$AE592)),"PASS","FAIL")</f>
        <v>#VALUE!</v>
      </c>
      <c r="F596" s="39" t="str">
        <f t="shared" si="27"/>
        <v>PASS</v>
      </c>
      <c r="G596" s="39" t="e">
        <f>IF(O596="FAIL",IF(ISNUMBER(SEARCH("Rejected",'Print off sheets'!F592))=TRUE,"OK","ERROR"),IF(ISNUMBER(SEARCH("Rejected",'Print off sheets'!F592))=TRUE,"ERROR",""))</f>
        <v>#VALUE!</v>
      </c>
      <c r="H596" s="46" t="e">
        <f>IF(O596="MISSING",IF('Print off sheets'!F592="Missing","OK","ERROR"),"")</f>
        <v>#VALUE!</v>
      </c>
      <c r="I596" s="39" t="e">
        <f>VALUE(Worksheet!B592)</f>
        <v>#VALUE!</v>
      </c>
      <c r="J596" s="39">
        <f>VALUE(Worksheet!$H$2)</f>
        <v>0</v>
      </c>
      <c r="K596" s="39">
        <f>VALUE(Worksheet!$H$3)</f>
        <v>0</v>
      </c>
      <c r="L596" s="39" t="e">
        <f t="shared" si="28"/>
        <v>#VALUE!</v>
      </c>
      <c r="M596" s="39" t="str">
        <f>IF(AND(Worksheet!C592="",Worksheet!D592="",Worksheet!E592="",Worksheet!F592="",Worksheet!G592="",Worksheet!H592="",ISNUMBER(SEARCH("e",Worksheet!I592))=FALSE),"MISSING")</f>
        <v>MISSING</v>
      </c>
      <c r="N596" s="39" t="b">
        <f>IF(ISNUMBER(SEARCH("Reference",Worksheet!I592))=TRUE,"REF ONLY")</f>
        <v>0</v>
      </c>
      <c r="O596" s="39" t="e">
        <f t="shared" si="29"/>
        <v>#VALUE!</v>
      </c>
      <c r="P596" s="38"/>
      <c r="Q596" s="38"/>
    </row>
    <row r="597" spans="3:17" x14ac:dyDescent="0.25">
      <c r="C597" s="39" t="e">
        <f>IF(AND(VALUE('Print off sheets'!C593)&lt;=VALUE(Worksheet!$AD593),VALUE('Print off sheets'!C593)&gt;=VALUE(Worksheet!$AE593)),"PASS","FAIL")</f>
        <v>#VALUE!</v>
      </c>
      <c r="D597" s="39" t="e">
        <f>IF(AND(VALUE('Print off sheets'!D593)&lt;=VALUE(Worksheet!$AD593),VALUE('Print off sheets'!D593)&gt;=VALUE(Worksheet!$AE593)),"PASS","FAIL")</f>
        <v>#VALUE!</v>
      </c>
      <c r="E597" s="39" t="e">
        <f>IF(AND(VALUE('Print off sheets'!E593)&lt;=VALUE(Worksheet!$AD593),VALUE('Print off sheets'!E593)&gt;=VALUE(Worksheet!$AE593)),"PASS","FAIL")</f>
        <v>#VALUE!</v>
      </c>
      <c r="F597" s="39" t="str">
        <f t="shared" si="27"/>
        <v>PASS</v>
      </c>
      <c r="G597" s="39" t="e">
        <f>IF(O597="FAIL",IF(ISNUMBER(SEARCH("Rejected",'Print off sheets'!F593))=TRUE,"OK","ERROR"),IF(ISNUMBER(SEARCH("Rejected",'Print off sheets'!F593))=TRUE,"ERROR",""))</f>
        <v>#VALUE!</v>
      </c>
      <c r="H597" s="46" t="e">
        <f>IF(O597="MISSING",IF('Print off sheets'!F593="Missing","OK","ERROR"),"")</f>
        <v>#VALUE!</v>
      </c>
      <c r="I597" s="39" t="e">
        <f>VALUE(Worksheet!B593)</f>
        <v>#VALUE!</v>
      </c>
      <c r="J597" s="39">
        <f>VALUE(Worksheet!$H$2)</f>
        <v>0</v>
      </c>
      <c r="K597" s="39">
        <f>VALUE(Worksheet!$H$3)</f>
        <v>0</v>
      </c>
      <c r="L597" s="39" t="e">
        <f t="shared" si="28"/>
        <v>#VALUE!</v>
      </c>
      <c r="M597" s="39" t="str">
        <f>IF(AND(Worksheet!C593="",Worksheet!D593="",Worksheet!E593="",Worksheet!F593="",Worksheet!G593="",Worksheet!H593="",ISNUMBER(SEARCH("e",Worksheet!I593))=FALSE),"MISSING")</f>
        <v>MISSING</v>
      </c>
      <c r="N597" s="39" t="b">
        <f>IF(ISNUMBER(SEARCH("Reference",Worksheet!I593))=TRUE,"REF ONLY")</f>
        <v>0</v>
      </c>
      <c r="O597" s="39" t="e">
        <f t="shared" si="29"/>
        <v>#VALUE!</v>
      </c>
      <c r="P597" s="38"/>
      <c r="Q597" s="38"/>
    </row>
    <row r="598" spans="3:17" x14ac:dyDescent="0.25">
      <c r="C598" s="39" t="e">
        <f>IF(AND(VALUE('Print off sheets'!C594)&lt;=VALUE(Worksheet!$AD594),VALUE('Print off sheets'!C594)&gt;=VALUE(Worksheet!$AE594)),"PASS","FAIL")</f>
        <v>#VALUE!</v>
      </c>
      <c r="D598" s="39" t="e">
        <f>IF(AND(VALUE('Print off sheets'!D594)&lt;=VALUE(Worksheet!$AD594),VALUE('Print off sheets'!D594)&gt;=VALUE(Worksheet!$AE594)),"PASS","FAIL")</f>
        <v>#VALUE!</v>
      </c>
      <c r="E598" s="39" t="e">
        <f>IF(AND(VALUE('Print off sheets'!E594)&lt;=VALUE(Worksheet!$AD594),VALUE('Print off sheets'!E594)&gt;=VALUE(Worksheet!$AE594)),"PASS","FAIL")</f>
        <v>#VALUE!</v>
      </c>
      <c r="F598" s="39" t="str">
        <f t="shared" si="27"/>
        <v>PASS</v>
      </c>
      <c r="G598" s="39" t="e">
        <f>IF(O598="FAIL",IF(ISNUMBER(SEARCH("Rejected",'Print off sheets'!F594))=TRUE,"OK","ERROR"),IF(ISNUMBER(SEARCH("Rejected",'Print off sheets'!F594))=TRUE,"ERROR",""))</f>
        <v>#VALUE!</v>
      </c>
      <c r="H598" s="46" t="e">
        <f>IF(O598="MISSING",IF('Print off sheets'!F594="Missing","OK","ERROR"),"")</f>
        <v>#VALUE!</v>
      </c>
      <c r="I598" s="39" t="e">
        <f>VALUE(Worksheet!B594)</f>
        <v>#VALUE!</v>
      </c>
      <c r="J598" s="39">
        <f>VALUE(Worksheet!$H$2)</f>
        <v>0</v>
      </c>
      <c r="K598" s="39">
        <f>VALUE(Worksheet!$H$3)</f>
        <v>0</v>
      </c>
      <c r="L598" s="39" t="e">
        <f t="shared" si="28"/>
        <v>#VALUE!</v>
      </c>
      <c r="M598" s="39" t="str">
        <f>IF(AND(Worksheet!C594="",Worksheet!D594="",Worksheet!E594="",Worksheet!F594="",Worksheet!G594="",Worksheet!H594="",ISNUMBER(SEARCH("e",Worksheet!I594))=FALSE),"MISSING")</f>
        <v>MISSING</v>
      </c>
      <c r="N598" s="39" t="b">
        <f>IF(ISNUMBER(SEARCH("Reference",Worksheet!I594))=TRUE,"REF ONLY")</f>
        <v>0</v>
      </c>
      <c r="O598" s="39" t="e">
        <f t="shared" si="29"/>
        <v>#VALUE!</v>
      </c>
      <c r="P598" s="38"/>
      <c r="Q598" s="38"/>
    </row>
    <row r="599" spans="3:17" x14ac:dyDescent="0.25">
      <c r="C599" s="39" t="e">
        <f>IF(AND(VALUE('Print off sheets'!C595)&lt;=VALUE(Worksheet!$AD595),VALUE('Print off sheets'!C595)&gt;=VALUE(Worksheet!$AE595)),"PASS","FAIL")</f>
        <v>#VALUE!</v>
      </c>
      <c r="D599" s="39" t="e">
        <f>IF(AND(VALUE('Print off sheets'!D595)&lt;=VALUE(Worksheet!$AD595),VALUE('Print off sheets'!D595)&gt;=VALUE(Worksheet!$AE595)),"PASS","FAIL")</f>
        <v>#VALUE!</v>
      </c>
      <c r="E599" s="39" t="e">
        <f>IF(AND(VALUE('Print off sheets'!E595)&lt;=VALUE(Worksheet!$AD595),VALUE('Print off sheets'!E595)&gt;=VALUE(Worksheet!$AE595)),"PASS","FAIL")</f>
        <v>#VALUE!</v>
      </c>
      <c r="F599" s="39" t="str">
        <f t="shared" si="27"/>
        <v>PASS</v>
      </c>
      <c r="G599" s="39" t="e">
        <f>IF(O599="FAIL",IF(ISNUMBER(SEARCH("Rejected",'Print off sheets'!F595))=TRUE,"OK","ERROR"),IF(ISNUMBER(SEARCH("Rejected",'Print off sheets'!F595))=TRUE,"ERROR",""))</f>
        <v>#VALUE!</v>
      </c>
      <c r="H599" s="46" t="e">
        <f>IF(O599="MISSING",IF('Print off sheets'!F595="Missing","OK","ERROR"),"")</f>
        <v>#VALUE!</v>
      </c>
      <c r="I599" s="39" t="e">
        <f>VALUE(Worksheet!B595)</f>
        <v>#VALUE!</v>
      </c>
      <c r="J599" s="39">
        <f>VALUE(Worksheet!$H$2)</f>
        <v>0</v>
      </c>
      <c r="K599" s="39">
        <f>VALUE(Worksheet!$H$3)</f>
        <v>0</v>
      </c>
      <c r="L599" s="39" t="e">
        <f t="shared" si="28"/>
        <v>#VALUE!</v>
      </c>
      <c r="M599" s="39" t="str">
        <f>IF(AND(Worksheet!C595="",Worksheet!D595="",Worksheet!E595="",Worksheet!F595="",Worksheet!G595="",Worksheet!H595="",ISNUMBER(SEARCH("e",Worksheet!I595))=FALSE),"MISSING")</f>
        <v>MISSING</v>
      </c>
      <c r="N599" s="39" t="b">
        <f>IF(ISNUMBER(SEARCH("Reference",Worksheet!I595))=TRUE,"REF ONLY")</f>
        <v>0</v>
      </c>
      <c r="O599" s="39" t="e">
        <f t="shared" si="29"/>
        <v>#VALUE!</v>
      </c>
      <c r="P599" s="38"/>
      <c r="Q599" s="38"/>
    </row>
    <row r="600" spans="3:17" x14ac:dyDescent="0.25">
      <c r="C600" s="39" t="e">
        <f>IF(AND(VALUE('Print off sheets'!C596)&lt;=VALUE(Worksheet!$AD596),VALUE('Print off sheets'!C596)&gt;=VALUE(Worksheet!$AE596)),"PASS","FAIL")</f>
        <v>#VALUE!</v>
      </c>
      <c r="D600" s="39" t="e">
        <f>IF(AND(VALUE('Print off sheets'!D596)&lt;=VALUE(Worksheet!$AD596),VALUE('Print off sheets'!D596)&gt;=VALUE(Worksheet!$AE596)),"PASS","FAIL")</f>
        <v>#VALUE!</v>
      </c>
      <c r="E600" s="39" t="e">
        <f>IF(AND(VALUE('Print off sheets'!E596)&lt;=VALUE(Worksheet!$AD596),VALUE('Print off sheets'!E596)&gt;=VALUE(Worksheet!$AE596)),"PASS","FAIL")</f>
        <v>#VALUE!</v>
      </c>
      <c r="F600" s="39" t="str">
        <f t="shared" si="27"/>
        <v>PASS</v>
      </c>
      <c r="G600" s="39" t="e">
        <f>IF(O600="FAIL",IF(ISNUMBER(SEARCH("Rejected",'Print off sheets'!F596))=TRUE,"OK","ERROR"),IF(ISNUMBER(SEARCH("Rejected",'Print off sheets'!F596))=TRUE,"ERROR",""))</f>
        <v>#VALUE!</v>
      </c>
      <c r="H600" s="46" t="e">
        <f>IF(O600="MISSING",IF('Print off sheets'!F596="Missing","OK","ERROR"),"")</f>
        <v>#VALUE!</v>
      </c>
      <c r="I600" s="39" t="e">
        <f>VALUE(Worksheet!B596)</f>
        <v>#VALUE!</v>
      </c>
      <c r="J600" s="39">
        <f>VALUE(Worksheet!$H$2)</f>
        <v>0</v>
      </c>
      <c r="K600" s="39">
        <f>VALUE(Worksheet!$H$3)</f>
        <v>0</v>
      </c>
      <c r="L600" s="39" t="e">
        <f t="shared" si="28"/>
        <v>#VALUE!</v>
      </c>
      <c r="M600" s="39" t="str">
        <f>IF(AND(Worksheet!C596="",Worksheet!D596="",Worksheet!E596="",Worksheet!F596="",Worksheet!G596="",Worksheet!H596="",ISNUMBER(SEARCH("e",Worksheet!I596))=FALSE),"MISSING")</f>
        <v>MISSING</v>
      </c>
      <c r="N600" s="39" t="b">
        <f>IF(ISNUMBER(SEARCH("Reference",Worksheet!I596))=TRUE,"REF ONLY")</f>
        <v>0</v>
      </c>
      <c r="O600" s="39" t="e">
        <f t="shared" si="29"/>
        <v>#VALUE!</v>
      </c>
      <c r="P600" s="38"/>
      <c r="Q600" s="38"/>
    </row>
    <row r="601" spans="3:17" x14ac:dyDescent="0.25">
      <c r="C601" s="39" t="e">
        <f>IF(AND(VALUE('Print off sheets'!C597)&lt;=VALUE(Worksheet!$AD597),VALUE('Print off sheets'!C597)&gt;=VALUE(Worksheet!$AE597)),"PASS","FAIL")</f>
        <v>#VALUE!</v>
      </c>
      <c r="D601" s="39" t="e">
        <f>IF(AND(VALUE('Print off sheets'!D597)&lt;=VALUE(Worksheet!$AD597),VALUE('Print off sheets'!D597)&gt;=VALUE(Worksheet!$AE597)),"PASS","FAIL")</f>
        <v>#VALUE!</v>
      </c>
      <c r="E601" s="39" t="e">
        <f>IF(AND(VALUE('Print off sheets'!E597)&lt;=VALUE(Worksheet!$AD597),VALUE('Print off sheets'!E597)&gt;=VALUE(Worksheet!$AE597)),"PASS","FAIL")</f>
        <v>#VALUE!</v>
      </c>
      <c r="F601" s="39" t="str">
        <f t="shared" si="27"/>
        <v>PASS</v>
      </c>
      <c r="G601" s="39" t="e">
        <f>IF(O601="FAIL",IF(ISNUMBER(SEARCH("Rejected",'Print off sheets'!F597))=TRUE,"OK","ERROR"),IF(ISNUMBER(SEARCH("Rejected",'Print off sheets'!F597))=TRUE,"ERROR",""))</f>
        <v>#VALUE!</v>
      </c>
      <c r="H601" s="46" t="e">
        <f>IF(O601="MISSING",IF('Print off sheets'!F597="Missing","OK","ERROR"),"")</f>
        <v>#VALUE!</v>
      </c>
      <c r="I601" s="39" t="e">
        <f>VALUE(Worksheet!B597)</f>
        <v>#VALUE!</v>
      </c>
      <c r="J601" s="39">
        <f>VALUE(Worksheet!$H$2)</f>
        <v>0</v>
      </c>
      <c r="K601" s="39">
        <f>VALUE(Worksheet!$H$3)</f>
        <v>0</v>
      </c>
      <c r="L601" s="39" t="e">
        <f t="shared" si="28"/>
        <v>#VALUE!</v>
      </c>
      <c r="M601" s="39" t="str">
        <f>IF(AND(Worksheet!C597="",Worksheet!D597="",Worksheet!E597="",Worksheet!F597="",Worksheet!G597="",Worksheet!H597="",ISNUMBER(SEARCH("e",Worksheet!I597))=FALSE),"MISSING")</f>
        <v>MISSING</v>
      </c>
      <c r="N601" s="39" t="b">
        <f>IF(ISNUMBER(SEARCH("Reference",Worksheet!I597))=TRUE,"REF ONLY")</f>
        <v>0</v>
      </c>
      <c r="O601" s="39" t="e">
        <f t="shared" si="29"/>
        <v>#VALUE!</v>
      </c>
      <c r="P601" s="38"/>
      <c r="Q601" s="38"/>
    </row>
    <row r="602" spans="3:17" x14ac:dyDescent="0.25">
      <c r="C602" s="39" t="e">
        <f>IF(AND(VALUE('Print off sheets'!C598)&lt;=VALUE(Worksheet!$AD598),VALUE('Print off sheets'!C598)&gt;=VALUE(Worksheet!$AE598)),"PASS","FAIL")</f>
        <v>#VALUE!</v>
      </c>
      <c r="D602" s="39" t="e">
        <f>IF(AND(VALUE('Print off sheets'!D598)&lt;=VALUE(Worksheet!$AD598),VALUE('Print off sheets'!D598)&gt;=VALUE(Worksheet!$AE598)),"PASS","FAIL")</f>
        <v>#VALUE!</v>
      </c>
      <c r="E602" s="39" t="e">
        <f>IF(AND(VALUE('Print off sheets'!E598)&lt;=VALUE(Worksheet!$AD598),VALUE('Print off sheets'!E598)&gt;=VALUE(Worksheet!$AE598)),"PASS","FAIL")</f>
        <v>#VALUE!</v>
      </c>
      <c r="F602" s="39" t="str">
        <f t="shared" si="27"/>
        <v>PASS</v>
      </c>
      <c r="G602" s="39" t="e">
        <f>IF(O602="FAIL",IF(ISNUMBER(SEARCH("Rejected",'Print off sheets'!F598))=TRUE,"OK","ERROR"),IF(ISNUMBER(SEARCH("Rejected",'Print off sheets'!F598))=TRUE,"ERROR",""))</f>
        <v>#VALUE!</v>
      </c>
      <c r="H602" s="46" t="e">
        <f>IF(O602="MISSING",IF('Print off sheets'!F598="Missing","OK","ERROR"),"")</f>
        <v>#VALUE!</v>
      </c>
      <c r="I602" s="39" t="e">
        <f>VALUE(Worksheet!B598)</f>
        <v>#VALUE!</v>
      </c>
      <c r="J602" s="39">
        <f>VALUE(Worksheet!$H$2)</f>
        <v>0</v>
      </c>
      <c r="K602" s="39">
        <f>VALUE(Worksheet!$H$3)</f>
        <v>0</v>
      </c>
      <c r="L602" s="39" t="e">
        <f t="shared" si="28"/>
        <v>#VALUE!</v>
      </c>
      <c r="M602" s="39" t="str">
        <f>IF(AND(Worksheet!C598="",Worksheet!D598="",Worksheet!E598="",Worksheet!F598="",Worksheet!G598="",Worksheet!H598="",ISNUMBER(SEARCH("e",Worksheet!I598))=FALSE),"MISSING")</f>
        <v>MISSING</v>
      </c>
      <c r="N602" s="39" t="b">
        <f>IF(ISNUMBER(SEARCH("Reference",Worksheet!I598))=TRUE,"REF ONLY")</f>
        <v>0</v>
      </c>
      <c r="O602" s="39" t="e">
        <f t="shared" si="29"/>
        <v>#VALUE!</v>
      </c>
      <c r="P602" s="38"/>
      <c r="Q602" s="38"/>
    </row>
    <row r="603" spans="3:17" x14ac:dyDescent="0.25">
      <c r="C603" s="39" t="e">
        <f>IF(AND(VALUE('Print off sheets'!C599)&lt;=VALUE(Worksheet!$AD599),VALUE('Print off sheets'!C599)&gt;=VALUE(Worksheet!$AE599)),"PASS","FAIL")</f>
        <v>#VALUE!</v>
      </c>
      <c r="D603" s="39" t="e">
        <f>IF(AND(VALUE('Print off sheets'!D599)&lt;=VALUE(Worksheet!$AD599),VALUE('Print off sheets'!D599)&gt;=VALUE(Worksheet!$AE599)),"PASS","FAIL")</f>
        <v>#VALUE!</v>
      </c>
      <c r="E603" s="39" t="e">
        <f>IF(AND(VALUE('Print off sheets'!E599)&lt;=VALUE(Worksheet!$AD599),VALUE('Print off sheets'!E599)&gt;=VALUE(Worksheet!$AE599)),"PASS","FAIL")</f>
        <v>#VALUE!</v>
      </c>
      <c r="F603" s="39" t="str">
        <f t="shared" si="27"/>
        <v>PASS</v>
      </c>
      <c r="G603" s="39" t="e">
        <f>IF(O603="FAIL",IF(ISNUMBER(SEARCH("Rejected",'Print off sheets'!F599))=TRUE,"OK","ERROR"),IF(ISNUMBER(SEARCH("Rejected",'Print off sheets'!F599))=TRUE,"ERROR",""))</f>
        <v>#VALUE!</v>
      </c>
      <c r="H603" s="46" t="e">
        <f>IF(O603="MISSING",IF('Print off sheets'!F599="Missing","OK","ERROR"),"")</f>
        <v>#VALUE!</v>
      </c>
      <c r="I603" s="39" t="e">
        <f>VALUE(Worksheet!B599)</f>
        <v>#VALUE!</v>
      </c>
      <c r="J603" s="39">
        <f>VALUE(Worksheet!$H$2)</f>
        <v>0</v>
      </c>
      <c r="K603" s="39">
        <f>VALUE(Worksheet!$H$3)</f>
        <v>0</v>
      </c>
      <c r="L603" s="39" t="e">
        <f t="shared" si="28"/>
        <v>#VALUE!</v>
      </c>
      <c r="M603" s="39" t="str">
        <f>IF(AND(Worksheet!C599="",Worksheet!D599="",Worksheet!E599="",Worksheet!F599="",Worksheet!G599="",Worksheet!H599="",ISNUMBER(SEARCH("e",Worksheet!I599))=FALSE),"MISSING")</f>
        <v>MISSING</v>
      </c>
      <c r="N603" s="39" t="b">
        <f>IF(ISNUMBER(SEARCH("Reference",Worksheet!I599))=TRUE,"REF ONLY")</f>
        <v>0</v>
      </c>
      <c r="O603" s="39" t="e">
        <f t="shared" si="29"/>
        <v>#VALUE!</v>
      </c>
      <c r="P603" s="38"/>
      <c r="Q603" s="38"/>
    </row>
    <row r="604" spans="3:17" x14ac:dyDescent="0.25">
      <c r="C604" s="39" t="e">
        <f>IF(AND(VALUE('Print off sheets'!C600)&lt;=VALUE(Worksheet!$AD600),VALUE('Print off sheets'!C600)&gt;=VALUE(Worksheet!$AE600)),"PASS","FAIL")</f>
        <v>#VALUE!</v>
      </c>
      <c r="D604" s="39" t="e">
        <f>IF(AND(VALUE('Print off sheets'!D600)&lt;=VALUE(Worksheet!$AD600),VALUE('Print off sheets'!D600)&gt;=VALUE(Worksheet!$AE600)),"PASS","FAIL")</f>
        <v>#VALUE!</v>
      </c>
      <c r="E604" s="39" t="e">
        <f>IF(AND(VALUE('Print off sheets'!E600)&lt;=VALUE(Worksheet!$AD600),VALUE('Print off sheets'!E600)&gt;=VALUE(Worksheet!$AE600)),"PASS","FAIL")</f>
        <v>#VALUE!</v>
      </c>
      <c r="F604" s="39" t="str">
        <f t="shared" si="27"/>
        <v>PASS</v>
      </c>
      <c r="G604" s="39" t="e">
        <f>IF(O604="FAIL",IF(ISNUMBER(SEARCH("Rejected",'Print off sheets'!F600))=TRUE,"OK","ERROR"),IF(ISNUMBER(SEARCH("Rejected",'Print off sheets'!F600))=TRUE,"ERROR",""))</f>
        <v>#VALUE!</v>
      </c>
      <c r="H604" s="46" t="e">
        <f>IF(O604="MISSING",IF('Print off sheets'!F600="Missing","OK","ERROR"),"")</f>
        <v>#VALUE!</v>
      </c>
      <c r="I604" s="39" t="e">
        <f>VALUE(Worksheet!B600)</f>
        <v>#VALUE!</v>
      </c>
      <c r="J604" s="39">
        <f>VALUE(Worksheet!$H$2)</f>
        <v>0</v>
      </c>
      <c r="K604" s="39">
        <f>VALUE(Worksheet!$H$3)</f>
        <v>0</v>
      </c>
      <c r="L604" s="39" t="e">
        <f t="shared" si="28"/>
        <v>#VALUE!</v>
      </c>
      <c r="M604" s="39" t="str">
        <f>IF(AND(Worksheet!C600="",Worksheet!D600="",Worksheet!E600="",Worksheet!F600="",Worksheet!G600="",Worksheet!H600="",ISNUMBER(SEARCH("e",Worksheet!I600))=FALSE),"MISSING")</f>
        <v>MISSING</v>
      </c>
      <c r="N604" s="39" t="b">
        <f>IF(ISNUMBER(SEARCH("Reference",Worksheet!I600))=TRUE,"REF ONLY")</f>
        <v>0</v>
      </c>
      <c r="O604" s="39" t="e">
        <f t="shared" si="29"/>
        <v>#VALUE!</v>
      </c>
      <c r="P604" s="38"/>
      <c r="Q604" s="38"/>
    </row>
    <row r="605" spans="3:17" x14ac:dyDescent="0.25">
      <c r="C605" s="39" t="e">
        <f>IF(AND(VALUE('Print off sheets'!C601)&lt;=VALUE(Worksheet!$AD601),VALUE('Print off sheets'!C601)&gt;=VALUE(Worksheet!$AE601)),"PASS","FAIL")</f>
        <v>#VALUE!</v>
      </c>
      <c r="D605" s="39" t="e">
        <f>IF(AND(VALUE('Print off sheets'!D601)&lt;=VALUE(Worksheet!$AD601),VALUE('Print off sheets'!D601)&gt;=VALUE(Worksheet!$AE601)),"PASS","FAIL")</f>
        <v>#VALUE!</v>
      </c>
      <c r="E605" s="39" t="e">
        <f>IF(AND(VALUE('Print off sheets'!E601)&lt;=VALUE(Worksheet!$AD601),VALUE('Print off sheets'!E601)&gt;=VALUE(Worksheet!$AE601)),"PASS","FAIL")</f>
        <v>#VALUE!</v>
      </c>
      <c r="F605" s="39" t="str">
        <f t="shared" si="27"/>
        <v>PASS</v>
      </c>
      <c r="G605" s="39" t="e">
        <f>IF(O605="FAIL",IF(ISNUMBER(SEARCH("Rejected",'Print off sheets'!F601))=TRUE,"OK","ERROR"),IF(ISNUMBER(SEARCH("Rejected",'Print off sheets'!F601))=TRUE,"ERROR",""))</f>
        <v>#VALUE!</v>
      </c>
      <c r="H605" s="46" t="e">
        <f>IF(O605="MISSING",IF('Print off sheets'!F601="Missing","OK","ERROR"),"")</f>
        <v>#VALUE!</v>
      </c>
      <c r="I605" s="39" t="e">
        <f>VALUE(Worksheet!B601)</f>
        <v>#VALUE!</v>
      </c>
      <c r="J605" s="39">
        <f>VALUE(Worksheet!$H$2)</f>
        <v>0</v>
      </c>
      <c r="K605" s="39">
        <f>VALUE(Worksheet!$H$3)</f>
        <v>0</v>
      </c>
      <c r="L605" s="39" t="e">
        <f t="shared" si="28"/>
        <v>#VALUE!</v>
      </c>
      <c r="M605" s="39" t="str">
        <f>IF(AND(Worksheet!C601="",Worksheet!D601="",Worksheet!E601="",Worksheet!F601="",Worksheet!G601="",Worksheet!H601="",ISNUMBER(SEARCH("e",Worksheet!I601))=FALSE),"MISSING")</f>
        <v>MISSING</v>
      </c>
      <c r="N605" s="39" t="b">
        <f>IF(ISNUMBER(SEARCH("Reference",Worksheet!I601))=TRUE,"REF ONLY")</f>
        <v>0</v>
      </c>
      <c r="O605" s="39" t="e">
        <f t="shared" si="29"/>
        <v>#VALUE!</v>
      </c>
      <c r="P605" s="38"/>
      <c r="Q605" s="38"/>
    </row>
    <row r="606" spans="3:17" x14ac:dyDescent="0.25">
      <c r="C606" s="39" t="e">
        <f>IF(AND(VALUE('Print off sheets'!C602)&lt;=VALUE(Worksheet!$AD602),VALUE('Print off sheets'!C602)&gt;=VALUE(Worksheet!$AE602)),"PASS","FAIL")</f>
        <v>#VALUE!</v>
      </c>
      <c r="D606" s="39" t="e">
        <f>IF(AND(VALUE('Print off sheets'!D602)&lt;=VALUE(Worksheet!$AD602),VALUE('Print off sheets'!D602)&gt;=VALUE(Worksheet!$AE602)),"PASS","FAIL")</f>
        <v>#VALUE!</v>
      </c>
      <c r="E606" s="39" t="e">
        <f>IF(AND(VALUE('Print off sheets'!E602)&lt;=VALUE(Worksheet!$AD602),VALUE('Print off sheets'!E602)&gt;=VALUE(Worksheet!$AE602)),"PASS","FAIL")</f>
        <v>#VALUE!</v>
      </c>
      <c r="F606" s="39" t="str">
        <f t="shared" si="27"/>
        <v>PASS</v>
      </c>
      <c r="G606" s="39" t="e">
        <f>IF(O606="FAIL",IF(ISNUMBER(SEARCH("Rejected",'Print off sheets'!F602))=TRUE,"OK","ERROR"),IF(ISNUMBER(SEARCH("Rejected",'Print off sheets'!F602))=TRUE,"ERROR",""))</f>
        <v>#VALUE!</v>
      </c>
      <c r="H606" s="46" t="e">
        <f>IF(O606="MISSING",IF('Print off sheets'!F602="Missing","OK","ERROR"),"")</f>
        <v>#VALUE!</v>
      </c>
      <c r="I606" s="39" t="e">
        <f>VALUE(Worksheet!B602)</f>
        <v>#VALUE!</v>
      </c>
      <c r="J606" s="39">
        <f>VALUE(Worksheet!$H$2)</f>
        <v>0</v>
      </c>
      <c r="K606" s="39">
        <f>VALUE(Worksheet!$H$3)</f>
        <v>0</v>
      </c>
      <c r="L606" s="39" t="e">
        <f t="shared" si="28"/>
        <v>#VALUE!</v>
      </c>
      <c r="M606" s="39" t="str">
        <f>IF(AND(Worksheet!C602="",Worksheet!D602="",Worksheet!E602="",Worksheet!F602="",Worksheet!G602="",Worksheet!H602="",ISNUMBER(SEARCH("e",Worksheet!I602))=FALSE),"MISSING")</f>
        <v>MISSING</v>
      </c>
      <c r="N606" s="39" t="b">
        <f>IF(ISNUMBER(SEARCH("Reference",Worksheet!I602))=TRUE,"REF ONLY")</f>
        <v>0</v>
      </c>
      <c r="O606" s="39" t="e">
        <f t="shared" si="29"/>
        <v>#VALUE!</v>
      </c>
      <c r="P606" s="38"/>
      <c r="Q606" s="38"/>
    </row>
    <row r="607" spans="3:17" x14ac:dyDescent="0.25">
      <c r="C607" s="39" t="e">
        <f>IF(AND(VALUE('Print off sheets'!C603)&lt;=VALUE(Worksheet!$AD603),VALUE('Print off sheets'!C603)&gt;=VALUE(Worksheet!$AE603)),"PASS","FAIL")</f>
        <v>#VALUE!</v>
      </c>
      <c r="D607" s="39" t="e">
        <f>IF(AND(VALUE('Print off sheets'!D603)&lt;=VALUE(Worksheet!$AD603),VALUE('Print off sheets'!D603)&gt;=VALUE(Worksheet!$AE603)),"PASS","FAIL")</f>
        <v>#VALUE!</v>
      </c>
      <c r="E607" s="39" t="e">
        <f>IF(AND(VALUE('Print off sheets'!E603)&lt;=VALUE(Worksheet!$AD603),VALUE('Print off sheets'!E603)&gt;=VALUE(Worksheet!$AE603)),"PASS","FAIL")</f>
        <v>#VALUE!</v>
      </c>
      <c r="F607" s="39" t="str">
        <f t="shared" si="27"/>
        <v>PASS</v>
      </c>
      <c r="G607" s="39" t="e">
        <f>IF(O607="FAIL",IF(ISNUMBER(SEARCH("Rejected",'Print off sheets'!F603))=TRUE,"OK","ERROR"),IF(ISNUMBER(SEARCH("Rejected",'Print off sheets'!F603))=TRUE,"ERROR",""))</f>
        <v>#VALUE!</v>
      </c>
      <c r="H607" s="46" t="e">
        <f>IF(O607="MISSING",IF('Print off sheets'!F603="Missing","OK","ERROR"),"")</f>
        <v>#VALUE!</v>
      </c>
      <c r="I607" s="39" t="e">
        <f>VALUE(Worksheet!B603)</f>
        <v>#VALUE!</v>
      </c>
      <c r="J607" s="39">
        <f>VALUE(Worksheet!$H$2)</f>
        <v>0</v>
      </c>
      <c r="K607" s="39">
        <f>VALUE(Worksheet!$H$3)</f>
        <v>0</v>
      </c>
      <c r="L607" s="39" t="e">
        <f t="shared" si="28"/>
        <v>#VALUE!</v>
      </c>
      <c r="M607" s="39" t="str">
        <f>IF(AND(Worksheet!C603="",Worksheet!D603="",Worksheet!E603="",Worksheet!F603="",Worksheet!G603="",Worksheet!H603="",ISNUMBER(SEARCH("e",Worksheet!I603))=FALSE),"MISSING")</f>
        <v>MISSING</v>
      </c>
      <c r="N607" s="39" t="b">
        <f>IF(ISNUMBER(SEARCH("Reference",Worksheet!I603))=TRUE,"REF ONLY")</f>
        <v>0</v>
      </c>
      <c r="O607" s="39" t="e">
        <f t="shared" si="29"/>
        <v>#VALUE!</v>
      </c>
      <c r="P607" s="38"/>
      <c r="Q607" s="38"/>
    </row>
    <row r="608" spans="3:17" x14ac:dyDescent="0.25">
      <c r="C608" s="39" t="e">
        <f>IF(AND(VALUE('Print off sheets'!C604)&lt;=VALUE(Worksheet!$AD604),VALUE('Print off sheets'!C604)&gt;=VALUE(Worksheet!$AE604)),"PASS","FAIL")</f>
        <v>#VALUE!</v>
      </c>
      <c r="D608" s="39" t="e">
        <f>IF(AND(VALUE('Print off sheets'!D604)&lt;=VALUE(Worksheet!$AD604),VALUE('Print off sheets'!D604)&gt;=VALUE(Worksheet!$AE604)),"PASS","FAIL")</f>
        <v>#VALUE!</v>
      </c>
      <c r="E608" s="39" t="e">
        <f>IF(AND(VALUE('Print off sheets'!E604)&lt;=VALUE(Worksheet!$AD604),VALUE('Print off sheets'!E604)&gt;=VALUE(Worksheet!$AE604)),"PASS","FAIL")</f>
        <v>#VALUE!</v>
      </c>
      <c r="F608" s="39" t="str">
        <f t="shared" si="27"/>
        <v>PASS</v>
      </c>
      <c r="G608" s="39" t="e">
        <f>IF(O608="FAIL",IF(ISNUMBER(SEARCH("Rejected",'Print off sheets'!F604))=TRUE,"OK","ERROR"),IF(ISNUMBER(SEARCH("Rejected",'Print off sheets'!F604))=TRUE,"ERROR",""))</f>
        <v>#VALUE!</v>
      </c>
      <c r="H608" s="46" t="e">
        <f>IF(O608="MISSING",IF('Print off sheets'!F604="Missing","OK","ERROR"),"")</f>
        <v>#VALUE!</v>
      </c>
      <c r="I608" s="39" t="e">
        <f>VALUE(Worksheet!B604)</f>
        <v>#VALUE!</v>
      </c>
      <c r="J608" s="39">
        <f>VALUE(Worksheet!$H$2)</f>
        <v>0</v>
      </c>
      <c r="K608" s="39">
        <f>VALUE(Worksheet!$H$3)</f>
        <v>0</v>
      </c>
      <c r="L608" s="39" t="e">
        <f t="shared" si="28"/>
        <v>#VALUE!</v>
      </c>
      <c r="M608" s="39" t="str">
        <f>IF(AND(Worksheet!C604="",Worksheet!D604="",Worksheet!E604="",Worksheet!F604="",Worksheet!G604="",Worksheet!H604="",ISNUMBER(SEARCH("e",Worksheet!I604))=FALSE),"MISSING")</f>
        <v>MISSING</v>
      </c>
      <c r="N608" s="39" t="b">
        <f>IF(ISNUMBER(SEARCH("Reference",Worksheet!I604))=TRUE,"REF ONLY")</f>
        <v>0</v>
      </c>
      <c r="O608" s="39" t="e">
        <f t="shared" si="29"/>
        <v>#VALUE!</v>
      </c>
      <c r="P608" s="38"/>
      <c r="Q608" s="38"/>
    </row>
    <row r="609" spans="3:17" x14ac:dyDescent="0.25">
      <c r="C609" s="39" t="e">
        <f>IF(AND(VALUE('Print off sheets'!C605)&lt;=VALUE(Worksheet!$AD605),VALUE('Print off sheets'!C605)&gt;=VALUE(Worksheet!$AE605)),"PASS","FAIL")</f>
        <v>#VALUE!</v>
      </c>
      <c r="D609" s="39" t="e">
        <f>IF(AND(VALUE('Print off sheets'!D605)&lt;=VALUE(Worksheet!$AD605),VALUE('Print off sheets'!D605)&gt;=VALUE(Worksheet!$AE605)),"PASS","FAIL")</f>
        <v>#VALUE!</v>
      </c>
      <c r="E609" s="39" t="e">
        <f>IF(AND(VALUE('Print off sheets'!E605)&lt;=VALUE(Worksheet!$AD605),VALUE('Print off sheets'!E605)&gt;=VALUE(Worksheet!$AE605)),"PASS","FAIL")</f>
        <v>#VALUE!</v>
      </c>
      <c r="F609" s="39" t="str">
        <f t="shared" si="27"/>
        <v>PASS</v>
      </c>
      <c r="G609" s="39" t="e">
        <f>IF(O609="FAIL",IF(ISNUMBER(SEARCH("Rejected",'Print off sheets'!F605))=TRUE,"OK","ERROR"),IF(ISNUMBER(SEARCH("Rejected",'Print off sheets'!F605))=TRUE,"ERROR",""))</f>
        <v>#VALUE!</v>
      </c>
      <c r="H609" s="46" t="e">
        <f>IF(O609="MISSING",IF('Print off sheets'!F605="Missing","OK","ERROR"),"")</f>
        <v>#VALUE!</v>
      </c>
      <c r="I609" s="39" t="e">
        <f>VALUE(Worksheet!B605)</f>
        <v>#VALUE!</v>
      </c>
      <c r="J609" s="39">
        <f>VALUE(Worksheet!$H$2)</f>
        <v>0</v>
      </c>
      <c r="K609" s="39">
        <f>VALUE(Worksheet!$H$3)</f>
        <v>0</v>
      </c>
      <c r="L609" s="39" t="e">
        <f t="shared" si="28"/>
        <v>#VALUE!</v>
      </c>
      <c r="M609" s="39" t="str">
        <f>IF(AND(Worksheet!C605="",Worksheet!D605="",Worksheet!E605="",Worksheet!F605="",Worksheet!G605="",Worksheet!H605="",ISNUMBER(SEARCH("e",Worksheet!I605))=FALSE),"MISSING")</f>
        <v>MISSING</v>
      </c>
      <c r="N609" s="39" t="b">
        <f>IF(ISNUMBER(SEARCH("Reference",Worksheet!I605))=TRUE,"REF ONLY")</f>
        <v>0</v>
      </c>
      <c r="O609" s="39" t="e">
        <f t="shared" si="29"/>
        <v>#VALUE!</v>
      </c>
      <c r="P609" s="38"/>
      <c r="Q609" s="38"/>
    </row>
    <row r="610" spans="3:17" x14ac:dyDescent="0.25">
      <c r="C610" s="39" t="e">
        <f>IF(AND(VALUE('Print off sheets'!C606)&lt;=VALUE(Worksheet!$AD606),VALUE('Print off sheets'!C606)&gt;=VALUE(Worksheet!$AE606)),"PASS","FAIL")</f>
        <v>#VALUE!</v>
      </c>
      <c r="D610" s="39" t="e">
        <f>IF(AND(VALUE('Print off sheets'!D606)&lt;=VALUE(Worksheet!$AD606),VALUE('Print off sheets'!D606)&gt;=VALUE(Worksheet!$AE606)),"PASS","FAIL")</f>
        <v>#VALUE!</v>
      </c>
      <c r="E610" s="39" t="e">
        <f>IF(AND(VALUE('Print off sheets'!E606)&lt;=VALUE(Worksheet!$AD606),VALUE('Print off sheets'!E606)&gt;=VALUE(Worksheet!$AE606)),"PASS","FAIL")</f>
        <v>#VALUE!</v>
      </c>
      <c r="F610" s="39" t="str">
        <f t="shared" si="27"/>
        <v>PASS</v>
      </c>
      <c r="G610" s="39" t="e">
        <f>IF(O610="FAIL",IF(ISNUMBER(SEARCH("Rejected",'Print off sheets'!F606))=TRUE,"OK","ERROR"),IF(ISNUMBER(SEARCH("Rejected",'Print off sheets'!F606))=TRUE,"ERROR",""))</f>
        <v>#VALUE!</v>
      </c>
      <c r="H610" s="46" t="e">
        <f>IF(O610="MISSING",IF('Print off sheets'!F606="Missing","OK","ERROR"),"")</f>
        <v>#VALUE!</v>
      </c>
      <c r="I610" s="39" t="e">
        <f>VALUE(Worksheet!B606)</f>
        <v>#VALUE!</v>
      </c>
      <c r="J610" s="39">
        <f>VALUE(Worksheet!$H$2)</f>
        <v>0</v>
      </c>
      <c r="K610" s="39">
        <f>VALUE(Worksheet!$H$3)</f>
        <v>0</v>
      </c>
      <c r="L610" s="39" t="e">
        <f t="shared" si="28"/>
        <v>#VALUE!</v>
      </c>
      <c r="M610" s="39" t="str">
        <f>IF(AND(Worksheet!C606="",Worksheet!D606="",Worksheet!E606="",Worksheet!F606="",Worksheet!G606="",Worksheet!H606="",ISNUMBER(SEARCH("e",Worksheet!I606))=FALSE),"MISSING")</f>
        <v>MISSING</v>
      </c>
      <c r="N610" s="39" t="b">
        <f>IF(ISNUMBER(SEARCH("Reference",Worksheet!I606))=TRUE,"REF ONLY")</f>
        <v>0</v>
      </c>
      <c r="O610" s="39" t="e">
        <f t="shared" si="29"/>
        <v>#VALUE!</v>
      </c>
      <c r="P610" s="38"/>
      <c r="Q610" s="38"/>
    </row>
    <row r="611" spans="3:17" x14ac:dyDescent="0.25">
      <c r="C611" s="39" t="e">
        <f>IF(AND(VALUE('Print off sheets'!C607)&lt;=VALUE(Worksheet!$AD607),VALUE('Print off sheets'!C607)&gt;=VALUE(Worksheet!$AE607)),"PASS","FAIL")</f>
        <v>#VALUE!</v>
      </c>
      <c r="D611" s="39" t="e">
        <f>IF(AND(VALUE('Print off sheets'!D607)&lt;=VALUE(Worksheet!$AD607),VALUE('Print off sheets'!D607)&gt;=VALUE(Worksheet!$AE607)),"PASS","FAIL")</f>
        <v>#VALUE!</v>
      </c>
      <c r="E611" s="39" t="e">
        <f>IF(AND(VALUE('Print off sheets'!E607)&lt;=VALUE(Worksheet!$AD607),VALUE('Print off sheets'!E607)&gt;=VALUE(Worksheet!$AE607)),"PASS","FAIL")</f>
        <v>#VALUE!</v>
      </c>
      <c r="F611" s="39" t="str">
        <f t="shared" si="27"/>
        <v>PASS</v>
      </c>
      <c r="G611" s="39" t="e">
        <f>IF(O611="FAIL",IF(ISNUMBER(SEARCH("Rejected",'Print off sheets'!F607))=TRUE,"OK","ERROR"),IF(ISNUMBER(SEARCH("Rejected",'Print off sheets'!F607))=TRUE,"ERROR",""))</f>
        <v>#VALUE!</v>
      </c>
      <c r="H611" s="46" t="e">
        <f>IF(O611="MISSING",IF('Print off sheets'!F607="Missing","OK","ERROR"),"")</f>
        <v>#VALUE!</v>
      </c>
      <c r="I611" s="39" t="e">
        <f>VALUE(Worksheet!B607)</f>
        <v>#VALUE!</v>
      </c>
      <c r="J611" s="39">
        <f>VALUE(Worksheet!$H$2)</f>
        <v>0</v>
      </c>
      <c r="K611" s="39">
        <f>VALUE(Worksheet!$H$3)</f>
        <v>0</v>
      </c>
      <c r="L611" s="39" t="e">
        <f t="shared" si="28"/>
        <v>#VALUE!</v>
      </c>
      <c r="M611" s="39" t="str">
        <f>IF(AND(Worksheet!C607="",Worksheet!D607="",Worksheet!E607="",Worksheet!F607="",Worksheet!G607="",Worksheet!H607="",ISNUMBER(SEARCH("e",Worksheet!I607))=FALSE),"MISSING")</f>
        <v>MISSING</v>
      </c>
      <c r="N611" s="39" t="b">
        <f>IF(ISNUMBER(SEARCH("Reference",Worksheet!I607))=TRUE,"REF ONLY")</f>
        <v>0</v>
      </c>
      <c r="O611" s="39" t="e">
        <f t="shared" si="29"/>
        <v>#VALUE!</v>
      </c>
      <c r="P611" s="38"/>
      <c r="Q611" s="38"/>
    </row>
    <row r="612" spans="3:17" x14ac:dyDescent="0.25">
      <c r="C612" s="39" t="e">
        <f>IF(AND(VALUE('Print off sheets'!C608)&lt;=VALUE(Worksheet!$AD608),VALUE('Print off sheets'!C608)&gt;=VALUE(Worksheet!$AE608)),"PASS","FAIL")</f>
        <v>#VALUE!</v>
      </c>
      <c r="D612" s="39" t="e">
        <f>IF(AND(VALUE('Print off sheets'!D608)&lt;=VALUE(Worksheet!$AD608),VALUE('Print off sheets'!D608)&gt;=VALUE(Worksheet!$AE608)),"PASS","FAIL")</f>
        <v>#VALUE!</v>
      </c>
      <c r="E612" s="39" t="e">
        <f>IF(AND(VALUE('Print off sheets'!E608)&lt;=VALUE(Worksheet!$AD608),VALUE('Print off sheets'!E608)&gt;=VALUE(Worksheet!$AE608)),"PASS","FAIL")</f>
        <v>#VALUE!</v>
      </c>
      <c r="F612" s="39" t="str">
        <f t="shared" si="27"/>
        <v>PASS</v>
      </c>
      <c r="G612" s="39" t="e">
        <f>IF(O612="FAIL",IF(ISNUMBER(SEARCH("Rejected",'Print off sheets'!F608))=TRUE,"OK","ERROR"),IF(ISNUMBER(SEARCH("Rejected",'Print off sheets'!F608))=TRUE,"ERROR",""))</f>
        <v>#VALUE!</v>
      </c>
      <c r="H612" s="46" t="e">
        <f>IF(O612="MISSING",IF('Print off sheets'!F608="Missing","OK","ERROR"),"")</f>
        <v>#VALUE!</v>
      </c>
      <c r="I612" s="39" t="e">
        <f>VALUE(Worksheet!B608)</f>
        <v>#VALUE!</v>
      </c>
      <c r="J612" s="39">
        <f>VALUE(Worksheet!$H$2)</f>
        <v>0</v>
      </c>
      <c r="K612" s="39">
        <f>VALUE(Worksheet!$H$3)</f>
        <v>0</v>
      </c>
      <c r="L612" s="39" t="e">
        <f t="shared" si="28"/>
        <v>#VALUE!</v>
      </c>
      <c r="M612" s="39" t="str">
        <f>IF(AND(Worksheet!C608="",Worksheet!D608="",Worksheet!E608="",Worksheet!F608="",Worksheet!G608="",Worksheet!H608="",ISNUMBER(SEARCH("e",Worksheet!I608))=FALSE),"MISSING")</f>
        <v>MISSING</v>
      </c>
      <c r="N612" s="39" t="b">
        <f>IF(ISNUMBER(SEARCH("Reference",Worksheet!I608))=TRUE,"REF ONLY")</f>
        <v>0</v>
      </c>
      <c r="O612" s="39" t="e">
        <f t="shared" si="29"/>
        <v>#VALUE!</v>
      </c>
      <c r="P612" s="38"/>
      <c r="Q612" s="38"/>
    </row>
    <row r="613" spans="3:17" x14ac:dyDescent="0.25">
      <c r="C613" s="39" t="e">
        <f>IF(AND(VALUE('Print off sheets'!C609)&lt;=VALUE(Worksheet!$AD609),VALUE('Print off sheets'!C609)&gt;=VALUE(Worksheet!$AE609)),"PASS","FAIL")</f>
        <v>#VALUE!</v>
      </c>
      <c r="D613" s="39" t="e">
        <f>IF(AND(VALUE('Print off sheets'!D609)&lt;=VALUE(Worksheet!$AD609),VALUE('Print off sheets'!D609)&gt;=VALUE(Worksheet!$AE609)),"PASS","FAIL")</f>
        <v>#VALUE!</v>
      </c>
      <c r="E613" s="39" t="e">
        <f>IF(AND(VALUE('Print off sheets'!E609)&lt;=VALUE(Worksheet!$AD609),VALUE('Print off sheets'!E609)&gt;=VALUE(Worksheet!$AE609)),"PASS","FAIL")</f>
        <v>#VALUE!</v>
      </c>
      <c r="F613" s="39" t="str">
        <f t="shared" si="27"/>
        <v>PASS</v>
      </c>
      <c r="G613" s="39" t="e">
        <f>IF(O613="FAIL",IF(ISNUMBER(SEARCH("Rejected",'Print off sheets'!F609))=TRUE,"OK","ERROR"),IF(ISNUMBER(SEARCH("Rejected",'Print off sheets'!F609))=TRUE,"ERROR",""))</f>
        <v>#VALUE!</v>
      </c>
      <c r="H613" s="46" t="e">
        <f>IF(O613="MISSING",IF('Print off sheets'!F609="Missing","OK","ERROR"),"")</f>
        <v>#VALUE!</v>
      </c>
      <c r="I613" s="39" t="e">
        <f>VALUE(Worksheet!B609)</f>
        <v>#VALUE!</v>
      </c>
      <c r="J613" s="39">
        <f>VALUE(Worksheet!$H$2)</f>
        <v>0</v>
      </c>
      <c r="K613" s="39">
        <f>VALUE(Worksheet!$H$3)</f>
        <v>0</v>
      </c>
      <c r="L613" s="39" t="e">
        <f t="shared" si="28"/>
        <v>#VALUE!</v>
      </c>
      <c r="M613" s="39" t="str">
        <f>IF(AND(Worksheet!C609="",Worksheet!D609="",Worksheet!E609="",Worksheet!F609="",Worksheet!G609="",Worksheet!H609="",ISNUMBER(SEARCH("e",Worksheet!I609))=FALSE),"MISSING")</f>
        <v>MISSING</v>
      </c>
      <c r="N613" s="39" t="b">
        <f>IF(ISNUMBER(SEARCH("Reference",Worksheet!I609))=TRUE,"REF ONLY")</f>
        <v>0</v>
      </c>
      <c r="O613" s="39" t="e">
        <f t="shared" si="29"/>
        <v>#VALUE!</v>
      </c>
      <c r="P613" s="38"/>
      <c r="Q613" s="38"/>
    </row>
    <row r="614" spans="3:17" x14ac:dyDescent="0.25">
      <c r="C614" s="39" t="e">
        <f>IF(AND(VALUE('Print off sheets'!C610)&lt;=VALUE(Worksheet!$AD610),VALUE('Print off sheets'!C610)&gt;=VALUE(Worksheet!$AE610)),"PASS","FAIL")</f>
        <v>#VALUE!</v>
      </c>
      <c r="D614" s="39" t="e">
        <f>IF(AND(VALUE('Print off sheets'!D610)&lt;=VALUE(Worksheet!$AD610),VALUE('Print off sheets'!D610)&gt;=VALUE(Worksheet!$AE610)),"PASS","FAIL")</f>
        <v>#VALUE!</v>
      </c>
      <c r="E614" s="39" t="e">
        <f>IF(AND(VALUE('Print off sheets'!E610)&lt;=VALUE(Worksheet!$AD610),VALUE('Print off sheets'!E610)&gt;=VALUE(Worksheet!$AE610)),"PASS","FAIL")</f>
        <v>#VALUE!</v>
      </c>
      <c r="F614" s="39" t="str">
        <f t="shared" si="27"/>
        <v>PASS</v>
      </c>
      <c r="G614" s="39" t="e">
        <f>IF(O614="FAIL",IF(ISNUMBER(SEARCH("Rejected",'Print off sheets'!F610))=TRUE,"OK","ERROR"),IF(ISNUMBER(SEARCH("Rejected",'Print off sheets'!F610))=TRUE,"ERROR",""))</f>
        <v>#VALUE!</v>
      </c>
      <c r="H614" s="46" t="e">
        <f>IF(O614="MISSING",IF('Print off sheets'!F610="Missing","OK","ERROR"),"")</f>
        <v>#VALUE!</v>
      </c>
      <c r="I614" s="39" t="e">
        <f>VALUE(Worksheet!B610)</f>
        <v>#VALUE!</v>
      </c>
      <c r="J614" s="39">
        <f>VALUE(Worksheet!$H$2)</f>
        <v>0</v>
      </c>
      <c r="K614" s="39">
        <f>VALUE(Worksheet!$H$3)</f>
        <v>0</v>
      </c>
      <c r="L614" s="39" t="e">
        <f t="shared" si="28"/>
        <v>#VALUE!</v>
      </c>
      <c r="M614" s="39" t="str">
        <f>IF(AND(Worksheet!C610="",Worksheet!D610="",Worksheet!E610="",Worksheet!F610="",Worksheet!G610="",Worksheet!H610="",ISNUMBER(SEARCH("e",Worksheet!I610))=FALSE),"MISSING")</f>
        <v>MISSING</v>
      </c>
      <c r="N614" s="39" t="b">
        <f>IF(ISNUMBER(SEARCH("Reference",Worksheet!I610))=TRUE,"REF ONLY")</f>
        <v>0</v>
      </c>
      <c r="O614" s="39" t="e">
        <f t="shared" si="29"/>
        <v>#VALUE!</v>
      </c>
      <c r="P614" s="38"/>
      <c r="Q614" s="38"/>
    </row>
    <row r="615" spans="3:17" x14ac:dyDescent="0.25">
      <c r="C615" s="39" t="str">
        <f>IF(AND(VALUE('Print off sheets'!C611)&lt;=VALUE(Worksheet!$AD611),VALUE('Print off sheets'!C611)&gt;=VALUE(Worksheet!$AE611)),"PASS","FAIL")</f>
        <v>PASS</v>
      </c>
      <c r="D615" s="39" t="str">
        <f>IF(AND(VALUE('Print off sheets'!D611)&lt;=VALUE(Worksheet!$AD611),VALUE('Print off sheets'!D611)&gt;=VALUE(Worksheet!$AE611)),"PASS","FAIL")</f>
        <v>PASS</v>
      </c>
      <c r="E615" s="39" t="str">
        <f>IF(AND(VALUE('Print off sheets'!E611)&lt;=VALUE(Worksheet!$AD611),VALUE('Print off sheets'!E611)&gt;=VALUE(Worksheet!$AE611)),"PASS","FAIL")</f>
        <v>PASS</v>
      </c>
      <c r="F615" s="39" t="str">
        <f t="shared" si="27"/>
        <v>PASS</v>
      </c>
      <c r="G615" s="39" t="str">
        <f>IF(O615="FAIL",IF(ISNUMBER(SEARCH("Rejected",'Print off sheets'!F611))=TRUE,"OK","ERROR"),IF(ISNUMBER(SEARCH("Rejected",'Print off sheets'!F611))=TRUE,"ERROR",""))</f>
        <v/>
      </c>
      <c r="H615" s="46" t="str">
        <f>IF(O615="MISSING",IF('Print off sheets'!F611="Missing","OK","ERROR"),"")</f>
        <v/>
      </c>
      <c r="I615" s="39">
        <f>VALUE(Worksheet!B611)</f>
        <v>0</v>
      </c>
      <c r="J615" s="39">
        <f>VALUE(Worksheet!$H$2)</f>
        <v>0</v>
      </c>
      <c r="K615" s="39">
        <f>VALUE(Worksheet!$H$3)</f>
        <v>0</v>
      </c>
      <c r="L615" s="39" t="str">
        <f t="shared" si="28"/>
        <v>FAIL</v>
      </c>
      <c r="M615" s="39" t="str">
        <f>IF(AND(Worksheet!C611="",Worksheet!D611="",Worksheet!E611="",Worksheet!F611="",Worksheet!G611="",Worksheet!H611="",ISNUMBER(SEARCH("e",Worksheet!I611))=FALSE),"MISSING")</f>
        <v>MISSING</v>
      </c>
      <c r="N615" s="39" t="b">
        <f>IF(ISNUMBER(SEARCH("Reference",Worksheet!I611))=TRUE,"REF ONLY")</f>
        <v>0</v>
      </c>
      <c r="O615" s="39" t="b">
        <f t="shared" si="29"/>
        <v>0</v>
      </c>
      <c r="P615" s="38"/>
      <c r="Q615" s="38"/>
    </row>
    <row r="616" spans="3:17" x14ac:dyDescent="0.25">
      <c r="C616" s="39" t="str">
        <f>IF(AND(VALUE('Print off sheets'!C612)&lt;=VALUE(Worksheet!$AD612),VALUE('Print off sheets'!C612)&gt;=VALUE(Worksheet!$AE612)),"PASS","FAIL")</f>
        <v>PASS</v>
      </c>
      <c r="D616" s="39" t="str">
        <f>IF(AND(VALUE('Print off sheets'!D612)&lt;=VALUE(Worksheet!$AD612),VALUE('Print off sheets'!D612)&gt;=VALUE(Worksheet!$AE612)),"PASS","FAIL")</f>
        <v>PASS</v>
      </c>
      <c r="E616" s="39" t="str">
        <f>IF(AND(VALUE('Print off sheets'!E612)&lt;=VALUE(Worksheet!$AD612),VALUE('Print off sheets'!E612)&gt;=VALUE(Worksheet!$AE612)),"PASS","FAIL")</f>
        <v>PASS</v>
      </c>
      <c r="F616" s="39" t="str">
        <f t="shared" si="27"/>
        <v>PASS</v>
      </c>
      <c r="G616" s="39" t="str">
        <f>IF(O616="FAIL",IF(ISNUMBER(SEARCH("Rejected",'Print off sheets'!F612))=TRUE,"OK","ERROR"),IF(ISNUMBER(SEARCH("Rejected",'Print off sheets'!F612))=TRUE,"ERROR",""))</f>
        <v/>
      </c>
      <c r="H616" s="46" t="str">
        <f>IF(O616="MISSING",IF('Print off sheets'!F612="Missing","OK","ERROR"),"")</f>
        <v/>
      </c>
      <c r="I616" s="39">
        <f>VALUE(Worksheet!B612)</f>
        <v>0</v>
      </c>
      <c r="J616" s="39">
        <f>VALUE(Worksheet!$H$2)</f>
        <v>0</v>
      </c>
      <c r="K616" s="39">
        <f>VALUE(Worksheet!$H$3)</f>
        <v>0</v>
      </c>
      <c r="L616" s="39" t="str">
        <f t="shared" si="28"/>
        <v>FAIL</v>
      </c>
      <c r="M616" s="39" t="b">
        <f>IF(AND(Worksheet!C612="",Worksheet!D612="",Worksheet!E612="",Worksheet!F612="",Worksheet!G612="",Worksheet!H612="",ISNUMBER(SEARCH("e",Worksheet!I612))=FALSE),"MISSING")</f>
        <v>0</v>
      </c>
      <c r="N616" s="39" t="b">
        <f>IF(ISNUMBER(SEARCH("Reference",Worksheet!I612))=TRUE,"REF ONLY")</f>
        <v>0</v>
      </c>
      <c r="O616" s="39" t="b">
        <f t="shared" si="29"/>
        <v>0</v>
      </c>
      <c r="P616" s="38"/>
      <c r="Q616" s="38"/>
    </row>
    <row r="617" spans="3:17" x14ac:dyDescent="0.25">
      <c r="C617" s="39" t="e">
        <f>IF(AND(VALUE('Print off sheets'!C613)&lt;=VALUE(Worksheet!$AD613),VALUE('Print off sheets'!C613)&gt;=VALUE(Worksheet!$AE613)),"PASS","FAIL")</f>
        <v>#VALUE!</v>
      </c>
      <c r="D617" s="39" t="e">
        <f>IF(AND(VALUE('Print off sheets'!D613)&lt;=VALUE(Worksheet!$AD613),VALUE('Print off sheets'!D613)&gt;=VALUE(Worksheet!$AE613)),"PASS","FAIL")</f>
        <v>#VALUE!</v>
      </c>
      <c r="E617" s="39" t="e">
        <f>IF(AND(VALUE('Print off sheets'!E613)&lt;=VALUE(Worksheet!$AD613),VALUE('Print off sheets'!E613)&gt;=VALUE(Worksheet!$AE613)),"PASS","FAIL")</f>
        <v>#VALUE!</v>
      </c>
      <c r="F617" s="39" t="str">
        <f t="shared" si="27"/>
        <v>PASS</v>
      </c>
      <c r="G617" s="39" t="e">
        <f>IF(O617="FAIL",IF(ISNUMBER(SEARCH("Rejected",'Print off sheets'!F613))=TRUE,"OK","ERROR"),IF(ISNUMBER(SEARCH("Rejected",'Print off sheets'!F613))=TRUE,"ERROR",""))</f>
        <v>#VALUE!</v>
      </c>
      <c r="H617" s="46" t="e">
        <f>IF(O617="MISSING",IF('Print off sheets'!F613="Missing","OK","ERROR"),"")</f>
        <v>#VALUE!</v>
      </c>
      <c r="I617" s="39" t="e">
        <f>VALUE(Worksheet!B613)</f>
        <v>#VALUE!</v>
      </c>
      <c r="J617" s="39">
        <f>VALUE(Worksheet!$H$2)</f>
        <v>0</v>
      </c>
      <c r="K617" s="39">
        <f>VALUE(Worksheet!$H$3)</f>
        <v>0</v>
      </c>
      <c r="L617" s="39" t="e">
        <f t="shared" si="28"/>
        <v>#VALUE!</v>
      </c>
      <c r="M617" s="39" t="str">
        <f>IF(AND(Worksheet!C613="",Worksheet!D613="",Worksheet!E613="",Worksheet!F613="",Worksheet!G613="",Worksheet!H613="",ISNUMBER(SEARCH("e",Worksheet!I613))=FALSE),"MISSING")</f>
        <v>MISSING</v>
      </c>
      <c r="N617" s="39" t="b">
        <f>IF(ISNUMBER(SEARCH("Reference",Worksheet!I613))=TRUE,"REF ONLY")</f>
        <v>0</v>
      </c>
      <c r="O617" s="39" t="e">
        <f t="shared" si="29"/>
        <v>#VALUE!</v>
      </c>
      <c r="P617" s="38"/>
      <c r="Q617" s="38"/>
    </row>
    <row r="618" spans="3:17" x14ac:dyDescent="0.25">
      <c r="C618" s="39" t="str">
        <f>IF(AND(VALUE('Print off sheets'!C614)&lt;=VALUE(Worksheet!$AD614),VALUE('Print off sheets'!C614)&gt;=VALUE(Worksheet!$AE614)),"PASS","FAIL")</f>
        <v>PASS</v>
      </c>
      <c r="D618" s="39" t="str">
        <f>IF(AND(VALUE('Print off sheets'!D614)&lt;=VALUE(Worksheet!$AD614),VALUE('Print off sheets'!D614)&gt;=VALUE(Worksheet!$AE614)),"PASS","FAIL")</f>
        <v>PASS</v>
      </c>
      <c r="E618" s="39" t="e">
        <f>IF(AND(VALUE('Print off sheets'!E614)&lt;=VALUE(Worksheet!$AD614),VALUE('Print off sheets'!E614)&gt;=VALUE(Worksheet!$AE614)),"PASS","FAIL")</f>
        <v>#VALUE!</v>
      </c>
      <c r="F618" s="39" t="str">
        <f t="shared" si="27"/>
        <v>PASS</v>
      </c>
      <c r="G618" s="39" t="str">
        <f>IF(O618="FAIL",IF(ISNUMBER(SEARCH("Rejected",'Print off sheets'!F614))=TRUE,"OK","ERROR"),IF(ISNUMBER(SEARCH("Rejected",'Print off sheets'!F614))=TRUE,"ERROR",""))</f>
        <v/>
      </c>
      <c r="H618" s="46" t="str">
        <f>IF(O618="MISSING",IF('Print off sheets'!F614="Missing","OK","ERROR"),"")</f>
        <v/>
      </c>
      <c r="I618" s="39">
        <f>VALUE(Worksheet!B614)</f>
        <v>0</v>
      </c>
      <c r="J618" s="39">
        <f>VALUE(Worksheet!$H$2)</f>
        <v>0</v>
      </c>
      <c r="K618" s="39">
        <f>VALUE(Worksheet!$H$3)</f>
        <v>0</v>
      </c>
      <c r="L618" s="39" t="str">
        <f t="shared" si="28"/>
        <v>FAIL</v>
      </c>
      <c r="M618" s="39" t="str">
        <f>IF(AND(Worksheet!C614="",Worksheet!D614="",Worksheet!E614="",Worksheet!F614="",Worksheet!G614="",Worksheet!H614="",ISNUMBER(SEARCH("e",Worksheet!I614))=FALSE),"MISSING")</f>
        <v>MISSING</v>
      </c>
      <c r="N618" s="39" t="b">
        <f>IF(ISNUMBER(SEARCH("Reference",Worksheet!I614))=TRUE,"REF ONLY")</f>
        <v>0</v>
      </c>
      <c r="O618" s="39" t="b">
        <f t="shared" si="29"/>
        <v>0</v>
      </c>
      <c r="P618" s="38"/>
      <c r="Q618" s="38"/>
    </row>
    <row r="619" spans="3:17" x14ac:dyDescent="0.25">
      <c r="C619" s="39" t="str">
        <f>IF(AND(VALUE('Print off sheets'!C615)&lt;=VALUE(Worksheet!$AD615),VALUE('Print off sheets'!C615)&gt;=VALUE(Worksheet!$AE615)),"PASS","FAIL")</f>
        <v>PASS</v>
      </c>
      <c r="D619" s="39" t="str">
        <f>IF(AND(VALUE('Print off sheets'!D615)&lt;=VALUE(Worksheet!$AD615),VALUE('Print off sheets'!D615)&gt;=VALUE(Worksheet!$AE615)),"PASS","FAIL")</f>
        <v>PASS</v>
      </c>
      <c r="E619" s="39" t="str">
        <f>IF(AND(VALUE('Print off sheets'!E615)&lt;=VALUE(Worksheet!$AD615),VALUE('Print off sheets'!E615)&gt;=VALUE(Worksheet!$AE615)),"PASS","FAIL")</f>
        <v>PASS</v>
      </c>
      <c r="F619" s="39" t="str">
        <f t="shared" si="27"/>
        <v>PASS</v>
      </c>
      <c r="G619" s="39" t="str">
        <f>IF(O619="FAIL",IF(ISNUMBER(SEARCH("Rejected",'Print off sheets'!F615))=TRUE,"OK","ERROR"),IF(ISNUMBER(SEARCH("Rejected",'Print off sheets'!F615))=TRUE,"ERROR",""))</f>
        <v/>
      </c>
      <c r="H619" s="46" t="str">
        <f>IF(O619="MISSING",IF('Print off sheets'!F615="Missing","OK","ERROR"),"")</f>
        <v/>
      </c>
      <c r="I619" s="39">
        <f>VALUE(Worksheet!B615)</f>
        <v>0</v>
      </c>
      <c r="J619" s="39">
        <f>VALUE(Worksheet!$H$2)</f>
        <v>0</v>
      </c>
      <c r="K619" s="39">
        <f>VALUE(Worksheet!$H$3)</f>
        <v>0</v>
      </c>
      <c r="L619" s="39" t="str">
        <f t="shared" si="28"/>
        <v>FAIL</v>
      </c>
      <c r="M619" s="39" t="str">
        <f>IF(AND(Worksheet!C615="",Worksheet!D615="",Worksheet!E615="",Worksheet!F615="",Worksheet!G615="",Worksheet!H615="",ISNUMBER(SEARCH("e",Worksheet!I615))=FALSE),"MISSING")</f>
        <v>MISSING</v>
      </c>
      <c r="N619" s="39" t="b">
        <f>IF(ISNUMBER(SEARCH("Reference",Worksheet!I615))=TRUE,"REF ONLY")</f>
        <v>0</v>
      </c>
      <c r="O619" s="39" t="b">
        <f t="shared" si="29"/>
        <v>0</v>
      </c>
      <c r="P619" s="38"/>
      <c r="Q619" s="38"/>
    </row>
    <row r="620" spans="3:17" x14ac:dyDescent="0.25">
      <c r="C620" s="39" t="e">
        <f>IF(AND(VALUE('Print off sheets'!C616)&lt;=VALUE(Worksheet!$AD616),VALUE('Print off sheets'!C616)&gt;=VALUE(Worksheet!$AE616)),"PASS","FAIL")</f>
        <v>#VALUE!</v>
      </c>
      <c r="D620" s="39" t="str">
        <f>IF(AND(VALUE('Print off sheets'!D616)&lt;=VALUE(Worksheet!$AD616),VALUE('Print off sheets'!D616)&gt;=VALUE(Worksheet!$AE616)),"PASS","FAIL")</f>
        <v>PASS</v>
      </c>
      <c r="E620" s="39" t="str">
        <f>IF(AND(VALUE('Print off sheets'!E616)&lt;=VALUE(Worksheet!$AD616),VALUE('Print off sheets'!E616)&gt;=VALUE(Worksheet!$AE616)),"PASS","FAIL")</f>
        <v>PASS</v>
      </c>
      <c r="F620" s="39" t="str">
        <f t="shared" si="27"/>
        <v>PASS</v>
      </c>
      <c r="G620" s="39" t="str">
        <f>IF(O620="FAIL",IF(ISNUMBER(SEARCH("Rejected",'Print off sheets'!F616))=TRUE,"OK","ERROR"),IF(ISNUMBER(SEARCH("Rejected",'Print off sheets'!F616))=TRUE,"ERROR",""))</f>
        <v/>
      </c>
      <c r="H620" s="46" t="str">
        <f>IF(O620="MISSING",IF('Print off sheets'!F616="Missing","OK","ERROR"),"")</f>
        <v/>
      </c>
      <c r="I620" s="39">
        <f>VALUE(Worksheet!B616)</f>
        <v>0</v>
      </c>
      <c r="J620" s="39">
        <f>VALUE(Worksheet!$H$2)</f>
        <v>0</v>
      </c>
      <c r="K620" s="39">
        <f>VALUE(Worksheet!$H$3)</f>
        <v>0</v>
      </c>
      <c r="L620" s="39" t="str">
        <f t="shared" si="28"/>
        <v>FAIL</v>
      </c>
      <c r="M620" s="39" t="b">
        <f>IF(AND(Worksheet!C616="",Worksheet!D616="",Worksheet!E616="",Worksheet!F616="",Worksheet!G616="",Worksheet!H616="",ISNUMBER(SEARCH("e",Worksheet!I616))=FALSE),"MISSING")</f>
        <v>0</v>
      </c>
      <c r="N620" s="39" t="b">
        <f>IF(ISNUMBER(SEARCH("Reference",Worksheet!I616))=TRUE,"REF ONLY")</f>
        <v>0</v>
      </c>
      <c r="O620" s="39" t="b">
        <f t="shared" si="29"/>
        <v>0</v>
      </c>
      <c r="P620" s="38"/>
      <c r="Q620" s="38"/>
    </row>
    <row r="621" spans="3:17" x14ac:dyDescent="0.25">
      <c r="C621" s="39" t="e">
        <f>IF(AND(VALUE('Print off sheets'!C617)&lt;=VALUE(Worksheet!$AD617),VALUE('Print off sheets'!C617)&gt;=VALUE(Worksheet!$AE617)),"PASS","FAIL")</f>
        <v>#VALUE!</v>
      </c>
      <c r="D621" s="39" t="e">
        <f>IF(AND(VALUE('Print off sheets'!D617)&lt;=VALUE(Worksheet!$AD617),VALUE('Print off sheets'!D617)&gt;=VALUE(Worksheet!$AE617)),"PASS","FAIL")</f>
        <v>#VALUE!</v>
      </c>
      <c r="E621" s="39" t="e">
        <f>IF(AND(VALUE('Print off sheets'!E617)&lt;=VALUE(Worksheet!$AD617),VALUE('Print off sheets'!E617)&gt;=VALUE(Worksheet!$AE617)),"PASS","FAIL")</f>
        <v>#VALUE!</v>
      </c>
      <c r="F621" s="39" t="str">
        <f t="shared" si="27"/>
        <v>PASS</v>
      </c>
      <c r="G621" s="39" t="e">
        <f>IF(O621="FAIL",IF(ISNUMBER(SEARCH("Rejected",'Print off sheets'!F617))=TRUE,"OK","ERROR"),IF(ISNUMBER(SEARCH("Rejected",'Print off sheets'!F617))=TRUE,"ERROR",""))</f>
        <v>#VALUE!</v>
      </c>
      <c r="H621" s="46" t="e">
        <f>IF(O621="MISSING",IF('Print off sheets'!F617="Missing","OK","ERROR"),"")</f>
        <v>#VALUE!</v>
      </c>
      <c r="I621" s="39" t="e">
        <f>VALUE(Worksheet!B617)</f>
        <v>#VALUE!</v>
      </c>
      <c r="J621" s="39">
        <f>VALUE(Worksheet!$H$2)</f>
        <v>0</v>
      </c>
      <c r="K621" s="39">
        <f>VALUE(Worksheet!$H$3)</f>
        <v>0</v>
      </c>
      <c r="L621" s="39" t="e">
        <f t="shared" si="28"/>
        <v>#VALUE!</v>
      </c>
      <c r="M621" s="39" t="b">
        <f>IF(AND(Worksheet!C617="",Worksheet!D617="",Worksheet!E617="",Worksheet!F617="",Worksheet!G617="",Worksheet!H617="",ISNUMBER(SEARCH("e",Worksheet!I617))=FALSE),"MISSING")</f>
        <v>0</v>
      </c>
      <c r="N621" s="39" t="b">
        <f>IF(ISNUMBER(SEARCH("Reference",Worksheet!I617))=TRUE,"REF ONLY")</f>
        <v>0</v>
      </c>
      <c r="O621" s="39" t="e">
        <f t="shared" si="29"/>
        <v>#VALUE!</v>
      </c>
      <c r="P621" s="38"/>
      <c r="Q621" s="38"/>
    </row>
    <row r="622" spans="3:17" x14ac:dyDescent="0.25">
      <c r="C622" s="39" t="e">
        <f>IF(AND(VALUE('Print off sheets'!C618)&lt;=VALUE(Worksheet!$AD618),VALUE('Print off sheets'!C618)&gt;=VALUE(Worksheet!$AE618)),"PASS","FAIL")</f>
        <v>#VALUE!</v>
      </c>
      <c r="D622" s="39" t="e">
        <f>IF(AND(VALUE('Print off sheets'!D618)&lt;=VALUE(Worksheet!$AD618),VALUE('Print off sheets'!D618)&gt;=VALUE(Worksheet!$AE618)),"PASS","FAIL")</f>
        <v>#VALUE!</v>
      </c>
      <c r="E622" s="39" t="e">
        <f>IF(AND(VALUE('Print off sheets'!E618)&lt;=VALUE(Worksheet!$AD618),VALUE('Print off sheets'!E618)&gt;=VALUE(Worksheet!$AE618)),"PASS","FAIL")</f>
        <v>#VALUE!</v>
      </c>
      <c r="F622" s="39" t="str">
        <f t="shared" si="27"/>
        <v>PASS</v>
      </c>
      <c r="G622" s="39" t="e">
        <f>IF(O622="FAIL",IF(ISNUMBER(SEARCH("Rejected",'Print off sheets'!F618))=TRUE,"OK","ERROR"),IF(ISNUMBER(SEARCH("Rejected",'Print off sheets'!F618))=TRUE,"ERROR",""))</f>
        <v>#VALUE!</v>
      </c>
      <c r="H622" s="46" t="e">
        <f>IF(O622="MISSING",IF('Print off sheets'!F618="Missing","OK","ERROR"),"")</f>
        <v>#VALUE!</v>
      </c>
      <c r="I622" s="39" t="e">
        <f>VALUE(Worksheet!B618)</f>
        <v>#VALUE!</v>
      </c>
      <c r="J622" s="39">
        <f>VALUE(Worksheet!$H$2)</f>
        <v>0</v>
      </c>
      <c r="K622" s="39">
        <f>VALUE(Worksheet!$H$3)</f>
        <v>0</v>
      </c>
      <c r="L622" s="39" t="e">
        <f t="shared" si="28"/>
        <v>#VALUE!</v>
      </c>
      <c r="M622" s="39" t="str">
        <f>IF(AND(Worksheet!C618="",Worksheet!D618="",Worksheet!E618="",Worksheet!F618="",Worksheet!G618="",Worksheet!H618="",ISNUMBER(SEARCH("e",Worksheet!I618))=FALSE),"MISSING")</f>
        <v>MISSING</v>
      </c>
      <c r="N622" s="39" t="b">
        <f>IF(ISNUMBER(SEARCH("Reference",Worksheet!I618))=TRUE,"REF ONLY")</f>
        <v>0</v>
      </c>
      <c r="O622" s="39" t="e">
        <f t="shared" si="29"/>
        <v>#VALUE!</v>
      </c>
      <c r="P622" s="38"/>
      <c r="Q622" s="38"/>
    </row>
    <row r="623" spans="3:17" x14ac:dyDescent="0.25">
      <c r="C623" s="39" t="e">
        <f>IF(AND(VALUE('Print off sheets'!C619)&lt;=VALUE(Worksheet!$AD619),VALUE('Print off sheets'!C619)&gt;=VALUE(Worksheet!$AE619)),"PASS","FAIL")</f>
        <v>#VALUE!</v>
      </c>
      <c r="D623" s="39" t="e">
        <f>IF(AND(VALUE('Print off sheets'!D619)&lt;=VALUE(Worksheet!$AD619),VALUE('Print off sheets'!D619)&gt;=VALUE(Worksheet!$AE619)),"PASS","FAIL")</f>
        <v>#VALUE!</v>
      </c>
      <c r="E623" s="39" t="e">
        <f>IF(AND(VALUE('Print off sheets'!E619)&lt;=VALUE(Worksheet!$AD619),VALUE('Print off sheets'!E619)&gt;=VALUE(Worksheet!$AE619)),"PASS","FAIL")</f>
        <v>#VALUE!</v>
      </c>
      <c r="F623" s="39" t="str">
        <f t="shared" si="27"/>
        <v>PASS</v>
      </c>
      <c r="G623" s="39" t="e">
        <f>IF(O623="FAIL",IF(ISNUMBER(SEARCH("Rejected",'Print off sheets'!F619))=TRUE,"OK","ERROR"),IF(ISNUMBER(SEARCH("Rejected",'Print off sheets'!F619))=TRUE,"ERROR",""))</f>
        <v>#VALUE!</v>
      </c>
      <c r="H623" s="46" t="e">
        <f>IF(O623="MISSING",IF('Print off sheets'!F619="Missing","OK","ERROR"),"")</f>
        <v>#VALUE!</v>
      </c>
      <c r="I623" s="39" t="e">
        <f>VALUE(Worksheet!B619)</f>
        <v>#VALUE!</v>
      </c>
      <c r="J623" s="39">
        <f>VALUE(Worksheet!$H$2)</f>
        <v>0</v>
      </c>
      <c r="K623" s="39">
        <f>VALUE(Worksheet!$H$3)</f>
        <v>0</v>
      </c>
      <c r="L623" s="39" t="e">
        <f t="shared" si="28"/>
        <v>#VALUE!</v>
      </c>
      <c r="M623" s="39" t="str">
        <f>IF(AND(Worksheet!C619="",Worksheet!D619="",Worksheet!E619="",Worksheet!F619="",Worksheet!G619="",Worksheet!H619="",ISNUMBER(SEARCH("e",Worksheet!I619))=FALSE),"MISSING")</f>
        <v>MISSING</v>
      </c>
      <c r="N623" s="39" t="b">
        <f>IF(ISNUMBER(SEARCH("Reference",Worksheet!I619))=TRUE,"REF ONLY")</f>
        <v>0</v>
      </c>
      <c r="O623" s="39" t="e">
        <f t="shared" si="29"/>
        <v>#VALUE!</v>
      </c>
      <c r="P623" s="38"/>
      <c r="Q623" s="38"/>
    </row>
    <row r="624" spans="3:17" x14ac:dyDescent="0.25">
      <c r="C624" s="39" t="e">
        <f>IF(AND(VALUE('Print off sheets'!C620)&lt;=VALUE(Worksheet!$AD620),VALUE('Print off sheets'!C620)&gt;=VALUE(Worksheet!$AE620)),"PASS","FAIL")</f>
        <v>#VALUE!</v>
      </c>
      <c r="D624" s="39" t="e">
        <f>IF(AND(VALUE('Print off sheets'!D620)&lt;=VALUE(Worksheet!$AD620),VALUE('Print off sheets'!D620)&gt;=VALUE(Worksheet!$AE620)),"PASS","FAIL")</f>
        <v>#VALUE!</v>
      </c>
      <c r="E624" s="39" t="e">
        <f>IF(AND(VALUE('Print off sheets'!E620)&lt;=VALUE(Worksheet!$AD620),VALUE('Print off sheets'!E620)&gt;=VALUE(Worksheet!$AE620)),"PASS","FAIL")</f>
        <v>#VALUE!</v>
      </c>
      <c r="F624" s="39" t="str">
        <f t="shared" si="27"/>
        <v>PASS</v>
      </c>
      <c r="G624" s="39" t="e">
        <f>IF(O624="FAIL",IF(ISNUMBER(SEARCH("Rejected",'Print off sheets'!F620))=TRUE,"OK","ERROR"),IF(ISNUMBER(SEARCH("Rejected",'Print off sheets'!F620))=TRUE,"ERROR",""))</f>
        <v>#VALUE!</v>
      </c>
      <c r="H624" s="46" t="e">
        <f>IF(O624="MISSING",IF('Print off sheets'!F620="Missing","OK","ERROR"),"")</f>
        <v>#VALUE!</v>
      </c>
      <c r="I624" s="39" t="e">
        <f>VALUE(Worksheet!B620)</f>
        <v>#VALUE!</v>
      </c>
      <c r="J624" s="39">
        <f>VALUE(Worksheet!$H$2)</f>
        <v>0</v>
      </c>
      <c r="K624" s="39">
        <f>VALUE(Worksheet!$H$3)</f>
        <v>0</v>
      </c>
      <c r="L624" s="39" t="e">
        <f t="shared" si="28"/>
        <v>#VALUE!</v>
      </c>
      <c r="M624" s="39" t="str">
        <f>IF(AND(Worksheet!C620="",Worksheet!D620="",Worksheet!E620="",Worksheet!F620="",Worksheet!G620="",Worksheet!H620="",ISNUMBER(SEARCH("e",Worksheet!I620))=FALSE),"MISSING")</f>
        <v>MISSING</v>
      </c>
      <c r="N624" s="39" t="b">
        <f>IF(ISNUMBER(SEARCH("Reference",Worksheet!I620))=TRUE,"REF ONLY")</f>
        <v>0</v>
      </c>
      <c r="O624" s="39" t="e">
        <f t="shared" si="29"/>
        <v>#VALUE!</v>
      </c>
      <c r="P624" s="38"/>
      <c r="Q624" s="38"/>
    </row>
    <row r="625" spans="3:17" x14ac:dyDescent="0.25">
      <c r="C625" s="39" t="e">
        <f>IF(AND(VALUE('Print off sheets'!C621)&lt;=VALUE(Worksheet!$AD621),VALUE('Print off sheets'!C621)&gt;=VALUE(Worksheet!$AE621)),"PASS","FAIL")</f>
        <v>#VALUE!</v>
      </c>
      <c r="D625" s="39" t="e">
        <f>IF(AND(VALUE('Print off sheets'!D621)&lt;=VALUE(Worksheet!$AD621),VALUE('Print off sheets'!D621)&gt;=VALUE(Worksheet!$AE621)),"PASS","FAIL")</f>
        <v>#VALUE!</v>
      </c>
      <c r="E625" s="39" t="e">
        <f>IF(AND(VALUE('Print off sheets'!E621)&lt;=VALUE(Worksheet!$AD621),VALUE('Print off sheets'!E621)&gt;=VALUE(Worksheet!$AE621)),"PASS","FAIL")</f>
        <v>#VALUE!</v>
      </c>
      <c r="F625" s="39" t="str">
        <f t="shared" si="27"/>
        <v>PASS</v>
      </c>
      <c r="G625" s="39" t="e">
        <f>IF(O625="FAIL",IF(ISNUMBER(SEARCH("Rejected",'Print off sheets'!F621))=TRUE,"OK","ERROR"),IF(ISNUMBER(SEARCH("Rejected",'Print off sheets'!F621))=TRUE,"ERROR",""))</f>
        <v>#VALUE!</v>
      </c>
      <c r="H625" s="46" t="e">
        <f>IF(O625="MISSING",IF('Print off sheets'!F621="Missing","OK","ERROR"),"")</f>
        <v>#VALUE!</v>
      </c>
      <c r="I625" s="39" t="e">
        <f>VALUE(Worksheet!B621)</f>
        <v>#VALUE!</v>
      </c>
      <c r="J625" s="39">
        <f>VALUE(Worksheet!$H$2)</f>
        <v>0</v>
      </c>
      <c r="K625" s="39">
        <f>VALUE(Worksheet!$H$3)</f>
        <v>0</v>
      </c>
      <c r="L625" s="39" t="e">
        <f t="shared" si="28"/>
        <v>#VALUE!</v>
      </c>
      <c r="M625" s="39" t="str">
        <f>IF(AND(Worksheet!C621="",Worksheet!D621="",Worksheet!E621="",Worksheet!F621="",Worksheet!G621="",Worksheet!H621="",ISNUMBER(SEARCH("e",Worksheet!I621))=FALSE),"MISSING")</f>
        <v>MISSING</v>
      </c>
      <c r="N625" s="39" t="b">
        <f>IF(ISNUMBER(SEARCH("Reference",Worksheet!I621))=TRUE,"REF ONLY")</f>
        <v>0</v>
      </c>
      <c r="O625" s="39" t="e">
        <f t="shared" si="29"/>
        <v>#VALUE!</v>
      </c>
      <c r="P625" s="38"/>
      <c r="Q625" s="38"/>
    </row>
    <row r="626" spans="3:17" x14ac:dyDescent="0.25">
      <c r="C626" s="39" t="e">
        <f>IF(AND(VALUE('Print off sheets'!C622)&lt;=VALUE(Worksheet!$AD622),VALUE('Print off sheets'!C622)&gt;=VALUE(Worksheet!$AE622)),"PASS","FAIL")</f>
        <v>#VALUE!</v>
      </c>
      <c r="D626" s="39" t="e">
        <f>IF(AND(VALUE('Print off sheets'!D622)&lt;=VALUE(Worksheet!$AD622),VALUE('Print off sheets'!D622)&gt;=VALUE(Worksheet!$AE622)),"PASS","FAIL")</f>
        <v>#VALUE!</v>
      </c>
      <c r="E626" s="39" t="e">
        <f>IF(AND(VALUE('Print off sheets'!E622)&lt;=VALUE(Worksheet!$AD622),VALUE('Print off sheets'!E622)&gt;=VALUE(Worksheet!$AE622)),"PASS","FAIL")</f>
        <v>#VALUE!</v>
      </c>
      <c r="F626" s="39" t="str">
        <f t="shared" si="27"/>
        <v>PASS</v>
      </c>
      <c r="G626" s="39" t="e">
        <f>IF(O626="FAIL",IF(ISNUMBER(SEARCH("Rejected",'Print off sheets'!F622))=TRUE,"OK","ERROR"),IF(ISNUMBER(SEARCH("Rejected",'Print off sheets'!F622))=TRUE,"ERROR",""))</f>
        <v>#VALUE!</v>
      </c>
      <c r="H626" s="46" t="e">
        <f>IF(O626="MISSING",IF('Print off sheets'!F622="Missing","OK","ERROR"),"")</f>
        <v>#VALUE!</v>
      </c>
      <c r="I626" s="39" t="e">
        <f>VALUE(Worksheet!B622)</f>
        <v>#VALUE!</v>
      </c>
      <c r="J626" s="39">
        <f>VALUE(Worksheet!$H$2)</f>
        <v>0</v>
      </c>
      <c r="K626" s="39">
        <f>VALUE(Worksheet!$H$3)</f>
        <v>0</v>
      </c>
      <c r="L626" s="39" t="e">
        <f t="shared" si="28"/>
        <v>#VALUE!</v>
      </c>
      <c r="M626" s="39" t="str">
        <f>IF(AND(Worksheet!C622="",Worksheet!D622="",Worksheet!E622="",Worksheet!F622="",Worksheet!G622="",Worksheet!H622="",ISNUMBER(SEARCH("e",Worksheet!I622))=FALSE),"MISSING")</f>
        <v>MISSING</v>
      </c>
      <c r="N626" s="39" t="b">
        <f>IF(ISNUMBER(SEARCH("Reference",Worksheet!I622))=TRUE,"REF ONLY")</f>
        <v>0</v>
      </c>
      <c r="O626" s="39" t="e">
        <f t="shared" si="29"/>
        <v>#VALUE!</v>
      </c>
      <c r="P626" s="38"/>
      <c r="Q626" s="38"/>
    </row>
    <row r="627" spans="3:17" x14ac:dyDescent="0.25">
      <c r="C627" s="39" t="e">
        <f>IF(AND(VALUE('Print off sheets'!C623)&lt;=VALUE(Worksheet!$AD623),VALUE('Print off sheets'!C623)&gt;=VALUE(Worksheet!$AE623)),"PASS","FAIL")</f>
        <v>#VALUE!</v>
      </c>
      <c r="D627" s="39" t="e">
        <f>IF(AND(VALUE('Print off sheets'!D623)&lt;=VALUE(Worksheet!$AD623),VALUE('Print off sheets'!D623)&gt;=VALUE(Worksheet!$AE623)),"PASS","FAIL")</f>
        <v>#VALUE!</v>
      </c>
      <c r="E627" s="39" t="e">
        <f>IF(AND(VALUE('Print off sheets'!E623)&lt;=VALUE(Worksheet!$AD623),VALUE('Print off sheets'!E623)&gt;=VALUE(Worksheet!$AE623)),"PASS","FAIL")</f>
        <v>#VALUE!</v>
      </c>
      <c r="F627" s="39" t="str">
        <f t="shared" si="27"/>
        <v>PASS</v>
      </c>
      <c r="G627" s="39" t="e">
        <f>IF(O627="FAIL",IF(ISNUMBER(SEARCH("Rejected",'Print off sheets'!F623))=TRUE,"OK","ERROR"),IF(ISNUMBER(SEARCH("Rejected",'Print off sheets'!F623))=TRUE,"ERROR",""))</f>
        <v>#VALUE!</v>
      </c>
      <c r="H627" s="46" t="e">
        <f>IF(O627="MISSING",IF('Print off sheets'!F623="Missing","OK","ERROR"),"")</f>
        <v>#VALUE!</v>
      </c>
      <c r="I627" s="39" t="e">
        <f>VALUE(Worksheet!B623)</f>
        <v>#VALUE!</v>
      </c>
      <c r="J627" s="39">
        <f>VALUE(Worksheet!$H$2)</f>
        <v>0</v>
      </c>
      <c r="K627" s="39">
        <f>VALUE(Worksheet!$H$3)</f>
        <v>0</v>
      </c>
      <c r="L627" s="39" t="e">
        <f t="shared" si="28"/>
        <v>#VALUE!</v>
      </c>
      <c r="M627" s="39" t="str">
        <f>IF(AND(Worksheet!C623="",Worksheet!D623="",Worksheet!E623="",Worksheet!F623="",Worksheet!G623="",Worksheet!H623="",ISNUMBER(SEARCH("e",Worksheet!I623))=FALSE),"MISSING")</f>
        <v>MISSING</v>
      </c>
      <c r="N627" s="39" t="b">
        <f>IF(ISNUMBER(SEARCH("Reference",Worksheet!I623))=TRUE,"REF ONLY")</f>
        <v>0</v>
      </c>
      <c r="O627" s="39" t="e">
        <f t="shared" si="29"/>
        <v>#VALUE!</v>
      </c>
      <c r="P627" s="38"/>
      <c r="Q627" s="38"/>
    </row>
    <row r="628" spans="3:17" x14ac:dyDescent="0.25">
      <c r="C628" s="39" t="e">
        <f>IF(AND(VALUE('Print off sheets'!C624)&lt;=VALUE(Worksheet!$AD624),VALUE('Print off sheets'!C624)&gt;=VALUE(Worksheet!$AE624)),"PASS","FAIL")</f>
        <v>#VALUE!</v>
      </c>
      <c r="D628" s="39" t="e">
        <f>IF(AND(VALUE('Print off sheets'!D624)&lt;=VALUE(Worksheet!$AD624),VALUE('Print off sheets'!D624)&gt;=VALUE(Worksheet!$AE624)),"PASS","FAIL")</f>
        <v>#VALUE!</v>
      </c>
      <c r="E628" s="39" t="e">
        <f>IF(AND(VALUE('Print off sheets'!E624)&lt;=VALUE(Worksheet!$AD624),VALUE('Print off sheets'!E624)&gt;=VALUE(Worksheet!$AE624)),"PASS","FAIL")</f>
        <v>#VALUE!</v>
      </c>
      <c r="F628" s="39" t="str">
        <f t="shared" si="27"/>
        <v>PASS</v>
      </c>
      <c r="G628" s="39" t="e">
        <f>IF(O628="FAIL",IF(ISNUMBER(SEARCH("Rejected",'Print off sheets'!F624))=TRUE,"OK","ERROR"),IF(ISNUMBER(SEARCH("Rejected",'Print off sheets'!F624))=TRUE,"ERROR",""))</f>
        <v>#VALUE!</v>
      </c>
      <c r="H628" s="46" t="e">
        <f>IF(O628="MISSING",IF('Print off sheets'!F624="Missing","OK","ERROR"),"")</f>
        <v>#VALUE!</v>
      </c>
      <c r="I628" s="39" t="e">
        <f>VALUE(Worksheet!B624)</f>
        <v>#VALUE!</v>
      </c>
      <c r="J628" s="39">
        <f>VALUE(Worksheet!$H$2)</f>
        <v>0</v>
      </c>
      <c r="K628" s="39">
        <f>VALUE(Worksheet!$H$3)</f>
        <v>0</v>
      </c>
      <c r="L628" s="39" t="e">
        <f t="shared" si="28"/>
        <v>#VALUE!</v>
      </c>
      <c r="M628" s="39" t="str">
        <f>IF(AND(Worksheet!C624="",Worksheet!D624="",Worksheet!E624="",Worksheet!F624="",Worksheet!G624="",Worksheet!H624="",ISNUMBER(SEARCH("e",Worksheet!I624))=FALSE),"MISSING")</f>
        <v>MISSING</v>
      </c>
      <c r="N628" s="39" t="b">
        <f>IF(ISNUMBER(SEARCH("Reference",Worksheet!I624))=TRUE,"REF ONLY")</f>
        <v>0</v>
      </c>
      <c r="O628" s="39" t="e">
        <f t="shared" si="29"/>
        <v>#VALUE!</v>
      </c>
      <c r="P628" s="38"/>
      <c r="Q628" s="38"/>
    </row>
    <row r="629" spans="3:17" x14ac:dyDescent="0.25">
      <c r="C629" s="39" t="e">
        <f>IF(AND(VALUE('Print off sheets'!C625)&lt;=VALUE(Worksheet!$AD625),VALUE('Print off sheets'!C625)&gt;=VALUE(Worksheet!$AE625)),"PASS","FAIL")</f>
        <v>#VALUE!</v>
      </c>
      <c r="D629" s="39" t="e">
        <f>IF(AND(VALUE('Print off sheets'!D625)&lt;=VALUE(Worksheet!$AD625),VALUE('Print off sheets'!D625)&gt;=VALUE(Worksheet!$AE625)),"PASS","FAIL")</f>
        <v>#VALUE!</v>
      </c>
      <c r="E629" s="39" t="e">
        <f>IF(AND(VALUE('Print off sheets'!E625)&lt;=VALUE(Worksheet!$AD625),VALUE('Print off sheets'!E625)&gt;=VALUE(Worksheet!$AE625)),"PASS","FAIL")</f>
        <v>#VALUE!</v>
      </c>
      <c r="F629" s="39" t="str">
        <f t="shared" si="27"/>
        <v>PASS</v>
      </c>
      <c r="G629" s="39" t="e">
        <f>IF(O629="FAIL",IF(ISNUMBER(SEARCH("Rejected",'Print off sheets'!F625))=TRUE,"OK","ERROR"),IF(ISNUMBER(SEARCH("Rejected",'Print off sheets'!F625))=TRUE,"ERROR",""))</f>
        <v>#VALUE!</v>
      </c>
      <c r="H629" s="46" t="e">
        <f>IF(O629="MISSING",IF('Print off sheets'!F625="Missing","OK","ERROR"),"")</f>
        <v>#VALUE!</v>
      </c>
      <c r="I629" s="39" t="e">
        <f>VALUE(Worksheet!B625)</f>
        <v>#VALUE!</v>
      </c>
      <c r="J629" s="39">
        <f>VALUE(Worksheet!$H$2)</f>
        <v>0</v>
      </c>
      <c r="K629" s="39">
        <f>VALUE(Worksheet!$H$3)</f>
        <v>0</v>
      </c>
      <c r="L629" s="39" t="e">
        <f t="shared" si="28"/>
        <v>#VALUE!</v>
      </c>
      <c r="M629" s="39" t="str">
        <f>IF(AND(Worksheet!C625="",Worksheet!D625="",Worksheet!E625="",Worksheet!F625="",Worksheet!G625="",Worksheet!H625="",ISNUMBER(SEARCH("e",Worksheet!I625))=FALSE),"MISSING")</f>
        <v>MISSING</v>
      </c>
      <c r="N629" s="39" t="b">
        <f>IF(ISNUMBER(SEARCH("Reference",Worksheet!I625))=TRUE,"REF ONLY")</f>
        <v>0</v>
      </c>
      <c r="O629" s="39" t="e">
        <f t="shared" si="29"/>
        <v>#VALUE!</v>
      </c>
      <c r="P629" s="38"/>
      <c r="Q629" s="38"/>
    </row>
    <row r="630" spans="3:17" x14ac:dyDescent="0.25">
      <c r="C630" s="39" t="e">
        <f>IF(AND(VALUE('Print off sheets'!C626)&lt;=VALUE(Worksheet!$AD626),VALUE('Print off sheets'!C626)&gt;=VALUE(Worksheet!$AE626)),"PASS","FAIL")</f>
        <v>#VALUE!</v>
      </c>
      <c r="D630" s="39" t="e">
        <f>IF(AND(VALUE('Print off sheets'!D626)&lt;=VALUE(Worksheet!$AD626),VALUE('Print off sheets'!D626)&gt;=VALUE(Worksheet!$AE626)),"PASS","FAIL")</f>
        <v>#VALUE!</v>
      </c>
      <c r="E630" s="39" t="e">
        <f>IF(AND(VALUE('Print off sheets'!E626)&lt;=VALUE(Worksheet!$AD626),VALUE('Print off sheets'!E626)&gt;=VALUE(Worksheet!$AE626)),"PASS","FAIL")</f>
        <v>#VALUE!</v>
      </c>
      <c r="F630" s="39" t="str">
        <f t="shared" si="27"/>
        <v>PASS</v>
      </c>
      <c r="G630" s="39" t="e">
        <f>IF(O630="FAIL",IF(ISNUMBER(SEARCH("Rejected",'Print off sheets'!F626))=TRUE,"OK","ERROR"),IF(ISNUMBER(SEARCH("Rejected",'Print off sheets'!F626))=TRUE,"ERROR",""))</f>
        <v>#VALUE!</v>
      </c>
      <c r="H630" s="46" t="e">
        <f>IF(O630="MISSING",IF('Print off sheets'!F626="Missing","OK","ERROR"),"")</f>
        <v>#VALUE!</v>
      </c>
      <c r="I630" s="39" t="e">
        <f>VALUE(Worksheet!B626)</f>
        <v>#VALUE!</v>
      </c>
      <c r="J630" s="39">
        <f>VALUE(Worksheet!$H$2)</f>
        <v>0</v>
      </c>
      <c r="K630" s="39">
        <f>VALUE(Worksheet!$H$3)</f>
        <v>0</v>
      </c>
      <c r="L630" s="39" t="e">
        <f t="shared" si="28"/>
        <v>#VALUE!</v>
      </c>
      <c r="M630" s="39" t="str">
        <f>IF(AND(Worksheet!C626="",Worksheet!D626="",Worksheet!E626="",Worksheet!F626="",Worksheet!G626="",Worksheet!H626="",ISNUMBER(SEARCH("e",Worksheet!I626))=FALSE),"MISSING")</f>
        <v>MISSING</v>
      </c>
      <c r="N630" s="39" t="b">
        <f>IF(ISNUMBER(SEARCH("Reference",Worksheet!I626))=TRUE,"REF ONLY")</f>
        <v>0</v>
      </c>
      <c r="O630" s="39" t="e">
        <f t="shared" si="29"/>
        <v>#VALUE!</v>
      </c>
      <c r="P630" s="38"/>
      <c r="Q630" s="38"/>
    </row>
    <row r="631" spans="3:17" x14ac:dyDescent="0.25">
      <c r="C631" s="39" t="e">
        <f>IF(AND(VALUE('Print off sheets'!C627)&lt;=VALUE(Worksheet!$AD627),VALUE('Print off sheets'!C627)&gt;=VALUE(Worksheet!$AE627)),"PASS","FAIL")</f>
        <v>#VALUE!</v>
      </c>
      <c r="D631" s="39" t="e">
        <f>IF(AND(VALUE('Print off sheets'!D627)&lt;=VALUE(Worksheet!$AD627),VALUE('Print off sheets'!D627)&gt;=VALUE(Worksheet!$AE627)),"PASS","FAIL")</f>
        <v>#VALUE!</v>
      </c>
      <c r="E631" s="39" t="e">
        <f>IF(AND(VALUE('Print off sheets'!E627)&lt;=VALUE(Worksheet!$AD627),VALUE('Print off sheets'!E627)&gt;=VALUE(Worksheet!$AE627)),"PASS","FAIL")</f>
        <v>#VALUE!</v>
      </c>
      <c r="F631" s="39" t="str">
        <f t="shared" si="27"/>
        <v>PASS</v>
      </c>
      <c r="G631" s="39" t="e">
        <f>IF(O631="FAIL",IF(ISNUMBER(SEARCH("Rejected",'Print off sheets'!F627))=TRUE,"OK","ERROR"),IF(ISNUMBER(SEARCH("Rejected",'Print off sheets'!F627))=TRUE,"ERROR",""))</f>
        <v>#VALUE!</v>
      </c>
      <c r="H631" s="46" t="e">
        <f>IF(O631="MISSING",IF('Print off sheets'!F627="Missing","OK","ERROR"),"")</f>
        <v>#VALUE!</v>
      </c>
      <c r="I631" s="39" t="e">
        <f>VALUE(Worksheet!B627)</f>
        <v>#VALUE!</v>
      </c>
      <c r="J631" s="39">
        <f>VALUE(Worksheet!$H$2)</f>
        <v>0</v>
      </c>
      <c r="K631" s="39">
        <f>VALUE(Worksheet!$H$3)</f>
        <v>0</v>
      </c>
      <c r="L631" s="39" t="e">
        <f t="shared" si="28"/>
        <v>#VALUE!</v>
      </c>
      <c r="M631" s="39" t="str">
        <f>IF(AND(Worksheet!C627="",Worksheet!D627="",Worksheet!E627="",Worksheet!F627="",Worksheet!G627="",Worksheet!H627="",ISNUMBER(SEARCH("e",Worksheet!I627))=FALSE),"MISSING")</f>
        <v>MISSING</v>
      </c>
      <c r="N631" s="39" t="b">
        <f>IF(ISNUMBER(SEARCH("Reference",Worksheet!I627))=TRUE,"REF ONLY")</f>
        <v>0</v>
      </c>
      <c r="O631" s="39" t="e">
        <f t="shared" si="29"/>
        <v>#VALUE!</v>
      </c>
      <c r="P631" s="38"/>
      <c r="Q631" s="38"/>
    </row>
    <row r="632" spans="3:17" x14ac:dyDescent="0.25">
      <c r="C632" s="39" t="e">
        <f>IF(AND(VALUE('Print off sheets'!C628)&lt;=VALUE(Worksheet!$AD628),VALUE('Print off sheets'!C628)&gt;=VALUE(Worksheet!$AE628)),"PASS","FAIL")</f>
        <v>#VALUE!</v>
      </c>
      <c r="D632" s="39" t="e">
        <f>IF(AND(VALUE('Print off sheets'!D628)&lt;=VALUE(Worksheet!$AD628),VALUE('Print off sheets'!D628)&gt;=VALUE(Worksheet!$AE628)),"PASS","FAIL")</f>
        <v>#VALUE!</v>
      </c>
      <c r="E632" s="39" t="e">
        <f>IF(AND(VALUE('Print off sheets'!E628)&lt;=VALUE(Worksheet!$AD628),VALUE('Print off sheets'!E628)&gt;=VALUE(Worksheet!$AE628)),"PASS","FAIL")</f>
        <v>#VALUE!</v>
      </c>
      <c r="F632" s="39" t="str">
        <f t="shared" si="27"/>
        <v>PASS</v>
      </c>
      <c r="G632" s="39" t="e">
        <f>IF(O632="FAIL",IF(ISNUMBER(SEARCH("Rejected",'Print off sheets'!F628))=TRUE,"OK","ERROR"),IF(ISNUMBER(SEARCH("Rejected",'Print off sheets'!F628))=TRUE,"ERROR",""))</f>
        <v>#VALUE!</v>
      </c>
      <c r="H632" s="46" t="e">
        <f>IF(O632="MISSING",IF('Print off sheets'!F628="Missing","OK","ERROR"),"")</f>
        <v>#VALUE!</v>
      </c>
      <c r="I632" s="39" t="e">
        <f>VALUE(Worksheet!B628)</f>
        <v>#VALUE!</v>
      </c>
      <c r="J632" s="39">
        <f>VALUE(Worksheet!$H$2)</f>
        <v>0</v>
      </c>
      <c r="K632" s="39">
        <f>VALUE(Worksheet!$H$3)</f>
        <v>0</v>
      </c>
      <c r="L632" s="39" t="e">
        <f t="shared" si="28"/>
        <v>#VALUE!</v>
      </c>
      <c r="M632" s="39" t="str">
        <f>IF(AND(Worksheet!C628="",Worksheet!D628="",Worksheet!E628="",Worksheet!F628="",Worksheet!G628="",Worksheet!H628="",ISNUMBER(SEARCH("e",Worksheet!I628))=FALSE),"MISSING")</f>
        <v>MISSING</v>
      </c>
      <c r="N632" s="39" t="b">
        <f>IF(ISNUMBER(SEARCH("Reference",Worksheet!I628))=TRUE,"REF ONLY")</f>
        <v>0</v>
      </c>
      <c r="O632" s="39" t="e">
        <f t="shared" si="29"/>
        <v>#VALUE!</v>
      </c>
      <c r="P632" s="38"/>
      <c r="Q632" s="38"/>
    </row>
    <row r="633" spans="3:17" x14ac:dyDescent="0.25">
      <c r="C633" s="39" t="e">
        <f>IF(AND(VALUE('Print off sheets'!C629)&lt;=VALUE(Worksheet!$AD629),VALUE('Print off sheets'!C629)&gt;=VALUE(Worksheet!$AE629)),"PASS","FAIL")</f>
        <v>#VALUE!</v>
      </c>
      <c r="D633" s="39" t="e">
        <f>IF(AND(VALUE('Print off sheets'!D629)&lt;=VALUE(Worksheet!$AD629),VALUE('Print off sheets'!D629)&gt;=VALUE(Worksheet!$AE629)),"PASS","FAIL")</f>
        <v>#VALUE!</v>
      </c>
      <c r="E633" s="39" t="e">
        <f>IF(AND(VALUE('Print off sheets'!E629)&lt;=VALUE(Worksheet!$AD629),VALUE('Print off sheets'!E629)&gt;=VALUE(Worksheet!$AE629)),"PASS","FAIL")</f>
        <v>#VALUE!</v>
      </c>
      <c r="F633" s="39" t="str">
        <f t="shared" si="27"/>
        <v>PASS</v>
      </c>
      <c r="G633" s="39" t="e">
        <f>IF(O633="FAIL",IF(ISNUMBER(SEARCH("Rejected",'Print off sheets'!F629))=TRUE,"OK","ERROR"),IF(ISNUMBER(SEARCH("Rejected",'Print off sheets'!F629))=TRUE,"ERROR",""))</f>
        <v>#VALUE!</v>
      </c>
      <c r="H633" s="46" t="e">
        <f>IF(O633="MISSING",IF('Print off sheets'!F629="Missing","OK","ERROR"),"")</f>
        <v>#VALUE!</v>
      </c>
      <c r="I633" s="39" t="e">
        <f>VALUE(Worksheet!B629)</f>
        <v>#VALUE!</v>
      </c>
      <c r="J633" s="39">
        <f>VALUE(Worksheet!$H$2)</f>
        <v>0</v>
      </c>
      <c r="K633" s="39">
        <f>VALUE(Worksheet!$H$3)</f>
        <v>0</v>
      </c>
      <c r="L633" s="39" t="e">
        <f t="shared" si="28"/>
        <v>#VALUE!</v>
      </c>
      <c r="M633" s="39" t="str">
        <f>IF(AND(Worksheet!C629="",Worksheet!D629="",Worksheet!E629="",Worksheet!F629="",Worksheet!G629="",Worksheet!H629="",ISNUMBER(SEARCH("e",Worksheet!I629))=FALSE),"MISSING")</f>
        <v>MISSING</v>
      </c>
      <c r="N633" s="39" t="b">
        <f>IF(ISNUMBER(SEARCH("Reference",Worksheet!I629))=TRUE,"REF ONLY")</f>
        <v>0</v>
      </c>
      <c r="O633" s="39" t="e">
        <f t="shared" si="29"/>
        <v>#VALUE!</v>
      </c>
      <c r="P633" s="38"/>
      <c r="Q633" s="38"/>
    </row>
    <row r="634" spans="3:17" x14ac:dyDescent="0.25">
      <c r="C634" s="39" t="e">
        <f>IF(AND(VALUE('Print off sheets'!C630)&lt;=VALUE(Worksheet!$AD630),VALUE('Print off sheets'!C630)&gt;=VALUE(Worksheet!$AE630)),"PASS","FAIL")</f>
        <v>#VALUE!</v>
      </c>
      <c r="D634" s="39" t="e">
        <f>IF(AND(VALUE('Print off sheets'!D630)&lt;=VALUE(Worksheet!$AD630),VALUE('Print off sheets'!D630)&gt;=VALUE(Worksheet!$AE630)),"PASS","FAIL")</f>
        <v>#VALUE!</v>
      </c>
      <c r="E634" s="39" t="e">
        <f>IF(AND(VALUE('Print off sheets'!E630)&lt;=VALUE(Worksheet!$AD630),VALUE('Print off sheets'!E630)&gt;=VALUE(Worksheet!$AE630)),"PASS","FAIL")</f>
        <v>#VALUE!</v>
      </c>
      <c r="F634" s="39" t="str">
        <f t="shared" si="27"/>
        <v>PASS</v>
      </c>
      <c r="G634" s="39" t="e">
        <f>IF(O634="FAIL",IF(ISNUMBER(SEARCH("Rejected",'Print off sheets'!F630))=TRUE,"OK","ERROR"),IF(ISNUMBER(SEARCH("Rejected",'Print off sheets'!F630))=TRUE,"ERROR",""))</f>
        <v>#VALUE!</v>
      </c>
      <c r="H634" s="46" t="e">
        <f>IF(O634="MISSING",IF('Print off sheets'!F630="Missing","OK","ERROR"),"")</f>
        <v>#VALUE!</v>
      </c>
      <c r="I634" s="39" t="e">
        <f>VALUE(Worksheet!B630)</f>
        <v>#VALUE!</v>
      </c>
      <c r="J634" s="39">
        <f>VALUE(Worksheet!$H$2)</f>
        <v>0</v>
      </c>
      <c r="K634" s="39">
        <f>VALUE(Worksheet!$H$3)</f>
        <v>0</v>
      </c>
      <c r="L634" s="39" t="e">
        <f t="shared" si="28"/>
        <v>#VALUE!</v>
      </c>
      <c r="M634" s="39" t="str">
        <f>IF(AND(Worksheet!C630="",Worksheet!D630="",Worksheet!E630="",Worksheet!F630="",Worksheet!G630="",Worksheet!H630="",ISNUMBER(SEARCH("e",Worksheet!I630))=FALSE),"MISSING")</f>
        <v>MISSING</v>
      </c>
      <c r="N634" s="39" t="b">
        <f>IF(ISNUMBER(SEARCH("Reference",Worksheet!I630))=TRUE,"REF ONLY")</f>
        <v>0</v>
      </c>
      <c r="O634" s="39" t="e">
        <f t="shared" si="29"/>
        <v>#VALUE!</v>
      </c>
      <c r="P634" s="38"/>
      <c r="Q634" s="38"/>
    </row>
    <row r="635" spans="3:17" x14ac:dyDescent="0.25">
      <c r="C635" s="39" t="e">
        <f>IF(AND(VALUE('Print off sheets'!C631)&lt;=VALUE(Worksheet!$AD631),VALUE('Print off sheets'!C631)&gt;=VALUE(Worksheet!$AE631)),"PASS","FAIL")</f>
        <v>#VALUE!</v>
      </c>
      <c r="D635" s="39" t="e">
        <f>IF(AND(VALUE('Print off sheets'!D631)&lt;=VALUE(Worksheet!$AD631),VALUE('Print off sheets'!D631)&gt;=VALUE(Worksheet!$AE631)),"PASS","FAIL")</f>
        <v>#VALUE!</v>
      </c>
      <c r="E635" s="39" t="e">
        <f>IF(AND(VALUE('Print off sheets'!E631)&lt;=VALUE(Worksheet!$AD631),VALUE('Print off sheets'!E631)&gt;=VALUE(Worksheet!$AE631)),"PASS","FAIL")</f>
        <v>#VALUE!</v>
      </c>
      <c r="F635" s="39" t="str">
        <f t="shared" si="27"/>
        <v>PASS</v>
      </c>
      <c r="G635" s="39" t="e">
        <f>IF(O635="FAIL",IF(ISNUMBER(SEARCH("Rejected",'Print off sheets'!F631))=TRUE,"OK","ERROR"),IF(ISNUMBER(SEARCH("Rejected",'Print off sheets'!F631))=TRUE,"ERROR",""))</f>
        <v>#VALUE!</v>
      </c>
      <c r="H635" s="46" t="e">
        <f>IF(O635="MISSING",IF('Print off sheets'!F631="Missing","OK","ERROR"),"")</f>
        <v>#VALUE!</v>
      </c>
      <c r="I635" s="39" t="e">
        <f>VALUE(Worksheet!B631)</f>
        <v>#VALUE!</v>
      </c>
      <c r="J635" s="39">
        <f>VALUE(Worksheet!$H$2)</f>
        <v>0</v>
      </c>
      <c r="K635" s="39">
        <f>VALUE(Worksheet!$H$3)</f>
        <v>0</v>
      </c>
      <c r="L635" s="39" t="e">
        <f t="shared" si="28"/>
        <v>#VALUE!</v>
      </c>
      <c r="M635" s="39" t="str">
        <f>IF(AND(Worksheet!C631="",Worksheet!D631="",Worksheet!E631="",Worksheet!F631="",Worksheet!G631="",Worksheet!H631="",ISNUMBER(SEARCH("e",Worksheet!I631))=FALSE),"MISSING")</f>
        <v>MISSING</v>
      </c>
      <c r="N635" s="39" t="b">
        <f>IF(ISNUMBER(SEARCH("Reference",Worksheet!I631))=TRUE,"REF ONLY")</f>
        <v>0</v>
      </c>
      <c r="O635" s="39" t="e">
        <f t="shared" si="29"/>
        <v>#VALUE!</v>
      </c>
      <c r="P635" s="38"/>
      <c r="Q635" s="38"/>
    </row>
    <row r="636" spans="3:17" x14ac:dyDescent="0.25">
      <c r="C636" s="39" t="e">
        <f>IF(AND(VALUE('Print off sheets'!C632)&lt;=VALUE(Worksheet!$AD632),VALUE('Print off sheets'!C632)&gt;=VALUE(Worksheet!$AE632)),"PASS","FAIL")</f>
        <v>#VALUE!</v>
      </c>
      <c r="D636" s="39" t="e">
        <f>IF(AND(VALUE('Print off sheets'!D632)&lt;=VALUE(Worksheet!$AD632),VALUE('Print off sheets'!D632)&gt;=VALUE(Worksheet!$AE632)),"PASS","FAIL")</f>
        <v>#VALUE!</v>
      </c>
      <c r="E636" s="39" t="e">
        <f>IF(AND(VALUE('Print off sheets'!E632)&lt;=VALUE(Worksheet!$AD632),VALUE('Print off sheets'!E632)&gt;=VALUE(Worksheet!$AE632)),"PASS","FAIL")</f>
        <v>#VALUE!</v>
      </c>
      <c r="F636" s="39" t="str">
        <f t="shared" si="27"/>
        <v>PASS</v>
      </c>
      <c r="G636" s="39" t="e">
        <f>IF(O636="FAIL",IF(ISNUMBER(SEARCH("Rejected",'Print off sheets'!F632))=TRUE,"OK","ERROR"),IF(ISNUMBER(SEARCH("Rejected",'Print off sheets'!F632))=TRUE,"ERROR",""))</f>
        <v>#VALUE!</v>
      </c>
      <c r="H636" s="46" t="e">
        <f>IF(O636="MISSING",IF('Print off sheets'!F632="Missing","OK","ERROR"),"")</f>
        <v>#VALUE!</v>
      </c>
      <c r="I636" s="39" t="e">
        <f>VALUE(Worksheet!B632)</f>
        <v>#VALUE!</v>
      </c>
      <c r="J636" s="39">
        <f>VALUE(Worksheet!$H$2)</f>
        <v>0</v>
      </c>
      <c r="K636" s="39">
        <f>VALUE(Worksheet!$H$3)</f>
        <v>0</v>
      </c>
      <c r="L636" s="39" t="e">
        <f t="shared" si="28"/>
        <v>#VALUE!</v>
      </c>
      <c r="M636" s="39" t="str">
        <f>IF(AND(Worksheet!C632="",Worksheet!D632="",Worksheet!E632="",Worksheet!F632="",Worksheet!G632="",Worksheet!H632="",ISNUMBER(SEARCH("e",Worksheet!I632))=FALSE),"MISSING")</f>
        <v>MISSING</v>
      </c>
      <c r="N636" s="39" t="b">
        <f>IF(ISNUMBER(SEARCH("Reference",Worksheet!I632))=TRUE,"REF ONLY")</f>
        <v>0</v>
      </c>
      <c r="O636" s="39" t="e">
        <f t="shared" si="29"/>
        <v>#VALUE!</v>
      </c>
      <c r="P636" s="38"/>
      <c r="Q636" s="38"/>
    </row>
    <row r="637" spans="3:17" x14ac:dyDescent="0.25">
      <c r="C637" s="39" t="e">
        <f>IF(AND(VALUE('Print off sheets'!C633)&lt;=VALUE(Worksheet!$AD633),VALUE('Print off sheets'!C633)&gt;=VALUE(Worksheet!$AE633)),"PASS","FAIL")</f>
        <v>#VALUE!</v>
      </c>
      <c r="D637" s="39" t="e">
        <f>IF(AND(VALUE('Print off sheets'!D633)&lt;=VALUE(Worksheet!$AD633),VALUE('Print off sheets'!D633)&gt;=VALUE(Worksheet!$AE633)),"PASS","FAIL")</f>
        <v>#VALUE!</v>
      </c>
      <c r="E637" s="39" t="e">
        <f>IF(AND(VALUE('Print off sheets'!E633)&lt;=VALUE(Worksheet!$AD633),VALUE('Print off sheets'!E633)&gt;=VALUE(Worksheet!$AE633)),"PASS","FAIL")</f>
        <v>#VALUE!</v>
      </c>
      <c r="F637" s="39" t="str">
        <f t="shared" si="27"/>
        <v>PASS</v>
      </c>
      <c r="G637" s="39" t="e">
        <f>IF(O637="FAIL",IF(ISNUMBER(SEARCH("Rejected",'Print off sheets'!F633))=TRUE,"OK","ERROR"),IF(ISNUMBER(SEARCH("Rejected",'Print off sheets'!F633))=TRUE,"ERROR",""))</f>
        <v>#VALUE!</v>
      </c>
      <c r="H637" s="46" t="e">
        <f>IF(O637="MISSING",IF('Print off sheets'!F633="Missing","OK","ERROR"),"")</f>
        <v>#VALUE!</v>
      </c>
      <c r="I637" s="39" t="e">
        <f>VALUE(Worksheet!B633)</f>
        <v>#VALUE!</v>
      </c>
      <c r="J637" s="39">
        <f>VALUE(Worksheet!$H$2)</f>
        <v>0</v>
      </c>
      <c r="K637" s="39">
        <f>VALUE(Worksheet!$H$3)</f>
        <v>0</v>
      </c>
      <c r="L637" s="39" t="e">
        <f t="shared" si="28"/>
        <v>#VALUE!</v>
      </c>
      <c r="M637" s="39" t="str">
        <f>IF(AND(Worksheet!C633="",Worksheet!D633="",Worksheet!E633="",Worksheet!F633="",Worksheet!G633="",Worksheet!H633="",ISNUMBER(SEARCH("e",Worksheet!I633))=FALSE),"MISSING")</f>
        <v>MISSING</v>
      </c>
      <c r="N637" s="39" t="b">
        <f>IF(ISNUMBER(SEARCH("Reference",Worksheet!I633))=TRUE,"REF ONLY")</f>
        <v>0</v>
      </c>
      <c r="O637" s="39" t="e">
        <f t="shared" si="29"/>
        <v>#VALUE!</v>
      </c>
      <c r="P637" s="38"/>
      <c r="Q637" s="38"/>
    </row>
    <row r="638" spans="3:17" x14ac:dyDescent="0.25">
      <c r="C638" s="39" t="e">
        <f>IF(AND(VALUE('Print off sheets'!C634)&lt;=VALUE(Worksheet!$AD634),VALUE('Print off sheets'!C634)&gt;=VALUE(Worksheet!$AE634)),"PASS","FAIL")</f>
        <v>#VALUE!</v>
      </c>
      <c r="D638" s="39" t="e">
        <f>IF(AND(VALUE('Print off sheets'!D634)&lt;=VALUE(Worksheet!$AD634),VALUE('Print off sheets'!D634)&gt;=VALUE(Worksheet!$AE634)),"PASS","FAIL")</f>
        <v>#VALUE!</v>
      </c>
      <c r="E638" s="39" t="e">
        <f>IF(AND(VALUE('Print off sheets'!E634)&lt;=VALUE(Worksheet!$AD634),VALUE('Print off sheets'!E634)&gt;=VALUE(Worksheet!$AE634)),"PASS","FAIL")</f>
        <v>#VALUE!</v>
      </c>
      <c r="F638" s="39" t="str">
        <f t="shared" si="27"/>
        <v>PASS</v>
      </c>
      <c r="G638" s="39" t="e">
        <f>IF(O638="FAIL",IF(ISNUMBER(SEARCH("Rejected",'Print off sheets'!F634))=TRUE,"OK","ERROR"),IF(ISNUMBER(SEARCH("Rejected",'Print off sheets'!F634))=TRUE,"ERROR",""))</f>
        <v>#VALUE!</v>
      </c>
      <c r="H638" s="46" t="e">
        <f>IF(O638="MISSING",IF('Print off sheets'!F634="Missing","OK","ERROR"),"")</f>
        <v>#VALUE!</v>
      </c>
      <c r="I638" s="39" t="e">
        <f>VALUE(Worksheet!B634)</f>
        <v>#VALUE!</v>
      </c>
      <c r="J638" s="39">
        <f>VALUE(Worksheet!$H$2)</f>
        <v>0</v>
      </c>
      <c r="K638" s="39">
        <f>VALUE(Worksheet!$H$3)</f>
        <v>0</v>
      </c>
      <c r="L638" s="39" t="e">
        <f t="shared" si="28"/>
        <v>#VALUE!</v>
      </c>
      <c r="M638" s="39" t="str">
        <f>IF(AND(Worksheet!C634="",Worksheet!D634="",Worksheet!E634="",Worksheet!F634="",Worksheet!G634="",Worksheet!H634="",ISNUMBER(SEARCH("e",Worksheet!I634))=FALSE),"MISSING")</f>
        <v>MISSING</v>
      </c>
      <c r="N638" s="39" t="b">
        <f>IF(ISNUMBER(SEARCH("Reference",Worksheet!I634))=TRUE,"REF ONLY")</f>
        <v>0</v>
      </c>
      <c r="O638" s="39" t="e">
        <f t="shared" si="29"/>
        <v>#VALUE!</v>
      </c>
      <c r="P638" s="38"/>
      <c r="Q638" s="38"/>
    </row>
    <row r="639" spans="3:17" x14ac:dyDescent="0.25">
      <c r="C639" s="39" t="e">
        <f>IF(AND(VALUE('Print off sheets'!C635)&lt;=VALUE(Worksheet!$AD635),VALUE('Print off sheets'!C635)&gt;=VALUE(Worksheet!$AE635)),"PASS","FAIL")</f>
        <v>#VALUE!</v>
      </c>
      <c r="D639" s="39" t="e">
        <f>IF(AND(VALUE('Print off sheets'!D635)&lt;=VALUE(Worksheet!$AD635),VALUE('Print off sheets'!D635)&gt;=VALUE(Worksheet!$AE635)),"PASS","FAIL")</f>
        <v>#VALUE!</v>
      </c>
      <c r="E639" s="39" t="e">
        <f>IF(AND(VALUE('Print off sheets'!E635)&lt;=VALUE(Worksheet!$AD635),VALUE('Print off sheets'!E635)&gt;=VALUE(Worksheet!$AE635)),"PASS","FAIL")</f>
        <v>#VALUE!</v>
      </c>
      <c r="F639" s="39" t="str">
        <f t="shared" si="27"/>
        <v>PASS</v>
      </c>
      <c r="G639" s="39" t="e">
        <f>IF(O639="FAIL",IF(ISNUMBER(SEARCH("Rejected",'Print off sheets'!F635))=TRUE,"OK","ERROR"),IF(ISNUMBER(SEARCH("Rejected",'Print off sheets'!F635))=TRUE,"ERROR",""))</f>
        <v>#VALUE!</v>
      </c>
      <c r="H639" s="46" t="e">
        <f>IF(O639="MISSING",IF('Print off sheets'!F635="Missing","OK","ERROR"),"")</f>
        <v>#VALUE!</v>
      </c>
      <c r="I639" s="39" t="e">
        <f>VALUE(Worksheet!B635)</f>
        <v>#VALUE!</v>
      </c>
      <c r="J639" s="39">
        <f>VALUE(Worksheet!$H$2)</f>
        <v>0</v>
      </c>
      <c r="K639" s="39">
        <f>VALUE(Worksheet!$H$3)</f>
        <v>0</v>
      </c>
      <c r="L639" s="39" t="e">
        <f t="shared" si="28"/>
        <v>#VALUE!</v>
      </c>
      <c r="M639" s="39" t="str">
        <f>IF(AND(Worksheet!C635="",Worksheet!D635="",Worksheet!E635="",Worksheet!F635="",Worksheet!G635="",Worksheet!H635="",ISNUMBER(SEARCH("e",Worksheet!I635))=FALSE),"MISSING")</f>
        <v>MISSING</v>
      </c>
      <c r="N639" s="39" t="b">
        <f>IF(ISNUMBER(SEARCH("Reference",Worksheet!I635))=TRUE,"REF ONLY")</f>
        <v>0</v>
      </c>
      <c r="O639" s="39" t="e">
        <f t="shared" si="29"/>
        <v>#VALUE!</v>
      </c>
      <c r="P639" s="38"/>
      <c r="Q639" s="38"/>
    </row>
    <row r="640" spans="3:17" x14ac:dyDescent="0.25">
      <c r="C640" s="39" t="e">
        <f>IF(AND(VALUE('Print off sheets'!C636)&lt;=VALUE(Worksheet!$AD636),VALUE('Print off sheets'!C636)&gt;=VALUE(Worksheet!$AE636)),"PASS","FAIL")</f>
        <v>#VALUE!</v>
      </c>
      <c r="D640" s="39" t="e">
        <f>IF(AND(VALUE('Print off sheets'!D636)&lt;=VALUE(Worksheet!$AD636),VALUE('Print off sheets'!D636)&gt;=VALUE(Worksheet!$AE636)),"PASS","FAIL")</f>
        <v>#VALUE!</v>
      </c>
      <c r="E640" s="39" t="e">
        <f>IF(AND(VALUE('Print off sheets'!E636)&lt;=VALUE(Worksheet!$AD636),VALUE('Print off sheets'!E636)&gt;=VALUE(Worksheet!$AE636)),"PASS","FAIL")</f>
        <v>#VALUE!</v>
      </c>
      <c r="F640" s="39" t="str">
        <f t="shared" si="27"/>
        <v>PASS</v>
      </c>
      <c r="G640" s="39" t="e">
        <f>IF(O640="FAIL",IF(ISNUMBER(SEARCH("Rejected",'Print off sheets'!F636))=TRUE,"OK","ERROR"),IF(ISNUMBER(SEARCH("Rejected",'Print off sheets'!F636))=TRUE,"ERROR",""))</f>
        <v>#VALUE!</v>
      </c>
      <c r="H640" s="46" t="e">
        <f>IF(O640="MISSING",IF('Print off sheets'!F636="Missing","OK","ERROR"),"")</f>
        <v>#VALUE!</v>
      </c>
      <c r="I640" s="39" t="e">
        <f>VALUE(Worksheet!B636)</f>
        <v>#VALUE!</v>
      </c>
      <c r="J640" s="39">
        <f>VALUE(Worksheet!$H$2)</f>
        <v>0</v>
      </c>
      <c r="K640" s="39">
        <f>VALUE(Worksheet!$H$3)</f>
        <v>0</v>
      </c>
      <c r="L640" s="39" t="e">
        <f t="shared" si="28"/>
        <v>#VALUE!</v>
      </c>
      <c r="M640" s="39" t="str">
        <f>IF(AND(Worksheet!C636="",Worksheet!D636="",Worksheet!E636="",Worksheet!F636="",Worksheet!G636="",Worksheet!H636="",ISNUMBER(SEARCH("e",Worksheet!I636))=FALSE),"MISSING")</f>
        <v>MISSING</v>
      </c>
      <c r="N640" s="39" t="b">
        <f>IF(ISNUMBER(SEARCH("Reference",Worksheet!I636))=TRUE,"REF ONLY")</f>
        <v>0</v>
      </c>
      <c r="O640" s="39" t="e">
        <f t="shared" si="29"/>
        <v>#VALUE!</v>
      </c>
      <c r="P640" s="38"/>
      <c r="Q640" s="38"/>
    </row>
    <row r="641" spans="3:17" x14ac:dyDescent="0.25">
      <c r="C641" s="39" t="e">
        <f>IF(AND(VALUE('Print off sheets'!C637)&lt;=VALUE(Worksheet!$AD637),VALUE('Print off sheets'!C637)&gt;=VALUE(Worksheet!$AE637)),"PASS","FAIL")</f>
        <v>#VALUE!</v>
      </c>
      <c r="D641" s="39" t="e">
        <f>IF(AND(VALUE('Print off sheets'!D637)&lt;=VALUE(Worksheet!$AD637),VALUE('Print off sheets'!D637)&gt;=VALUE(Worksheet!$AE637)),"PASS","FAIL")</f>
        <v>#VALUE!</v>
      </c>
      <c r="E641" s="39" t="e">
        <f>IF(AND(VALUE('Print off sheets'!E637)&lt;=VALUE(Worksheet!$AD637),VALUE('Print off sheets'!E637)&gt;=VALUE(Worksheet!$AE637)),"PASS","FAIL")</f>
        <v>#VALUE!</v>
      </c>
      <c r="F641" s="39" t="str">
        <f t="shared" si="27"/>
        <v>PASS</v>
      </c>
      <c r="G641" s="39" t="e">
        <f>IF(O641="FAIL",IF(ISNUMBER(SEARCH("Rejected",'Print off sheets'!F637))=TRUE,"OK","ERROR"),IF(ISNUMBER(SEARCH("Rejected",'Print off sheets'!F637))=TRUE,"ERROR",""))</f>
        <v>#VALUE!</v>
      </c>
      <c r="H641" s="46" t="e">
        <f>IF(O641="MISSING",IF('Print off sheets'!F637="Missing","OK","ERROR"),"")</f>
        <v>#VALUE!</v>
      </c>
      <c r="I641" s="39" t="e">
        <f>VALUE(Worksheet!B637)</f>
        <v>#VALUE!</v>
      </c>
      <c r="J641" s="39">
        <f>VALUE(Worksheet!$H$2)</f>
        <v>0</v>
      </c>
      <c r="K641" s="39">
        <f>VALUE(Worksheet!$H$3)</f>
        <v>0</v>
      </c>
      <c r="L641" s="39" t="e">
        <f t="shared" si="28"/>
        <v>#VALUE!</v>
      </c>
      <c r="M641" s="39" t="str">
        <f>IF(AND(Worksheet!C637="",Worksheet!D637="",Worksheet!E637="",Worksheet!F637="",Worksheet!G637="",Worksheet!H637="",ISNUMBER(SEARCH("e",Worksheet!I637))=FALSE),"MISSING")</f>
        <v>MISSING</v>
      </c>
      <c r="N641" s="39" t="b">
        <f>IF(ISNUMBER(SEARCH("Reference",Worksheet!I637))=TRUE,"REF ONLY")</f>
        <v>0</v>
      </c>
      <c r="O641" s="39" t="e">
        <f t="shared" si="29"/>
        <v>#VALUE!</v>
      </c>
      <c r="P641" s="38"/>
      <c r="Q641" s="38"/>
    </row>
    <row r="642" spans="3:17" x14ac:dyDescent="0.25">
      <c r="C642" s="39" t="e">
        <f>IF(AND(VALUE('Print off sheets'!C638)&lt;=VALUE(Worksheet!$AD638),VALUE('Print off sheets'!C638)&gt;=VALUE(Worksheet!$AE638)),"PASS","FAIL")</f>
        <v>#VALUE!</v>
      </c>
      <c r="D642" s="39" t="e">
        <f>IF(AND(VALUE('Print off sheets'!D638)&lt;=VALUE(Worksheet!$AD638),VALUE('Print off sheets'!D638)&gt;=VALUE(Worksheet!$AE638)),"PASS","FAIL")</f>
        <v>#VALUE!</v>
      </c>
      <c r="E642" s="39" t="e">
        <f>IF(AND(VALUE('Print off sheets'!E638)&lt;=VALUE(Worksheet!$AD638),VALUE('Print off sheets'!E638)&gt;=VALUE(Worksheet!$AE638)),"PASS","FAIL")</f>
        <v>#VALUE!</v>
      </c>
      <c r="F642" s="39" t="str">
        <f t="shared" si="27"/>
        <v>PASS</v>
      </c>
      <c r="G642" s="39" t="e">
        <f>IF(O642="FAIL",IF(ISNUMBER(SEARCH("Rejected",'Print off sheets'!F638))=TRUE,"OK","ERROR"),IF(ISNUMBER(SEARCH("Rejected",'Print off sheets'!F638))=TRUE,"ERROR",""))</f>
        <v>#VALUE!</v>
      </c>
      <c r="H642" s="46" t="e">
        <f>IF(O642="MISSING",IF('Print off sheets'!F638="Missing","OK","ERROR"),"")</f>
        <v>#VALUE!</v>
      </c>
      <c r="I642" s="39" t="e">
        <f>VALUE(Worksheet!B638)</f>
        <v>#VALUE!</v>
      </c>
      <c r="J642" s="39">
        <f>VALUE(Worksheet!$H$2)</f>
        <v>0</v>
      </c>
      <c r="K642" s="39">
        <f>VALUE(Worksheet!$H$3)</f>
        <v>0</v>
      </c>
      <c r="L642" s="39" t="e">
        <f t="shared" si="28"/>
        <v>#VALUE!</v>
      </c>
      <c r="M642" s="39" t="str">
        <f>IF(AND(Worksheet!C638="",Worksheet!D638="",Worksheet!E638="",Worksheet!F638="",Worksheet!G638="",Worksheet!H638="",ISNUMBER(SEARCH("e",Worksheet!I638))=FALSE),"MISSING")</f>
        <v>MISSING</v>
      </c>
      <c r="N642" s="39" t="b">
        <f>IF(ISNUMBER(SEARCH("Reference",Worksheet!I638))=TRUE,"REF ONLY")</f>
        <v>0</v>
      </c>
      <c r="O642" s="39" t="e">
        <f t="shared" si="29"/>
        <v>#VALUE!</v>
      </c>
      <c r="P642" s="38"/>
      <c r="Q642" s="38"/>
    </row>
    <row r="643" spans="3:17" x14ac:dyDescent="0.25">
      <c r="C643" s="39" t="e">
        <f>IF(AND(VALUE('Print off sheets'!C639)&lt;=VALUE(Worksheet!$AD639),VALUE('Print off sheets'!C639)&gt;=VALUE(Worksheet!$AE639)),"PASS","FAIL")</f>
        <v>#VALUE!</v>
      </c>
      <c r="D643" s="39" t="e">
        <f>IF(AND(VALUE('Print off sheets'!D639)&lt;=VALUE(Worksheet!$AD639),VALUE('Print off sheets'!D639)&gt;=VALUE(Worksheet!$AE639)),"PASS","FAIL")</f>
        <v>#VALUE!</v>
      </c>
      <c r="E643" s="39" t="e">
        <f>IF(AND(VALUE('Print off sheets'!E639)&lt;=VALUE(Worksheet!$AD639),VALUE('Print off sheets'!E639)&gt;=VALUE(Worksheet!$AE639)),"PASS","FAIL")</f>
        <v>#VALUE!</v>
      </c>
      <c r="F643" s="39" t="str">
        <f t="shared" si="27"/>
        <v>PASS</v>
      </c>
      <c r="G643" s="39" t="e">
        <f>IF(O643="FAIL",IF(ISNUMBER(SEARCH("Rejected",'Print off sheets'!F639))=TRUE,"OK","ERROR"),IF(ISNUMBER(SEARCH("Rejected",'Print off sheets'!F639))=TRUE,"ERROR",""))</f>
        <v>#VALUE!</v>
      </c>
      <c r="H643" s="46" t="e">
        <f>IF(O643="MISSING",IF('Print off sheets'!F639="Missing","OK","ERROR"),"")</f>
        <v>#VALUE!</v>
      </c>
      <c r="I643" s="39" t="e">
        <f>VALUE(Worksheet!B639)</f>
        <v>#VALUE!</v>
      </c>
      <c r="J643" s="39">
        <f>VALUE(Worksheet!$H$2)</f>
        <v>0</v>
      </c>
      <c r="K643" s="39">
        <f>VALUE(Worksheet!$H$3)</f>
        <v>0</v>
      </c>
      <c r="L643" s="39" t="e">
        <f t="shared" si="28"/>
        <v>#VALUE!</v>
      </c>
      <c r="M643" s="39" t="str">
        <f>IF(AND(Worksheet!C639="",Worksheet!D639="",Worksheet!E639="",Worksheet!F639="",Worksheet!G639="",Worksheet!H639="",ISNUMBER(SEARCH("e",Worksheet!I639))=FALSE),"MISSING")</f>
        <v>MISSING</v>
      </c>
      <c r="N643" s="39" t="b">
        <f>IF(ISNUMBER(SEARCH("Reference",Worksheet!I639))=TRUE,"REF ONLY")</f>
        <v>0</v>
      </c>
      <c r="O643" s="39" t="e">
        <f t="shared" si="29"/>
        <v>#VALUE!</v>
      </c>
      <c r="P643" s="38"/>
      <c r="Q643" s="38"/>
    </row>
    <row r="644" spans="3:17" x14ac:dyDescent="0.25">
      <c r="C644" s="39" t="e">
        <f>IF(AND(VALUE('Print off sheets'!C640)&lt;=VALUE(Worksheet!$AD640),VALUE('Print off sheets'!C640)&gt;=VALUE(Worksheet!$AE640)),"PASS","FAIL")</f>
        <v>#VALUE!</v>
      </c>
      <c r="D644" s="39" t="e">
        <f>IF(AND(VALUE('Print off sheets'!D640)&lt;=VALUE(Worksheet!$AD640),VALUE('Print off sheets'!D640)&gt;=VALUE(Worksheet!$AE640)),"PASS","FAIL")</f>
        <v>#VALUE!</v>
      </c>
      <c r="E644" s="39" t="e">
        <f>IF(AND(VALUE('Print off sheets'!E640)&lt;=VALUE(Worksheet!$AD640),VALUE('Print off sheets'!E640)&gt;=VALUE(Worksheet!$AE640)),"PASS","FAIL")</f>
        <v>#VALUE!</v>
      </c>
      <c r="F644" s="39" t="str">
        <f t="shared" si="27"/>
        <v>PASS</v>
      </c>
      <c r="G644" s="39" t="e">
        <f>IF(O644="FAIL",IF(ISNUMBER(SEARCH("Rejected",'Print off sheets'!F640))=TRUE,"OK","ERROR"),IF(ISNUMBER(SEARCH("Rejected",'Print off sheets'!F640))=TRUE,"ERROR",""))</f>
        <v>#VALUE!</v>
      </c>
      <c r="H644" s="46" t="e">
        <f>IF(O644="MISSING",IF('Print off sheets'!F640="Missing","OK","ERROR"),"")</f>
        <v>#VALUE!</v>
      </c>
      <c r="I644" s="39" t="e">
        <f>VALUE(Worksheet!B640)</f>
        <v>#VALUE!</v>
      </c>
      <c r="J644" s="39">
        <f>VALUE(Worksheet!$H$2)</f>
        <v>0</v>
      </c>
      <c r="K644" s="39">
        <f>VALUE(Worksheet!$H$3)</f>
        <v>0</v>
      </c>
      <c r="L644" s="39" t="e">
        <f t="shared" si="28"/>
        <v>#VALUE!</v>
      </c>
      <c r="M644" s="39" t="str">
        <f>IF(AND(Worksheet!C640="",Worksheet!D640="",Worksheet!E640="",Worksheet!F640="",Worksheet!G640="",Worksheet!H640="",ISNUMBER(SEARCH("e",Worksheet!I640))=FALSE),"MISSING")</f>
        <v>MISSING</v>
      </c>
      <c r="N644" s="39" t="b">
        <f>IF(ISNUMBER(SEARCH("Reference",Worksheet!I640))=TRUE,"REF ONLY")</f>
        <v>0</v>
      </c>
      <c r="O644" s="39" t="e">
        <f t="shared" si="29"/>
        <v>#VALUE!</v>
      </c>
      <c r="P644" s="38"/>
      <c r="Q644" s="38"/>
    </row>
    <row r="645" spans="3:17" x14ac:dyDescent="0.25">
      <c r="C645" s="39" t="e">
        <f>IF(AND(VALUE('Print off sheets'!C641)&lt;=VALUE(Worksheet!$AD641),VALUE('Print off sheets'!C641)&gt;=VALUE(Worksheet!$AE641)),"PASS","FAIL")</f>
        <v>#VALUE!</v>
      </c>
      <c r="D645" s="39" t="e">
        <f>IF(AND(VALUE('Print off sheets'!D641)&lt;=VALUE(Worksheet!$AD641),VALUE('Print off sheets'!D641)&gt;=VALUE(Worksheet!$AE641)),"PASS","FAIL")</f>
        <v>#VALUE!</v>
      </c>
      <c r="E645" s="39" t="e">
        <f>IF(AND(VALUE('Print off sheets'!E641)&lt;=VALUE(Worksheet!$AD641),VALUE('Print off sheets'!E641)&gt;=VALUE(Worksheet!$AE641)),"PASS","FAIL")</f>
        <v>#VALUE!</v>
      </c>
      <c r="F645" s="39" t="str">
        <f t="shared" si="27"/>
        <v>PASS</v>
      </c>
      <c r="G645" s="39" t="e">
        <f>IF(O645="FAIL",IF(ISNUMBER(SEARCH("Rejected",'Print off sheets'!F641))=TRUE,"OK","ERROR"),IF(ISNUMBER(SEARCH("Rejected",'Print off sheets'!F641))=TRUE,"ERROR",""))</f>
        <v>#VALUE!</v>
      </c>
      <c r="H645" s="46" t="e">
        <f>IF(O645="MISSING",IF('Print off sheets'!F641="Missing","OK","ERROR"),"")</f>
        <v>#VALUE!</v>
      </c>
      <c r="I645" s="39" t="e">
        <f>VALUE(Worksheet!B641)</f>
        <v>#VALUE!</v>
      </c>
      <c r="J645" s="39">
        <f>VALUE(Worksheet!$H$2)</f>
        <v>0</v>
      </c>
      <c r="K645" s="39">
        <f>VALUE(Worksheet!$H$3)</f>
        <v>0</v>
      </c>
      <c r="L645" s="39" t="e">
        <f t="shared" si="28"/>
        <v>#VALUE!</v>
      </c>
      <c r="M645" s="39" t="str">
        <f>IF(AND(Worksheet!C641="",Worksheet!D641="",Worksheet!E641="",Worksheet!F641="",Worksheet!G641="",Worksheet!H641="",ISNUMBER(SEARCH("e",Worksheet!I641))=FALSE),"MISSING")</f>
        <v>MISSING</v>
      </c>
      <c r="N645" s="39" t="b">
        <f>IF(ISNUMBER(SEARCH("Reference",Worksheet!I641))=TRUE,"REF ONLY")</f>
        <v>0</v>
      </c>
      <c r="O645" s="39" t="e">
        <f t="shared" si="29"/>
        <v>#VALUE!</v>
      </c>
      <c r="P645" s="38"/>
      <c r="Q645" s="38"/>
    </row>
    <row r="646" spans="3:17" x14ac:dyDescent="0.25">
      <c r="C646" s="39" t="e">
        <f>IF(AND(VALUE('Print off sheets'!C642)&lt;=VALUE(Worksheet!$AD642),VALUE('Print off sheets'!C642)&gt;=VALUE(Worksheet!$AE642)),"PASS","FAIL")</f>
        <v>#VALUE!</v>
      </c>
      <c r="D646" s="39" t="e">
        <f>IF(AND(VALUE('Print off sheets'!D642)&lt;=VALUE(Worksheet!$AD642),VALUE('Print off sheets'!D642)&gt;=VALUE(Worksheet!$AE642)),"PASS","FAIL")</f>
        <v>#VALUE!</v>
      </c>
      <c r="E646" s="39" t="e">
        <f>IF(AND(VALUE('Print off sheets'!E642)&lt;=VALUE(Worksheet!$AD642),VALUE('Print off sheets'!E642)&gt;=VALUE(Worksheet!$AE642)),"PASS","FAIL")</f>
        <v>#VALUE!</v>
      </c>
      <c r="F646" s="39" t="str">
        <f t="shared" si="27"/>
        <v>PASS</v>
      </c>
      <c r="G646" s="39" t="e">
        <f>IF(O646="FAIL",IF(ISNUMBER(SEARCH("Rejected",'Print off sheets'!F642))=TRUE,"OK","ERROR"),IF(ISNUMBER(SEARCH("Rejected",'Print off sheets'!F642))=TRUE,"ERROR",""))</f>
        <v>#VALUE!</v>
      </c>
      <c r="H646" s="46" t="e">
        <f>IF(O646="MISSING",IF('Print off sheets'!F642="Missing","OK","ERROR"),"")</f>
        <v>#VALUE!</v>
      </c>
      <c r="I646" s="39" t="e">
        <f>VALUE(Worksheet!B642)</f>
        <v>#VALUE!</v>
      </c>
      <c r="J646" s="39">
        <f>VALUE(Worksheet!$H$2)</f>
        <v>0</v>
      </c>
      <c r="K646" s="39">
        <f>VALUE(Worksheet!$H$3)</f>
        <v>0</v>
      </c>
      <c r="L646" s="39" t="e">
        <f t="shared" si="28"/>
        <v>#VALUE!</v>
      </c>
      <c r="M646" s="39" t="str">
        <f>IF(AND(Worksheet!C642="",Worksheet!D642="",Worksheet!E642="",Worksheet!F642="",Worksheet!G642="",Worksheet!H642="",ISNUMBER(SEARCH("e",Worksheet!I642))=FALSE),"MISSING")</f>
        <v>MISSING</v>
      </c>
      <c r="N646" s="39" t="b">
        <f>IF(ISNUMBER(SEARCH("Reference",Worksheet!I642))=TRUE,"REF ONLY")</f>
        <v>0</v>
      </c>
      <c r="O646" s="39" t="e">
        <f t="shared" si="29"/>
        <v>#VALUE!</v>
      </c>
      <c r="P646" s="38"/>
      <c r="Q646" s="38"/>
    </row>
    <row r="647" spans="3:17" x14ac:dyDescent="0.25">
      <c r="C647" s="39" t="e">
        <f>IF(AND(VALUE('Print off sheets'!C643)&lt;=VALUE(Worksheet!$AD643),VALUE('Print off sheets'!C643)&gt;=VALUE(Worksheet!$AE643)),"PASS","FAIL")</f>
        <v>#VALUE!</v>
      </c>
      <c r="D647" s="39" t="e">
        <f>IF(AND(VALUE('Print off sheets'!D643)&lt;=VALUE(Worksheet!$AD643),VALUE('Print off sheets'!D643)&gt;=VALUE(Worksheet!$AE643)),"PASS","FAIL")</f>
        <v>#VALUE!</v>
      </c>
      <c r="E647" s="39" t="e">
        <f>IF(AND(VALUE('Print off sheets'!E643)&lt;=VALUE(Worksheet!$AD643),VALUE('Print off sheets'!E643)&gt;=VALUE(Worksheet!$AE643)),"PASS","FAIL")</f>
        <v>#VALUE!</v>
      </c>
      <c r="F647" s="39" t="str">
        <f t="shared" si="27"/>
        <v>PASS</v>
      </c>
      <c r="G647" s="39" t="e">
        <f>IF(O647="FAIL",IF(ISNUMBER(SEARCH("Rejected",'Print off sheets'!F643))=TRUE,"OK","ERROR"),IF(ISNUMBER(SEARCH("Rejected",'Print off sheets'!F643))=TRUE,"ERROR",""))</f>
        <v>#VALUE!</v>
      </c>
      <c r="H647" s="46" t="e">
        <f>IF(O647="MISSING",IF('Print off sheets'!F643="Missing","OK","ERROR"),"")</f>
        <v>#VALUE!</v>
      </c>
      <c r="I647" s="39" t="e">
        <f>VALUE(Worksheet!B643)</f>
        <v>#VALUE!</v>
      </c>
      <c r="J647" s="39">
        <f>VALUE(Worksheet!$H$2)</f>
        <v>0</v>
      </c>
      <c r="K647" s="39">
        <f>VALUE(Worksheet!$H$3)</f>
        <v>0</v>
      </c>
      <c r="L647" s="39" t="e">
        <f t="shared" si="28"/>
        <v>#VALUE!</v>
      </c>
      <c r="M647" s="39" t="str">
        <f>IF(AND(Worksheet!C643="",Worksheet!D643="",Worksheet!E643="",Worksheet!F643="",Worksheet!G643="",Worksheet!H643="",ISNUMBER(SEARCH("e",Worksheet!I643))=FALSE),"MISSING")</f>
        <v>MISSING</v>
      </c>
      <c r="N647" s="39" t="b">
        <f>IF(ISNUMBER(SEARCH("Reference",Worksheet!I643))=TRUE,"REF ONLY")</f>
        <v>0</v>
      </c>
      <c r="O647" s="39" t="e">
        <f t="shared" si="29"/>
        <v>#VALUE!</v>
      </c>
      <c r="P647" s="38"/>
      <c r="Q647" s="38"/>
    </row>
    <row r="648" spans="3:17" x14ac:dyDescent="0.25">
      <c r="C648" s="39" t="e">
        <f>IF(AND(VALUE('Print off sheets'!C644)&lt;=VALUE(Worksheet!$AD644),VALUE('Print off sheets'!C644)&gt;=VALUE(Worksheet!$AE644)),"PASS","FAIL")</f>
        <v>#VALUE!</v>
      </c>
      <c r="D648" s="39" t="e">
        <f>IF(AND(VALUE('Print off sheets'!D644)&lt;=VALUE(Worksheet!$AD644),VALUE('Print off sheets'!D644)&gt;=VALUE(Worksheet!$AE644)),"PASS","FAIL")</f>
        <v>#VALUE!</v>
      </c>
      <c r="E648" s="39" t="e">
        <f>IF(AND(VALUE('Print off sheets'!E644)&lt;=VALUE(Worksheet!$AD644),VALUE('Print off sheets'!E644)&gt;=VALUE(Worksheet!$AE644)),"PASS","FAIL")</f>
        <v>#VALUE!</v>
      </c>
      <c r="F648" s="39" t="str">
        <f t="shared" si="27"/>
        <v>PASS</v>
      </c>
      <c r="G648" s="39" t="e">
        <f>IF(O648="FAIL",IF(ISNUMBER(SEARCH("Rejected",'Print off sheets'!F644))=TRUE,"OK","ERROR"),IF(ISNUMBER(SEARCH("Rejected",'Print off sheets'!F644))=TRUE,"ERROR",""))</f>
        <v>#VALUE!</v>
      </c>
      <c r="H648" s="46" t="e">
        <f>IF(O648="MISSING",IF('Print off sheets'!F644="Missing","OK","ERROR"),"")</f>
        <v>#VALUE!</v>
      </c>
      <c r="I648" s="39" t="e">
        <f>VALUE(Worksheet!B644)</f>
        <v>#VALUE!</v>
      </c>
      <c r="J648" s="39">
        <f>VALUE(Worksheet!$H$2)</f>
        <v>0</v>
      </c>
      <c r="K648" s="39">
        <f>VALUE(Worksheet!$H$3)</f>
        <v>0</v>
      </c>
      <c r="L648" s="39" t="e">
        <f t="shared" si="28"/>
        <v>#VALUE!</v>
      </c>
      <c r="M648" s="39" t="str">
        <f>IF(AND(Worksheet!C644="",Worksheet!D644="",Worksheet!E644="",Worksheet!F644="",Worksheet!G644="",Worksheet!H644="",ISNUMBER(SEARCH("e",Worksheet!I644))=FALSE),"MISSING")</f>
        <v>MISSING</v>
      </c>
      <c r="N648" s="39" t="b">
        <f>IF(ISNUMBER(SEARCH("Reference",Worksheet!I644))=TRUE,"REF ONLY")</f>
        <v>0</v>
      </c>
      <c r="O648" s="39" t="e">
        <f t="shared" si="29"/>
        <v>#VALUE!</v>
      </c>
      <c r="P648" s="38"/>
      <c r="Q648" s="38"/>
    </row>
    <row r="649" spans="3:17" x14ac:dyDescent="0.25">
      <c r="C649" s="39" t="e">
        <f>IF(AND(VALUE('Print off sheets'!C645)&lt;=VALUE(Worksheet!$AD645),VALUE('Print off sheets'!C645)&gt;=VALUE(Worksheet!$AE645)),"PASS","FAIL")</f>
        <v>#VALUE!</v>
      </c>
      <c r="D649" s="39" t="e">
        <f>IF(AND(VALUE('Print off sheets'!D645)&lt;=VALUE(Worksheet!$AD645),VALUE('Print off sheets'!D645)&gt;=VALUE(Worksheet!$AE645)),"PASS","FAIL")</f>
        <v>#VALUE!</v>
      </c>
      <c r="E649" s="39" t="e">
        <f>IF(AND(VALUE('Print off sheets'!E645)&lt;=VALUE(Worksheet!$AD645),VALUE('Print off sheets'!E645)&gt;=VALUE(Worksheet!$AE645)),"PASS","FAIL")</f>
        <v>#VALUE!</v>
      </c>
      <c r="F649" s="39" t="str">
        <f t="shared" si="27"/>
        <v>PASS</v>
      </c>
      <c r="G649" s="39" t="e">
        <f>IF(O649="FAIL",IF(ISNUMBER(SEARCH("Rejected",'Print off sheets'!F645))=TRUE,"OK","ERROR"),IF(ISNUMBER(SEARCH("Rejected",'Print off sheets'!F645))=TRUE,"ERROR",""))</f>
        <v>#VALUE!</v>
      </c>
      <c r="H649" s="46" t="e">
        <f>IF(O649="MISSING",IF('Print off sheets'!F645="Missing","OK","ERROR"),"")</f>
        <v>#VALUE!</v>
      </c>
      <c r="I649" s="39" t="e">
        <f>VALUE(Worksheet!B645)</f>
        <v>#VALUE!</v>
      </c>
      <c r="J649" s="39">
        <f>VALUE(Worksheet!$H$2)</f>
        <v>0</v>
      </c>
      <c r="K649" s="39">
        <f>VALUE(Worksheet!$H$3)</f>
        <v>0</v>
      </c>
      <c r="L649" s="39" t="e">
        <f t="shared" si="28"/>
        <v>#VALUE!</v>
      </c>
      <c r="M649" s="39" t="str">
        <f>IF(AND(Worksheet!C645="",Worksheet!D645="",Worksheet!E645="",Worksheet!F645="",Worksheet!G645="",Worksheet!H645="",ISNUMBER(SEARCH("e",Worksheet!I645))=FALSE),"MISSING")</f>
        <v>MISSING</v>
      </c>
      <c r="N649" s="39" t="b">
        <f>IF(ISNUMBER(SEARCH("Reference",Worksheet!I645))=TRUE,"REF ONLY")</f>
        <v>0</v>
      </c>
      <c r="O649" s="39" t="e">
        <f t="shared" si="29"/>
        <v>#VALUE!</v>
      </c>
      <c r="P649" s="38"/>
      <c r="Q649" s="38"/>
    </row>
    <row r="650" spans="3:17" x14ac:dyDescent="0.25">
      <c r="C650" s="39" t="e">
        <f>IF(AND(VALUE('Print off sheets'!C646)&lt;=VALUE(Worksheet!$AD646),VALUE('Print off sheets'!C646)&gt;=VALUE(Worksheet!$AE646)),"PASS","FAIL")</f>
        <v>#VALUE!</v>
      </c>
      <c r="D650" s="39" t="e">
        <f>IF(AND(VALUE('Print off sheets'!D646)&lt;=VALUE(Worksheet!$AD646),VALUE('Print off sheets'!D646)&gt;=VALUE(Worksheet!$AE646)),"PASS","FAIL")</f>
        <v>#VALUE!</v>
      </c>
      <c r="E650" s="39" t="e">
        <f>IF(AND(VALUE('Print off sheets'!E646)&lt;=VALUE(Worksheet!$AD646),VALUE('Print off sheets'!E646)&gt;=VALUE(Worksheet!$AE646)),"PASS","FAIL")</f>
        <v>#VALUE!</v>
      </c>
      <c r="F650" s="39" t="str">
        <f t="shared" si="27"/>
        <v>PASS</v>
      </c>
      <c r="G650" s="39" t="e">
        <f>IF(O650="FAIL",IF(ISNUMBER(SEARCH("Rejected",'Print off sheets'!F646))=TRUE,"OK","ERROR"),IF(ISNUMBER(SEARCH("Rejected",'Print off sheets'!F646))=TRUE,"ERROR",""))</f>
        <v>#VALUE!</v>
      </c>
      <c r="H650" s="46" t="e">
        <f>IF(O650="MISSING",IF('Print off sheets'!F646="Missing","OK","ERROR"),"")</f>
        <v>#VALUE!</v>
      </c>
      <c r="I650" s="39" t="e">
        <f>VALUE(Worksheet!B646)</f>
        <v>#VALUE!</v>
      </c>
      <c r="J650" s="39">
        <f>VALUE(Worksheet!$H$2)</f>
        <v>0</v>
      </c>
      <c r="K650" s="39">
        <f>VALUE(Worksheet!$H$3)</f>
        <v>0</v>
      </c>
      <c r="L650" s="39" t="e">
        <f t="shared" si="28"/>
        <v>#VALUE!</v>
      </c>
      <c r="M650" s="39" t="str">
        <f>IF(AND(Worksheet!C646="",Worksheet!D646="",Worksheet!E646="",Worksheet!F646="",Worksheet!G646="",Worksheet!H646="",ISNUMBER(SEARCH("e",Worksheet!I646))=FALSE),"MISSING")</f>
        <v>MISSING</v>
      </c>
      <c r="N650" s="39" t="b">
        <f>IF(ISNUMBER(SEARCH("Reference",Worksheet!I646))=TRUE,"REF ONLY")</f>
        <v>0</v>
      </c>
      <c r="O650" s="39" t="e">
        <f t="shared" si="29"/>
        <v>#VALUE!</v>
      </c>
      <c r="P650" s="38"/>
      <c r="Q650" s="38"/>
    </row>
    <row r="651" spans="3:17" x14ac:dyDescent="0.25">
      <c r="C651" s="39" t="e">
        <f>IF(AND(VALUE('Print off sheets'!C647)&lt;=VALUE(Worksheet!$AD647),VALUE('Print off sheets'!C647)&gt;=VALUE(Worksheet!$AE647)),"PASS","FAIL")</f>
        <v>#VALUE!</v>
      </c>
      <c r="D651" s="39" t="e">
        <f>IF(AND(VALUE('Print off sheets'!D647)&lt;=VALUE(Worksheet!$AD647),VALUE('Print off sheets'!D647)&gt;=VALUE(Worksheet!$AE647)),"PASS","FAIL")</f>
        <v>#VALUE!</v>
      </c>
      <c r="E651" s="39" t="e">
        <f>IF(AND(VALUE('Print off sheets'!E647)&lt;=VALUE(Worksheet!$AD647),VALUE('Print off sheets'!E647)&gt;=VALUE(Worksheet!$AE647)),"PASS","FAIL")</f>
        <v>#VALUE!</v>
      </c>
      <c r="F651" s="39" t="str">
        <f t="shared" si="27"/>
        <v>PASS</v>
      </c>
      <c r="G651" s="39" t="e">
        <f>IF(O651="FAIL",IF(ISNUMBER(SEARCH("Rejected",'Print off sheets'!F647))=TRUE,"OK","ERROR"),IF(ISNUMBER(SEARCH("Rejected",'Print off sheets'!F647))=TRUE,"ERROR",""))</f>
        <v>#VALUE!</v>
      </c>
      <c r="H651" s="46" t="e">
        <f>IF(O651="MISSING",IF('Print off sheets'!F647="Missing","OK","ERROR"),"")</f>
        <v>#VALUE!</v>
      </c>
      <c r="I651" s="39" t="e">
        <f>VALUE(Worksheet!B647)</f>
        <v>#VALUE!</v>
      </c>
      <c r="J651" s="39">
        <f>VALUE(Worksheet!$H$2)</f>
        <v>0</v>
      </c>
      <c r="K651" s="39">
        <f>VALUE(Worksheet!$H$3)</f>
        <v>0</v>
      </c>
      <c r="L651" s="39" t="e">
        <f t="shared" si="28"/>
        <v>#VALUE!</v>
      </c>
      <c r="M651" s="39" t="str">
        <f>IF(AND(Worksheet!C647="",Worksheet!D647="",Worksheet!E647="",Worksheet!F647="",Worksheet!G647="",Worksheet!H647="",ISNUMBER(SEARCH("e",Worksheet!I647))=FALSE),"MISSING")</f>
        <v>MISSING</v>
      </c>
      <c r="N651" s="39" t="b">
        <f>IF(ISNUMBER(SEARCH("Reference",Worksheet!I647))=TRUE,"REF ONLY")</f>
        <v>0</v>
      </c>
      <c r="O651" s="39" t="e">
        <f t="shared" si="29"/>
        <v>#VALUE!</v>
      </c>
      <c r="P651" s="38"/>
      <c r="Q651" s="38"/>
    </row>
    <row r="652" spans="3:17" x14ac:dyDescent="0.25">
      <c r="C652" s="39" t="e">
        <f>IF(AND(VALUE('Print off sheets'!C648)&lt;=VALUE(Worksheet!$AD648),VALUE('Print off sheets'!C648)&gt;=VALUE(Worksheet!$AE648)),"PASS","FAIL")</f>
        <v>#VALUE!</v>
      </c>
      <c r="D652" s="39" t="e">
        <f>IF(AND(VALUE('Print off sheets'!D648)&lt;=VALUE(Worksheet!$AD648),VALUE('Print off sheets'!D648)&gt;=VALUE(Worksheet!$AE648)),"PASS","FAIL")</f>
        <v>#VALUE!</v>
      </c>
      <c r="E652" s="39" t="e">
        <f>IF(AND(VALUE('Print off sheets'!E648)&lt;=VALUE(Worksheet!$AD648),VALUE('Print off sheets'!E648)&gt;=VALUE(Worksheet!$AE648)),"PASS","FAIL")</f>
        <v>#VALUE!</v>
      </c>
      <c r="F652" s="39" t="str">
        <f t="shared" ref="F652:F715" si="30">IF(COUNTIF(C652:E652,"FAIL")=0,"PASS","FAIL")</f>
        <v>PASS</v>
      </c>
      <c r="G652" s="39" t="e">
        <f>IF(O652="FAIL",IF(ISNUMBER(SEARCH("Rejected",'Print off sheets'!F648))=TRUE,"OK","ERROR"),IF(ISNUMBER(SEARCH("Rejected",'Print off sheets'!F648))=TRUE,"ERROR",""))</f>
        <v>#VALUE!</v>
      </c>
      <c r="H652" s="46" t="e">
        <f>IF(O652="MISSING",IF('Print off sheets'!F648="Missing","OK","ERROR"),"")</f>
        <v>#VALUE!</v>
      </c>
      <c r="I652" s="39" t="e">
        <f>VALUE(Worksheet!B648)</f>
        <v>#VALUE!</v>
      </c>
      <c r="J652" s="39">
        <f>VALUE(Worksheet!$H$2)</f>
        <v>0</v>
      </c>
      <c r="K652" s="39">
        <f>VALUE(Worksheet!$H$3)</f>
        <v>0</v>
      </c>
      <c r="L652" s="39" t="e">
        <f t="shared" ref="L652:L715" si="31">IF(AND(I652&gt;=0.001,I652&lt;=1),"PASS","FAIL")</f>
        <v>#VALUE!</v>
      </c>
      <c r="M652" s="39" t="str">
        <f>IF(AND(Worksheet!C648="",Worksheet!D648="",Worksheet!E648="",Worksheet!F648="",Worksheet!G648="",Worksheet!H648="",ISNUMBER(SEARCH("e",Worksheet!I648))=FALSE),"MISSING")</f>
        <v>MISSING</v>
      </c>
      <c r="N652" s="39" t="b">
        <f>IF(ISNUMBER(SEARCH("Reference",Worksheet!I648))=TRUE,"REF ONLY")</f>
        <v>0</v>
      </c>
      <c r="O652" s="39" t="e">
        <f t="shared" ref="O652:O715" si="32">IF(L652="PASS",IF(M652="MISSING","MISSING",IF(N652="REF ONLY","REF ONLY",IF(F652="PASS","PASS","FAIL"))))</f>
        <v>#VALUE!</v>
      </c>
      <c r="P652" s="38"/>
      <c r="Q652" s="38"/>
    </row>
    <row r="653" spans="3:17" x14ac:dyDescent="0.25">
      <c r="C653" s="39" t="e">
        <f>IF(AND(VALUE('Print off sheets'!C649)&lt;=VALUE(Worksheet!$AD649),VALUE('Print off sheets'!C649)&gt;=VALUE(Worksheet!$AE649)),"PASS","FAIL")</f>
        <v>#VALUE!</v>
      </c>
      <c r="D653" s="39" t="e">
        <f>IF(AND(VALUE('Print off sheets'!D649)&lt;=VALUE(Worksheet!$AD649),VALUE('Print off sheets'!D649)&gt;=VALUE(Worksheet!$AE649)),"PASS","FAIL")</f>
        <v>#VALUE!</v>
      </c>
      <c r="E653" s="39" t="e">
        <f>IF(AND(VALUE('Print off sheets'!E649)&lt;=VALUE(Worksheet!$AD649),VALUE('Print off sheets'!E649)&gt;=VALUE(Worksheet!$AE649)),"PASS","FAIL")</f>
        <v>#VALUE!</v>
      </c>
      <c r="F653" s="39" t="str">
        <f t="shared" si="30"/>
        <v>PASS</v>
      </c>
      <c r="G653" s="39" t="e">
        <f>IF(O653="FAIL",IF(ISNUMBER(SEARCH("Rejected",'Print off sheets'!F649))=TRUE,"OK","ERROR"),IF(ISNUMBER(SEARCH("Rejected",'Print off sheets'!F649))=TRUE,"ERROR",""))</f>
        <v>#VALUE!</v>
      </c>
      <c r="H653" s="46" t="e">
        <f>IF(O653="MISSING",IF('Print off sheets'!F649="Missing","OK","ERROR"),"")</f>
        <v>#VALUE!</v>
      </c>
      <c r="I653" s="39" t="e">
        <f>VALUE(Worksheet!B649)</f>
        <v>#VALUE!</v>
      </c>
      <c r="J653" s="39">
        <f>VALUE(Worksheet!$H$2)</f>
        <v>0</v>
      </c>
      <c r="K653" s="39">
        <f>VALUE(Worksheet!$H$3)</f>
        <v>0</v>
      </c>
      <c r="L653" s="39" t="e">
        <f t="shared" si="31"/>
        <v>#VALUE!</v>
      </c>
      <c r="M653" s="39" t="str">
        <f>IF(AND(Worksheet!C649="",Worksheet!D649="",Worksheet!E649="",Worksheet!F649="",Worksheet!G649="",Worksheet!H649="",ISNUMBER(SEARCH("e",Worksheet!I649))=FALSE),"MISSING")</f>
        <v>MISSING</v>
      </c>
      <c r="N653" s="39" t="b">
        <f>IF(ISNUMBER(SEARCH("Reference",Worksheet!I649))=TRUE,"REF ONLY")</f>
        <v>0</v>
      </c>
      <c r="O653" s="39" t="e">
        <f t="shared" si="32"/>
        <v>#VALUE!</v>
      </c>
      <c r="P653" s="38"/>
      <c r="Q653" s="38"/>
    </row>
    <row r="654" spans="3:17" x14ac:dyDescent="0.25">
      <c r="C654" s="39" t="e">
        <f>IF(AND(VALUE('Print off sheets'!C650)&lt;=VALUE(Worksheet!$AD650),VALUE('Print off sheets'!C650)&gt;=VALUE(Worksheet!$AE650)),"PASS","FAIL")</f>
        <v>#VALUE!</v>
      </c>
      <c r="D654" s="39" t="e">
        <f>IF(AND(VALUE('Print off sheets'!D650)&lt;=VALUE(Worksheet!$AD650),VALUE('Print off sheets'!D650)&gt;=VALUE(Worksheet!$AE650)),"PASS","FAIL")</f>
        <v>#VALUE!</v>
      </c>
      <c r="E654" s="39" t="e">
        <f>IF(AND(VALUE('Print off sheets'!E650)&lt;=VALUE(Worksheet!$AD650),VALUE('Print off sheets'!E650)&gt;=VALUE(Worksheet!$AE650)),"PASS","FAIL")</f>
        <v>#VALUE!</v>
      </c>
      <c r="F654" s="39" t="str">
        <f t="shared" si="30"/>
        <v>PASS</v>
      </c>
      <c r="G654" s="39" t="e">
        <f>IF(O654="FAIL",IF(ISNUMBER(SEARCH("Rejected",'Print off sheets'!F650))=TRUE,"OK","ERROR"),IF(ISNUMBER(SEARCH("Rejected",'Print off sheets'!F650))=TRUE,"ERROR",""))</f>
        <v>#VALUE!</v>
      </c>
      <c r="H654" s="46" t="e">
        <f>IF(O654="MISSING",IF('Print off sheets'!F650="Missing","OK","ERROR"),"")</f>
        <v>#VALUE!</v>
      </c>
      <c r="I654" s="39" t="e">
        <f>VALUE(Worksheet!B650)</f>
        <v>#VALUE!</v>
      </c>
      <c r="J654" s="39">
        <f>VALUE(Worksheet!$H$2)</f>
        <v>0</v>
      </c>
      <c r="K654" s="39">
        <f>VALUE(Worksheet!$H$3)</f>
        <v>0</v>
      </c>
      <c r="L654" s="39" t="e">
        <f t="shared" si="31"/>
        <v>#VALUE!</v>
      </c>
      <c r="M654" s="39" t="str">
        <f>IF(AND(Worksheet!C650="",Worksheet!D650="",Worksheet!E650="",Worksheet!F650="",Worksheet!G650="",Worksheet!H650="",ISNUMBER(SEARCH("e",Worksheet!I650))=FALSE),"MISSING")</f>
        <v>MISSING</v>
      </c>
      <c r="N654" s="39" t="b">
        <f>IF(ISNUMBER(SEARCH("Reference",Worksheet!I650))=TRUE,"REF ONLY")</f>
        <v>0</v>
      </c>
      <c r="O654" s="39" t="e">
        <f t="shared" si="32"/>
        <v>#VALUE!</v>
      </c>
      <c r="P654" s="38"/>
      <c r="Q654" s="38"/>
    </row>
    <row r="655" spans="3:17" x14ac:dyDescent="0.25">
      <c r="C655" s="39" t="e">
        <f>IF(AND(VALUE('Print off sheets'!C651)&lt;=VALUE(Worksheet!$AD651),VALUE('Print off sheets'!C651)&gt;=VALUE(Worksheet!$AE651)),"PASS","FAIL")</f>
        <v>#VALUE!</v>
      </c>
      <c r="D655" s="39" t="e">
        <f>IF(AND(VALUE('Print off sheets'!D651)&lt;=VALUE(Worksheet!$AD651),VALUE('Print off sheets'!D651)&gt;=VALUE(Worksheet!$AE651)),"PASS","FAIL")</f>
        <v>#VALUE!</v>
      </c>
      <c r="E655" s="39" t="e">
        <f>IF(AND(VALUE('Print off sheets'!E651)&lt;=VALUE(Worksheet!$AD651),VALUE('Print off sheets'!E651)&gt;=VALUE(Worksheet!$AE651)),"PASS","FAIL")</f>
        <v>#VALUE!</v>
      </c>
      <c r="F655" s="39" t="str">
        <f t="shared" si="30"/>
        <v>PASS</v>
      </c>
      <c r="G655" s="39" t="e">
        <f>IF(O655="FAIL",IF(ISNUMBER(SEARCH("Rejected",'Print off sheets'!F651))=TRUE,"OK","ERROR"),IF(ISNUMBER(SEARCH("Rejected",'Print off sheets'!F651))=TRUE,"ERROR",""))</f>
        <v>#VALUE!</v>
      </c>
      <c r="H655" s="46" t="e">
        <f>IF(O655="MISSING",IF('Print off sheets'!F651="Missing","OK","ERROR"),"")</f>
        <v>#VALUE!</v>
      </c>
      <c r="I655" s="39" t="e">
        <f>VALUE(Worksheet!B651)</f>
        <v>#VALUE!</v>
      </c>
      <c r="J655" s="39">
        <f>VALUE(Worksheet!$H$2)</f>
        <v>0</v>
      </c>
      <c r="K655" s="39">
        <f>VALUE(Worksheet!$H$3)</f>
        <v>0</v>
      </c>
      <c r="L655" s="39" t="e">
        <f t="shared" si="31"/>
        <v>#VALUE!</v>
      </c>
      <c r="M655" s="39" t="str">
        <f>IF(AND(Worksheet!C651="",Worksheet!D651="",Worksheet!E651="",Worksheet!F651="",Worksheet!G651="",Worksheet!H651="",ISNUMBER(SEARCH("e",Worksheet!I651))=FALSE),"MISSING")</f>
        <v>MISSING</v>
      </c>
      <c r="N655" s="39" t="b">
        <f>IF(ISNUMBER(SEARCH("Reference",Worksheet!I651))=TRUE,"REF ONLY")</f>
        <v>0</v>
      </c>
      <c r="O655" s="39" t="e">
        <f t="shared" si="32"/>
        <v>#VALUE!</v>
      </c>
      <c r="P655" s="38"/>
      <c r="Q655" s="38"/>
    </row>
    <row r="656" spans="3:17" x14ac:dyDescent="0.25">
      <c r="C656" s="39" t="e">
        <f>IF(AND(VALUE('Print off sheets'!C652)&lt;=VALUE(Worksheet!$AD652),VALUE('Print off sheets'!C652)&gt;=VALUE(Worksheet!$AE652)),"PASS","FAIL")</f>
        <v>#VALUE!</v>
      </c>
      <c r="D656" s="39" t="e">
        <f>IF(AND(VALUE('Print off sheets'!D652)&lt;=VALUE(Worksheet!$AD652),VALUE('Print off sheets'!D652)&gt;=VALUE(Worksheet!$AE652)),"PASS","FAIL")</f>
        <v>#VALUE!</v>
      </c>
      <c r="E656" s="39" t="e">
        <f>IF(AND(VALUE('Print off sheets'!E652)&lt;=VALUE(Worksheet!$AD652),VALUE('Print off sheets'!E652)&gt;=VALUE(Worksheet!$AE652)),"PASS","FAIL")</f>
        <v>#VALUE!</v>
      </c>
      <c r="F656" s="39" t="str">
        <f t="shared" si="30"/>
        <v>PASS</v>
      </c>
      <c r="G656" s="39" t="e">
        <f>IF(O656="FAIL",IF(ISNUMBER(SEARCH("Rejected",'Print off sheets'!F652))=TRUE,"OK","ERROR"),IF(ISNUMBER(SEARCH("Rejected",'Print off sheets'!F652))=TRUE,"ERROR",""))</f>
        <v>#VALUE!</v>
      </c>
      <c r="H656" s="46" t="e">
        <f>IF(O656="MISSING",IF('Print off sheets'!F652="Missing","OK","ERROR"),"")</f>
        <v>#VALUE!</v>
      </c>
      <c r="I656" s="39" t="e">
        <f>VALUE(Worksheet!B652)</f>
        <v>#VALUE!</v>
      </c>
      <c r="J656" s="39">
        <f>VALUE(Worksheet!$H$2)</f>
        <v>0</v>
      </c>
      <c r="K656" s="39">
        <f>VALUE(Worksheet!$H$3)</f>
        <v>0</v>
      </c>
      <c r="L656" s="39" t="e">
        <f t="shared" si="31"/>
        <v>#VALUE!</v>
      </c>
      <c r="M656" s="39" t="str">
        <f>IF(AND(Worksheet!C652="",Worksheet!D652="",Worksheet!E652="",Worksheet!F652="",Worksheet!G652="",Worksheet!H652="",ISNUMBER(SEARCH("e",Worksheet!I652))=FALSE),"MISSING")</f>
        <v>MISSING</v>
      </c>
      <c r="N656" s="39" t="b">
        <f>IF(ISNUMBER(SEARCH("Reference",Worksheet!I652))=TRUE,"REF ONLY")</f>
        <v>0</v>
      </c>
      <c r="O656" s="39" t="e">
        <f t="shared" si="32"/>
        <v>#VALUE!</v>
      </c>
      <c r="P656" s="38"/>
      <c r="Q656" s="38"/>
    </row>
    <row r="657" spans="3:17" x14ac:dyDescent="0.25">
      <c r="C657" s="39" t="e">
        <f>IF(AND(VALUE('Print off sheets'!C653)&lt;=VALUE(Worksheet!$AD653),VALUE('Print off sheets'!C653)&gt;=VALUE(Worksheet!$AE653)),"PASS","FAIL")</f>
        <v>#VALUE!</v>
      </c>
      <c r="D657" s="39" t="e">
        <f>IF(AND(VALUE('Print off sheets'!D653)&lt;=VALUE(Worksheet!$AD653),VALUE('Print off sheets'!D653)&gt;=VALUE(Worksheet!$AE653)),"PASS","FAIL")</f>
        <v>#VALUE!</v>
      </c>
      <c r="E657" s="39" t="e">
        <f>IF(AND(VALUE('Print off sheets'!E653)&lt;=VALUE(Worksheet!$AD653),VALUE('Print off sheets'!E653)&gt;=VALUE(Worksheet!$AE653)),"PASS","FAIL")</f>
        <v>#VALUE!</v>
      </c>
      <c r="F657" s="39" t="str">
        <f t="shared" si="30"/>
        <v>PASS</v>
      </c>
      <c r="G657" s="39" t="e">
        <f>IF(O657="FAIL",IF(ISNUMBER(SEARCH("Rejected",'Print off sheets'!F653))=TRUE,"OK","ERROR"),IF(ISNUMBER(SEARCH("Rejected",'Print off sheets'!F653))=TRUE,"ERROR",""))</f>
        <v>#VALUE!</v>
      </c>
      <c r="H657" s="46" t="e">
        <f>IF(O657="MISSING",IF('Print off sheets'!F653="Missing","OK","ERROR"),"")</f>
        <v>#VALUE!</v>
      </c>
      <c r="I657" s="39" t="e">
        <f>VALUE(Worksheet!B653)</f>
        <v>#VALUE!</v>
      </c>
      <c r="J657" s="39">
        <f>VALUE(Worksheet!$H$2)</f>
        <v>0</v>
      </c>
      <c r="K657" s="39">
        <f>VALUE(Worksheet!$H$3)</f>
        <v>0</v>
      </c>
      <c r="L657" s="39" t="e">
        <f t="shared" si="31"/>
        <v>#VALUE!</v>
      </c>
      <c r="M657" s="39" t="str">
        <f>IF(AND(Worksheet!C653="",Worksheet!D653="",Worksheet!E653="",Worksheet!F653="",Worksheet!G653="",Worksheet!H653="",ISNUMBER(SEARCH("e",Worksheet!I653))=FALSE),"MISSING")</f>
        <v>MISSING</v>
      </c>
      <c r="N657" s="39" t="b">
        <f>IF(ISNUMBER(SEARCH("Reference",Worksheet!I653))=TRUE,"REF ONLY")</f>
        <v>0</v>
      </c>
      <c r="O657" s="39" t="e">
        <f t="shared" si="32"/>
        <v>#VALUE!</v>
      </c>
      <c r="P657" s="38"/>
      <c r="Q657" s="38"/>
    </row>
    <row r="658" spans="3:17" x14ac:dyDescent="0.25">
      <c r="C658" s="39" t="e">
        <f>IF(AND(VALUE('Print off sheets'!C654)&lt;=VALUE(Worksheet!$AD654),VALUE('Print off sheets'!C654)&gt;=VALUE(Worksheet!$AE654)),"PASS","FAIL")</f>
        <v>#VALUE!</v>
      </c>
      <c r="D658" s="39" t="e">
        <f>IF(AND(VALUE('Print off sheets'!D654)&lt;=VALUE(Worksheet!$AD654),VALUE('Print off sheets'!D654)&gt;=VALUE(Worksheet!$AE654)),"PASS","FAIL")</f>
        <v>#VALUE!</v>
      </c>
      <c r="E658" s="39" t="e">
        <f>IF(AND(VALUE('Print off sheets'!E654)&lt;=VALUE(Worksheet!$AD654),VALUE('Print off sheets'!E654)&gt;=VALUE(Worksheet!$AE654)),"PASS","FAIL")</f>
        <v>#VALUE!</v>
      </c>
      <c r="F658" s="39" t="str">
        <f t="shared" si="30"/>
        <v>PASS</v>
      </c>
      <c r="G658" s="39" t="e">
        <f>IF(O658="FAIL",IF(ISNUMBER(SEARCH("Rejected",'Print off sheets'!F654))=TRUE,"OK","ERROR"),IF(ISNUMBER(SEARCH("Rejected",'Print off sheets'!F654))=TRUE,"ERROR",""))</f>
        <v>#VALUE!</v>
      </c>
      <c r="H658" s="46" t="e">
        <f>IF(O658="MISSING",IF('Print off sheets'!F654="Missing","OK","ERROR"),"")</f>
        <v>#VALUE!</v>
      </c>
      <c r="I658" s="39" t="e">
        <f>VALUE(Worksheet!B654)</f>
        <v>#VALUE!</v>
      </c>
      <c r="J658" s="39">
        <f>VALUE(Worksheet!$H$2)</f>
        <v>0</v>
      </c>
      <c r="K658" s="39">
        <f>VALUE(Worksheet!$H$3)</f>
        <v>0</v>
      </c>
      <c r="L658" s="39" t="e">
        <f t="shared" si="31"/>
        <v>#VALUE!</v>
      </c>
      <c r="M658" s="39" t="str">
        <f>IF(AND(Worksheet!C654="",Worksheet!D654="",Worksheet!E654="",Worksheet!F654="",Worksheet!G654="",Worksheet!H654="",ISNUMBER(SEARCH("e",Worksheet!I654))=FALSE),"MISSING")</f>
        <v>MISSING</v>
      </c>
      <c r="N658" s="39" t="b">
        <f>IF(ISNUMBER(SEARCH("Reference",Worksheet!I654))=TRUE,"REF ONLY")</f>
        <v>0</v>
      </c>
      <c r="O658" s="39" t="e">
        <f t="shared" si="32"/>
        <v>#VALUE!</v>
      </c>
      <c r="P658" s="38"/>
      <c r="Q658" s="38"/>
    </row>
    <row r="659" spans="3:17" x14ac:dyDescent="0.25">
      <c r="C659" s="39" t="e">
        <f>IF(AND(VALUE('Print off sheets'!C655)&lt;=VALUE(Worksheet!$AD655),VALUE('Print off sheets'!C655)&gt;=VALUE(Worksheet!$AE655)),"PASS","FAIL")</f>
        <v>#VALUE!</v>
      </c>
      <c r="D659" s="39" t="e">
        <f>IF(AND(VALUE('Print off sheets'!D655)&lt;=VALUE(Worksheet!$AD655),VALUE('Print off sheets'!D655)&gt;=VALUE(Worksheet!$AE655)),"PASS","FAIL")</f>
        <v>#VALUE!</v>
      </c>
      <c r="E659" s="39" t="e">
        <f>IF(AND(VALUE('Print off sheets'!E655)&lt;=VALUE(Worksheet!$AD655),VALUE('Print off sheets'!E655)&gt;=VALUE(Worksheet!$AE655)),"PASS","FAIL")</f>
        <v>#VALUE!</v>
      </c>
      <c r="F659" s="39" t="str">
        <f t="shared" si="30"/>
        <v>PASS</v>
      </c>
      <c r="G659" s="39" t="e">
        <f>IF(O659="FAIL",IF(ISNUMBER(SEARCH("Rejected",'Print off sheets'!F655))=TRUE,"OK","ERROR"),IF(ISNUMBER(SEARCH("Rejected",'Print off sheets'!F655))=TRUE,"ERROR",""))</f>
        <v>#VALUE!</v>
      </c>
      <c r="H659" s="46" t="e">
        <f>IF(O659="MISSING",IF('Print off sheets'!F655="Missing","OK","ERROR"),"")</f>
        <v>#VALUE!</v>
      </c>
      <c r="I659" s="39" t="e">
        <f>VALUE(Worksheet!B655)</f>
        <v>#VALUE!</v>
      </c>
      <c r="J659" s="39">
        <f>VALUE(Worksheet!$H$2)</f>
        <v>0</v>
      </c>
      <c r="K659" s="39">
        <f>VALUE(Worksheet!$H$3)</f>
        <v>0</v>
      </c>
      <c r="L659" s="39" t="e">
        <f t="shared" si="31"/>
        <v>#VALUE!</v>
      </c>
      <c r="M659" s="39" t="str">
        <f>IF(AND(Worksheet!C655="",Worksheet!D655="",Worksheet!E655="",Worksheet!F655="",Worksheet!G655="",Worksheet!H655="",ISNUMBER(SEARCH("e",Worksheet!I655))=FALSE),"MISSING")</f>
        <v>MISSING</v>
      </c>
      <c r="N659" s="39" t="b">
        <f>IF(ISNUMBER(SEARCH("Reference",Worksheet!I655))=TRUE,"REF ONLY")</f>
        <v>0</v>
      </c>
      <c r="O659" s="39" t="e">
        <f t="shared" si="32"/>
        <v>#VALUE!</v>
      </c>
      <c r="P659" s="38"/>
      <c r="Q659" s="38"/>
    </row>
    <row r="660" spans="3:17" x14ac:dyDescent="0.25">
      <c r="C660" s="39" t="e">
        <f>IF(AND(VALUE('Print off sheets'!C656)&lt;=VALUE(Worksheet!$AD656),VALUE('Print off sheets'!C656)&gt;=VALUE(Worksheet!$AE656)),"PASS","FAIL")</f>
        <v>#VALUE!</v>
      </c>
      <c r="D660" s="39" t="e">
        <f>IF(AND(VALUE('Print off sheets'!D656)&lt;=VALUE(Worksheet!$AD656),VALUE('Print off sheets'!D656)&gt;=VALUE(Worksheet!$AE656)),"PASS","FAIL")</f>
        <v>#VALUE!</v>
      </c>
      <c r="E660" s="39" t="e">
        <f>IF(AND(VALUE('Print off sheets'!E656)&lt;=VALUE(Worksheet!$AD656),VALUE('Print off sheets'!E656)&gt;=VALUE(Worksheet!$AE656)),"PASS","FAIL")</f>
        <v>#VALUE!</v>
      </c>
      <c r="F660" s="39" t="str">
        <f t="shared" si="30"/>
        <v>PASS</v>
      </c>
      <c r="G660" s="39" t="e">
        <f>IF(O660="FAIL",IF(ISNUMBER(SEARCH("Rejected",'Print off sheets'!F656))=TRUE,"OK","ERROR"),IF(ISNUMBER(SEARCH("Rejected",'Print off sheets'!F656))=TRUE,"ERROR",""))</f>
        <v>#VALUE!</v>
      </c>
      <c r="H660" s="46" t="e">
        <f>IF(O660="MISSING",IF('Print off sheets'!F656="Missing","OK","ERROR"),"")</f>
        <v>#VALUE!</v>
      </c>
      <c r="I660" s="39" t="e">
        <f>VALUE(Worksheet!B656)</f>
        <v>#VALUE!</v>
      </c>
      <c r="J660" s="39">
        <f>VALUE(Worksheet!$H$2)</f>
        <v>0</v>
      </c>
      <c r="K660" s="39">
        <f>VALUE(Worksheet!$H$3)</f>
        <v>0</v>
      </c>
      <c r="L660" s="39" t="e">
        <f t="shared" si="31"/>
        <v>#VALUE!</v>
      </c>
      <c r="M660" s="39" t="str">
        <f>IF(AND(Worksheet!C656="",Worksheet!D656="",Worksheet!E656="",Worksheet!F656="",Worksheet!G656="",Worksheet!H656="",ISNUMBER(SEARCH("e",Worksheet!I656))=FALSE),"MISSING")</f>
        <v>MISSING</v>
      </c>
      <c r="N660" s="39" t="b">
        <f>IF(ISNUMBER(SEARCH("Reference",Worksheet!I656))=TRUE,"REF ONLY")</f>
        <v>0</v>
      </c>
      <c r="O660" s="39" t="e">
        <f t="shared" si="32"/>
        <v>#VALUE!</v>
      </c>
      <c r="P660" s="38"/>
      <c r="Q660" s="38"/>
    </row>
    <row r="661" spans="3:17" x14ac:dyDescent="0.25">
      <c r="C661" s="39" t="e">
        <f>IF(AND(VALUE('Print off sheets'!C657)&lt;=VALUE(Worksheet!$AD657),VALUE('Print off sheets'!C657)&gt;=VALUE(Worksheet!$AE657)),"PASS","FAIL")</f>
        <v>#VALUE!</v>
      </c>
      <c r="D661" s="39" t="e">
        <f>IF(AND(VALUE('Print off sheets'!D657)&lt;=VALUE(Worksheet!$AD657),VALUE('Print off sheets'!D657)&gt;=VALUE(Worksheet!$AE657)),"PASS","FAIL")</f>
        <v>#VALUE!</v>
      </c>
      <c r="E661" s="39" t="e">
        <f>IF(AND(VALUE('Print off sheets'!E657)&lt;=VALUE(Worksheet!$AD657),VALUE('Print off sheets'!E657)&gt;=VALUE(Worksheet!$AE657)),"PASS","FAIL")</f>
        <v>#VALUE!</v>
      </c>
      <c r="F661" s="39" t="str">
        <f t="shared" si="30"/>
        <v>PASS</v>
      </c>
      <c r="G661" s="39" t="e">
        <f>IF(O661="FAIL",IF(ISNUMBER(SEARCH("Rejected",'Print off sheets'!F657))=TRUE,"OK","ERROR"),IF(ISNUMBER(SEARCH("Rejected",'Print off sheets'!F657))=TRUE,"ERROR",""))</f>
        <v>#VALUE!</v>
      </c>
      <c r="H661" s="46" t="e">
        <f>IF(O661="MISSING",IF('Print off sheets'!F657="Missing","OK","ERROR"),"")</f>
        <v>#VALUE!</v>
      </c>
      <c r="I661" s="39" t="e">
        <f>VALUE(Worksheet!B657)</f>
        <v>#VALUE!</v>
      </c>
      <c r="J661" s="39">
        <f>VALUE(Worksheet!$H$2)</f>
        <v>0</v>
      </c>
      <c r="K661" s="39">
        <f>VALUE(Worksheet!$H$3)</f>
        <v>0</v>
      </c>
      <c r="L661" s="39" t="e">
        <f t="shared" si="31"/>
        <v>#VALUE!</v>
      </c>
      <c r="M661" s="39" t="str">
        <f>IF(AND(Worksheet!C657="",Worksheet!D657="",Worksheet!E657="",Worksheet!F657="",Worksheet!G657="",Worksheet!H657="",ISNUMBER(SEARCH("e",Worksheet!I657))=FALSE),"MISSING")</f>
        <v>MISSING</v>
      </c>
      <c r="N661" s="39" t="b">
        <f>IF(ISNUMBER(SEARCH("Reference",Worksheet!I657))=TRUE,"REF ONLY")</f>
        <v>0</v>
      </c>
      <c r="O661" s="39" t="e">
        <f t="shared" si="32"/>
        <v>#VALUE!</v>
      </c>
      <c r="P661" s="38"/>
      <c r="Q661" s="38"/>
    </row>
    <row r="662" spans="3:17" x14ac:dyDescent="0.25">
      <c r="C662" s="39" t="str">
        <f>IF(AND(VALUE('Print off sheets'!C658)&lt;=VALUE(Worksheet!$AD658),VALUE('Print off sheets'!C658)&gt;=VALUE(Worksheet!$AE658)),"PASS","FAIL")</f>
        <v>PASS</v>
      </c>
      <c r="D662" s="39" t="str">
        <f>IF(AND(VALUE('Print off sheets'!D658)&lt;=VALUE(Worksheet!$AD658),VALUE('Print off sheets'!D658)&gt;=VALUE(Worksheet!$AE658)),"PASS","FAIL")</f>
        <v>PASS</v>
      </c>
      <c r="E662" s="39" t="str">
        <f>IF(AND(VALUE('Print off sheets'!E658)&lt;=VALUE(Worksheet!$AD658),VALUE('Print off sheets'!E658)&gt;=VALUE(Worksheet!$AE658)),"PASS","FAIL")</f>
        <v>PASS</v>
      </c>
      <c r="F662" s="39" t="str">
        <f t="shared" si="30"/>
        <v>PASS</v>
      </c>
      <c r="G662" s="39" t="str">
        <f>IF(O662="FAIL",IF(ISNUMBER(SEARCH("Rejected",'Print off sheets'!F658))=TRUE,"OK","ERROR"),IF(ISNUMBER(SEARCH("Rejected",'Print off sheets'!F658))=TRUE,"ERROR",""))</f>
        <v/>
      </c>
      <c r="H662" s="46" t="str">
        <f>IF(O662="MISSING",IF('Print off sheets'!F658="Missing","OK","ERROR"),"")</f>
        <v/>
      </c>
      <c r="I662" s="39">
        <f>VALUE(Worksheet!B658)</f>
        <v>0</v>
      </c>
      <c r="J662" s="39">
        <f>VALUE(Worksheet!$H$2)</f>
        <v>0</v>
      </c>
      <c r="K662" s="39">
        <f>VALUE(Worksheet!$H$3)</f>
        <v>0</v>
      </c>
      <c r="L662" s="39" t="str">
        <f t="shared" si="31"/>
        <v>FAIL</v>
      </c>
      <c r="M662" s="39" t="str">
        <f>IF(AND(Worksheet!C658="",Worksheet!D658="",Worksheet!E658="",Worksheet!F658="",Worksheet!G658="",Worksheet!H658="",ISNUMBER(SEARCH("e",Worksheet!I658))=FALSE),"MISSING")</f>
        <v>MISSING</v>
      </c>
      <c r="N662" s="39" t="b">
        <f>IF(ISNUMBER(SEARCH("Reference",Worksheet!I658))=TRUE,"REF ONLY")</f>
        <v>0</v>
      </c>
      <c r="O662" s="39" t="b">
        <f t="shared" si="32"/>
        <v>0</v>
      </c>
      <c r="P662" s="38"/>
      <c r="Q662" s="38"/>
    </row>
    <row r="663" spans="3:17" x14ac:dyDescent="0.25">
      <c r="C663" s="39" t="str">
        <f>IF(AND(VALUE('Print off sheets'!C659)&lt;=VALUE(Worksheet!$AD659),VALUE('Print off sheets'!C659)&gt;=VALUE(Worksheet!$AE659)),"PASS","FAIL")</f>
        <v>PASS</v>
      </c>
      <c r="D663" s="39" t="str">
        <f>IF(AND(VALUE('Print off sheets'!D659)&lt;=VALUE(Worksheet!$AD659),VALUE('Print off sheets'!D659)&gt;=VALUE(Worksheet!$AE659)),"PASS","FAIL")</f>
        <v>PASS</v>
      </c>
      <c r="E663" s="39" t="str">
        <f>IF(AND(VALUE('Print off sheets'!E659)&lt;=VALUE(Worksheet!$AD659),VALUE('Print off sheets'!E659)&gt;=VALUE(Worksheet!$AE659)),"PASS","FAIL")</f>
        <v>PASS</v>
      </c>
      <c r="F663" s="39" t="str">
        <f t="shared" si="30"/>
        <v>PASS</v>
      </c>
      <c r="G663" s="39" t="str">
        <f>IF(O663="FAIL",IF(ISNUMBER(SEARCH("Rejected",'Print off sheets'!F659))=TRUE,"OK","ERROR"),IF(ISNUMBER(SEARCH("Rejected",'Print off sheets'!F659))=TRUE,"ERROR",""))</f>
        <v/>
      </c>
      <c r="H663" s="46" t="str">
        <f>IF(O663="MISSING",IF('Print off sheets'!F659="Missing","OK","ERROR"),"")</f>
        <v/>
      </c>
      <c r="I663" s="39">
        <f>VALUE(Worksheet!B659)</f>
        <v>0</v>
      </c>
      <c r="J663" s="39">
        <f>VALUE(Worksheet!$H$2)</f>
        <v>0</v>
      </c>
      <c r="K663" s="39">
        <f>VALUE(Worksheet!$H$3)</f>
        <v>0</v>
      </c>
      <c r="L663" s="39" t="str">
        <f t="shared" si="31"/>
        <v>FAIL</v>
      </c>
      <c r="M663" s="39" t="b">
        <f>IF(AND(Worksheet!C659="",Worksheet!D659="",Worksheet!E659="",Worksheet!F659="",Worksheet!G659="",Worksheet!H659="",ISNUMBER(SEARCH("e",Worksheet!I659))=FALSE),"MISSING")</f>
        <v>0</v>
      </c>
      <c r="N663" s="39" t="b">
        <f>IF(ISNUMBER(SEARCH("Reference",Worksheet!I659))=TRUE,"REF ONLY")</f>
        <v>0</v>
      </c>
      <c r="O663" s="39" t="b">
        <f t="shared" si="32"/>
        <v>0</v>
      </c>
      <c r="P663" s="38"/>
      <c r="Q663" s="38"/>
    </row>
    <row r="664" spans="3:17" x14ac:dyDescent="0.25">
      <c r="C664" s="39" t="e">
        <f>IF(AND(VALUE('Print off sheets'!C660)&lt;=VALUE(Worksheet!$AD660),VALUE('Print off sheets'!C660)&gt;=VALUE(Worksheet!$AE660)),"PASS","FAIL")</f>
        <v>#VALUE!</v>
      </c>
      <c r="D664" s="39" t="e">
        <f>IF(AND(VALUE('Print off sheets'!D660)&lt;=VALUE(Worksheet!$AD660),VALUE('Print off sheets'!D660)&gt;=VALUE(Worksheet!$AE660)),"PASS","FAIL")</f>
        <v>#VALUE!</v>
      </c>
      <c r="E664" s="39" t="e">
        <f>IF(AND(VALUE('Print off sheets'!E660)&lt;=VALUE(Worksheet!$AD660),VALUE('Print off sheets'!E660)&gt;=VALUE(Worksheet!$AE660)),"PASS","FAIL")</f>
        <v>#VALUE!</v>
      </c>
      <c r="F664" s="39" t="str">
        <f t="shared" si="30"/>
        <v>PASS</v>
      </c>
      <c r="G664" s="39" t="e">
        <f>IF(O664="FAIL",IF(ISNUMBER(SEARCH("Rejected",'Print off sheets'!F660))=TRUE,"OK","ERROR"),IF(ISNUMBER(SEARCH("Rejected",'Print off sheets'!F660))=TRUE,"ERROR",""))</f>
        <v>#VALUE!</v>
      </c>
      <c r="H664" s="46" t="e">
        <f>IF(O664="MISSING",IF('Print off sheets'!F660="Missing","OK","ERROR"),"")</f>
        <v>#VALUE!</v>
      </c>
      <c r="I664" s="39" t="e">
        <f>VALUE(Worksheet!B660)</f>
        <v>#VALUE!</v>
      </c>
      <c r="J664" s="39">
        <f>VALUE(Worksheet!$H$2)</f>
        <v>0</v>
      </c>
      <c r="K664" s="39">
        <f>VALUE(Worksheet!$H$3)</f>
        <v>0</v>
      </c>
      <c r="L664" s="39" t="e">
        <f t="shared" si="31"/>
        <v>#VALUE!</v>
      </c>
      <c r="M664" s="39" t="str">
        <f>IF(AND(Worksheet!C660="",Worksheet!D660="",Worksheet!E660="",Worksheet!F660="",Worksheet!G660="",Worksheet!H660="",ISNUMBER(SEARCH("e",Worksheet!I660))=FALSE),"MISSING")</f>
        <v>MISSING</v>
      </c>
      <c r="N664" s="39" t="b">
        <f>IF(ISNUMBER(SEARCH("Reference",Worksheet!I660))=TRUE,"REF ONLY")</f>
        <v>0</v>
      </c>
      <c r="O664" s="39" t="e">
        <f t="shared" si="32"/>
        <v>#VALUE!</v>
      </c>
      <c r="P664" s="38"/>
      <c r="Q664" s="38"/>
    </row>
    <row r="665" spans="3:17" x14ac:dyDescent="0.25">
      <c r="C665" s="39" t="str">
        <f>IF(AND(VALUE('Print off sheets'!C661)&lt;=VALUE(Worksheet!$AD661),VALUE('Print off sheets'!C661)&gt;=VALUE(Worksheet!$AE661)),"PASS","FAIL")</f>
        <v>PASS</v>
      </c>
      <c r="D665" s="39" t="str">
        <f>IF(AND(VALUE('Print off sheets'!D661)&lt;=VALUE(Worksheet!$AD661),VALUE('Print off sheets'!D661)&gt;=VALUE(Worksheet!$AE661)),"PASS","FAIL")</f>
        <v>PASS</v>
      </c>
      <c r="E665" s="39" t="e">
        <f>IF(AND(VALUE('Print off sheets'!E661)&lt;=VALUE(Worksheet!$AD661),VALUE('Print off sheets'!E661)&gt;=VALUE(Worksheet!$AE661)),"PASS","FAIL")</f>
        <v>#VALUE!</v>
      </c>
      <c r="F665" s="39" t="str">
        <f t="shared" si="30"/>
        <v>PASS</v>
      </c>
      <c r="G665" s="39" t="str">
        <f>IF(O665="FAIL",IF(ISNUMBER(SEARCH("Rejected",'Print off sheets'!F661))=TRUE,"OK","ERROR"),IF(ISNUMBER(SEARCH("Rejected",'Print off sheets'!F661))=TRUE,"ERROR",""))</f>
        <v/>
      </c>
      <c r="H665" s="46" t="str">
        <f>IF(O665="MISSING",IF('Print off sheets'!F661="Missing","OK","ERROR"),"")</f>
        <v/>
      </c>
      <c r="I665" s="39">
        <f>VALUE(Worksheet!B661)</f>
        <v>0</v>
      </c>
      <c r="J665" s="39">
        <f>VALUE(Worksheet!$H$2)</f>
        <v>0</v>
      </c>
      <c r="K665" s="39">
        <f>VALUE(Worksheet!$H$3)</f>
        <v>0</v>
      </c>
      <c r="L665" s="39" t="str">
        <f t="shared" si="31"/>
        <v>FAIL</v>
      </c>
      <c r="M665" s="39" t="str">
        <f>IF(AND(Worksheet!C661="",Worksheet!D661="",Worksheet!E661="",Worksheet!F661="",Worksheet!G661="",Worksheet!H661="",ISNUMBER(SEARCH("e",Worksheet!I661))=FALSE),"MISSING")</f>
        <v>MISSING</v>
      </c>
      <c r="N665" s="39" t="b">
        <f>IF(ISNUMBER(SEARCH("Reference",Worksheet!I661))=TRUE,"REF ONLY")</f>
        <v>0</v>
      </c>
      <c r="O665" s="39" t="b">
        <f t="shared" si="32"/>
        <v>0</v>
      </c>
      <c r="P665" s="38"/>
      <c r="Q665" s="38"/>
    </row>
    <row r="666" spans="3:17" x14ac:dyDescent="0.25">
      <c r="C666" s="39" t="str">
        <f>IF(AND(VALUE('Print off sheets'!C662)&lt;=VALUE(Worksheet!$AD662),VALUE('Print off sheets'!C662)&gt;=VALUE(Worksheet!$AE662)),"PASS","FAIL")</f>
        <v>PASS</v>
      </c>
      <c r="D666" s="39" t="str">
        <f>IF(AND(VALUE('Print off sheets'!D662)&lt;=VALUE(Worksheet!$AD662),VALUE('Print off sheets'!D662)&gt;=VALUE(Worksheet!$AE662)),"PASS","FAIL")</f>
        <v>PASS</v>
      </c>
      <c r="E666" s="39" t="str">
        <f>IF(AND(VALUE('Print off sheets'!E662)&lt;=VALUE(Worksheet!$AD662),VALUE('Print off sheets'!E662)&gt;=VALUE(Worksheet!$AE662)),"PASS","FAIL")</f>
        <v>PASS</v>
      </c>
      <c r="F666" s="39" t="str">
        <f t="shared" si="30"/>
        <v>PASS</v>
      </c>
      <c r="G666" s="39" t="str">
        <f>IF(O666="FAIL",IF(ISNUMBER(SEARCH("Rejected",'Print off sheets'!F662))=TRUE,"OK","ERROR"),IF(ISNUMBER(SEARCH("Rejected",'Print off sheets'!F662))=TRUE,"ERROR",""))</f>
        <v/>
      </c>
      <c r="H666" s="46" t="str">
        <f>IF(O666="MISSING",IF('Print off sheets'!F662="Missing","OK","ERROR"),"")</f>
        <v/>
      </c>
      <c r="I666" s="39">
        <f>VALUE(Worksheet!B662)</f>
        <v>0</v>
      </c>
      <c r="J666" s="39">
        <f>VALUE(Worksheet!$H$2)</f>
        <v>0</v>
      </c>
      <c r="K666" s="39">
        <f>VALUE(Worksheet!$H$3)</f>
        <v>0</v>
      </c>
      <c r="L666" s="39" t="str">
        <f t="shared" si="31"/>
        <v>FAIL</v>
      </c>
      <c r="M666" s="39" t="str">
        <f>IF(AND(Worksheet!C662="",Worksheet!D662="",Worksheet!E662="",Worksheet!F662="",Worksheet!G662="",Worksheet!H662="",ISNUMBER(SEARCH("e",Worksheet!I662))=FALSE),"MISSING")</f>
        <v>MISSING</v>
      </c>
      <c r="N666" s="39" t="b">
        <f>IF(ISNUMBER(SEARCH("Reference",Worksheet!I662))=TRUE,"REF ONLY")</f>
        <v>0</v>
      </c>
      <c r="O666" s="39" t="b">
        <f t="shared" si="32"/>
        <v>0</v>
      </c>
      <c r="P666" s="38"/>
      <c r="Q666" s="38"/>
    </row>
    <row r="667" spans="3:17" x14ac:dyDescent="0.25">
      <c r="C667" s="39" t="e">
        <f>IF(AND(VALUE('Print off sheets'!C663)&lt;=VALUE(Worksheet!$AD663),VALUE('Print off sheets'!C663)&gt;=VALUE(Worksheet!$AE663)),"PASS","FAIL")</f>
        <v>#VALUE!</v>
      </c>
      <c r="D667" s="39" t="str">
        <f>IF(AND(VALUE('Print off sheets'!D663)&lt;=VALUE(Worksheet!$AD663),VALUE('Print off sheets'!D663)&gt;=VALUE(Worksheet!$AE663)),"PASS","FAIL")</f>
        <v>PASS</v>
      </c>
      <c r="E667" s="39" t="str">
        <f>IF(AND(VALUE('Print off sheets'!E663)&lt;=VALUE(Worksheet!$AD663),VALUE('Print off sheets'!E663)&gt;=VALUE(Worksheet!$AE663)),"PASS","FAIL")</f>
        <v>PASS</v>
      </c>
      <c r="F667" s="39" t="str">
        <f t="shared" si="30"/>
        <v>PASS</v>
      </c>
      <c r="G667" s="39" t="str">
        <f>IF(O667="FAIL",IF(ISNUMBER(SEARCH("Rejected",'Print off sheets'!F663))=TRUE,"OK","ERROR"),IF(ISNUMBER(SEARCH("Rejected",'Print off sheets'!F663))=TRUE,"ERROR",""))</f>
        <v/>
      </c>
      <c r="H667" s="46" t="str">
        <f>IF(O667="MISSING",IF('Print off sheets'!F663="Missing","OK","ERROR"),"")</f>
        <v/>
      </c>
      <c r="I667" s="39">
        <f>VALUE(Worksheet!B663)</f>
        <v>0</v>
      </c>
      <c r="J667" s="39">
        <f>VALUE(Worksheet!$H$2)</f>
        <v>0</v>
      </c>
      <c r="K667" s="39">
        <f>VALUE(Worksheet!$H$3)</f>
        <v>0</v>
      </c>
      <c r="L667" s="39" t="str">
        <f t="shared" si="31"/>
        <v>FAIL</v>
      </c>
      <c r="M667" s="39" t="b">
        <f>IF(AND(Worksheet!C663="",Worksheet!D663="",Worksheet!E663="",Worksheet!F663="",Worksheet!G663="",Worksheet!H663="",ISNUMBER(SEARCH("e",Worksheet!I663))=FALSE),"MISSING")</f>
        <v>0</v>
      </c>
      <c r="N667" s="39" t="b">
        <f>IF(ISNUMBER(SEARCH("Reference",Worksheet!I663))=TRUE,"REF ONLY")</f>
        <v>0</v>
      </c>
      <c r="O667" s="39" t="b">
        <f t="shared" si="32"/>
        <v>0</v>
      </c>
      <c r="P667" s="38"/>
      <c r="Q667" s="38"/>
    </row>
    <row r="668" spans="3:17" x14ac:dyDescent="0.25">
      <c r="C668" s="39" t="e">
        <f>IF(AND(VALUE('Print off sheets'!C664)&lt;=VALUE(Worksheet!$AD664),VALUE('Print off sheets'!C664)&gt;=VALUE(Worksheet!$AE664)),"PASS","FAIL")</f>
        <v>#VALUE!</v>
      </c>
      <c r="D668" s="39" t="e">
        <f>IF(AND(VALUE('Print off sheets'!D664)&lt;=VALUE(Worksheet!$AD664),VALUE('Print off sheets'!D664)&gt;=VALUE(Worksheet!$AE664)),"PASS","FAIL")</f>
        <v>#VALUE!</v>
      </c>
      <c r="E668" s="39" t="e">
        <f>IF(AND(VALUE('Print off sheets'!E664)&lt;=VALUE(Worksheet!$AD664),VALUE('Print off sheets'!E664)&gt;=VALUE(Worksheet!$AE664)),"PASS","FAIL")</f>
        <v>#VALUE!</v>
      </c>
      <c r="F668" s="39" t="str">
        <f t="shared" si="30"/>
        <v>PASS</v>
      </c>
      <c r="G668" s="39" t="e">
        <f>IF(O668="FAIL",IF(ISNUMBER(SEARCH("Rejected",'Print off sheets'!F664))=TRUE,"OK","ERROR"),IF(ISNUMBER(SEARCH("Rejected",'Print off sheets'!F664))=TRUE,"ERROR",""))</f>
        <v>#VALUE!</v>
      </c>
      <c r="H668" s="46" t="e">
        <f>IF(O668="MISSING",IF('Print off sheets'!F664="Missing","OK","ERROR"),"")</f>
        <v>#VALUE!</v>
      </c>
      <c r="I668" s="39" t="e">
        <f>VALUE(Worksheet!B664)</f>
        <v>#VALUE!</v>
      </c>
      <c r="J668" s="39">
        <f>VALUE(Worksheet!$H$2)</f>
        <v>0</v>
      </c>
      <c r="K668" s="39">
        <f>VALUE(Worksheet!$H$3)</f>
        <v>0</v>
      </c>
      <c r="L668" s="39" t="e">
        <f t="shared" si="31"/>
        <v>#VALUE!</v>
      </c>
      <c r="M668" s="39" t="b">
        <f>IF(AND(Worksheet!C664="",Worksheet!D664="",Worksheet!E664="",Worksheet!F664="",Worksheet!G664="",Worksheet!H664="",ISNUMBER(SEARCH("e",Worksheet!I664))=FALSE),"MISSING")</f>
        <v>0</v>
      </c>
      <c r="N668" s="39" t="b">
        <f>IF(ISNUMBER(SEARCH("Reference",Worksheet!I664))=TRUE,"REF ONLY")</f>
        <v>0</v>
      </c>
      <c r="O668" s="39" t="e">
        <f t="shared" si="32"/>
        <v>#VALUE!</v>
      </c>
      <c r="P668" s="38"/>
      <c r="Q668" s="38"/>
    </row>
    <row r="669" spans="3:17" x14ac:dyDescent="0.25">
      <c r="C669" s="39" t="e">
        <f>IF(AND(VALUE('Print off sheets'!C665)&lt;=VALUE(Worksheet!$AD665),VALUE('Print off sheets'!C665)&gt;=VALUE(Worksheet!$AE665)),"PASS","FAIL")</f>
        <v>#VALUE!</v>
      </c>
      <c r="D669" s="39" t="e">
        <f>IF(AND(VALUE('Print off sheets'!D665)&lt;=VALUE(Worksheet!$AD665),VALUE('Print off sheets'!D665)&gt;=VALUE(Worksheet!$AE665)),"PASS","FAIL")</f>
        <v>#VALUE!</v>
      </c>
      <c r="E669" s="39" t="e">
        <f>IF(AND(VALUE('Print off sheets'!E665)&lt;=VALUE(Worksheet!$AD665),VALUE('Print off sheets'!E665)&gt;=VALUE(Worksheet!$AE665)),"PASS","FAIL")</f>
        <v>#VALUE!</v>
      </c>
      <c r="F669" s="39" t="str">
        <f t="shared" si="30"/>
        <v>PASS</v>
      </c>
      <c r="G669" s="39" t="e">
        <f>IF(O669="FAIL",IF(ISNUMBER(SEARCH("Rejected",'Print off sheets'!F665))=TRUE,"OK","ERROR"),IF(ISNUMBER(SEARCH("Rejected",'Print off sheets'!F665))=TRUE,"ERROR",""))</f>
        <v>#VALUE!</v>
      </c>
      <c r="H669" s="46" t="e">
        <f>IF(O669="MISSING",IF('Print off sheets'!F665="Missing","OK","ERROR"),"")</f>
        <v>#VALUE!</v>
      </c>
      <c r="I669" s="39" t="e">
        <f>VALUE(Worksheet!B665)</f>
        <v>#VALUE!</v>
      </c>
      <c r="J669" s="39">
        <f>VALUE(Worksheet!$H$2)</f>
        <v>0</v>
      </c>
      <c r="K669" s="39">
        <f>VALUE(Worksheet!$H$3)</f>
        <v>0</v>
      </c>
      <c r="L669" s="39" t="e">
        <f t="shared" si="31"/>
        <v>#VALUE!</v>
      </c>
      <c r="M669" s="39" t="str">
        <f>IF(AND(Worksheet!C665="",Worksheet!D665="",Worksheet!E665="",Worksheet!F665="",Worksheet!G665="",Worksheet!H665="",ISNUMBER(SEARCH("e",Worksheet!I665))=FALSE),"MISSING")</f>
        <v>MISSING</v>
      </c>
      <c r="N669" s="39" t="b">
        <f>IF(ISNUMBER(SEARCH("Reference",Worksheet!I665))=TRUE,"REF ONLY")</f>
        <v>0</v>
      </c>
      <c r="O669" s="39" t="e">
        <f t="shared" si="32"/>
        <v>#VALUE!</v>
      </c>
      <c r="P669" s="38"/>
      <c r="Q669" s="38"/>
    </row>
    <row r="670" spans="3:17" x14ac:dyDescent="0.25">
      <c r="C670" s="39" t="e">
        <f>IF(AND(VALUE('Print off sheets'!C666)&lt;=VALUE(Worksheet!$AD666),VALUE('Print off sheets'!C666)&gt;=VALUE(Worksheet!$AE666)),"PASS","FAIL")</f>
        <v>#VALUE!</v>
      </c>
      <c r="D670" s="39" t="e">
        <f>IF(AND(VALUE('Print off sheets'!D666)&lt;=VALUE(Worksheet!$AD666),VALUE('Print off sheets'!D666)&gt;=VALUE(Worksheet!$AE666)),"PASS","FAIL")</f>
        <v>#VALUE!</v>
      </c>
      <c r="E670" s="39" t="e">
        <f>IF(AND(VALUE('Print off sheets'!E666)&lt;=VALUE(Worksheet!$AD666),VALUE('Print off sheets'!E666)&gt;=VALUE(Worksheet!$AE666)),"PASS","FAIL")</f>
        <v>#VALUE!</v>
      </c>
      <c r="F670" s="39" t="str">
        <f t="shared" si="30"/>
        <v>PASS</v>
      </c>
      <c r="G670" s="39" t="e">
        <f>IF(O670="FAIL",IF(ISNUMBER(SEARCH("Rejected",'Print off sheets'!F666))=TRUE,"OK","ERROR"),IF(ISNUMBER(SEARCH("Rejected",'Print off sheets'!F666))=TRUE,"ERROR",""))</f>
        <v>#VALUE!</v>
      </c>
      <c r="H670" s="46" t="e">
        <f>IF(O670="MISSING",IF('Print off sheets'!F666="Missing","OK","ERROR"),"")</f>
        <v>#VALUE!</v>
      </c>
      <c r="I670" s="39" t="e">
        <f>VALUE(Worksheet!B666)</f>
        <v>#VALUE!</v>
      </c>
      <c r="J670" s="39">
        <f>VALUE(Worksheet!$H$2)</f>
        <v>0</v>
      </c>
      <c r="K670" s="39">
        <f>VALUE(Worksheet!$H$3)</f>
        <v>0</v>
      </c>
      <c r="L670" s="39" t="e">
        <f t="shared" si="31"/>
        <v>#VALUE!</v>
      </c>
      <c r="M670" s="39" t="str">
        <f>IF(AND(Worksheet!C666="",Worksheet!D666="",Worksheet!E666="",Worksheet!F666="",Worksheet!G666="",Worksheet!H666="",ISNUMBER(SEARCH("e",Worksheet!I666))=FALSE),"MISSING")</f>
        <v>MISSING</v>
      </c>
      <c r="N670" s="39" t="b">
        <f>IF(ISNUMBER(SEARCH("Reference",Worksheet!I666))=TRUE,"REF ONLY")</f>
        <v>0</v>
      </c>
      <c r="O670" s="39" t="e">
        <f t="shared" si="32"/>
        <v>#VALUE!</v>
      </c>
      <c r="P670" s="38"/>
      <c r="Q670" s="38"/>
    </row>
    <row r="671" spans="3:17" x14ac:dyDescent="0.25">
      <c r="C671" s="39" t="e">
        <f>IF(AND(VALUE('Print off sheets'!C667)&lt;=VALUE(Worksheet!$AD667),VALUE('Print off sheets'!C667)&gt;=VALUE(Worksheet!$AE667)),"PASS","FAIL")</f>
        <v>#VALUE!</v>
      </c>
      <c r="D671" s="39" t="e">
        <f>IF(AND(VALUE('Print off sheets'!D667)&lt;=VALUE(Worksheet!$AD667),VALUE('Print off sheets'!D667)&gt;=VALUE(Worksheet!$AE667)),"PASS","FAIL")</f>
        <v>#VALUE!</v>
      </c>
      <c r="E671" s="39" t="e">
        <f>IF(AND(VALUE('Print off sheets'!E667)&lt;=VALUE(Worksheet!$AD667),VALUE('Print off sheets'!E667)&gt;=VALUE(Worksheet!$AE667)),"PASS","FAIL")</f>
        <v>#VALUE!</v>
      </c>
      <c r="F671" s="39" t="str">
        <f t="shared" si="30"/>
        <v>PASS</v>
      </c>
      <c r="G671" s="39" t="e">
        <f>IF(O671="FAIL",IF(ISNUMBER(SEARCH("Rejected",'Print off sheets'!F667))=TRUE,"OK","ERROR"),IF(ISNUMBER(SEARCH("Rejected",'Print off sheets'!F667))=TRUE,"ERROR",""))</f>
        <v>#VALUE!</v>
      </c>
      <c r="H671" s="46" t="e">
        <f>IF(O671="MISSING",IF('Print off sheets'!F667="Missing","OK","ERROR"),"")</f>
        <v>#VALUE!</v>
      </c>
      <c r="I671" s="39" t="e">
        <f>VALUE(Worksheet!B667)</f>
        <v>#VALUE!</v>
      </c>
      <c r="J671" s="39">
        <f>VALUE(Worksheet!$H$2)</f>
        <v>0</v>
      </c>
      <c r="K671" s="39">
        <f>VALUE(Worksheet!$H$3)</f>
        <v>0</v>
      </c>
      <c r="L671" s="39" t="e">
        <f t="shared" si="31"/>
        <v>#VALUE!</v>
      </c>
      <c r="M671" s="39" t="str">
        <f>IF(AND(Worksheet!C667="",Worksheet!D667="",Worksheet!E667="",Worksheet!F667="",Worksheet!G667="",Worksheet!H667="",ISNUMBER(SEARCH("e",Worksheet!I667))=FALSE),"MISSING")</f>
        <v>MISSING</v>
      </c>
      <c r="N671" s="39" t="b">
        <f>IF(ISNUMBER(SEARCH("Reference",Worksheet!I667))=TRUE,"REF ONLY")</f>
        <v>0</v>
      </c>
      <c r="O671" s="39" t="e">
        <f t="shared" si="32"/>
        <v>#VALUE!</v>
      </c>
      <c r="P671" s="38"/>
      <c r="Q671" s="38"/>
    </row>
    <row r="672" spans="3:17" x14ac:dyDescent="0.25">
      <c r="C672" s="39" t="e">
        <f>IF(AND(VALUE('Print off sheets'!C668)&lt;=VALUE(Worksheet!$AD668),VALUE('Print off sheets'!C668)&gt;=VALUE(Worksheet!$AE668)),"PASS","FAIL")</f>
        <v>#VALUE!</v>
      </c>
      <c r="D672" s="39" t="e">
        <f>IF(AND(VALUE('Print off sheets'!D668)&lt;=VALUE(Worksheet!$AD668),VALUE('Print off sheets'!D668)&gt;=VALUE(Worksheet!$AE668)),"PASS","FAIL")</f>
        <v>#VALUE!</v>
      </c>
      <c r="E672" s="39" t="e">
        <f>IF(AND(VALUE('Print off sheets'!E668)&lt;=VALUE(Worksheet!$AD668),VALUE('Print off sheets'!E668)&gt;=VALUE(Worksheet!$AE668)),"PASS","FAIL")</f>
        <v>#VALUE!</v>
      </c>
      <c r="F672" s="39" t="str">
        <f t="shared" si="30"/>
        <v>PASS</v>
      </c>
      <c r="G672" s="39" t="e">
        <f>IF(O672="FAIL",IF(ISNUMBER(SEARCH("Rejected",'Print off sheets'!F668))=TRUE,"OK","ERROR"),IF(ISNUMBER(SEARCH("Rejected",'Print off sheets'!F668))=TRUE,"ERROR",""))</f>
        <v>#VALUE!</v>
      </c>
      <c r="H672" s="46" t="e">
        <f>IF(O672="MISSING",IF('Print off sheets'!F668="Missing","OK","ERROR"),"")</f>
        <v>#VALUE!</v>
      </c>
      <c r="I672" s="39" t="e">
        <f>VALUE(Worksheet!B668)</f>
        <v>#VALUE!</v>
      </c>
      <c r="J672" s="39">
        <f>VALUE(Worksheet!$H$2)</f>
        <v>0</v>
      </c>
      <c r="K672" s="39">
        <f>VALUE(Worksheet!$H$3)</f>
        <v>0</v>
      </c>
      <c r="L672" s="39" t="e">
        <f t="shared" si="31"/>
        <v>#VALUE!</v>
      </c>
      <c r="M672" s="39" t="str">
        <f>IF(AND(Worksheet!C668="",Worksheet!D668="",Worksheet!E668="",Worksheet!F668="",Worksheet!G668="",Worksheet!H668="",ISNUMBER(SEARCH("e",Worksheet!I668))=FALSE),"MISSING")</f>
        <v>MISSING</v>
      </c>
      <c r="N672" s="39" t="b">
        <f>IF(ISNUMBER(SEARCH("Reference",Worksheet!I668))=TRUE,"REF ONLY")</f>
        <v>0</v>
      </c>
      <c r="O672" s="39" t="e">
        <f t="shared" si="32"/>
        <v>#VALUE!</v>
      </c>
      <c r="P672" s="38"/>
      <c r="Q672" s="38"/>
    </row>
    <row r="673" spans="3:17" x14ac:dyDescent="0.25">
      <c r="C673" s="39" t="e">
        <f>IF(AND(VALUE('Print off sheets'!C669)&lt;=VALUE(Worksheet!$AD669),VALUE('Print off sheets'!C669)&gt;=VALUE(Worksheet!$AE669)),"PASS","FAIL")</f>
        <v>#VALUE!</v>
      </c>
      <c r="D673" s="39" t="e">
        <f>IF(AND(VALUE('Print off sheets'!D669)&lt;=VALUE(Worksheet!$AD669),VALUE('Print off sheets'!D669)&gt;=VALUE(Worksheet!$AE669)),"PASS","FAIL")</f>
        <v>#VALUE!</v>
      </c>
      <c r="E673" s="39" t="e">
        <f>IF(AND(VALUE('Print off sheets'!E669)&lt;=VALUE(Worksheet!$AD669),VALUE('Print off sheets'!E669)&gt;=VALUE(Worksheet!$AE669)),"PASS","FAIL")</f>
        <v>#VALUE!</v>
      </c>
      <c r="F673" s="39" t="str">
        <f t="shared" si="30"/>
        <v>PASS</v>
      </c>
      <c r="G673" s="39" t="e">
        <f>IF(O673="FAIL",IF(ISNUMBER(SEARCH("Rejected",'Print off sheets'!F669))=TRUE,"OK","ERROR"),IF(ISNUMBER(SEARCH("Rejected",'Print off sheets'!F669))=TRUE,"ERROR",""))</f>
        <v>#VALUE!</v>
      </c>
      <c r="H673" s="46" t="e">
        <f>IF(O673="MISSING",IF('Print off sheets'!F669="Missing","OK","ERROR"),"")</f>
        <v>#VALUE!</v>
      </c>
      <c r="I673" s="39" t="e">
        <f>VALUE(Worksheet!B669)</f>
        <v>#VALUE!</v>
      </c>
      <c r="J673" s="39">
        <f>VALUE(Worksheet!$H$2)</f>
        <v>0</v>
      </c>
      <c r="K673" s="39">
        <f>VALUE(Worksheet!$H$3)</f>
        <v>0</v>
      </c>
      <c r="L673" s="39" t="e">
        <f t="shared" si="31"/>
        <v>#VALUE!</v>
      </c>
      <c r="M673" s="39" t="str">
        <f>IF(AND(Worksheet!C669="",Worksheet!D669="",Worksheet!E669="",Worksheet!F669="",Worksheet!G669="",Worksheet!H669="",ISNUMBER(SEARCH("e",Worksheet!I669))=FALSE),"MISSING")</f>
        <v>MISSING</v>
      </c>
      <c r="N673" s="39" t="b">
        <f>IF(ISNUMBER(SEARCH("Reference",Worksheet!I669))=TRUE,"REF ONLY")</f>
        <v>0</v>
      </c>
      <c r="O673" s="39" t="e">
        <f t="shared" si="32"/>
        <v>#VALUE!</v>
      </c>
      <c r="P673" s="38"/>
      <c r="Q673" s="38"/>
    </row>
    <row r="674" spans="3:17" x14ac:dyDescent="0.25">
      <c r="C674" s="39" t="e">
        <f>IF(AND(VALUE('Print off sheets'!C670)&lt;=VALUE(Worksheet!$AD670),VALUE('Print off sheets'!C670)&gt;=VALUE(Worksheet!$AE670)),"PASS","FAIL")</f>
        <v>#VALUE!</v>
      </c>
      <c r="D674" s="39" t="e">
        <f>IF(AND(VALUE('Print off sheets'!D670)&lt;=VALUE(Worksheet!$AD670),VALUE('Print off sheets'!D670)&gt;=VALUE(Worksheet!$AE670)),"PASS","FAIL")</f>
        <v>#VALUE!</v>
      </c>
      <c r="E674" s="39" t="e">
        <f>IF(AND(VALUE('Print off sheets'!E670)&lt;=VALUE(Worksheet!$AD670),VALUE('Print off sheets'!E670)&gt;=VALUE(Worksheet!$AE670)),"PASS","FAIL")</f>
        <v>#VALUE!</v>
      </c>
      <c r="F674" s="39" t="str">
        <f t="shared" si="30"/>
        <v>PASS</v>
      </c>
      <c r="G674" s="39" t="e">
        <f>IF(O674="FAIL",IF(ISNUMBER(SEARCH("Rejected",'Print off sheets'!F670))=TRUE,"OK","ERROR"),IF(ISNUMBER(SEARCH("Rejected",'Print off sheets'!F670))=TRUE,"ERROR",""))</f>
        <v>#VALUE!</v>
      </c>
      <c r="H674" s="46" t="e">
        <f>IF(O674="MISSING",IF('Print off sheets'!F670="Missing","OK","ERROR"),"")</f>
        <v>#VALUE!</v>
      </c>
      <c r="I674" s="39" t="e">
        <f>VALUE(Worksheet!B670)</f>
        <v>#VALUE!</v>
      </c>
      <c r="J674" s="39">
        <f>VALUE(Worksheet!$H$2)</f>
        <v>0</v>
      </c>
      <c r="K674" s="39">
        <f>VALUE(Worksheet!$H$3)</f>
        <v>0</v>
      </c>
      <c r="L674" s="39" t="e">
        <f t="shared" si="31"/>
        <v>#VALUE!</v>
      </c>
      <c r="M674" s="39" t="str">
        <f>IF(AND(Worksheet!C670="",Worksheet!D670="",Worksheet!E670="",Worksheet!F670="",Worksheet!G670="",Worksheet!H670="",ISNUMBER(SEARCH("e",Worksheet!I670))=FALSE),"MISSING")</f>
        <v>MISSING</v>
      </c>
      <c r="N674" s="39" t="b">
        <f>IF(ISNUMBER(SEARCH("Reference",Worksheet!I670))=TRUE,"REF ONLY")</f>
        <v>0</v>
      </c>
      <c r="O674" s="39" t="e">
        <f t="shared" si="32"/>
        <v>#VALUE!</v>
      </c>
      <c r="P674" s="38"/>
      <c r="Q674" s="38"/>
    </row>
    <row r="675" spans="3:17" x14ac:dyDescent="0.25">
      <c r="C675" s="39" t="e">
        <f>IF(AND(VALUE('Print off sheets'!C671)&lt;=VALUE(Worksheet!$AD671),VALUE('Print off sheets'!C671)&gt;=VALUE(Worksheet!$AE671)),"PASS","FAIL")</f>
        <v>#VALUE!</v>
      </c>
      <c r="D675" s="39" t="e">
        <f>IF(AND(VALUE('Print off sheets'!D671)&lt;=VALUE(Worksheet!$AD671),VALUE('Print off sheets'!D671)&gt;=VALUE(Worksheet!$AE671)),"PASS","FAIL")</f>
        <v>#VALUE!</v>
      </c>
      <c r="E675" s="39" t="e">
        <f>IF(AND(VALUE('Print off sheets'!E671)&lt;=VALUE(Worksheet!$AD671),VALUE('Print off sheets'!E671)&gt;=VALUE(Worksheet!$AE671)),"PASS","FAIL")</f>
        <v>#VALUE!</v>
      </c>
      <c r="F675" s="39" t="str">
        <f t="shared" si="30"/>
        <v>PASS</v>
      </c>
      <c r="G675" s="39" t="e">
        <f>IF(O675="FAIL",IF(ISNUMBER(SEARCH("Rejected",'Print off sheets'!F671))=TRUE,"OK","ERROR"),IF(ISNUMBER(SEARCH("Rejected",'Print off sheets'!F671))=TRUE,"ERROR",""))</f>
        <v>#VALUE!</v>
      </c>
      <c r="H675" s="46" t="e">
        <f>IF(O675="MISSING",IF('Print off sheets'!F671="Missing","OK","ERROR"),"")</f>
        <v>#VALUE!</v>
      </c>
      <c r="I675" s="39" t="e">
        <f>VALUE(Worksheet!B671)</f>
        <v>#VALUE!</v>
      </c>
      <c r="J675" s="39">
        <f>VALUE(Worksheet!$H$2)</f>
        <v>0</v>
      </c>
      <c r="K675" s="39">
        <f>VALUE(Worksheet!$H$3)</f>
        <v>0</v>
      </c>
      <c r="L675" s="39" t="e">
        <f t="shared" si="31"/>
        <v>#VALUE!</v>
      </c>
      <c r="M675" s="39" t="str">
        <f>IF(AND(Worksheet!C671="",Worksheet!D671="",Worksheet!E671="",Worksheet!F671="",Worksheet!G671="",Worksheet!H671="",ISNUMBER(SEARCH("e",Worksheet!I671))=FALSE),"MISSING")</f>
        <v>MISSING</v>
      </c>
      <c r="N675" s="39" t="b">
        <f>IF(ISNUMBER(SEARCH("Reference",Worksheet!I671))=TRUE,"REF ONLY")</f>
        <v>0</v>
      </c>
      <c r="O675" s="39" t="e">
        <f t="shared" si="32"/>
        <v>#VALUE!</v>
      </c>
      <c r="P675" s="38"/>
      <c r="Q675" s="38"/>
    </row>
    <row r="676" spans="3:17" x14ac:dyDescent="0.25">
      <c r="C676" s="39" t="e">
        <f>IF(AND(VALUE('Print off sheets'!C672)&lt;=VALUE(Worksheet!$AD672),VALUE('Print off sheets'!C672)&gt;=VALUE(Worksheet!$AE672)),"PASS","FAIL")</f>
        <v>#VALUE!</v>
      </c>
      <c r="D676" s="39" t="e">
        <f>IF(AND(VALUE('Print off sheets'!D672)&lt;=VALUE(Worksheet!$AD672),VALUE('Print off sheets'!D672)&gt;=VALUE(Worksheet!$AE672)),"PASS","FAIL")</f>
        <v>#VALUE!</v>
      </c>
      <c r="E676" s="39" t="e">
        <f>IF(AND(VALUE('Print off sheets'!E672)&lt;=VALUE(Worksheet!$AD672),VALUE('Print off sheets'!E672)&gt;=VALUE(Worksheet!$AE672)),"PASS","FAIL")</f>
        <v>#VALUE!</v>
      </c>
      <c r="F676" s="39" t="str">
        <f t="shared" si="30"/>
        <v>PASS</v>
      </c>
      <c r="G676" s="39" t="e">
        <f>IF(O676="FAIL",IF(ISNUMBER(SEARCH("Rejected",'Print off sheets'!F672))=TRUE,"OK","ERROR"),IF(ISNUMBER(SEARCH("Rejected",'Print off sheets'!F672))=TRUE,"ERROR",""))</f>
        <v>#VALUE!</v>
      </c>
      <c r="H676" s="46" t="e">
        <f>IF(O676="MISSING",IF('Print off sheets'!F672="Missing","OK","ERROR"),"")</f>
        <v>#VALUE!</v>
      </c>
      <c r="I676" s="39" t="e">
        <f>VALUE(Worksheet!B672)</f>
        <v>#VALUE!</v>
      </c>
      <c r="J676" s="39">
        <f>VALUE(Worksheet!$H$2)</f>
        <v>0</v>
      </c>
      <c r="K676" s="39">
        <f>VALUE(Worksheet!$H$3)</f>
        <v>0</v>
      </c>
      <c r="L676" s="39" t="e">
        <f t="shared" si="31"/>
        <v>#VALUE!</v>
      </c>
      <c r="M676" s="39" t="str">
        <f>IF(AND(Worksheet!C672="",Worksheet!D672="",Worksheet!E672="",Worksheet!F672="",Worksheet!G672="",Worksheet!H672="",ISNUMBER(SEARCH("e",Worksheet!I672))=FALSE),"MISSING")</f>
        <v>MISSING</v>
      </c>
      <c r="N676" s="39" t="b">
        <f>IF(ISNUMBER(SEARCH("Reference",Worksheet!I672))=TRUE,"REF ONLY")</f>
        <v>0</v>
      </c>
      <c r="O676" s="39" t="e">
        <f t="shared" si="32"/>
        <v>#VALUE!</v>
      </c>
      <c r="P676" s="38"/>
      <c r="Q676" s="38"/>
    </row>
    <row r="677" spans="3:17" x14ac:dyDescent="0.25">
      <c r="C677" s="39" t="e">
        <f>IF(AND(VALUE('Print off sheets'!C673)&lt;=VALUE(Worksheet!$AD673),VALUE('Print off sheets'!C673)&gt;=VALUE(Worksheet!$AE673)),"PASS","FAIL")</f>
        <v>#VALUE!</v>
      </c>
      <c r="D677" s="39" t="e">
        <f>IF(AND(VALUE('Print off sheets'!D673)&lt;=VALUE(Worksheet!$AD673),VALUE('Print off sheets'!D673)&gt;=VALUE(Worksheet!$AE673)),"PASS","FAIL")</f>
        <v>#VALUE!</v>
      </c>
      <c r="E677" s="39" t="e">
        <f>IF(AND(VALUE('Print off sheets'!E673)&lt;=VALUE(Worksheet!$AD673),VALUE('Print off sheets'!E673)&gt;=VALUE(Worksheet!$AE673)),"PASS","FAIL")</f>
        <v>#VALUE!</v>
      </c>
      <c r="F677" s="39" t="str">
        <f t="shared" si="30"/>
        <v>PASS</v>
      </c>
      <c r="G677" s="39" t="e">
        <f>IF(O677="FAIL",IF(ISNUMBER(SEARCH("Rejected",'Print off sheets'!F673))=TRUE,"OK","ERROR"),IF(ISNUMBER(SEARCH("Rejected",'Print off sheets'!F673))=TRUE,"ERROR",""))</f>
        <v>#VALUE!</v>
      </c>
      <c r="H677" s="46" t="e">
        <f>IF(O677="MISSING",IF('Print off sheets'!F673="Missing","OK","ERROR"),"")</f>
        <v>#VALUE!</v>
      </c>
      <c r="I677" s="39" t="e">
        <f>VALUE(Worksheet!B673)</f>
        <v>#VALUE!</v>
      </c>
      <c r="J677" s="39">
        <f>VALUE(Worksheet!$H$2)</f>
        <v>0</v>
      </c>
      <c r="K677" s="39">
        <f>VALUE(Worksheet!$H$3)</f>
        <v>0</v>
      </c>
      <c r="L677" s="39" t="e">
        <f t="shared" si="31"/>
        <v>#VALUE!</v>
      </c>
      <c r="M677" s="39" t="str">
        <f>IF(AND(Worksheet!C673="",Worksheet!D673="",Worksheet!E673="",Worksheet!F673="",Worksheet!G673="",Worksheet!H673="",ISNUMBER(SEARCH("e",Worksheet!I673))=FALSE),"MISSING")</f>
        <v>MISSING</v>
      </c>
      <c r="N677" s="39" t="b">
        <f>IF(ISNUMBER(SEARCH("Reference",Worksheet!I673))=TRUE,"REF ONLY")</f>
        <v>0</v>
      </c>
      <c r="O677" s="39" t="e">
        <f t="shared" si="32"/>
        <v>#VALUE!</v>
      </c>
      <c r="P677" s="38"/>
      <c r="Q677" s="38"/>
    </row>
    <row r="678" spans="3:17" x14ac:dyDescent="0.25">
      <c r="C678" s="39" t="e">
        <f>IF(AND(VALUE('Print off sheets'!C674)&lt;=VALUE(Worksheet!$AD674),VALUE('Print off sheets'!C674)&gt;=VALUE(Worksheet!$AE674)),"PASS","FAIL")</f>
        <v>#VALUE!</v>
      </c>
      <c r="D678" s="39" t="e">
        <f>IF(AND(VALUE('Print off sheets'!D674)&lt;=VALUE(Worksheet!$AD674),VALUE('Print off sheets'!D674)&gt;=VALUE(Worksheet!$AE674)),"PASS","FAIL")</f>
        <v>#VALUE!</v>
      </c>
      <c r="E678" s="39" t="e">
        <f>IF(AND(VALUE('Print off sheets'!E674)&lt;=VALUE(Worksheet!$AD674),VALUE('Print off sheets'!E674)&gt;=VALUE(Worksheet!$AE674)),"PASS","FAIL")</f>
        <v>#VALUE!</v>
      </c>
      <c r="F678" s="39" t="str">
        <f t="shared" si="30"/>
        <v>PASS</v>
      </c>
      <c r="G678" s="39" t="e">
        <f>IF(O678="FAIL",IF(ISNUMBER(SEARCH("Rejected",'Print off sheets'!F674))=TRUE,"OK","ERROR"),IF(ISNUMBER(SEARCH("Rejected",'Print off sheets'!F674))=TRUE,"ERROR",""))</f>
        <v>#VALUE!</v>
      </c>
      <c r="H678" s="46" t="e">
        <f>IF(O678="MISSING",IF('Print off sheets'!F674="Missing","OK","ERROR"),"")</f>
        <v>#VALUE!</v>
      </c>
      <c r="I678" s="39" t="e">
        <f>VALUE(Worksheet!B674)</f>
        <v>#VALUE!</v>
      </c>
      <c r="J678" s="39">
        <f>VALUE(Worksheet!$H$2)</f>
        <v>0</v>
      </c>
      <c r="K678" s="39">
        <f>VALUE(Worksheet!$H$3)</f>
        <v>0</v>
      </c>
      <c r="L678" s="39" t="e">
        <f t="shared" si="31"/>
        <v>#VALUE!</v>
      </c>
      <c r="M678" s="39" t="str">
        <f>IF(AND(Worksheet!C674="",Worksheet!D674="",Worksheet!E674="",Worksheet!F674="",Worksheet!G674="",Worksheet!H674="",ISNUMBER(SEARCH("e",Worksheet!I674))=FALSE),"MISSING")</f>
        <v>MISSING</v>
      </c>
      <c r="N678" s="39" t="b">
        <f>IF(ISNUMBER(SEARCH("Reference",Worksheet!I674))=TRUE,"REF ONLY")</f>
        <v>0</v>
      </c>
      <c r="O678" s="39" t="e">
        <f t="shared" si="32"/>
        <v>#VALUE!</v>
      </c>
      <c r="P678" s="38"/>
      <c r="Q678" s="38"/>
    </row>
    <row r="679" spans="3:17" x14ac:dyDescent="0.25">
      <c r="C679" s="39" t="e">
        <f>IF(AND(VALUE('Print off sheets'!C675)&lt;=VALUE(Worksheet!$AD675),VALUE('Print off sheets'!C675)&gt;=VALUE(Worksheet!$AE675)),"PASS","FAIL")</f>
        <v>#VALUE!</v>
      </c>
      <c r="D679" s="39" t="e">
        <f>IF(AND(VALUE('Print off sheets'!D675)&lt;=VALUE(Worksheet!$AD675),VALUE('Print off sheets'!D675)&gt;=VALUE(Worksheet!$AE675)),"PASS","FAIL")</f>
        <v>#VALUE!</v>
      </c>
      <c r="E679" s="39" t="e">
        <f>IF(AND(VALUE('Print off sheets'!E675)&lt;=VALUE(Worksheet!$AD675),VALUE('Print off sheets'!E675)&gt;=VALUE(Worksheet!$AE675)),"PASS","FAIL")</f>
        <v>#VALUE!</v>
      </c>
      <c r="F679" s="39" t="str">
        <f t="shared" si="30"/>
        <v>PASS</v>
      </c>
      <c r="G679" s="39" t="e">
        <f>IF(O679="FAIL",IF(ISNUMBER(SEARCH("Rejected",'Print off sheets'!F675))=TRUE,"OK","ERROR"),IF(ISNUMBER(SEARCH("Rejected",'Print off sheets'!F675))=TRUE,"ERROR",""))</f>
        <v>#VALUE!</v>
      </c>
      <c r="H679" s="46" t="e">
        <f>IF(O679="MISSING",IF('Print off sheets'!F675="Missing","OK","ERROR"),"")</f>
        <v>#VALUE!</v>
      </c>
      <c r="I679" s="39" t="e">
        <f>VALUE(Worksheet!B675)</f>
        <v>#VALUE!</v>
      </c>
      <c r="J679" s="39">
        <f>VALUE(Worksheet!$H$2)</f>
        <v>0</v>
      </c>
      <c r="K679" s="39">
        <f>VALUE(Worksheet!$H$3)</f>
        <v>0</v>
      </c>
      <c r="L679" s="39" t="e">
        <f t="shared" si="31"/>
        <v>#VALUE!</v>
      </c>
      <c r="M679" s="39" t="str">
        <f>IF(AND(Worksheet!C675="",Worksheet!D675="",Worksheet!E675="",Worksheet!F675="",Worksheet!G675="",Worksheet!H675="",ISNUMBER(SEARCH("e",Worksheet!I675))=FALSE),"MISSING")</f>
        <v>MISSING</v>
      </c>
      <c r="N679" s="39" t="b">
        <f>IF(ISNUMBER(SEARCH("Reference",Worksheet!I675))=TRUE,"REF ONLY")</f>
        <v>0</v>
      </c>
      <c r="O679" s="39" t="e">
        <f t="shared" si="32"/>
        <v>#VALUE!</v>
      </c>
      <c r="P679" s="38"/>
      <c r="Q679" s="38"/>
    </row>
    <row r="680" spans="3:17" x14ac:dyDescent="0.25">
      <c r="C680" s="39" t="e">
        <f>IF(AND(VALUE('Print off sheets'!C676)&lt;=VALUE(Worksheet!$AD676),VALUE('Print off sheets'!C676)&gt;=VALUE(Worksheet!$AE676)),"PASS","FAIL")</f>
        <v>#VALUE!</v>
      </c>
      <c r="D680" s="39" t="e">
        <f>IF(AND(VALUE('Print off sheets'!D676)&lt;=VALUE(Worksheet!$AD676),VALUE('Print off sheets'!D676)&gt;=VALUE(Worksheet!$AE676)),"PASS","FAIL")</f>
        <v>#VALUE!</v>
      </c>
      <c r="E680" s="39" t="e">
        <f>IF(AND(VALUE('Print off sheets'!E676)&lt;=VALUE(Worksheet!$AD676),VALUE('Print off sheets'!E676)&gt;=VALUE(Worksheet!$AE676)),"PASS","FAIL")</f>
        <v>#VALUE!</v>
      </c>
      <c r="F680" s="39" t="str">
        <f t="shared" si="30"/>
        <v>PASS</v>
      </c>
      <c r="G680" s="39" t="e">
        <f>IF(O680="FAIL",IF(ISNUMBER(SEARCH("Rejected",'Print off sheets'!F676))=TRUE,"OK","ERROR"),IF(ISNUMBER(SEARCH("Rejected",'Print off sheets'!F676))=TRUE,"ERROR",""))</f>
        <v>#VALUE!</v>
      </c>
      <c r="H680" s="46" t="e">
        <f>IF(O680="MISSING",IF('Print off sheets'!F676="Missing","OK","ERROR"),"")</f>
        <v>#VALUE!</v>
      </c>
      <c r="I680" s="39" t="e">
        <f>VALUE(Worksheet!B676)</f>
        <v>#VALUE!</v>
      </c>
      <c r="J680" s="39">
        <f>VALUE(Worksheet!$H$2)</f>
        <v>0</v>
      </c>
      <c r="K680" s="39">
        <f>VALUE(Worksheet!$H$3)</f>
        <v>0</v>
      </c>
      <c r="L680" s="39" t="e">
        <f t="shared" si="31"/>
        <v>#VALUE!</v>
      </c>
      <c r="M680" s="39" t="str">
        <f>IF(AND(Worksheet!C676="",Worksheet!D676="",Worksheet!E676="",Worksheet!F676="",Worksheet!G676="",Worksheet!H676="",ISNUMBER(SEARCH("e",Worksheet!I676))=FALSE),"MISSING")</f>
        <v>MISSING</v>
      </c>
      <c r="N680" s="39" t="b">
        <f>IF(ISNUMBER(SEARCH("Reference",Worksheet!I676))=TRUE,"REF ONLY")</f>
        <v>0</v>
      </c>
      <c r="O680" s="39" t="e">
        <f t="shared" si="32"/>
        <v>#VALUE!</v>
      </c>
      <c r="P680" s="38"/>
      <c r="Q680" s="38"/>
    </row>
    <row r="681" spans="3:17" x14ac:dyDescent="0.25">
      <c r="C681" s="39" t="e">
        <f>IF(AND(VALUE('Print off sheets'!C677)&lt;=VALUE(Worksheet!$AD677),VALUE('Print off sheets'!C677)&gt;=VALUE(Worksheet!$AE677)),"PASS","FAIL")</f>
        <v>#VALUE!</v>
      </c>
      <c r="D681" s="39" t="e">
        <f>IF(AND(VALUE('Print off sheets'!D677)&lt;=VALUE(Worksheet!$AD677),VALUE('Print off sheets'!D677)&gt;=VALUE(Worksheet!$AE677)),"PASS","FAIL")</f>
        <v>#VALUE!</v>
      </c>
      <c r="E681" s="39" t="e">
        <f>IF(AND(VALUE('Print off sheets'!E677)&lt;=VALUE(Worksheet!$AD677),VALUE('Print off sheets'!E677)&gt;=VALUE(Worksheet!$AE677)),"PASS","FAIL")</f>
        <v>#VALUE!</v>
      </c>
      <c r="F681" s="39" t="str">
        <f t="shared" si="30"/>
        <v>PASS</v>
      </c>
      <c r="G681" s="39" t="e">
        <f>IF(O681="FAIL",IF(ISNUMBER(SEARCH("Rejected",'Print off sheets'!F677))=TRUE,"OK","ERROR"),IF(ISNUMBER(SEARCH("Rejected",'Print off sheets'!F677))=TRUE,"ERROR",""))</f>
        <v>#VALUE!</v>
      </c>
      <c r="H681" s="46" t="e">
        <f>IF(O681="MISSING",IF('Print off sheets'!F677="Missing","OK","ERROR"),"")</f>
        <v>#VALUE!</v>
      </c>
      <c r="I681" s="39" t="e">
        <f>VALUE(Worksheet!B677)</f>
        <v>#VALUE!</v>
      </c>
      <c r="J681" s="39">
        <f>VALUE(Worksheet!$H$2)</f>
        <v>0</v>
      </c>
      <c r="K681" s="39">
        <f>VALUE(Worksheet!$H$3)</f>
        <v>0</v>
      </c>
      <c r="L681" s="39" t="e">
        <f t="shared" si="31"/>
        <v>#VALUE!</v>
      </c>
      <c r="M681" s="39" t="str">
        <f>IF(AND(Worksheet!C677="",Worksheet!D677="",Worksheet!E677="",Worksheet!F677="",Worksheet!G677="",Worksheet!H677="",ISNUMBER(SEARCH("e",Worksheet!I677))=FALSE),"MISSING")</f>
        <v>MISSING</v>
      </c>
      <c r="N681" s="39" t="b">
        <f>IF(ISNUMBER(SEARCH("Reference",Worksheet!I677))=TRUE,"REF ONLY")</f>
        <v>0</v>
      </c>
      <c r="O681" s="39" t="e">
        <f t="shared" si="32"/>
        <v>#VALUE!</v>
      </c>
      <c r="P681" s="38"/>
      <c r="Q681" s="38"/>
    </row>
    <row r="682" spans="3:17" x14ac:dyDescent="0.25">
      <c r="C682" s="39" t="e">
        <f>IF(AND(VALUE('Print off sheets'!C678)&lt;=VALUE(Worksheet!$AD678),VALUE('Print off sheets'!C678)&gt;=VALUE(Worksheet!$AE678)),"PASS","FAIL")</f>
        <v>#VALUE!</v>
      </c>
      <c r="D682" s="39" t="e">
        <f>IF(AND(VALUE('Print off sheets'!D678)&lt;=VALUE(Worksheet!$AD678),VALUE('Print off sheets'!D678)&gt;=VALUE(Worksheet!$AE678)),"PASS","FAIL")</f>
        <v>#VALUE!</v>
      </c>
      <c r="E682" s="39" t="e">
        <f>IF(AND(VALUE('Print off sheets'!E678)&lt;=VALUE(Worksheet!$AD678),VALUE('Print off sheets'!E678)&gt;=VALUE(Worksheet!$AE678)),"PASS","FAIL")</f>
        <v>#VALUE!</v>
      </c>
      <c r="F682" s="39" t="str">
        <f t="shared" si="30"/>
        <v>PASS</v>
      </c>
      <c r="G682" s="39" t="e">
        <f>IF(O682="FAIL",IF(ISNUMBER(SEARCH("Rejected",'Print off sheets'!F678))=TRUE,"OK","ERROR"),IF(ISNUMBER(SEARCH("Rejected",'Print off sheets'!F678))=TRUE,"ERROR",""))</f>
        <v>#VALUE!</v>
      </c>
      <c r="H682" s="46" t="e">
        <f>IF(O682="MISSING",IF('Print off sheets'!F678="Missing","OK","ERROR"),"")</f>
        <v>#VALUE!</v>
      </c>
      <c r="I682" s="39" t="e">
        <f>VALUE(Worksheet!B678)</f>
        <v>#VALUE!</v>
      </c>
      <c r="J682" s="39">
        <f>VALUE(Worksheet!$H$2)</f>
        <v>0</v>
      </c>
      <c r="K682" s="39">
        <f>VALUE(Worksheet!$H$3)</f>
        <v>0</v>
      </c>
      <c r="L682" s="39" t="e">
        <f t="shared" si="31"/>
        <v>#VALUE!</v>
      </c>
      <c r="M682" s="39" t="str">
        <f>IF(AND(Worksheet!C678="",Worksheet!D678="",Worksheet!E678="",Worksheet!F678="",Worksheet!G678="",Worksheet!H678="",ISNUMBER(SEARCH("e",Worksheet!I678))=FALSE),"MISSING")</f>
        <v>MISSING</v>
      </c>
      <c r="N682" s="39" t="b">
        <f>IF(ISNUMBER(SEARCH("Reference",Worksheet!I678))=TRUE,"REF ONLY")</f>
        <v>0</v>
      </c>
      <c r="O682" s="39" t="e">
        <f t="shared" si="32"/>
        <v>#VALUE!</v>
      </c>
      <c r="P682" s="38"/>
      <c r="Q682" s="38"/>
    </row>
    <row r="683" spans="3:17" x14ac:dyDescent="0.25">
      <c r="C683" s="39" t="e">
        <f>IF(AND(VALUE('Print off sheets'!C679)&lt;=VALUE(Worksheet!$AD679),VALUE('Print off sheets'!C679)&gt;=VALUE(Worksheet!$AE679)),"PASS","FAIL")</f>
        <v>#VALUE!</v>
      </c>
      <c r="D683" s="39" t="e">
        <f>IF(AND(VALUE('Print off sheets'!D679)&lt;=VALUE(Worksheet!$AD679),VALUE('Print off sheets'!D679)&gt;=VALUE(Worksheet!$AE679)),"PASS","FAIL")</f>
        <v>#VALUE!</v>
      </c>
      <c r="E683" s="39" t="e">
        <f>IF(AND(VALUE('Print off sheets'!E679)&lt;=VALUE(Worksheet!$AD679),VALUE('Print off sheets'!E679)&gt;=VALUE(Worksheet!$AE679)),"PASS","FAIL")</f>
        <v>#VALUE!</v>
      </c>
      <c r="F683" s="39" t="str">
        <f t="shared" si="30"/>
        <v>PASS</v>
      </c>
      <c r="G683" s="39" t="e">
        <f>IF(O683="FAIL",IF(ISNUMBER(SEARCH("Rejected",'Print off sheets'!F679))=TRUE,"OK","ERROR"),IF(ISNUMBER(SEARCH("Rejected",'Print off sheets'!F679))=TRUE,"ERROR",""))</f>
        <v>#VALUE!</v>
      </c>
      <c r="H683" s="46" t="e">
        <f>IF(O683="MISSING",IF('Print off sheets'!F679="Missing","OK","ERROR"),"")</f>
        <v>#VALUE!</v>
      </c>
      <c r="I683" s="39" t="e">
        <f>VALUE(Worksheet!B679)</f>
        <v>#VALUE!</v>
      </c>
      <c r="J683" s="39">
        <f>VALUE(Worksheet!$H$2)</f>
        <v>0</v>
      </c>
      <c r="K683" s="39">
        <f>VALUE(Worksheet!$H$3)</f>
        <v>0</v>
      </c>
      <c r="L683" s="39" t="e">
        <f t="shared" si="31"/>
        <v>#VALUE!</v>
      </c>
      <c r="M683" s="39" t="str">
        <f>IF(AND(Worksheet!C679="",Worksheet!D679="",Worksheet!E679="",Worksheet!F679="",Worksheet!G679="",Worksheet!H679="",ISNUMBER(SEARCH("e",Worksheet!I679))=FALSE),"MISSING")</f>
        <v>MISSING</v>
      </c>
      <c r="N683" s="39" t="b">
        <f>IF(ISNUMBER(SEARCH("Reference",Worksheet!I679))=TRUE,"REF ONLY")</f>
        <v>0</v>
      </c>
      <c r="O683" s="39" t="e">
        <f t="shared" si="32"/>
        <v>#VALUE!</v>
      </c>
      <c r="P683" s="38"/>
      <c r="Q683" s="38"/>
    </row>
    <row r="684" spans="3:17" x14ac:dyDescent="0.25">
      <c r="C684" s="39" t="e">
        <f>IF(AND(VALUE('Print off sheets'!C680)&lt;=VALUE(Worksheet!$AD680),VALUE('Print off sheets'!C680)&gt;=VALUE(Worksheet!$AE680)),"PASS","FAIL")</f>
        <v>#VALUE!</v>
      </c>
      <c r="D684" s="39" t="e">
        <f>IF(AND(VALUE('Print off sheets'!D680)&lt;=VALUE(Worksheet!$AD680),VALUE('Print off sheets'!D680)&gt;=VALUE(Worksheet!$AE680)),"PASS","FAIL")</f>
        <v>#VALUE!</v>
      </c>
      <c r="E684" s="39" t="e">
        <f>IF(AND(VALUE('Print off sheets'!E680)&lt;=VALUE(Worksheet!$AD680),VALUE('Print off sheets'!E680)&gt;=VALUE(Worksheet!$AE680)),"PASS","FAIL")</f>
        <v>#VALUE!</v>
      </c>
      <c r="F684" s="39" t="str">
        <f t="shared" si="30"/>
        <v>PASS</v>
      </c>
      <c r="G684" s="39" t="e">
        <f>IF(O684="FAIL",IF(ISNUMBER(SEARCH("Rejected",'Print off sheets'!F680))=TRUE,"OK","ERROR"),IF(ISNUMBER(SEARCH("Rejected",'Print off sheets'!F680))=TRUE,"ERROR",""))</f>
        <v>#VALUE!</v>
      </c>
      <c r="H684" s="46" t="e">
        <f>IF(O684="MISSING",IF('Print off sheets'!F680="Missing","OK","ERROR"),"")</f>
        <v>#VALUE!</v>
      </c>
      <c r="I684" s="39" t="e">
        <f>VALUE(Worksheet!B680)</f>
        <v>#VALUE!</v>
      </c>
      <c r="J684" s="39">
        <f>VALUE(Worksheet!$H$2)</f>
        <v>0</v>
      </c>
      <c r="K684" s="39">
        <f>VALUE(Worksheet!$H$3)</f>
        <v>0</v>
      </c>
      <c r="L684" s="39" t="e">
        <f t="shared" si="31"/>
        <v>#VALUE!</v>
      </c>
      <c r="M684" s="39" t="str">
        <f>IF(AND(Worksheet!C680="",Worksheet!D680="",Worksheet!E680="",Worksheet!F680="",Worksheet!G680="",Worksheet!H680="",ISNUMBER(SEARCH("e",Worksheet!I680))=FALSE),"MISSING")</f>
        <v>MISSING</v>
      </c>
      <c r="N684" s="39" t="b">
        <f>IF(ISNUMBER(SEARCH("Reference",Worksheet!I680))=TRUE,"REF ONLY")</f>
        <v>0</v>
      </c>
      <c r="O684" s="39" t="e">
        <f t="shared" si="32"/>
        <v>#VALUE!</v>
      </c>
      <c r="P684" s="38"/>
      <c r="Q684" s="38"/>
    </row>
    <row r="685" spans="3:17" x14ac:dyDescent="0.25">
      <c r="C685" s="39" t="e">
        <f>IF(AND(VALUE('Print off sheets'!C681)&lt;=VALUE(Worksheet!$AD681),VALUE('Print off sheets'!C681)&gt;=VALUE(Worksheet!$AE681)),"PASS","FAIL")</f>
        <v>#VALUE!</v>
      </c>
      <c r="D685" s="39" t="e">
        <f>IF(AND(VALUE('Print off sheets'!D681)&lt;=VALUE(Worksheet!$AD681),VALUE('Print off sheets'!D681)&gt;=VALUE(Worksheet!$AE681)),"PASS","FAIL")</f>
        <v>#VALUE!</v>
      </c>
      <c r="E685" s="39" t="e">
        <f>IF(AND(VALUE('Print off sheets'!E681)&lt;=VALUE(Worksheet!$AD681),VALUE('Print off sheets'!E681)&gt;=VALUE(Worksheet!$AE681)),"PASS","FAIL")</f>
        <v>#VALUE!</v>
      </c>
      <c r="F685" s="39" t="str">
        <f t="shared" si="30"/>
        <v>PASS</v>
      </c>
      <c r="G685" s="39" t="e">
        <f>IF(O685="FAIL",IF(ISNUMBER(SEARCH("Rejected",'Print off sheets'!F681))=TRUE,"OK","ERROR"),IF(ISNUMBER(SEARCH("Rejected",'Print off sheets'!F681))=TRUE,"ERROR",""))</f>
        <v>#VALUE!</v>
      </c>
      <c r="H685" s="46" t="e">
        <f>IF(O685="MISSING",IF('Print off sheets'!F681="Missing","OK","ERROR"),"")</f>
        <v>#VALUE!</v>
      </c>
      <c r="I685" s="39" t="e">
        <f>VALUE(Worksheet!B681)</f>
        <v>#VALUE!</v>
      </c>
      <c r="J685" s="39">
        <f>VALUE(Worksheet!$H$2)</f>
        <v>0</v>
      </c>
      <c r="K685" s="39">
        <f>VALUE(Worksheet!$H$3)</f>
        <v>0</v>
      </c>
      <c r="L685" s="39" t="e">
        <f t="shared" si="31"/>
        <v>#VALUE!</v>
      </c>
      <c r="M685" s="39" t="str">
        <f>IF(AND(Worksheet!C681="",Worksheet!D681="",Worksheet!E681="",Worksheet!F681="",Worksheet!G681="",Worksheet!H681="",ISNUMBER(SEARCH("e",Worksheet!I681))=FALSE),"MISSING")</f>
        <v>MISSING</v>
      </c>
      <c r="N685" s="39" t="b">
        <f>IF(ISNUMBER(SEARCH("Reference",Worksheet!I681))=TRUE,"REF ONLY")</f>
        <v>0</v>
      </c>
      <c r="O685" s="39" t="e">
        <f t="shared" si="32"/>
        <v>#VALUE!</v>
      </c>
      <c r="P685" s="38"/>
      <c r="Q685" s="38"/>
    </row>
    <row r="686" spans="3:17" x14ac:dyDescent="0.25">
      <c r="C686" s="39" t="e">
        <f>IF(AND(VALUE('Print off sheets'!C682)&lt;=VALUE(Worksheet!$AD682),VALUE('Print off sheets'!C682)&gt;=VALUE(Worksheet!$AE682)),"PASS","FAIL")</f>
        <v>#VALUE!</v>
      </c>
      <c r="D686" s="39" t="e">
        <f>IF(AND(VALUE('Print off sheets'!D682)&lt;=VALUE(Worksheet!$AD682),VALUE('Print off sheets'!D682)&gt;=VALUE(Worksheet!$AE682)),"PASS","FAIL")</f>
        <v>#VALUE!</v>
      </c>
      <c r="E686" s="39" t="e">
        <f>IF(AND(VALUE('Print off sheets'!E682)&lt;=VALUE(Worksheet!$AD682),VALUE('Print off sheets'!E682)&gt;=VALUE(Worksheet!$AE682)),"PASS","FAIL")</f>
        <v>#VALUE!</v>
      </c>
      <c r="F686" s="39" t="str">
        <f t="shared" si="30"/>
        <v>PASS</v>
      </c>
      <c r="G686" s="39" t="e">
        <f>IF(O686="FAIL",IF(ISNUMBER(SEARCH("Rejected",'Print off sheets'!F682))=TRUE,"OK","ERROR"),IF(ISNUMBER(SEARCH("Rejected",'Print off sheets'!F682))=TRUE,"ERROR",""))</f>
        <v>#VALUE!</v>
      </c>
      <c r="H686" s="46" t="e">
        <f>IF(O686="MISSING",IF('Print off sheets'!F682="Missing","OK","ERROR"),"")</f>
        <v>#VALUE!</v>
      </c>
      <c r="I686" s="39" t="e">
        <f>VALUE(Worksheet!B682)</f>
        <v>#VALUE!</v>
      </c>
      <c r="J686" s="39">
        <f>VALUE(Worksheet!$H$2)</f>
        <v>0</v>
      </c>
      <c r="K686" s="39">
        <f>VALUE(Worksheet!$H$3)</f>
        <v>0</v>
      </c>
      <c r="L686" s="39" t="e">
        <f t="shared" si="31"/>
        <v>#VALUE!</v>
      </c>
      <c r="M686" s="39" t="str">
        <f>IF(AND(Worksheet!C682="",Worksheet!D682="",Worksheet!E682="",Worksheet!F682="",Worksheet!G682="",Worksheet!H682="",ISNUMBER(SEARCH("e",Worksheet!I682))=FALSE),"MISSING")</f>
        <v>MISSING</v>
      </c>
      <c r="N686" s="39" t="b">
        <f>IF(ISNUMBER(SEARCH("Reference",Worksheet!I682))=TRUE,"REF ONLY")</f>
        <v>0</v>
      </c>
      <c r="O686" s="39" t="e">
        <f t="shared" si="32"/>
        <v>#VALUE!</v>
      </c>
      <c r="P686" s="38"/>
      <c r="Q686" s="38"/>
    </row>
    <row r="687" spans="3:17" x14ac:dyDescent="0.25">
      <c r="C687" s="39" t="e">
        <f>IF(AND(VALUE('Print off sheets'!C683)&lt;=VALUE(Worksheet!$AD683),VALUE('Print off sheets'!C683)&gt;=VALUE(Worksheet!$AE683)),"PASS","FAIL")</f>
        <v>#VALUE!</v>
      </c>
      <c r="D687" s="39" t="e">
        <f>IF(AND(VALUE('Print off sheets'!D683)&lt;=VALUE(Worksheet!$AD683),VALUE('Print off sheets'!D683)&gt;=VALUE(Worksheet!$AE683)),"PASS","FAIL")</f>
        <v>#VALUE!</v>
      </c>
      <c r="E687" s="39" t="e">
        <f>IF(AND(VALUE('Print off sheets'!E683)&lt;=VALUE(Worksheet!$AD683),VALUE('Print off sheets'!E683)&gt;=VALUE(Worksheet!$AE683)),"PASS","FAIL")</f>
        <v>#VALUE!</v>
      </c>
      <c r="F687" s="39" t="str">
        <f t="shared" si="30"/>
        <v>PASS</v>
      </c>
      <c r="G687" s="39" t="e">
        <f>IF(O687="FAIL",IF(ISNUMBER(SEARCH("Rejected",'Print off sheets'!F683))=TRUE,"OK","ERROR"),IF(ISNUMBER(SEARCH("Rejected",'Print off sheets'!F683))=TRUE,"ERROR",""))</f>
        <v>#VALUE!</v>
      </c>
      <c r="H687" s="46" t="e">
        <f>IF(O687="MISSING",IF('Print off sheets'!F683="Missing","OK","ERROR"),"")</f>
        <v>#VALUE!</v>
      </c>
      <c r="I687" s="39" t="e">
        <f>VALUE(Worksheet!B683)</f>
        <v>#VALUE!</v>
      </c>
      <c r="J687" s="39">
        <f>VALUE(Worksheet!$H$2)</f>
        <v>0</v>
      </c>
      <c r="K687" s="39">
        <f>VALUE(Worksheet!$H$3)</f>
        <v>0</v>
      </c>
      <c r="L687" s="39" t="e">
        <f t="shared" si="31"/>
        <v>#VALUE!</v>
      </c>
      <c r="M687" s="39" t="str">
        <f>IF(AND(Worksheet!C683="",Worksheet!D683="",Worksheet!E683="",Worksheet!F683="",Worksheet!G683="",Worksheet!H683="",ISNUMBER(SEARCH("e",Worksheet!I683))=FALSE),"MISSING")</f>
        <v>MISSING</v>
      </c>
      <c r="N687" s="39" t="b">
        <f>IF(ISNUMBER(SEARCH("Reference",Worksheet!I683))=TRUE,"REF ONLY")</f>
        <v>0</v>
      </c>
      <c r="O687" s="39" t="e">
        <f t="shared" si="32"/>
        <v>#VALUE!</v>
      </c>
      <c r="P687" s="38"/>
      <c r="Q687" s="38"/>
    </row>
    <row r="688" spans="3:17" x14ac:dyDescent="0.25">
      <c r="C688" s="39" t="e">
        <f>IF(AND(VALUE('Print off sheets'!C684)&lt;=VALUE(Worksheet!$AD684),VALUE('Print off sheets'!C684)&gt;=VALUE(Worksheet!$AE684)),"PASS","FAIL")</f>
        <v>#VALUE!</v>
      </c>
      <c r="D688" s="39" t="e">
        <f>IF(AND(VALUE('Print off sheets'!D684)&lt;=VALUE(Worksheet!$AD684),VALUE('Print off sheets'!D684)&gt;=VALUE(Worksheet!$AE684)),"PASS","FAIL")</f>
        <v>#VALUE!</v>
      </c>
      <c r="E688" s="39" t="e">
        <f>IF(AND(VALUE('Print off sheets'!E684)&lt;=VALUE(Worksheet!$AD684),VALUE('Print off sheets'!E684)&gt;=VALUE(Worksheet!$AE684)),"PASS","FAIL")</f>
        <v>#VALUE!</v>
      </c>
      <c r="F688" s="39" t="str">
        <f t="shared" si="30"/>
        <v>PASS</v>
      </c>
      <c r="G688" s="39" t="e">
        <f>IF(O688="FAIL",IF(ISNUMBER(SEARCH("Rejected",'Print off sheets'!F684))=TRUE,"OK","ERROR"),IF(ISNUMBER(SEARCH("Rejected",'Print off sheets'!F684))=TRUE,"ERROR",""))</f>
        <v>#VALUE!</v>
      </c>
      <c r="H688" s="46" t="e">
        <f>IF(O688="MISSING",IF('Print off sheets'!F684="Missing","OK","ERROR"),"")</f>
        <v>#VALUE!</v>
      </c>
      <c r="I688" s="39" t="e">
        <f>VALUE(Worksheet!B684)</f>
        <v>#VALUE!</v>
      </c>
      <c r="J688" s="39">
        <f>VALUE(Worksheet!$H$2)</f>
        <v>0</v>
      </c>
      <c r="K688" s="39">
        <f>VALUE(Worksheet!$H$3)</f>
        <v>0</v>
      </c>
      <c r="L688" s="39" t="e">
        <f t="shared" si="31"/>
        <v>#VALUE!</v>
      </c>
      <c r="M688" s="39" t="str">
        <f>IF(AND(Worksheet!C684="",Worksheet!D684="",Worksheet!E684="",Worksheet!F684="",Worksheet!G684="",Worksheet!H684="",ISNUMBER(SEARCH("e",Worksheet!I684))=FALSE),"MISSING")</f>
        <v>MISSING</v>
      </c>
      <c r="N688" s="39" t="b">
        <f>IF(ISNUMBER(SEARCH("Reference",Worksheet!I684))=TRUE,"REF ONLY")</f>
        <v>0</v>
      </c>
      <c r="O688" s="39" t="e">
        <f t="shared" si="32"/>
        <v>#VALUE!</v>
      </c>
      <c r="P688" s="38"/>
      <c r="Q688" s="38"/>
    </row>
    <row r="689" spans="3:17" x14ac:dyDescent="0.25">
      <c r="C689" s="39" t="e">
        <f>IF(AND(VALUE('Print off sheets'!C685)&lt;=VALUE(Worksheet!$AD685),VALUE('Print off sheets'!C685)&gt;=VALUE(Worksheet!$AE685)),"PASS","FAIL")</f>
        <v>#VALUE!</v>
      </c>
      <c r="D689" s="39" t="e">
        <f>IF(AND(VALUE('Print off sheets'!D685)&lt;=VALUE(Worksheet!$AD685),VALUE('Print off sheets'!D685)&gt;=VALUE(Worksheet!$AE685)),"PASS","FAIL")</f>
        <v>#VALUE!</v>
      </c>
      <c r="E689" s="39" t="e">
        <f>IF(AND(VALUE('Print off sheets'!E685)&lt;=VALUE(Worksheet!$AD685),VALUE('Print off sheets'!E685)&gt;=VALUE(Worksheet!$AE685)),"PASS","FAIL")</f>
        <v>#VALUE!</v>
      </c>
      <c r="F689" s="39" t="str">
        <f t="shared" si="30"/>
        <v>PASS</v>
      </c>
      <c r="G689" s="39" t="e">
        <f>IF(O689="FAIL",IF(ISNUMBER(SEARCH("Rejected",'Print off sheets'!F685))=TRUE,"OK","ERROR"),IF(ISNUMBER(SEARCH("Rejected",'Print off sheets'!F685))=TRUE,"ERROR",""))</f>
        <v>#VALUE!</v>
      </c>
      <c r="H689" s="46" t="e">
        <f>IF(O689="MISSING",IF('Print off sheets'!F685="Missing","OK","ERROR"),"")</f>
        <v>#VALUE!</v>
      </c>
      <c r="I689" s="39" t="e">
        <f>VALUE(Worksheet!B685)</f>
        <v>#VALUE!</v>
      </c>
      <c r="J689" s="39">
        <f>VALUE(Worksheet!$H$2)</f>
        <v>0</v>
      </c>
      <c r="K689" s="39">
        <f>VALUE(Worksheet!$H$3)</f>
        <v>0</v>
      </c>
      <c r="L689" s="39" t="e">
        <f t="shared" si="31"/>
        <v>#VALUE!</v>
      </c>
      <c r="M689" s="39" t="str">
        <f>IF(AND(Worksheet!C685="",Worksheet!D685="",Worksheet!E685="",Worksheet!F685="",Worksheet!G685="",Worksheet!H685="",ISNUMBER(SEARCH("e",Worksheet!I685))=FALSE),"MISSING")</f>
        <v>MISSING</v>
      </c>
      <c r="N689" s="39" t="b">
        <f>IF(ISNUMBER(SEARCH("Reference",Worksheet!I685))=TRUE,"REF ONLY")</f>
        <v>0</v>
      </c>
      <c r="O689" s="39" t="e">
        <f t="shared" si="32"/>
        <v>#VALUE!</v>
      </c>
      <c r="P689" s="38"/>
      <c r="Q689" s="38"/>
    </row>
    <row r="690" spans="3:17" x14ac:dyDescent="0.25">
      <c r="C690" s="39" t="e">
        <f>IF(AND(VALUE('Print off sheets'!C686)&lt;=VALUE(Worksheet!$AD686),VALUE('Print off sheets'!C686)&gt;=VALUE(Worksheet!$AE686)),"PASS","FAIL")</f>
        <v>#VALUE!</v>
      </c>
      <c r="D690" s="39" t="e">
        <f>IF(AND(VALUE('Print off sheets'!D686)&lt;=VALUE(Worksheet!$AD686),VALUE('Print off sheets'!D686)&gt;=VALUE(Worksheet!$AE686)),"PASS","FAIL")</f>
        <v>#VALUE!</v>
      </c>
      <c r="E690" s="39" t="e">
        <f>IF(AND(VALUE('Print off sheets'!E686)&lt;=VALUE(Worksheet!$AD686),VALUE('Print off sheets'!E686)&gt;=VALUE(Worksheet!$AE686)),"PASS","FAIL")</f>
        <v>#VALUE!</v>
      </c>
      <c r="F690" s="39" t="str">
        <f t="shared" si="30"/>
        <v>PASS</v>
      </c>
      <c r="G690" s="39" t="e">
        <f>IF(O690="FAIL",IF(ISNUMBER(SEARCH("Rejected",'Print off sheets'!F686))=TRUE,"OK","ERROR"),IF(ISNUMBER(SEARCH("Rejected",'Print off sheets'!F686))=TRUE,"ERROR",""))</f>
        <v>#VALUE!</v>
      </c>
      <c r="H690" s="46" t="e">
        <f>IF(O690="MISSING",IF('Print off sheets'!F686="Missing","OK","ERROR"),"")</f>
        <v>#VALUE!</v>
      </c>
      <c r="I690" s="39" t="e">
        <f>VALUE(Worksheet!B686)</f>
        <v>#VALUE!</v>
      </c>
      <c r="J690" s="39">
        <f>VALUE(Worksheet!$H$2)</f>
        <v>0</v>
      </c>
      <c r="K690" s="39">
        <f>VALUE(Worksheet!$H$3)</f>
        <v>0</v>
      </c>
      <c r="L690" s="39" t="e">
        <f t="shared" si="31"/>
        <v>#VALUE!</v>
      </c>
      <c r="M690" s="39" t="str">
        <f>IF(AND(Worksheet!C686="",Worksheet!D686="",Worksheet!E686="",Worksheet!F686="",Worksheet!G686="",Worksheet!H686="",ISNUMBER(SEARCH("e",Worksheet!I686))=FALSE),"MISSING")</f>
        <v>MISSING</v>
      </c>
      <c r="N690" s="39" t="b">
        <f>IF(ISNUMBER(SEARCH("Reference",Worksheet!I686))=TRUE,"REF ONLY")</f>
        <v>0</v>
      </c>
      <c r="O690" s="39" t="e">
        <f t="shared" si="32"/>
        <v>#VALUE!</v>
      </c>
      <c r="P690" s="38"/>
      <c r="Q690" s="38"/>
    </row>
    <row r="691" spans="3:17" x14ac:dyDescent="0.25">
      <c r="C691" s="39" t="e">
        <f>IF(AND(VALUE('Print off sheets'!C687)&lt;=VALUE(Worksheet!$AD687),VALUE('Print off sheets'!C687)&gt;=VALUE(Worksheet!$AE687)),"PASS","FAIL")</f>
        <v>#VALUE!</v>
      </c>
      <c r="D691" s="39" t="e">
        <f>IF(AND(VALUE('Print off sheets'!D687)&lt;=VALUE(Worksheet!$AD687),VALUE('Print off sheets'!D687)&gt;=VALUE(Worksheet!$AE687)),"PASS","FAIL")</f>
        <v>#VALUE!</v>
      </c>
      <c r="E691" s="39" t="e">
        <f>IF(AND(VALUE('Print off sheets'!E687)&lt;=VALUE(Worksheet!$AD687),VALUE('Print off sheets'!E687)&gt;=VALUE(Worksheet!$AE687)),"PASS","FAIL")</f>
        <v>#VALUE!</v>
      </c>
      <c r="F691" s="39" t="str">
        <f t="shared" si="30"/>
        <v>PASS</v>
      </c>
      <c r="G691" s="39" t="e">
        <f>IF(O691="FAIL",IF(ISNUMBER(SEARCH("Rejected",'Print off sheets'!F687))=TRUE,"OK","ERROR"),IF(ISNUMBER(SEARCH("Rejected",'Print off sheets'!F687))=TRUE,"ERROR",""))</f>
        <v>#VALUE!</v>
      </c>
      <c r="H691" s="46" t="e">
        <f>IF(O691="MISSING",IF('Print off sheets'!F687="Missing","OK","ERROR"),"")</f>
        <v>#VALUE!</v>
      </c>
      <c r="I691" s="39" t="e">
        <f>VALUE(Worksheet!B687)</f>
        <v>#VALUE!</v>
      </c>
      <c r="J691" s="39">
        <f>VALUE(Worksheet!$H$2)</f>
        <v>0</v>
      </c>
      <c r="K691" s="39">
        <f>VALUE(Worksheet!$H$3)</f>
        <v>0</v>
      </c>
      <c r="L691" s="39" t="e">
        <f t="shared" si="31"/>
        <v>#VALUE!</v>
      </c>
      <c r="M691" s="39" t="str">
        <f>IF(AND(Worksheet!C687="",Worksheet!D687="",Worksheet!E687="",Worksheet!F687="",Worksheet!G687="",Worksheet!H687="",ISNUMBER(SEARCH("e",Worksheet!I687))=FALSE),"MISSING")</f>
        <v>MISSING</v>
      </c>
      <c r="N691" s="39" t="b">
        <f>IF(ISNUMBER(SEARCH("Reference",Worksheet!I687))=TRUE,"REF ONLY")</f>
        <v>0</v>
      </c>
      <c r="O691" s="39" t="e">
        <f t="shared" si="32"/>
        <v>#VALUE!</v>
      </c>
      <c r="P691" s="38"/>
      <c r="Q691" s="38"/>
    </row>
    <row r="692" spans="3:17" x14ac:dyDescent="0.25">
      <c r="C692" s="39" t="e">
        <f>IF(AND(VALUE('Print off sheets'!C688)&lt;=VALUE(Worksheet!$AD688),VALUE('Print off sheets'!C688)&gt;=VALUE(Worksheet!$AE688)),"PASS","FAIL")</f>
        <v>#VALUE!</v>
      </c>
      <c r="D692" s="39" t="e">
        <f>IF(AND(VALUE('Print off sheets'!D688)&lt;=VALUE(Worksheet!$AD688),VALUE('Print off sheets'!D688)&gt;=VALUE(Worksheet!$AE688)),"PASS","FAIL")</f>
        <v>#VALUE!</v>
      </c>
      <c r="E692" s="39" t="e">
        <f>IF(AND(VALUE('Print off sheets'!E688)&lt;=VALUE(Worksheet!$AD688),VALUE('Print off sheets'!E688)&gt;=VALUE(Worksheet!$AE688)),"PASS","FAIL")</f>
        <v>#VALUE!</v>
      </c>
      <c r="F692" s="39" t="str">
        <f t="shared" si="30"/>
        <v>PASS</v>
      </c>
      <c r="G692" s="39" t="e">
        <f>IF(O692="FAIL",IF(ISNUMBER(SEARCH("Rejected",'Print off sheets'!F688))=TRUE,"OK","ERROR"),IF(ISNUMBER(SEARCH("Rejected",'Print off sheets'!F688))=TRUE,"ERROR",""))</f>
        <v>#VALUE!</v>
      </c>
      <c r="H692" s="46" t="e">
        <f>IF(O692="MISSING",IF('Print off sheets'!F688="Missing","OK","ERROR"),"")</f>
        <v>#VALUE!</v>
      </c>
      <c r="I692" s="39" t="e">
        <f>VALUE(Worksheet!B688)</f>
        <v>#VALUE!</v>
      </c>
      <c r="J692" s="39">
        <f>VALUE(Worksheet!$H$2)</f>
        <v>0</v>
      </c>
      <c r="K692" s="39">
        <f>VALUE(Worksheet!$H$3)</f>
        <v>0</v>
      </c>
      <c r="L692" s="39" t="e">
        <f t="shared" si="31"/>
        <v>#VALUE!</v>
      </c>
      <c r="M692" s="39" t="str">
        <f>IF(AND(Worksheet!C688="",Worksheet!D688="",Worksheet!E688="",Worksheet!F688="",Worksheet!G688="",Worksheet!H688="",ISNUMBER(SEARCH("e",Worksheet!I688))=FALSE),"MISSING")</f>
        <v>MISSING</v>
      </c>
      <c r="N692" s="39" t="b">
        <f>IF(ISNUMBER(SEARCH("Reference",Worksheet!I688))=TRUE,"REF ONLY")</f>
        <v>0</v>
      </c>
      <c r="O692" s="39" t="e">
        <f t="shared" si="32"/>
        <v>#VALUE!</v>
      </c>
      <c r="P692" s="38"/>
      <c r="Q692" s="38"/>
    </row>
    <row r="693" spans="3:17" x14ac:dyDescent="0.25">
      <c r="C693" s="39" t="e">
        <f>IF(AND(VALUE('Print off sheets'!C689)&lt;=VALUE(Worksheet!$AD689),VALUE('Print off sheets'!C689)&gt;=VALUE(Worksheet!$AE689)),"PASS","FAIL")</f>
        <v>#VALUE!</v>
      </c>
      <c r="D693" s="39" t="e">
        <f>IF(AND(VALUE('Print off sheets'!D689)&lt;=VALUE(Worksheet!$AD689),VALUE('Print off sheets'!D689)&gt;=VALUE(Worksheet!$AE689)),"PASS","FAIL")</f>
        <v>#VALUE!</v>
      </c>
      <c r="E693" s="39" t="e">
        <f>IF(AND(VALUE('Print off sheets'!E689)&lt;=VALUE(Worksheet!$AD689),VALUE('Print off sheets'!E689)&gt;=VALUE(Worksheet!$AE689)),"PASS","FAIL")</f>
        <v>#VALUE!</v>
      </c>
      <c r="F693" s="39" t="str">
        <f t="shared" si="30"/>
        <v>PASS</v>
      </c>
      <c r="G693" s="39" t="e">
        <f>IF(O693="FAIL",IF(ISNUMBER(SEARCH("Rejected",'Print off sheets'!F689))=TRUE,"OK","ERROR"),IF(ISNUMBER(SEARCH("Rejected",'Print off sheets'!F689))=TRUE,"ERROR",""))</f>
        <v>#VALUE!</v>
      </c>
      <c r="H693" s="46" t="e">
        <f>IF(O693="MISSING",IF('Print off sheets'!F689="Missing","OK","ERROR"),"")</f>
        <v>#VALUE!</v>
      </c>
      <c r="I693" s="39" t="e">
        <f>VALUE(Worksheet!B689)</f>
        <v>#VALUE!</v>
      </c>
      <c r="J693" s="39">
        <f>VALUE(Worksheet!$H$2)</f>
        <v>0</v>
      </c>
      <c r="K693" s="39">
        <f>VALUE(Worksheet!$H$3)</f>
        <v>0</v>
      </c>
      <c r="L693" s="39" t="e">
        <f t="shared" si="31"/>
        <v>#VALUE!</v>
      </c>
      <c r="M693" s="39" t="str">
        <f>IF(AND(Worksheet!C689="",Worksheet!D689="",Worksheet!E689="",Worksheet!F689="",Worksheet!G689="",Worksheet!H689="",ISNUMBER(SEARCH("e",Worksheet!I689))=FALSE),"MISSING")</f>
        <v>MISSING</v>
      </c>
      <c r="N693" s="39" t="b">
        <f>IF(ISNUMBER(SEARCH("Reference",Worksheet!I689))=TRUE,"REF ONLY")</f>
        <v>0</v>
      </c>
      <c r="O693" s="39" t="e">
        <f t="shared" si="32"/>
        <v>#VALUE!</v>
      </c>
      <c r="P693" s="38"/>
      <c r="Q693" s="38"/>
    </row>
    <row r="694" spans="3:17" x14ac:dyDescent="0.25">
      <c r="C694" s="39" t="e">
        <f>IF(AND(VALUE('Print off sheets'!C690)&lt;=VALUE(Worksheet!$AD690),VALUE('Print off sheets'!C690)&gt;=VALUE(Worksheet!$AE690)),"PASS","FAIL")</f>
        <v>#VALUE!</v>
      </c>
      <c r="D694" s="39" t="e">
        <f>IF(AND(VALUE('Print off sheets'!D690)&lt;=VALUE(Worksheet!$AD690),VALUE('Print off sheets'!D690)&gt;=VALUE(Worksheet!$AE690)),"PASS","FAIL")</f>
        <v>#VALUE!</v>
      </c>
      <c r="E694" s="39" t="e">
        <f>IF(AND(VALUE('Print off sheets'!E690)&lt;=VALUE(Worksheet!$AD690),VALUE('Print off sheets'!E690)&gt;=VALUE(Worksheet!$AE690)),"PASS","FAIL")</f>
        <v>#VALUE!</v>
      </c>
      <c r="F694" s="39" t="str">
        <f t="shared" si="30"/>
        <v>PASS</v>
      </c>
      <c r="G694" s="39" t="e">
        <f>IF(O694="FAIL",IF(ISNUMBER(SEARCH("Rejected",'Print off sheets'!F690))=TRUE,"OK","ERROR"),IF(ISNUMBER(SEARCH("Rejected",'Print off sheets'!F690))=TRUE,"ERROR",""))</f>
        <v>#VALUE!</v>
      </c>
      <c r="H694" s="46" t="e">
        <f>IF(O694="MISSING",IF('Print off sheets'!F690="Missing","OK","ERROR"),"")</f>
        <v>#VALUE!</v>
      </c>
      <c r="I694" s="39" t="e">
        <f>VALUE(Worksheet!B690)</f>
        <v>#VALUE!</v>
      </c>
      <c r="J694" s="39">
        <f>VALUE(Worksheet!$H$2)</f>
        <v>0</v>
      </c>
      <c r="K694" s="39">
        <f>VALUE(Worksheet!$H$3)</f>
        <v>0</v>
      </c>
      <c r="L694" s="39" t="e">
        <f t="shared" si="31"/>
        <v>#VALUE!</v>
      </c>
      <c r="M694" s="39" t="str">
        <f>IF(AND(Worksheet!C690="",Worksheet!D690="",Worksheet!E690="",Worksheet!F690="",Worksheet!G690="",Worksheet!H690="",ISNUMBER(SEARCH("e",Worksheet!I690))=FALSE),"MISSING")</f>
        <v>MISSING</v>
      </c>
      <c r="N694" s="39" t="b">
        <f>IF(ISNUMBER(SEARCH("Reference",Worksheet!I690))=TRUE,"REF ONLY")</f>
        <v>0</v>
      </c>
      <c r="O694" s="39" t="e">
        <f t="shared" si="32"/>
        <v>#VALUE!</v>
      </c>
      <c r="P694" s="38"/>
      <c r="Q694" s="38"/>
    </row>
    <row r="695" spans="3:17" x14ac:dyDescent="0.25">
      <c r="C695" s="39" t="e">
        <f>IF(AND(VALUE('Print off sheets'!C691)&lt;=VALUE(Worksheet!$AD691),VALUE('Print off sheets'!C691)&gt;=VALUE(Worksheet!$AE691)),"PASS","FAIL")</f>
        <v>#VALUE!</v>
      </c>
      <c r="D695" s="39" t="e">
        <f>IF(AND(VALUE('Print off sheets'!D691)&lt;=VALUE(Worksheet!$AD691),VALUE('Print off sheets'!D691)&gt;=VALUE(Worksheet!$AE691)),"PASS","FAIL")</f>
        <v>#VALUE!</v>
      </c>
      <c r="E695" s="39" t="e">
        <f>IF(AND(VALUE('Print off sheets'!E691)&lt;=VALUE(Worksheet!$AD691),VALUE('Print off sheets'!E691)&gt;=VALUE(Worksheet!$AE691)),"PASS","FAIL")</f>
        <v>#VALUE!</v>
      </c>
      <c r="F695" s="39" t="str">
        <f t="shared" si="30"/>
        <v>PASS</v>
      </c>
      <c r="G695" s="39" t="e">
        <f>IF(O695="FAIL",IF(ISNUMBER(SEARCH("Rejected",'Print off sheets'!F691))=TRUE,"OK","ERROR"),IF(ISNUMBER(SEARCH("Rejected",'Print off sheets'!F691))=TRUE,"ERROR",""))</f>
        <v>#VALUE!</v>
      </c>
      <c r="H695" s="46" t="e">
        <f>IF(O695="MISSING",IF('Print off sheets'!F691="Missing","OK","ERROR"),"")</f>
        <v>#VALUE!</v>
      </c>
      <c r="I695" s="39" t="e">
        <f>VALUE(Worksheet!B691)</f>
        <v>#VALUE!</v>
      </c>
      <c r="J695" s="39">
        <f>VALUE(Worksheet!$H$2)</f>
        <v>0</v>
      </c>
      <c r="K695" s="39">
        <f>VALUE(Worksheet!$H$3)</f>
        <v>0</v>
      </c>
      <c r="L695" s="39" t="e">
        <f t="shared" si="31"/>
        <v>#VALUE!</v>
      </c>
      <c r="M695" s="39" t="str">
        <f>IF(AND(Worksheet!C691="",Worksheet!D691="",Worksheet!E691="",Worksheet!F691="",Worksheet!G691="",Worksheet!H691="",ISNUMBER(SEARCH("e",Worksheet!I691))=FALSE),"MISSING")</f>
        <v>MISSING</v>
      </c>
      <c r="N695" s="39" t="b">
        <f>IF(ISNUMBER(SEARCH("Reference",Worksheet!I691))=TRUE,"REF ONLY")</f>
        <v>0</v>
      </c>
      <c r="O695" s="39" t="e">
        <f t="shared" si="32"/>
        <v>#VALUE!</v>
      </c>
      <c r="P695" s="38"/>
      <c r="Q695" s="38"/>
    </row>
    <row r="696" spans="3:17" x14ac:dyDescent="0.25">
      <c r="C696" s="39" t="e">
        <f>IF(AND(VALUE('Print off sheets'!C692)&lt;=VALUE(Worksheet!$AD692),VALUE('Print off sheets'!C692)&gt;=VALUE(Worksheet!$AE692)),"PASS","FAIL")</f>
        <v>#VALUE!</v>
      </c>
      <c r="D696" s="39" t="e">
        <f>IF(AND(VALUE('Print off sheets'!D692)&lt;=VALUE(Worksheet!$AD692),VALUE('Print off sheets'!D692)&gt;=VALUE(Worksheet!$AE692)),"PASS","FAIL")</f>
        <v>#VALUE!</v>
      </c>
      <c r="E696" s="39" t="e">
        <f>IF(AND(VALUE('Print off sheets'!E692)&lt;=VALUE(Worksheet!$AD692),VALUE('Print off sheets'!E692)&gt;=VALUE(Worksheet!$AE692)),"PASS","FAIL")</f>
        <v>#VALUE!</v>
      </c>
      <c r="F696" s="39" t="str">
        <f t="shared" si="30"/>
        <v>PASS</v>
      </c>
      <c r="G696" s="39" t="e">
        <f>IF(O696="FAIL",IF(ISNUMBER(SEARCH("Rejected",'Print off sheets'!F692))=TRUE,"OK","ERROR"),IF(ISNUMBER(SEARCH("Rejected",'Print off sheets'!F692))=TRUE,"ERROR",""))</f>
        <v>#VALUE!</v>
      </c>
      <c r="H696" s="46" t="e">
        <f>IF(O696="MISSING",IF('Print off sheets'!F692="Missing","OK","ERROR"),"")</f>
        <v>#VALUE!</v>
      </c>
      <c r="I696" s="39" t="e">
        <f>VALUE(Worksheet!B692)</f>
        <v>#VALUE!</v>
      </c>
      <c r="J696" s="39">
        <f>VALUE(Worksheet!$H$2)</f>
        <v>0</v>
      </c>
      <c r="K696" s="39">
        <f>VALUE(Worksheet!$H$3)</f>
        <v>0</v>
      </c>
      <c r="L696" s="39" t="e">
        <f t="shared" si="31"/>
        <v>#VALUE!</v>
      </c>
      <c r="M696" s="39" t="str">
        <f>IF(AND(Worksheet!C692="",Worksheet!D692="",Worksheet!E692="",Worksheet!F692="",Worksheet!G692="",Worksheet!H692="",ISNUMBER(SEARCH("e",Worksheet!I692))=FALSE),"MISSING")</f>
        <v>MISSING</v>
      </c>
      <c r="N696" s="39" t="b">
        <f>IF(ISNUMBER(SEARCH("Reference",Worksheet!I692))=TRUE,"REF ONLY")</f>
        <v>0</v>
      </c>
      <c r="O696" s="39" t="e">
        <f t="shared" si="32"/>
        <v>#VALUE!</v>
      </c>
      <c r="P696" s="38"/>
      <c r="Q696" s="38"/>
    </row>
    <row r="697" spans="3:17" x14ac:dyDescent="0.25">
      <c r="C697" s="39" t="e">
        <f>IF(AND(VALUE('Print off sheets'!C693)&lt;=VALUE(Worksheet!$AD693),VALUE('Print off sheets'!C693)&gt;=VALUE(Worksheet!$AE693)),"PASS","FAIL")</f>
        <v>#VALUE!</v>
      </c>
      <c r="D697" s="39" t="e">
        <f>IF(AND(VALUE('Print off sheets'!D693)&lt;=VALUE(Worksheet!$AD693),VALUE('Print off sheets'!D693)&gt;=VALUE(Worksheet!$AE693)),"PASS","FAIL")</f>
        <v>#VALUE!</v>
      </c>
      <c r="E697" s="39" t="e">
        <f>IF(AND(VALUE('Print off sheets'!E693)&lt;=VALUE(Worksheet!$AD693),VALUE('Print off sheets'!E693)&gt;=VALUE(Worksheet!$AE693)),"PASS","FAIL")</f>
        <v>#VALUE!</v>
      </c>
      <c r="F697" s="39" t="str">
        <f t="shared" si="30"/>
        <v>PASS</v>
      </c>
      <c r="G697" s="39" t="e">
        <f>IF(O697="FAIL",IF(ISNUMBER(SEARCH("Rejected",'Print off sheets'!F693))=TRUE,"OK","ERROR"),IF(ISNUMBER(SEARCH("Rejected",'Print off sheets'!F693))=TRUE,"ERROR",""))</f>
        <v>#VALUE!</v>
      </c>
      <c r="H697" s="46" t="e">
        <f>IF(O697="MISSING",IF('Print off sheets'!F693="Missing","OK","ERROR"),"")</f>
        <v>#VALUE!</v>
      </c>
      <c r="I697" s="39" t="e">
        <f>VALUE(Worksheet!B693)</f>
        <v>#VALUE!</v>
      </c>
      <c r="J697" s="39">
        <f>VALUE(Worksheet!$H$2)</f>
        <v>0</v>
      </c>
      <c r="K697" s="39">
        <f>VALUE(Worksheet!$H$3)</f>
        <v>0</v>
      </c>
      <c r="L697" s="39" t="e">
        <f t="shared" si="31"/>
        <v>#VALUE!</v>
      </c>
      <c r="M697" s="39" t="str">
        <f>IF(AND(Worksheet!C693="",Worksheet!D693="",Worksheet!E693="",Worksheet!F693="",Worksheet!G693="",Worksheet!H693="",ISNUMBER(SEARCH("e",Worksheet!I693))=FALSE),"MISSING")</f>
        <v>MISSING</v>
      </c>
      <c r="N697" s="39" t="b">
        <f>IF(ISNUMBER(SEARCH("Reference",Worksheet!I693))=TRUE,"REF ONLY")</f>
        <v>0</v>
      </c>
      <c r="O697" s="39" t="e">
        <f t="shared" si="32"/>
        <v>#VALUE!</v>
      </c>
      <c r="P697" s="38"/>
      <c r="Q697" s="38"/>
    </row>
    <row r="698" spans="3:17" x14ac:dyDescent="0.25">
      <c r="C698" s="39" t="e">
        <f>IF(AND(VALUE('Print off sheets'!C694)&lt;=VALUE(Worksheet!$AD694),VALUE('Print off sheets'!C694)&gt;=VALUE(Worksheet!$AE694)),"PASS","FAIL")</f>
        <v>#VALUE!</v>
      </c>
      <c r="D698" s="39" t="e">
        <f>IF(AND(VALUE('Print off sheets'!D694)&lt;=VALUE(Worksheet!$AD694),VALUE('Print off sheets'!D694)&gt;=VALUE(Worksheet!$AE694)),"PASS","FAIL")</f>
        <v>#VALUE!</v>
      </c>
      <c r="E698" s="39" t="e">
        <f>IF(AND(VALUE('Print off sheets'!E694)&lt;=VALUE(Worksheet!$AD694),VALUE('Print off sheets'!E694)&gt;=VALUE(Worksheet!$AE694)),"PASS","FAIL")</f>
        <v>#VALUE!</v>
      </c>
      <c r="F698" s="39" t="str">
        <f t="shared" si="30"/>
        <v>PASS</v>
      </c>
      <c r="G698" s="39" t="e">
        <f>IF(O698="FAIL",IF(ISNUMBER(SEARCH("Rejected",'Print off sheets'!F694))=TRUE,"OK","ERROR"),IF(ISNUMBER(SEARCH("Rejected",'Print off sheets'!F694))=TRUE,"ERROR",""))</f>
        <v>#VALUE!</v>
      </c>
      <c r="H698" s="46" t="e">
        <f>IF(O698="MISSING",IF('Print off sheets'!F694="Missing","OK","ERROR"),"")</f>
        <v>#VALUE!</v>
      </c>
      <c r="I698" s="39" t="e">
        <f>VALUE(Worksheet!B694)</f>
        <v>#VALUE!</v>
      </c>
      <c r="J698" s="39">
        <f>VALUE(Worksheet!$H$2)</f>
        <v>0</v>
      </c>
      <c r="K698" s="39">
        <f>VALUE(Worksheet!$H$3)</f>
        <v>0</v>
      </c>
      <c r="L698" s="39" t="e">
        <f t="shared" si="31"/>
        <v>#VALUE!</v>
      </c>
      <c r="M698" s="39" t="str">
        <f>IF(AND(Worksheet!C694="",Worksheet!D694="",Worksheet!E694="",Worksheet!F694="",Worksheet!G694="",Worksheet!H694="",ISNUMBER(SEARCH("e",Worksheet!I694))=FALSE),"MISSING")</f>
        <v>MISSING</v>
      </c>
      <c r="N698" s="39" t="b">
        <f>IF(ISNUMBER(SEARCH("Reference",Worksheet!I694))=TRUE,"REF ONLY")</f>
        <v>0</v>
      </c>
      <c r="O698" s="39" t="e">
        <f t="shared" si="32"/>
        <v>#VALUE!</v>
      </c>
      <c r="P698" s="38"/>
      <c r="Q698" s="38"/>
    </row>
    <row r="699" spans="3:17" x14ac:dyDescent="0.25">
      <c r="C699" s="39" t="e">
        <f>IF(AND(VALUE('Print off sheets'!C695)&lt;=VALUE(Worksheet!$AD695),VALUE('Print off sheets'!C695)&gt;=VALUE(Worksheet!$AE695)),"PASS","FAIL")</f>
        <v>#VALUE!</v>
      </c>
      <c r="D699" s="39" t="e">
        <f>IF(AND(VALUE('Print off sheets'!D695)&lt;=VALUE(Worksheet!$AD695),VALUE('Print off sheets'!D695)&gt;=VALUE(Worksheet!$AE695)),"PASS","FAIL")</f>
        <v>#VALUE!</v>
      </c>
      <c r="E699" s="39" t="e">
        <f>IF(AND(VALUE('Print off sheets'!E695)&lt;=VALUE(Worksheet!$AD695),VALUE('Print off sheets'!E695)&gt;=VALUE(Worksheet!$AE695)),"PASS","FAIL")</f>
        <v>#VALUE!</v>
      </c>
      <c r="F699" s="39" t="str">
        <f t="shared" si="30"/>
        <v>PASS</v>
      </c>
      <c r="G699" s="39" t="e">
        <f>IF(O699="FAIL",IF(ISNUMBER(SEARCH("Rejected",'Print off sheets'!F695))=TRUE,"OK","ERROR"),IF(ISNUMBER(SEARCH("Rejected",'Print off sheets'!F695))=TRUE,"ERROR",""))</f>
        <v>#VALUE!</v>
      </c>
      <c r="H699" s="46" t="e">
        <f>IF(O699="MISSING",IF('Print off sheets'!F695="Missing","OK","ERROR"),"")</f>
        <v>#VALUE!</v>
      </c>
      <c r="I699" s="39" t="e">
        <f>VALUE(Worksheet!B695)</f>
        <v>#VALUE!</v>
      </c>
      <c r="J699" s="39">
        <f>VALUE(Worksheet!$H$2)</f>
        <v>0</v>
      </c>
      <c r="K699" s="39">
        <f>VALUE(Worksheet!$H$3)</f>
        <v>0</v>
      </c>
      <c r="L699" s="39" t="e">
        <f t="shared" si="31"/>
        <v>#VALUE!</v>
      </c>
      <c r="M699" s="39" t="str">
        <f>IF(AND(Worksheet!C695="",Worksheet!D695="",Worksheet!E695="",Worksheet!F695="",Worksheet!G695="",Worksheet!H695="",ISNUMBER(SEARCH("e",Worksheet!I695))=FALSE),"MISSING")</f>
        <v>MISSING</v>
      </c>
      <c r="N699" s="39" t="b">
        <f>IF(ISNUMBER(SEARCH("Reference",Worksheet!I695))=TRUE,"REF ONLY")</f>
        <v>0</v>
      </c>
      <c r="O699" s="39" t="e">
        <f t="shared" si="32"/>
        <v>#VALUE!</v>
      </c>
      <c r="P699" s="38"/>
      <c r="Q699" s="38"/>
    </row>
    <row r="700" spans="3:17" x14ac:dyDescent="0.25">
      <c r="C700" s="39" t="e">
        <f>IF(AND(VALUE('Print off sheets'!C696)&lt;=VALUE(Worksheet!$AD696),VALUE('Print off sheets'!C696)&gt;=VALUE(Worksheet!$AE696)),"PASS","FAIL")</f>
        <v>#VALUE!</v>
      </c>
      <c r="D700" s="39" t="e">
        <f>IF(AND(VALUE('Print off sheets'!D696)&lt;=VALUE(Worksheet!$AD696),VALUE('Print off sheets'!D696)&gt;=VALUE(Worksheet!$AE696)),"PASS","FAIL")</f>
        <v>#VALUE!</v>
      </c>
      <c r="E700" s="39" t="e">
        <f>IF(AND(VALUE('Print off sheets'!E696)&lt;=VALUE(Worksheet!$AD696),VALUE('Print off sheets'!E696)&gt;=VALUE(Worksheet!$AE696)),"PASS","FAIL")</f>
        <v>#VALUE!</v>
      </c>
      <c r="F700" s="39" t="str">
        <f t="shared" si="30"/>
        <v>PASS</v>
      </c>
      <c r="G700" s="39" t="e">
        <f>IF(O700="FAIL",IF(ISNUMBER(SEARCH("Rejected",'Print off sheets'!F696))=TRUE,"OK","ERROR"),IF(ISNUMBER(SEARCH("Rejected",'Print off sheets'!F696))=TRUE,"ERROR",""))</f>
        <v>#VALUE!</v>
      </c>
      <c r="H700" s="46" t="e">
        <f>IF(O700="MISSING",IF('Print off sheets'!F696="Missing","OK","ERROR"),"")</f>
        <v>#VALUE!</v>
      </c>
      <c r="I700" s="39" t="e">
        <f>VALUE(Worksheet!B696)</f>
        <v>#VALUE!</v>
      </c>
      <c r="J700" s="39">
        <f>VALUE(Worksheet!$H$2)</f>
        <v>0</v>
      </c>
      <c r="K700" s="39">
        <f>VALUE(Worksheet!$H$3)</f>
        <v>0</v>
      </c>
      <c r="L700" s="39" t="e">
        <f t="shared" si="31"/>
        <v>#VALUE!</v>
      </c>
      <c r="M700" s="39" t="str">
        <f>IF(AND(Worksheet!C696="",Worksheet!D696="",Worksheet!E696="",Worksheet!F696="",Worksheet!G696="",Worksheet!H696="",ISNUMBER(SEARCH("e",Worksheet!I696))=FALSE),"MISSING")</f>
        <v>MISSING</v>
      </c>
      <c r="N700" s="39" t="b">
        <f>IF(ISNUMBER(SEARCH("Reference",Worksheet!I696))=TRUE,"REF ONLY")</f>
        <v>0</v>
      </c>
      <c r="O700" s="39" t="e">
        <f t="shared" si="32"/>
        <v>#VALUE!</v>
      </c>
      <c r="P700" s="38"/>
      <c r="Q700" s="38"/>
    </row>
    <row r="701" spans="3:17" x14ac:dyDescent="0.25">
      <c r="C701" s="39" t="e">
        <f>IF(AND(VALUE('Print off sheets'!C697)&lt;=VALUE(Worksheet!$AD697),VALUE('Print off sheets'!C697)&gt;=VALUE(Worksheet!$AE697)),"PASS","FAIL")</f>
        <v>#VALUE!</v>
      </c>
      <c r="D701" s="39" t="e">
        <f>IF(AND(VALUE('Print off sheets'!D697)&lt;=VALUE(Worksheet!$AD697),VALUE('Print off sheets'!D697)&gt;=VALUE(Worksheet!$AE697)),"PASS","FAIL")</f>
        <v>#VALUE!</v>
      </c>
      <c r="E701" s="39" t="e">
        <f>IF(AND(VALUE('Print off sheets'!E697)&lt;=VALUE(Worksheet!$AD697),VALUE('Print off sheets'!E697)&gt;=VALUE(Worksheet!$AE697)),"PASS","FAIL")</f>
        <v>#VALUE!</v>
      </c>
      <c r="F701" s="39" t="str">
        <f t="shared" si="30"/>
        <v>PASS</v>
      </c>
      <c r="G701" s="39" t="e">
        <f>IF(O701="FAIL",IF(ISNUMBER(SEARCH("Rejected",'Print off sheets'!F697))=TRUE,"OK","ERROR"),IF(ISNUMBER(SEARCH("Rejected",'Print off sheets'!F697))=TRUE,"ERROR",""))</f>
        <v>#VALUE!</v>
      </c>
      <c r="H701" s="46" t="e">
        <f>IF(O701="MISSING",IF('Print off sheets'!F697="Missing","OK","ERROR"),"")</f>
        <v>#VALUE!</v>
      </c>
      <c r="I701" s="39" t="e">
        <f>VALUE(Worksheet!B697)</f>
        <v>#VALUE!</v>
      </c>
      <c r="J701" s="39">
        <f>VALUE(Worksheet!$H$2)</f>
        <v>0</v>
      </c>
      <c r="K701" s="39">
        <f>VALUE(Worksheet!$H$3)</f>
        <v>0</v>
      </c>
      <c r="L701" s="39" t="e">
        <f t="shared" si="31"/>
        <v>#VALUE!</v>
      </c>
      <c r="M701" s="39" t="str">
        <f>IF(AND(Worksheet!C697="",Worksheet!D697="",Worksheet!E697="",Worksheet!F697="",Worksheet!G697="",Worksheet!H697="",ISNUMBER(SEARCH("e",Worksheet!I697))=FALSE),"MISSING")</f>
        <v>MISSING</v>
      </c>
      <c r="N701" s="39" t="b">
        <f>IF(ISNUMBER(SEARCH("Reference",Worksheet!I697))=TRUE,"REF ONLY")</f>
        <v>0</v>
      </c>
      <c r="O701" s="39" t="e">
        <f t="shared" si="32"/>
        <v>#VALUE!</v>
      </c>
      <c r="P701" s="38"/>
      <c r="Q701" s="38"/>
    </row>
    <row r="702" spans="3:17" x14ac:dyDescent="0.25">
      <c r="C702" s="39" t="e">
        <f>IF(AND(VALUE('Print off sheets'!C698)&lt;=VALUE(Worksheet!$AD698),VALUE('Print off sheets'!C698)&gt;=VALUE(Worksheet!$AE698)),"PASS","FAIL")</f>
        <v>#VALUE!</v>
      </c>
      <c r="D702" s="39" t="e">
        <f>IF(AND(VALUE('Print off sheets'!D698)&lt;=VALUE(Worksheet!$AD698),VALUE('Print off sheets'!D698)&gt;=VALUE(Worksheet!$AE698)),"PASS","FAIL")</f>
        <v>#VALUE!</v>
      </c>
      <c r="E702" s="39" t="e">
        <f>IF(AND(VALUE('Print off sheets'!E698)&lt;=VALUE(Worksheet!$AD698),VALUE('Print off sheets'!E698)&gt;=VALUE(Worksheet!$AE698)),"PASS","FAIL")</f>
        <v>#VALUE!</v>
      </c>
      <c r="F702" s="39" t="str">
        <f t="shared" si="30"/>
        <v>PASS</v>
      </c>
      <c r="G702" s="39" t="e">
        <f>IF(O702="FAIL",IF(ISNUMBER(SEARCH("Rejected",'Print off sheets'!F698))=TRUE,"OK","ERROR"),IF(ISNUMBER(SEARCH("Rejected",'Print off sheets'!F698))=TRUE,"ERROR",""))</f>
        <v>#VALUE!</v>
      </c>
      <c r="H702" s="46" t="e">
        <f>IF(O702="MISSING",IF('Print off sheets'!F698="Missing","OK","ERROR"),"")</f>
        <v>#VALUE!</v>
      </c>
      <c r="I702" s="39" t="e">
        <f>VALUE(Worksheet!B698)</f>
        <v>#VALUE!</v>
      </c>
      <c r="J702" s="39">
        <f>VALUE(Worksheet!$H$2)</f>
        <v>0</v>
      </c>
      <c r="K702" s="39">
        <f>VALUE(Worksheet!$H$3)</f>
        <v>0</v>
      </c>
      <c r="L702" s="39" t="e">
        <f t="shared" si="31"/>
        <v>#VALUE!</v>
      </c>
      <c r="M702" s="39" t="str">
        <f>IF(AND(Worksheet!C698="",Worksheet!D698="",Worksheet!E698="",Worksheet!F698="",Worksheet!G698="",Worksheet!H698="",ISNUMBER(SEARCH("e",Worksheet!I698))=FALSE),"MISSING")</f>
        <v>MISSING</v>
      </c>
      <c r="N702" s="39" t="b">
        <f>IF(ISNUMBER(SEARCH("Reference",Worksheet!I698))=TRUE,"REF ONLY")</f>
        <v>0</v>
      </c>
      <c r="O702" s="39" t="e">
        <f t="shared" si="32"/>
        <v>#VALUE!</v>
      </c>
      <c r="P702" s="38"/>
      <c r="Q702" s="38"/>
    </row>
    <row r="703" spans="3:17" x14ac:dyDescent="0.25">
      <c r="C703" s="39" t="e">
        <f>IF(AND(VALUE('Print off sheets'!C699)&lt;=VALUE(Worksheet!$AD699),VALUE('Print off sheets'!C699)&gt;=VALUE(Worksheet!$AE699)),"PASS","FAIL")</f>
        <v>#VALUE!</v>
      </c>
      <c r="D703" s="39" t="e">
        <f>IF(AND(VALUE('Print off sheets'!D699)&lt;=VALUE(Worksheet!$AD699),VALUE('Print off sheets'!D699)&gt;=VALUE(Worksheet!$AE699)),"PASS","FAIL")</f>
        <v>#VALUE!</v>
      </c>
      <c r="E703" s="39" t="e">
        <f>IF(AND(VALUE('Print off sheets'!E699)&lt;=VALUE(Worksheet!$AD699),VALUE('Print off sheets'!E699)&gt;=VALUE(Worksheet!$AE699)),"PASS","FAIL")</f>
        <v>#VALUE!</v>
      </c>
      <c r="F703" s="39" t="str">
        <f t="shared" si="30"/>
        <v>PASS</v>
      </c>
      <c r="G703" s="39" t="e">
        <f>IF(O703="FAIL",IF(ISNUMBER(SEARCH("Rejected",'Print off sheets'!F699))=TRUE,"OK","ERROR"),IF(ISNUMBER(SEARCH("Rejected",'Print off sheets'!F699))=TRUE,"ERROR",""))</f>
        <v>#VALUE!</v>
      </c>
      <c r="H703" s="46" t="e">
        <f>IF(O703="MISSING",IF('Print off sheets'!F699="Missing","OK","ERROR"),"")</f>
        <v>#VALUE!</v>
      </c>
      <c r="I703" s="39" t="e">
        <f>VALUE(Worksheet!B699)</f>
        <v>#VALUE!</v>
      </c>
      <c r="J703" s="39">
        <f>VALUE(Worksheet!$H$2)</f>
        <v>0</v>
      </c>
      <c r="K703" s="39">
        <f>VALUE(Worksheet!$H$3)</f>
        <v>0</v>
      </c>
      <c r="L703" s="39" t="e">
        <f t="shared" si="31"/>
        <v>#VALUE!</v>
      </c>
      <c r="M703" s="39" t="str">
        <f>IF(AND(Worksheet!C699="",Worksheet!D699="",Worksheet!E699="",Worksheet!F699="",Worksheet!G699="",Worksheet!H699="",ISNUMBER(SEARCH("e",Worksheet!I699))=FALSE),"MISSING")</f>
        <v>MISSING</v>
      </c>
      <c r="N703" s="39" t="b">
        <f>IF(ISNUMBER(SEARCH("Reference",Worksheet!I699))=TRUE,"REF ONLY")</f>
        <v>0</v>
      </c>
      <c r="O703" s="39" t="e">
        <f t="shared" si="32"/>
        <v>#VALUE!</v>
      </c>
      <c r="P703" s="38"/>
      <c r="Q703" s="38"/>
    </row>
    <row r="704" spans="3:17" x14ac:dyDescent="0.25">
      <c r="C704" s="39" t="e">
        <f>IF(AND(VALUE('Print off sheets'!C700)&lt;=VALUE(Worksheet!$AD700),VALUE('Print off sheets'!C700)&gt;=VALUE(Worksheet!$AE700)),"PASS","FAIL")</f>
        <v>#VALUE!</v>
      </c>
      <c r="D704" s="39" t="e">
        <f>IF(AND(VALUE('Print off sheets'!D700)&lt;=VALUE(Worksheet!$AD700),VALUE('Print off sheets'!D700)&gt;=VALUE(Worksheet!$AE700)),"PASS","FAIL")</f>
        <v>#VALUE!</v>
      </c>
      <c r="E704" s="39" t="e">
        <f>IF(AND(VALUE('Print off sheets'!E700)&lt;=VALUE(Worksheet!$AD700),VALUE('Print off sheets'!E700)&gt;=VALUE(Worksheet!$AE700)),"PASS","FAIL")</f>
        <v>#VALUE!</v>
      </c>
      <c r="F704" s="39" t="str">
        <f t="shared" si="30"/>
        <v>PASS</v>
      </c>
      <c r="G704" s="39" t="e">
        <f>IF(O704="FAIL",IF(ISNUMBER(SEARCH("Rejected",'Print off sheets'!F700))=TRUE,"OK","ERROR"),IF(ISNUMBER(SEARCH("Rejected",'Print off sheets'!F700))=TRUE,"ERROR",""))</f>
        <v>#VALUE!</v>
      </c>
      <c r="H704" s="46" t="e">
        <f>IF(O704="MISSING",IF('Print off sheets'!F700="Missing","OK","ERROR"),"")</f>
        <v>#VALUE!</v>
      </c>
      <c r="I704" s="39" t="e">
        <f>VALUE(Worksheet!B700)</f>
        <v>#VALUE!</v>
      </c>
      <c r="J704" s="39">
        <f>VALUE(Worksheet!$H$2)</f>
        <v>0</v>
      </c>
      <c r="K704" s="39">
        <f>VALUE(Worksheet!$H$3)</f>
        <v>0</v>
      </c>
      <c r="L704" s="39" t="e">
        <f t="shared" si="31"/>
        <v>#VALUE!</v>
      </c>
      <c r="M704" s="39" t="str">
        <f>IF(AND(Worksheet!C700="",Worksheet!D700="",Worksheet!E700="",Worksheet!F700="",Worksheet!G700="",Worksheet!H700="",ISNUMBER(SEARCH("e",Worksheet!I700))=FALSE),"MISSING")</f>
        <v>MISSING</v>
      </c>
      <c r="N704" s="39" t="b">
        <f>IF(ISNUMBER(SEARCH("Reference",Worksheet!I700))=TRUE,"REF ONLY")</f>
        <v>0</v>
      </c>
      <c r="O704" s="39" t="e">
        <f t="shared" si="32"/>
        <v>#VALUE!</v>
      </c>
      <c r="P704" s="38"/>
      <c r="Q704" s="38"/>
    </row>
    <row r="705" spans="3:17" x14ac:dyDescent="0.25">
      <c r="C705" s="39" t="e">
        <f>IF(AND(VALUE('Print off sheets'!C701)&lt;=VALUE(Worksheet!$AD701),VALUE('Print off sheets'!C701)&gt;=VALUE(Worksheet!$AE701)),"PASS","FAIL")</f>
        <v>#VALUE!</v>
      </c>
      <c r="D705" s="39" t="e">
        <f>IF(AND(VALUE('Print off sheets'!D701)&lt;=VALUE(Worksheet!$AD701),VALUE('Print off sheets'!D701)&gt;=VALUE(Worksheet!$AE701)),"PASS","FAIL")</f>
        <v>#VALUE!</v>
      </c>
      <c r="E705" s="39" t="e">
        <f>IF(AND(VALUE('Print off sheets'!E701)&lt;=VALUE(Worksheet!$AD701),VALUE('Print off sheets'!E701)&gt;=VALUE(Worksheet!$AE701)),"PASS","FAIL")</f>
        <v>#VALUE!</v>
      </c>
      <c r="F705" s="39" t="str">
        <f t="shared" si="30"/>
        <v>PASS</v>
      </c>
      <c r="G705" s="39" t="e">
        <f>IF(O705="FAIL",IF(ISNUMBER(SEARCH("Rejected",'Print off sheets'!F701))=TRUE,"OK","ERROR"),IF(ISNUMBER(SEARCH("Rejected",'Print off sheets'!F701))=TRUE,"ERROR",""))</f>
        <v>#VALUE!</v>
      </c>
      <c r="H705" s="46" t="e">
        <f>IF(O705="MISSING",IF('Print off sheets'!F701="Missing","OK","ERROR"),"")</f>
        <v>#VALUE!</v>
      </c>
      <c r="I705" s="39" t="e">
        <f>VALUE(Worksheet!B701)</f>
        <v>#VALUE!</v>
      </c>
      <c r="J705" s="39">
        <f>VALUE(Worksheet!$H$2)</f>
        <v>0</v>
      </c>
      <c r="K705" s="39">
        <f>VALUE(Worksheet!$H$3)</f>
        <v>0</v>
      </c>
      <c r="L705" s="39" t="e">
        <f t="shared" si="31"/>
        <v>#VALUE!</v>
      </c>
      <c r="M705" s="39" t="str">
        <f>IF(AND(Worksheet!C701="",Worksheet!D701="",Worksheet!E701="",Worksheet!F701="",Worksheet!G701="",Worksheet!H701="",ISNUMBER(SEARCH("e",Worksheet!I701))=FALSE),"MISSING")</f>
        <v>MISSING</v>
      </c>
      <c r="N705" s="39" t="b">
        <f>IF(ISNUMBER(SEARCH("Reference",Worksheet!I701))=TRUE,"REF ONLY")</f>
        <v>0</v>
      </c>
      <c r="O705" s="39" t="e">
        <f t="shared" si="32"/>
        <v>#VALUE!</v>
      </c>
      <c r="P705" s="38"/>
      <c r="Q705" s="38"/>
    </row>
    <row r="706" spans="3:17" x14ac:dyDescent="0.25">
      <c r="C706" s="39" t="e">
        <f>IF(AND(VALUE('Print off sheets'!C702)&lt;=VALUE(Worksheet!$AD702),VALUE('Print off sheets'!C702)&gt;=VALUE(Worksheet!$AE702)),"PASS","FAIL")</f>
        <v>#VALUE!</v>
      </c>
      <c r="D706" s="39" t="e">
        <f>IF(AND(VALUE('Print off sheets'!D702)&lt;=VALUE(Worksheet!$AD702),VALUE('Print off sheets'!D702)&gt;=VALUE(Worksheet!$AE702)),"PASS","FAIL")</f>
        <v>#VALUE!</v>
      </c>
      <c r="E706" s="39" t="e">
        <f>IF(AND(VALUE('Print off sheets'!E702)&lt;=VALUE(Worksheet!$AD702),VALUE('Print off sheets'!E702)&gt;=VALUE(Worksheet!$AE702)),"PASS","FAIL")</f>
        <v>#VALUE!</v>
      </c>
      <c r="F706" s="39" t="str">
        <f t="shared" si="30"/>
        <v>PASS</v>
      </c>
      <c r="G706" s="39" t="e">
        <f>IF(O706="FAIL",IF(ISNUMBER(SEARCH("Rejected",'Print off sheets'!F702))=TRUE,"OK","ERROR"),IF(ISNUMBER(SEARCH("Rejected",'Print off sheets'!F702))=TRUE,"ERROR",""))</f>
        <v>#VALUE!</v>
      </c>
      <c r="H706" s="46" t="e">
        <f>IF(O706="MISSING",IF('Print off sheets'!F702="Missing","OK","ERROR"),"")</f>
        <v>#VALUE!</v>
      </c>
      <c r="I706" s="39" t="e">
        <f>VALUE(Worksheet!B702)</f>
        <v>#VALUE!</v>
      </c>
      <c r="J706" s="39">
        <f>VALUE(Worksheet!$H$2)</f>
        <v>0</v>
      </c>
      <c r="K706" s="39">
        <f>VALUE(Worksheet!$H$3)</f>
        <v>0</v>
      </c>
      <c r="L706" s="39" t="e">
        <f t="shared" si="31"/>
        <v>#VALUE!</v>
      </c>
      <c r="M706" s="39" t="str">
        <f>IF(AND(Worksheet!C702="",Worksheet!D702="",Worksheet!E702="",Worksheet!F702="",Worksheet!G702="",Worksheet!H702="",ISNUMBER(SEARCH("e",Worksheet!I702))=FALSE),"MISSING")</f>
        <v>MISSING</v>
      </c>
      <c r="N706" s="39" t="b">
        <f>IF(ISNUMBER(SEARCH("Reference",Worksheet!I702))=TRUE,"REF ONLY")</f>
        <v>0</v>
      </c>
      <c r="O706" s="39" t="e">
        <f t="shared" si="32"/>
        <v>#VALUE!</v>
      </c>
      <c r="P706" s="38"/>
      <c r="Q706" s="38"/>
    </row>
    <row r="707" spans="3:17" x14ac:dyDescent="0.25">
      <c r="C707" s="39" t="e">
        <f>IF(AND(VALUE('Print off sheets'!C703)&lt;=VALUE(Worksheet!$AD703),VALUE('Print off sheets'!C703)&gt;=VALUE(Worksheet!$AE703)),"PASS","FAIL")</f>
        <v>#VALUE!</v>
      </c>
      <c r="D707" s="39" t="e">
        <f>IF(AND(VALUE('Print off sheets'!D703)&lt;=VALUE(Worksheet!$AD703),VALUE('Print off sheets'!D703)&gt;=VALUE(Worksheet!$AE703)),"PASS","FAIL")</f>
        <v>#VALUE!</v>
      </c>
      <c r="E707" s="39" t="e">
        <f>IF(AND(VALUE('Print off sheets'!E703)&lt;=VALUE(Worksheet!$AD703),VALUE('Print off sheets'!E703)&gt;=VALUE(Worksheet!$AE703)),"PASS","FAIL")</f>
        <v>#VALUE!</v>
      </c>
      <c r="F707" s="39" t="str">
        <f t="shared" si="30"/>
        <v>PASS</v>
      </c>
      <c r="G707" s="39" t="e">
        <f>IF(O707="FAIL",IF(ISNUMBER(SEARCH("Rejected",'Print off sheets'!F703))=TRUE,"OK","ERROR"),IF(ISNUMBER(SEARCH("Rejected",'Print off sheets'!F703))=TRUE,"ERROR",""))</f>
        <v>#VALUE!</v>
      </c>
      <c r="H707" s="46" t="e">
        <f>IF(O707="MISSING",IF('Print off sheets'!F703="Missing","OK","ERROR"),"")</f>
        <v>#VALUE!</v>
      </c>
      <c r="I707" s="39" t="e">
        <f>VALUE(Worksheet!B703)</f>
        <v>#VALUE!</v>
      </c>
      <c r="J707" s="39">
        <f>VALUE(Worksheet!$H$2)</f>
        <v>0</v>
      </c>
      <c r="K707" s="39">
        <f>VALUE(Worksheet!$H$3)</f>
        <v>0</v>
      </c>
      <c r="L707" s="39" t="e">
        <f t="shared" si="31"/>
        <v>#VALUE!</v>
      </c>
      <c r="M707" s="39" t="str">
        <f>IF(AND(Worksheet!C703="",Worksheet!D703="",Worksheet!E703="",Worksheet!F703="",Worksheet!G703="",Worksheet!H703="",ISNUMBER(SEARCH("e",Worksheet!I703))=FALSE),"MISSING")</f>
        <v>MISSING</v>
      </c>
      <c r="N707" s="39" t="b">
        <f>IF(ISNUMBER(SEARCH("Reference",Worksheet!I703))=TRUE,"REF ONLY")</f>
        <v>0</v>
      </c>
      <c r="O707" s="39" t="e">
        <f t="shared" si="32"/>
        <v>#VALUE!</v>
      </c>
      <c r="P707" s="38"/>
      <c r="Q707" s="38"/>
    </row>
    <row r="708" spans="3:17" x14ac:dyDescent="0.25">
      <c r="C708" s="39" t="e">
        <f>IF(AND(VALUE('Print off sheets'!C704)&lt;=VALUE(Worksheet!$AD704),VALUE('Print off sheets'!C704)&gt;=VALUE(Worksheet!$AE704)),"PASS","FAIL")</f>
        <v>#VALUE!</v>
      </c>
      <c r="D708" s="39" t="e">
        <f>IF(AND(VALUE('Print off sheets'!D704)&lt;=VALUE(Worksheet!$AD704),VALUE('Print off sheets'!D704)&gt;=VALUE(Worksheet!$AE704)),"PASS","FAIL")</f>
        <v>#VALUE!</v>
      </c>
      <c r="E708" s="39" t="e">
        <f>IF(AND(VALUE('Print off sheets'!E704)&lt;=VALUE(Worksheet!$AD704),VALUE('Print off sheets'!E704)&gt;=VALUE(Worksheet!$AE704)),"PASS","FAIL")</f>
        <v>#VALUE!</v>
      </c>
      <c r="F708" s="39" t="str">
        <f t="shared" si="30"/>
        <v>PASS</v>
      </c>
      <c r="G708" s="39" t="e">
        <f>IF(O708="FAIL",IF(ISNUMBER(SEARCH("Rejected",'Print off sheets'!F704))=TRUE,"OK","ERROR"),IF(ISNUMBER(SEARCH("Rejected",'Print off sheets'!F704))=TRUE,"ERROR",""))</f>
        <v>#VALUE!</v>
      </c>
      <c r="H708" s="46" t="e">
        <f>IF(O708="MISSING",IF('Print off sheets'!F704="Missing","OK","ERROR"),"")</f>
        <v>#VALUE!</v>
      </c>
      <c r="I708" s="39" t="e">
        <f>VALUE(Worksheet!B704)</f>
        <v>#VALUE!</v>
      </c>
      <c r="J708" s="39">
        <f>VALUE(Worksheet!$H$2)</f>
        <v>0</v>
      </c>
      <c r="K708" s="39">
        <f>VALUE(Worksheet!$H$3)</f>
        <v>0</v>
      </c>
      <c r="L708" s="39" t="e">
        <f t="shared" si="31"/>
        <v>#VALUE!</v>
      </c>
      <c r="M708" s="39" t="str">
        <f>IF(AND(Worksheet!C704="",Worksheet!D704="",Worksheet!E704="",Worksheet!F704="",Worksheet!G704="",Worksheet!H704="",ISNUMBER(SEARCH("e",Worksheet!I704))=FALSE),"MISSING")</f>
        <v>MISSING</v>
      </c>
      <c r="N708" s="39" t="b">
        <f>IF(ISNUMBER(SEARCH("Reference",Worksheet!I704))=TRUE,"REF ONLY")</f>
        <v>0</v>
      </c>
      <c r="O708" s="39" t="e">
        <f t="shared" si="32"/>
        <v>#VALUE!</v>
      </c>
      <c r="P708" s="38"/>
      <c r="Q708" s="38"/>
    </row>
    <row r="709" spans="3:17" x14ac:dyDescent="0.25">
      <c r="C709" s="39" t="str">
        <f>IF(AND(VALUE('Print off sheets'!C705)&lt;=VALUE(Worksheet!$AD705),VALUE('Print off sheets'!C705)&gt;=VALUE(Worksheet!$AE705)),"PASS","FAIL")</f>
        <v>PASS</v>
      </c>
      <c r="D709" s="39" t="str">
        <f>IF(AND(VALUE('Print off sheets'!D705)&lt;=VALUE(Worksheet!$AD705),VALUE('Print off sheets'!D705)&gt;=VALUE(Worksheet!$AE705)),"PASS","FAIL")</f>
        <v>PASS</v>
      </c>
      <c r="E709" s="39" t="str">
        <f>IF(AND(VALUE('Print off sheets'!E705)&lt;=VALUE(Worksheet!$AD705),VALUE('Print off sheets'!E705)&gt;=VALUE(Worksheet!$AE705)),"PASS","FAIL")</f>
        <v>PASS</v>
      </c>
      <c r="F709" s="39" t="str">
        <f t="shared" si="30"/>
        <v>PASS</v>
      </c>
      <c r="G709" s="39" t="str">
        <f>IF(O709="FAIL",IF(ISNUMBER(SEARCH("Rejected",'Print off sheets'!F705))=TRUE,"OK","ERROR"),IF(ISNUMBER(SEARCH("Rejected",'Print off sheets'!F705))=TRUE,"ERROR",""))</f>
        <v/>
      </c>
      <c r="H709" s="46" t="str">
        <f>IF(O709="MISSING",IF('Print off sheets'!F705="Missing","OK","ERROR"),"")</f>
        <v/>
      </c>
      <c r="I709" s="39">
        <f>VALUE(Worksheet!B705)</f>
        <v>0</v>
      </c>
      <c r="J709" s="39">
        <f>VALUE(Worksheet!$H$2)</f>
        <v>0</v>
      </c>
      <c r="K709" s="39">
        <f>VALUE(Worksheet!$H$3)</f>
        <v>0</v>
      </c>
      <c r="L709" s="39" t="str">
        <f t="shared" si="31"/>
        <v>FAIL</v>
      </c>
      <c r="M709" s="39" t="str">
        <f>IF(AND(Worksheet!C705="",Worksheet!D705="",Worksheet!E705="",Worksheet!F705="",Worksheet!G705="",Worksheet!H705="",ISNUMBER(SEARCH("e",Worksheet!I705))=FALSE),"MISSING")</f>
        <v>MISSING</v>
      </c>
      <c r="N709" s="39" t="b">
        <f>IF(ISNUMBER(SEARCH("Reference",Worksheet!I705))=TRUE,"REF ONLY")</f>
        <v>0</v>
      </c>
      <c r="O709" s="39" t="b">
        <f t="shared" si="32"/>
        <v>0</v>
      </c>
      <c r="P709" s="38"/>
      <c r="Q709" s="38"/>
    </row>
    <row r="710" spans="3:17" x14ac:dyDescent="0.25">
      <c r="C710" s="39" t="str">
        <f>IF(AND(VALUE('Print off sheets'!C706)&lt;=VALUE(Worksheet!$AD706),VALUE('Print off sheets'!C706)&gt;=VALUE(Worksheet!$AE706)),"PASS","FAIL")</f>
        <v>PASS</v>
      </c>
      <c r="D710" s="39" t="str">
        <f>IF(AND(VALUE('Print off sheets'!D706)&lt;=VALUE(Worksheet!$AD706),VALUE('Print off sheets'!D706)&gt;=VALUE(Worksheet!$AE706)),"PASS","FAIL")</f>
        <v>PASS</v>
      </c>
      <c r="E710" s="39" t="str">
        <f>IF(AND(VALUE('Print off sheets'!E706)&lt;=VALUE(Worksheet!$AD706),VALUE('Print off sheets'!E706)&gt;=VALUE(Worksheet!$AE706)),"PASS","FAIL")</f>
        <v>PASS</v>
      </c>
      <c r="F710" s="39" t="str">
        <f t="shared" si="30"/>
        <v>PASS</v>
      </c>
      <c r="G710" s="39" t="str">
        <f>IF(O710="FAIL",IF(ISNUMBER(SEARCH("Rejected",'Print off sheets'!F706))=TRUE,"OK","ERROR"),IF(ISNUMBER(SEARCH("Rejected",'Print off sheets'!F706))=TRUE,"ERROR",""))</f>
        <v/>
      </c>
      <c r="H710" s="46" t="str">
        <f>IF(O710="MISSING",IF('Print off sheets'!F706="Missing","OK","ERROR"),"")</f>
        <v/>
      </c>
      <c r="I710" s="39">
        <f>VALUE(Worksheet!B706)</f>
        <v>0</v>
      </c>
      <c r="J710" s="39">
        <f>VALUE(Worksheet!$H$2)</f>
        <v>0</v>
      </c>
      <c r="K710" s="39">
        <f>VALUE(Worksheet!$H$3)</f>
        <v>0</v>
      </c>
      <c r="L710" s="39" t="str">
        <f t="shared" si="31"/>
        <v>FAIL</v>
      </c>
      <c r="M710" s="39" t="b">
        <f>IF(AND(Worksheet!C706="",Worksheet!D706="",Worksheet!E706="",Worksheet!F706="",Worksheet!G706="",Worksheet!H706="",ISNUMBER(SEARCH("e",Worksheet!I706))=FALSE),"MISSING")</f>
        <v>0</v>
      </c>
      <c r="N710" s="39" t="b">
        <f>IF(ISNUMBER(SEARCH("Reference",Worksheet!I706))=TRUE,"REF ONLY")</f>
        <v>0</v>
      </c>
      <c r="O710" s="39" t="b">
        <f t="shared" si="32"/>
        <v>0</v>
      </c>
      <c r="P710" s="38"/>
      <c r="Q710" s="38"/>
    </row>
    <row r="711" spans="3:17" x14ac:dyDescent="0.25">
      <c r="C711" s="39" t="e">
        <f>IF(AND(VALUE('Print off sheets'!C707)&lt;=VALUE(Worksheet!$AD707),VALUE('Print off sheets'!C707)&gt;=VALUE(Worksheet!$AE707)),"PASS","FAIL")</f>
        <v>#VALUE!</v>
      </c>
      <c r="D711" s="39" t="e">
        <f>IF(AND(VALUE('Print off sheets'!D707)&lt;=VALUE(Worksheet!$AD707),VALUE('Print off sheets'!D707)&gt;=VALUE(Worksheet!$AE707)),"PASS","FAIL")</f>
        <v>#VALUE!</v>
      </c>
      <c r="E711" s="39" t="e">
        <f>IF(AND(VALUE('Print off sheets'!E707)&lt;=VALUE(Worksheet!$AD707),VALUE('Print off sheets'!E707)&gt;=VALUE(Worksheet!$AE707)),"PASS","FAIL")</f>
        <v>#VALUE!</v>
      </c>
      <c r="F711" s="39" t="str">
        <f t="shared" si="30"/>
        <v>PASS</v>
      </c>
      <c r="G711" s="39" t="e">
        <f>IF(O711="FAIL",IF(ISNUMBER(SEARCH("Rejected",'Print off sheets'!F707))=TRUE,"OK","ERROR"),IF(ISNUMBER(SEARCH("Rejected",'Print off sheets'!F707))=TRUE,"ERROR",""))</f>
        <v>#VALUE!</v>
      </c>
      <c r="H711" s="46" t="e">
        <f>IF(O711="MISSING",IF('Print off sheets'!F707="Missing","OK","ERROR"),"")</f>
        <v>#VALUE!</v>
      </c>
      <c r="I711" s="39" t="e">
        <f>VALUE(Worksheet!B707)</f>
        <v>#VALUE!</v>
      </c>
      <c r="J711" s="39">
        <f>VALUE(Worksheet!$H$2)</f>
        <v>0</v>
      </c>
      <c r="K711" s="39">
        <f>VALUE(Worksheet!$H$3)</f>
        <v>0</v>
      </c>
      <c r="L711" s="39" t="e">
        <f t="shared" si="31"/>
        <v>#VALUE!</v>
      </c>
      <c r="M711" s="39" t="str">
        <f>IF(AND(Worksheet!C707="",Worksheet!D707="",Worksheet!E707="",Worksheet!F707="",Worksheet!G707="",Worksheet!H707="",ISNUMBER(SEARCH("e",Worksheet!I707))=FALSE),"MISSING")</f>
        <v>MISSING</v>
      </c>
      <c r="N711" s="39" t="b">
        <f>IF(ISNUMBER(SEARCH("Reference",Worksheet!I707))=TRUE,"REF ONLY")</f>
        <v>0</v>
      </c>
      <c r="O711" s="39" t="e">
        <f t="shared" si="32"/>
        <v>#VALUE!</v>
      </c>
      <c r="P711" s="38"/>
      <c r="Q711" s="38"/>
    </row>
    <row r="712" spans="3:17" x14ac:dyDescent="0.25">
      <c r="C712" s="39" t="str">
        <f>IF(AND(VALUE('Print off sheets'!C708)&lt;=VALUE(Worksheet!$AD708),VALUE('Print off sheets'!C708)&gt;=VALUE(Worksheet!$AE708)),"PASS","FAIL")</f>
        <v>PASS</v>
      </c>
      <c r="D712" s="39" t="str">
        <f>IF(AND(VALUE('Print off sheets'!D708)&lt;=VALUE(Worksheet!$AD708),VALUE('Print off sheets'!D708)&gt;=VALUE(Worksheet!$AE708)),"PASS","FAIL")</f>
        <v>PASS</v>
      </c>
      <c r="E712" s="39" t="e">
        <f>IF(AND(VALUE('Print off sheets'!E708)&lt;=VALUE(Worksheet!$AD708),VALUE('Print off sheets'!E708)&gt;=VALUE(Worksheet!$AE708)),"PASS","FAIL")</f>
        <v>#VALUE!</v>
      </c>
      <c r="F712" s="39" t="str">
        <f t="shared" si="30"/>
        <v>PASS</v>
      </c>
      <c r="G712" s="39" t="str">
        <f>IF(O712="FAIL",IF(ISNUMBER(SEARCH("Rejected",'Print off sheets'!F708))=TRUE,"OK","ERROR"),IF(ISNUMBER(SEARCH("Rejected",'Print off sheets'!F708))=TRUE,"ERROR",""))</f>
        <v/>
      </c>
      <c r="H712" s="46" t="str">
        <f>IF(O712="MISSING",IF('Print off sheets'!F708="Missing","OK","ERROR"),"")</f>
        <v/>
      </c>
      <c r="I712" s="39">
        <f>VALUE(Worksheet!B708)</f>
        <v>0</v>
      </c>
      <c r="J712" s="39">
        <f>VALUE(Worksheet!$H$2)</f>
        <v>0</v>
      </c>
      <c r="K712" s="39">
        <f>VALUE(Worksheet!$H$3)</f>
        <v>0</v>
      </c>
      <c r="L712" s="39" t="str">
        <f t="shared" si="31"/>
        <v>FAIL</v>
      </c>
      <c r="M712" s="39" t="str">
        <f>IF(AND(Worksheet!C708="",Worksheet!D708="",Worksheet!E708="",Worksheet!F708="",Worksheet!G708="",Worksheet!H708="",ISNUMBER(SEARCH("e",Worksheet!I708))=FALSE),"MISSING")</f>
        <v>MISSING</v>
      </c>
      <c r="N712" s="39" t="b">
        <f>IF(ISNUMBER(SEARCH("Reference",Worksheet!I708))=TRUE,"REF ONLY")</f>
        <v>0</v>
      </c>
      <c r="O712" s="39" t="b">
        <f t="shared" si="32"/>
        <v>0</v>
      </c>
      <c r="P712" s="38"/>
      <c r="Q712" s="38"/>
    </row>
    <row r="713" spans="3:17" x14ac:dyDescent="0.25">
      <c r="C713" s="39" t="str">
        <f>IF(AND(VALUE('Print off sheets'!C709)&lt;=VALUE(Worksheet!$AD709),VALUE('Print off sheets'!C709)&gt;=VALUE(Worksheet!$AE709)),"PASS","FAIL")</f>
        <v>PASS</v>
      </c>
      <c r="D713" s="39" t="str">
        <f>IF(AND(VALUE('Print off sheets'!D709)&lt;=VALUE(Worksheet!$AD709),VALUE('Print off sheets'!D709)&gt;=VALUE(Worksheet!$AE709)),"PASS","FAIL")</f>
        <v>PASS</v>
      </c>
      <c r="E713" s="39" t="str">
        <f>IF(AND(VALUE('Print off sheets'!E709)&lt;=VALUE(Worksheet!$AD709),VALUE('Print off sheets'!E709)&gt;=VALUE(Worksheet!$AE709)),"PASS","FAIL")</f>
        <v>PASS</v>
      </c>
      <c r="F713" s="39" t="str">
        <f t="shared" si="30"/>
        <v>PASS</v>
      </c>
      <c r="G713" s="39" t="str">
        <f>IF(O713="FAIL",IF(ISNUMBER(SEARCH("Rejected",'Print off sheets'!F709))=TRUE,"OK","ERROR"),IF(ISNUMBER(SEARCH("Rejected",'Print off sheets'!F709))=TRUE,"ERROR",""))</f>
        <v/>
      </c>
      <c r="H713" s="46" t="str">
        <f>IF(O713="MISSING",IF('Print off sheets'!F709="Missing","OK","ERROR"),"")</f>
        <v/>
      </c>
      <c r="I713" s="39">
        <f>VALUE(Worksheet!B709)</f>
        <v>0</v>
      </c>
      <c r="J713" s="39">
        <f>VALUE(Worksheet!$H$2)</f>
        <v>0</v>
      </c>
      <c r="K713" s="39">
        <f>VALUE(Worksheet!$H$3)</f>
        <v>0</v>
      </c>
      <c r="L713" s="39" t="str">
        <f t="shared" si="31"/>
        <v>FAIL</v>
      </c>
      <c r="M713" s="39" t="str">
        <f>IF(AND(Worksheet!C709="",Worksheet!D709="",Worksheet!E709="",Worksheet!F709="",Worksheet!G709="",Worksheet!H709="",ISNUMBER(SEARCH("e",Worksheet!I709))=FALSE),"MISSING")</f>
        <v>MISSING</v>
      </c>
      <c r="N713" s="39" t="b">
        <f>IF(ISNUMBER(SEARCH("Reference",Worksheet!I709))=TRUE,"REF ONLY")</f>
        <v>0</v>
      </c>
      <c r="O713" s="39" t="b">
        <f t="shared" si="32"/>
        <v>0</v>
      </c>
      <c r="P713" s="38"/>
      <c r="Q713" s="38"/>
    </row>
    <row r="714" spans="3:17" x14ac:dyDescent="0.25">
      <c r="C714" s="39" t="e">
        <f>IF(AND(VALUE('Print off sheets'!C710)&lt;=VALUE(Worksheet!$AD710),VALUE('Print off sheets'!C710)&gt;=VALUE(Worksheet!$AE710)),"PASS","FAIL")</f>
        <v>#VALUE!</v>
      </c>
      <c r="D714" s="39" t="str">
        <f>IF(AND(VALUE('Print off sheets'!D710)&lt;=VALUE(Worksheet!$AD710),VALUE('Print off sheets'!D710)&gt;=VALUE(Worksheet!$AE710)),"PASS","FAIL")</f>
        <v>PASS</v>
      </c>
      <c r="E714" s="39" t="str">
        <f>IF(AND(VALUE('Print off sheets'!E710)&lt;=VALUE(Worksheet!$AD710),VALUE('Print off sheets'!E710)&gt;=VALUE(Worksheet!$AE710)),"PASS","FAIL")</f>
        <v>PASS</v>
      </c>
      <c r="F714" s="39" t="str">
        <f t="shared" si="30"/>
        <v>PASS</v>
      </c>
      <c r="G714" s="39" t="str">
        <f>IF(O714="FAIL",IF(ISNUMBER(SEARCH("Rejected",'Print off sheets'!F710))=TRUE,"OK","ERROR"),IF(ISNUMBER(SEARCH("Rejected",'Print off sheets'!F710))=TRUE,"ERROR",""))</f>
        <v/>
      </c>
      <c r="H714" s="46" t="str">
        <f>IF(O714="MISSING",IF('Print off sheets'!F710="Missing","OK","ERROR"),"")</f>
        <v/>
      </c>
      <c r="I714" s="39">
        <f>VALUE(Worksheet!B710)</f>
        <v>0</v>
      </c>
      <c r="J714" s="39">
        <f>VALUE(Worksheet!$H$2)</f>
        <v>0</v>
      </c>
      <c r="K714" s="39">
        <f>VALUE(Worksheet!$H$3)</f>
        <v>0</v>
      </c>
      <c r="L714" s="39" t="str">
        <f t="shared" si="31"/>
        <v>FAIL</v>
      </c>
      <c r="M714" s="39" t="b">
        <f>IF(AND(Worksheet!C710="",Worksheet!D710="",Worksheet!E710="",Worksheet!F710="",Worksheet!G710="",Worksheet!H710="",ISNUMBER(SEARCH("e",Worksheet!I710))=FALSE),"MISSING")</f>
        <v>0</v>
      </c>
      <c r="N714" s="39" t="b">
        <f>IF(ISNUMBER(SEARCH("Reference",Worksheet!I710))=TRUE,"REF ONLY")</f>
        <v>0</v>
      </c>
      <c r="O714" s="39" t="b">
        <f t="shared" si="32"/>
        <v>0</v>
      </c>
      <c r="P714" s="38"/>
      <c r="Q714" s="38"/>
    </row>
    <row r="715" spans="3:17" x14ac:dyDescent="0.25">
      <c r="C715" s="39" t="e">
        <f>IF(AND(VALUE('Print off sheets'!C711)&lt;=VALUE(Worksheet!$AD711),VALUE('Print off sheets'!C711)&gt;=VALUE(Worksheet!$AE711)),"PASS","FAIL")</f>
        <v>#VALUE!</v>
      </c>
      <c r="D715" s="39" t="e">
        <f>IF(AND(VALUE('Print off sheets'!D711)&lt;=VALUE(Worksheet!$AD711),VALUE('Print off sheets'!D711)&gt;=VALUE(Worksheet!$AE711)),"PASS","FAIL")</f>
        <v>#VALUE!</v>
      </c>
      <c r="E715" s="39" t="e">
        <f>IF(AND(VALUE('Print off sheets'!E711)&lt;=VALUE(Worksheet!$AD711),VALUE('Print off sheets'!E711)&gt;=VALUE(Worksheet!$AE711)),"PASS","FAIL")</f>
        <v>#VALUE!</v>
      </c>
      <c r="F715" s="39" t="str">
        <f t="shared" si="30"/>
        <v>PASS</v>
      </c>
      <c r="G715" s="39" t="e">
        <f>IF(O715="FAIL",IF(ISNUMBER(SEARCH("Rejected",'Print off sheets'!F711))=TRUE,"OK","ERROR"),IF(ISNUMBER(SEARCH("Rejected",'Print off sheets'!F711))=TRUE,"ERROR",""))</f>
        <v>#VALUE!</v>
      </c>
      <c r="H715" s="46" t="e">
        <f>IF(O715="MISSING",IF('Print off sheets'!F711="Missing","OK","ERROR"),"")</f>
        <v>#VALUE!</v>
      </c>
      <c r="I715" s="39" t="e">
        <f>VALUE(Worksheet!B711)</f>
        <v>#VALUE!</v>
      </c>
      <c r="J715" s="39">
        <f>VALUE(Worksheet!$H$2)</f>
        <v>0</v>
      </c>
      <c r="K715" s="39">
        <f>VALUE(Worksheet!$H$3)</f>
        <v>0</v>
      </c>
      <c r="L715" s="39" t="e">
        <f t="shared" si="31"/>
        <v>#VALUE!</v>
      </c>
      <c r="M715" s="39" t="b">
        <f>IF(AND(Worksheet!C711="",Worksheet!D711="",Worksheet!E711="",Worksheet!F711="",Worksheet!G711="",Worksheet!H711="",ISNUMBER(SEARCH("e",Worksheet!I711))=FALSE),"MISSING")</f>
        <v>0</v>
      </c>
      <c r="N715" s="39" t="b">
        <f>IF(ISNUMBER(SEARCH("Reference",Worksheet!I711))=TRUE,"REF ONLY")</f>
        <v>0</v>
      </c>
      <c r="O715" s="39" t="e">
        <f t="shared" si="32"/>
        <v>#VALUE!</v>
      </c>
      <c r="P715" s="38"/>
      <c r="Q715" s="38"/>
    </row>
    <row r="716" spans="3:17" x14ac:dyDescent="0.25">
      <c r="C716" s="39" t="e">
        <f>IF(AND(VALUE('Print off sheets'!C712)&lt;=VALUE(Worksheet!$AD712),VALUE('Print off sheets'!C712)&gt;=VALUE(Worksheet!$AE712)),"PASS","FAIL")</f>
        <v>#VALUE!</v>
      </c>
      <c r="D716" s="39" t="e">
        <f>IF(AND(VALUE('Print off sheets'!D712)&lt;=VALUE(Worksheet!$AD712),VALUE('Print off sheets'!D712)&gt;=VALUE(Worksheet!$AE712)),"PASS","FAIL")</f>
        <v>#VALUE!</v>
      </c>
      <c r="E716" s="39" t="e">
        <f>IF(AND(VALUE('Print off sheets'!E712)&lt;=VALUE(Worksheet!$AD712),VALUE('Print off sheets'!E712)&gt;=VALUE(Worksheet!$AE712)),"PASS","FAIL")</f>
        <v>#VALUE!</v>
      </c>
      <c r="F716" s="39" t="str">
        <f t="shared" ref="F716:F779" si="33">IF(COUNTIF(C716:E716,"FAIL")=0,"PASS","FAIL")</f>
        <v>PASS</v>
      </c>
      <c r="G716" s="39" t="e">
        <f>IF(O716="FAIL",IF(ISNUMBER(SEARCH("Rejected",'Print off sheets'!F712))=TRUE,"OK","ERROR"),IF(ISNUMBER(SEARCH("Rejected",'Print off sheets'!F712))=TRUE,"ERROR",""))</f>
        <v>#VALUE!</v>
      </c>
      <c r="H716" s="46" t="e">
        <f>IF(O716="MISSING",IF('Print off sheets'!F712="Missing","OK","ERROR"),"")</f>
        <v>#VALUE!</v>
      </c>
      <c r="I716" s="39" t="e">
        <f>VALUE(Worksheet!B712)</f>
        <v>#VALUE!</v>
      </c>
      <c r="J716" s="39">
        <f>VALUE(Worksheet!$H$2)</f>
        <v>0</v>
      </c>
      <c r="K716" s="39">
        <f>VALUE(Worksheet!$H$3)</f>
        <v>0</v>
      </c>
      <c r="L716" s="39" t="e">
        <f t="shared" ref="L716:L779" si="34">IF(AND(I716&gt;=0.001,I716&lt;=1),"PASS","FAIL")</f>
        <v>#VALUE!</v>
      </c>
      <c r="M716" s="39" t="str">
        <f>IF(AND(Worksheet!C712="",Worksheet!D712="",Worksheet!E712="",Worksheet!F712="",Worksheet!G712="",Worksheet!H712="",ISNUMBER(SEARCH("e",Worksheet!I712))=FALSE),"MISSING")</f>
        <v>MISSING</v>
      </c>
      <c r="N716" s="39" t="b">
        <f>IF(ISNUMBER(SEARCH("Reference",Worksheet!I712))=TRUE,"REF ONLY")</f>
        <v>0</v>
      </c>
      <c r="O716" s="39" t="e">
        <f t="shared" ref="O716:O779" si="35">IF(L716="PASS",IF(M716="MISSING","MISSING",IF(N716="REF ONLY","REF ONLY",IF(F716="PASS","PASS","FAIL"))))</f>
        <v>#VALUE!</v>
      </c>
      <c r="P716" s="38"/>
      <c r="Q716" s="38"/>
    </row>
    <row r="717" spans="3:17" x14ac:dyDescent="0.25">
      <c r="C717" s="39" t="e">
        <f>IF(AND(VALUE('Print off sheets'!C713)&lt;=VALUE(Worksheet!$AD713),VALUE('Print off sheets'!C713)&gt;=VALUE(Worksheet!$AE713)),"PASS","FAIL")</f>
        <v>#VALUE!</v>
      </c>
      <c r="D717" s="39" t="e">
        <f>IF(AND(VALUE('Print off sheets'!D713)&lt;=VALUE(Worksheet!$AD713),VALUE('Print off sheets'!D713)&gt;=VALUE(Worksheet!$AE713)),"PASS","FAIL")</f>
        <v>#VALUE!</v>
      </c>
      <c r="E717" s="39" t="e">
        <f>IF(AND(VALUE('Print off sheets'!E713)&lt;=VALUE(Worksheet!$AD713),VALUE('Print off sheets'!E713)&gt;=VALUE(Worksheet!$AE713)),"PASS","FAIL")</f>
        <v>#VALUE!</v>
      </c>
      <c r="F717" s="39" t="str">
        <f t="shared" si="33"/>
        <v>PASS</v>
      </c>
      <c r="G717" s="39" t="e">
        <f>IF(O717="FAIL",IF(ISNUMBER(SEARCH("Rejected",'Print off sheets'!F713))=TRUE,"OK","ERROR"),IF(ISNUMBER(SEARCH("Rejected",'Print off sheets'!F713))=TRUE,"ERROR",""))</f>
        <v>#VALUE!</v>
      </c>
      <c r="H717" s="46" t="e">
        <f>IF(O717="MISSING",IF('Print off sheets'!F713="Missing","OK","ERROR"),"")</f>
        <v>#VALUE!</v>
      </c>
      <c r="I717" s="39" t="e">
        <f>VALUE(Worksheet!B713)</f>
        <v>#VALUE!</v>
      </c>
      <c r="J717" s="39">
        <f>VALUE(Worksheet!$H$2)</f>
        <v>0</v>
      </c>
      <c r="K717" s="39">
        <f>VALUE(Worksheet!$H$3)</f>
        <v>0</v>
      </c>
      <c r="L717" s="39" t="e">
        <f t="shared" si="34"/>
        <v>#VALUE!</v>
      </c>
      <c r="M717" s="39" t="str">
        <f>IF(AND(Worksheet!C713="",Worksheet!D713="",Worksheet!E713="",Worksheet!F713="",Worksheet!G713="",Worksheet!H713="",ISNUMBER(SEARCH("e",Worksheet!I713))=FALSE),"MISSING")</f>
        <v>MISSING</v>
      </c>
      <c r="N717" s="39" t="b">
        <f>IF(ISNUMBER(SEARCH("Reference",Worksheet!I713))=TRUE,"REF ONLY")</f>
        <v>0</v>
      </c>
      <c r="O717" s="39" t="e">
        <f t="shared" si="35"/>
        <v>#VALUE!</v>
      </c>
      <c r="P717" s="38"/>
      <c r="Q717" s="38"/>
    </row>
    <row r="718" spans="3:17" x14ac:dyDescent="0.25">
      <c r="C718" s="39" t="e">
        <f>IF(AND(VALUE('Print off sheets'!C714)&lt;=VALUE(Worksheet!$AD714),VALUE('Print off sheets'!C714)&gt;=VALUE(Worksheet!$AE714)),"PASS","FAIL")</f>
        <v>#VALUE!</v>
      </c>
      <c r="D718" s="39" t="e">
        <f>IF(AND(VALUE('Print off sheets'!D714)&lt;=VALUE(Worksheet!$AD714),VALUE('Print off sheets'!D714)&gt;=VALUE(Worksheet!$AE714)),"PASS","FAIL")</f>
        <v>#VALUE!</v>
      </c>
      <c r="E718" s="39" t="e">
        <f>IF(AND(VALUE('Print off sheets'!E714)&lt;=VALUE(Worksheet!$AD714),VALUE('Print off sheets'!E714)&gt;=VALUE(Worksheet!$AE714)),"PASS","FAIL")</f>
        <v>#VALUE!</v>
      </c>
      <c r="F718" s="39" t="str">
        <f t="shared" si="33"/>
        <v>PASS</v>
      </c>
      <c r="G718" s="39" t="e">
        <f>IF(O718="FAIL",IF(ISNUMBER(SEARCH("Rejected",'Print off sheets'!F714))=TRUE,"OK","ERROR"),IF(ISNUMBER(SEARCH("Rejected",'Print off sheets'!F714))=TRUE,"ERROR",""))</f>
        <v>#VALUE!</v>
      </c>
      <c r="H718" s="46" t="e">
        <f>IF(O718="MISSING",IF('Print off sheets'!F714="Missing","OK","ERROR"),"")</f>
        <v>#VALUE!</v>
      </c>
      <c r="I718" s="39" t="e">
        <f>VALUE(Worksheet!B714)</f>
        <v>#VALUE!</v>
      </c>
      <c r="J718" s="39">
        <f>VALUE(Worksheet!$H$2)</f>
        <v>0</v>
      </c>
      <c r="K718" s="39">
        <f>VALUE(Worksheet!$H$3)</f>
        <v>0</v>
      </c>
      <c r="L718" s="39" t="e">
        <f t="shared" si="34"/>
        <v>#VALUE!</v>
      </c>
      <c r="M718" s="39" t="str">
        <f>IF(AND(Worksheet!C714="",Worksheet!D714="",Worksheet!E714="",Worksheet!F714="",Worksheet!G714="",Worksheet!H714="",ISNUMBER(SEARCH("e",Worksheet!I714))=FALSE),"MISSING")</f>
        <v>MISSING</v>
      </c>
      <c r="N718" s="39" t="b">
        <f>IF(ISNUMBER(SEARCH("Reference",Worksheet!I714))=TRUE,"REF ONLY")</f>
        <v>0</v>
      </c>
      <c r="O718" s="39" t="e">
        <f t="shared" si="35"/>
        <v>#VALUE!</v>
      </c>
      <c r="P718" s="38"/>
      <c r="Q718" s="38"/>
    </row>
    <row r="719" spans="3:17" x14ac:dyDescent="0.25">
      <c r="C719" s="39" t="e">
        <f>IF(AND(VALUE('Print off sheets'!C715)&lt;=VALUE(Worksheet!$AD715),VALUE('Print off sheets'!C715)&gt;=VALUE(Worksheet!$AE715)),"PASS","FAIL")</f>
        <v>#VALUE!</v>
      </c>
      <c r="D719" s="39" t="e">
        <f>IF(AND(VALUE('Print off sheets'!D715)&lt;=VALUE(Worksheet!$AD715),VALUE('Print off sheets'!D715)&gt;=VALUE(Worksheet!$AE715)),"PASS","FAIL")</f>
        <v>#VALUE!</v>
      </c>
      <c r="E719" s="39" t="e">
        <f>IF(AND(VALUE('Print off sheets'!E715)&lt;=VALUE(Worksheet!$AD715),VALUE('Print off sheets'!E715)&gt;=VALUE(Worksheet!$AE715)),"PASS","FAIL")</f>
        <v>#VALUE!</v>
      </c>
      <c r="F719" s="39" t="str">
        <f t="shared" si="33"/>
        <v>PASS</v>
      </c>
      <c r="G719" s="39" t="e">
        <f>IF(O719="FAIL",IF(ISNUMBER(SEARCH("Rejected",'Print off sheets'!F715))=TRUE,"OK","ERROR"),IF(ISNUMBER(SEARCH("Rejected",'Print off sheets'!F715))=TRUE,"ERROR",""))</f>
        <v>#VALUE!</v>
      </c>
      <c r="H719" s="46" t="e">
        <f>IF(O719="MISSING",IF('Print off sheets'!F715="Missing","OK","ERROR"),"")</f>
        <v>#VALUE!</v>
      </c>
      <c r="I719" s="39" t="e">
        <f>VALUE(Worksheet!B715)</f>
        <v>#VALUE!</v>
      </c>
      <c r="J719" s="39">
        <f>VALUE(Worksheet!$H$2)</f>
        <v>0</v>
      </c>
      <c r="K719" s="39">
        <f>VALUE(Worksheet!$H$3)</f>
        <v>0</v>
      </c>
      <c r="L719" s="39" t="e">
        <f t="shared" si="34"/>
        <v>#VALUE!</v>
      </c>
      <c r="M719" s="39" t="str">
        <f>IF(AND(Worksheet!C715="",Worksheet!D715="",Worksheet!E715="",Worksheet!F715="",Worksheet!G715="",Worksheet!H715="",ISNUMBER(SEARCH("e",Worksheet!I715))=FALSE),"MISSING")</f>
        <v>MISSING</v>
      </c>
      <c r="N719" s="39" t="b">
        <f>IF(ISNUMBER(SEARCH("Reference",Worksheet!I715))=TRUE,"REF ONLY")</f>
        <v>0</v>
      </c>
      <c r="O719" s="39" t="e">
        <f t="shared" si="35"/>
        <v>#VALUE!</v>
      </c>
      <c r="P719" s="38"/>
      <c r="Q719" s="38"/>
    </row>
    <row r="720" spans="3:17" x14ac:dyDescent="0.25">
      <c r="C720" s="39" t="e">
        <f>IF(AND(VALUE('Print off sheets'!C716)&lt;=VALUE(Worksheet!$AD716),VALUE('Print off sheets'!C716)&gt;=VALUE(Worksheet!$AE716)),"PASS","FAIL")</f>
        <v>#VALUE!</v>
      </c>
      <c r="D720" s="39" t="e">
        <f>IF(AND(VALUE('Print off sheets'!D716)&lt;=VALUE(Worksheet!$AD716),VALUE('Print off sheets'!D716)&gt;=VALUE(Worksheet!$AE716)),"PASS","FAIL")</f>
        <v>#VALUE!</v>
      </c>
      <c r="E720" s="39" t="e">
        <f>IF(AND(VALUE('Print off sheets'!E716)&lt;=VALUE(Worksheet!$AD716),VALUE('Print off sheets'!E716)&gt;=VALUE(Worksheet!$AE716)),"PASS","FAIL")</f>
        <v>#VALUE!</v>
      </c>
      <c r="F720" s="39" t="str">
        <f t="shared" si="33"/>
        <v>PASS</v>
      </c>
      <c r="G720" s="39" t="e">
        <f>IF(O720="FAIL",IF(ISNUMBER(SEARCH("Rejected",'Print off sheets'!F716))=TRUE,"OK","ERROR"),IF(ISNUMBER(SEARCH("Rejected",'Print off sheets'!F716))=TRUE,"ERROR",""))</f>
        <v>#VALUE!</v>
      </c>
      <c r="H720" s="46" t="e">
        <f>IF(O720="MISSING",IF('Print off sheets'!F716="Missing","OK","ERROR"),"")</f>
        <v>#VALUE!</v>
      </c>
      <c r="I720" s="39" t="e">
        <f>VALUE(Worksheet!B716)</f>
        <v>#VALUE!</v>
      </c>
      <c r="J720" s="39">
        <f>VALUE(Worksheet!$H$2)</f>
        <v>0</v>
      </c>
      <c r="K720" s="39">
        <f>VALUE(Worksheet!$H$3)</f>
        <v>0</v>
      </c>
      <c r="L720" s="39" t="e">
        <f t="shared" si="34"/>
        <v>#VALUE!</v>
      </c>
      <c r="M720" s="39" t="str">
        <f>IF(AND(Worksheet!C716="",Worksheet!D716="",Worksheet!E716="",Worksheet!F716="",Worksheet!G716="",Worksheet!H716="",ISNUMBER(SEARCH("e",Worksheet!I716))=FALSE),"MISSING")</f>
        <v>MISSING</v>
      </c>
      <c r="N720" s="39" t="b">
        <f>IF(ISNUMBER(SEARCH("Reference",Worksheet!I716))=TRUE,"REF ONLY")</f>
        <v>0</v>
      </c>
      <c r="O720" s="39" t="e">
        <f t="shared" si="35"/>
        <v>#VALUE!</v>
      </c>
      <c r="P720" s="38"/>
      <c r="Q720" s="38"/>
    </row>
    <row r="721" spans="3:17" x14ac:dyDescent="0.25">
      <c r="C721" s="39" t="e">
        <f>IF(AND(VALUE('Print off sheets'!C717)&lt;=VALUE(Worksheet!$AD717),VALUE('Print off sheets'!C717)&gt;=VALUE(Worksheet!$AE717)),"PASS","FAIL")</f>
        <v>#VALUE!</v>
      </c>
      <c r="D721" s="39" t="e">
        <f>IF(AND(VALUE('Print off sheets'!D717)&lt;=VALUE(Worksheet!$AD717),VALUE('Print off sheets'!D717)&gt;=VALUE(Worksheet!$AE717)),"PASS","FAIL")</f>
        <v>#VALUE!</v>
      </c>
      <c r="E721" s="39" t="e">
        <f>IF(AND(VALUE('Print off sheets'!E717)&lt;=VALUE(Worksheet!$AD717),VALUE('Print off sheets'!E717)&gt;=VALUE(Worksheet!$AE717)),"PASS","FAIL")</f>
        <v>#VALUE!</v>
      </c>
      <c r="F721" s="39" t="str">
        <f t="shared" si="33"/>
        <v>PASS</v>
      </c>
      <c r="G721" s="39" t="e">
        <f>IF(O721="FAIL",IF(ISNUMBER(SEARCH("Rejected",'Print off sheets'!F717))=TRUE,"OK","ERROR"),IF(ISNUMBER(SEARCH("Rejected",'Print off sheets'!F717))=TRUE,"ERROR",""))</f>
        <v>#VALUE!</v>
      </c>
      <c r="H721" s="46" t="e">
        <f>IF(O721="MISSING",IF('Print off sheets'!F717="Missing","OK","ERROR"),"")</f>
        <v>#VALUE!</v>
      </c>
      <c r="I721" s="39" t="e">
        <f>VALUE(Worksheet!B717)</f>
        <v>#VALUE!</v>
      </c>
      <c r="J721" s="39">
        <f>VALUE(Worksheet!$H$2)</f>
        <v>0</v>
      </c>
      <c r="K721" s="39">
        <f>VALUE(Worksheet!$H$3)</f>
        <v>0</v>
      </c>
      <c r="L721" s="39" t="e">
        <f t="shared" si="34"/>
        <v>#VALUE!</v>
      </c>
      <c r="M721" s="39" t="str">
        <f>IF(AND(Worksheet!C717="",Worksheet!D717="",Worksheet!E717="",Worksheet!F717="",Worksheet!G717="",Worksheet!H717="",ISNUMBER(SEARCH("e",Worksheet!I717))=FALSE),"MISSING")</f>
        <v>MISSING</v>
      </c>
      <c r="N721" s="39" t="b">
        <f>IF(ISNUMBER(SEARCH("Reference",Worksheet!I717))=TRUE,"REF ONLY")</f>
        <v>0</v>
      </c>
      <c r="O721" s="39" t="e">
        <f t="shared" si="35"/>
        <v>#VALUE!</v>
      </c>
      <c r="P721" s="38"/>
      <c r="Q721" s="38"/>
    </row>
    <row r="722" spans="3:17" x14ac:dyDescent="0.25">
      <c r="C722" s="39" t="e">
        <f>IF(AND(VALUE('Print off sheets'!C718)&lt;=VALUE(Worksheet!$AD718),VALUE('Print off sheets'!C718)&gt;=VALUE(Worksheet!$AE718)),"PASS","FAIL")</f>
        <v>#VALUE!</v>
      </c>
      <c r="D722" s="39" t="e">
        <f>IF(AND(VALUE('Print off sheets'!D718)&lt;=VALUE(Worksheet!$AD718),VALUE('Print off sheets'!D718)&gt;=VALUE(Worksheet!$AE718)),"PASS","FAIL")</f>
        <v>#VALUE!</v>
      </c>
      <c r="E722" s="39" t="e">
        <f>IF(AND(VALUE('Print off sheets'!E718)&lt;=VALUE(Worksheet!$AD718),VALUE('Print off sheets'!E718)&gt;=VALUE(Worksheet!$AE718)),"PASS","FAIL")</f>
        <v>#VALUE!</v>
      </c>
      <c r="F722" s="39" t="str">
        <f t="shared" si="33"/>
        <v>PASS</v>
      </c>
      <c r="G722" s="39" t="e">
        <f>IF(O722="FAIL",IF(ISNUMBER(SEARCH("Rejected",'Print off sheets'!F718))=TRUE,"OK","ERROR"),IF(ISNUMBER(SEARCH("Rejected",'Print off sheets'!F718))=TRUE,"ERROR",""))</f>
        <v>#VALUE!</v>
      </c>
      <c r="H722" s="46" t="e">
        <f>IF(O722="MISSING",IF('Print off sheets'!F718="Missing","OK","ERROR"),"")</f>
        <v>#VALUE!</v>
      </c>
      <c r="I722" s="39" t="e">
        <f>VALUE(Worksheet!B718)</f>
        <v>#VALUE!</v>
      </c>
      <c r="J722" s="39">
        <f>VALUE(Worksheet!$H$2)</f>
        <v>0</v>
      </c>
      <c r="K722" s="39">
        <f>VALUE(Worksheet!$H$3)</f>
        <v>0</v>
      </c>
      <c r="L722" s="39" t="e">
        <f t="shared" si="34"/>
        <v>#VALUE!</v>
      </c>
      <c r="M722" s="39" t="str">
        <f>IF(AND(Worksheet!C718="",Worksheet!D718="",Worksheet!E718="",Worksheet!F718="",Worksheet!G718="",Worksheet!H718="",ISNUMBER(SEARCH("e",Worksheet!I718))=FALSE),"MISSING")</f>
        <v>MISSING</v>
      </c>
      <c r="N722" s="39" t="b">
        <f>IF(ISNUMBER(SEARCH("Reference",Worksheet!I718))=TRUE,"REF ONLY")</f>
        <v>0</v>
      </c>
      <c r="O722" s="39" t="e">
        <f t="shared" si="35"/>
        <v>#VALUE!</v>
      </c>
      <c r="P722" s="38"/>
      <c r="Q722" s="38"/>
    </row>
    <row r="723" spans="3:17" x14ac:dyDescent="0.25">
      <c r="C723" s="39" t="e">
        <f>IF(AND(VALUE('Print off sheets'!C719)&lt;=VALUE(Worksheet!$AD719),VALUE('Print off sheets'!C719)&gt;=VALUE(Worksheet!$AE719)),"PASS","FAIL")</f>
        <v>#VALUE!</v>
      </c>
      <c r="D723" s="39" t="e">
        <f>IF(AND(VALUE('Print off sheets'!D719)&lt;=VALUE(Worksheet!$AD719),VALUE('Print off sheets'!D719)&gt;=VALUE(Worksheet!$AE719)),"PASS","FAIL")</f>
        <v>#VALUE!</v>
      </c>
      <c r="E723" s="39" t="e">
        <f>IF(AND(VALUE('Print off sheets'!E719)&lt;=VALUE(Worksheet!$AD719),VALUE('Print off sheets'!E719)&gt;=VALUE(Worksheet!$AE719)),"PASS","FAIL")</f>
        <v>#VALUE!</v>
      </c>
      <c r="F723" s="39" t="str">
        <f t="shared" si="33"/>
        <v>PASS</v>
      </c>
      <c r="G723" s="39" t="e">
        <f>IF(O723="FAIL",IF(ISNUMBER(SEARCH("Rejected",'Print off sheets'!F719))=TRUE,"OK","ERROR"),IF(ISNUMBER(SEARCH("Rejected",'Print off sheets'!F719))=TRUE,"ERROR",""))</f>
        <v>#VALUE!</v>
      </c>
      <c r="H723" s="46" t="e">
        <f>IF(O723="MISSING",IF('Print off sheets'!F719="Missing","OK","ERROR"),"")</f>
        <v>#VALUE!</v>
      </c>
      <c r="I723" s="39" t="e">
        <f>VALUE(Worksheet!B719)</f>
        <v>#VALUE!</v>
      </c>
      <c r="J723" s="39">
        <f>VALUE(Worksheet!$H$2)</f>
        <v>0</v>
      </c>
      <c r="K723" s="39">
        <f>VALUE(Worksheet!$H$3)</f>
        <v>0</v>
      </c>
      <c r="L723" s="39" t="e">
        <f t="shared" si="34"/>
        <v>#VALUE!</v>
      </c>
      <c r="M723" s="39" t="str">
        <f>IF(AND(Worksheet!C719="",Worksheet!D719="",Worksheet!E719="",Worksheet!F719="",Worksheet!G719="",Worksheet!H719="",ISNUMBER(SEARCH("e",Worksheet!I719))=FALSE),"MISSING")</f>
        <v>MISSING</v>
      </c>
      <c r="N723" s="39" t="b">
        <f>IF(ISNUMBER(SEARCH("Reference",Worksheet!I719))=TRUE,"REF ONLY")</f>
        <v>0</v>
      </c>
      <c r="O723" s="39" t="e">
        <f t="shared" si="35"/>
        <v>#VALUE!</v>
      </c>
      <c r="P723" s="38"/>
      <c r="Q723" s="38"/>
    </row>
    <row r="724" spans="3:17" x14ac:dyDescent="0.25">
      <c r="C724" s="39" t="e">
        <f>IF(AND(VALUE('Print off sheets'!C720)&lt;=VALUE(Worksheet!$AD720),VALUE('Print off sheets'!C720)&gt;=VALUE(Worksheet!$AE720)),"PASS","FAIL")</f>
        <v>#VALUE!</v>
      </c>
      <c r="D724" s="39" t="e">
        <f>IF(AND(VALUE('Print off sheets'!D720)&lt;=VALUE(Worksheet!$AD720),VALUE('Print off sheets'!D720)&gt;=VALUE(Worksheet!$AE720)),"PASS","FAIL")</f>
        <v>#VALUE!</v>
      </c>
      <c r="E724" s="39" t="e">
        <f>IF(AND(VALUE('Print off sheets'!E720)&lt;=VALUE(Worksheet!$AD720),VALUE('Print off sheets'!E720)&gt;=VALUE(Worksheet!$AE720)),"PASS","FAIL")</f>
        <v>#VALUE!</v>
      </c>
      <c r="F724" s="39" t="str">
        <f t="shared" si="33"/>
        <v>PASS</v>
      </c>
      <c r="G724" s="39" t="e">
        <f>IF(O724="FAIL",IF(ISNUMBER(SEARCH("Rejected",'Print off sheets'!F720))=TRUE,"OK","ERROR"),IF(ISNUMBER(SEARCH("Rejected",'Print off sheets'!F720))=TRUE,"ERROR",""))</f>
        <v>#VALUE!</v>
      </c>
      <c r="H724" s="46" t="e">
        <f>IF(O724="MISSING",IF('Print off sheets'!F720="Missing","OK","ERROR"),"")</f>
        <v>#VALUE!</v>
      </c>
      <c r="I724" s="39" t="e">
        <f>VALUE(Worksheet!B720)</f>
        <v>#VALUE!</v>
      </c>
      <c r="J724" s="39">
        <f>VALUE(Worksheet!$H$2)</f>
        <v>0</v>
      </c>
      <c r="K724" s="39">
        <f>VALUE(Worksheet!$H$3)</f>
        <v>0</v>
      </c>
      <c r="L724" s="39" t="e">
        <f t="shared" si="34"/>
        <v>#VALUE!</v>
      </c>
      <c r="M724" s="39" t="str">
        <f>IF(AND(Worksheet!C720="",Worksheet!D720="",Worksheet!E720="",Worksheet!F720="",Worksheet!G720="",Worksheet!H720="",ISNUMBER(SEARCH("e",Worksheet!I720))=FALSE),"MISSING")</f>
        <v>MISSING</v>
      </c>
      <c r="N724" s="39" t="b">
        <f>IF(ISNUMBER(SEARCH("Reference",Worksheet!I720))=TRUE,"REF ONLY")</f>
        <v>0</v>
      </c>
      <c r="O724" s="39" t="e">
        <f t="shared" si="35"/>
        <v>#VALUE!</v>
      </c>
      <c r="P724" s="38"/>
      <c r="Q724" s="38"/>
    </row>
    <row r="725" spans="3:17" x14ac:dyDescent="0.25">
      <c r="C725" s="39" t="e">
        <f>IF(AND(VALUE('Print off sheets'!C721)&lt;=VALUE(Worksheet!$AD721),VALUE('Print off sheets'!C721)&gt;=VALUE(Worksheet!$AE721)),"PASS","FAIL")</f>
        <v>#VALUE!</v>
      </c>
      <c r="D725" s="39" t="e">
        <f>IF(AND(VALUE('Print off sheets'!D721)&lt;=VALUE(Worksheet!$AD721),VALUE('Print off sheets'!D721)&gt;=VALUE(Worksheet!$AE721)),"PASS","FAIL")</f>
        <v>#VALUE!</v>
      </c>
      <c r="E725" s="39" t="e">
        <f>IF(AND(VALUE('Print off sheets'!E721)&lt;=VALUE(Worksheet!$AD721),VALUE('Print off sheets'!E721)&gt;=VALUE(Worksheet!$AE721)),"PASS","FAIL")</f>
        <v>#VALUE!</v>
      </c>
      <c r="F725" s="39" t="str">
        <f t="shared" si="33"/>
        <v>PASS</v>
      </c>
      <c r="G725" s="39" t="e">
        <f>IF(O725="FAIL",IF(ISNUMBER(SEARCH("Rejected",'Print off sheets'!F721))=TRUE,"OK","ERROR"),IF(ISNUMBER(SEARCH("Rejected",'Print off sheets'!F721))=TRUE,"ERROR",""))</f>
        <v>#VALUE!</v>
      </c>
      <c r="H725" s="46" t="e">
        <f>IF(O725="MISSING",IF('Print off sheets'!F721="Missing","OK","ERROR"),"")</f>
        <v>#VALUE!</v>
      </c>
      <c r="I725" s="39" t="e">
        <f>VALUE(Worksheet!B721)</f>
        <v>#VALUE!</v>
      </c>
      <c r="J725" s="39">
        <f>VALUE(Worksheet!$H$2)</f>
        <v>0</v>
      </c>
      <c r="K725" s="39">
        <f>VALUE(Worksheet!$H$3)</f>
        <v>0</v>
      </c>
      <c r="L725" s="39" t="e">
        <f t="shared" si="34"/>
        <v>#VALUE!</v>
      </c>
      <c r="M725" s="39" t="str">
        <f>IF(AND(Worksheet!C721="",Worksheet!D721="",Worksheet!E721="",Worksheet!F721="",Worksheet!G721="",Worksheet!H721="",ISNUMBER(SEARCH("e",Worksheet!I721))=FALSE),"MISSING")</f>
        <v>MISSING</v>
      </c>
      <c r="N725" s="39" t="b">
        <f>IF(ISNUMBER(SEARCH("Reference",Worksheet!I721))=TRUE,"REF ONLY")</f>
        <v>0</v>
      </c>
      <c r="O725" s="39" t="e">
        <f t="shared" si="35"/>
        <v>#VALUE!</v>
      </c>
      <c r="P725" s="38"/>
      <c r="Q725" s="38"/>
    </row>
    <row r="726" spans="3:17" x14ac:dyDescent="0.25">
      <c r="C726" s="39" t="e">
        <f>IF(AND(VALUE('Print off sheets'!C722)&lt;=VALUE(Worksheet!$AD722),VALUE('Print off sheets'!C722)&gt;=VALUE(Worksheet!$AE722)),"PASS","FAIL")</f>
        <v>#VALUE!</v>
      </c>
      <c r="D726" s="39" t="e">
        <f>IF(AND(VALUE('Print off sheets'!D722)&lt;=VALUE(Worksheet!$AD722),VALUE('Print off sheets'!D722)&gt;=VALUE(Worksheet!$AE722)),"PASS","FAIL")</f>
        <v>#VALUE!</v>
      </c>
      <c r="E726" s="39" t="e">
        <f>IF(AND(VALUE('Print off sheets'!E722)&lt;=VALUE(Worksheet!$AD722),VALUE('Print off sheets'!E722)&gt;=VALUE(Worksheet!$AE722)),"PASS","FAIL")</f>
        <v>#VALUE!</v>
      </c>
      <c r="F726" s="39" t="str">
        <f t="shared" si="33"/>
        <v>PASS</v>
      </c>
      <c r="G726" s="39" t="e">
        <f>IF(O726="FAIL",IF(ISNUMBER(SEARCH("Rejected",'Print off sheets'!F722))=TRUE,"OK","ERROR"),IF(ISNUMBER(SEARCH("Rejected",'Print off sheets'!F722))=TRUE,"ERROR",""))</f>
        <v>#VALUE!</v>
      </c>
      <c r="H726" s="46" t="e">
        <f>IF(O726="MISSING",IF('Print off sheets'!F722="Missing","OK","ERROR"),"")</f>
        <v>#VALUE!</v>
      </c>
      <c r="I726" s="39" t="e">
        <f>VALUE(Worksheet!B722)</f>
        <v>#VALUE!</v>
      </c>
      <c r="J726" s="39">
        <f>VALUE(Worksheet!$H$2)</f>
        <v>0</v>
      </c>
      <c r="K726" s="39">
        <f>VALUE(Worksheet!$H$3)</f>
        <v>0</v>
      </c>
      <c r="L726" s="39" t="e">
        <f t="shared" si="34"/>
        <v>#VALUE!</v>
      </c>
      <c r="M726" s="39" t="str">
        <f>IF(AND(Worksheet!C722="",Worksheet!D722="",Worksheet!E722="",Worksheet!F722="",Worksheet!G722="",Worksheet!H722="",ISNUMBER(SEARCH("e",Worksheet!I722))=FALSE),"MISSING")</f>
        <v>MISSING</v>
      </c>
      <c r="N726" s="39" t="b">
        <f>IF(ISNUMBER(SEARCH("Reference",Worksheet!I722))=TRUE,"REF ONLY")</f>
        <v>0</v>
      </c>
      <c r="O726" s="39" t="e">
        <f t="shared" si="35"/>
        <v>#VALUE!</v>
      </c>
      <c r="P726" s="38"/>
      <c r="Q726" s="38"/>
    </row>
    <row r="727" spans="3:17" x14ac:dyDescent="0.25">
      <c r="C727" s="39" t="e">
        <f>IF(AND(VALUE('Print off sheets'!C723)&lt;=VALUE(Worksheet!$AD723),VALUE('Print off sheets'!C723)&gt;=VALUE(Worksheet!$AE723)),"PASS","FAIL")</f>
        <v>#VALUE!</v>
      </c>
      <c r="D727" s="39" t="e">
        <f>IF(AND(VALUE('Print off sheets'!D723)&lt;=VALUE(Worksheet!$AD723),VALUE('Print off sheets'!D723)&gt;=VALUE(Worksheet!$AE723)),"PASS","FAIL")</f>
        <v>#VALUE!</v>
      </c>
      <c r="E727" s="39" t="e">
        <f>IF(AND(VALUE('Print off sheets'!E723)&lt;=VALUE(Worksheet!$AD723),VALUE('Print off sheets'!E723)&gt;=VALUE(Worksheet!$AE723)),"PASS","FAIL")</f>
        <v>#VALUE!</v>
      </c>
      <c r="F727" s="39" t="str">
        <f t="shared" si="33"/>
        <v>PASS</v>
      </c>
      <c r="G727" s="39" t="e">
        <f>IF(O727="FAIL",IF(ISNUMBER(SEARCH("Rejected",'Print off sheets'!F723))=TRUE,"OK","ERROR"),IF(ISNUMBER(SEARCH("Rejected",'Print off sheets'!F723))=TRUE,"ERROR",""))</f>
        <v>#VALUE!</v>
      </c>
      <c r="H727" s="46" t="e">
        <f>IF(O727="MISSING",IF('Print off sheets'!F723="Missing","OK","ERROR"),"")</f>
        <v>#VALUE!</v>
      </c>
      <c r="I727" s="39" t="e">
        <f>VALUE(Worksheet!B723)</f>
        <v>#VALUE!</v>
      </c>
      <c r="J727" s="39">
        <f>VALUE(Worksheet!$H$2)</f>
        <v>0</v>
      </c>
      <c r="K727" s="39">
        <f>VALUE(Worksheet!$H$3)</f>
        <v>0</v>
      </c>
      <c r="L727" s="39" t="e">
        <f t="shared" si="34"/>
        <v>#VALUE!</v>
      </c>
      <c r="M727" s="39" t="str">
        <f>IF(AND(Worksheet!C723="",Worksheet!D723="",Worksheet!E723="",Worksheet!F723="",Worksheet!G723="",Worksheet!H723="",ISNUMBER(SEARCH("e",Worksheet!I723))=FALSE),"MISSING")</f>
        <v>MISSING</v>
      </c>
      <c r="N727" s="39" t="b">
        <f>IF(ISNUMBER(SEARCH("Reference",Worksheet!I723))=TRUE,"REF ONLY")</f>
        <v>0</v>
      </c>
      <c r="O727" s="39" t="e">
        <f t="shared" si="35"/>
        <v>#VALUE!</v>
      </c>
      <c r="P727" s="38"/>
      <c r="Q727" s="38"/>
    </row>
    <row r="728" spans="3:17" x14ac:dyDescent="0.25">
      <c r="C728" s="39" t="e">
        <f>IF(AND(VALUE('Print off sheets'!C724)&lt;=VALUE(Worksheet!$AD724),VALUE('Print off sheets'!C724)&gt;=VALUE(Worksheet!$AE724)),"PASS","FAIL")</f>
        <v>#VALUE!</v>
      </c>
      <c r="D728" s="39" t="e">
        <f>IF(AND(VALUE('Print off sheets'!D724)&lt;=VALUE(Worksheet!$AD724),VALUE('Print off sheets'!D724)&gt;=VALUE(Worksheet!$AE724)),"PASS","FAIL")</f>
        <v>#VALUE!</v>
      </c>
      <c r="E728" s="39" t="e">
        <f>IF(AND(VALUE('Print off sheets'!E724)&lt;=VALUE(Worksheet!$AD724),VALUE('Print off sheets'!E724)&gt;=VALUE(Worksheet!$AE724)),"PASS","FAIL")</f>
        <v>#VALUE!</v>
      </c>
      <c r="F728" s="39" t="str">
        <f t="shared" si="33"/>
        <v>PASS</v>
      </c>
      <c r="G728" s="39" t="e">
        <f>IF(O728="FAIL",IF(ISNUMBER(SEARCH("Rejected",'Print off sheets'!F724))=TRUE,"OK","ERROR"),IF(ISNUMBER(SEARCH("Rejected",'Print off sheets'!F724))=TRUE,"ERROR",""))</f>
        <v>#VALUE!</v>
      </c>
      <c r="H728" s="46" t="e">
        <f>IF(O728="MISSING",IF('Print off sheets'!F724="Missing","OK","ERROR"),"")</f>
        <v>#VALUE!</v>
      </c>
      <c r="I728" s="39" t="e">
        <f>VALUE(Worksheet!B724)</f>
        <v>#VALUE!</v>
      </c>
      <c r="J728" s="39">
        <f>VALUE(Worksheet!$H$2)</f>
        <v>0</v>
      </c>
      <c r="K728" s="39">
        <f>VALUE(Worksheet!$H$3)</f>
        <v>0</v>
      </c>
      <c r="L728" s="39" t="e">
        <f t="shared" si="34"/>
        <v>#VALUE!</v>
      </c>
      <c r="M728" s="39" t="str">
        <f>IF(AND(Worksheet!C724="",Worksheet!D724="",Worksheet!E724="",Worksheet!F724="",Worksheet!G724="",Worksheet!H724="",ISNUMBER(SEARCH("e",Worksheet!I724))=FALSE),"MISSING")</f>
        <v>MISSING</v>
      </c>
      <c r="N728" s="39" t="b">
        <f>IF(ISNUMBER(SEARCH("Reference",Worksheet!I724))=TRUE,"REF ONLY")</f>
        <v>0</v>
      </c>
      <c r="O728" s="39" t="e">
        <f t="shared" si="35"/>
        <v>#VALUE!</v>
      </c>
      <c r="P728" s="38"/>
      <c r="Q728" s="38"/>
    </row>
    <row r="729" spans="3:17" x14ac:dyDescent="0.25">
      <c r="C729" s="39" t="e">
        <f>IF(AND(VALUE('Print off sheets'!C725)&lt;=VALUE(Worksheet!$AD725),VALUE('Print off sheets'!C725)&gt;=VALUE(Worksheet!$AE725)),"PASS","FAIL")</f>
        <v>#VALUE!</v>
      </c>
      <c r="D729" s="39" t="e">
        <f>IF(AND(VALUE('Print off sheets'!D725)&lt;=VALUE(Worksheet!$AD725),VALUE('Print off sheets'!D725)&gt;=VALUE(Worksheet!$AE725)),"PASS","FAIL")</f>
        <v>#VALUE!</v>
      </c>
      <c r="E729" s="39" t="e">
        <f>IF(AND(VALUE('Print off sheets'!E725)&lt;=VALUE(Worksheet!$AD725),VALUE('Print off sheets'!E725)&gt;=VALUE(Worksheet!$AE725)),"PASS","FAIL")</f>
        <v>#VALUE!</v>
      </c>
      <c r="F729" s="39" t="str">
        <f t="shared" si="33"/>
        <v>PASS</v>
      </c>
      <c r="G729" s="39" t="e">
        <f>IF(O729="FAIL",IF(ISNUMBER(SEARCH("Rejected",'Print off sheets'!F725))=TRUE,"OK","ERROR"),IF(ISNUMBER(SEARCH("Rejected",'Print off sheets'!F725))=TRUE,"ERROR",""))</f>
        <v>#VALUE!</v>
      </c>
      <c r="H729" s="46" t="e">
        <f>IF(O729="MISSING",IF('Print off sheets'!F725="Missing","OK","ERROR"),"")</f>
        <v>#VALUE!</v>
      </c>
      <c r="I729" s="39" t="e">
        <f>VALUE(Worksheet!B725)</f>
        <v>#VALUE!</v>
      </c>
      <c r="J729" s="39">
        <f>VALUE(Worksheet!$H$2)</f>
        <v>0</v>
      </c>
      <c r="K729" s="39">
        <f>VALUE(Worksheet!$H$3)</f>
        <v>0</v>
      </c>
      <c r="L729" s="39" t="e">
        <f t="shared" si="34"/>
        <v>#VALUE!</v>
      </c>
      <c r="M729" s="39" t="str">
        <f>IF(AND(Worksheet!C725="",Worksheet!D725="",Worksheet!E725="",Worksheet!F725="",Worksheet!G725="",Worksheet!H725="",ISNUMBER(SEARCH("e",Worksheet!I725))=FALSE),"MISSING")</f>
        <v>MISSING</v>
      </c>
      <c r="N729" s="39" t="b">
        <f>IF(ISNUMBER(SEARCH("Reference",Worksheet!I725))=TRUE,"REF ONLY")</f>
        <v>0</v>
      </c>
      <c r="O729" s="39" t="e">
        <f t="shared" si="35"/>
        <v>#VALUE!</v>
      </c>
      <c r="P729" s="38"/>
      <c r="Q729" s="38"/>
    </row>
    <row r="730" spans="3:17" x14ac:dyDescent="0.25">
      <c r="C730" s="39" t="e">
        <f>IF(AND(VALUE('Print off sheets'!C726)&lt;=VALUE(Worksheet!$AD726),VALUE('Print off sheets'!C726)&gt;=VALUE(Worksheet!$AE726)),"PASS","FAIL")</f>
        <v>#VALUE!</v>
      </c>
      <c r="D730" s="39" t="e">
        <f>IF(AND(VALUE('Print off sheets'!D726)&lt;=VALUE(Worksheet!$AD726),VALUE('Print off sheets'!D726)&gt;=VALUE(Worksheet!$AE726)),"PASS","FAIL")</f>
        <v>#VALUE!</v>
      </c>
      <c r="E730" s="39" t="e">
        <f>IF(AND(VALUE('Print off sheets'!E726)&lt;=VALUE(Worksheet!$AD726),VALUE('Print off sheets'!E726)&gt;=VALUE(Worksheet!$AE726)),"PASS","FAIL")</f>
        <v>#VALUE!</v>
      </c>
      <c r="F730" s="39" t="str">
        <f t="shared" si="33"/>
        <v>PASS</v>
      </c>
      <c r="G730" s="39" t="e">
        <f>IF(O730="FAIL",IF(ISNUMBER(SEARCH("Rejected",'Print off sheets'!F726))=TRUE,"OK","ERROR"),IF(ISNUMBER(SEARCH("Rejected",'Print off sheets'!F726))=TRUE,"ERROR",""))</f>
        <v>#VALUE!</v>
      </c>
      <c r="H730" s="46" t="e">
        <f>IF(O730="MISSING",IF('Print off sheets'!F726="Missing","OK","ERROR"),"")</f>
        <v>#VALUE!</v>
      </c>
      <c r="I730" s="39" t="e">
        <f>VALUE(Worksheet!B726)</f>
        <v>#VALUE!</v>
      </c>
      <c r="J730" s="39">
        <f>VALUE(Worksheet!$H$2)</f>
        <v>0</v>
      </c>
      <c r="K730" s="39">
        <f>VALUE(Worksheet!$H$3)</f>
        <v>0</v>
      </c>
      <c r="L730" s="39" t="e">
        <f t="shared" si="34"/>
        <v>#VALUE!</v>
      </c>
      <c r="M730" s="39" t="str">
        <f>IF(AND(Worksheet!C726="",Worksheet!D726="",Worksheet!E726="",Worksheet!F726="",Worksheet!G726="",Worksheet!H726="",ISNUMBER(SEARCH("e",Worksheet!I726))=FALSE),"MISSING")</f>
        <v>MISSING</v>
      </c>
      <c r="N730" s="39" t="b">
        <f>IF(ISNUMBER(SEARCH("Reference",Worksheet!I726))=TRUE,"REF ONLY")</f>
        <v>0</v>
      </c>
      <c r="O730" s="39" t="e">
        <f t="shared" si="35"/>
        <v>#VALUE!</v>
      </c>
      <c r="P730" s="38"/>
      <c r="Q730" s="38"/>
    </row>
    <row r="731" spans="3:17" x14ac:dyDescent="0.25">
      <c r="C731" s="39" t="e">
        <f>IF(AND(VALUE('Print off sheets'!C727)&lt;=VALUE(Worksheet!$AD727),VALUE('Print off sheets'!C727)&gt;=VALUE(Worksheet!$AE727)),"PASS","FAIL")</f>
        <v>#VALUE!</v>
      </c>
      <c r="D731" s="39" t="e">
        <f>IF(AND(VALUE('Print off sheets'!D727)&lt;=VALUE(Worksheet!$AD727),VALUE('Print off sheets'!D727)&gt;=VALUE(Worksheet!$AE727)),"PASS","FAIL")</f>
        <v>#VALUE!</v>
      </c>
      <c r="E731" s="39" t="e">
        <f>IF(AND(VALUE('Print off sheets'!E727)&lt;=VALUE(Worksheet!$AD727),VALUE('Print off sheets'!E727)&gt;=VALUE(Worksheet!$AE727)),"PASS","FAIL")</f>
        <v>#VALUE!</v>
      </c>
      <c r="F731" s="39" t="str">
        <f t="shared" si="33"/>
        <v>PASS</v>
      </c>
      <c r="G731" s="39" t="e">
        <f>IF(O731="FAIL",IF(ISNUMBER(SEARCH("Rejected",'Print off sheets'!F727))=TRUE,"OK","ERROR"),IF(ISNUMBER(SEARCH("Rejected",'Print off sheets'!F727))=TRUE,"ERROR",""))</f>
        <v>#VALUE!</v>
      </c>
      <c r="H731" s="46" t="e">
        <f>IF(O731="MISSING",IF('Print off sheets'!F727="Missing","OK","ERROR"),"")</f>
        <v>#VALUE!</v>
      </c>
      <c r="I731" s="39" t="e">
        <f>VALUE(Worksheet!B727)</f>
        <v>#VALUE!</v>
      </c>
      <c r="J731" s="39">
        <f>VALUE(Worksheet!$H$2)</f>
        <v>0</v>
      </c>
      <c r="K731" s="39">
        <f>VALUE(Worksheet!$H$3)</f>
        <v>0</v>
      </c>
      <c r="L731" s="39" t="e">
        <f t="shared" si="34"/>
        <v>#VALUE!</v>
      </c>
      <c r="M731" s="39" t="str">
        <f>IF(AND(Worksheet!C727="",Worksheet!D727="",Worksheet!E727="",Worksheet!F727="",Worksheet!G727="",Worksheet!H727="",ISNUMBER(SEARCH("e",Worksheet!I727))=FALSE),"MISSING")</f>
        <v>MISSING</v>
      </c>
      <c r="N731" s="39" t="b">
        <f>IF(ISNUMBER(SEARCH("Reference",Worksheet!I727))=TRUE,"REF ONLY")</f>
        <v>0</v>
      </c>
      <c r="O731" s="39" t="e">
        <f t="shared" si="35"/>
        <v>#VALUE!</v>
      </c>
      <c r="P731" s="38"/>
      <c r="Q731" s="38"/>
    </row>
    <row r="732" spans="3:17" x14ac:dyDescent="0.25">
      <c r="C732" s="39" t="e">
        <f>IF(AND(VALUE('Print off sheets'!C728)&lt;=VALUE(Worksheet!$AD728),VALUE('Print off sheets'!C728)&gt;=VALUE(Worksheet!$AE728)),"PASS","FAIL")</f>
        <v>#VALUE!</v>
      </c>
      <c r="D732" s="39" t="e">
        <f>IF(AND(VALUE('Print off sheets'!D728)&lt;=VALUE(Worksheet!$AD728),VALUE('Print off sheets'!D728)&gt;=VALUE(Worksheet!$AE728)),"PASS","FAIL")</f>
        <v>#VALUE!</v>
      </c>
      <c r="E732" s="39" t="e">
        <f>IF(AND(VALUE('Print off sheets'!E728)&lt;=VALUE(Worksheet!$AD728),VALUE('Print off sheets'!E728)&gt;=VALUE(Worksheet!$AE728)),"PASS","FAIL")</f>
        <v>#VALUE!</v>
      </c>
      <c r="F732" s="39" t="str">
        <f t="shared" si="33"/>
        <v>PASS</v>
      </c>
      <c r="G732" s="39" t="e">
        <f>IF(O732="FAIL",IF(ISNUMBER(SEARCH("Rejected",'Print off sheets'!F728))=TRUE,"OK","ERROR"),IF(ISNUMBER(SEARCH("Rejected",'Print off sheets'!F728))=TRUE,"ERROR",""))</f>
        <v>#VALUE!</v>
      </c>
      <c r="H732" s="46" t="e">
        <f>IF(O732="MISSING",IF('Print off sheets'!F728="Missing","OK","ERROR"),"")</f>
        <v>#VALUE!</v>
      </c>
      <c r="I732" s="39" t="e">
        <f>VALUE(Worksheet!B728)</f>
        <v>#VALUE!</v>
      </c>
      <c r="J732" s="39">
        <f>VALUE(Worksheet!$H$2)</f>
        <v>0</v>
      </c>
      <c r="K732" s="39">
        <f>VALUE(Worksheet!$H$3)</f>
        <v>0</v>
      </c>
      <c r="L732" s="39" t="e">
        <f t="shared" si="34"/>
        <v>#VALUE!</v>
      </c>
      <c r="M732" s="39" t="str">
        <f>IF(AND(Worksheet!C728="",Worksheet!D728="",Worksheet!E728="",Worksheet!F728="",Worksheet!G728="",Worksheet!H728="",ISNUMBER(SEARCH("e",Worksheet!I728))=FALSE),"MISSING")</f>
        <v>MISSING</v>
      </c>
      <c r="N732" s="39" t="b">
        <f>IF(ISNUMBER(SEARCH("Reference",Worksheet!I728))=TRUE,"REF ONLY")</f>
        <v>0</v>
      </c>
      <c r="O732" s="39" t="e">
        <f t="shared" si="35"/>
        <v>#VALUE!</v>
      </c>
      <c r="P732" s="38"/>
      <c r="Q732" s="38"/>
    </row>
    <row r="733" spans="3:17" x14ac:dyDescent="0.25">
      <c r="C733" s="39" t="e">
        <f>IF(AND(VALUE('Print off sheets'!C729)&lt;=VALUE(Worksheet!$AD729),VALUE('Print off sheets'!C729)&gt;=VALUE(Worksheet!$AE729)),"PASS","FAIL")</f>
        <v>#VALUE!</v>
      </c>
      <c r="D733" s="39" t="e">
        <f>IF(AND(VALUE('Print off sheets'!D729)&lt;=VALUE(Worksheet!$AD729),VALUE('Print off sheets'!D729)&gt;=VALUE(Worksheet!$AE729)),"PASS","FAIL")</f>
        <v>#VALUE!</v>
      </c>
      <c r="E733" s="39" t="e">
        <f>IF(AND(VALUE('Print off sheets'!E729)&lt;=VALUE(Worksheet!$AD729),VALUE('Print off sheets'!E729)&gt;=VALUE(Worksheet!$AE729)),"PASS","FAIL")</f>
        <v>#VALUE!</v>
      </c>
      <c r="F733" s="39" t="str">
        <f t="shared" si="33"/>
        <v>PASS</v>
      </c>
      <c r="G733" s="39" t="e">
        <f>IF(O733="FAIL",IF(ISNUMBER(SEARCH("Rejected",'Print off sheets'!F729))=TRUE,"OK","ERROR"),IF(ISNUMBER(SEARCH("Rejected",'Print off sheets'!F729))=TRUE,"ERROR",""))</f>
        <v>#VALUE!</v>
      </c>
      <c r="H733" s="46" t="e">
        <f>IF(O733="MISSING",IF('Print off sheets'!F729="Missing","OK","ERROR"),"")</f>
        <v>#VALUE!</v>
      </c>
      <c r="I733" s="39" t="e">
        <f>VALUE(Worksheet!B729)</f>
        <v>#VALUE!</v>
      </c>
      <c r="J733" s="39">
        <f>VALUE(Worksheet!$H$2)</f>
        <v>0</v>
      </c>
      <c r="K733" s="39">
        <f>VALUE(Worksheet!$H$3)</f>
        <v>0</v>
      </c>
      <c r="L733" s="39" t="e">
        <f t="shared" si="34"/>
        <v>#VALUE!</v>
      </c>
      <c r="M733" s="39" t="str">
        <f>IF(AND(Worksheet!C729="",Worksheet!D729="",Worksheet!E729="",Worksheet!F729="",Worksheet!G729="",Worksheet!H729="",ISNUMBER(SEARCH("e",Worksheet!I729))=FALSE),"MISSING")</f>
        <v>MISSING</v>
      </c>
      <c r="N733" s="39" t="b">
        <f>IF(ISNUMBER(SEARCH("Reference",Worksheet!I729))=TRUE,"REF ONLY")</f>
        <v>0</v>
      </c>
      <c r="O733" s="39" t="e">
        <f t="shared" si="35"/>
        <v>#VALUE!</v>
      </c>
      <c r="P733" s="38"/>
      <c r="Q733" s="38"/>
    </row>
    <row r="734" spans="3:17" x14ac:dyDescent="0.25">
      <c r="C734" s="39" t="e">
        <f>IF(AND(VALUE('Print off sheets'!C730)&lt;=VALUE(Worksheet!$AD730),VALUE('Print off sheets'!C730)&gt;=VALUE(Worksheet!$AE730)),"PASS","FAIL")</f>
        <v>#VALUE!</v>
      </c>
      <c r="D734" s="39" t="e">
        <f>IF(AND(VALUE('Print off sheets'!D730)&lt;=VALUE(Worksheet!$AD730),VALUE('Print off sheets'!D730)&gt;=VALUE(Worksheet!$AE730)),"PASS","FAIL")</f>
        <v>#VALUE!</v>
      </c>
      <c r="E734" s="39" t="e">
        <f>IF(AND(VALUE('Print off sheets'!E730)&lt;=VALUE(Worksheet!$AD730),VALUE('Print off sheets'!E730)&gt;=VALUE(Worksheet!$AE730)),"PASS","FAIL")</f>
        <v>#VALUE!</v>
      </c>
      <c r="F734" s="39" t="str">
        <f t="shared" si="33"/>
        <v>PASS</v>
      </c>
      <c r="G734" s="39" t="e">
        <f>IF(O734="FAIL",IF(ISNUMBER(SEARCH("Rejected",'Print off sheets'!F730))=TRUE,"OK","ERROR"),IF(ISNUMBER(SEARCH("Rejected",'Print off sheets'!F730))=TRUE,"ERROR",""))</f>
        <v>#VALUE!</v>
      </c>
      <c r="H734" s="46" t="e">
        <f>IF(O734="MISSING",IF('Print off sheets'!F730="Missing","OK","ERROR"),"")</f>
        <v>#VALUE!</v>
      </c>
      <c r="I734" s="39" t="e">
        <f>VALUE(Worksheet!B730)</f>
        <v>#VALUE!</v>
      </c>
      <c r="J734" s="39">
        <f>VALUE(Worksheet!$H$2)</f>
        <v>0</v>
      </c>
      <c r="K734" s="39">
        <f>VALUE(Worksheet!$H$3)</f>
        <v>0</v>
      </c>
      <c r="L734" s="39" t="e">
        <f t="shared" si="34"/>
        <v>#VALUE!</v>
      </c>
      <c r="M734" s="39" t="str">
        <f>IF(AND(Worksheet!C730="",Worksheet!D730="",Worksheet!E730="",Worksheet!F730="",Worksheet!G730="",Worksheet!H730="",ISNUMBER(SEARCH("e",Worksheet!I730))=FALSE),"MISSING")</f>
        <v>MISSING</v>
      </c>
      <c r="N734" s="39" t="b">
        <f>IF(ISNUMBER(SEARCH("Reference",Worksheet!I730))=TRUE,"REF ONLY")</f>
        <v>0</v>
      </c>
      <c r="O734" s="39" t="e">
        <f t="shared" si="35"/>
        <v>#VALUE!</v>
      </c>
      <c r="P734" s="38"/>
      <c r="Q734" s="38"/>
    </row>
    <row r="735" spans="3:17" x14ac:dyDescent="0.25">
      <c r="C735" s="39" t="e">
        <f>IF(AND(VALUE('Print off sheets'!C731)&lt;=VALUE(Worksheet!$AD731),VALUE('Print off sheets'!C731)&gt;=VALUE(Worksheet!$AE731)),"PASS","FAIL")</f>
        <v>#VALUE!</v>
      </c>
      <c r="D735" s="39" t="e">
        <f>IF(AND(VALUE('Print off sheets'!D731)&lt;=VALUE(Worksheet!$AD731),VALUE('Print off sheets'!D731)&gt;=VALUE(Worksheet!$AE731)),"PASS","FAIL")</f>
        <v>#VALUE!</v>
      </c>
      <c r="E735" s="39" t="e">
        <f>IF(AND(VALUE('Print off sheets'!E731)&lt;=VALUE(Worksheet!$AD731),VALUE('Print off sheets'!E731)&gt;=VALUE(Worksheet!$AE731)),"PASS","FAIL")</f>
        <v>#VALUE!</v>
      </c>
      <c r="F735" s="39" t="str">
        <f t="shared" si="33"/>
        <v>PASS</v>
      </c>
      <c r="G735" s="39" t="e">
        <f>IF(O735="FAIL",IF(ISNUMBER(SEARCH("Rejected",'Print off sheets'!F731))=TRUE,"OK","ERROR"),IF(ISNUMBER(SEARCH("Rejected",'Print off sheets'!F731))=TRUE,"ERROR",""))</f>
        <v>#VALUE!</v>
      </c>
      <c r="H735" s="46" t="e">
        <f>IF(O735="MISSING",IF('Print off sheets'!F731="Missing","OK","ERROR"),"")</f>
        <v>#VALUE!</v>
      </c>
      <c r="I735" s="39" t="e">
        <f>VALUE(Worksheet!B731)</f>
        <v>#VALUE!</v>
      </c>
      <c r="J735" s="39">
        <f>VALUE(Worksheet!$H$2)</f>
        <v>0</v>
      </c>
      <c r="K735" s="39">
        <f>VALUE(Worksheet!$H$3)</f>
        <v>0</v>
      </c>
      <c r="L735" s="39" t="e">
        <f t="shared" si="34"/>
        <v>#VALUE!</v>
      </c>
      <c r="M735" s="39" t="str">
        <f>IF(AND(Worksheet!C731="",Worksheet!D731="",Worksheet!E731="",Worksheet!F731="",Worksheet!G731="",Worksheet!H731="",ISNUMBER(SEARCH("e",Worksheet!I731))=FALSE),"MISSING")</f>
        <v>MISSING</v>
      </c>
      <c r="N735" s="39" t="b">
        <f>IF(ISNUMBER(SEARCH("Reference",Worksheet!I731))=TRUE,"REF ONLY")</f>
        <v>0</v>
      </c>
      <c r="O735" s="39" t="e">
        <f t="shared" si="35"/>
        <v>#VALUE!</v>
      </c>
      <c r="P735" s="38"/>
      <c r="Q735" s="38"/>
    </row>
    <row r="736" spans="3:17" x14ac:dyDescent="0.25">
      <c r="C736" s="39" t="e">
        <f>IF(AND(VALUE('Print off sheets'!C732)&lt;=VALUE(Worksheet!$AD732),VALUE('Print off sheets'!C732)&gt;=VALUE(Worksheet!$AE732)),"PASS","FAIL")</f>
        <v>#VALUE!</v>
      </c>
      <c r="D736" s="39" t="e">
        <f>IF(AND(VALUE('Print off sheets'!D732)&lt;=VALUE(Worksheet!$AD732),VALUE('Print off sheets'!D732)&gt;=VALUE(Worksheet!$AE732)),"PASS","FAIL")</f>
        <v>#VALUE!</v>
      </c>
      <c r="E736" s="39" t="e">
        <f>IF(AND(VALUE('Print off sheets'!E732)&lt;=VALUE(Worksheet!$AD732),VALUE('Print off sheets'!E732)&gt;=VALUE(Worksheet!$AE732)),"PASS","FAIL")</f>
        <v>#VALUE!</v>
      </c>
      <c r="F736" s="39" t="str">
        <f t="shared" si="33"/>
        <v>PASS</v>
      </c>
      <c r="G736" s="39" t="e">
        <f>IF(O736="FAIL",IF(ISNUMBER(SEARCH("Rejected",'Print off sheets'!F732))=TRUE,"OK","ERROR"),IF(ISNUMBER(SEARCH("Rejected",'Print off sheets'!F732))=TRUE,"ERROR",""))</f>
        <v>#VALUE!</v>
      </c>
      <c r="H736" s="46" t="e">
        <f>IF(O736="MISSING",IF('Print off sheets'!F732="Missing","OK","ERROR"),"")</f>
        <v>#VALUE!</v>
      </c>
      <c r="I736" s="39" t="e">
        <f>VALUE(Worksheet!B732)</f>
        <v>#VALUE!</v>
      </c>
      <c r="J736" s="39">
        <f>VALUE(Worksheet!$H$2)</f>
        <v>0</v>
      </c>
      <c r="K736" s="39">
        <f>VALUE(Worksheet!$H$3)</f>
        <v>0</v>
      </c>
      <c r="L736" s="39" t="e">
        <f t="shared" si="34"/>
        <v>#VALUE!</v>
      </c>
      <c r="M736" s="39" t="str">
        <f>IF(AND(Worksheet!C732="",Worksheet!D732="",Worksheet!E732="",Worksheet!F732="",Worksheet!G732="",Worksheet!H732="",ISNUMBER(SEARCH("e",Worksheet!I732))=FALSE),"MISSING")</f>
        <v>MISSING</v>
      </c>
      <c r="N736" s="39" t="b">
        <f>IF(ISNUMBER(SEARCH("Reference",Worksheet!I732))=TRUE,"REF ONLY")</f>
        <v>0</v>
      </c>
      <c r="O736" s="39" t="e">
        <f t="shared" si="35"/>
        <v>#VALUE!</v>
      </c>
      <c r="P736" s="38"/>
      <c r="Q736" s="38"/>
    </row>
    <row r="737" spans="3:17" x14ac:dyDescent="0.25">
      <c r="C737" s="39" t="e">
        <f>IF(AND(VALUE('Print off sheets'!C733)&lt;=VALUE(Worksheet!$AD733),VALUE('Print off sheets'!C733)&gt;=VALUE(Worksheet!$AE733)),"PASS","FAIL")</f>
        <v>#VALUE!</v>
      </c>
      <c r="D737" s="39" t="e">
        <f>IF(AND(VALUE('Print off sheets'!D733)&lt;=VALUE(Worksheet!$AD733),VALUE('Print off sheets'!D733)&gt;=VALUE(Worksheet!$AE733)),"PASS","FAIL")</f>
        <v>#VALUE!</v>
      </c>
      <c r="E737" s="39" t="e">
        <f>IF(AND(VALUE('Print off sheets'!E733)&lt;=VALUE(Worksheet!$AD733),VALUE('Print off sheets'!E733)&gt;=VALUE(Worksheet!$AE733)),"PASS","FAIL")</f>
        <v>#VALUE!</v>
      </c>
      <c r="F737" s="39" t="str">
        <f t="shared" si="33"/>
        <v>PASS</v>
      </c>
      <c r="G737" s="39" t="e">
        <f>IF(O737="FAIL",IF(ISNUMBER(SEARCH("Rejected",'Print off sheets'!F733))=TRUE,"OK","ERROR"),IF(ISNUMBER(SEARCH("Rejected",'Print off sheets'!F733))=TRUE,"ERROR",""))</f>
        <v>#VALUE!</v>
      </c>
      <c r="H737" s="46" t="e">
        <f>IF(O737="MISSING",IF('Print off sheets'!F733="Missing","OK","ERROR"),"")</f>
        <v>#VALUE!</v>
      </c>
      <c r="I737" s="39" t="e">
        <f>VALUE(Worksheet!B733)</f>
        <v>#VALUE!</v>
      </c>
      <c r="J737" s="39">
        <f>VALUE(Worksheet!$H$2)</f>
        <v>0</v>
      </c>
      <c r="K737" s="39">
        <f>VALUE(Worksheet!$H$3)</f>
        <v>0</v>
      </c>
      <c r="L737" s="39" t="e">
        <f t="shared" si="34"/>
        <v>#VALUE!</v>
      </c>
      <c r="M737" s="39" t="str">
        <f>IF(AND(Worksheet!C733="",Worksheet!D733="",Worksheet!E733="",Worksheet!F733="",Worksheet!G733="",Worksheet!H733="",ISNUMBER(SEARCH("e",Worksheet!I733))=FALSE),"MISSING")</f>
        <v>MISSING</v>
      </c>
      <c r="N737" s="39" t="b">
        <f>IF(ISNUMBER(SEARCH("Reference",Worksheet!I733))=TRUE,"REF ONLY")</f>
        <v>0</v>
      </c>
      <c r="O737" s="39" t="e">
        <f t="shared" si="35"/>
        <v>#VALUE!</v>
      </c>
      <c r="P737" s="38"/>
      <c r="Q737" s="38"/>
    </row>
    <row r="738" spans="3:17" x14ac:dyDescent="0.25">
      <c r="C738" s="39" t="e">
        <f>IF(AND(VALUE('Print off sheets'!C734)&lt;=VALUE(Worksheet!$AD734),VALUE('Print off sheets'!C734)&gt;=VALUE(Worksheet!$AE734)),"PASS","FAIL")</f>
        <v>#VALUE!</v>
      </c>
      <c r="D738" s="39" t="e">
        <f>IF(AND(VALUE('Print off sheets'!D734)&lt;=VALUE(Worksheet!$AD734),VALUE('Print off sheets'!D734)&gt;=VALUE(Worksheet!$AE734)),"PASS","FAIL")</f>
        <v>#VALUE!</v>
      </c>
      <c r="E738" s="39" t="e">
        <f>IF(AND(VALUE('Print off sheets'!E734)&lt;=VALUE(Worksheet!$AD734),VALUE('Print off sheets'!E734)&gt;=VALUE(Worksheet!$AE734)),"PASS","FAIL")</f>
        <v>#VALUE!</v>
      </c>
      <c r="F738" s="39" t="str">
        <f t="shared" si="33"/>
        <v>PASS</v>
      </c>
      <c r="G738" s="39" t="e">
        <f>IF(O738="FAIL",IF(ISNUMBER(SEARCH("Rejected",'Print off sheets'!F734))=TRUE,"OK","ERROR"),IF(ISNUMBER(SEARCH("Rejected",'Print off sheets'!F734))=TRUE,"ERROR",""))</f>
        <v>#VALUE!</v>
      </c>
      <c r="H738" s="46" t="e">
        <f>IF(O738="MISSING",IF('Print off sheets'!F734="Missing","OK","ERROR"),"")</f>
        <v>#VALUE!</v>
      </c>
      <c r="I738" s="39" t="e">
        <f>VALUE(Worksheet!B734)</f>
        <v>#VALUE!</v>
      </c>
      <c r="J738" s="39">
        <f>VALUE(Worksheet!$H$2)</f>
        <v>0</v>
      </c>
      <c r="K738" s="39">
        <f>VALUE(Worksheet!$H$3)</f>
        <v>0</v>
      </c>
      <c r="L738" s="39" t="e">
        <f t="shared" si="34"/>
        <v>#VALUE!</v>
      </c>
      <c r="M738" s="39" t="str">
        <f>IF(AND(Worksheet!C734="",Worksheet!D734="",Worksheet!E734="",Worksheet!F734="",Worksheet!G734="",Worksheet!H734="",ISNUMBER(SEARCH("e",Worksheet!I734))=FALSE),"MISSING")</f>
        <v>MISSING</v>
      </c>
      <c r="N738" s="39" t="b">
        <f>IF(ISNUMBER(SEARCH("Reference",Worksheet!I734))=TRUE,"REF ONLY")</f>
        <v>0</v>
      </c>
      <c r="O738" s="39" t="e">
        <f t="shared" si="35"/>
        <v>#VALUE!</v>
      </c>
      <c r="P738" s="38"/>
      <c r="Q738" s="38"/>
    </row>
    <row r="739" spans="3:17" x14ac:dyDescent="0.25">
      <c r="C739" s="39" t="e">
        <f>IF(AND(VALUE('Print off sheets'!C735)&lt;=VALUE(Worksheet!$AD735),VALUE('Print off sheets'!C735)&gt;=VALUE(Worksheet!$AE735)),"PASS","FAIL")</f>
        <v>#VALUE!</v>
      </c>
      <c r="D739" s="39" t="e">
        <f>IF(AND(VALUE('Print off sheets'!D735)&lt;=VALUE(Worksheet!$AD735),VALUE('Print off sheets'!D735)&gt;=VALUE(Worksheet!$AE735)),"PASS","FAIL")</f>
        <v>#VALUE!</v>
      </c>
      <c r="E739" s="39" t="e">
        <f>IF(AND(VALUE('Print off sheets'!E735)&lt;=VALUE(Worksheet!$AD735),VALUE('Print off sheets'!E735)&gt;=VALUE(Worksheet!$AE735)),"PASS","FAIL")</f>
        <v>#VALUE!</v>
      </c>
      <c r="F739" s="39" t="str">
        <f t="shared" si="33"/>
        <v>PASS</v>
      </c>
      <c r="G739" s="39" t="e">
        <f>IF(O739="FAIL",IF(ISNUMBER(SEARCH("Rejected",'Print off sheets'!F735))=TRUE,"OK","ERROR"),IF(ISNUMBER(SEARCH("Rejected",'Print off sheets'!F735))=TRUE,"ERROR",""))</f>
        <v>#VALUE!</v>
      </c>
      <c r="H739" s="46" t="e">
        <f>IF(O739="MISSING",IF('Print off sheets'!F735="Missing","OK","ERROR"),"")</f>
        <v>#VALUE!</v>
      </c>
      <c r="I739" s="39" t="e">
        <f>VALUE(Worksheet!B735)</f>
        <v>#VALUE!</v>
      </c>
      <c r="J739" s="39">
        <f>VALUE(Worksheet!$H$2)</f>
        <v>0</v>
      </c>
      <c r="K739" s="39">
        <f>VALUE(Worksheet!$H$3)</f>
        <v>0</v>
      </c>
      <c r="L739" s="39" t="e">
        <f t="shared" si="34"/>
        <v>#VALUE!</v>
      </c>
      <c r="M739" s="39" t="str">
        <f>IF(AND(Worksheet!C735="",Worksheet!D735="",Worksheet!E735="",Worksheet!F735="",Worksheet!G735="",Worksheet!H735="",ISNUMBER(SEARCH("e",Worksheet!I735))=FALSE),"MISSING")</f>
        <v>MISSING</v>
      </c>
      <c r="N739" s="39" t="b">
        <f>IF(ISNUMBER(SEARCH("Reference",Worksheet!I735))=TRUE,"REF ONLY")</f>
        <v>0</v>
      </c>
      <c r="O739" s="39" t="e">
        <f t="shared" si="35"/>
        <v>#VALUE!</v>
      </c>
      <c r="P739" s="38"/>
      <c r="Q739" s="38"/>
    </row>
    <row r="740" spans="3:17" x14ac:dyDescent="0.25">
      <c r="C740" s="39" t="e">
        <f>IF(AND(VALUE('Print off sheets'!C736)&lt;=VALUE(Worksheet!$AD736),VALUE('Print off sheets'!C736)&gt;=VALUE(Worksheet!$AE736)),"PASS","FAIL")</f>
        <v>#VALUE!</v>
      </c>
      <c r="D740" s="39" t="e">
        <f>IF(AND(VALUE('Print off sheets'!D736)&lt;=VALUE(Worksheet!$AD736),VALUE('Print off sheets'!D736)&gt;=VALUE(Worksheet!$AE736)),"PASS","FAIL")</f>
        <v>#VALUE!</v>
      </c>
      <c r="E740" s="39" t="e">
        <f>IF(AND(VALUE('Print off sheets'!E736)&lt;=VALUE(Worksheet!$AD736),VALUE('Print off sheets'!E736)&gt;=VALUE(Worksheet!$AE736)),"PASS","FAIL")</f>
        <v>#VALUE!</v>
      </c>
      <c r="F740" s="39" t="str">
        <f t="shared" si="33"/>
        <v>PASS</v>
      </c>
      <c r="G740" s="39" t="e">
        <f>IF(O740="FAIL",IF(ISNUMBER(SEARCH("Rejected",'Print off sheets'!F736))=TRUE,"OK","ERROR"),IF(ISNUMBER(SEARCH("Rejected",'Print off sheets'!F736))=TRUE,"ERROR",""))</f>
        <v>#VALUE!</v>
      </c>
      <c r="H740" s="46" t="e">
        <f>IF(O740="MISSING",IF('Print off sheets'!F736="Missing","OK","ERROR"),"")</f>
        <v>#VALUE!</v>
      </c>
      <c r="I740" s="39" t="e">
        <f>VALUE(Worksheet!B736)</f>
        <v>#VALUE!</v>
      </c>
      <c r="J740" s="39">
        <f>VALUE(Worksheet!$H$2)</f>
        <v>0</v>
      </c>
      <c r="K740" s="39">
        <f>VALUE(Worksheet!$H$3)</f>
        <v>0</v>
      </c>
      <c r="L740" s="39" t="e">
        <f t="shared" si="34"/>
        <v>#VALUE!</v>
      </c>
      <c r="M740" s="39" t="str">
        <f>IF(AND(Worksheet!C736="",Worksheet!D736="",Worksheet!E736="",Worksheet!F736="",Worksheet!G736="",Worksheet!H736="",ISNUMBER(SEARCH("e",Worksheet!I736))=FALSE),"MISSING")</f>
        <v>MISSING</v>
      </c>
      <c r="N740" s="39" t="b">
        <f>IF(ISNUMBER(SEARCH("Reference",Worksheet!I736))=TRUE,"REF ONLY")</f>
        <v>0</v>
      </c>
      <c r="O740" s="39" t="e">
        <f t="shared" si="35"/>
        <v>#VALUE!</v>
      </c>
      <c r="P740" s="38"/>
      <c r="Q740" s="38"/>
    </row>
    <row r="741" spans="3:17" x14ac:dyDescent="0.25">
      <c r="C741" s="39" t="e">
        <f>IF(AND(VALUE('Print off sheets'!C737)&lt;=VALUE(Worksheet!$AD737),VALUE('Print off sheets'!C737)&gt;=VALUE(Worksheet!$AE737)),"PASS","FAIL")</f>
        <v>#VALUE!</v>
      </c>
      <c r="D741" s="39" t="e">
        <f>IF(AND(VALUE('Print off sheets'!D737)&lt;=VALUE(Worksheet!$AD737),VALUE('Print off sheets'!D737)&gt;=VALUE(Worksheet!$AE737)),"PASS","FAIL")</f>
        <v>#VALUE!</v>
      </c>
      <c r="E741" s="39" t="e">
        <f>IF(AND(VALUE('Print off sheets'!E737)&lt;=VALUE(Worksheet!$AD737),VALUE('Print off sheets'!E737)&gt;=VALUE(Worksheet!$AE737)),"PASS","FAIL")</f>
        <v>#VALUE!</v>
      </c>
      <c r="F741" s="39" t="str">
        <f t="shared" si="33"/>
        <v>PASS</v>
      </c>
      <c r="G741" s="39" t="e">
        <f>IF(O741="FAIL",IF(ISNUMBER(SEARCH("Rejected",'Print off sheets'!F737))=TRUE,"OK","ERROR"),IF(ISNUMBER(SEARCH("Rejected",'Print off sheets'!F737))=TRUE,"ERROR",""))</f>
        <v>#VALUE!</v>
      </c>
      <c r="H741" s="46" t="e">
        <f>IF(O741="MISSING",IF('Print off sheets'!F737="Missing","OK","ERROR"),"")</f>
        <v>#VALUE!</v>
      </c>
      <c r="I741" s="39" t="e">
        <f>VALUE(Worksheet!B737)</f>
        <v>#VALUE!</v>
      </c>
      <c r="J741" s="39">
        <f>VALUE(Worksheet!$H$2)</f>
        <v>0</v>
      </c>
      <c r="K741" s="39">
        <f>VALUE(Worksheet!$H$3)</f>
        <v>0</v>
      </c>
      <c r="L741" s="39" t="e">
        <f t="shared" si="34"/>
        <v>#VALUE!</v>
      </c>
      <c r="M741" s="39" t="str">
        <f>IF(AND(Worksheet!C737="",Worksheet!D737="",Worksheet!E737="",Worksheet!F737="",Worksheet!G737="",Worksheet!H737="",ISNUMBER(SEARCH("e",Worksheet!I737))=FALSE),"MISSING")</f>
        <v>MISSING</v>
      </c>
      <c r="N741" s="39" t="b">
        <f>IF(ISNUMBER(SEARCH("Reference",Worksheet!I737))=TRUE,"REF ONLY")</f>
        <v>0</v>
      </c>
      <c r="O741" s="39" t="e">
        <f t="shared" si="35"/>
        <v>#VALUE!</v>
      </c>
      <c r="P741" s="38"/>
      <c r="Q741" s="38"/>
    </row>
    <row r="742" spans="3:17" x14ac:dyDescent="0.25">
      <c r="C742" s="39" t="e">
        <f>IF(AND(VALUE('Print off sheets'!C738)&lt;=VALUE(Worksheet!$AD738),VALUE('Print off sheets'!C738)&gt;=VALUE(Worksheet!$AE738)),"PASS","FAIL")</f>
        <v>#VALUE!</v>
      </c>
      <c r="D742" s="39" t="e">
        <f>IF(AND(VALUE('Print off sheets'!D738)&lt;=VALUE(Worksheet!$AD738),VALUE('Print off sheets'!D738)&gt;=VALUE(Worksheet!$AE738)),"PASS","FAIL")</f>
        <v>#VALUE!</v>
      </c>
      <c r="E742" s="39" t="e">
        <f>IF(AND(VALUE('Print off sheets'!E738)&lt;=VALUE(Worksheet!$AD738),VALUE('Print off sheets'!E738)&gt;=VALUE(Worksheet!$AE738)),"PASS","FAIL")</f>
        <v>#VALUE!</v>
      </c>
      <c r="F742" s="39" t="str">
        <f t="shared" si="33"/>
        <v>PASS</v>
      </c>
      <c r="G742" s="39" t="e">
        <f>IF(O742="FAIL",IF(ISNUMBER(SEARCH("Rejected",'Print off sheets'!F738))=TRUE,"OK","ERROR"),IF(ISNUMBER(SEARCH("Rejected",'Print off sheets'!F738))=TRUE,"ERROR",""))</f>
        <v>#VALUE!</v>
      </c>
      <c r="H742" s="46" t="e">
        <f>IF(O742="MISSING",IF('Print off sheets'!F738="Missing","OK","ERROR"),"")</f>
        <v>#VALUE!</v>
      </c>
      <c r="I742" s="39" t="e">
        <f>VALUE(Worksheet!B738)</f>
        <v>#VALUE!</v>
      </c>
      <c r="J742" s="39">
        <f>VALUE(Worksheet!$H$2)</f>
        <v>0</v>
      </c>
      <c r="K742" s="39">
        <f>VALUE(Worksheet!$H$3)</f>
        <v>0</v>
      </c>
      <c r="L742" s="39" t="e">
        <f t="shared" si="34"/>
        <v>#VALUE!</v>
      </c>
      <c r="M742" s="39" t="str">
        <f>IF(AND(Worksheet!C738="",Worksheet!D738="",Worksheet!E738="",Worksheet!F738="",Worksheet!G738="",Worksheet!H738="",ISNUMBER(SEARCH("e",Worksheet!I738))=FALSE),"MISSING")</f>
        <v>MISSING</v>
      </c>
      <c r="N742" s="39" t="b">
        <f>IF(ISNUMBER(SEARCH("Reference",Worksheet!I738))=TRUE,"REF ONLY")</f>
        <v>0</v>
      </c>
      <c r="O742" s="39" t="e">
        <f t="shared" si="35"/>
        <v>#VALUE!</v>
      </c>
      <c r="P742" s="38"/>
      <c r="Q742" s="38"/>
    </row>
    <row r="743" spans="3:17" x14ac:dyDescent="0.25">
      <c r="C743" s="39" t="e">
        <f>IF(AND(VALUE('Print off sheets'!C739)&lt;=VALUE(Worksheet!$AD739),VALUE('Print off sheets'!C739)&gt;=VALUE(Worksheet!$AE739)),"PASS","FAIL")</f>
        <v>#VALUE!</v>
      </c>
      <c r="D743" s="39" t="e">
        <f>IF(AND(VALUE('Print off sheets'!D739)&lt;=VALUE(Worksheet!$AD739),VALUE('Print off sheets'!D739)&gt;=VALUE(Worksheet!$AE739)),"PASS","FAIL")</f>
        <v>#VALUE!</v>
      </c>
      <c r="E743" s="39" t="e">
        <f>IF(AND(VALUE('Print off sheets'!E739)&lt;=VALUE(Worksheet!$AD739),VALUE('Print off sheets'!E739)&gt;=VALUE(Worksheet!$AE739)),"PASS","FAIL")</f>
        <v>#VALUE!</v>
      </c>
      <c r="F743" s="39" t="str">
        <f t="shared" si="33"/>
        <v>PASS</v>
      </c>
      <c r="G743" s="39" t="e">
        <f>IF(O743="FAIL",IF(ISNUMBER(SEARCH("Rejected",'Print off sheets'!F739))=TRUE,"OK","ERROR"),IF(ISNUMBER(SEARCH("Rejected",'Print off sheets'!F739))=TRUE,"ERROR",""))</f>
        <v>#VALUE!</v>
      </c>
      <c r="H743" s="46" t="e">
        <f>IF(O743="MISSING",IF('Print off sheets'!F739="Missing","OK","ERROR"),"")</f>
        <v>#VALUE!</v>
      </c>
      <c r="I743" s="39" t="e">
        <f>VALUE(Worksheet!B739)</f>
        <v>#VALUE!</v>
      </c>
      <c r="J743" s="39">
        <f>VALUE(Worksheet!$H$2)</f>
        <v>0</v>
      </c>
      <c r="K743" s="39">
        <f>VALUE(Worksheet!$H$3)</f>
        <v>0</v>
      </c>
      <c r="L743" s="39" t="e">
        <f t="shared" si="34"/>
        <v>#VALUE!</v>
      </c>
      <c r="M743" s="39" t="str">
        <f>IF(AND(Worksheet!C739="",Worksheet!D739="",Worksheet!E739="",Worksheet!F739="",Worksheet!G739="",Worksheet!H739="",ISNUMBER(SEARCH("e",Worksheet!I739))=FALSE),"MISSING")</f>
        <v>MISSING</v>
      </c>
      <c r="N743" s="39" t="b">
        <f>IF(ISNUMBER(SEARCH("Reference",Worksheet!I739))=TRUE,"REF ONLY")</f>
        <v>0</v>
      </c>
      <c r="O743" s="39" t="e">
        <f t="shared" si="35"/>
        <v>#VALUE!</v>
      </c>
      <c r="P743" s="38"/>
      <c r="Q743" s="38"/>
    </row>
    <row r="744" spans="3:17" x14ac:dyDescent="0.25">
      <c r="C744" s="39" t="e">
        <f>IF(AND(VALUE('Print off sheets'!C740)&lt;=VALUE(Worksheet!$AD740),VALUE('Print off sheets'!C740)&gt;=VALUE(Worksheet!$AE740)),"PASS","FAIL")</f>
        <v>#VALUE!</v>
      </c>
      <c r="D744" s="39" t="e">
        <f>IF(AND(VALUE('Print off sheets'!D740)&lt;=VALUE(Worksheet!$AD740),VALUE('Print off sheets'!D740)&gt;=VALUE(Worksheet!$AE740)),"PASS","FAIL")</f>
        <v>#VALUE!</v>
      </c>
      <c r="E744" s="39" t="e">
        <f>IF(AND(VALUE('Print off sheets'!E740)&lt;=VALUE(Worksheet!$AD740),VALUE('Print off sheets'!E740)&gt;=VALUE(Worksheet!$AE740)),"PASS","FAIL")</f>
        <v>#VALUE!</v>
      </c>
      <c r="F744" s="39" t="str">
        <f t="shared" si="33"/>
        <v>PASS</v>
      </c>
      <c r="G744" s="39" t="e">
        <f>IF(O744="FAIL",IF(ISNUMBER(SEARCH("Rejected",'Print off sheets'!F740))=TRUE,"OK","ERROR"),IF(ISNUMBER(SEARCH("Rejected",'Print off sheets'!F740))=TRUE,"ERROR",""))</f>
        <v>#VALUE!</v>
      </c>
      <c r="H744" s="46" t="e">
        <f>IF(O744="MISSING",IF('Print off sheets'!F740="Missing","OK","ERROR"),"")</f>
        <v>#VALUE!</v>
      </c>
      <c r="I744" s="39" t="e">
        <f>VALUE(Worksheet!B740)</f>
        <v>#VALUE!</v>
      </c>
      <c r="J744" s="39">
        <f>VALUE(Worksheet!$H$2)</f>
        <v>0</v>
      </c>
      <c r="K744" s="39">
        <f>VALUE(Worksheet!$H$3)</f>
        <v>0</v>
      </c>
      <c r="L744" s="39" t="e">
        <f t="shared" si="34"/>
        <v>#VALUE!</v>
      </c>
      <c r="M744" s="39" t="str">
        <f>IF(AND(Worksheet!C740="",Worksheet!D740="",Worksheet!E740="",Worksheet!F740="",Worksheet!G740="",Worksheet!H740="",ISNUMBER(SEARCH("e",Worksheet!I740))=FALSE),"MISSING")</f>
        <v>MISSING</v>
      </c>
      <c r="N744" s="39" t="b">
        <f>IF(ISNUMBER(SEARCH("Reference",Worksheet!I740))=TRUE,"REF ONLY")</f>
        <v>0</v>
      </c>
      <c r="O744" s="39" t="e">
        <f t="shared" si="35"/>
        <v>#VALUE!</v>
      </c>
      <c r="P744" s="38"/>
      <c r="Q744" s="38"/>
    </row>
    <row r="745" spans="3:17" x14ac:dyDescent="0.25">
      <c r="C745" s="39" t="e">
        <f>IF(AND(VALUE('Print off sheets'!C741)&lt;=VALUE(Worksheet!$AD741),VALUE('Print off sheets'!C741)&gt;=VALUE(Worksheet!$AE741)),"PASS","FAIL")</f>
        <v>#VALUE!</v>
      </c>
      <c r="D745" s="39" t="e">
        <f>IF(AND(VALUE('Print off sheets'!D741)&lt;=VALUE(Worksheet!$AD741),VALUE('Print off sheets'!D741)&gt;=VALUE(Worksheet!$AE741)),"PASS","FAIL")</f>
        <v>#VALUE!</v>
      </c>
      <c r="E745" s="39" t="e">
        <f>IF(AND(VALUE('Print off sheets'!E741)&lt;=VALUE(Worksheet!$AD741),VALUE('Print off sheets'!E741)&gt;=VALUE(Worksheet!$AE741)),"PASS","FAIL")</f>
        <v>#VALUE!</v>
      </c>
      <c r="F745" s="39" t="str">
        <f t="shared" si="33"/>
        <v>PASS</v>
      </c>
      <c r="G745" s="39" t="e">
        <f>IF(O745="FAIL",IF(ISNUMBER(SEARCH("Rejected",'Print off sheets'!F741))=TRUE,"OK","ERROR"),IF(ISNUMBER(SEARCH("Rejected",'Print off sheets'!F741))=TRUE,"ERROR",""))</f>
        <v>#VALUE!</v>
      </c>
      <c r="H745" s="46" t="e">
        <f>IF(O745="MISSING",IF('Print off sheets'!F741="Missing","OK","ERROR"),"")</f>
        <v>#VALUE!</v>
      </c>
      <c r="I745" s="39" t="e">
        <f>VALUE(Worksheet!B741)</f>
        <v>#VALUE!</v>
      </c>
      <c r="J745" s="39">
        <f>VALUE(Worksheet!$H$2)</f>
        <v>0</v>
      </c>
      <c r="K745" s="39">
        <f>VALUE(Worksheet!$H$3)</f>
        <v>0</v>
      </c>
      <c r="L745" s="39" t="e">
        <f t="shared" si="34"/>
        <v>#VALUE!</v>
      </c>
      <c r="M745" s="39" t="str">
        <f>IF(AND(Worksheet!C741="",Worksheet!D741="",Worksheet!E741="",Worksheet!F741="",Worksheet!G741="",Worksheet!H741="",ISNUMBER(SEARCH("e",Worksheet!I741))=FALSE),"MISSING")</f>
        <v>MISSING</v>
      </c>
      <c r="N745" s="39" t="b">
        <f>IF(ISNUMBER(SEARCH("Reference",Worksheet!I741))=TRUE,"REF ONLY")</f>
        <v>0</v>
      </c>
      <c r="O745" s="39" t="e">
        <f t="shared" si="35"/>
        <v>#VALUE!</v>
      </c>
      <c r="P745" s="38"/>
      <c r="Q745" s="38"/>
    </row>
    <row r="746" spans="3:17" x14ac:dyDescent="0.25">
      <c r="C746" s="39" t="e">
        <f>IF(AND(VALUE('Print off sheets'!C742)&lt;=VALUE(Worksheet!$AD742),VALUE('Print off sheets'!C742)&gt;=VALUE(Worksheet!$AE742)),"PASS","FAIL")</f>
        <v>#VALUE!</v>
      </c>
      <c r="D746" s="39" t="e">
        <f>IF(AND(VALUE('Print off sheets'!D742)&lt;=VALUE(Worksheet!$AD742),VALUE('Print off sheets'!D742)&gt;=VALUE(Worksheet!$AE742)),"PASS","FAIL")</f>
        <v>#VALUE!</v>
      </c>
      <c r="E746" s="39" t="e">
        <f>IF(AND(VALUE('Print off sheets'!E742)&lt;=VALUE(Worksheet!$AD742),VALUE('Print off sheets'!E742)&gt;=VALUE(Worksheet!$AE742)),"PASS","FAIL")</f>
        <v>#VALUE!</v>
      </c>
      <c r="F746" s="39" t="str">
        <f t="shared" si="33"/>
        <v>PASS</v>
      </c>
      <c r="G746" s="39" t="e">
        <f>IF(O746="FAIL",IF(ISNUMBER(SEARCH("Rejected",'Print off sheets'!F742))=TRUE,"OK","ERROR"),IF(ISNUMBER(SEARCH("Rejected",'Print off sheets'!F742))=TRUE,"ERROR",""))</f>
        <v>#VALUE!</v>
      </c>
      <c r="H746" s="46" t="e">
        <f>IF(O746="MISSING",IF('Print off sheets'!F742="Missing","OK","ERROR"),"")</f>
        <v>#VALUE!</v>
      </c>
      <c r="I746" s="39" t="e">
        <f>VALUE(Worksheet!B742)</f>
        <v>#VALUE!</v>
      </c>
      <c r="J746" s="39">
        <f>VALUE(Worksheet!$H$2)</f>
        <v>0</v>
      </c>
      <c r="K746" s="39">
        <f>VALUE(Worksheet!$H$3)</f>
        <v>0</v>
      </c>
      <c r="L746" s="39" t="e">
        <f t="shared" si="34"/>
        <v>#VALUE!</v>
      </c>
      <c r="M746" s="39" t="str">
        <f>IF(AND(Worksheet!C742="",Worksheet!D742="",Worksheet!E742="",Worksheet!F742="",Worksheet!G742="",Worksheet!H742="",ISNUMBER(SEARCH("e",Worksheet!I742))=FALSE),"MISSING")</f>
        <v>MISSING</v>
      </c>
      <c r="N746" s="39" t="b">
        <f>IF(ISNUMBER(SEARCH("Reference",Worksheet!I742))=TRUE,"REF ONLY")</f>
        <v>0</v>
      </c>
      <c r="O746" s="39" t="e">
        <f t="shared" si="35"/>
        <v>#VALUE!</v>
      </c>
      <c r="P746" s="38"/>
      <c r="Q746" s="38"/>
    </row>
    <row r="747" spans="3:17" x14ac:dyDescent="0.25">
      <c r="C747" s="39" t="e">
        <f>IF(AND(VALUE('Print off sheets'!C743)&lt;=VALUE(Worksheet!$AD743),VALUE('Print off sheets'!C743)&gt;=VALUE(Worksheet!$AE743)),"PASS","FAIL")</f>
        <v>#VALUE!</v>
      </c>
      <c r="D747" s="39" t="e">
        <f>IF(AND(VALUE('Print off sheets'!D743)&lt;=VALUE(Worksheet!$AD743),VALUE('Print off sheets'!D743)&gt;=VALUE(Worksheet!$AE743)),"PASS","FAIL")</f>
        <v>#VALUE!</v>
      </c>
      <c r="E747" s="39" t="e">
        <f>IF(AND(VALUE('Print off sheets'!E743)&lt;=VALUE(Worksheet!$AD743),VALUE('Print off sheets'!E743)&gt;=VALUE(Worksheet!$AE743)),"PASS","FAIL")</f>
        <v>#VALUE!</v>
      </c>
      <c r="F747" s="39" t="str">
        <f t="shared" si="33"/>
        <v>PASS</v>
      </c>
      <c r="G747" s="39" t="e">
        <f>IF(O747="FAIL",IF(ISNUMBER(SEARCH("Rejected",'Print off sheets'!F743))=TRUE,"OK","ERROR"),IF(ISNUMBER(SEARCH("Rejected",'Print off sheets'!F743))=TRUE,"ERROR",""))</f>
        <v>#VALUE!</v>
      </c>
      <c r="H747" s="46" t="e">
        <f>IF(O747="MISSING",IF('Print off sheets'!F743="Missing","OK","ERROR"),"")</f>
        <v>#VALUE!</v>
      </c>
      <c r="I747" s="39" t="e">
        <f>VALUE(Worksheet!B743)</f>
        <v>#VALUE!</v>
      </c>
      <c r="J747" s="39">
        <f>VALUE(Worksheet!$H$2)</f>
        <v>0</v>
      </c>
      <c r="K747" s="39">
        <f>VALUE(Worksheet!$H$3)</f>
        <v>0</v>
      </c>
      <c r="L747" s="39" t="e">
        <f t="shared" si="34"/>
        <v>#VALUE!</v>
      </c>
      <c r="M747" s="39" t="str">
        <f>IF(AND(Worksheet!C743="",Worksheet!D743="",Worksheet!E743="",Worksheet!F743="",Worksheet!G743="",Worksheet!H743="",ISNUMBER(SEARCH("e",Worksheet!I743))=FALSE),"MISSING")</f>
        <v>MISSING</v>
      </c>
      <c r="N747" s="39" t="b">
        <f>IF(ISNUMBER(SEARCH("Reference",Worksheet!I743))=TRUE,"REF ONLY")</f>
        <v>0</v>
      </c>
      <c r="O747" s="39" t="e">
        <f t="shared" si="35"/>
        <v>#VALUE!</v>
      </c>
      <c r="P747" s="38"/>
      <c r="Q747" s="38"/>
    </row>
    <row r="748" spans="3:17" x14ac:dyDescent="0.25">
      <c r="C748" s="39" t="e">
        <f>IF(AND(VALUE('Print off sheets'!C744)&lt;=VALUE(Worksheet!$AD744),VALUE('Print off sheets'!C744)&gt;=VALUE(Worksheet!$AE744)),"PASS","FAIL")</f>
        <v>#VALUE!</v>
      </c>
      <c r="D748" s="39" t="e">
        <f>IF(AND(VALUE('Print off sheets'!D744)&lt;=VALUE(Worksheet!$AD744),VALUE('Print off sheets'!D744)&gt;=VALUE(Worksheet!$AE744)),"PASS","FAIL")</f>
        <v>#VALUE!</v>
      </c>
      <c r="E748" s="39" t="e">
        <f>IF(AND(VALUE('Print off sheets'!E744)&lt;=VALUE(Worksheet!$AD744),VALUE('Print off sheets'!E744)&gt;=VALUE(Worksheet!$AE744)),"PASS","FAIL")</f>
        <v>#VALUE!</v>
      </c>
      <c r="F748" s="39" t="str">
        <f t="shared" si="33"/>
        <v>PASS</v>
      </c>
      <c r="G748" s="39" t="e">
        <f>IF(O748="FAIL",IF(ISNUMBER(SEARCH("Rejected",'Print off sheets'!F744))=TRUE,"OK","ERROR"),IF(ISNUMBER(SEARCH("Rejected",'Print off sheets'!F744))=TRUE,"ERROR",""))</f>
        <v>#VALUE!</v>
      </c>
      <c r="H748" s="46" t="e">
        <f>IF(O748="MISSING",IF('Print off sheets'!F744="Missing","OK","ERROR"),"")</f>
        <v>#VALUE!</v>
      </c>
      <c r="I748" s="39" t="e">
        <f>VALUE(Worksheet!B744)</f>
        <v>#VALUE!</v>
      </c>
      <c r="J748" s="39">
        <f>VALUE(Worksheet!$H$2)</f>
        <v>0</v>
      </c>
      <c r="K748" s="39">
        <f>VALUE(Worksheet!$H$3)</f>
        <v>0</v>
      </c>
      <c r="L748" s="39" t="e">
        <f t="shared" si="34"/>
        <v>#VALUE!</v>
      </c>
      <c r="M748" s="39" t="str">
        <f>IF(AND(Worksheet!C744="",Worksheet!D744="",Worksheet!E744="",Worksheet!F744="",Worksheet!G744="",Worksheet!H744="",ISNUMBER(SEARCH("e",Worksheet!I744))=FALSE),"MISSING")</f>
        <v>MISSING</v>
      </c>
      <c r="N748" s="39" t="b">
        <f>IF(ISNUMBER(SEARCH("Reference",Worksheet!I744))=TRUE,"REF ONLY")</f>
        <v>0</v>
      </c>
      <c r="O748" s="39" t="e">
        <f t="shared" si="35"/>
        <v>#VALUE!</v>
      </c>
      <c r="P748" s="38"/>
      <c r="Q748" s="38"/>
    </row>
    <row r="749" spans="3:17" x14ac:dyDescent="0.25">
      <c r="C749" s="39" t="e">
        <f>IF(AND(VALUE('Print off sheets'!C745)&lt;=VALUE(Worksheet!$AD745),VALUE('Print off sheets'!C745)&gt;=VALUE(Worksheet!$AE745)),"PASS","FAIL")</f>
        <v>#VALUE!</v>
      </c>
      <c r="D749" s="39" t="e">
        <f>IF(AND(VALUE('Print off sheets'!D745)&lt;=VALUE(Worksheet!$AD745),VALUE('Print off sheets'!D745)&gt;=VALUE(Worksheet!$AE745)),"PASS","FAIL")</f>
        <v>#VALUE!</v>
      </c>
      <c r="E749" s="39" t="e">
        <f>IF(AND(VALUE('Print off sheets'!E745)&lt;=VALUE(Worksheet!$AD745),VALUE('Print off sheets'!E745)&gt;=VALUE(Worksheet!$AE745)),"PASS","FAIL")</f>
        <v>#VALUE!</v>
      </c>
      <c r="F749" s="39" t="str">
        <f t="shared" si="33"/>
        <v>PASS</v>
      </c>
      <c r="G749" s="39" t="e">
        <f>IF(O749="FAIL",IF(ISNUMBER(SEARCH("Rejected",'Print off sheets'!F745))=TRUE,"OK","ERROR"),IF(ISNUMBER(SEARCH("Rejected",'Print off sheets'!F745))=TRUE,"ERROR",""))</f>
        <v>#VALUE!</v>
      </c>
      <c r="H749" s="46" t="e">
        <f>IF(O749="MISSING",IF('Print off sheets'!F745="Missing","OK","ERROR"),"")</f>
        <v>#VALUE!</v>
      </c>
      <c r="I749" s="39" t="e">
        <f>VALUE(Worksheet!B745)</f>
        <v>#VALUE!</v>
      </c>
      <c r="J749" s="39">
        <f>VALUE(Worksheet!$H$2)</f>
        <v>0</v>
      </c>
      <c r="K749" s="39">
        <f>VALUE(Worksheet!$H$3)</f>
        <v>0</v>
      </c>
      <c r="L749" s="39" t="e">
        <f t="shared" si="34"/>
        <v>#VALUE!</v>
      </c>
      <c r="M749" s="39" t="str">
        <f>IF(AND(Worksheet!C745="",Worksheet!D745="",Worksheet!E745="",Worksheet!F745="",Worksheet!G745="",Worksheet!H745="",ISNUMBER(SEARCH("e",Worksheet!I745))=FALSE),"MISSING")</f>
        <v>MISSING</v>
      </c>
      <c r="N749" s="39" t="b">
        <f>IF(ISNUMBER(SEARCH("Reference",Worksheet!I745))=TRUE,"REF ONLY")</f>
        <v>0</v>
      </c>
      <c r="O749" s="39" t="e">
        <f t="shared" si="35"/>
        <v>#VALUE!</v>
      </c>
      <c r="P749" s="38"/>
      <c r="Q749" s="38"/>
    </row>
    <row r="750" spans="3:17" x14ac:dyDescent="0.25">
      <c r="C750" s="39" t="e">
        <f>IF(AND(VALUE('Print off sheets'!C746)&lt;=VALUE(Worksheet!$AD746),VALUE('Print off sheets'!C746)&gt;=VALUE(Worksheet!$AE746)),"PASS","FAIL")</f>
        <v>#VALUE!</v>
      </c>
      <c r="D750" s="39" t="e">
        <f>IF(AND(VALUE('Print off sheets'!D746)&lt;=VALUE(Worksheet!$AD746),VALUE('Print off sheets'!D746)&gt;=VALUE(Worksheet!$AE746)),"PASS","FAIL")</f>
        <v>#VALUE!</v>
      </c>
      <c r="E750" s="39" t="e">
        <f>IF(AND(VALUE('Print off sheets'!E746)&lt;=VALUE(Worksheet!$AD746),VALUE('Print off sheets'!E746)&gt;=VALUE(Worksheet!$AE746)),"PASS","FAIL")</f>
        <v>#VALUE!</v>
      </c>
      <c r="F750" s="39" t="str">
        <f t="shared" si="33"/>
        <v>PASS</v>
      </c>
      <c r="G750" s="39" t="e">
        <f>IF(O750="FAIL",IF(ISNUMBER(SEARCH("Rejected",'Print off sheets'!F746))=TRUE,"OK","ERROR"),IF(ISNUMBER(SEARCH("Rejected",'Print off sheets'!F746))=TRUE,"ERROR",""))</f>
        <v>#VALUE!</v>
      </c>
      <c r="H750" s="46" t="e">
        <f>IF(O750="MISSING",IF('Print off sheets'!F746="Missing","OK","ERROR"),"")</f>
        <v>#VALUE!</v>
      </c>
      <c r="I750" s="39" t="e">
        <f>VALUE(Worksheet!B746)</f>
        <v>#VALUE!</v>
      </c>
      <c r="J750" s="39">
        <f>VALUE(Worksheet!$H$2)</f>
        <v>0</v>
      </c>
      <c r="K750" s="39">
        <f>VALUE(Worksheet!$H$3)</f>
        <v>0</v>
      </c>
      <c r="L750" s="39" t="e">
        <f t="shared" si="34"/>
        <v>#VALUE!</v>
      </c>
      <c r="M750" s="39" t="str">
        <f>IF(AND(Worksheet!C746="",Worksheet!D746="",Worksheet!E746="",Worksheet!F746="",Worksheet!G746="",Worksheet!H746="",ISNUMBER(SEARCH("e",Worksheet!I746))=FALSE),"MISSING")</f>
        <v>MISSING</v>
      </c>
      <c r="N750" s="39" t="b">
        <f>IF(ISNUMBER(SEARCH("Reference",Worksheet!I746))=TRUE,"REF ONLY")</f>
        <v>0</v>
      </c>
      <c r="O750" s="39" t="e">
        <f t="shared" si="35"/>
        <v>#VALUE!</v>
      </c>
      <c r="P750" s="38"/>
      <c r="Q750" s="38"/>
    </row>
    <row r="751" spans="3:17" x14ac:dyDescent="0.25">
      <c r="C751" s="39" t="e">
        <f>IF(AND(VALUE('Print off sheets'!C747)&lt;=VALUE(Worksheet!$AD747),VALUE('Print off sheets'!C747)&gt;=VALUE(Worksheet!$AE747)),"PASS","FAIL")</f>
        <v>#VALUE!</v>
      </c>
      <c r="D751" s="39" t="e">
        <f>IF(AND(VALUE('Print off sheets'!D747)&lt;=VALUE(Worksheet!$AD747),VALUE('Print off sheets'!D747)&gt;=VALUE(Worksheet!$AE747)),"PASS","FAIL")</f>
        <v>#VALUE!</v>
      </c>
      <c r="E751" s="39" t="e">
        <f>IF(AND(VALUE('Print off sheets'!E747)&lt;=VALUE(Worksheet!$AD747),VALUE('Print off sheets'!E747)&gt;=VALUE(Worksheet!$AE747)),"PASS","FAIL")</f>
        <v>#VALUE!</v>
      </c>
      <c r="F751" s="39" t="str">
        <f t="shared" si="33"/>
        <v>PASS</v>
      </c>
      <c r="G751" s="39" t="e">
        <f>IF(O751="FAIL",IF(ISNUMBER(SEARCH("Rejected",'Print off sheets'!F747))=TRUE,"OK","ERROR"),IF(ISNUMBER(SEARCH("Rejected",'Print off sheets'!F747))=TRUE,"ERROR",""))</f>
        <v>#VALUE!</v>
      </c>
      <c r="H751" s="46" t="e">
        <f>IF(O751="MISSING",IF('Print off sheets'!F747="Missing","OK","ERROR"),"")</f>
        <v>#VALUE!</v>
      </c>
      <c r="I751" s="39" t="e">
        <f>VALUE(Worksheet!B747)</f>
        <v>#VALUE!</v>
      </c>
      <c r="J751" s="39">
        <f>VALUE(Worksheet!$H$2)</f>
        <v>0</v>
      </c>
      <c r="K751" s="39">
        <f>VALUE(Worksheet!$H$3)</f>
        <v>0</v>
      </c>
      <c r="L751" s="39" t="e">
        <f t="shared" si="34"/>
        <v>#VALUE!</v>
      </c>
      <c r="M751" s="39" t="str">
        <f>IF(AND(Worksheet!C747="",Worksheet!D747="",Worksheet!E747="",Worksheet!F747="",Worksheet!G747="",Worksheet!H747="",ISNUMBER(SEARCH("e",Worksheet!I747))=FALSE),"MISSING")</f>
        <v>MISSING</v>
      </c>
      <c r="N751" s="39" t="b">
        <f>IF(ISNUMBER(SEARCH("Reference",Worksheet!I747))=TRUE,"REF ONLY")</f>
        <v>0</v>
      </c>
      <c r="O751" s="39" t="e">
        <f t="shared" si="35"/>
        <v>#VALUE!</v>
      </c>
      <c r="P751" s="38"/>
      <c r="Q751" s="38"/>
    </row>
    <row r="752" spans="3:17" x14ac:dyDescent="0.25">
      <c r="C752" s="39" t="e">
        <f>IF(AND(VALUE('Print off sheets'!C748)&lt;=VALUE(Worksheet!$AD748),VALUE('Print off sheets'!C748)&gt;=VALUE(Worksheet!$AE748)),"PASS","FAIL")</f>
        <v>#VALUE!</v>
      </c>
      <c r="D752" s="39" t="e">
        <f>IF(AND(VALUE('Print off sheets'!D748)&lt;=VALUE(Worksheet!$AD748),VALUE('Print off sheets'!D748)&gt;=VALUE(Worksheet!$AE748)),"PASS","FAIL")</f>
        <v>#VALUE!</v>
      </c>
      <c r="E752" s="39" t="e">
        <f>IF(AND(VALUE('Print off sheets'!E748)&lt;=VALUE(Worksheet!$AD748),VALUE('Print off sheets'!E748)&gt;=VALUE(Worksheet!$AE748)),"PASS","FAIL")</f>
        <v>#VALUE!</v>
      </c>
      <c r="F752" s="39" t="str">
        <f t="shared" si="33"/>
        <v>PASS</v>
      </c>
      <c r="G752" s="39" t="e">
        <f>IF(O752="FAIL",IF(ISNUMBER(SEARCH("Rejected",'Print off sheets'!F748))=TRUE,"OK","ERROR"),IF(ISNUMBER(SEARCH("Rejected",'Print off sheets'!F748))=TRUE,"ERROR",""))</f>
        <v>#VALUE!</v>
      </c>
      <c r="H752" s="46" t="e">
        <f>IF(O752="MISSING",IF('Print off sheets'!F748="Missing","OK","ERROR"),"")</f>
        <v>#VALUE!</v>
      </c>
      <c r="I752" s="39" t="e">
        <f>VALUE(Worksheet!B748)</f>
        <v>#VALUE!</v>
      </c>
      <c r="J752" s="39">
        <f>VALUE(Worksheet!$H$2)</f>
        <v>0</v>
      </c>
      <c r="K752" s="39">
        <f>VALUE(Worksheet!$H$3)</f>
        <v>0</v>
      </c>
      <c r="L752" s="39" t="e">
        <f t="shared" si="34"/>
        <v>#VALUE!</v>
      </c>
      <c r="M752" s="39" t="str">
        <f>IF(AND(Worksheet!C748="",Worksheet!D748="",Worksheet!E748="",Worksheet!F748="",Worksheet!G748="",Worksheet!H748="",ISNUMBER(SEARCH("e",Worksheet!I748))=FALSE),"MISSING")</f>
        <v>MISSING</v>
      </c>
      <c r="N752" s="39" t="b">
        <f>IF(ISNUMBER(SEARCH("Reference",Worksheet!I748))=TRUE,"REF ONLY")</f>
        <v>0</v>
      </c>
      <c r="O752" s="39" t="e">
        <f t="shared" si="35"/>
        <v>#VALUE!</v>
      </c>
      <c r="P752" s="38"/>
      <c r="Q752" s="38"/>
    </row>
    <row r="753" spans="3:17" x14ac:dyDescent="0.25">
      <c r="C753" s="39" t="e">
        <f>IF(AND(VALUE('Print off sheets'!C749)&lt;=VALUE(Worksheet!$AD749),VALUE('Print off sheets'!C749)&gt;=VALUE(Worksheet!$AE749)),"PASS","FAIL")</f>
        <v>#VALUE!</v>
      </c>
      <c r="D753" s="39" t="e">
        <f>IF(AND(VALUE('Print off sheets'!D749)&lt;=VALUE(Worksheet!$AD749),VALUE('Print off sheets'!D749)&gt;=VALUE(Worksheet!$AE749)),"PASS","FAIL")</f>
        <v>#VALUE!</v>
      </c>
      <c r="E753" s="39" t="e">
        <f>IF(AND(VALUE('Print off sheets'!E749)&lt;=VALUE(Worksheet!$AD749),VALUE('Print off sheets'!E749)&gt;=VALUE(Worksheet!$AE749)),"PASS","FAIL")</f>
        <v>#VALUE!</v>
      </c>
      <c r="F753" s="39" t="str">
        <f t="shared" si="33"/>
        <v>PASS</v>
      </c>
      <c r="G753" s="39" t="e">
        <f>IF(O753="FAIL",IF(ISNUMBER(SEARCH("Rejected",'Print off sheets'!F749))=TRUE,"OK","ERROR"),IF(ISNUMBER(SEARCH("Rejected",'Print off sheets'!F749))=TRUE,"ERROR",""))</f>
        <v>#VALUE!</v>
      </c>
      <c r="H753" s="46" t="e">
        <f>IF(O753="MISSING",IF('Print off sheets'!F749="Missing","OK","ERROR"),"")</f>
        <v>#VALUE!</v>
      </c>
      <c r="I753" s="39" t="e">
        <f>VALUE(Worksheet!B749)</f>
        <v>#VALUE!</v>
      </c>
      <c r="J753" s="39">
        <f>VALUE(Worksheet!$H$2)</f>
        <v>0</v>
      </c>
      <c r="K753" s="39">
        <f>VALUE(Worksheet!$H$3)</f>
        <v>0</v>
      </c>
      <c r="L753" s="39" t="e">
        <f t="shared" si="34"/>
        <v>#VALUE!</v>
      </c>
      <c r="M753" s="39" t="str">
        <f>IF(AND(Worksheet!C749="",Worksheet!D749="",Worksheet!E749="",Worksheet!F749="",Worksheet!G749="",Worksheet!H749="",ISNUMBER(SEARCH("e",Worksheet!I749))=FALSE),"MISSING")</f>
        <v>MISSING</v>
      </c>
      <c r="N753" s="39" t="b">
        <f>IF(ISNUMBER(SEARCH("Reference",Worksheet!I749))=TRUE,"REF ONLY")</f>
        <v>0</v>
      </c>
      <c r="O753" s="39" t="e">
        <f t="shared" si="35"/>
        <v>#VALUE!</v>
      </c>
      <c r="P753" s="38"/>
      <c r="Q753" s="38"/>
    </row>
    <row r="754" spans="3:17" x14ac:dyDescent="0.25">
      <c r="C754" s="39" t="e">
        <f>IF(AND(VALUE('Print off sheets'!C750)&lt;=VALUE(Worksheet!$AD750),VALUE('Print off sheets'!C750)&gt;=VALUE(Worksheet!$AE750)),"PASS","FAIL")</f>
        <v>#VALUE!</v>
      </c>
      <c r="D754" s="39" t="e">
        <f>IF(AND(VALUE('Print off sheets'!D750)&lt;=VALUE(Worksheet!$AD750),VALUE('Print off sheets'!D750)&gt;=VALUE(Worksheet!$AE750)),"PASS","FAIL")</f>
        <v>#VALUE!</v>
      </c>
      <c r="E754" s="39" t="e">
        <f>IF(AND(VALUE('Print off sheets'!E750)&lt;=VALUE(Worksheet!$AD750),VALUE('Print off sheets'!E750)&gt;=VALUE(Worksheet!$AE750)),"PASS","FAIL")</f>
        <v>#VALUE!</v>
      </c>
      <c r="F754" s="39" t="str">
        <f t="shared" si="33"/>
        <v>PASS</v>
      </c>
      <c r="G754" s="39" t="e">
        <f>IF(O754="FAIL",IF(ISNUMBER(SEARCH("Rejected",'Print off sheets'!F750))=TRUE,"OK","ERROR"),IF(ISNUMBER(SEARCH("Rejected",'Print off sheets'!F750))=TRUE,"ERROR",""))</f>
        <v>#VALUE!</v>
      </c>
      <c r="H754" s="46" t="e">
        <f>IF(O754="MISSING",IF('Print off sheets'!F750="Missing","OK","ERROR"),"")</f>
        <v>#VALUE!</v>
      </c>
      <c r="I754" s="39" t="e">
        <f>VALUE(Worksheet!B750)</f>
        <v>#VALUE!</v>
      </c>
      <c r="J754" s="39">
        <f>VALUE(Worksheet!$H$2)</f>
        <v>0</v>
      </c>
      <c r="K754" s="39">
        <f>VALUE(Worksheet!$H$3)</f>
        <v>0</v>
      </c>
      <c r="L754" s="39" t="e">
        <f t="shared" si="34"/>
        <v>#VALUE!</v>
      </c>
      <c r="M754" s="39" t="str">
        <f>IF(AND(Worksheet!C750="",Worksheet!D750="",Worksheet!E750="",Worksheet!F750="",Worksheet!G750="",Worksheet!H750="",ISNUMBER(SEARCH("e",Worksheet!I750))=FALSE),"MISSING")</f>
        <v>MISSING</v>
      </c>
      <c r="N754" s="39" t="b">
        <f>IF(ISNUMBER(SEARCH("Reference",Worksheet!I750))=TRUE,"REF ONLY")</f>
        <v>0</v>
      </c>
      <c r="O754" s="39" t="e">
        <f t="shared" si="35"/>
        <v>#VALUE!</v>
      </c>
      <c r="P754" s="38"/>
      <c r="Q754" s="38"/>
    </row>
    <row r="755" spans="3:17" x14ac:dyDescent="0.25">
      <c r="C755" s="39" t="e">
        <f>IF(AND(VALUE('Print off sheets'!C751)&lt;=VALUE(Worksheet!$AD751),VALUE('Print off sheets'!C751)&gt;=VALUE(Worksheet!$AE751)),"PASS","FAIL")</f>
        <v>#VALUE!</v>
      </c>
      <c r="D755" s="39" t="e">
        <f>IF(AND(VALUE('Print off sheets'!D751)&lt;=VALUE(Worksheet!$AD751),VALUE('Print off sheets'!D751)&gt;=VALUE(Worksheet!$AE751)),"PASS","FAIL")</f>
        <v>#VALUE!</v>
      </c>
      <c r="E755" s="39" t="e">
        <f>IF(AND(VALUE('Print off sheets'!E751)&lt;=VALUE(Worksheet!$AD751),VALUE('Print off sheets'!E751)&gt;=VALUE(Worksheet!$AE751)),"PASS","FAIL")</f>
        <v>#VALUE!</v>
      </c>
      <c r="F755" s="39" t="str">
        <f t="shared" si="33"/>
        <v>PASS</v>
      </c>
      <c r="G755" s="39" t="e">
        <f>IF(O755="FAIL",IF(ISNUMBER(SEARCH("Rejected",'Print off sheets'!F751))=TRUE,"OK","ERROR"),IF(ISNUMBER(SEARCH("Rejected",'Print off sheets'!F751))=TRUE,"ERROR",""))</f>
        <v>#VALUE!</v>
      </c>
      <c r="H755" s="46" t="e">
        <f>IF(O755="MISSING",IF('Print off sheets'!F751="Missing","OK","ERROR"),"")</f>
        <v>#VALUE!</v>
      </c>
      <c r="I755" s="39" t="e">
        <f>VALUE(Worksheet!B751)</f>
        <v>#VALUE!</v>
      </c>
      <c r="J755" s="39">
        <f>VALUE(Worksheet!$H$2)</f>
        <v>0</v>
      </c>
      <c r="K755" s="39">
        <f>VALUE(Worksheet!$H$3)</f>
        <v>0</v>
      </c>
      <c r="L755" s="39" t="e">
        <f t="shared" si="34"/>
        <v>#VALUE!</v>
      </c>
      <c r="M755" s="39" t="str">
        <f>IF(AND(Worksheet!C751="",Worksheet!D751="",Worksheet!E751="",Worksheet!F751="",Worksheet!G751="",Worksheet!H751="",ISNUMBER(SEARCH("e",Worksheet!I751))=FALSE),"MISSING")</f>
        <v>MISSING</v>
      </c>
      <c r="N755" s="39" t="b">
        <f>IF(ISNUMBER(SEARCH("Reference",Worksheet!I751))=TRUE,"REF ONLY")</f>
        <v>0</v>
      </c>
      <c r="O755" s="39" t="e">
        <f t="shared" si="35"/>
        <v>#VALUE!</v>
      </c>
      <c r="P755" s="38"/>
      <c r="Q755" s="38"/>
    </row>
    <row r="756" spans="3:17" x14ac:dyDescent="0.25">
      <c r="C756" s="39" t="str">
        <f>IF(AND(VALUE('Print off sheets'!C752)&lt;=VALUE(Worksheet!$AD752),VALUE('Print off sheets'!C752)&gt;=VALUE(Worksheet!$AE752)),"PASS","FAIL")</f>
        <v>PASS</v>
      </c>
      <c r="D756" s="39" t="str">
        <f>IF(AND(VALUE('Print off sheets'!D752)&lt;=VALUE(Worksheet!$AD752),VALUE('Print off sheets'!D752)&gt;=VALUE(Worksheet!$AE752)),"PASS","FAIL")</f>
        <v>PASS</v>
      </c>
      <c r="E756" s="39" t="str">
        <f>IF(AND(VALUE('Print off sheets'!E752)&lt;=VALUE(Worksheet!$AD752),VALUE('Print off sheets'!E752)&gt;=VALUE(Worksheet!$AE752)),"PASS","FAIL")</f>
        <v>PASS</v>
      </c>
      <c r="F756" s="39" t="str">
        <f t="shared" si="33"/>
        <v>PASS</v>
      </c>
      <c r="G756" s="39" t="str">
        <f>IF(O756="FAIL",IF(ISNUMBER(SEARCH("Rejected",'Print off sheets'!F752))=TRUE,"OK","ERROR"),IF(ISNUMBER(SEARCH("Rejected",'Print off sheets'!F752))=TRUE,"ERROR",""))</f>
        <v/>
      </c>
      <c r="H756" s="46" t="str">
        <f>IF(O756="MISSING",IF('Print off sheets'!F752="Missing","OK","ERROR"),"")</f>
        <v/>
      </c>
      <c r="I756" s="39">
        <f>VALUE(Worksheet!B752)</f>
        <v>0</v>
      </c>
      <c r="J756" s="39">
        <f>VALUE(Worksheet!$H$2)</f>
        <v>0</v>
      </c>
      <c r="K756" s="39">
        <f>VALUE(Worksheet!$H$3)</f>
        <v>0</v>
      </c>
      <c r="L756" s="39" t="str">
        <f t="shared" si="34"/>
        <v>FAIL</v>
      </c>
      <c r="M756" s="39" t="str">
        <f>IF(AND(Worksheet!C752="",Worksheet!D752="",Worksheet!E752="",Worksheet!F752="",Worksheet!G752="",Worksheet!H752="",ISNUMBER(SEARCH("e",Worksheet!I752))=FALSE),"MISSING")</f>
        <v>MISSING</v>
      </c>
      <c r="N756" s="39" t="b">
        <f>IF(ISNUMBER(SEARCH("Reference",Worksheet!I752))=TRUE,"REF ONLY")</f>
        <v>0</v>
      </c>
      <c r="O756" s="39" t="b">
        <f t="shared" si="35"/>
        <v>0</v>
      </c>
      <c r="P756" s="38"/>
      <c r="Q756" s="38"/>
    </row>
    <row r="757" spans="3:17" x14ac:dyDescent="0.25">
      <c r="C757" s="39" t="str">
        <f>IF(AND(VALUE('Print off sheets'!C753)&lt;=VALUE(Worksheet!$AD753),VALUE('Print off sheets'!C753)&gt;=VALUE(Worksheet!$AE753)),"PASS","FAIL")</f>
        <v>PASS</v>
      </c>
      <c r="D757" s="39" t="str">
        <f>IF(AND(VALUE('Print off sheets'!D753)&lt;=VALUE(Worksheet!$AD753),VALUE('Print off sheets'!D753)&gt;=VALUE(Worksheet!$AE753)),"PASS","FAIL")</f>
        <v>PASS</v>
      </c>
      <c r="E757" s="39" t="str">
        <f>IF(AND(VALUE('Print off sheets'!E753)&lt;=VALUE(Worksheet!$AD753),VALUE('Print off sheets'!E753)&gt;=VALUE(Worksheet!$AE753)),"PASS","FAIL")</f>
        <v>PASS</v>
      </c>
      <c r="F757" s="39" t="str">
        <f t="shared" si="33"/>
        <v>PASS</v>
      </c>
      <c r="G757" s="39" t="str">
        <f>IF(O757="FAIL",IF(ISNUMBER(SEARCH("Rejected",'Print off sheets'!F753))=TRUE,"OK","ERROR"),IF(ISNUMBER(SEARCH("Rejected",'Print off sheets'!F753))=TRUE,"ERROR",""))</f>
        <v/>
      </c>
      <c r="H757" s="46" t="str">
        <f>IF(O757="MISSING",IF('Print off sheets'!F753="Missing","OK","ERROR"),"")</f>
        <v/>
      </c>
      <c r="I757" s="39">
        <f>VALUE(Worksheet!B753)</f>
        <v>0</v>
      </c>
      <c r="J757" s="39">
        <f>VALUE(Worksheet!$H$2)</f>
        <v>0</v>
      </c>
      <c r="K757" s="39">
        <f>VALUE(Worksheet!$H$3)</f>
        <v>0</v>
      </c>
      <c r="L757" s="39" t="str">
        <f t="shared" si="34"/>
        <v>FAIL</v>
      </c>
      <c r="M757" s="39" t="b">
        <f>IF(AND(Worksheet!C753="",Worksheet!D753="",Worksheet!E753="",Worksheet!F753="",Worksheet!G753="",Worksheet!H753="",ISNUMBER(SEARCH("e",Worksheet!I753))=FALSE),"MISSING")</f>
        <v>0</v>
      </c>
      <c r="N757" s="39" t="b">
        <f>IF(ISNUMBER(SEARCH("Reference",Worksheet!I753))=TRUE,"REF ONLY")</f>
        <v>0</v>
      </c>
      <c r="O757" s="39" t="b">
        <f t="shared" si="35"/>
        <v>0</v>
      </c>
      <c r="P757" s="38"/>
      <c r="Q757" s="38"/>
    </row>
    <row r="758" spans="3:17" x14ac:dyDescent="0.25">
      <c r="C758" s="39" t="e">
        <f>IF(AND(VALUE('Print off sheets'!C754)&lt;=VALUE(Worksheet!$AD754),VALUE('Print off sheets'!C754)&gt;=VALUE(Worksheet!$AE754)),"PASS","FAIL")</f>
        <v>#VALUE!</v>
      </c>
      <c r="D758" s="39" t="e">
        <f>IF(AND(VALUE('Print off sheets'!D754)&lt;=VALUE(Worksheet!$AD754),VALUE('Print off sheets'!D754)&gt;=VALUE(Worksheet!$AE754)),"PASS","FAIL")</f>
        <v>#VALUE!</v>
      </c>
      <c r="E758" s="39" t="e">
        <f>IF(AND(VALUE('Print off sheets'!E754)&lt;=VALUE(Worksheet!$AD754),VALUE('Print off sheets'!E754)&gt;=VALUE(Worksheet!$AE754)),"PASS","FAIL")</f>
        <v>#VALUE!</v>
      </c>
      <c r="F758" s="39" t="str">
        <f t="shared" si="33"/>
        <v>PASS</v>
      </c>
      <c r="G758" s="39" t="e">
        <f>IF(O758="FAIL",IF(ISNUMBER(SEARCH("Rejected",'Print off sheets'!F754))=TRUE,"OK","ERROR"),IF(ISNUMBER(SEARCH("Rejected",'Print off sheets'!F754))=TRUE,"ERROR",""))</f>
        <v>#VALUE!</v>
      </c>
      <c r="H758" s="46" t="e">
        <f>IF(O758="MISSING",IF('Print off sheets'!F754="Missing","OK","ERROR"),"")</f>
        <v>#VALUE!</v>
      </c>
      <c r="I758" s="39" t="e">
        <f>VALUE(Worksheet!B754)</f>
        <v>#VALUE!</v>
      </c>
      <c r="J758" s="39">
        <f>VALUE(Worksheet!$H$2)</f>
        <v>0</v>
      </c>
      <c r="K758" s="39">
        <f>VALUE(Worksheet!$H$3)</f>
        <v>0</v>
      </c>
      <c r="L758" s="39" t="e">
        <f t="shared" si="34"/>
        <v>#VALUE!</v>
      </c>
      <c r="M758" s="39" t="str">
        <f>IF(AND(Worksheet!C754="",Worksheet!D754="",Worksheet!E754="",Worksheet!F754="",Worksheet!G754="",Worksheet!H754="",ISNUMBER(SEARCH("e",Worksheet!I754))=FALSE),"MISSING")</f>
        <v>MISSING</v>
      </c>
      <c r="N758" s="39" t="b">
        <f>IF(ISNUMBER(SEARCH("Reference",Worksheet!I754))=TRUE,"REF ONLY")</f>
        <v>0</v>
      </c>
      <c r="O758" s="39" t="e">
        <f t="shared" si="35"/>
        <v>#VALUE!</v>
      </c>
      <c r="P758" s="38"/>
      <c r="Q758" s="38"/>
    </row>
    <row r="759" spans="3:17" x14ac:dyDescent="0.25">
      <c r="C759" s="39" t="str">
        <f>IF(AND(VALUE('Print off sheets'!C755)&lt;=VALUE(Worksheet!$AD755),VALUE('Print off sheets'!C755)&gt;=VALUE(Worksheet!$AE755)),"PASS","FAIL")</f>
        <v>PASS</v>
      </c>
      <c r="D759" s="39" t="str">
        <f>IF(AND(VALUE('Print off sheets'!D755)&lt;=VALUE(Worksheet!$AD755),VALUE('Print off sheets'!D755)&gt;=VALUE(Worksheet!$AE755)),"PASS","FAIL")</f>
        <v>PASS</v>
      </c>
      <c r="E759" s="39" t="e">
        <f>IF(AND(VALUE('Print off sheets'!E755)&lt;=VALUE(Worksheet!$AD755),VALUE('Print off sheets'!E755)&gt;=VALUE(Worksheet!$AE755)),"PASS","FAIL")</f>
        <v>#VALUE!</v>
      </c>
      <c r="F759" s="39" t="str">
        <f t="shared" si="33"/>
        <v>PASS</v>
      </c>
      <c r="G759" s="39" t="str">
        <f>IF(O759="FAIL",IF(ISNUMBER(SEARCH("Rejected",'Print off sheets'!F755))=TRUE,"OK","ERROR"),IF(ISNUMBER(SEARCH("Rejected",'Print off sheets'!F755))=TRUE,"ERROR",""))</f>
        <v/>
      </c>
      <c r="H759" s="46" t="str">
        <f>IF(O759="MISSING",IF('Print off sheets'!F755="Missing","OK","ERROR"),"")</f>
        <v/>
      </c>
      <c r="I759" s="39">
        <f>VALUE(Worksheet!B755)</f>
        <v>0</v>
      </c>
      <c r="J759" s="39">
        <f>VALUE(Worksheet!$H$2)</f>
        <v>0</v>
      </c>
      <c r="K759" s="39">
        <f>VALUE(Worksheet!$H$3)</f>
        <v>0</v>
      </c>
      <c r="L759" s="39" t="str">
        <f t="shared" si="34"/>
        <v>FAIL</v>
      </c>
      <c r="M759" s="39" t="str">
        <f>IF(AND(Worksheet!C755="",Worksheet!D755="",Worksheet!E755="",Worksheet!F755="",Worksheet!G755="",Worksheet!H755="",ISNUMBER(SEARCH("e",Worksheet!I755))=FALSE),"MISSING")</f>
        <v>MISSING</v>
      </c>
      <c r="N759" s="39" t="b">
        <f>IF(ISNUMBER(SEARCH("Reference",Worksheet!I755))=TRUE,"REF ONLY")</f>
        <v>0</v>
      </c>
      <c r="O759" s="39" t="b">
        <f t="shared" si="35"/>
        <v>0</v>
      </c>
      <c r="P759" s="38"/>
      <c r="Q759" s="38"/>
    </row>
    <row r="760" spans="3:17" x14ac:dyDescent="0.25">
      <c r="C760" s="39" t="str">
        <f>IF(AND(VALUE('Print off sheets'!C756)&lt;=VALUE(Worksheet!$AD756),VALUE('Print off sheets'!C756)&gt;=VALUE(Worksheet!$AE756)),"PASS","FAIL")</f>
        <v>PASS</v>
      </c>
      <c r="D760" s="39" t="str">
        <f>IF(AND(VALUE('Print off sheets'!D756)&lt;=VALUE(Worksheet!$AD756),VALUE('Print off sheets'!D756)&gt;=VALUE(Worksheet!$AE756)),"PASS","FAIL")</f>
        <v>PASS</v>
      </c>
      <c r="E760" s="39" t="str">
        <f>IF(AND(VALUE('Print off sheets'!E756)&lt;=VALUE(Worksheet!$AD756),VALUE('Print off sheets'!E756)&gt;=VALUE(Worksheet!$AE756)),"PASS","FAIL")</f>
        <v>PASS</v>
      </c>
      <c r="F760" s="39" t="str">
        <f t="shared" si="33"/>
        <v>PASS</v>
      </c>
      <c r="G760" s="39" t="str">
        <f>IF(O760="FAIL",IF(ISNUMBER(SEARCH("Rejected",'Print off sheets'!F756))=TRUE,"OK","ERROR"),IF(ISNUMBER(SEARCH("Rejected",'Print off sheets'!F756))=TRUE,"ERROR",""))</f>
        <v/>
      </c>
      <c r="H760" s="46" t="str">
        <f>IF(O760="MISSING",IF('Print off sheets'!F756="Missing","OK","ERROR"),"")</f>
        <v/>
      </c>
      <c r="I760" s="39">
        <f>VALUE(Worksheet!B756)</f>
        <v>0</v>
      </c>
      <c r="J760" s="39">
        <f>VALUE(Worksheet!$H$2)</f>
        <v>0</v>
      </c>
      <c r="K760" s="39">
        <f>VALUE(Worksheet!$H$3)</f>
        <v>0</v>
      </c>
      <c r="L760" s="39" t="str">
        <f t="shared" si="34"/>
        <v>FAIL</v>
      </c>
      <c r="M760" s="39" t="str">
        <f>IF(AND(Worksheet!C756="",Worksheet!D756="",Worksheet!E756="",Worksheet!F756="",Worksheet!G756="",Worksheet!H756="",ISNUMBER(SEARCH("e",Worksheet!I756))=FALSE),"MISSING")</f>
        <v>MISSING</v>
      </c>
      <c r="N760" s="39" t="b">
        <f>IF(ISNUMBER(SEARCH("Reference",Worksheet!I756))=TRUE,"REF ONLY")</f>
        <v>0</v>
      </c>
      <c r="O760" s="39" t="b">
        <f t="shared" si="35"/>
        <v>0</v>
      </c>
      <c r="P760" s="38"/>
      <c r="Q760" s="38"/>
    </row>
    <row r="761" spans="3:17" x14ac:dyDescent="0.25">
      <c r="C761" s="39" t="e">
        <f>IF(AND(VALUE('Print off sheets'!C757)&lt;=VALUE(Worksheet!$AD757),VALUE('Print off sheets'!C757)&gt;=VALUE(Worksheet!$AE757)),"PASS","FAIL")</f>
        <v>#VALUE!</v>
      </c>
      <c r="D761" s="39" t="str">
        <f>IF(AND(VALUE('Print off sheets'!D757)&lt;=VALUE(Worksheet!$AD757),VALUE('Print off sheets'!D757)&gt;=VALUE(Worksheet!$AE757)),"PASS","FAIL")</f>
        <v>PASS</v>
      </c>
      <c r="E761" s="39" t="str">
        <f>IF(AND(VALUE('Print off sheets'!E757)&lt;=VALUE(Worksheet!$AD757),VALUE('Print off sheets'!E757)&gt;=VALUE(Worksheet!$AE757)),"PASS","FAIL")</f>
        <v>PASS</v>
      </c>
      <c r="F761" s="39" t="str">
        <f t="shared" si="33"/>
        <v>PASS</v>
      </c>
      <c r="G761" s="39" t="str">
        <f>IF(O761="FAIL",IF(ISNUMBER(SEARCH("Rejected",'Print off sheets'!F757))=TRUE,"OK","ERROR"),IF(ISNUMBER(SEARCH("Rejected",'Print off sheets'!F757))=TRUE,"ERROR",""))</f>
        <v/>
      </c>
      <c r="H761" s="46" t="str">
        <f>IF(O761="MISSING",IF('Print off sheets'!F757="Missing","OK","ERROR"),"")</f>
        <v/>
      </c>
      <c r="I761" s="39">
        <f>VALUE(Worksheet!B757)</f>
        <v>0</v>
      </c>
      <c r="J761" s="39">
        <f>VALUE(Worksheet!$H$2)</f>
        <v>0</v>
      </c>
      <c r="K761" s="39">
        <f>VALUE(Worksheet!$H$3)</f>
        <v>0</v>
      </c>
      <c r="L761" s="39" t="str">
        <f t="shared" si="34"/>
        <v>FAIL</v>
      </c>
      <c r="M761" s="39" t="b">
        <f>IF(AND(Worksheet!C757="",Worksheet!D757="",Worksheet!E757="",Worksheet!F757="",Worksheet!G757="",Worksheet!H757="",ISNUMBER(SEARCH("e",Worksheet!I757))=FALSE),"MISSING")</f>
        <v>0</v>
      </c>
      <c r="N761" s="39" t="b">
        <f>IF(ISNUMBER(SEARCH("Reference",Worksheet!I757))=TRUE,"REF ONLY")</f>
        <v>0</v>
      </c>
      <c r="O761" s="39" t="b">
        <f t="shared" si="35"/>
        <v>0</v>
      </c>
      <c r="P761" s="38"/>
      <c r="Q761" s="38"/>
    </row>
    <row r="762" spans="3:17" x14ac:dyDescent="0.25">
      <c r="C762" s="39" t="e">
        <f>IF(AND(VALUE('Print off sheets'!C758)&lt;=VALUE(Worksheet!$AD758),VALUE('Print off sheets'!C758)&gt;=VALUE(Worksheet!$AE758)),"PASS","FAIL")</f>
        <v>#VALUE!</v>
      </c>
      <c r="D762" s="39" t="e">
        <f>IF(AND(VALUE('Print off sheets'!D758)&lt;=VALUE(Worksheet!$AD758),VALUE('Print off sheets'!D758)&gt;=VALUE(Worksheet!$AE758)),"PASS","FAIL")</f>
        <v>#VALUE!</v>
      </c>
      <c r="E762" s="39" t="e">
        <f>IF(AND(VALUE('Print off sheets'!E758)&lt;=VALUE(Worksheet!$AD758),VALUE('Print off sheets'!E758)&gt;=VALUE(Worksheet!$AE758)),"PASS","FAIL")</f>
        <v>#VALUE!</v>
      </c>
      <c r="F762" s="39" t="str">
        <f t="shared" si="33"/>
        <v>PASS</v>
      </c>
      <c r="G762" s="39" t="e">
        <f>IF(O762="FAIL",IF(ISNUMBER(SEARCH("Rejected",'Print off sheets'!F758))=TRUE,"OK","ERROR"),IF(ISNUMBER(SEARCH("Rejected",'Print off sheets'!F758))=TRUE,"ERROR",""))</f>
        <v>#VALUE!</v>
      </c>
      <c r="H762" s="46" t="e">
        <f>IF(O762="MISSING",IF('Print off sheets'!F758="Missing","OK","ERROR"),"")</f>
        <v>#VALUE!</v>
      </c>
      <c r="I762" s="39" t="e">
        <f>VALUE(Worksheet!B758)</f>
        <v>#VALUE!</v>
      </c>
      <c r="J762" s="39">
        <f>VALUE(Worksheet!$H$2)</f>
        <v>0</v>
      </c>
      <c r="K762" s="39">
        <f>VALUE(Worksheet!$H$3)</f>
        <v>0</v>
      </c>
      <c r="L762" s="39" t="e">
        <f t="shared" si="34"/>
        <v>#VALUE!</v>
      </c>
      <c r="M762" s="39" t="b">
        <f>IF(AND(Worksheet!C758="",Worksheet!D758="",Worksheet!E758="",Worksheet!F758="",Worksheet!G758="",Worksheet!H758="",ISNUMBER(SEARCH("e",Worksheet!I758))=FALSE),"MISSING")</f>
        <v>0</v>
      </c>
      <c r="N762" s="39" t="b">
        <f>IF(ISNUMBER(SEARCH("Reference",Worksheet!I758))=TRUE,"REF ONLY")</f>
        <v>0</v>
      </c>
      <c r="O762" s="39" t="e">
        <f t="shared" si="35"/>
        <v>#VALUE!</v>
      </c>
      <c r="P762" s="38"/>
      <c r="Q762" s="38"/>
    </row>
    <row r="763" spans="3:17" x14ac:dyDescent="0.25">
      <c r="C763" s="39" t="e">
        <f>IF(AND(VALUE('Print off sheets'!C759)&lt;=VALUE(Worksheet!$AD759),VALUE('Print off sheets'!C759)&gt;=VALUE(Worksheet!$AE759)),"PASS","FAIL")</f>
        <v>#VALUE!</v>
      </c>
      <c r="D763" s="39" t="e">
        <f>IF(AND(VALUE('Print off sheets'!D759)&lt;=VALUE(Worksheet!$AD759),VALUE('Print off sheets'!D759)&gt;=VALUE(Worksheet!$AE759)),"PASS","FAIL")</f>
        <v>#VALUE!</v>
      </c>
      <c r="E763" s="39" t="e">
        <f>IF(AND(VALUE('Print off sheets'!E759)&lt;=VALUE(Worksheet!$AD759),VALUE('Print off sheets'!E759)&gt;=VALUE(Worksheet!$AE759)),"PASS","FAIL")</f>
        <v>#VALUE!</v>
      </c>
      <c r="F763" s="39" t="str">
        <f t="shared" si="33"/>
        <v>PASS</v>
      </c>
      <c r="G763" s="39" t="e">
        <f>IF(O763="FAIL",IF(ISNUMBER(SEARCH("Rejected",'Print off sheets'!F759))=TRUE,"OK","ERROR"),IF(ISNUMBER(SEARCH("Rejected",'Print off sheets'!F759))=TRUE,"ERROR",""))</f>
        <v>#VALUE!</v>
      </c>
      <c r="H763" s="46" t="e">
        <f>IF(O763="MISSING",IF('Print off sheets'!F759="Missing","OK","ERROR"),"")</f>
        <v>#VALUE!</v>
      </c>
      <c r="I763" s="39" t="e">
        <f>VALUE(Worksheet!B759)</f>
        <v>#VALUE!</v>
      </c>
      <c r="J763" s="39">
        <f>VALUE(Worksheet!$H$2)</f>
        <v>0</v>
      </c>
      <c r="K763" s="39">
        <f>VALUE(Worksheet!$H$3)</f>
        <v>0</v>
      </c>
      <c r="L763" s="39" t="e">
        <f t="shared" si="34"/>
        <v>#VALUE!</v>
      </c>
      <c r="M763" s="39" t="str">
        <f>IF(AND(Worksheet!C759="",Worksheet!D759="",Worksheet!E759="",Worksheet!F759="",Worksheet!G759="",Worksheet!H759="",ISNUMBER(SEARCH("e",Worksheet!I759))=FALSE),"MISSING")</f>
        <v>MISSING</v>
      </c>
      <c r="N763" s="39" t="b">
        <f>IF(ISNUMBER(SEARCH("Reference",Worksheet!I759))=TRUE,"REF ONLY")</f>
        <v>0</v>
      </c>
      <c r="O763" s="39" t="e">
        <f t="shared" si="35"/>
        <v>#VALUE!</v>
      </c>
      <c r="P763" s="38"/>
      <c r="Q763" s="38"/>
    </row>
    <row r="764" spans="3:17" x14ac:dyDescent="0.25">
      <c r="C764" s="39" t="e">
        <f>IF(AND(VALUE('Print off sheets'!C760)&lt;=VALUE(Worksheet!$AD760),VALUE('Print off sheets'!C760)&gt;=VALUE(Worksheet!$AE760)),"PASS","FAIL")</f>
        <v>#VALUE!</v>
      </c>
      <c r="D764" s="39" t="e">
        <f>IF(AND(VALUE('Print off sheets'!D760)&lt;=VALUE(Worksheet!$AD760),VALUE('Print off sheets'!D760)&gt;=VALUE(Worksheet!$AE760)),"PASS","FAIL")</f>
        <v>#VALUE!</v>
      </c>
      <c r="E764" s="39" t="e">
        <f>IF(AND(VALUE('Print off sheets'!E760)&lt;=VALUE(Worksheet!$AD760),VALUE('Print off sheets'!E760)&gt;=VALUE(Worksheet!$AE760)),"PASS","FAIL")</f>
        <v>#VALUE!</v>
      </c>
      <c r="F764" s="39" t="str">
        <f t="shared" si="33"/>
        <v>PASS</v>
      </c>
      <c r="G764" s="39" t="e">
        <f>IF(O764="FAIL",IF(ISNUMBER(SEARCH("Rejected",'Print off sheets'!F760))=TRUE,"OK","ERROR"),IF(ISNUMBER(SEARCH("Rejected",'Print off sheets'!F760))=TRUE,"ERROR",""))</f>
        <v>#VALUE!</v>
      </c>
      <c r="H764" s="46" t="e">
        <f>IF(O764="MISSING",IF('Print off sheets'!F760="Missing","OK","ERROR"),"")</f>
        <v>#VALUE!</v>
      </c>
      <c r="I764" s="39" t="e">
        <f>VALUE(Worksheet!B760)</f>
        <v>#VALUE!</v>
      </c>
      <c r="J764" s="39">
        <f>VALUE(Worksheet!$H$2)</f>
        <v>0</v>
      </c>
      <c r="K764" s="39">
        <f>VALUE(Worksheet!$H$3)</f>
        <v>0</v>
      </c>
      <c r="L764" s="39" t="e">
        <f t="shared" si="34"/>
        <v>#VALUE!</v>
      </c>
      <c r="M764" s="39" t="str">
        <f>IF(AND(Worksheet!C760="",Worksheet!D760="",Worksheet!E760="",Worksheet!F760="",Worksheet!G760="",Worksheet!H760="",ISNUMBER(SEARCH("e",Worksheet!I760))=FALSE),"MISSING")</f>
        <v>MISSING</v>
      </c>
      <c r="N764" s="39" t="b">
        <f>IF(ISNUMBER(SEARCH("Reference",Worksheet!I760))=TRUE,"REF ONLY")</f>
        <v>0</v>
      </c>
      <c r="O764" s="39" t="e">
        <f t="shared" si="35"/>
        <v>#VALUE!</v>
      </c>
      <c r="P764" s="38"/>
      <c r="Q764" s="38"/>
    </row>
    <row r="765" spans="3:17" x14ac:dyDescent="0.25">
      <c r="C765" s="39" t="e">
        <f>IF(AND(VALUE('Print off sheets'!C761)&lt;=VALUE(Worksheet!$AD761),VALUE('Print off sheets'!C761)&gt;=VALUE(Worksheet!$AE761)),"PASS","FAIL")</f>
        <v>#VALUE!</v>
      </c>
      <c r="D765" s="39" t="e">
        <f>IF(AND(VALUE('Print off sheets'!D761)&lt;=VALUE(Worksheet!$AD761),VALUE('Print off sheets'!D761)&gt;=VALUE(Worksheet!$AE761)),"PASS","FAIL")</f>
        <v>#VALUE!</v>
      </c>
      <c r="E765" s="39" t="e">
        <f>IF(AND(VALUE('Print off sheets'!E761)&lt;=VALUE(Worksheet!$AD761),VALUE('Print off sheets'!E761)&gt;=VALUE(Worksheet!$AE761)),"PASS","FAIL")</f>
        <v>#VALUE!</v>
      </c>
      <c r="F765" s="39" t="str">
        <f t="shared" si="33"/>
        <v>PASS</v>
      </c>
      <c r="G765" s="39" t="e">
        <f>IF(O765="FAIL",IF(ISNUMBER(SEARCH("Rejected",'Print off sheets'!F761))=TRUE,"OK","ERROR"),IF(ISNUMBER(SEARCH("Rejected",'Print off sheets'!F761))=TRUE,"ERROR",""))</f>
        <v>#VALUE!</v>
      </c>
      <c r="H765" s="46" t="e">
        <f>IF(O765="MISSING",IF('Print off sheets'!F761="Missing","OK","ERROR"),"")</f>
        <v>#VALUE!</v>
      </c>
      <c r="I765" s="39" t="e">
        <f>VALUE(Worksheet!B761)</f>
        <v>#VALUE!</v>
      </c>
      <c r="J765" s="39">
        <f>VALUE(Worksheet!$H$2)</f>
        <v>0</v>
      </c>
      <c r="K765" s="39">
        <f>VALUE(Worksheet!$H$3)</f>
        <v>0</v>
      </c>
      <c r="L765" s="39" t="e">
        <f t="shared" si="34"/>
        <v>#VALUE!</v>
      </c>
      <c r="M765" s="39" t="str">
        <f>IF(AND(Worksheet!C761="",Worksheet!D761="",Worksheet!E761="",Worksheet!F761="",Worksheet!G761="",Worksheet!H761="",ISNUMBER(SEARCH("e",Worksheet!I761))=FALSE),"MISSING")</f>
        <v>MISSING</v>
      </c>
      <c r="N765" s="39" t="b">
        <f>IF(ISNUMBER(SEARCH("Reference",Worksheet!I761))=TRUE,"REF ONLY")</f>
        <v>0</v>
      </c>
      <c r="O765" s="39" t="e">
        <f t="shared" si="35"/>
        <v>#VALUE!</v>
      </c>
      <c r="P765" s="38"/>
      <c r="Q765" s="38"/>
    </row>
    <row r="766" spans="3:17" x14ac:dyDescent="0.25">
      <c r="C766" s="39" t="e">
        <f>IF(AND(VALUE('Print off sheets'!C762)&lt;=VALUE(Worksheet!$AD762),VALUE('Print off sheets'!C762)&gt;=VALUE(Worksheet!$AE762)),"PASS","FAIL")</f>
        <v>#VALUE!</v>
      </c>
      <c r="D766" s="39" t="e">
        <f>IF(AND(VALUE('Print off sheets'!D762)&lt;=VALUE(Worksheet!$AD762),VALUE('Print off sheets'!D762)&gt;=VALUE(Worksheet!$AE762)),"PASS","FAIL")</f>
        <v>#VALUE!</v>
      </c>
      <c r="E766" s="39" t="e">
        <f>IF(AND(VALUE('Print off sheets'!E762)&lt;=VALUE(Worksheet!$AD762),VALUE('Print off sheets'!E762)&gt;=VALUE(Worksheet!$AE762)),"PASS","FAIL")</f>
        <v>#VALUE!</v>
      </c>
      <c r="F766" s="39" t="str">
        <f t="shared" si="33"/>
        <v>PASS</v>
      </c>
      <c r="G766" s="39" t="e">
        <f>IF(O766="FAIL",IF(ISNUMBER(SEARCH("Rejected",'Print off sheets'!F762))=TRUE,"OK","ERROR"),IF(ISNUMBER(SEARCH("Rejected",'Print off sheets'!F762))=TRUE,"ERROR",""))</f>
        <v>#VALUE!</v>
      </c>
      <c r="H766" s="46" t="e">
        <f>IF(O766="MISSING",IF('Print off sheets'!F762="Missing","OK","ERROR"),"")</f>
        <v>#VALUE!</v>
      </c>
      <c r="I766" s="39" t="e">
        <f>VALUE(Worksheet!B762)</f>
        <v>#VALUE!</v>
      </c>
      <c r="J766" s="39">
        <f>VALUE(Worksheet!$H$2)</f>
        <v>0</v>
      </c>
      <c r="K766" s="39">
        <f>VALUE(Worksheet!$H$3)</f>
        <v>0</v>
      </c>
      <c r="L766" s="39" t="e">
        <f t="shared" si="34"/>
        <v>#VALUE!</v>
      </c>
      <c r="M766" s="39" t="str">
        <f>IF(AND(Worksheet!C762="",Worksheet!D762="",Worksheet!E762="",Worksheet!F762="",Worksheet!G762="",Worksheet!H762="",ISNUMBER(SEARCH("e",Worksheet!I762))=FALSE),"MISSING")</f>
        <v>MISSING</v>
      </c>
      <c r="N766" s="39" t="b">
        <f>IF(ISNUMBER(SEARCH("Reference",Worksheet!I762))=TRUE,"REF ONLY")</f>
        <v>0</v>
      </c>
      <c r="O766" s="39" t="e">
        <f t="shared" si="35"/>
        <v>#VALUE!</v>
      </c>
      <c r="P766" s="38"/>
      <c r="Q766" s="38"/>
    </row>
    <row r="767" spans="3:17" x14ac:dyDescent="0.25">
      <c r="C767" s="39" t="e">
        <f>IF(AND(VALUE('Print off sheets'!C763)&lt;=VALUE(Worksheet!$AD763),VALUE('Print off sheets'!C763)&gt;=VALUE(Worksheet!$AE763)),"PASS","FAIL")</f>
        <v>#VALUE!</v>
      </c>
      <c r="D767" s="39" t="e">
        <f>IF(AND(VALUE('Print off sheets'!D763)&lt;=VALUE(Worksheet!$AD763),VALUE('Print off sheets'!D763)&gt;=VALUE(Worksheet!$AE763)),"PASS","FAIL")</f>
        <v>#VALUE!</v>
      </c>
      <c r="E767" s="39" t="e">
        <f>IF(AND(VALUE('Print off sheets'!E763)&lt;=VALUE(Worksheet!$AD763),VALUE('Print off sheets'!E763)&gt;=VALUE(Worksheet!$AE763)),"PASS","FAIL")</f>
        <v>#VALUE!</v>
      </c>
      <c r="F767" s="39" t="str">
        <f t="shared" si="33"/>
        <v>PASS</v>
      </c>
      <c r="G767" s="39" t="e">
        <f>IF(O767="FAIL",IF(ISNUMBER(SEARCH("Rejected",'Print off sheets'!F763))=TRUE,"OK","ERROR"),IF(ISNUMBER(SEARCH("Rejected",'Print off sheets'!F763))=TRUE,"ERROR",""))</f>
        <v>#VALUE!</v>
      </c>
      <c r="H767" s="46" t="e">
        <f>IF(O767="MISSING",IF('Print off sheets'!F763="Missing","OK","ERROR"),"")</f>
        <v>#VALUE!</v>
      </c>
      <c r="I767" s="39" t="e">
        <f>VALUE(Worksheet!B763)</f>
        <v>#VALUE!</v>
      </c>
      <c r="J767" s="39">
        <f>VALUE(Worksheet!$H$2)</f>
        <v>0</v>
      </c>
      <c r="K767" s="39">
        <f>VALUE(Worksheet!$H$3)</f>
        <v>0</v>
      </c>
      <c r="L767" s="39" t="e">
        <f t="shared" si="34"/>
        <v>#VALUE!</v>
      </c>
      <c r="M767" s="39" t="str">
        <f>IF(AND(Worksheet!C763="",Worksheet!D763="",Worksheet!E763="",Worksheet!F763="",Worksheet!G763="",Worksheet!H763="",ISNUMBER(SEARCH("e",Worksheet!I763))=FALSE),"MISSING")</f>
        <v>MISSING</v>
      </c>
      <c r="N767" s="39" t="b">
        <f>IF(ISNUMBER(SEARCH("Reference",Worksheet!I763))=TRUE,"REF ONLY")</f>
        <v>0</v>
      </c>
      <c r="O767" s="39" t="e">
        <f t="shared" si="35"/>
        <v>#VALUE!</v>
      </c>
      <c r="P767" s="38"/>
      <c r="Q767" s="38"/>
    </row>
    <row r="768" spans="3:17" x14ac:dyDescent="0.25">
      <c r="C768" s="39" t="e">
        <f>IF(AND(VALUE('Print off sheets'!C764)&lt;=VALUE(Worksheet!$AD764),VALUE('Print off sheets'!C764)&gt;=VALUE(Worksheet!$AE764)),"PASS","FAIL")</f>
        <v>#VALUE!</v>
      </c>
      <c r="D768" s="39" t="e">
        <f>IF(AND(VALUE('Print off sheets'!D764)&lt;=VALUE(Worksheet!$AD764),VALUE('Print off sheets'!D764)&gt;=VALUE(Worksheet!$AE764)),"PASS","FAIL")</f>
        <v>#VALUE!</v>
      </c>
      <c r="E768" s="39" t="e">
        <f>IF(AND(VALUE('Print off sheets'!E764)&lt;=VALUE(Worksheet!$AD764),VALUE('Print off sheets'!E764)&gt;=VALUE(Worksheet!$AE764)),"PASS","FAIL")</f>
        <v>#VALUE!</v>
      </c>
      <c r="F768" s="39" t="str">
        <f t="shared" si="33"/>
        <v>PASS</v>
      </c>
      <c r="G768" s="39" t="e">
        <f>IF(O768="FAIL",IF(ISNUMBER(SEARCH("Rejected",'Print off sheets'!F764))=TRUE,"OK","ERROR"),IF(ISNUMBER(SEARCH("Rejected",'Print off sheets'!F764))=TRUE,"ERROR",""))</f>
        <v>#VALUE!</v>
      </c>
      <c r="H768" s="46" t="e">
        <f>IF(O768="MISSING",IF('Print off sheets'!F764="Missing","OK","ERROR"),"")</f>
        <v>#VALUE!</v>
      </c>
      <c r="I768" s="39" t="e">
        <f>VALUE(Worksheet!B764)</f>
        <v>#VALUE!</v>
      </c>
      <c r="J768" s="39">
        <f>VALUE(Worksheet!$H$2)</f>
        <v>0</v>
      </c>
      <c r="K768" s="39">
        <f>VALUE(Worksheet!$H$3)</f>
        <v>0</v>
      </c>
      <c r="L768" s="39" t="e">
        <f t="shared" si="34"/>
        <v>#VALUE!</v>
      </c>
      <c r="M768" s="39" t="str">
        <f>IF(AND(Worksheet!C764="",Worksheet!D764="",Worksheet!E764="",Worksheet!F764="",Worksheet!G764="",Worksheet!H764="",ISNUMBER(SEARCH("e",Worksheet!I764))=FALSE),"MISSING")</f>
        <v>MISSING</v>
      </c>
      <c r="N768" s="39" t="b">
        <f>IF(ISNUMBER(SEARCH("Reference",Worksheet!I764))=TRUE,"REF ONLY")</f>
        <v>0</v>
      </c>
      <c r="O768" s="39" t="e">
        <f t="shared" si="35"/>
        <v>#VALUE!</v>
      </c>
      <c r="P768" s="38"/>
      <c r="Q768" s="38"/>
    </row>
    <row r="769" spans="3:17" x14ac:dyDescent="0.25">
      <c r="C769" s="39" t="e">
        <f>IF(AND(VALUE('Print off sheets'!C765)&lt;=VALUE(Worksheet!$AD765),VALUE('Print off sheets'!C765)&gt;=VALUE(Worksheet!$AE765)),"PASS","FAIL")</f>
        <v>#VALUE!</v>
      </c>
      <c r="D769" s="39" t="e">
        <f>IF(AND(VALUE('Print off sheets'!D765)&lt;=VALUE(Worksheet!$AD765),VALUE('Print off sheets'!D765)&gt;=VALUE(Worksheet!$AE765)),"PASS","FAIL")</f>
        <v>#VALUE!</v>
      </c>
      <c r="E769" s="39" t="e">
        <f>IF(AND(VALUE('Print off sheets'!E765)&lt;=VALUE(Worksheet!$AD765),VALUE('Print off sheets'!E765)&gt;=VALUE(Worksheet!$AE765)),"PASS","FAIL")</f>
        <v>#VALUE!</v>
      </c>
      <c r="F769" s="39" t="str">
        <f t="shared" si="33"/>
        <v>PASS</v>
      </c>
      <c r="G769" s="39" t="e">
        <f>IF(O769="FAIL",IF(ISNUMBER(SEARCH("Rejected",'Print off sheets'!F765))=TRUE,"OK","ERROR"),IF(ISNUMBER(SEARCH("Rejected",'Print off sheets'!F765))=TRUE,"ERROR",""))</f>
        <v>#VALUE!</v>
      </c>
      <c r="H769" s="46" t="e">
        <f>IF(O769="MISSING",IF('Print off sheets'!F765="Missing","OK","ERROR"),"")</f>
        <v>#VALUE!</v>
      </c>
      <c r="I769" s="39" t="e">
        <f>VALUE(Worksheet!B765)</f>
        <v>#VALUE!</v>
      </c>
      <c r="J769" s="39">
        <f>VALUE(Worksheet!$H$2)</f>
        <v>0</v>
      </c>
      <c r="K769" s="39">
        <f>VALUE(Worksheet!$H$3)</f>
        <v>0</v>
      </c>
      <c r="L769" s="39" t="e">
        <f t="shared" si="34"/>
        <v>#VALUE!</v>
      </c>
      <c r="M769" s="39" t="str">
        <f>IF(AND(Worksheet!C765="",Worksheet!D765="",Worksheet!E765="",Worksheet!F765="",Worksheet!G765="",Worksheet!H765="",ISNUMBER(SEARCH("e",Worksheet!I765))=FALSE),"MISSING")</f>
        <v>MISSING</v>
      </c>
      <c r="N769" s="39" t="b">
        <f>IF(ISNUMBER(SEARCH("Reference",Worksheet!I765))=TRUE,"REF ONLY")</f>
        <v>0</v>
      </c>
      <c r="O769" s="39" t="e">
        <f t="shared" si="35"/>
        <v>#VALUE!</v>
      </c>
      <c r="P769" s="38"/>
      <c r="Q769" s="38"/>
    </row>
    <row r="770" spans="3:17" x14ac:dyDescent="0.25">
      <c r="C770" s="39" t="e">
        <f>IF(AND(VALUE('Print off sheets'!C766)&lt;=VALUE(Worksheet!$AD766),VALUE('Print off sheets'!C766)&gt;=VALUE(Worksheet!$AE766)),"PASS","FAIL")</f>
        <v>#VALUE!</v>
      </c>
      <c r="D770" s="39" t="e">
        <f>IF(AND(VALUE('Print off sheets'!D766)&lt;=VALUE(Worksheet!$AD766),VALUE('Print off sheets'!D766)&gt;=VALUE(Worksheet!$AE766)),"PASS","FAIL")</f>
        <v>#VALUE!</v>
      </c>
      <c r="E770" s="39" t="e">
        <f>IF(AND(VALUE('Print off sheets'!E766)&lt;=VALUE(Worksheet!$AD766),VALUE('Print off sheets'!E766)&gt;=VALUE(Worksheet!$AE766)),"PASS","FAIL")</f>
        <v>#VALUE!</v>
      </c>
      <c r="F770" s="39" t="str">
        <f t="shared" si="33"/>
        <v>PASS</v>
      </c>
      <c r="G770" s="39" t="e">
        <f>IF(O770="FAIL",IF(ISNUMBER(SEARCH("Rejected",'Print off sheets'!F766))=TRUE,"OK","ERROR"),IF(ISNUMBER(SEARCH("Rejected",'Print off sheets'!F766))=TRUE,"ERROR",""))</f>
        <v>#VALUE!</v>
      </c>
      <c r="H770" s="46" t="e">
        <f>IF(O770="MISSING",IF('Print off sheets'!F766="Missing","OK","ERROR"),"")</f>
        <v>#VALUE!</v>
      </c>
      <c r="I770" s="39" t="e">
        <f>VALUE(Worksheet!B766)</f>
        <v>#VALUE!</v>
      </c>
      <c r="J770" s="39">
        <f>VALUE(Worksheet!$H$2)</f>
        <v>0</v>
      </c>
      <c r="K770" s="39">
        <f>VALUE(Worksheet!$H$3)</f>
        <v>0</v>
      </c>
      <c r="L770" s="39" t="e">
        <f t="shared" si="34"/>
        <v>#VALUE!</v>
      </c>
      <c r="M770" s="39" t="str">
        <f>IF(AND(Worksheet!C766="",Worksheet!D766="",Worksheet!E766="",Worksheet!F766="",Worksheet!G766="",Worksheet!H766="",ISNUMBER(SEARCH("e",Worksheet!I766))=FALSE),"MISSING")</f>
        <v>MISSING</v>
      </c>
      <c r="N770" s="39" t="b">
        <f>IF(ISNUMBER(SEARCH("Reference",Worksheet!I766))=TRUE,"REF ONLY")</f>
        <v>0</v>
      </c>
      <c r="O770" s="39" t="e">
        <f t="shared" si="35"/>
        <v>#VALUE!</v>
      </c>
      <c r="P770" s="38"/>
      <c r="Q770" s="38"/>
    </row>
    <row r="771" spans="3:17" x14ac:dyDescent="0.25">
      <c r="C771" s="39" t="e">
        <f>IF(AND(VALUE('Print off sheets'!C767)&lt;=VALUE(Worksheet!$AD767),VALUE('Print off sheets'!C767)&gt;=VALUE(Worksheet!$AE767)),"PASS","FAIL")</f>
        <v>#VALUE!</v>
      </c>
      <c r="D771" s="39" t="e">
        <f>IF(AND(VALUE('Print off sheets'!D767)&lt;=VALUE(Worksheet!$AD767),VALUE('Print off sheets'!D767)&gt;=VALUE(Worksheet!$AE767)),"PASS","FAIL")</f>
        <v>#VALUE!</v>
      </c>
      <c r="E771" s="39" t="e">
        <f>IF(AND(VALUE('Print off sheets'!E767)&lt;=VALUE(Worksheet!$AD767),VALUE('Print off sheets'!E767)&gt;=VALUE(Worksheet!$AE767)),"PASS","FAIL")</f>
        <v>#VALUE!</v>
      </c>
      <c r="F771" s="39" t="str">
        <f t="shared" si="33"/>
        <v>PASS</v>
      </c>
      <c r="G771" s="39" t="e">
        <f>IF(O771="FAIL",IF(ISNUMBER(SEARCH("Rejected",'Print off sheets'!F767))=TRUE,"OK","ERROR"),IF(ISNUMBER(SEARCH("Rejected",'Print off sheets'!F767))=TRUE,"ERROR",""))</f>
        <v>#VALUE!</v>
      </c>
      <c r="H771" s="46" t="e">
        <f>IF(O771="MISSING",IF('Print off sheets'!F767="Missing","OK","ERROR"),"")</f>
        <v>#VALUE!</v>
      </c>
      <c r="I771" s="39" t="e">
        <f>VALUE(Worksheet!B767)</f>
        <v>#VALUE!</v>
      </c>
      <c r="J771" s="39">
        <f>VALUE(Worksheet!$H$2)</f>
        <v>0</v>
      </c>
      <c r="K771" s="39">
        <f>VALUE(Worksheet!$H$3)</f>
        <v>0</v>
      </c>
      <c r="L771" s="39" t="e">
        <f t="shared" si="34"/>
        <v>#VALUE!</v>
      </c>
      <c r="M771" s="39" t="str">
        <f>IF(AND(Worksheet!C767="",Worksheet!D767="",Worksheet!E767="",Worksheet!F767="",Worksheet!G767="",Worksheet!H767="",ISNUMBER(SEARCH("e",Worksheet!I767))=FALSE),"MISSING")</f>
        <v>MISSING</v>
      </c>
      <c r="N771" s="39" t="b">
        <f>IF(ISNUMBER(SEARCH("Reference",Worksheet!I767))=TRUE,"REF ONLY")</f>
        <v>0</v>
      </c>
      <c r="O771" s="39" t="e">
        <f t="shared" si="35"/>
        <v>#VALUE!</v>
      </c>
      <c r="P771" s="38"/>
      <c r="Q771" s="38"/>
    </row>
    <row r="772" spans="3:17" x14ac:dyDescent="0.25">
      <c r="C772" s="39" t="e">
        <f>IF(AND(VALUE('Print off sheets'!C768)&lt;=VALUE(Worksheet!$AD768),VALUE('Print off sheets'!C768)&gt;=VALUE(Worksheet!$AE768)),"PASS","FAIL")</f>
        <v>#VALUE!</v>
      </c>
      <c r="D772" s="39" t="e">
        <f>IF(AND(VALUE('Print off sheets'!D768)&lt;=VALUE(Worksheet!$AD768),VALUE('Print off sheets'!D768)&gt;=VALUE(Worksheet!$AE768)),"PASS","FAIL")</f>
        <v>#VALUE!</v>
      </c>
      <c r="E772" s="39" t="e">
        <f>IF(AND(VALUE('Print off sheets'!E768)&lt;=VALUE(Worksheet!$AD768),VALUE('Print off sheets'!E768)&gt;=VALUE(Worksheet!$AE768)),"PASS","FAIL")</f>
        <v>#VALUE!</v>
      </c>
      <c r="F772" s="39" t="str">
        <f t="shared" si="33"/>
        <v>PASS</v>
      </c>
      <c r="G772" s="39" t="e">
        <f>IF(O772="FAIL",IF(ISNUMBER(SEARCH("Rejected",'Print off sheets'!F768))=TRUE,"OK","ERROR"),IF(ISNUMBER(SEARCH("Rejected",'Print off sheets'!F768))=TRUE,"ERROR",""))</f>
        <v>#VALUE!</v>
      </c>
      <c r="H772" s="46" t="e">
        <f>IF(O772="MISSING",IF('Print off sheets'!F768="Missing","OK","ERROR"),"")</f>
        <v>#VALUE!</v>
      </c>
      <c r="I772" s="39" t="e">
        <f>VALUE(Worksheet!B768)</f>
        <v>#VALUE!</v>
      </c>
      <c r="J772" s="39">
        <f>VALUE(Worksheet!$H$2)</f>
        <v>0</v>
      </c>
      <c r="K772" s="39">
        <f>VALUE(Worksheet!$H$3)</f>
        <v>0</v>
      </c>
      <c r="L772" s="39" t="e">
        <f t="shared" si="34"/>
        <v>#VALUE!</v>
      </c>
      <c r="M772" s="39" t="str">
        <f>IF(AND(Worksheet!C768="",Worksheet!D768="",Worksheet!E768="",Worksheet!F768="",Worksheet!G768="",Worksheet!H768="",ISNUMBER(SEARCH("e",Worksheet!I768))=FALSE),"MISSING")</f>
        <v>MISSING</v>
      </c>
      <c r="N772" s="39" t="b">
        <f>IF(ISNUMBER(SEARCH("Reference",Worksheet!I768))=TRUE,"REF ONLY")</f>
        <v>0</v>
      </c>
      <c r="O772" s="39" t="e">
        <f t="shared" si="35"/>
        <v>#VALUE!</v>
      </c>
      <c r="P772" s="38"/>
      <c r="Q772" s="38"/>
    </row>
    <row r="773" spans="3:17" x14ac:dyDescent="0.25">
      <c r="C773" s="39" t="e">
        <f>IF(AND(VALUE('Print off sheets'!C769)&lt;=VALUE(Worksheet!$AD769),VALUE('Print off sheets'!C769)&gt;=VALUE(Worksheet!$AE769)),"PASS","FAIL")</f>
        <v>#VALUE!</v>
      </c>
      <c r="D773" s="39" t="e">
        <f>IF(AND(VALUE('Print off sheets'!D769)&lt;=VALUE(Worksheet!$AD769),VALUE('Print off sheets'!D769)&gt;=VALUE(Worksheet!$AE769)),"PASS","FAIL")</f>
        <v>#VALUE!</v>
      </c>
      <c r="E773" s="39" t="e">
        <f>IF(AND(VALUE('Print off sheets'!E769)&lt;=VALUE(Worksheet!$AD769),VALUE('Print off sheets'!E769)&gt;=VALUE(Worksheet!$AE769)),"PASS","FAIL")</f>
        <v>#VALUE!</v>
      </c>
      <c r="F773" s="39" t="str">
        <f t="shared" si="33"/>
        <v>PASS</v>
      </c>
      <c r="G773" s="39" t="e">
        <f>IF(O773="FAIL",IF(ISNUMBER(SEARCH("Rejected",'Print off sheets'!F769))=TRUE,"OK","ERROR"),IF(ISNUMBER(SEARCH("Rejected",'Print off sheets'!F769))=TRUE,"ERROR",""))</f>
        <v>#VALUE!</v>
      </c>
      <c r="H773" s="46" t="e">
        <f>IF(O773="MISSING",IF('Print off sheets'!F769="Missing","OK","ERROR"),"")</f>
        <v>#VALUE!</v>
      </c>
      <c r="I773" s="39" t="e">
        <f>VALUE(Worksheet!B769)</f>
        <v>#VALUE!</v>
      </c>
      <c r="J773" s="39">
        <f>VALUE(Worksheet!$H$2)</f>
        <v>0</v>
      </c>
      <c r="K773" s="39">
        <f>VALUE(Worksheet!$H$3)</f>
        <v>0</v>
      </c>
      <c r="L773" s="39" t="e">
        <f t="shared" si="34"/>
        <v>#VALUE!</v>
      </c>
      <c r="M773" s="39" t="str">
        <f>IF(AND(Worksheet!C769="",Worksheet!D769="",Worksheet!E769="",Worksheet!F769="",Worksheet!G769="",Worksheet!H769="",ISNUMBER(SEARCH("e",Worksheet!I769))=FALSE),"MISSING")</f>
        <v>MISSING</v>
      </c>
      <c r="N773" s="39" t="b">
        <f>IF(ISNUMBER(SEARCH("Reference",Worksheet!I769))=TRUE,"REF ONLY")</f>
        <v>0</v>
      </c>
      <c r="O773" s="39" t="e">
        <f t="shared" si="35"/>
        <v>#VALUE!</v>
      </c>
      <c r="P773" s="38"/>
      <c r="Q773" s="38"/>
    </row>
    <row r="774" spans="3:17" x14ac:dyDescent="0.25">
      <c r="C774" s="39" t="e">
        <f>IF(AND(VALUE('Print off sheets'!C770)&lt;=VALUE(Worksheet!$AD770),VALUE('Print off sheets'!C770)&gt;=VALUE(Worksheet!$AE770)),"PASS","FAIL")</f>
        <v>#VALUE!</v>
      </c>
      <c r="D774" s="39" t="e">
        <f>IF(AND(VALUE('Print off sheets'!D770)&lt;=VALUE(Worksheet!$AD770),VALUE('Print off sheets'!D770)&gt;=VALUE(Worksheet!$AE770)),"PASS","FAIL")</f>
        <v>#VALUE!</v>
      </c>
      <c r="E774" s="39" t="e">
        <f>IF(AND(VALUE('Print off sheets'!E770)&lt;=VALUE(Worksheet!$AD770),VALUE('Print off sheets'!E770)&gt;=VALUE(Worksheet!$AE770)),"PASS","FAIL")</f>
        <v>#VALUE!</v>
      </c>
      <c r="F774" s="39" t="str">
        <f t="shared" si="33"/>
        <v>PASS</v>
      </c>
      <c r="G774" s="39" t="e">
        <f>IF(O774="FAIL",IF(ISNUMBER(SEARCH("Rejected",'Print off sheets'!F770))=TRUE,"OK","ERROR"),IF(ISNUMBER(SEARCH("Rejected",'Print off sheets'!F770))=TRUE,"ERROR",""))</f>
        <v>#VALUE!</v>
      </c>
      <c r="H774" s="46" t="e">
        <f>IF(O774="MISSING",IF('Print off sheets'!F770="Missing","OK","ERROR"),"")</f>
        <v>#VALUE!</v>
      </c>
      <c r="I774" s="39" t="e">
        <f>VALUE(Worksheet!B770)</f>
        <v>#VALUE!</v>
      </c>
      <c r="J774" s="39">
        <f>VALUE(Worksheet!$H$2)</f>
        <v>0</v>
      </c>
      <c r="K774" s="39">
        <f>VALUE(Worksheet!$H$3)</f>
        <v>0</v>
      </c>
      <c r="L774" s="39" t="e">
        <f t="shared" si="34"/>
        <v>#VALUE!</v>
      </c>
      <c r="M774" s="39" t="str">
        <f>IF(AND(Worksheet!C770="",Worksheet!D770="",Worksheet!E770="",Worksheet!F770="",Worksheet!G770="",Worksheet!H770="",ISNUMBER(SEARCH("e",Worksheet!I770))=FALSE),"MISSING")</f>
        <v>MISSING</v>
      </c>
      <c r="N774" s="39" t="b">
        <f>IF(ISNUMBER(SEARCH("Reference",Worksheet!I770))=TRUE,"REF ONLY")</f>
        <v>0</v>
      </c>
      <c r="O774" s="39" t="e">
        <f t="shared" si="35"/>
        <v>#VALUE!</v>
      </c>
      <c r="P774" s="38"/>
      <c r="Q774" s="38"/>
    </row>
    <row r="775" spans="3:17" x14ac:dyDescent="0.25">
      <c r="C775" s="39" t="e">
        <f>IF(AND(VALUE('Print off sheets'!C771)&lt;=VALUE(Worksheet!$AD771),VALUE('Print off sheets'!C771)&gt;=VALUE(Worksheet!$AE771)),"PASS","FAIL")</f>
        <v>#VALUE!</v>
      </c>
      <c r="D775" s="39" t="e">
        <f>IF(AND(VALUE('Print off sheets'!D771)&lt;=VALUE(Worksheet!$AD771),VALUE('Print off sheets'!D771)&gt;=VALUE(Worksheet!$AE771)),"PASS","FAIL")</f>
        <v>#VALUE!</v>
      </c>
      <c r="E775" s="39" t="e">
        <f>IF(AND(VALUE('Print off sheets'!E771)&lt;=VALUE(Worksheet!$AD771),VALUE('Print off sheets'!E771)&gt;=VALUE(Worksheet!$AE771)),"PASS","FAIL")</f>
        <v>#VALUE!</v>
      </c>
      <c r="F775" s="39" t="str">
        <f t="shared" si="33"/>
        <v>PASS</v>
      </c>
      <c r="G775" s="39" t="e">
        <f>IF(O775="FAIL",IF(ISNUMBER(SEARCH("Rejected",'Print off sheets'!F771))=TRUE,"OK","ERROR"),IF(ISNUMBER(SEARCH("Rejected",'Print off sheets'!F771))=TRUE,"ERROR",""))</f>
        <v>#VALUE!</v>
      </c>
      <c r="H775" s="46" t="e">
        <f>IF(O775="MISSING",IF('Print off sheets'!F771="Missing","OK","ERROR"),"")</f>
        <v>#VALUE!</v>
      </c>
      <c r="I775" s="39" t="e">
        <f>VALUE(Worksheet!B771)</f>
        <v>#VALUE!</v>
      </c>
      <c r="J775" s="39">
        <f>VALUE(Worksheet!$H$2)</f>
        <v>0</v>
      </c>
      <c r="K775" s="39">
        <f>VALUE(Worksheet!$H$3)</f>
        <v>0</v>
      </c>
      <c r="L775" s="39" t="e">
        <f t="shared" si="34"/>
        <v>#VALUE!</v>
      </c>
      <c r="M775" s="39" t="str">
        <f>IF(AND(Worksheet!C771="",Worksheet!D771="",Worksheet!E771="",Worksheet!F771="",Worksheet!G771="",Worksheet!H771="",ISNUMBER(SEARCH("e",Worksheet!I771))=FALSE),"MISSING")</f>
        <v>MISSING</v>
      </c>
      <c r="N775" s="39" t="b">
        <f>IF(ISNUMBER(SEARCH("Reference",Worksheet!I771))=TRUE,"REF ONLY")</f>
        <v>0</v>
      </c>
      <c r="O775" s="39" t="e">
        <f t="shared" si="35"/>
        <v>#VALUE!</v>
      </c>
      <c r="P775" s="38"/>
      <c r="Q775" s="38"/>
    </row>
    <row r="776" spans="3:17" x14ac:dyDescent="0.25">
      <c r="C776" s="39" t="e">
        <f>IF(AND(VALUE('Print off sheets'!C772)&lt;=VALUE(Worksheet!$AD772),VALUE('Print off sheets'!C772)&gt;=VALUE(Worksheet!$AE772)),"PASS","FAIL")</f>
        <v>#VALUE!</v>
      </c>
      <c r="D776" s="39" t="e">
        <f>IF(AND(VALUE('Print off sheets'!D772)&lt;=VALUE(Worksheet!$AD772),VALUE('Print off sheets'!D772)&gt;=VALUE(Worksheet!$AE772)),"PASS","FAIL")</f>
        <v>#VALUE!</v>
      </c>
      <c r="E776" s="39" t="e">
        <f>IF(AND(VALUE('Print off sheets'!E772)&lt;=VALUE(Worksheet!$AD772),VALUE('Print off sheets'!E772)&gt;=VALUE(Worksheet!$AE772)),"PASS","FAIL")</f>
        <v>#VALUE!</v>
      </c>
      <c r="F776" s="39" t="str">
        <f t="shared" si="33"/>
        <v>PASS</v>
      </c>
      <c r="G776" s="39" t="e">
        <f>IF(O776="FAIL",IF(ISNUMBER(SEARCH("Rejected",'Print off sheets'!F772))=TRUE,"OK","ERROR"),IF(ISNUMBER(SEARCH("Rejected",'Print off sheets'!F772))=TRUE,"ERROR",""))</f>
        <v>#VALUE!</v>
      </c>
      <c r="H776" s="46" t="e">
        <f>IF(O776="MISSING",IF('Print off sheets'!F772="Missing","OK","ERROR"),"")</f>
        <v>#VALUE!</v>
      </c>
      <c r="I776" s="39" t="e">
        <f>VALUE(Worksheet!B772)</f>
        <v>#VALUE!</v>
      </c>
      <c r="J776" s="39">
        <f>VALUE(Worksheet!$H$2)</f>
        <v>0</v>
      </c>
      <c r="K776" s="39">
        <f>VALUE(Worksheet!$H$3)</f>
        <v>0</v>
      </c>
      <c r="L776" s="39" t="e">
        <f t="shared" si="34"/>
        <v>#VALUE!</v>
      </c>
      <c r="M776" s="39" t="str">
        <f>IF(AND(Worksheet!C772="",Worksheet!D772="",Worksheet!E772="",Worksheet!F772="",Worksheet!G772="",Worksheet!H772="",ISNUMBER(SEARCH("e",Worksheet!I772))=FALSE),"MISSING")</f>
        <v>MISSING</v>
      </c>
      <c r="N776" s="39" t="b">
        <f>IF(ISNUMBER(SEARCH("Reference",Worksheet!I772))=TRUE,"REF ONLY")</f>
        <v>0</v>
      </c>
      <c r="O776" s="39" t="e">
        <f t="shared" si="35"/>
        <v>#VALUE!</v>
      </c>
      <c r="P776" s="38"/>
      <c r="Q776" s="38"/>
    </row>
    <row r="777" spans="3:17" x14ac:dyDescent="0.25">
      <c r="C777" s="39" t="e">
        <f>IF(AND(VALUE('Print off sheets'!C773)&lt;=VALUE(Worksheet!$AD773),VALUE('Print off sheets'!C773)&gt;=VALUE(Worksheet!$AE773)),"PASS","FAIL")</f>
        <v>#VALUE!</v>
      </c>
      <c r="D777" s="39" t="e">
        <f>IF(AND(VALUE('Print off sheets'!D773)&lt;=VALUE(Worksheet!$AD773),VALUE('Print off sheets'!D773)&gt;=VALUE(Worksheet!$AE773)),"PASS","FAIL")</f>
        <v>#VALUE!</v>
      </c>
      <c r="E777" s="39" t="e">
        <f>IF(AND(VALUE('Print off sheets'!E773)&lt;=VALUE(Worksheet!$AD773),VALUE('Print off sheets'!E773)&gt;=VALUE(Worksheet!$AE773)),"PASS","FAIL")</f>
        <v>#VALUE!</v>
      </c>
      <c r="F777" s="39" t="str">
        <f t="shared" si="33"/>
        <v>PASS</v>
      </c>
      <c r="G777" s="39" t="e">
        <f>IF(O777="FAIL",IF(ISNUMBER(SEARCH("Rejected",'Print off sheets'!F773))=TRUE,"OK","ERROR"),IF(ISNUMBER(SEARCH("Rejected",'Print off sheets'!F773))=TRUE,"ERROR",""))</f>
        <v>#VALUE!</v>
      </c>
      <c r="H777" s="46" t="e">
        <f>IF(O777="MISSING",IF('Print off sheets'!F773="Missing","OK","ERROR"),"")</f>
        <v>#VALUE!</v>
      </c>
      <c r="I777" s="39" t="e">
        <f>VALUE(Worksheet!B773)</f>
        <v>#VALUE!</v>
      </c>
      <c r="J777" s="39">
        <f>VALUE(Worksheet!$H$2)</f>
        <v>0</v>
      </c>
      <c r="K777" s="39">
        <f>VALUE(Worksheet!$H$3)</f>
        <v>0</v>
      </c>
      <c r="L777" s="39" t="e">
        <f t="shared" si="34"/>
        <v>#VALUE!</v>
      </c>
      <c r="M777" s="39" t="str">
        <f>IF(AND(Worksheet!C773="",Worksheet!D773="",Worksheet!E773="",Worksheet!F773="",Worksheet!G773="",Worksheet!H773="",ISNUMBER(SEARCH("e",Worksheet!I773))=FALSE),"MISSING")</f>
        <v>MISSING</v>
      </c>
      <c r="N777" s="39" t="b">
        <f>IF(ISNUMBER(SEARCH("Reference",Worksheet!I773))=TRUE,"REF ONLY")</f>
        <v>0</v>
      </c>
      <c r="O777" s="39" t="e">
        <f t="shared" si="35"/>
        <v>#VALUE!</v>
      </c>
      <c r="P777" s="38"/>
      <c r="Q777" s="38"/>
    </row>
    <row r="778" spans="3:17" x14ac:dyDescent="0.25">
      <c r="C778" s="39" t="e">
        <f>IF(AND(VALUE('Print off sheets'!C774)&lt;=VALUE(Worksheet!$AD774),VALUE('Print off sheets'!C774)&gt;=VALUE(Worksheet!$AE774)),"PASS","FAIL")</f>
        <v>#VALUE!</v>
      </c>
      <c r="D778" s="39" t="e">
        <f>IF(AND(VALUE('Print off sheets'!D774)&lt;=VALUE(Worksheet!$AD774),VALUE('Print off sheets'!D774)&gt;=VALUE(Worksheet!$AE774)),"PASS","FAIL")</f>
        <v>#VALUE!</v>
      </c>
      <c r="E778" s="39" t="e">
        <f>IF(AND(VALUE('Print off sheets'!E774)&lt;=VALUE(Worksheet!$AD774),VALUE('Print off sheets'!E774)&gt;=VALUE(Worksheet!$AE774)),"PASS","FAIL")</f>
        <v>#VALUE!</v>
      </c>
      <c r="F778" s="39" t="str">
        <f t="shared" si="33"/>
        <v>PASS</v>
      </c>
      <c r="G778" s="39" t="e">
        <f>IF(O778="FAIL",IF(ISNUMBER(SEARCH("Rejected",'Print off sheets'!F774))=TRUE,"OK","ERROR"),IF(ISNUMBER(SEARCH("Rejected",'Print off sheets'!F774))=TRUE,"ERROR",""))</f>
        <v>#VALUE!</v>
      </c>
      <c r="H778" s="46" t="e">
        <f>IF(O778="MISSING",IF('Print off sheets'!F774="Missing","OK","ERROR"),"")</f>
        <v>#VALUE!</v>
      </c>
      <c r="I778" s="39" t="e">
        <f>VALUE(Worksheet!B774)</f>
        <v>#VALUE!</v>
      </c>
      <c r="J778" s="39">
        <f>VALUE(Worksheet!$H$2)</f>
        <v>0</v>
      </c>
      <c r="K778" s="39">
        <f>VALUE(Worksheet!$H$3)</f>
        <v>0</v>
      </c>
      <c r="L778" s="39" t="e">
        <f t="shared" si="34"/>
        <v>#VALUE!</v>
      </c>
      <c r="M778" s="39" t="str">
        <f>IF(AND(Worksheet!C774="",Worksheet!D774="",Worksheet!E774="",Worksheet!F774="",Worksheet!G774="",Worksheet!H774="",ISNUMBER(SEARCH("e",Worksheet!I774))=FALSE),"MISSING")</f>
        <v>MISSING</v>
      </c>
      <c r="N778" s="39" t="b">
        <f>IF(ISNUMBER(SEARCH("Reference",Worksheet!I774))=TRUE,"REF ONLY")</f>
        <v>0</v>
      </c>
      <c r="O778" s="39" t="e">
        <f t="shared" si="35"/>
        <v>#VALUE!</v>
      </c>
      <c r="P778" s="38"/>
      <c r="Q778" s="38"/>
    </row>
    <row r="779" spans="3:17" x14ac:dyDescent="0.25">
      <c r="C779" s="39" t="e">
        <f>IF(AND(VALUE('Print off sheets'!C775)&lt;=VALUE(Worksheet!$AD775),VALUE('Print off sheets'!C775)&gt;=VALUE(Worksheet!$AE775)),"PASS","FAIL")</f>
        <v>#VALUE!</v>
      </c>
      <c r="D779" s="39" t="e">
        <f>IF(AND(VALUE('Print off sheets'!D775)&lt;=VALUE(Worksheet!$AD775),VALUE('Print off sheets'!D775)&gt;=VALUE(Worksheet!$AE775)),"PASS","FAIL")</f>
        <v>#VALUE!</v>
      </c>
      <c r="E779" s="39" t="e">
        <f>IF(AND(VALUE('Print off sheets'!E775)&lt;=VALUE(Worksheet!$AD775),VALUE('Print off sheets'!E775)&gt;=VALUE(Worksheet!$AE775)),"PASS","FAIL")</f>
        <v>#VALUE!</v>
      </c>
      <c r="F779" s="39" t="str">
        <f t="shared" si="33"/>
        <v>PASS</v>
      </c>
      <c r="G779" s="39" t="e">
        <f>IF(O779="FAIL",IF(ISNUMBER(SEARCH("Rejected",'Print off sheets'!F775))=TRUE,"OK","ERROR"),IF(ISNUMBER(SEARCH("Rejected",'Print off sheets'!F775))=TRUE,"ERROR",""))</f>
        <v>#VALUE!</v>
      </c>
      <c r="H779" s="46" t="e">
        <f>IF(O779="MISSING",IF('Print off sheets'!F775="Missing","OK","ERROR"),"")</f>
        <v>#VALUE!</v>
      </c>
      <c r="I779" s="39" t="e">
        <f>VALUE(Worksheet!B775)</f>
        <v>#VALUE!</v>
      </c>
      <c r="J779" s="39">
        <f>VALUE(Worksheet!$H$2)</f>
        <v>0</v>
      </c>
      <c r="K779" s="39">
        <f>VALUE(Worksheet!$H$3)</f>
        <v>0</v>
      </c>
      <c r="L779" s="39" t="e">
        <f t="shared" si="34"/>
        <v>#VALUE!</v>
      </c>
      <c r="M779" s="39" t="str">
        <f>IF(AND(Worksheet!C775="",Worksheet!D775="",Worksheet!E775="",Worksheet!F775="",Worksheet!G775="",Worksheet!H775="",ISNUMBER(SEARCH("e",Worksheet!I775))=FALSE),"MISSING")</f>
        <v>MISSING</v>
      </c>
      <c r="N779" s="39" t="b">
        <f>IF(ISNUMBER(SEARCH("Reference",Worksheet!I775))=TRUE,"REF ONLY")</f>
        <v>0</v>
      </c>
      <c r="O779" s="39" t="e">
        <f t="shared" si="35"/>
        <v>#VALUE!</v>
      </c>
      <c r="P779" s="38"/>
      <c r="Q779" s="38"/>
    </row>
    <row r="780" spans="3:17" x14ac:dyDescent="0.25">
      <c r="C780" s="39" t="e">
        <f>IF(AND(VALUE('Print off sheets'!C776)&lt;=VALUE(Worksheet!$AD776),VALUE('Print off sheets'!C776)&gt;=VALUE(Worksheet!$AE776)),"PASS","FAIL")</f>
        <v>#VALUE!</v>
      </c>
      <c r="D780" s="39" t="e">
        <f>IF(AND(VALUE('Print off sheets'!D776)&lt;=VALUE(Worksheet!$AD776),VALUE('Print off sheets'!D776)&gt;=VALUE(Worksheet!$AE776)),"PASS","FAIL")</f>
        <v>#VALUE!</v>
      </c>
      <c r="E780" s="39" t="e">
        <f>IF(AND(VALUE('Print off sheets'!E776)&lt;=VALUE(Worksheet!$AD776),VALUE('Print off sheets'!E776)&gt;=VALUE(Worksheet!$AE776)),"PASS","FAIL")</f>
        <v>#VALUE!</v>
      </c>
      <c r="F780" s="39" t="str">
        <f t="shared" ref="F780:F843" si="36">IF(COUNTIF(C780:E780,"FAIL")=0,"PASS","FAIL")</f>
        <v>PASS</v>
      </c>
      <c r="G780" s="39" t="e">
        <f>IF(O780="FAIL",IF(ISNUMBER(SEARCH("Rejected",'Print off sheets'!F776))=TRUE,"OK","ERROR"),IF(ISNUMBER(SEARCH("Rejected",'Print off sheets'!F776))=TRUE,"ERROR",""))</f>
        <v>#VALUE!</v>
      </c>
      <c r="H780" s="46" t="e">
        <f>IF(O780="MISSING",IF('Print off sheets'!F776="Missing","OK","ERROR"),"")</f>
        <v>#VALUE!</v>
      </c>
      <c r="I780" s="39" t="e">
        <f>VALUE(Worksheet!B776)</f>
        <v>#VALUE!</v>
      </c>
      <c r="J780" s="39">
        <f>VALUE(Worksheet!$H$2)</f>
        <v>0</v>
      </c>
      <c r="K780" s="39">
        <f>VALUE(Worksheet!$H$3)</f>
        <v>0</v>
      </c>
      <c r="L780" s="39" t="e">
        <f t="shared" ref="L780:L843" si="37">IF(AND(I780&gt;=0.001,I780&lt;=1),"PASS","FAIL")</f>
        <v>#VALUE!</v>
      </c>
      <c r="M780" s="39" t="str">
        <f>IF(AND(Worksheet!C776="",Worksheet!D776="",Worksheet!E776="",Worksheet!F776="",Worksheet!G776="",Worksheet!H776="",ISNUMBER(SEARCH("e",Worksheet!I776))=FALSE),"MISSING")</f>
        <v>MISSING</v>
      </c>
      <c r="N780" s="39" t="b">
        <f>IF(ISNUMBER(SEARCH("Reference",Worksheet!I776))=TRUE,"REF ONLY")</f>
        <v>0</v>
      </c>
      <c r="O780" s="39" t="e">
        <f t="shared" ref="O780:O843" si="38">IF(L780="PASS",IF(M780="MISSING","MISSING",IF(N780="REF ONLY","REF ONLY",IF(F780="PASS","PASS","FAIL"))))</f>
        <v>#VALUE!</v>
      </c>
      <c r="P780" s="38"/>
      <c r="Q780" s="38"/>
    </row>
    <row r="781" spans="3:17" x14ac:dyDescent="0.25">
      <c r="C781" s="39" t="e">
        <f>IF(AND(VALUE('Print off sheets'!C777)&lt;=VALUE(Worksheet!$AD777),VALUE('Print off sheets'!C777)&gt;=VALUE(Worksheet!$AE777)),"PASS","FAIL")</f>
        <v>#VALUE!</v>
      </c>
      <c r="D781" s="39" t="e">
        <f>IF(AND(VALUE('Print off sheets'!D777)&lt;=VALUE(Worksheet!$AD777),VALUE('Print off sheets'!D777)&gt;=VALUE(Worksheet!$AE777)),"PASS","FAIL")</f>
        <v>#VALUE!</v>
      </c>
      <c r="E781" s="39" t="e">
        <f>IF(AND(VALUE('Print off sheets'!E777)&lt;=VALUE(Worksheet!$AD777),VALUE('Print off sheets'!E777)&gt;=VALUE(Worksheet!$AE777)),"PASS","FAIL")</f>
        <v>#VALUE!</v>
      </c>
      <c r="F781" s="39" t="str">
        <f t="shared" si="36"/>
        <v>PASS</v>
      </c>
      <c r="G781" s="39" t="e">
        <f>IF(O781="FAIL",IF(ISNUMBER(SEARCH("Rejected",'Print off sheets'!F777))=TRUE,"OK","ERROR"),IF(ISNUMBER(SEARCH("Rejected",'Print off sheets'!F777))=TRUE,"ERROR",""))</f>
        <v>#VALUE!</v>
      </c>
      <c r="H781" s="46" t="e">
        <f>IF(O781="MISSING",IF('Print off sheets'!F777="Missing","OK","ERROR"),"")</f>
        <v>#VALUE!</v>
      </c>
      <c r="I781" s="39" t="e">
        <f>VALUE(Worksheet!B777)</f>
        <v>#VALUE!</v>
      </c>
      <c r="J781" s="39">
        <f>VALUE(Worksheet!$H$2)</f>
        <v>0</v>
      </c>
      <c r="K781" s="39">
        <f>VALUE(Worksheet!$H$3)</f>
        <v>0</v>
      </c>
      <c r="L781" s="39" t="e">
        <f t="shared" si="37"/>
        <v>#VALUE!</v>
      </c>
      <c r="M781" s="39" t="str">
        <f>IF(AND(Worksheet!C777="",Worksheet!D777="",Worksheet!E777="",Worksheet!F777="",Worksheet!G777="",Worksheet!H777="",ISNUMBER(SEARCH("e",Worksheet!I777))=FALSE),"MISSING")</f>
        <v>MISSING</v>
      </c>
      <c r="N781" s="39" t="b">
        <f>IF(ISNUMBER(SEARCH("Reference",Worksheet!I777))=TRUE,"REF ONLY")</f>
        <v>0</v>
      </c>
      <c r="O781" s="39" t="e">
        <f t="shared" si="38"/>
        <v>#VALUE!</v>
      </c>
      <c r="P781" s="38"/>
      <c r="Q781" s="38"/>
    </row>
    <row r="782" spans="3:17" x14ac:dyDescent="0.25">
      <c r="C782" s="39" t="e">
        <f>IF(AND(VALUE('Print off sheets'!C778)&lt;=VALUE(Worksheet!$AD778),VALUE('Print off sheets'!C778)&gt;=VALUE(Worksheet!$AE778)),"PASS","FAIL")</f>
        <v>#VALUE!</v>
      </c>
      <c r="D782" s="39" t="e">
        <f>IF(AND(VALUE('Print off sheets'!D778)&lt;=VALUE(Worksheet!$AD778),VALUE('Print off sheets'!D778)&gt;=VALUE(Worksheet!$AE778)),"PASS","FAIL")</f>
        <v>#VALUE!</v>
      </c>
      <c r="E782" s="39" t="e">
        <f>IF(AND(VALUE('Print off sheets'!E778)&lt;=VALUE(Worksheet!$AD778),VALUE('Print off sheets'!E778)&gt;=VALUE(Worksheet!$AE778)),"PASS","FAIL")</f>
        <v>#VALUE!</v>
      </c>
      <c r="F782" s="39" t="str">
        <f t="shared" si="36"/>
        <v>PASS</v>
      </c>
      <c r="G782" s="39" t="e">
        <f>IF(O782="FAIL",IF(ISNUMBER(SEARCH("Rejected",'Print off sheets'!F778))=TRUE,"OK","ERROR"),IF(ISNUMBER(SEARCH("Rejected",'Print off sheets'!F778))=TRUE,"ERROR",""))</f>
        <v>#VALUE!</v>
      </c>
      <c r="H782" s="46" t="e">
        <f>IF(O782="MISSING",IF('Print off sheets'!F778="Missing","OK","ERROR"),"")</f>
        <v>#VALUE!</v>
      </c>
      <c r="I782" s="39" t="e">
        <f>VALUE(Worksheet!B778)</f>
        <v>#VALUE!</v>
      </c>
      <c r="J782" s="39">
        <f>VALUE(Worksheet!$H$2)</f>
        <v>0</v>
      </c>
      <c r="K782" s="39">
        <f>VALUE(Worksheet!$H$3)</f>
        <v>0</v>
      </c>
      <c r="L782" s="39" t="e">
        <f t="shared" si="37"/>
        <v>#VALUE!</v>
      </c>
      <c r="M782" s="39" t="str">
        <f>IF(AND(Worksheet!C778="",Worksheet!D778="",Worksheet!E778="",Worksheet!F778="",Worksheet!G778="",Worksheet!H778="",ISNUMBER(SEARCH("e",Worksheet!I778))=FALSE),"MISSING")</f>
        <v>MISSING</v>
      </c>
      <c r="N782" s="39" t="b">
        <f>IF(ISNUMBER(SEARCH("Reference",Worksheet!I778))=TRUE,"REF ONLY")</f>
        <v>0</v>
      </c>
      <c r="O782" s="39" t="e">
        <f t="shared" si="38"/>
        <v>#VALUE!</v>
      </c>
      <c r="P782" s="38"/>
      <c r="Q782" s="38"/>
    </row>
    <row r="783" spans="3:17" x14ac:dyDescent="0.25">
      <c r="C783" s="39" t="e">
        <f>IF(AND(VALUE('Print off sheets'!C779)&lt;=VALUE(Worksheet!$AD779),VALUE('Print off sheets'!C779)&gt;=VALUE(Worksheet!$AE779)),"PASS","FAIL")</f>
        <v>#VALUE!</v>
      </c>
      <c r="D783" s="39" t="e">
        <f>IF(AND(VALUE('Print off sheets'!D779)&lt;=VALUE(Worksheet!$AD779),VALUE('Print off sheets'!D779)&gt;=VALUE(Worksheet!$AE779)),"PASS","FAIL")</f>
        <v>#VALUE!</v>
      </c>
      <c r="E783" s="39" t="e">
        <f>IF(AND(VALUE('Print off sheets'!E779)&lt;=VALUE(Worksheet!$AD779),VALUE('Print off sheets'!E779)&gt;=VALUE(Worksheet!$AE779)),"PASS","FAIL")</f>
        <v>#VALUE!</v>
      </c>
      <c r="F783" s="39" t="str">
        <f t="shared" si="36"/>
        <v>PASS</v>
      </c>
      <c r="G783" s="39" t="e">
        <f>IF(O783="FAIL",IF(ISNUMBER(SEARCH("Rejected",'Print off sheets'!F779))=TRUE,"OK","ERROR"),IF(ISNUMBER(SEARCH("Rejected",'Print off sheets'!F779))=TRUE,"ERROR",""))</f>
        <v>#VALUE!</v>
      </c>
      <c r="H783" s="46" t="e">
        <f>IF(O783="MISSING",IF('Print off sheets'!F779="Missing","OK","ERROR"),"")</f>
        <v>#VALUE!</v>
      </c>
      <c r="I783" s="39" t="e">
        <f>VALUE(Worksheet!B779)</f>
        <v>#VALUE!</v>
      </c>
      <c r="J783" s="39">
        <f>VALUE(Worksheet!$H$2)</f>
        <v>0</v>
      </c>
      <c r="K783" s="39">
        <f>VALUE(Worksheet!$H$3)</f>
        <v>0</v>
      </c>
      <c r="L783" s="39" t="e">
        <f t="shared" si="37"/>
        <v>#VALUE!</v>
      </c>
      <c r="M783" s="39" t="str">
        <f>IF(AND(Worksheet!C779="",Worksheet!D779="",Worksheet!E779="",Worksheet!F779="",Worksheet!G779="",Worksheet!H779="",ISNUMBER(SEARCH("e",Worksheet!I779))=FALSE),"MISSING")</f>
        <v>MISSING</v>
      </c>
      <c r="N783" s="39" t="b">
        <f>IF(ISNUMBER(SEARCH("Reference",Worksheet!I779))=TRUE,"REF ONLY")</f>
        <v>0</v>
      </c>
      <c r="O783" s="39" t="e">
        <f t="shared" si="38"/>
        <v>#VALUE!</v>
      </c>
      <c r="P783" s="38"/>
      <c r="Q783" s="38"/>
    </row>
    <row r="784" spans="3:17" x14ac:dyDescent="0.25">
      <c r="C784" s="39" t="e">
        <f>IF(AND(VALUE('Print off sheets'!C780)&lt;=VALUE(Worksheet!$AD780),VALUE('Print off sheets'!C780)&gt;=VALUE(Worksheet!$AE780)),"PASS","FAIL")</f>
        <v>#VALUE!</v>
      </c>
      <c r="D784" s="39" t="e">
        <f>IF(AND(VALUE('Print off sheets'!D780)&lt;=VALUE(Worksheet!$AD780),VALUE('Print off sheets'!D780)&gt;=VALUE(Worksheet!$AE780)),"PASS","FAIL")</f>
        <v>#VALUE!</v>
      </c>
      <c r="E784" s="39" t="e">
        <f>IF(AND(VALUE('Print off sheets'!E780)&lt;=VALUE(Worksheet!$AD780),VALUE('Print off sheets'!E780)&gt;=VALUE(Worksheet!$AE780)),"PASS","FAIL")</f>
        <v>#VALUE!</v>
      </c>
      <c r="F784" s="39" t="str">
        <f t="shared" si="36"/>
        <v>PASS</v>
      </c>
      <c r="G784" s="39" t="e">
        <f>IF(O784="FAIL",IF(ISNUMBER(SEARCH("Rejected",'Print off sheets'!F780))=TRUE,"OK","ERROR"),IF(ISNUMBER(SEARCH("Rejected",'Print off sheets'!F780))=TRUE,"ERROR",""))</f>
        <v>#VALUE!</v>
      </c>
      <c r="H784" s="46" t="e">
        <f>IF(O784="MISSING",IF('Print off sheets'!F780="Missing","OK","ERROR"),"")</f>
        <v>#VALUE!</v>
      </c>
      <c r="I784" s="39" t="e">
        <f>VALUE(Worksheet!B780)</f>
        <v>#VALUE!</v>
      </c>
      <c r="J784" s="39">
        <f>VALUE(Worksheet!$H$2)</f>
        <v>0</v>
      </c>
      <c r="K784" s="39">
        <f>VALUE(Worksheet!$H$3)</f>
        <v>0</v>
      </c>
      <c r="L784" s="39" t="e">
        <f t="shared" si="37"/>
        <v>#VALUE!</v>
      </c>
      <c r="M784" s="39" t="str">
        <f>IF(AND(Worksheet!C780="",Worksheet!D780="",Worksheet!E780="",Worksheet!F780="",Worksheet!G780="",Worksheet!H780="",ISNUMBER(SEARCH("e",Worksheet!I780))=FALSE),"MISSING")</f>
        <v>MISSING</v>
      </c>
      <c r="N784" s="39" t="b">
        <f>IF(ISNUMBER(SEARCH("Reference",Worksheet!I780))=TRUE,"REF ONLY")</f>
        <v>0</v>
      </c>
      <c r="O784" s="39" t="e">
        <f t="shared" si="38"/>
        <v>#VALUE!</v>
      </c>
      <c r="P784" s="38"/>
      <c r="Q784" s="38"/>
    </row>
    <row r="785" spans="3:17" x14ac:dyDescent="0.25">
      <c r="C785" s="39" t="e">
        <f>IF(AND(VALUE('Print off sheets'!C781)&lt;=VALUE(Worksheet!$AD781),VALUE('Print off sheets'!C781)&gt;=VALUE(Worksheet!$AE781)),"PASS","FAIL")</f>
        <v>#VALUE!</v>
      </c>
      <c r="D785" s="39" t="e">
        <f>IF(AND(VALUE('Print off sheets'!D781)&lt;=VALUE(Worksheet!$AD781),VALUE('Print off sheets'!D781)&gt;=VALUE(Worksheet!$AE781)),"PASS","FAIL")</f>
        <v>#VALUE!</v>
      </c>
      <c r="E785" s="39" t="e">
        <f>IF(AND(VALUE('Print off sheets'!E781)&lt;=VALUE(Worksheet!$AD781),VALUE('Print off sheets'!E781)&gt;=VALUE(Worksheet!$AE781)),"PASS","FAIL")</f>
        <v>#VALUE!</v>
      </c>
      <c r="F785" s="39" t="str">
        <f t="shared" si="36"/>
        <v>PASS</v>
      </c>
      <c r="G785" s="39" t="e">
        <f>IF(O785="FAIL",IF(ISNUMBER(SEARCH("Rejected",'Print off sheets'!F781))=TRUE,"OK","ERROR"),IF(ISNUMBER(SEARCH("Rejected",'Print off sheets'!F781))=TRUE,"ERROR",""))</f>
        <v>#VALUE!</v>
      </c>
      <c r="H785" s="46" t="e">
        <f>IF(O785="MISSING",IF('Print off sheets'!F781="Missing","OK","ERROR"),"")</f>
        <v>#VALUE!</v>
      </c>
      <c r="I785" s="39" t="e">
        <f>VALUE(Worksheet!B781)</f>
        <v>#VALUE!</v>
      </c>
      <c r="J785" s="39">
        <f>VALUE(Worksheet!$H$2)</f>
        <v>0</v>
      </c>
      <c r="K785" s="39">
        <f>VALUE(Worksheet!$H$3)</f>
        <v>0</v>
      </c>
      <c r="L785" s="39" t="e">
        <f t="shared" si="37"/>
        <v>#VALUE!</v>
      </c>
      <c r="M785" s="39" t="str">
        <f>IF(AND(Worksheet!C781="",Worksheet!D781="",Worksheet!E781="",Worksheet!F781="",Worksheet!G781="",Worksheet!H781="",ISNUMBER(SEARCH("e",Worksheet!I781))=FALSE),"MISSING")</f>
        <v>MISSING</v>
      </c>
      <c r="N785" s="39" t="b">
        <f>IF(ISNUMBER(SEARCH("Reference",Worksheet!I781))=TRUE,"REF ONLY")</f>
        <v>0</v>
      </c>
      <c r="O785" s="39" t="e">
        <f t="shared" si="38"/>
        <v>#VALUE!</v>
      </c>
      <c r="P785" s="38"/>
      <c r="Q785" s="38"/>
    </row>
    <row r="786" spans="3:17" x14ac:dyDescent="0.25">
      <c r="C786" s="39" t="e">
        <f>IF(AND(VALUE('Print off sheets'!C782)&lt;=VALUE(Worksheet!$AD782),VALUE('Print off sheets'!C782)&gt;=VALUE(Worksheet!$AE782)),"PASS","FAIL")</f>
        <v>#VALUE!</v>
      </c>
      <c r="D786" s="39" t="e">
        <f>IF(AND(VALUE('Print off sheets'!D782)&lt;=VALUE(Worksheet!$AD782),VALUE('Print off sheets'!D782)&gt;=VALUE(Worksheet!$AE782)),"PASS","FAIL")</f>
        <v>#VALUE!</v>
      </c>
      <c r="E786" s="39" t="e">
        <f>IF(AND(VALUE('Print off sheets'!E782)&lt;=VALUE(Worksheet!$AD782),VALUE('Print off sheets'!E782)&gt;=VALUE(Worksheet!$AE782)),"PASS","FAIL")</f>
        <v>#VALUE!</v>
      </c>
      <c r="F786" s="39" t="str">
        <f t="shared" si="36"/>
        <v>PASS</v>
      </c>
      <c r="G786" s="39" t="e">
        <f>IF(O786="FAIL",IF(ISNUMBER(SEARCH("Rejected",'Print off sheets'!F782))=TRUE,"OK","ERROR"),IF(ISNUMBER(SEARCH("Rejected",'Print off sheets'!F782))=TRUE,"ERROR",""))</f>
        <v>#VALUE!</v>
      </c>
      <c r="H786" s="46" t="e">
        <f>IF(O786="MISSING",IF('Print off sheets'!F782="Missing","OK","ERROR"),"")</f>
        <v>#VALUE!</v>
      </c>
      <c r="I786" s="39" t="e">
        <f>VALUE(Worksheet!B782)</f>
        <v>#VALUE!</v>
      </c>
      <c r="J786" s="39">
        <f>VALUE(Worksheet!$H$2)</f>
        <v>0</v>
      </c>
      <c r="K786" s="39">
        <f>VALUE(Worksheet!$H$3)</f>
        <v>0</v>
      </c>
      <c r="L786" s="39" t="e">
        <f t="shared" si="37"/>
        <v>#VALUE!</v>
      </c>
      <c r="M786" s="39" t="str">
        <f>IF(AND(Worksheet!C782="",Worksheet!D782="",Worksheet!E782="",Worksheet!F782="",Worksheet!G782="",Worksheet!H782="",ISNUMBER(SEARCH("e",Worksheet!I782))=FALSE),"MISSING")</f>
        <v>MISSING</v>
      </c>
      <c r="N786" s="39" t="b">
        <f>IF(ISNUMBER(SEARCH("Reference",Worksheet!I782))=TRUE,"REF ONLY")</f>
        <v>0</v>
      </c>
      <c r="O786" s="39" t="e">
        <f t="shared" si="38"/>
        <v>#VALUE!</v>
      </c>
      <c r="P786" s="38"/>
      <c r="Q786" s="38"/>
    </row>
    <row r="787" spans="3:17" x14ac:dyDescent="0.25">
      <c r="C787" s="39" t="e">
        <f>IF(AND(VALUE('Print off sheets'!C783)&lt;=VALUE(Worksheet!$AD783),VALUE('Print off sheets'!C783)&gt;=VALUE(Worksheet!$AE783)),"PASS","FAIL")</f>
        <v>#VALUE!</v>
      </c>
      <c r="D787" s="39" t="e">
        <f>IF(AND(VALUE('Print off sheets'!D783)&lt;=VALUE(Worksheet!$AD783),VALUE('Print off sheets'!D783)&gt;=VALUE(Worksheet!$AE783)),"PASS","FAIL")</f>
        <v>#VALUE!</v>
      </c>
      <c r="E787" s="39" t="e">
        <f>IF(AND(VALUE('Print off sheets'!E783)&lt;=VALUE(Worksheet!$AD783),VALUE('Print off sheets'!E783)&gt;=VALUE(Worksheet!$AE783)),"PASS","FAIL")</f>
        <v>#VALUE!</v>
      </c>
      <c r="F787" s="39" t="str">
        <f t="shared" si="36"/>
        <v>PASS</v>
      </c>
      <c r="G787" s="39" t="e">
        <f>IF(O787="FAIL",IF(ISNUMBER(SEARCH("Rejected",'Print off sheets'!F783))=TRUE,"OK","ERROR"),IF(ISNUMBER(SEARCH("Rejected",'Print off sheets'!F783))=TRUE,"ERROR",""))</f>
        <v>#VALUE!</v>
      </c>
      <c r="H787" s="46" t="e">
        <f>IF(O787="MISSING",IF('Print off sheets'!F783="Missing","OK","ERROR"),"")</f>
        <v>#VALUE!</v>
      </c>
      <c r="I787" s="39" t="e">
        <f>VALUE(Worksheet!B783)</f>
        <v>#VALUE!</v>
      </c>
      <c r="J787" s="39">
        <f>VALUE(Worksheet!$H$2)</f>
        <v>0</v>
      </c>
      <c r="K787" s="39">
        <f>VALUE(Worksheet!$H$3)</f>
        <v>0</v>
      </c>
      <c r="L787" s="39" t="e">
        <f t="shared" si="37"/>
        <v>#VALUE!</v>
      </c>
      <c r="M787" s="39" t="str">
        <f>IF(AND(Worksheet!C783="",Worksheet!D783="",Worksheet!E783="",Worksheet!F783="",Worksheet!G783="",Worksheet!H783="",ISNUMBER(SEARCH("e",Worksheet!I783))=FALSE),"MISSING")</f>
        <v>MISSING</v>
      </c>
      <c r="N787" s="39" t="b">
        <f>IF(ISNUMBER(SEARCH("Reference",Worksheet!I783))=TRUE,"REF ONLY")</f>
        <v>0</v>
      </c>
      <c r="O787" s="39" t="e">
        <f t="shared" si="38"/>
        <v>#VALUE!</v>
      </c>
      <c r="P787" s="38"/>
      <c r="Q787" s="38"/>
    </row>
    <row r="788" spans="3:17" x14ac:dyDescent="0.25">
      <c r="C788" s="39" t="e">
        <f>IF(AND(VALUE('Print off sheets'!C784)&lt;=VALUE(Worksheet!$AD784),VALUE('Print off sheets'!C784)&gt;=VALUE(Worksheet!$AE784)),"PASS","FAIL")</f>
        <v>#VALUE!</v>
      </c>
      <c r="D788" s="39" t="e">
        <f>IF(AND(VALUE('Print off sheets'!D784)&lt;=VALUE(Worksheet!$AD784),VALUE('Print off sheets'!D784)&gt;=VALUE(Worksheet!$AE784)),"PASS","FAIL")</f>
        <v>#VALUE!</v>
      </c>
      <c r="E788" s="39" t="e">
        <f>IF(AND(VALUE('Print off sheets'!E784)&lt;=VALUE(Worksheet!$AD784),VALUE('Print off sheets'!E784)&gt;=VALUE(Worksheet!$AE784)),"PASS","FAIL")</f>
        <v>#VALUE!</v>
      </c>
      <c r="F788" s="39" t="str">
        <f t="shared" si="36"/>
        <v>PASS</v>
      </c>
      <c r="G788" s="39" t="e">
        <f>IF(O788="FAIL",IF(ISNUMBER(SEARCH("Rejected",'Print off sheets'!F784))=TRUE,"OK","ERROR"),IF(ISNUMBER(SEARCH("Rejected",'Print off sheets'!F784))=TRUE,"ERROR",""))</f>
        <v>#VALUE!</v>
      </c>
      <c r="H788" s="46" t="e">
        <f>IF(O788="MISSING",IF('Print off sheets'!F784="Missing","OK","ERROR"),"")</f>
        <v>#VALUE!</v>
      </c>
      <c r="I788" s="39" t="e">
        <f>VALUE(Worksheet!B784)</f>
        <v>#VALUE!</v>
      </c>
      <c r="J788" s="39">
        <f>VALUE(Worksheet!$H$2)</f>
        <v>0</v>
      </c>
      <c r="K788" s="39">
        <f>VALUE(Worksheet!$H$3)</f>
        <v>0</v>
      </c>
      <c r="L788" s="39" t="e">
        <f t="shared" si="37"/>
        <v>#VALUE!</v>
      </c>
      <c r="M788" s="39" t="str">
        <f>IF(AND(Worksheet!C784="",Worksheet!D784="",Worksheet!E784="",Worksheet!F784="",Worksheet!G784="",Worksheet!H784="",ISNUMBER(SEARCH("e",Worksheet!I784))=FALSE),"MISSING")</f>
        <v>MISSING</v>
      </c>
      <c r="N788" s="39" t="b">
        <f>IF(ISNUMBER(SEARCH("Reference",Worksheet!I784))=TRUE,"REF ONLY")</f>
        <v>0</v>
      </c>
      <c r="O788" s="39" t="e">
        <f t="shared" si="38"/>
        <v>#VALUE!</v>
      </c>
      <c r="P788" s="38"/>
      <c r="Q788" s="38"/>
    </row>
    <row r="789" spans="3:17" x14ac:dyDescent="0.25">
      <c r="C789" s="39" t="e">
        <f>IF(AND(VALUE('Print off sheets'!C785)&lt;=VALUE(Worksheet!$AD785),VALUE('Print off sheets'!C785)&gt;=VALUE(Worksheet!$AE785)),"PASS","FAIL")</f>
        <v>#VALUE!</v>
      </c>
      <c r="D789" s="39" t="e">
        <f>IF(AND(VALUE('Print off sheets'!D785)&lt;=VALUE(Worksheet!$AD785),VALUE('Print off sheets'!D785)&gt;=VALUE(Worksheet!$AE785)),"PASS","FAIL")</f>
        <v>#VALUE!</v>
      </c>
      <c r="E789" s="39" t="e">
        <f>IF(AND(VALUE('Print off sheets'!E785)&lt;=VALUE(Worksheet!$AD785),VALUE('Print off sheets'!E785)&gt;=VALUE(Worksheet!$AE785)),"PASS","FAIL")</f>
        <v>#VALUE!</v>
      </c>
      <c r="F789" s="39" t="str">
        <f t="shared" si="36"/>
        <v>PASS</v>
      </c>
      <c r="G789" s="39" t="e">
        <f>IF(O789="FAIL",IF(ISNUMBER(SEARCH("Rejected",'Print off sheets'!F785))=TRUE,"OK","ERROR"),IF(ISNUMBER(SEARCH("Rejected",'Print off sheets'!F785))=TRUE,"ERROR",""))</f>
        <v>#VALUE!</v>
      </c>
      <c r="H789" s="46" t="e">
        <f>IF(O789="MISSING",IF('Print off sheets'!F785="Missing","OK","ERROR"),"")</f>
        <v>#VALUE!</v>
      </c>
      <c r="I789" s="39" t="e">
        <f>VALUE(Worksheet!B785)</f>
        <v>#VALUE!</v>
      </c>
      <c r="J789" s="39">
        <f>VALUE(Worksheet!$H$2)</f>
        <v>0</v>
      </c>
      <c r="K789" s="39">
        <f>VALUE(Worksheet!$H$3)</f>
        <v>0</v>
      </c>
      <c r="L789" s="39" t="e">
        <f t="shared" si="37"/>
        <v>#VALUE!</v>
      </c>
      <c r="M789" s="39" t="str">
        <f>IF(AND(Worksheet!C785="",Worksheet!D785="",Worksheet!E785="",Worksheet!F785="",Worksheet!G785="",Worksheet!H785="",ISNUMBER(SEARCH("e",Worksheet!I785))=FALSE),"MISSING")</f>
        <v>MISSING</v>
      </c>
      <c r="N789" s="39" t="b">
        <f>IF(ISNUMBER(SEARCH("Reference",Worksheet!I785))=TRUE,"REF ONLY")</f>
        <v>0</v>
      </c>
      <c r="O789" s="39" t="e">
        <f t="shared" si="38"/>
        <v>#VALUE!</v>
      </c>
      <c r="P789" s="38"/>
      <c r="Q789" s="38"/>
    </row>
    <row r="790" spans="3:17" x14ac:dyDescent="0.25">
      <c r="C790" s="39" t="e">
        <f>IF(AND(VALUE('Print off sheets'!C786)&lt;=VALUE(Worksheet!$AD786),VALUE('Print off sheets'!C786)&gt;=VALUE(Worksheet!$AE786)),"PASS","FAIL")</f>
        <v>#VALUE!</v>
      </c>
      <c r="D790" s="39" t="e">
        <f>IF(AND(VALUE('Print off sheets'!D786)&lt;=VALUE(Worksheet!$AD786),VALUE('Print off sheets'!D786)&gt;=VALUE(Worksheet!$AE786)),"PASS","FAIL")</f>
        <v>#VALUE!</v>
      </c>
      <c r="E790" s="39" t="e">
        <f>IF(AND(VALUE('Print off sheets'!E786)&lt;=VALUE(Worksheet!$AD786),VALUE('Print off sheets'!E786)&gt;=VALUE(Worksheet!$AE786)),"PASS","FAIL")</f>
        <v>#VALUE!</v>
      </c>
      <c r="F790" s="39" t="str">
        <f t="shared" si="36"/>
        <v>PASS</v>
      </c>
      <c r="G790" s="39" t="e">
        <f>IF(O790="FAIL",IF(ISNUMBER(SEARCH("Rejected",'Print off sheets'!F786))=TRUE,"OK","ERROR"),IF(ISNUMBER(SEARCH("Rejected",'Print off sheets'!F786))=TRUE,"ERROR",""))</f>
        <v>#VALUE!</v>
      </c>
      <c r="H790" s="46" t="e">
        <f>IF(O790="MISSING",IF('Print off sheets'!F786="Missing","OK","ERROR"),"")</f>
        <v>#VALUE!</v>
      </c>
      <c r="I790" s="39" t="e">
        <f>VALUE(Worksheet!B786)</f>
        <v>#VALUE!</v>
      </c>
      <c r="J790" s="39">
        <f>VALUE(Worksheet!$H$2)</f>
        <v>0</v>
      </c>
      <c r="K790" s="39">
        <f>VALUE(Worksheet!$H$3)</f>
        <v>0</v>
      </c>
      <c r="L790" s="39" t="e">
        <f t="shared" si="37"/>
        <v>#VALUE!</v>
      </c>
      <c r="M790" s="39" t="str">
        <f>IF(AND(Worksheet!C786="",Worksheet!D786="",Worksheet!E786="",Worksheet!F786="",Worksheet!G786="",Worksheet!H786="",ISNUMBER(SEARCH("e",Worksheet!I786))=FALSE),"MISSING")</f>
        <v>MISSING</v>
      </c>
      <c r="N790" s="39" t="b">
        <f>IF(ISNUMBER(SEARCH("Reference",Worksheet!I786))=TRUE,"REF ONLY")</f>
        <v>0</v>
      </c>
      <c r="O790" s="39" t="e">
        <f t="shared" si="38"/>
        <v>#VALUE!</v>
      </c>
      <c r="P790" s="38"/>
      <c r="Q790" s="38"/>
    </row>
    <row r="791" spans="3:17" x14ac:dyDescent="0.25">
      <c r="C791" s="39" t="e">
        <f>IF(AND(VALUE('Print off sheets'!C787)&lt;=VALUE(Worksheet!$AD787),VALUE('Print off sheets'!C787)&gt;=VALUE(Worksheet!$AE787)),"PASS","FAIL")</f>
        <v>#VALUE!</v>
      </c>
      <c r="D791" s="39" t="e">
        <f>IF(AND(VALUE('Print off sheets'!D787)&lt;=VALUE(Worksheet!$AD787),VALUE('Print off sheets'!D787)&gt;=VALUE(Worksheet!$AE787)),"PASS","FAIL")</f>
        <v>#VALUE!</v>
      </c>
      <c r="E791" s="39" t="e">
        <f>IF(AND(VALUE('Print off sheets'!E787)&lt;=VALUE(Worksheet!$AD787),VALUE('Print off sheets'!E787)&gt;=VALUE(Worksheet!$AE787)),"PASS","FAIL")</f>
        <v>#VALUE!</v>
      </c>
      <c r="F791" s="39" t="str">
        <f t="shared" si="36"/>
        <v>PASS</v>
      </c>
      <c r="G791" s="39" t="e">
        <f>IF(O791="FAIL",IF(ISNUMBER(SEARCH("Rejected",'Print off sheets'!F787))=TRUE,"OK","ERROR"),IF(ISNUMBER(SEARCH("Rejected",'Print off sheets'!F787))=TRUE,"ERROR",""))</f>
        <v>#VALUE!</v>
      </c>
      <c r="H791" s="46" t="e">
        <f>IF(O791="MISSING",IF('Print off sheets'!F787="Missing","OK","ERROR"),"")</f>
        <v>#VALUE!</v>
      </c>
      <c r="I791" s="39" t="e">
        <f>VALUE(Worksheet!B787)</f>
        <v>#VALUE!</v>
      </c>
      <c r="J791" s="39">
        <f>VALUE(Worksheet!$H$2)</f>
        <v>0</v>
      </c>
      <c r="K791" s="39">
        <f>VALUE(Worksheet!$H$3)</f>
        <v>0</v>
      </c>
      <c r="L791" s="39" t="e">
        <f t="shared" si="37"/>
        <v>#VALUE!</v>
      </c>
      <c r="M791" s="39" t="str">
        <f>IF(AND(Worksheet!C787="",Worksheet!D787="",Worksheet!E787="",Worksheet!F787="",Worksheet!G787="",Worksheet!H787="",ISNUMBER(SEARCH("e",Worksheet!I787))=FALSE),"MISSING")</f>
        <v>MISSING</v>
      </c>
      <c r="N791" s="39" t="b">
        <f>IF(ISNUMBER(SEARCH("Reference",Worksheet!I787))=TRUE,"REF ONLY")</f>
        <v>0</v>
      </c>
      <c r="O791" s="39" t="e">
        <f t="shared" si="38"/>
        <v>#VALUE!</v>
      </c>
      <c r="P791" s="38"/>
      <c r="Q791" s="38"/>
    </row>
    <row r="792" spans="3:17" x14ac:dyDescent="0.25">
      <c r="C792" s="39" t="e">
        <f>IF(AND(VALUE('Print off sheets'!C788)&lt;=VALUE(Worksheet!$AD788),VALUE('Print off sheets'!C788)&gt;=VALUE(Worksheet!$AE788)),"PASS","FAIL")</f>
        <v>#VALUE!</v>
      </c>
      <c r="D792" s="39" t="e">
        <f>IF(AND(VALUE('Print off sheets'!D788)&lt;=VALUE(Worksheet!$AD788),VALUE('Print off sheets'!D788)&gt;=VALUE(Worksheet!$AE788)),"PASS","FAIL")</f>
        <v>#VALUE!</v>
      </c>
      <c r="E792" s="39" t="e">
        <f>IF(AND(VALUE('Print off sheets'!E788)&lt;=VALUE(Worksheet!$AD788),VALUE('Print off sheets'!E788)&gt;=VALUE(Worksheet!$AE788)),"PASS","FAIL")</f>
        <v>#VALUE!</v>
      </c>
      <c r="F792" s="39" t="str">
        <f t="shared" si="36"/>
        <v>PASS</v>
      </c>
      <c r="G792" s="39" t="e">
        <f>IF(O792="FAIL",IF(ISNUMBER(SEARCH("Rejected",'Print off sheets'!F788))=TRUE,"OK","ERROR"),IF(ISNUMBER(SEARCH("Rejected",'Print off sheets'!F788))=TRUE,"ERROR",""))</f>
        <v>#VALUE!</v>
      </c>
      <c r="H792" s="46" t="e">
        <f>IF(O792="MISSING",IF('Print off sheets'!F788="Missing","OK","ERROR"),"")</f>
        <v>#VALUE!</v>
      </c>
      <c r="I792" s="39" t="e">
        <f>VALUE(Worksheet!B788)</f>
        <v>#VALUE!</v>
      </c>
      <c r="J792" s="39">
        <f>VALUE(Worksheet!$H$2)</f>
        <v>0</v>
      </c>
      <c r="K792" s="39">
        <f>VALUE(Worksheet!$H$3)</f>
        <v>0</v>
      </c>
      <c r="L792" s="39" t="e">
        <f t="shared" si="37"/>
        <v>#VALUE!</v>
      </c>
      <c r="M792" s="39" t="str">
        <f>IF(AND(Worksheet!C788="",Worksheet!D788="",Worksheet!E788="",Worksheet!F788="",Worksheet!G788="",Worksheet!H788="",ISNUMBER(SEARCH("e",Worksheet!I788))=FALSE),"MISSING")</f>
        <v>MISSING</v>
      </c>
      <c r="N792" s="39" t="b">
        <f>IF(ISNUMBER(SEARCH("Reference",Worksheet!I788))=TRUE,"REF ONLY")</f>
        <v>0</v>
      </c>
      <c r="O792" s="39" t="e">
        <f t="shared" si="38"/>
        <v>#VALUE!</v>
      </c>
      <c r="P792" s="38"/>
      <c r="Q792" s="38"/>
    </row>
    <row r="793" spans="3:17" x14ac:dyDescent="0.25">
      <c r="C793" s="39" t="e">
        <f>IF(AND(VALUE('Print off sheets'!C789)&lt;=VALUE(Worksheet!$AD789),VALUE('Print off sheets'!C789)&gt;=VALUE(Worksheet!$AE789)),"PASS","FAIL")</f>
        <v>#VALUE!</v>
      </c>
      <c r="D793" s="39" t="e">
        <f>IF(AND(VALUE('Print off sheets'!D789)&lt;=VALUE(Worksheet!$AD789),VALUE('Print off sheets'!D789)&gt;=VALUE(Worksheet!$AE789)),"PASS","FAIL")</f>
        <v>#VALUE!</v>
      </c>
      <c r="E793" s="39" t="e">
        <f>IF(AND(VALUE('Print off sheets'!E789)&lt;=VALUE(Worksheet!$AD789),VALUE('Print off sheets'!E789)&gt;=VALUE(Worksheet!$AE789)),"PASS","FAIL")</f>
        <v>#VALUE!</v>
      </c>
      <c r="F793" s="39" t="str">
        <f t="shared" si="36"/>
        <v>PASS</v>
      </c>
      <c r="G793" s="39" t="e">
        <f>IF(O793="FAIL",IF(ISNUMBER(SEARCH("Rejected",'Print off sheets'!F789))=TRUE,"OK","ERROR"),IF(ISNUMBER(SEARCH("Rejected",'Print off sheets'!F789))=TRUE,"ERROR",""))</f>
        <v>#VALUE!</v>
      </c>
      <c r="H793" s="46" t="e">
        <f>IF(O793="MISSING",IF('Print off sheets'!F789="Missing","OK","ERROR"),"")</f>
        <v>#VALUE!</v>
      </c>
      <c r="I793" s="39" t="e">
        <f>VALUE(Worksheet!B789)</f>
        <v>#VALUE!</v>
      </c>
      <c r="J793" s="39">
        <f>VALUE(Worksheet!$H$2)</f>
        <v>0</v>
      </c>
      <c r="K793" s="39">
        <f>VALUE(Worksheet!$H$3)</f>
        <v>0</v>
      </c>
      <c r="L793" s="39" t="e">
        <f t="shared" si="37"/>
        <v>#VALUE!</v>
      </c>
      <c r="M793" s="39" t="str">
        <f>IF(AND(Worksheet!C789="",Worksheet!D789="",Worksheet!E789="",Worksheet!F789="",Worksheet!G789="",Worksheet!H789="",ISNUMBER(SEARCH("e",Worksheet!I789))=FALSE),"MISSING")</f>
        <v>MISSING</v>
      </c>
      <c r="N793" s="39" t="b">
        <f>IF(ISNUMBER(SEARCH("Reference",Worksheet!I789))=TRUE,"REF ONLY")</f>
        <v>0</v>
      </c>
      <c r="O793" s="39" t="e">
        <f t="shared" si="38"/>
        <v>#VALUE!</v>
      </c>
      <c r="P793" s="38"/>
      <c r="Q793" s="38"/>
    </row>
    <row r="794" spans="3:17" x14ac:dyDescent="0.25">
      <c r="C794" s="39" t="e">
        <f>IF(AND(VALUE('Print off sheets'!C790)&lt;=VALUE(Worksheet!$AD790),VALUE('Print off sheets'!C790)&gt;=VALUE(Worksheet!$AE790)),"PASS","FAIL")</f>
        <v>#VALUE!</v>
      </c>
      <c r="D794" s="39" t="e">
        <f>IF(AND(VALUE('Print off sheets'!D790)&lt;=VALUE(Worksheet!$AD790),VALUE('Print off sheets'!D790)&gt;=VALUE(Worksheet!$AE790)),"PASS","FAIL")</f>
        <v>#VALUE!</v>
      </c>
      <c r="E794" s="39" t="e">
        <f>IF(AND(VALUE('Print off sheets'!E790)&lt;=VALUE(Worksheet!$AD790),VALUE('Print off sheets'!E790)&gt;=VALUE(Worksheet!$AE790)),"PASS","FAIL")</f>
        <v>#VALUE!</v>
      </c>
      <c r="F794" s="39" t="str">
        <f t="shared" si="36"/>
        <v>PASS</v>
      </c>
      <c r="G794" s="39" t="e">
        <f>IF(O794="FAIL",IF(ISNUMBER(SEARCH("Rejected",'Print off sheets'!F790))=TRUE,"OK","ERROR"),IF(ISNUMBER(SEARCH("Rejected",'Print off sheets'!F790))=TRUE,"ERROR",""))</f>
        <v>#VALUE!</v>
      </c>
      <c r="H794" s="46" t="e">
        <f>IF(O794="MISSING",IF('Print off sheets'!F790="Missing","OK","ERROR"),"")</f>
        <v>#VALUE!</v>
      </c>
      <c r="I794" s="39" t="e">
        <f>VALUE(Worksheet!B790)</f>
        <v>#VALUE!</v>
      </c>
      <c r="J794" s="39">
        <f>VALUE(Worksheet!$H$2)</f>
        <v>0</v>
      </c>
      <c r="K794" s="39">
        <f>VALUE(Worksheet!$H$3)</f>
        <v>0</v>
      </c>
      <c r="L794" s="39" t="e">
        <f t="shared" si="37"/>
        <v>#VALUE!</v>
      </c>
      <c r="M794" s="39" t="str">
        <f>IF(AND(Worksheet!C790="",Worksheet!D790="",Worksheet!E790="",Worksheet!F790="",Worksheet!G790="",Worksheet!H790="",ISNUMBER(SEARCH("e",Worksheet!I790))=FALSE),"MISSING")</f>
        <v>MISSING</v>
      </c>
      <c r="N794" s="39" t="b">
        <f>IF(ISNUMBER(SEARCH("Reference",Worksheet!I790))=TRUE,"REF ONLY")</f>
        <v>0</v>
      </c>
      <c r="O794" s="39" t="e">
        <f t="shared" si="38"/>
        <v>#VALUE!</v>
      </c>
      <c r="P794" s="38"/>
      <c r="Q794" s="38"/>
    </row>
    <row r="795" spans="3:17" x14ac:dyDescent="0.25">
      <c r="C795" s="39" t="e">
        <f>IF(AND(VALUE('Print off sheets'!C791)&lt;=VALUE(Worksheet!$AD791),VALUE('Print off sheets'!C791)&gt;=VALUE(Worksheet!$AE791)),"PASS","FAIL")</f>
        <v>#VALUE!</v>
      </c>
      <c r="D795" s="39" t="e">
        <f>IF(AND(VALUE('Print off sheets'!D791)&lt;=VALUE(Worksheet!$AD791),VALUE('Print off sheets'!D791)&gt;=VALUE(Worksheet!$AE791)),"PASS","FAIL")</f>
        <v>#VALUE!</v>
      </c>
      <c r="E795" s="39" t="e">
        <f>IF(AND(VALUE('Print off sheets'!E791)&lt;=VALUE(Worksheet!$AD791),VALUE('Print off sheets'!E791)&gt;=VALUE(Worksheet!$AE791)),"PASS","FAIL")</f>
        <v>#VALUE!</v>
      </c>
      <c r="F795" s="39" t="str">
        <f t="shared" si="36"/>
        <v>PASS</v>
      </c>
      <c r="G795" s="39" t="e">
        <f>IF(O795="FAIL",IF(ISNUMBER(SEARCH("Rejected",'Print off sheets'!F791))=TRUE,"OK","ERROR"),IF(ISNUMBER(SEARCH("Rejected",'Print off sheets'!F791))=TRUE,"ERROR",""))</f>
        <v>#VALUE!</v>
      </c>
      <c r="H795" s="46" t="e">
        <f>IF(O795="MISSING",IF('Print off sheets'!F791="Missing","OK","ERROR"),"")</f>
        <v>#VALUE!</v>
      </c>
      <c r="I795" s="39" t="e">
        <f>VALUE(Worksheet!B791)</f>
        <v>#VALUE!</v>
      </c>
      <c r="J795" s="39">
        <f>VALUE(Worksheet!$H$2)</f>
        <v>0</v>
      </c>
      <c r="K795" s="39">
        <f>VALUE(Worksheet!$H$3)</f>
        <v>0</v>
      </c>
      <c r="L795" s="39" t="e">
        <f t="shared" si="37"/>
        <v>#VALUE!</v>
      </c>
      <c r="M795" s="39" t="str">
        <f>IF(AND(Worksheet!C791="",Worksheet!D791="",Worksheet!E791="",Worksheet!F791="",Worksheet!G791="",Worksheet!H791="",ISNUMBER(SEARCH("e",Worksheet!I791))=FALSE),"MISSING")</f>
        <v>MISSING</v>
      </c>
      <c r="N795" s="39" t="b">
        <f>IF(ISNUMBER(SEARCH("Reference",Worksheet!I791))=TRUE,"REF ONLY")</f>
        <v>0</v>
      </c>
      <c r="O795" s="39" t="e">
        <f t="shared" si="38"/>
        <v>#VALUE!</v>
      </c>
      <c r="P795" s="38"/>
      <c r="Q795" s="38"/>
    </row>
    <row r="796" spans="3:17" x14ac:dyDescent="0.25">
      <c r="C796" s="39" t="e">
        <f>IF(AND(VALUE('Print off sheets'!C792)&lt;=VALUE(Worksheet!$AD792),VALUE('Print off sheets'!C792)&gt;=VALUE(Worksheet!$AE792)),"PASS","FAIL")</f>
        <v>#VALUE!</v>
      </c>
      <c r="D796" s="39" t="e">
        <f>IF(AND(VALUE('Print off sheets'!D792)&lt;=VALUE(Worksheet!$AD792),VALUE('Print off sheets'!D792)&gt;=VALUE(Worksheet!$AE792)),"PASS","FAIL")</f>
        <v>#VALUE!</v>
      </c>
      <c r="E796" s="39" t="e">
        <f>IF(AND(VALUE('Print off sheets'!E792)&lt;=VALUE(Worksheet!$AD792),VALUE('Print off sheets'!E792)&gt;=VALUE(Worksheet!$AE792)),"PASS","FAIL")</f>
        <v>#VALUE!</v>
      </c>
      <c r="F796" s="39" t="str">
        <f t="shared" si="36"/>
        <v>PASS</v>
      </c>
      <c r="G796" s="39" t="e">
        <f>IF(O796="FAIL",IF(ISNUMBER(SEARCH("Rejected",'Print off sheets'!F792))=TRUE,"OK","ERROR"),IF(ISNUMBER(SEARCH("Rejected",'Print off sheets'!F792))=TRUE,"ERROR",""))</f>
        <v>#VALUE!</v>
      </c>
      <c r="H796" s="46" t="e">
        <f>IF(O796="MISSING",IF('Print off sheets'!F792="Missing","OK","ERROR"),"")</f>
        <v>#VALUE!</v>
      </c>
      <c r="I796" s="39" t="e">
        <f>VALUE(Worksheet!B792)</f>
        <v>#VALUE!</v>
      </c>
      <c r="J796" s="39">
        <f>VALUE(Worksheet!$H$2)</f>
        <v>0</v>
      </c>
      <c r="K796" s="39">
        <f>VALUE(Worksheet!$H$3)</f>
        <v>0</v>
      </c>
      <c r="L796" s="39" t="e">
        <f t="shared" si="37"/>
        <v>#VALUE!</v>
      </c>
      <c r="M796" s="39" t="str">
        <f>IF(AND(Worksheet!C792="",Worksheet!D792="",Worksheet!E792="",Worksheet!F792="",Worksheet!G792="",Worksheet!H792="",ISNUMBER(SEARCH("e",Worksheet!I792))=FALSE),"MISSING")</f>
        <v>MISSING</v>
      </c>
      <c r="N796" s="39" t="b">
        <f>IF(ISNUMBER(SEARCH("Reference",Worksheet!I792))=TRUE,"REF ONLY")</f>
        <v>0</v>
      </c>
      <c r="O796" s="39" t="e">
        <f t="shared" si="38"/>
        <v>#VALUE!</v>
      </c>
      <c r="P796" s="38"/>
      <c r="Q796" s="38"/>
    </row>
    <row r="797" spans="3:17" x14ac:dyDescent="0.25">
      <c r="C797" s="39" t="e">
        <f>IF(AND(VALUE('Print off sheets'!C793)&lt;=VALUE(Worksheet!$AD793),VALUE('Print off sheets'!C793)&gt;=VALUE(Worksheet!$AE793)),"PASS","FAIL")</f>
        <v>#VALUE!</v>
      </c>
      <c r="D797" s="39" t="e">
        <f>IF(AND(VALUE('Print off sheets'!D793)&lt;=VALUE(Worksheet!$AD793),VALUE('Print off sheets'!D793)&gt;=VALUE(Worksheet!$AE793)),"PASS","FAIL")</f>
        <v>#VALUE!</v>
      </c>
      <c r="E797" s="39" t="e">
        <f>IF(AND(VALUE('Print off sheets'!E793)&lt;=VALUE(Worksheet!$AD793),VALUE('Print off sheets'!E793)&gt;=VALUE(Worksheet!$AE793)),"PASS","FAIL")</f>
        <v>#VALUE!</v>
      </c>
      <c r="F797" s="39" t="str">
        <f t="shared" si="36"/>
        <v>PASS</v>
      </c>
      <c r="G797" s="39" t="e">
        <f>IF(O797="FAIL",IF(ISNUMBER(SEARCH("Rejected",'Print off sheets'!F793))=TRUE,"OK","ERROR"),IF(ISNUMBER(SEARCH("Rejected",'Print off sheets'!F793))=TRUE,"ERROR",""))</f>
        <v>#VALUE!</v>
      </c>
      <c r="H797" s="46" t="e">
        <f>IF(O797="MISSING",IF('Print off sheets'!F793="Missing","OK","ERROR"),"")</f>
        <v>#VALUE!</v>
      </c>
      <c r="I797" s="39" t="e">
        <f>VALUE(Worksheet!B793)</f>
        <v>#VALUE!</v>
      </c>
      <c r="J797" s="39">
        <f>VALUE(Worksheet!$H$2)</f>
        <v>0</v>
      </c>
      <c r="K797" s="39">
        <f>VALUE(Worksheet!$H$3)</f>
        <v>0</v>
      </c>
      <c r="L797" s="39" t="e">
        <f t="shared" si="37"/>
        <v>#VALUE!</v>
      </c>
      <c r="M797" s="39" t="str">
        <f>IF(AND(Worksheet!C793="",Worksheet!D793="",Worksheet!E793="",Worksheet!F793="",Worksheet!G793="",Worksheet!H793="",ISNUMBER(SEARCH("e",Worksheet!I793))=FALSE),"MISSING")</f>
        <v>MISSING</v>
      </c>
      <c r="N797" s="39" t="b">
        <f>IF(ISNUMBER(SEARCH("Reference",Worksheet!I793))=TRUE,"REF ONLY")</f>
        <v>0</v>
      </c>
      <c r="O797" s="39" t="e">
        <f t="shared" si="38"/>
        <v>#VALUE!</v>
      </c>
      <c r="P797" s="38"/>
      <c r="Q797" s="38"/>
    </row>
    <row r="798" spans="3:17" x14ac:dyDescent="0.25">
      <c r="C798" s="39" t="e">
        <f>IF(AND(VALUE('Print off sheets'!C794)&lt;=VALUE(Worksheet!$AD794),VALUE('Print off sheets'!C794)&gt;=VALUE(Worksheet!$AE794)),"PASS","FAIL")</f>
        <v>#VALUE!</v>
      </c>
      <c r="D798" s="39" t="e">
        <f>IF(AND(VALUE('Print off sheets'!D794)&lt;=VALUE(Worksheet!$AD794),VALUE('Print off sheets'!D794)&gt;=VALUE(Worksheet!$AE794)),"PASS","FAIL")</f>
        <v>#VALUE!</v>
      </c>
      <c r="E798" s="39" t="e">
        <f>IF(AND(VALUE('Print off sheets'!E794)&lt;=VALUE(Worksheet!$AD794),VALUE('Print off sheets'!E794)&gt;=VALUE(Worksheet!$AE794)),"PASS","FAIL")</f>
        <v>#VALUE!</v>
      </c>
      <c r="F798" s="39" t="str">
        <f t="shared" si="36"/>
        <v>PASS</v>
      </c>
      <c r="G798" s="39" t="e">
        <f>IF(O798="FAIL",IF(ISNUMBER(SEARCH("Rejected",'Print off sheets'!F794))=TRUE,"OK","ERROR"),IF(ISNUMBER(SEARCH("Rejected",'Print off sheets'!F794))=TRUE,"ERROR",""))</f>
        <v>#VALUE!</v>
      </c>
      <c r="H798" s="46" t="e">
        <f>IF(O798="MISSING",IF('Print off sheets'!F794="Missing","OK","ERROR"),"")</f>
        <v>#VALUE!</v>
      </c>
      <c r="I798" s="39" t="e">
        <f>VALUE(Worksheet!B794)</f>
        <v>#VALUE!</v>
      </c>
      <c r="J798" s="39">
        <f>VALUE(Worksheet!$H$2)</f>
        <v>0</v>
      </c>
      <c r="K798" s="39">
        <f>VALUE(Worksheet!$H$3)</f>
        <v>0</v>
      </c>
      <c r="L798" s="39" t="e">
        <f t="shared" si="37"/>
        <v>#VALUE!</v>
      </c>
      <c r="M798" s="39" t="str">
        <f>IF(AND(Worksheet!C794="",Worksheet!D794="",Worksheet!E794="",Worksheet!F794="",Worksheet!G794="",Worksheet!H794="",ISNUMBER(SEARCH("e",Worksheet!I794))=FALSE),"MISSING")</f>
        <v>MISSING</v>
      </c>
      <c r="N798" s="39" t="b">
        <f>IF(ISNUMBER(SEARCH("Reference",Worksheet!I794))=TRUE,"REF ONLY")</f>
        <v>0</v>
      </c>
      <c r="O798" s="39" t="e">
        <f t="shared" si="38"/>
        <v>#VALUE!</v>
      </c>
      <c r="P798" s="38"/>
      <c r="Q798" s="38"/>
    </row>
    <row r="799" spans="3:17" x14ac:dyDescent="0.25">
      <c r="C799" s="39" t="e">
        <f>IF(AND(VALUE('Print off sheets'!C795)&lt;=VALUE(Worksheet!$AD795),VALUE('Print off sheets'!C795)&gt;=VALUE(Worksheet!$AE795)),"PASS","FAIL")</f>
        <v>#VALUE!</v>
      </c>
      <c r="D799" s="39" t="e">
        <f>IF(AND(VALUE('Print off sheets'!D795)&lt;=VALUE(Worksheet!$AD795),VALUE('Print off sheets'!D795)&gt;=VALUE(Worksheet!$AE795)),"PASS","FAIL")</f>
        <v>#VALUE!</v>
      </c>
      <c r="E799" s="39" t="e">
        <f>IF(AND(VALUE('Print off sheets'!E795)&lt;=VALUE(Worksheet!$AD795),VALUE('Print off sheets'!E795)&gt;=VALUE(Worksheet!$AE795)),"PASS","FAIL")</f>
        <v>#VALUE!</v>
      </c>
      <c r="F799" s="39" t="str">
        <f t="shared" si="36"/>
        <v>PASS</v>
      </c>
      <c r="G799" s="39" t="e">
        <f>IF(O799="FAIL",IF(ISNUMBER(SEARCH("Rejected",'Print off sheets'!F795))=TRUE,"OK","ERROR"),IF(ISNUMBER(SEARCH("Rejected",'Print off sheets'!F795))=TRUE,"ERROR",""))</f>
        <v>#VALUE!</v>
      </c>
      <c r="H799" s="46" t="e">
        <f>IF(O799="MISSING",IF('Print off sheets'!F795="Missing","OK","ERROR"),"")</f>
        <v>#VALUE!</v>
      </c>
      <c r="I799" s="39" t="e">
        <f>VALUE(Worksheet!B795)</f>
        <v>#VALUE!</v>
      </c>
      <c r="J799" s="39">
        <f>VALUE(Worksheet!$H$2)</f>
        <v>0</v>
      </c>
      <c r="K799" s="39">
        <f>VALUE(Worksheet!$H$3)</f>
        <v>0</v>
      </c>
      <c r="L799" s="39" t="e">
        <f t="shared" si="37"/>
        <v>#VALUE!</v>
      </c>
      <c r="M799" s="39" t="str">
        <f>IF(AND(Worksheet!C795="",Worksheet!D795="",Worksheet!E795="",Worksheet!F795="",Worksheet!G795="",Worksheet!H795="",ISNUMBER(SEARCH("e",Worksheet!I795))=FALSE),"MISSING")</f>
        <v>MISSING</v>
      </c>
      <c r="N799" s="39" t="b">
        <f>IF(ISNUMBER(SEARCH("Reference",Worksheet!I795))=TRUE,"REF ONLY")</f>
        <v>0</v>
      </c>
      <c r="O799" s="39" t="e">
        <f t="shared" si="38"/>
        <v>#VALUE!</v>
      </c>
      <c r="P799" s="38"/>
      <c r="Q799" s="38"/>
    </row>
    <row r="800" spans="3:17" x14ac:dyDescent="0.25">
      <c r="C800" s="39" t="e">
        <f>IF(AND(VALUE('Print off sheets'!C796)&lt;=VALUE(Worksheet!$AD796),VALUE('Print off sheets'!C796)&gt;=VALUE(Worksheet!$AE796)),"PASS","FAIL")</f>
        <v>#VALUE!</v>
      </c>
      <c r="D800" s="39" t="e">
        <f>IF(AND(VALUE('Print off sheets'!D796)&lt;=VALUE(Worksheet!$AD796),VALUE('Print off sheets'!D796)&gt;=VALUE(Worksheet!$AE796)),"PASS","FAIL")</f>
        <v>#VALUE!</v>
      </c>
      <c r="E800" s="39" t="e">
        <f>IF(AND(VALUE('Print off sheets'!E796)&lt;=VALUE(Worksheet!$AD796),VALUE('Print off sheets'!E796)&gt;=VALUE(Worksheet!$AE796)),"PASS","FAIL")</f>
        <v>#VALUE!</v>
      </c>
      <c r="F800" s="39" t="str">
        <f t="shared" si="36"/>
        <v>PASS</v>
      </c>
      <c r="G800" s="39" t="e">
        <f>IF(O800="FAIL",IF(ISNUMBER(SEARCH("Rejected",'Print off sheets'!F796))=TRUE,"OK","ERROR"),IF(ISNUMBER(SEARCH("Rejected",'Print off sheets'!F796))=TRUE,"ERROR",""))</f>
        <v>#VALUE!</v>
      </c>
      <c r="H800" s="46" t="e">
        <f>IF(O800="MISSING",IF('Print off sheets'!F796="Missing","OK","ERROR"),"")</f>
        <v>#VALUE!</v>
      </c>
      <c r="I800" s="39" t="e">
        <f>VALUE(Worksheet!B796)</f>
        <v>#VALUE!</v>
      </c>
      <c r="J800" s="39">
        <f>VALUE(Worksheet!$H$2)</f>
        <v>0</v>
      </c>
      <c r="K800" s="39">
        <f>VALUE(Worksheet!$H$3)</f>
        <v>0</v>
      </c>
      <c r="L800" s="39" t="e">
        <f t="shared" si="37"/>
        <v>#VALUE!</v>
      </c>
      <c r="M800" s="39" t="str">
        <f>IF(AND(Worksheet!C796="",Worksheet!D796="",Worksheet!E796="",Worksheet!F796="",Worksheet!G796="",Worksheet!H796="",ISNUMBER(SEARCH("e",Worksheet!I796))=FALSE),"MISSING")</f>
        <v>MISSING</v>
      </c>
      <c r="N800" s="39" t="b">
        <f>IF(ISNUMBER(SEARCH("Reference",Worksheet!I796))=TRUE,"REF ONLY")</f>
        <v>0</v>
      </c>
      <c r="O800" s="39" t="e">
        <f t="shared" si="38"/>
        <v>#VALUE!</v>
      </c>
      <c r="P800" s="38"/>
      <c r="Q800" s="38"/>
    </row>
    <row r="801" spans="3:17" x14ac:dyDescent="0.25">
      <c r="C801" s="39" t="e">
        <f>IF(AND(VALUE('Print off sheets'!C797)&lt;=VALUE(Worksheet!$AD797),VALUE('Print off sheets'!C797)&gt;=VALUE(Worksheet!$AE797)),"PASS","FAIL")</f>
        <v>#VALUE!</v>
      </c>
      <c r="D801" s="39" t="e">
        <f>IF(AND(VALUE('Print off sheets'!D797)&lt;=VALUE(Worksheet!$AD797),VALUE('Print off sheets'!D797)&gt;=VALUE(Worksheet!$AE797)),"PASS","FAIL")</f>
        <v>#VALUE!</v>
      </c>
      <c r="E801" s="39" t="e">
        <f>IF(AND(VALUE('Print off sheets'!E797)&lt;=VALUE(Worksheet!$AD797),VALUE('Print off sheets'!E797)&gt;=VALUE(Worksheet!$AE797)),"PASS","FAIL")</f>
        <v>#VALUE!</v>
      </c>
      <c r="F801" s="39" t="str">
        <f t="shared" si="36"/>
        <v>PASS</v>
      </c>
      <c r="G801" s="39" t="e">
        <f>IF(O801="FAIL",IF(ISNUMBER(SEARCH("Rejected",'Print off sheets'!F797))=TRUE,"OK","ERROR"),IF(ISNUMBER(SEARCH("Rejected",'Print off sheets'!F797))=TRUE,"ERROR",""))</f>
        <v>#VALUE!</v>
      </c>
      <c r="H801" s="46" t="e">
        <f>IF(O801="MISSING",IF('Print off sheets'!F797="Missing","OK","ERROR"),"")</f>
        <v>#VALUE!</v>
      </c>
      <c r="I801" s="39" t="e">
        <f>VALUE(Worksheet!B797)</f>
        <v>#VALUE!</v>
      </c>
      <c r="J801" s="39">
        <f>VALUE(Worksheet!$H$2)</f>
        <v>0</v>
      </c>
      <c r="K801" s="39">
        <f>VALUE(Worksheet!$H$3)</f>
        <v>0</v>
      </c>
      <c r="L801" s="39" t="e">
        <f t="shared" si="37"/>
        <v>#VALUE!</v>
      </c>
      <c r="M801" s="39" t="str">
        <f>IF(AND(Worksheet!C797="",Worksheet!D797="",Worksheet!E797="",Worksheet!F797="",Worksheet!G797="",Worksheet!H797="",ISNUMBER(SEARCH("e",Worksheet!I797))=FALSE),"MISSING")</f>
        <v>MISSING</v>
      </c>
      <c r="N801" s="39" t="b">
        <f>IF(ISNUMBER(SEARCH("Reference",Worksheet!I797))=TRUE,"REF ONLY")</f>
        <v>0</v>
      </c>
      <c r="O801" s="39" t="e">
        <f t="shared" si="38"/>
        <v>#VALUE!</v>
      </c>
      <c r="P801" s="38"/>
      <c r="Q801" s="38"/>
    </row>
    <row r="802" spans="3:17" x14ac:dyDescent="0.25">
      <c r="C802" s="39" t="e">
        <f>IF(AND(VALUE('Print off sheets'!C798)&lt;=VALUE(Worksheet!$AD798),VALUE('Print off sheets'!C798)&gt;=VALUE(Worksheet!$AE798)),"PASS","FAIL")</f>
        <v>#VALUE!</v>
      </c>
      <c r="D802" s="39" t="e">
        <f>IF(AND(VALUE('Print off sheets'!D798)&lt;=VALUE(Worksheet!$AD798),VALUE('Print off sheets'!D798)&gt;=VALUE(Worksheet!$AE798)),"PASS","FAIL")</f>
        <v>#VALUE!</v>
      </c>
      <c r="E802" s="39" t="e">
        <f>IF(AND(VALUE('Print off sheets'!E798)&lt;=VALUE(Worksheet!$AD798),VALUE('Print off sheets'!E798)&gt;=VALUE(Worksheet!$AE798)),"PASS","FAIL")</f>
        <v>#VALUE!</v>
      </c>
      <c r="F802" s="39" t="str">
        <f t="shared" si="36"/>
        <v>PASS</v>
      </c>
      <c r="G802" s="39" t="e">
        <f>IF(O802="FAIL",IF(ISNUMBER(SEARCH("Rejected",'Print off sheets'!F798))=TRUE,"OK","ERROR"),IF(ISNUMBER(SEARCH("Rejected",'Print off sheets'!F798))=TRUE,"ERROR",""))</f>
        <v>#VALUE!</v>
      </c>
      <c r="H802" s="46" t="e">
        <f>IF(O802="MISSING",IF('Print off sheets'!F798="Missing","OK","ERROR"),"")</f>
        <v>#VALUE!</v>
      </c>
      <c r="I802" s="39" t="e">
        <f>VALUE(Worksheet!B798)</f>
        <v>#VALUE!</v>
      </c>
      <c r="J802" s="39">
        <f>VALUE(Worksheet!$H$2)</f>
        <v>0</v>
      </c>
      <c r="K802" s="39">
        <f>VALUE(Worksheet!$H$3)</f>
        <v>0</v>
      </c>
      <c r="L802" s="39" t="e">
        <f t="shared" si="37"/>
        <v>#VALUE!</v>
      </c>
      <c r="M802" s="39" t="str">
        <f>IF(AND(Worksheet!C798="",Worksheet!D798="",Worksheet!E798="",Worksheet!F798="",Worksheet!G798="",Worksheet!H798="",ISNUMBER(SEARCH("e",Worksheet!I798))=FALSE),"MISSING")</f>
        <v>MISSING</v>
      </c>
      <c r="N802" s="39" t="b">
        <f>IF(ISNUMBER(SEARCH("Reference",Worksheet!I798))=TRUE,"REF ONLY")</f>
        <v>0</v>
      </c>
      <c r="O802" s="39" t="e">
        <f t="shared" si="38"/>
        <v>#VALUE!</v>
      </c>
      <c r="P802" s="38"/>
      <c r="Q802" s="38"/>
    </row>
    <row r="803" spans="3:17" x14ac:dyDescent="0.25">
      <c r="C803" s="39" t="str">
        <f>IF(AND(VALUE('Print off sheets'!C799)&lt;=VALUE(Worksheet!$AD799),VALUE('Print off sheets'!C799)&gt;=VALUE(Worksheet!$AE799)),"PASS","FAIL")</f>
        <v>PASS</v>
      </c>
      <c r="D803" s="39" t="str">
        <f>IF(AND(VALUE('Print off sheets'!D799)&lt;=VALUE(Worksheet!$AD799),VALUE('Print off sheets'!D799)&gt;=VALUE(Worksheet!$AE799)),"PASS","FAIL")</f>
        <v>PASS</v>
      </c>
      <c r="E803" s="39" t="str">
        <f>IF(AND(VALUE('Print off sheets'!E799)&lt;=VALUE(Worksheet!$AD799),VALUE('Print off sheets'!E799)&gt;=VALUE(Worksheet!$AE799)),"PASS","FAIL")</f>
        <v>PASS</v>
      </c>
      <c r="F803" s="39" t="str">
        <f t="shared" si="36"/>
        <v>PASS</v>
      </c>
      <c r="G803" s="39" t="str">
        <f>IF(O803="FAIL",IF(ISNUMBER(SEARCH("Rejected",'Print off sheets'!F799))=TRUE,"OK","ERROR"),IF(ISNUMBER(SEARCH("Rejected",'Print off sheets'!F799))=TRUE,"ERROR",""))</f>
        <v/>
      </c>
      <c r="H803" s="46" t="str">
        <f>IF(O803="MISSING",IF('Print off sheets'!F799="Missing","OK","ERROR"),"")</f>
        <v/>
      </c>
      <c r="I803" s="39">
        <f>VALUE(Worksheet!B799)</f>
        <v>0</v>
      </c>
      <c r="J803" s="39">
        <f>VALUE(Worksheet!$H$2)</f>
        <v>0</v>
      </c>
      <c r="K803" s="39">
        <f>VALUE(Worksheet!$H$3)</f>
        <v>0</v>
      </c>
      <c r="L803" s="39" t="str">
        <f t="shared" si="37"/>
        <v>FAIL</v>
      </c>
      <c r="M803" s="39" t="str">
        <f>IF(AND(Worksheet!C799="",Worksheet!D799="",Worksheet!E799="",Worksheet!F799="",Worksheet!G799="",Worksheet!H799="",ISNUMBER(SEARCH("e",Worksheet!I799))=FALSE),"MISSING")</f>
        <v>MISSING</v>
      </c>
      <c r="N803" s="39" t="b">
        <f>IF(ISNUMBER(SEARCH("Reference",Worksheet!I799))=TRUE,"REF ONLY")</f>
        <v>0</v>
      </c>
      <c r="O803" s="39" t="b">
        <f t="shared" si="38"/>
        <v>0</v>
      </c>
      <c r="P803" s="38"/>
      <c r="Q803" s="38"/>
    </row>
    <row r="804" spans="3:17" x14ac:dyDescent="0.25">
      <c r="C804" s="39" t="str">
        <f>IF(AND(VALUE('Print off sheets'!C800)&lt;=VALUE(Worksheet!$AD800),VALUE('Print off sheets'!C800)&gt;=VALUE(Worksheet!$AE800)),"PASS","FAIL")</f>
        <v>PASS</v>
      </c>
      <c r="D804" s="39" t="str">
        <f>IF(AND(VALUE('Print off sheets'!D800)&lt;=VALUE(Worksheet!$AD800),VALUE('Print off sheets'!D800)&gt;=VALUE(Worksheet!$AE800)),"PASS","FAIL")</f>
        <v>PASS</v>
      </c>
      <c r="E804" s="39" t="str">
        <f>IF(AND(VALUE('Print off sheets'!E800)&lt;=VALUE(Worksheet!$AD800),VALUE('Print off sheets'!E800)&gt;=VALUE(Worksheet!$AE800)),"PASS","FAIL")</f>
        <v>PASS</v>
      </c>
      <c r="F804" s="39" t="str">
        <f t="shared" si="36"/>
        <v>PASS</v>
      </c>
      <c r="G804" s="39" t="str">
        <f>IF(O804="FAIL",IF(ISNUMBER(SEARCH("Rejected",'Print off sheets'!F800))=TRUE,"OK","ERROR"),IF(ISNUMBER(SEARCH("Rejected",'Print off sheets'!F800))=TRUE,"ERROR",""))</f>
        <v/>
      </c>
      <c r="H804" s="46" t="str">
        <f>IF(O804="MISSING",IF('Print off sheets'!F800="Missing","OK","ERROR"),"")</f>
        <v/>
      </c>
      <c r="I804" s="39">
        <f>VALUE(Worksheet!B800)</f>
        <v>0</v>
      </c>
      <c r="J804" s="39">
        <f>VALUE(Worksheet!$H$2)</f>
        <v>0</v>
      </c>
      <c r="K804" s="39">
        <f>VALUE(Worksheet!$H$3)</f>
        <v>0</v>
      </c>
      <c r="L804" s="39" t="str">
        <f t="shared" si="37"/>
        <v>FAIL</v>
      </c>
      <c r="M804" s="39" t="b">
        <f>IF(AND(Worksheet!C800="",Worksheet!D800="",Worksheet!E800="",Worksheet!F800="",Worksheet!G800="",Worksheet!H800="",ISNUMBER(SEARCH("e",Worksheet!I800))=FALSE),"MISSING")</f>
        <v>0</v>
      </c>
      <c r="N804" s="39" t="b">
        <f>IF(ISNUMBER(SEARCH("Reference",Worksheet!I800))=TRUE,"REF ONLY")</f>
        <v>0</v>
      </c>
      <c r="O804" s="39" t="b">
        <f t="shared" si="38"/>
        <v>0</v>
      </c>
      <c r="P804" s="38"/>
      <c r="Q804" s="38"/>
    </row>
    <row r="805" spans="3:17" x14ac:dyDescent="0.25">
      <c r="C805" s="39" t="e">
        <f>IF(AND(VALUE('Print off sheets'!C801)&lt;=VALUE(Worksheet!$AD801),VALUE('Print off sheets'!C801)&gt;=VALUE(Worksheet!$AE801)),"PASS","FAIL")</f>
        <v>#VALUE!</v>
      </c>
      <c r="D805" s="39" t="e">
        <f>IF(AND(VALUE('Print off sheets'!D801)&lt;=VALUE(Worksheet!$AD801),VALUE('Print off sheets'!D801)&gt;=VALUE(Worksheet!$AE801)),"PASS","FAIL")</f>
        <v>#VALUE!</v>
      </c>
      <c r="E805" s="39" t="e">
        <f>IF(AND(VALUE('Print off sheets'!E801)&lt;=VALUE(Worksheet!$AD801),VALUE('Print off sheets'!E801)&gt;=VALUE(Worksheet!$AE801)),"PASS","FAIL")</f>
        <v>#VALUE!</v>
      </c>
      <c r="F805" s="39" t="str">
        <f t="shared" si="36"/>
        <v>PASS</v>
      </c>
      <c r="G805" s="39" t="e">
        <f>IF(O805="FAIL",IF(ISNUMBER(SEARCH("Rejected",'Print off sheets'!F801))=TRUE,"OK","ERROR"),IF(ISNUMBER(SEARCH("Rejected",'Print off sheets'!F801))=TRUE,"ERROR",""))</f>
        <v>#VALUE!</v>
      </c>
      <c r="H805" s="46" t="e">
        <f>IF(O805="MISSING",IF('Print off sheets'!F801="Missing","OK","ERROR"),"")</f>
        <v>#VALUE!</v>
      </c>
      <c r="I805" s="39" t="e">
        <f>VALUE(Worksheet!B801)</f>
        <v>#VALUE!</v>
      </c>
      <c r="J805" s="39">
        <f>VALUE(Worksheet!$H$2)</f>
        <v>0</v>
      </c>
      <c r="K805" s="39">
        <f>VALUE(Worksheet!$H$3)</f>
        <v>0</v>
      </c>
      <c r="L805" s="39" t="e">
        <f t="shared" si="37"/>
        <v>#VALUE!</v>
      </c>
      <c r="M805" s="39" t="str">
        <f>IF(AND(Worksheet!C801="",Worksheet!D801="",Worksheet!E801="",Worksheet!F801="",Worksheet!G801="",Worksheet!H801="",ISNUMBER(SEARCH("e",Worksheet!I801))=FALSE),"MISSING")</f>
        <v>MISSING</v>
      </c>
      <c r="N805" s="39" t="b">
        <f>IF(ISNUMBER(SEARCH("Reference",Worksheet!I801))=TRUE,"REF ONLY")</f>
        <v>0</v>
      </c>
      <c r="O805" s="39" t="e">
        <f t="shared" si="38"/>
        <v>#VALUE!</v>
      </c>
      <c r="P805" s="38"/>
      <c r="Q805" s="38"/>
    </row>
    <row r="806" spans="3:17" x14ac:dyDescent="0.25">
      <c r="C806" s="39" t="str">
        <f>IF(AND(VALUE('Print off sheets'!C802)&lt;=VALUE(Worksheet!$AD802),VALUE('Print off sheets'!C802)&gt;=VALUE(Worksheet!$AE802)),"PASS","FAIL")</f>
        <v>PASS</v>
      </c>
      <c r="D806" s="39" t="str">
        <f>IF(AND(VALUE('Print off sheets'!D802)&lt;=VALUE(Worksheet!$AD802),VALUE('Print off sheets'!D802)&gt;=VALUE(Worksheet!$AE802)),"PASS","FAIL")</f>
        <v>PASS</v>
      </c>
      <c r="E806" s="39" t="e">
        <f>IF(AND(VALUE('Print off sheets'!E802)&lt;=VALUE(Worksheet!$AD802),VALUE('Print off sheets'!E802)&gt;=VALUE(Worksheet!$AE802)),"PASS","FAIL")</f>
        <v>#VALUE!</v>
      </c>
      <c r="F806" s="39" t="str">
        <f t="shared" si="36"/>
        <v>PASS</v>
      </c>
      <c r="G806" s="39" t="str">
        <f>IF(O806="FAIL",IF(ISNUMBER(SEARCH("Rejected",'Print off sheets'!F802))=TRUE,"OK","ERROR"),IF(ISNUMBER(SEARCH("Rejected",'Print off sheets'!F802))=TRUE,"ERROR",""))</f>
        <v/>
      </c>
      <c r="H806" s="46" t="str">
        <f>IF(O806="MISSING",IF('Print off sheets'!F802="Missing","OK","ERROR"),"")</f>
        <v/>
      </c>
      <c r="I806" s="39">
        <f>VALUE(Worksheet!B802)</f>
        <v>0</v>
      </c>
      <c r="J806" s="39">
        <f>VALUE(Worksheet!$H$2)</f>
        <v>0</v>
      </c>
      <c r="K806" s="39">
        <f>VALUE(Worksheet!$H$3)</f>
        <v>0</v>
      </c>
      <c r="L806" s="39" t="str">
        <f t="shared" si="37"/>
        <v>FAIL</v>
      </c>
      <c r="M806" s="39" t="str">
        <f>IF(AND(Worksheet!C802="",Worksheet!D802="",Worksheet!E802="",Worksheet!F802="",Worksheet!G802="",Worksheet!H802="",ISNUMBER(SEARCH("e",Worksheet!I802))=FALSE),"MISSING")</f>
        <v>MISSING</v>
      </c>
      <c r="N806" s="39" t="b">
        <f>IF(ISNUMBER(SEARCH("Reference",Worksheet!I802))=TRUE,"REF ONLY")</f>
        <v>0</v>
      </c>
      <c r="O806" s="39" t="b">
        <f t="shared" si="38"/>
        <v>0</v>
      </c>
      <c r="P806" s="38"/>
      <c r="Q806" s="38"/>
    </row>
    <row r="807" spans="3:17" x14ac:dyDescent="0.25">
      <c r="C807" s="39" t="str">
        <f>IF(AND(VALUE('Print off sheets'!C803)&lt;=VALUE(Worksheet!$AD803),VALUE('Print off sheets'!C803)&gt;=VALUE(Worksheet!$AE803)),"PASS","FAIL")</f>
        <v>PASS</v>
      </c>
      <c r="D807" s="39" t="str">
        <f>IF(AND(VALUE('Print off sheets'!D803)&lt;=VALUE(Worksheet!$AD803),VALUE('Print off sheets'!D803)&gt;=VALUE(Worksheet!$AE803)),"PASS","FAIL")</f>
        <v>PASS</v>
      </c>
      <c r="E807" s="39" t="str">
        <f>IF(AND(VALUE('Print off sheets'!E803)&lt;=VALUE(Worksheet!$AD803),VALUE('Print off sheets'!E803)&gt;=VALUE(Worksheet!$AE803)),"PASS","FAIL")</f>
        <v>PASS</v>
      </c>
      <c r="F807" s="39" t="str">
        <f t="shared" si="36"/>
        <v>PASS</v>
      </c>
      <c r="G807" s="39" t="str">
        <f>IF(O807="FAIL",IF(ISNUMBER(SEARCH("Rejected",'Print off sheets'!F803))=TRUE,"OK","ERROR"),IF(ISNUMBER(SEARCH("Rejected",'Print off sheets'!F803))=TRUE,"ERROR",""))</f>
        <v/>
      </c>
      <c r="H807" s="46" t="str">
        <f>IF(O807="MISSING",IF('Print off sheets'!F803="Missing","OK","ERROR"),"")</f>
        <v/>
      </c>
      <c r="I807" s="39">
        <f>VALUE(Worksheet!B803)</f>
        <v>0</v>
      </c>
      <c r="J807" s="39">
        <f>VALUE(Worksheet!$H$2)</f>
        <v>0</v>
      </c>
      <c r="K807" s="39">
        <f>VALUE(Worksheet!$H$3)</f>
        <v>0</v>
      </c>
      <c r="L807" s="39" t="str">
        <f t="shared" si="37"/>
        <v>FAIL</v>
      </c>
      <c r="M807" s="39" t="str">
        <f>IF(AND(Worksheet!C803="",Worksheet!D803="",Worksheet!E803="",Worksheet!F803="",Worksheet!G803="",Worksheet!H803="",ISNUMBER(SEARCH("e",Worksheet!I803))=FALSE),"MISSING")</f>
        <v>MISSING</v>
      </c>
      <c r="N807" s="39" t="b">
        <f>IF(ISNUMBER(SEARCH("Reference",Worksheet!I803))=TRUE,"REF ONLY")</f>
        <v>0</v>
      </c>
      <c r="O807" s="39" t="b">
        <f t="shared" si="38"/>
        <v>0</v>
      </c>
      <c r="P807" s="38"/>
      <c r="Q807" s="38"/>
    </row>
    <row r="808" spans="3:17" x14ac:dyDescent="0.25">
      <c r="C808" s="39" t="e">
        <f>IF(AND(VALUE('Print off sheets'!C804)&lt;=VALUE(Worksheet!$AD804),VALUE('Print off sheets'!C804)&gt;=VALUE(Worksheet!$AE804)),"PASS","FAIL")</f>
        <v>#VALUE!</v>
      </c>
      <c r="D808" s="39" t="str">
        <f>IF(AND(VALUE('Print off sheets'!D804)&lt;=VALUE(Worksheet!$AD804),VALUE('Print off sheets'!D804)&gt;=VALUE(Worksheet!$AE804)),"PASS","FAIL")</f>
        <v>PASS</v>
      </c>
      <c r="E808" s="39" t="str">
        <f>IF(AND(VALUE('Print off sheets'!E804)&lt;=VALUE(Worksheet!$AD804),VALUE('Print off sheets'!E804)&gt;=VALUE(Worksheet!$AE804)),"PASS","FAIL")</f>
        <v>PASS</v>
      </c>
      <c r="F808" s="39" t="str">
        <f t="shared" si="36"/>
        <v>PASS</v>
      </c>
      <c r="G808" s="39" t="str">
        <f>IF(O808="FAIL",IF(ISNUMBER(SEARCH("Rejected",'Print off sheets'!F804))=TRUE,"OK","ERROR"),IF(ISNUMBER(SEARCH("Rejected",'Print off sheets'!F804))=TRUE,"ERROR",""))</f>
        <v/>
      </c>
      <c r="H808" s="46" t="str">
        <f>IF(O808="MISSING",IF('Print off sheets'!F804="Missing","OK","ERROR"),"")</f>
        <v/>
      </c>
      <c r="I808" s="39">
        <f>VALUE(Worksheet!B804)</f>
        <v>0</v>
      </c>
      <c r="J808" s="39">
        <f>VALUE(Worksheet!$H$2)</f>
        <v>0</v>
      </c>
      <c r="K808" s="39">
        <f>VALUE(Worksheet!$H$3)</f>
        <v>0</v>
      </c>
      <c r="L808" s="39" t="str">
        <f t="shared" si="37"/>
        <v>FAIL</v>
      </c>
      <c r="M808" s="39" t="b">
        <f>IF(AND(Worksheet!C804="",Worksheet!D804="",Worksheet!E804="",Worksheet!F804="",Worksheet!G804="",Worksheet!H804="",ISNUMBER(SEARCH("e",Worksheet!I804))=FALSE),"MISSING")</f>
        <v>0</v>
      </c>
      <c r="N808" s="39" t="b">
        <f>IF(ISNUMBER(SEARCH("Reference",Worksheet!I804))=TRUE,"REF ONLY")</f>
        <v>0</v>
      </c>
      <c r="O808" s="39" t="b">
        <f t="shared" si="38"/>
        <v>0</v>
      </c>
      <c r="P808" s="38"/>
      <c r="Q808" s="38"/>
    </row>
    <row r="809" spans="3:17" x14ac:dyDescent="0.25">
      <c r="C809" s="39" t="e">
        <f>IF(AND(VALUE('Print off sheets'!C805)&lt;=VALUE(Worksheet!$AD805),VALUE('Print off sheets'!C805)&gt;=VALUE(Worksheet!$AE805)),"PASS","FAIL")</f>
        <v>#VALUE!</v>
      </c>
      <c r="D809" s="39" t="e">
        <f>IF(AND(VALUE('Print off sheets'!D805)&lt;=VALUE(Worksheet!$AD805),VALUE('Print off sheets'!D805)&gt;=VALUE(Worksheet!$AE805)),"PASS","FAIL")</f>
        <v>#VALUE!</v>
      </c>
      <c r="E809" s="39" t="e">
        <f>IF(AND(VALUE('Print off sheets'!E805)&lt;=VALUE(Worksheet!$AD805),VALUE('Print off sheets'!E805)&gt;=VALUE(Worksheet!$AE805)),"PASS","FAIL")</f>
        <v>#VALUE!</v>
      </c>
      <c r="F809" s="39" t="str">
        <f t="shared" si="36"/>
        <v>PASS</v>
      </c>
      <c r="G809" s="39" t="e">
        <f>IF(O809="FAIL",IF(ISNUMBER(SEARCH("Rejected",'Print off sheets'!F805))=TRUE,"OK","ERROR"),IF(ISNUMBER(SEARCH("Rejected",'Print off sheets'!F805))=TRUE,"ERROR",""))</f>
        <v>#VALUE!</v>
      </c>
      <c r="H809" s="46" t="e">
        <f>IF(O809="MISSING",IF('Print off sheets'!F805="Missing","OK","ERROR"),"")</f>
        <v>#VALUE!</v>
      </c>
      <c r="I809" s="39" t="e">
        <f>VALUE(Worksheet!B805)</f>
        <v>#VALUE!</v>
      </c>
      <c r="J809" s="39">
        <f>VALUE(Worksheet!$H$2)</f>
        <v>0</v>
      </c>
      <c r="K809" s="39">
        <f>VALUE(Worksheet!$H$3)</f>
        <v>0</v>
      </c>
      <c r="L809" s="39" t="e">
        <f t="shared" si="37"/>
        <v>#VALUE!</v>
      </c>
      <c r="M809" s="39" t="b">
        <f>IF(AND(Worksheet!C805="",Worksheet!D805="",Worksheet!E805="",Worksheet!F805="",Worksheet!G805="",Worksheet!H805="",ISNUMBER(SEARCH("e",Worksheet!I805))=FALSE),"MISSING")</f>
        <v>0</v>
      </c>
      <c r="N809" s="39" t="b">
        <f>IF(ISNUMBER(SEARCH("Reference",Worksheet!I805))=TRUE,"REF ONLY")</f>
        <v>0</v>
      </c>
      <c r="O809" s="39" t="e">
        <f t="shared" si="38"/>
        <v>#VALUE!</v>
      </c>
      <c r="P809" s="38"/>
      <c r="Q809" s="38"/>
    </row>
    <row r="810" spans="3:17" x14ac:dyDescent="0.25">
      <c r="C810" s="39" t="e">
        <f>IF(AND(VALUE('Print off sheets'!C806)&lt;=VALUE(Worksheet!$AD806),VALUE('Print off sheets'!C806)&gt;=VALUE(Worksheet!$AE806)),"PASS","FAIL")</f>
        <v>#VALUE!</v>
      </c>
      <c r="D810" s="39" t="e">
        <f>IF(AND(VALUE('Print off sheets'!D806)&lt;=VALUE(Worksheet!$AD806),VALUE('Print off sheets'!D806)&gt;=VALUE(Worksheet!$AE806)),"PASS","FAIL")</f>
        <v>#VALUE!</v>
      </c>
      <c r="E810" s="39" t="e">
        <f>IF(AND(VALUE('Print off sheets'!E806)&lt;=VALUE(Worksheet!$AD806),VALUE('Print off sheets'!E806)&gt;=VALUE(Worksheet!$AE806)),"PASS","FAIL")</f>
        <v>#VALUE!</v>
      </c>
      <c r="F810" s="39" t="str">
        <f t="shared" si="36"/>
        <v>PASS</v>
      </c>
      <c r="G810" s="39" t="e">
        <f>IF(O810="FAIL",IF(ISNUMBER(SEARCH("Rejected",'Print off sheets'!F806))=TRUE,"OK","ERROR"),IF(ISNUMBER(SEARCH("Rejected",'Print off sheets'!F806))=TRUE,"ERROR",""))</f>
        <v>#VALUE!</v>
      </c>
      <c r="H810" s="46" t="e">
        <f>IF(O810="MISSING",IF('Print off sheets'!F806="Missing","OK","ERROR"),"")</f>
        <v>#VALUE!</v>
      </c>
      <c r="I810" s="39" t="e">
        <f>VALUE(Worksheet!B806)</f>
        <v>#VALUE!</v>
      </c>
      <c r="J810" s="39">
        <f>VALUE(Worksheet!$H$2)</f>
        <v>0</v>
      </c>
      <c r="K810" s="39">
        <f>VALUE(Worksheet!$H$3)</f>
        <v>0</v>
      </c>
      <c r="L810" s="39" t="e">
        <f t="shared" si="37"/>
        <v>#VALUE!</v>
      </c>
      <c r="M810" s="39" t="str">
        <f>IF(AND(Worksheet!C806="",Worksheet!D806="",Worksheet!E806="",Worksheet!F806="",Worksheet!G806="",Worksheet!H806="",ISNUMBER(SEARCH("e",Worksheet!I806))=FALSE),"MISSING")</f>
        <v>MISSING</v>
      </c>
      <c r="N810" s="39" t="b">
        <f>IF(ISNUMBER(SEARCH("Reference",Worksheet!I806))=TRUE,"REF ONLY")</f>
        <v>0</v>
      </c>
      <c r="O810" s="39" t="e">
        <f t="shared" si="38"/>
        <v>#VALUE!</v>
      </c>
      <c r="P810" s="38"/>
      <c r="Q810" s="38"/>
    </row>
    <row r="811" spans="3:17" x14ac:dyDescent="0.25">
      <c r="C811" s="39" t="e">
        <f>IF(AND(VALUE('Print off sheets'!C807)&lt;=VALUE(Worksheet!$AD807),VALUE('Print off sheets'!C807)&gt;=VALUE(Worksheet!$AE807)),"PASS","FAIL")</f>
        <v>#VALUE!</v>
      </c>
      <c r="D811" s="39" t="e">
        <f>IF(AND(VALUE('Print off sheets'!D807)&lt;=VALUE(Worksheet!$AD807),VALUE('Print off sheets'!D807)&gt;=VALUE(Worksheet!$AE807)),"PASS","FAIL")</f>
        <v>#VALUE!</v>
      </c>
      <c r="E811" s="39" t="e">
        <f>IF(AND(VALUE('Print off sheets'!E807)&lt;=VALUE(Worksheet!$AD807),VALUE('Print off sheets'!E807)&gt;=VALUE(Worksheet!$AE807)),"PASS","FAIL")</f>
        <v>#VALUE!</v>
      </c>
      <c r="F811" s="39" t="str">
        <f t="shared" si="36"/>
        <v>PASS</v>
      </c>
      <c r="G811" s="39" t="e">
        <f>IF(O811="FAIL",IF(ISNUMBER(SEARCH("Rejected",'Print off sheets'!F807))=TRUE,"OK","ERROR"),IF(ISNUMBER(SEARCH("Rejected",'Print off sheets'!F807))=TRUE,"ERROR",""))</f>
        <v>#VALUE!</v>
      </c>
      <c r="H811" s="46" t="e">
        <f>IF(O811="MISSING",IF('Print off sheets'!F807="Missing","OK","ERROR"),"")</f>
        <v>#VALUE!</v>
      </c>
      <c r="I811" s="39" t="e">
        <f>VALUE(Worksheet!B807)</f>
        <v>#VALUE!</v>
      </c>
      <c r="J811" s="39">
        <f>VALUE(Worksheet!$H$2)</f>
        <v>0</v>
      </c>
      <c r="K811" s="39">
        <f>VALUE(Worksheet!$H$3)</f>
        <v>0</v>
      </c>
      <c r="L811" s="39" t="e">
        <f t="shared" si="37"/>
        <v>#VALUE!</v>
      </c>
      <c r="M811" s="39" t="str">
        <f>IF(AND(Worksheet!C807="",Worksheet!D807="",Worksheet!E807="",Worksheet!F807="",Worksheet!G807="",Worksheet!H807="",ISNUMBER(SEARCH("e",Worksheet!I807))=FALSE),"MISSING")</f>
        <v>MISSING</v>
      </c>
      <c r="N811" s="39" t="b">
        <f>IF(ISNUMBER(SEARCH("Reference",Worksheet!I807))=TRUE,"REF ONLY")</f>
        <v>0</v>
      </c>
      <c r="O811" s="39" t="e">
        <f t="shared" si="38"/>
        <v>#VALUE!</v>
      </c>
      <c r="P811" s="38"/>
      <c r="Q811" s="38"/>
    </row>
    <row r="812" spans="3:17" x14ac:dyDescent="0.25">
      <c r="C812" s="39" t="e">
        <f>IF(AND(VALUE('Print off sheets'!C808)&lt;=VALUE(Worksheet!$AD808),VALUE('Print off sheets'!C808)&gt;=VALUE(Worksheet!$AE808)),"PASS","FAIL")</f>
        <v>#VALUE!</v>
      </c>
      <c r="D812" s="39" t="e">
        <f>IF(AND(VALUE('Print off sheets'!D808)&lt;=VALUE(Worksheet!$AD808),VALUE('Print off sheets'!D808)&gt;=VALUE(Worksheet!$AE808)),"PASS","FAIL")</f>
        <v>#VALUE!</v>
      </c>
      <c r="E812" s="39" t="e">
        <f>IF(AND(VALUE('Print off sheets'!E808)&lt;=VALUE(Worksheet!$AD808),VALUE('Print off sheets'!E808)&gt;=VALUE(Worksheet!$AE808)),"PASS","FAIL")</f>
        <v>#VALUE!</v>
      </c>
      <c r="F812" s="39" t="str">
        <f t="shared" si="36"/>
        <v>PASS</v>
      </c>
      <c r="G812" s="39" t="e">
        <f>IF(O812="FAIL",IF(ISNUMBER(SEARCH("Rejected",'Print off sheets'!F808))=TRUE,"OK","ERROR"),IF(ISNUMBER(SEARCH("Rejected",'Print off sheets'!F808))=TRUE,"ERROR",""))</f>
        <v>#VALUE!</v>
      </c>
      <c r="H812" s="46" t="e">
        <f>IF(O812="MISSING",IF('Print off sheets'!F808="Missing","OK","ERROR"),"")</f>
        <v>#VALUE!</v>
      </c>
      <c r="I812" s="39" t="e">
        <f>VALUE(Worksheet!B808)</f>
        <v>#VALUE!</v>
      </c>
      <c r="J812" s="39">
        <f>VALUE(Worksheet!$H$2)</f>
        <v>0</v>
      </c>
      <c r="K812" s="39">
        <f>VALUE(Worksheet!$H$3)</f>
        <v>0</v>
      </c>
      <c r="L812" s="39" t="e">
        <f t="shared" si="37"/>
        <v>#VALUE!</v>
      </c>
      <c r="M812" s="39" t="str">
        <f>IF(AND(Worksheet!C808="",Worksheet!D808="",Worksheet!E808="",Worksheet!F808="",Worksheet!G808="",Worksheet!H808="",ISNUMBER(SEARCH("e",Worksheet!I808))=FALSE),"MISSING")</f>
        <v>MISSING</v>
      </c>
      <c r="N812" s="39" t="b">
        <f>IF(ISNUMBER(SEARCH("Reference",Worksheet!I808))=TRUE,"REF ONLY")</f>
        <v>0</v>
      </c>
      <c r="O812" s="39" t="e">
        <f t="shared" si="38"/>
        <v>#VALUE!</v>
      </c>
      <c r="P812" s="38"/>
      <c r="Q812" s="38"/>
    </row>
    <row r="813" spans="3:17" x14ac:dyDescent="0.25">
      <c r="C813" s="39" t="e">
        <f>IF(AND(VALUE('Print off sheets'!C809)&lt;=VALUE(Worksheet!$AD809),VALUE('Print off sheets'!C809)&gt;=VALUE(Worksheet!$AE809)),"PASS","FAIL")</f>
        <v>#VALUE!</v>
      </c>
      <c r="D813" s="39" t="e">
        <f>IF(AND(VALUE('Print off sheets'!D809)&lt;=VALUE(Worksheet!$AD809),VALUE('Print off sheets'!D809)&gt;=VALUE(Worksheet!$AE809)),"PASS","FAIL")</f>
        <v>#VALUE!</v>
      </c>
      <c r="E813" s="39" t="e">
        <f>IF(AND(VALUE('Print off sheets'!E809)&lt;=VALUE(Worksheet!$AD809),VALUE('Print off sheets'!E809)&gt;=VALUE(Worksheet!$AE809)),"PASS","FAIL")</f>
        <v>#VALUE!</v>
      </c>
      <c r="F813" s="39" t="str">
        <f t="shared" si="36"/>
        <v>PASS</v>
      </c>
      <c r="G813" s="39" t="e">
        <f>IF(O813="FAIL",IF(ISNUMBER(SEARCH("Rejected",'Print off sheets'!F809))=TRUE,"OK","ERROR"),IF(ISNUMBER(SEARCH("Rejected",'Print off sheets'!F809))=TRUE,"ERROR",""))</f>
        <v>#VALUE!</v>
      </c>
      <c r="H813" s="46" t="e">
        <f>IF(O813="MISSING",IF('Print off sheets'!F809="Missing","OK","ERROR"),"")</f>
        <v>#VALUE!</v>
      </c>
      <c r="I813" s="39" t="e">
        <f>VALUE(Worksheet!B809)</f>
        <v>#VALUE!</v>
      </c>
      <c r="J813" s="39">
        <f>VALUE(Worksheet!$H$2)</f>
        <v>0</v>
      </c>
      <c r="K813" s="39">
        <f>VALUE(Worksheet!$H$3)</f>
        <v>0</v>
      </c>
      <c r="L813" s="39" t="e">
        <f t="shared" si="37"/>
        <v>#VALUE!</v>
      </c>
      <c r="M813" s="39" t="str">
        <f>IF(AND(Worksheet!C809="",Worksheet!D809="",Worksheet!E809="",Worksheet!F809="",Worksheet!G809="",Worksheet!H809="",ISNUMBER(SEARCH("e",Worksheet!I809))=FALSE),"MISSING")</f>
        <v>MISSING</v>
      </c>
      <c r="N813" s="39" t="b">
        <f>IF(ISNUMBER(SEARCH("Reference",Worksheet!I809))=TRUE,"REF ONLY")</f>
        <v>0</v>
      </c>
      <c r="O813" s="39" t="e">
        <f t="shared" si="38"/>
        <v>#VALUE!</v>
      </c>
      <c r="P813" s="38"/>
      <c r="Q813" s="38"/>
    </row>
    <row r="814" spans="3:17" x14ac:dyDescent="0.25">
      <c r="C814" s="39" t="e">
        <f>IF(AND(VALUE('Print off sheets'!C810)&lt;=VALUE(Worksheet!$AD810),VALUE('Print off sheets'!C810)&gt;=VALUE(Worksheet!$AE810)),"PASS","FAIL")</f>
        <v>#VALUE!</v>
      </c>
      <c r="D814" s="39" t="e">
        <f>IF(AND(VALUE('Print off sheets'!D810)&lt;=VALUE(Worksheet!$AD810),VALUE('Print off sheets'!D810)&gt;=VALUE(Worksheet!$AE810)),"PASS","FAIL")</f>
        <v>#VALUE!</v>
      </c>
      <c r="E814" s="39" t="e">
        <f>IF(AND(VALUE('Print off sheets'!E810)&lt;=VALUE(Worksheet!$AD810),VALUE('Print off sheets'!E810)&gt;=VALUE(Worksheet!$AE810)),"PASS","FAIL")</f>
        <v>#VALUE!</v>
      </c>
      <c r="F814" s="39" t="str">
        <f t="shared" si="36"/>
        <v>PASS</v>
      </c>
      <c r="G814" s="39" t="e">
        <f>IF(O814="FAIL",IF(ISNUMBER(SEARCH("Rejected",'Print off sheets'!F810))=TRUE,"OK","ERROR"),IF(ISNUMBER(SEARCH("Rejected",'Print off sheets'!F810))=TRUE,"ERROR",""))</f>
        <v>#VALUE!</v>
      </c>
      <c r="H814" s="46" t="e">
        <f>IF(O814="MISSING",IF('Print off sheets'!F810="Missing","OK","ERROR"),"")</f>
        <v>#VALUE!</v>
      </c>
      <c r="I814" s="39" t="e">
        <f>VALUE(Worksheet!B810)</f>
        <v>#VALUE!</v>
      </c>
      <c r="J814" s="39">
        <f>VALUE(Worksheet!$H$2)</f>
        <v>0</v>
      </c>
      <c r="K814" s="39">
        <f>VALUE(Worksheet!$H$3)</f>
        <v>0</v>
      </c>
      <c r="L814" s="39" t="e">
        <f t="shared" si="37"/>
        <v>#VALUE!</v>
      </c>
      <c r="M814" s="39" t="str">
        <f>IF(AND(Worksheet!C810="",Worksheet!D810="",Worksheet!E810="",Worksheet!F810="",Worksheet!G810="",Worksheet!H810="",ISNUMBER(SEARCH("e",Worksheet!I810))=FALSE),"MISSING")</f>
        <v>MISSING</v>
      </c>
      <c r="N814" s="39" t="b">
        <f>IF(ISNUMBER(SEARCH("Reference",Worksheet!I810))=TRUE,"REF ONLY")</f>
        <v>0</v>
      </c>
      <c r="O814" s="39" t="e">
        <f t="shared" si="38"/>
        <v>#VALUE!</v>
      </c>
      <c r="P814" s="38"/>
      <c r="Q814" s="38"/>
    </row>
    <row r="815" spans="3:17" x14ac:dyDescent="0.25">
      <c r="C815" s="39" t="e">
        <f>IF(AND(VALUE('Print off sheets'!C811)&lt;=VALUE(Worksheet!$AD811),VALUE('Print off sheets'!C811)&gt;=VALUE(Worksheet!$AE811)),"PASS","FAIL")</f>
        <v>#VALUE!</v>
      </c>
      <c r="D815" s="39" t="e">
        <f>IF(AND(VALUE('Print off sheets'!D811)&lt;=VALUE(Worksheet!$AD811),VALUE('Print off sheets'!D811)&gt;=VALUE(Worksheet!$AE811)),"PASS","FAIL")</f>
        <v>#VALUE!</v>
      </c>
      <c r="E815" s="39" t="e">
        <f>IF(AND(VALUE('Print off sheets'!E811)&lt;=VALUE(Worksheet!$AD811),VALUE('Print off sheets'!E811)&gt;=VALUE(Worksheet!$AE811)),"PASS","FAIL")</f>
        <v>#VALUE!</v>
      </c>
      <c r="F815" s="39" t="str">
        <f t="shared" si="36"/>
        <v>PASS</v>
      </c>
      <c r="G815" s="39" t="e">
        <f>IF(O815="FAIL",IF(ISNUMBER(SEARCH("Rejected",'Print off sheets'!F811))=TRUE,"OK","ERROR"),IF(ISNUMBER(SEARCH("Rejected",'Print off sheets'!F811))=TRUE,"ERROR",""))</f>
        <v>#VALUE!</v>
      </c>
      <c r="H815" s="46" t="e">
        <f>IF(O815="MISSING",IF('Print off sheets'!F811="Missing","OK","ERROR"),"")</f>
        <v>#VALUE!</v>
      </c>
      <c r="I815" s="39" t="e">
        <f>VALUE(Worksheet!B811)</f>
        <v>#VALUE!</v>
      </c>
      <c r="J815" s="39">
        <f>VALUE(Worksheet!$H$2)</f>
        <v>0</v>
      </c>
      <c r="K815" s="39">
        <f>VALUE(Worksheet!$H$3)</f>
        <v>0</v>
      </c>
      <c r="L815" s="39" t="e">
        <f t="shared" si="37"/>
        <v>#VALUE!</v>
      </c>
      <c r="M815" s="39" t="str">
        <f>IF(AND(Worksheet!C811="",Worksheet!D811="",Worksheet!E811="",Worksheet!F811="",Worksheet!G811="",Worksheet!H811="",ISNUMBER(SEARCH("e",Worksheet!I811))=FALSE),"MISSING")</f>
        <v>MISSING</v>
      </c>
      <c r="N815" s="39" t="b">
        <f>IF(ISNUMBER(SEARCH("Reference",Worksheet!I811))=TRUE,"REF ONLY")</f>
        <v>0</v>
      </c>
      <c r="O815" s="39" t="e">
        <f t="shared" si="38"/>
        <v>#VALUE!</v>
      </c>
      <c r="P815" s="38"/>
      <c r="Q815" s="38"/>
    </row>
    <row r="816" spans="3:17" x14ac:dyDescent="0.25">
      <c r="C816" s="39" t="e">
        <f>IF(AND(VALUE('Print off sheets'!C812)&lt;=VALUE(Worksheet!$AD812),VALUE('Print off sheets'!C812)&gt;=VALUE(Worksheet!$AE812)),"PASS","FAIL")</f>
        <v>#VALUE!</v>
      </c>
      <c r="D816" s="39" t="e">
        <f>IF(AND(VALUE('Print off sheets'!D812)&lt;=VALUE(Worksheet!$AD812),VALUE('Print off sheets'!D812)&gt;=VALUE(Worksheet!$AE812)),"PASS","FAIL")</f>
        <v>#VALUE!</v>
      </c>
      <c r="E816" s="39" t="e">
        <f>IF(AND(VALUE('Print off sheets'!E812)&lt;=VALUE(Worksheet!$AD812),VALUE('Print off sheets'!E812)&gt;=VALUE(Worksheet!$AE812)),"PASS","FAIL")</f>
        <v>#VALUE!</v>
      </c>
      <c r="F816" s="39" t="str">
        <f t="shared" si="36"/>
        <v>PASS</v>
      </c>
      <c r="G816" s="39" t="e">
        <f>IF(O816="FAIL",IF(ISNUMBER(SEARCH("Rejected",'Print off sheets'!F812))=TRUE,"OK","ERROR"),IF(ISNUMBER(SEARCH("Rejected",'Print off sheets'!F812))=TRUE,"ERROR",""))</f>
        <v>#VALUE!</v>
      </c>
      <c r="H816" s="46" t="e">
        <f>IF(O816="MISSING",IF('Print off sheets'!F812="Missing","OK","ERROR"),"")</f>
        <v>#VALUE!</v>
      </c>
      <c r="I816" s="39" t="e">
        <f>VALUE(Worksheet!B812)</f>
        <v>#VALUE!</v>
      </c>
      <c r="J816" s="39">
        <f>VALUE(Worksheet!$H$2)</f>
        <v>0</v>
      </c>
      <c r="K816" s="39">
        <f>VALUE(Worksheet!$H$3)</f>
        <v>0</v>
      </c>
      <c r="L816" s="39" t="e">
        <f t="shared" si="37"/>
        <v>#VALUE!</v>
      </c>
      <c r="M816" s="39" t="str">
        <f>IF(AND(Worksheet!C812="",Worksheet!D812="",Worksheet!E812="",Worksheet!F812="",Worksheet!G812="",Worksheet!H812="",ISNUMBER(SEARCH("e",Worksheet!I812))=FALSE),"MISSING")</f>
        <v>MISSING</v>
      </c>
      <c r="N816" s="39" t="b">
        <f>IF(ISNUMBER(SEARCH("Reference",Worksheet!I812))=TRUE,"REF ONLY")</f>
        <v>0</v>
      </c>
      <c r="O816" s="39" t="e">
        <f t="shared" si="38"/>
        <v>#VALUE!</v>
      </c>
      <c r="P816" s="38"/>
      <c r="Q816" s="38"/>
    </row>
    <row r="817" spans="3:17" x14ac:dyDescent="0.25">
      <c r="C817" s="39" t="e">
        <f>IF(AND(VALUE('Print off sheets'!C813)&lt;=VALUE(Worksheet!$AD813),VALUE('Print off sheets'!C813)&gt;=VALUE(Worksheet!$AE813)),"PASS","FAIL")</f>
        <v>#VALUE!</v>
      </c>
      <c r="D817" s="39" t="e">
        <f>IF(AND(VALUE('Print off sheets'!D813)&lt;=VALUE(Worksheet!$AD813),VALUE('Print off sheets'!D813)&gt;=VALUE(Worksheet!$AE813)),"PASS","FAIL")</f>
        <v>#VALUE!</v>
      </c>
      <c r="E817" s="39" t="e">
        <f>IF(AND(VALUE('Print off sheets'!E813)&lt;=VALUE(Worksheet!$AD813),VALUE('Print off sheets'!E813)&gt;=VALUE(Worksheet!$AE813)),"PASS","FAIL")</f>
        <v>#VALUE!</v>
      </c>
      <c r="F817" s="39" t="str">
        <f t="shared" si="36"/>
        <v>PASS</v>
      </c>
      <c r="G817" s="39" t="e">
        <f>IF(O817="FAIL",IF(ISNUMBER(SEARCH("Rejected",'Print off sheets'!F813))=TRUE,"OK","ERROR"),IF(ISNUMBER(SEARCH("Rejected",'Print off sheets'!F813))=TRUE,"ERROR",""))</f>
        <v>#VALUE!</v>
      </c>
      <c r="H817" s="46" t="e">
        <f>IF(O817="MISSING",IF('Print off sheets'!F813="Missing","OK","ERROR"),"")</f>
        <v>#VALUE!</v>
      </c>
      <c r="I817" s="39" t="e">
        <f>VALUE(Worksheet!B813)</f>
        <v>#VALUE!</v>
      </c>
      <c r="J817" s="39">
        <f>VALUE(Worksheet!$H$2)</f>
        <v>0</v>
      </c>
      <c r="K817" s="39">
        <f>VALUE(Worksheet!$H$3)</f>
        <v>0</v>
      </c>
      <c r="L817" s="39" t="e">
        <f t="shared" si="37"/>
        <v>#VALUE!</v>
      </c>
      <c r="M817" s="39" t="str">
        <f>IF(AND(Worksheet!C813="",Worksheet!D813="",Worksheet!E813="",Worksheet!F813="",Worksheet!G813="",Worksheet!H813="",ISNUMBER(SEARCH("e",Worksheet!I813))=FALSE),"MISSING")</f>
        <v>MISSING</v>
      </c>
      <c r="N817" s="39" t="b">
        <f>IF(ISNUMBER(SEARCH("Reference",Worksheet!I813))=TRUE,"REF ONLY")</f>
        <v>0</v>
      </c>
      <c r="O817" s="39" t="e">
        <f t="shared" si="38"/>
        <v>#VALUE!</v>
      </c>
      <c r="P817" s="38"/>
      <c r="Q817" s="38"/>
    </row>
    <row r="818" spans="3:17" x14ac:dyDescent="0.25">
      <c r="C818" s="39" t="e">
        <f>IF(AND(VALUE('Print off sheets'!C814)&lt;=VALUE(Worksheet!$AD814),VALUE('Print off sheets'!C814)&gt;=VALUE(Worksheet!$AE814)),"PASS","FAIL")</f>
        <v>#VALUE!</v>
      </c>
      <c r="D818" s="39" t="e">
        <f>IF(AND(VALUE('Print off sheets'!D814)&lt;=VALUE(Worksheet!$AD814),VALUE('Print off sheets'!D814)&gt;=VALUE(Worksheet!$AE814)),"PASS","FAIL")</f>
        <v>#VALUE!</v>
      </c>
      <c r="E818" s="39" t="e">
        <f>IF(AND(VALUE('Print off sheets'!E814)&lt;=VALUE(Worksheet!$AD814),VALUE('Print off sheets'!E814)&gt;=VALUE(Worksheet!$AE814)),"PASS","FAIL")</f>
        <v>#VALUE!</v>
      </c>
      <c r="F818" s="39" t="str">
        <f t="shared" si="36"/>
        <v>PASS</v>
      </c>
      <c r="G818" s="39" t="e">
        <f>IF(O818="FAIL",IF(ISNUMBER(SEARCH("Rejected",'Print off sheets'!F814))=TRUE,"OK","ERROR"),IF(ISNUMBER(SEARCH("Rejected",'Print off sheets'!F814))=TRUE,"ERROR",""))</f>
        <v>#VALUE!</v>
      </c>
      <c r="H818" s="46" t="e">
        <f>IF(O818="MISSING",IF('Print off sheets'!F814="Missing","OK","ERROR"),"")</f>
        <v>#VALUE!</v>
      </c>
      <c r="I818" s="39" t="e">
        <f>VALUE(Worksheet!B814)</f>
        <v>#VALUE!</v>
      </c>
      <c r="J818" s="39">
        <f>VALUE(Worksheet!$H$2)</f>
        <v>0</v>
      </c>
      <c r="K818" s="39">
        <f>VALUE(Worksheet!$H$3)</f>
        <v>0</v>
      </c>
      <c r="L818" s="39" t="e">
        <f t="shared" si="37"/>
        <v>#VALUE!</v>
      </c>
      <c r="M818" s="39" t="str">
        <f>IF(AND(Worksheet!C814="",Worksheet!D814="",Worksheet!E814="",Worksheet!F814="",Worksheet!G814="",Worksheet!H814="",ISNUMBER(SEARCH("e",Worksheet!I814))=FALSE),"MISSING")</f>
        <v>MISSING</v>
      </c>
      <c r="N818" s="39" t="b">
        <f>IF(ISNUMBER(SEARCH("Reference",Worksheet!I814))=TRUE,"REF ONLY")</f>
        <v>0</v>
      </c>
      <c r="O818" s="39" t="e">
        <f t="shared" si="38"/>
        <v>#VALUE!</v>
      </c>
      <c r="P818" s="38"/>
      <c r="Q818" s="38"/>
    </row>
    <row r="819" spans="3:17" x14ac:dyDescent="0.25">
      <c r="C819" s="39" t="e">
        <f>IF(AND(VALUE('Print off sheets'!C815)&lt;=VALUE(Worksheet!$AD815),VALUE('Print off sheets'!C815)&gt;=VALUE(Worksheet!$AE815)),"PASS","FAIL")</f>
        <v>#VALUE!</v>
      </c>
      <c r="D819" s="39" t="e">
        <f>IF(AND(VALUE('Print off sheets'!D815)&lt;=VALUE(Worksheet!$AD815),VALUE('Print off sheets'!D815)&gt;=VALUE(Worksheet!$AE815)),"PASS","FAIL")</f>
        <v>#VALUE!</v>
      </c>
      <c r="E819" s="39" t="e">
        <f>IF(AND(VALUE('Print off sheets'!E815)&lt;=VALUE(Worksheet!$AD815),VALUE('Print off sheets'!E815)&gt;=VALUE(Worksheet!$AE815)),"PASS","FAIL")</f>
        <v>#VALUE!</v>
      </c>
      <c r="F819" s="39" t="str">
        <f t="shared" si="36"/>
        <v>PASS</v>
      </c>
      <c r="G819" s="39" t="e">
        <f>IF(O819="FAIL",IF(ISNUMBER(SEARCH("Rejected",'Print off sheets'!F815))=TRUE,"OK","ERROR"),IF(ISNUMBER(SEARCH("Rejected",'Print off sheets'!F815))=TRUE,"ERROR",""))</f>
        <v>#VALUE!</v>
      </c>
      <c r="H819" s="46" t="e">
        <f>IF(O819="MISSING",IF('Print off sheets'!F815="Missing","OK","ERROR"),"")</f>
        <v>#VALUE!</v>
      </c>
      <c r="I819" s="39" t="e">
        <f>VALUE(Worksheet!B815)</f>
        <v>#VALUE!</v>
      </c>
      <c r="J819" s="39">
        <f>VALUE(Worksheet!$H$2)</f>
        <v>0</v>
      </c>
      <c r="K819" s="39">
        <f>VALUE(Worksheet!$H$3)</f>
        <v>0</v>
      </c>
      <c r="L819" s="39" t="e">
        <f t="shared" si="37"/>
        <v>#VALUE!</v>
      </c>
      <c r="M819" s="39" t="str">
        <f>IF(AND(Worksheet!C815="",Worksheet!D815="",Worksheet!E815="",Worksheet!F815="",Worksheet!G815="",Worksheet!H815="",ISNUMBER(SEARCH("e",Worksheet!I815))=FALSE),"MISSING")</f>
        <v>MISSING</v>
      </c>
      <c r="N819" s="39" t="b">
        <f>IF(ISNUMBER(SEARCH("Reference",Worksheet!I815))=TRUE,"REF ONLY")</f>
        <v>0</v>
      </c>
      <c r="O819" s="39" t="e">
        <f t="shared" si="38"/>
        <v>#VALUE!</v>
      </c>
      <c r="P819" s="38"/>
      <c r="Q819" s="38"/>
    </row>
    <row r="820" spans="3:17" x14ac:dyDescent="0.25">
      <c r="C820" s="39" t="e">
        <f>IF(AND(VALUE('Print off sheets'!C816)&lt;=VALUE(Worksheet!$AD816),VALUE('Print off sheets'!C816)&gt;=VALUE(Worksheet!$AE816)),"PASS","FAIL")</f>
        <v>#VALUE!</v>
      </c>
      <c r="D820" s="39" t="e">
        <f>IF(AND(VALUE('Print off sheets'!D816)&lt;=VALUE(Worksheet!$AD816),VALUE('Print off sheets'!D816)&gt;=VALUE(Worksheet!$AE816)),"PASS","FAIL")</f>
        <v>#VALUE!</v>
      </c>
      <c r="E820" s="39" t="e">
        <f>IF(AND(VALUE('Print off sheets'!E816)&lt;=VALUE(Worksheet!$AD816),VALUE('Print off sheets'!E816)&gt;=VALUE(Worksheet!$AE816)),"PASS","FAIL")</f>
        <v>#VALUE!</v>
      </c>
      <c r="F820" s="39" t="str">
        <f t="shared" si="36"/>
        <v>PASS</v>
      </c>
      <c r="G820" s="39" t="e">
        <f>IF(O820="FAIL",IF(ISNUMBER(SEARCH("Rejected",'Print off sheets'!F816))=TRUE,"OK","ERROR"),IF(ISNUMBER(SEARCH("Rejected",'Print off sheets'!F816))=TRUE,"ERROR",""))</f>
        <v>#VALUE!</v>
      </c>
      <c r="H820" s="46" t="e">
        <f>IF(O820="MISSING",IF('Print off sheets'!F816="Missing","OK","ERROR"),"")</f>
        <v>#VALUE!</v>
      </c>
      <c r="I820" s="39" t="e">
        <f>VALUE(Worksheet!B816)</f>
        <v>#VALUE!</v>
      </c>
      <c r="J820" s="39">
        <f>VALUE(Worksheet!$H$2)</f>
        <v>0</v>
      </c>
      <c r="K820" s="39">
        <f>VALUE(Worksheet!$H$3)</f>
        <v>0</v>
      </c>
      <c r="L820" s="39" t="e">
        <f t="shared" si="37"/>
        <v>#VALUE!</v>
      </c>
      <c r="M820" s="39" t="str">
        <f>IF(AND(Worksheet!C816="",Worksheet!D816="",Worksheet!E816="",Worksheet!F816="",Worksheet!G816="",Worksheet!H816="",ISNUMBER(SEARCH("e",Worksheet!I816))=FALSE),"MISSING")</f>
        <v>MISSING</v>
      </c>
      <c r="N820" s="39" t="b">
        <f>IF(ISNUMBER(SEARCH("Reference",Worksheet!I816))=TRUE,"REF ONLY")</f>
        <v>0</v>
      </c>
      <c r="O820" s="39" t="e">
        <f t="shared" si="38"/>
        <v>#VALUE!</v>
      </c>
      <c r="P820" s="38"/>
      <c r="Q820" s="38"/>
    </row>
    <row r="821" spans="3:17" x14ac:dyDescent="0.25">
      <c r="C821" s="39" t="e">
        <f>IF(AND(VALUE('Print off sheets'!C817)&lt;=VALUE(Worksheet!$AD817),VALUE('Print off sheets'!C817)&gt;=VALUE(Worksheet!$AE817)),"PASS","FAIL")</f>
        <v>#VALUE!</v>
      </c>
      <c r="D821" s="39" t="e">
        <f>IF(AND(VALUE('Print off sheets'!D817)&lt;=VALUE(Worksheet!$AD817),VALUE('Print off sheets'!D817)&gt;=VALUE(Worksheet!$AE817)),"PASS","FAIL")</f>
        <v>#VALUE!</v>
      </c>
      <c r="E821" s="39" t="e">
        <f>IF(AND(VALUE('Print off sheets'!E817)&lt;=VALUE(Worksheet!$AD817),VALUE('Print off sheets'!E817)&gt;=VALUE(Worksheet!$AE817)),"PASS","FAIL")</f>
        <v>#VALUE!</v>
      </c>
      <c r="F821" s="39" t="str">
        <f t="shared" si="36"/>
        <v>PASS</v>
      </c>
      <c r="G821" s="39" t="e">
        <f>IF(O821="FAIL",IF(ISNUMBER(SEARCH("Rejected",'Print off sheets'!F817))=TRUE,"OK","ERROR"),IF(ISNUMBER(SEARCH("Rejected",'Print off sheets'!F817))=TRUE,"ERROR",""))</f>
        <v>#VALUE!</v>
      </c>
      <c r="H821" s="46" t="e">
        <f>IF(O821="MISSING",IF('Print off sheets'!F817="Missing","OK","ERROR"),"")</f>
        <v>#VALUE!</v>
      </c>
      <c r="I821" s="39" t="e">
        <f>VALUE(Worksheet!B817)</f>
        <v>#VALUE!</v>
      </c>
      <c r="J821" s="39">
        <f>VALUE(Worksheet!$H$2)</f>
        <v>0</v>
      </c>
      <c r="K821" s="39">
        <f>VALUE(Worksheet!$H$3)</f>
        <v>0</v>
      </c>
      <c r="L821" s="39" t="e">
        <f t="shared" si="37"/>
        <v>#VALUE!</v>
      </c>
      <c r="M821" s="39" t="str">
        <f>IF(AND(Worksheet!C817="",Worksheet!D817="",Worksheet!E817="",Worksheet!F817="",Worksheet!G817="",Worksheet!H817="",ISNUMBER(SEARCH("e",Worksheet!I817))=FALSE),"MISSING")</f>
        <v>MISSING</v>
      </c>
      <c r="N821" s="39" t="b">
        <f>IF(ISNUMBER(SEARCH("Reference",Worksheet!I817))=TRUE,"REF ONLY")</f>
        <v>0</v>
      </c>
      <c r="O821" s="39" t="e">
        <f t="shared" si="38"/>
        <v>#VALUE!</v>
      </c>
      <c r="P821" s="38"/>
      <c r="Q821" s="38"/>
    </row>
    <row r="822" spans="3:17" x14ac:dyDescent="0.25">
      <c r="C822" s="39" t="e">
        <f>IF(AND(VALUE('Print off sheets'!C818)&lt;=VALUE(Worksheet!$AD818),VALUE('Print off sheets'!C818)&gt;=VALUE(Worksheet!$AE818)),"PASS","FAIL")</f>
        <v>#VALUE!</v>
      </c>
      <c r="D822" s="39" t="e">
        <f>IF(AND(VALUE('Print off sheets'!D818)&lt;=VALUE(Worksheet!$AD818),VALUE('Print off sheets'!D818)&gt;=VALUE(Worksheet!$AE818)),"PASS","FAIL")</f>
        <v>#VALUE!</v>
      </c>
      <c r="E822" s="39" t="e">
        <f>IF(AND(VALUE('Print off sheets'!E818)&lt;=VALUE(Worksheet!$AD818),VALUE('Print off sheets'!E818)&gt;=VALUE(Worksheet!$AE818)),"PASS","FAIL")</f>
        <v>#VALUE!</v>
      </c>
      <c r="F822" s="39" t="str">
        <f t="shared" si="36"/>
        <v>PASS</v>
      </c>
      <c r="G822" s="39" t="e">
        <f>IF(O822="FAIL",IF(ISNUMBER(SEARCH("Rejected",'Print off sheets'!F818))=TRUE,"OK","ERROR"),IF(ISNUMBER(SEARCH("Rejected",'Print off sheets'!F818))=TRUE,"ERROR",""))</f>
        <v>#VALUE!</v>
      </c>
      <c r="H822" s="46" t="e">
        <f>IF(O822="MISSING",IF('Print off sheets'!F818="Missing","OK","ERROR"),"")</f>
        <v>#VALUE!</v>
      </c>
      <c r="I822" s="39" t="e">
        <f>VALUE(Worksheet!B818)</f>
        <v>#VALUE!</v>
      </c>
      <c r="J822" s="39">
        <f>VALUE(Worksheet!$H$2)</f>
        <v>0</v>
      </c>
      <c r="K822" s="39">
        <f>VALUE(Worksheet!$H$3)</f>
        <v>0</v>
      </c>
      <c r="L822" s="39" t="e">
        <f t="shared" si="37"/>
        <v>#VALUE!</v>
      </c>
      <c r="M822" s="39" t="str">
        <f>IF(AND(Worksheet!C818="",Worksheet!D818="",Worksheet!E818="",Worksheet!F818="",Worksheet!G818="",Worksheet!H818="",ISNUMBER(SEARCH("e",Worksheet!I818))=FALSE),"MISSING")</f>
        <v>MISSING</v>
      </c>
      <c r="N822" s="39" t="b">
        <f>IF(ISNUMBER(SEARCH("Reference",Worksheet!I818))=TRUE,"REF ONLY")</f>
        <v>0</v>
      </c>
      <c r="O822" s="39" t="e">
        <f t="shared" si="38"/>
        <v>#VALUE!</v>
      </c>
      <c r="P822" s="38"/>
      <c r="Q822" s="38"/>
    </row>
    <row r="823" spans="3:17" x14ac:dyDescent="0.25">
      <c r="C823" s="39" t="e">
        <f>IF(AND(VALUE('Print off sheets'!C819)&lt;=VALUE(Worksheet!$AD819),VALUE('Print off sheets'!C819)&gt;=VALUE(Worksheet!$AE819)),"PASS","FAIL")</f>
        <v>#VALUE!</v>
      </c>
      <c r="D823" s="39" t="e">
        <f>IF(AND(VALUE('Print off sheets'!D819)&lt;=VALUE(Worksheet!$AD819),VALUE('Print off sheets'!D819)&gt;=VALUE(Worksheet!$AE819)),"PASS","FAIL")</f>
        <v>#VALUE!</v>
      </c>
      <c r="E823" s="39" t="e">
        <f>IF(AND(VALUE('Print off sheets'!E819)&lt;=VALUE(Worksheet!$AD819),VALUE('Print off sheets'!E819)&gt;=VALUE(Worksheet!$AE819)),"PASS","FAIL")</f>
        <v>#VALUE!</v>
      </c>
      <c r="F823" s="39" t="str">
        <f t="shared" si="36"/>
        <v>PASS</v>
      </c>
      <c r="G823" s="39" t="e">
        <f>IF(O823="FAIL",IF(ISNUMBER(SEARCH("Rejected",'Print off sheets'!F819))=TRUE,"OK","ERROR"),IF(ISNUMBER(SEARCH("Rejected",'Print off sheets'!F819))=TRUE,"ERROR",""))</f>
        <v>#VALUE!</v>
      </c>
      <c r="H823" s="46" t="e">
        <f>IF(O823="MISSING",IF('Print off sheets'!F819="Missing","OK","ERROR"),"")</f>
        <v>#VALUE!</v>
      </c>
      <c r="I823" s="39" t="e">
        <f>VALUE(Worksheet!B819)</f>
        <v>#VALUE!</v>
      </c>
      <c r="J823" s="39">
        <f>VALUE(Worksheet!$H$2)</f>
        <v>0</v>
      </c>
      <c r="K823" s="39">
        <f>VALUE(Worksheet!$H$3)</f>
        <v>0</v>
      </c>
      <c r="L823" s="39" t="e">
        <f t="shared" si="37"/>
        <v>#VALUE!</v>
      </c>
      <c r="M823" s="39" t="str">
        <f>IF(AND(Worksheet!C819="",Worksheet!D819="",Worksheet!E819="",Worksheet!F819="",Worksheet!G819="",Worksheet!H819="",ISNUMBER(SEARCH("e",Worksheet!I819))=FALSE),"MISSING")</f>
        <v>MISSING</v>
      </c>
      <c r="N823" s="39" t="b">
        <f>IF(ISNUMBER(SEARCH("Reference",Worksheet!I819))=TRUE,"REF ONLY")</f>
        <v>0</v>
      </c>
      <c r="O823" s="39" t="e">
        <f t="shared" si="38"/>
        <v>#VALUE!</v>
      </c>
      <c r="P823" s="38"/>
      <c r="Q823" s="38"/>
    </row>
    <row r="824" spans="3:17" x14ac:dyDescent="0.25">
      <c r="C824" s="39" t="e">
        <f>IF(AND(VALUE('Print off sheets'!C820)&lt;=VALUE(Worksheet!$AD820),VALUE('Print off sheets'!C820)&gt;=VALUE(Worksheet!$AE820)),"PASS","FAIL")</f>
        <v>#VALUE!</v>
      </c>
      <c r="D824" s="39" t="e">
        <f>IF(AND(VALUE('Print off sheets'!D820)&lt;=VALUE(Worksheet!$AD820),VALUE('Print off sheets'!D820)&gt;=VALUE(Worksheet!$AE820)),"PASS","FAIL")</f>
        <v>#VALUE!</v>
      </c>
      <c r="E824" s="39" t="e">
        <f>IF(AND(VALUE('Print off sheets'!E820)&lt;=VALUE(Worksheet!$AD820),VALUE('Print off sheets'!E820)&gt;=VALUE(Worksheet!$AE820)),"PASS","FAIL")</f>
        <v>#VALUE!</v>
      </c>
      <c r="F824" s="39" t="str">
        <f t="shared" si="36"/>
        <v>PASS</v>
      </c>
      <c r="G824" s="39" t="e">
        <f>IF(O824="FAIL",IF(ISNUMBER(SEARCH("Rejected",'Print off sheets'!F820))=TRUE,"OK","ERROR"),IF(ISNUMBER(SEARCH("Rejected",'Print off sheets'!F820))=TRUE,"ERROR",""))</f>
        <v>#VALUE!</v>
      </c>
      <c r="H824" s="46" t="e">
        <f>IF(O824="MISSING",IF('Print off sheets'!F820="Missing","OK","ERROR"),"")</f>
        <v>#VALUE!</v>
      </c>
      <c r="I824" s="39" t="e">
        <f>VALUE(Worksheet!B820)</f>
        <v>#VALUE!</v>
      </c>
      <c r="J824" s="39">
        <f>VALUE(Worksheet!$H$2)</f>
        <v>0</v>
      </c>
      <c r="K824" s="39">
        <f>VALUE(Worksheet!$H$3)</f>
        <v>0</v>
      </c>
      <c r="L824" s="39" t="e">
        <f t="shared" si="37"/>
        <v>#VALUE!</v>
      </c>
      <c r="M824" s="39" t="str">
        <f>IF(AND(Worksheet!C820="",Worksheet!D820="",Worksheet!E820="",Worksheet!F820="",Worksheet!G820="",Worksheet!H820="",ISNUMBER(SEARCH("e",Worksheet!I820))=FALSE),"MISSING")</f>
        <v>MISSING</v>
      </c>
      <c r="N824" s="39" t="b">
        <f>IF(ISNUMBER(SEARCH("Reference",Worksheet!I820))=TRUE,"REF ONLY")</f>
        <v>0</v>
      </c>
      <c r="O824" s="39" t="e">
        <f t="shared" si="38"/>
        <v>#VALUE!</v>
      </c>
      <c r="P824" s="38"/>
      <c r="Q824" s="38"/>
    </row>
    <row r="825" spans="3:17" x14ac:dyDescent="0.25">
      <c r="C825" s="39" t="e">
        <f>IF(AND(VALUE('Print off sheets'!C821)&lt;=VALUE(Worksheet!$AD821),VALUE('Print off sheets'!C821)&gt;=VALUE(Worksheet!$AE821)),"PASS","FAIL")</f>
        <v>#VALUE!</v>
      </c>
      <c r="D825" s="39" t="e">
        <f>IF(AND(VALUE('Print off sheets'!D821)&lt;=VALUE(Worksheet!$AD821),VALUE('Print off sheets'!D821)&gt;=VALUE(Worksheet!$AE821)),"PASS","FAIL")</f>
        <v>#VALUE!</v>
      </c>
      <c r="E825" s="39" t="e">
        <f>IF(AND(VALUE('Print off sheets'!E821)&lt;=VALUE(Worksheet!$AD821),VALUE('Print off sheets'!E821)&gt;=VALUE(Worksheet!$AE821)),"PASS","FAIL")</f>
        <v>#VALUE!</v>
      </c>
      <c r="F825" s="39" t="str">
        <f t="shared" si="36"/>
        <v>PASS</v>
      </c>
      <c r="G825" s="39" t="e">
        <f>IF(O825="FAIL",IF(ISNUMBER(SEARCH("Rejected",'Print off sheets'!F821))=TRUE,"OK","ERROR"),IF(ISNUMBER(SEARCH("Rejected",'Print off sheets'!F821))=TRUE,"ERROR",""))</f>
        <v>#VALUE!</v>
      </c>
      <c r="H825" s="46" t="e">
        <f>IF(O825="MISSING",IF('Print off sheets'!F821="Missing","OK","ERROR"),"")</f>
        <v>#VALUE!</v>
      </c>
      <c r="I825" s="39" t="e">
        <f>VALUE(Worksheet!B821)</f>
        <v>#VALUE!</v>
      </c>
      <c r="J825" s="39">
        <f>VALUE(Worksheet!$H$2)</f>
        <v>0</v>
      </c>
      <c r="K825" s="39">
        <f>VALUE(Worksheet!$H$3)</f>
        <v>0</v>
      </c>
      <c r="L825" s="39" t="e">
        <f t="shared" si="37"/>
        <v>#VALUE!</v>
      </c>
      <c r="M825" s="39" t="str">
        <f>IF(AND(Worksheet!C821="",Worksheet!D821="",Worksheet!E821="",Worksheet!F821="",Worksheet!G821="",Worksheet!H821="",ISNUMBER(SEARCH("e",Worksheet!I821))=FALSE),"MISSING")</f>
        <v>MISSING</v>
      </c>
      <c r="N825" s="39" t="b">
        <f>IF(ISNUMBER(SEARCH("Reference",Worksheet!I821))=TRUE,"REF ONLY")</f>
        <v>0</v>
      </c>
      <c r="O825" s="39" t="e">
        <f t="shared" si="38"/>
        <v>#VALUE!</v>
      </c>
      <c r="P825" s="38"/>
      <c r="Q825" s="38"/>
    </row>
    <row r="826" spans="3:17" x14ac:dyDescent="0.25">
      <c r="C826" s="39" t="e">
        <f>IF(AND(VALUE('Print off sheets'!C822)&lt;=VALUE(Worksheet!$AD822),VALUE('Print off sheets'!C822)&gt;=VALUE(Worksheet!$AE822)),"PASS","FAIL")</f>
        <v>#VALUE!</v>
      </c>
      <c r="D826" s="39" t="e">
        <f>IF(AND(VALUE('Print off sheets'!D822)&lt;=VALUE(Worksheet!$AD822),VALUE('Print off sheets'!D822)&gt;=VALUE(Worksheet!$AE822)),"PASS","FAIL")</f>
        <v>#VALUE!</v>
      </c>
      <c r="E826" s="39" t="e">
        <f>IF(AND(VALUE('Print off sheets'!E822)&lt;=VALUE(Worksheet!$AD822),VALUE('Print off sheets'!E822)&gt;=VALUE(Worksheet!$AE822)),"PASS","FAIL")</f>
        <v>#VALUE!</v>
      </c>
      <c r="F826" s="39" t="str">
        <f t="shared" si="36"/>
        <v>PASS</v>
      </c>
      <c r="G826" s="39" t="e">
        <f>IF(O826="FAIL",IF(ISNUMBER(SEARCH("Rejected",'Print off sheets'!F822))=TRUE,"OK","ERROR"),IF(ISNUMBER(SEARCH("Rejected",'Print off sheets'!F822))=TRUE,"ERROR",""))</f>
        <v>#VALUE!</v>
      </c>
      <c r="H826" s="46" t="e">
        <f>IF(O826="MISSING",IF('Print off sheets'!F822="Missing","OK","ERROR"),"")</f>
        <v>#VALUE!</v>
      </c>
      <c r="I826" s="39" t="e">
        <f>VALUE(Worksheet!B822)</f>
        <v>#VALUE!</v>
      </c>
      <c r="J826" s="39">
        <f>VALUE(Worksheet!$H$2)</f>
        <v>0</v>
      </c>
      <c r="K826" s="39">
        <f>VALUE(Worksheet!$H$3)</f>
        <v>0</v>
      </c>
      <c r="L826" s="39" t="e">
        <f t="shared" si="37"/>
        <v>#VALUE!</v>
      </c>
      <c r="M826" s="39" t="str">
        <f>IF(AND(Worksheet!C822="",Worksheet!D822="",Worksheet!E822="",Worksheet!F822="",Worksheet!G822="",Worksheet!H822="",ISNUMBER(SEARCH("e",Worksheet!I822))=FALSE),"MISSING")</f>
        <v>MISSING</v>
      </c>
      <c r="N826" s="39" t="b">
        <f>IF(ISNUMBER(SEARCH("Reference",Worksheet!I822))=TRUE,"REF ONLY")</f>
        <v>0</v>
      </c>
      <c r="O826" s="39" t="e">
        <f t="shared" si="38"/>
        <v>#VALUE!</v>
      </c>
      <c r="P826" s="38"/>
      <c r="Q826" s="38"/>
    </row>
    <row r="827" spans="3:17" x14ac:dyDescent="0.25">
      <c r="C827" s="39" t="e">
        <f>IF(AND(VALUE('Print off sheets'!C823)&lt;=VALUE(Worksheet!$AD823),VALUE('Print off sheets'!C823)&gt;=VALUE(Worksheet!$AE823)),"PASS","FAIL")</f>
        <v>#VALUE!</v>
      </c>
      <c r="D827" s="39" t="e">
        <f>IF(AND(VALUE('Print off sheets'!D823)&lt;=VALUE(Worksheet!$AD823),VALUE('Print off sheets'!D823)&gt;=VALUE(Worksheet!$AE823)),"PASS","FAIL")</f>
        <v>#VALUE!</v>
      </c>
      <c r="E827" s="39" t="e">
        <f>IF(AND(VALUE('Print off sheets'!E823)&lt;=VALUE(Worksheet!$AD823),VALUE('Print off sheets'!E823)&gt;=VALUE(Worksheet!$AE823)),"PASS","FAIL")</f>
        <v>#VALUE!</v>
      </c>
      <c r="F827" s="39" t="str">
        <f t="shared" si="36"/>
        <v>PASS</v>
      </c>
      <c r="G827" s="39" t="e">
        <f>IF(O827="FAIL",IF(ISNUMBER(SEARCH("Rejected",'Print off sheets'!F823))=TRUE,"OK","ERROR"),IF(ISNUMBER(SEARCH("Rejected",'Print off sheets'!F823))=TRUE,"ERROR",""))</f>
        <v>#VALUE!</v>
      </c>
      <c r="H827" s="46" t="e">
        <f>IF(O827="MISSING",IF('Print off sheets'!F823="Missing","OK","ERROR"),"")</f>
        <v>#VALUE!</v>
      </c>
      <c r="I827" s="39" t="e">
        <f>VALUE(Worksheet!B823)</f>
        <v>#VALUE!</v>
      </c>
      <c r="J827" s="39">
        <f>VALUE(Worksheet!$H$2)</f>
        <v>0</v>
      </c>
      <c r="K827" s="39">
        <f>VALUE(Worksheet!$H$3)</f>
        <v>0</v>
      </c>
      <c r="L827" s="39" t="e">
        <f t="shared" si="37"/>
        <v>#VALUE!</v>
      </c>
      <c r="M827" s="39" t="str">
        <f>IF(AND(Worksheet!C823="",Worksheet!D823="",Worksheet!E823="",Worksheet!F823="",Worksheet!G823="",Worksheet!H823="",ISNUMBER(SEARCH("e",Worksheet!I823))=FALSE),"MISSING")</f>
        <v>MISSING</v>
      </c>
      <c r="N827" s="39" t="b">
        <f>IF(ISNUMBER(SEARCH("Reference",Worksheet!I823))=TRUE,"REF ONLY")</f>
        <v>0</v>
      </c>
      <c r="O827" s="39" t="e">
        <f t="shared" si="38"/>
        <v>#VALUE!</v>
      </c>
      <c r="P827" s="38"/>
      <c r="Q827" s="38"/>
    </row>
    <row r="828" spans="3:17" x14ac:dyDescent="0.25">
      <c r="C828" s="39" t="e">
        <f>IF(AND(VALUE('Print off sheets'!C824)&lt;=VALUE(Worksheet!$AD824),VALUE('Print off sheets'!C824)&gt;=VALUE(Worksheet!$AE824)),"PASS","FAIL")</f>
        <v>#VALUE!</v>
      </c>
      <c r="D828" s="39" t="e">
        <f>IF(AND(VALUE('Print off sheets'!D824)&lt;=VALUE(Worksheet!$AD824),VALUE('Print off sheets'!D824)&gt;=VALUE(Worksheet!$AE824)),"PASS","FAIL")</f>
        <v>#VALUE!</v>
      </c>
      <c r="E828" s="39" t="e">
        <f>IF(AND(VALUE('Print off sheets'!E824)&lt;=VALUE(Worksheet!$AD824),VALUE('Print off sheets'!E824)&gt;=VALUE(Worksheet!$AE824)),"PASS","FAIL")</f>
        <v>#VALUE!</v>
      </c>
      <c r="F828" s="39" t="str">
        <f t="shared" si="36"/>
        <v>PASS</v>
      </c>
      <c r="G828" s="39" t="e">
        <f>IF(O828="FAIL",IF(ISNUMBER(SEARCH("Rejected",'Print off sheets'!F824))=TRUE,"OK","ERROR"),IF(ISNUMBER(SEARCH("Rejected",'Print off sheets'!F824))=TRUE,"ERROR",""))</f>
        <v>#VALUE!</v>
      </c>
      <c r="H828" s="46" t="e">
        <f>IF(O828="MISSING",IF('Print off sheets'!F824="Missing","OK","ERROR"),"")</f>
        <v>#VALUE!</v>
      </c>
      <c r="I828" s="39" t="e">
        <f>VALUE(Worksheet!B824)</f>
        <v>#VALUE!</v>
      </c>
      <c r="J828" s="39">
        <f>VALUE(Worksheet!$H$2)</f>
        <v>0</v>
      </c>
      <c r="K828" s="39">
        <f>VALUE(Worksheet!$H$3)</f>
        <v>0</v>
      </c>
      <c r="L828" s="39" t="e">
        <f t="shared" si="37"/>
        <v>#VALUE!</v>
      </c>
      <c r="M828" s="39" t="str">
        <f>IF(AND(Worksheet!C824="",Worksheet!D824="",Worksheet!E824="",Worksheet!F824="",Worksheet!G824="",Worksheet!H824="",ISNUMBER(SEARCH("e",Worksheet!I824))=FALSE),"MISSING")</f>
        <v>MISSING</v>
      </c>
      <c r="N828" s="39" t="b">
        <f>IF(ISNUMBER(SEARCH("Reference",Worksheet!I824))=TRUE,"REF ONLY")</f>
        <v>0</v>
      </c>
      <c r="O828" s="39" t="e">
        <f t="shared" si="38"/>
        <v>#VALUE!</v>
      </c>
      <c r="P828" s="38"/>
      <c r="Q828" s="38"/>
    </row>
    <row r="829" spans="3:17" x14ac:dyDescent="0.25">
      <c r="C829" s="39" t="e">
        <f>IF(AND(VALUE('Print off sheets'!C825)&lt;=VALUE(Worksheet!$AD825),VALUE('Print off sheets'!C825)&gt;=VALUE(Worksheet!$AE825)),"PASS","FAIL")</f>
        <v>#VALUE!</v>
      </c>
      <c r="D829" s="39" t="e">
        <f>IF(AND(VALUE('Print off sheets'!D825)&lt;=VALUE(Worksheet!$AD825),VALUE('Print off sheets'!D825)&gt;=VALUE(Worksheet!$AE825)),"PASS","FAIL")</f>
        <v>#VALUE!</v>
      </c>
      <c r="E829" s="39" t="e">
        <f>IF(AND(VALUE('Print off sheets'!E825)&lt;=VALUE(Worksheet!$AD825),VALUE('Print off sheets'!E825)&gt;=VALUE(Worksheet!$AE825)),"PASS","FAIL")</f>
        <v>#VALUE!</v>
      </c>
      <c r="F829" s="39" t="str">
        <f t="shared" si="36"/>
        <v>PASS</v>
      </c>
      <c r="G829" s="39" t="e">
        <f>IF(O829="FAIL",IF(ISNUMBER(SEARCH("Rejected",'Print off sheets'!F825))=TRUE,"OK","ERROR"),IF(ISNUMBER(SEARCH("Rejected",'Print off sheets'!F825))=TRUE,"ERROR",""))</f>
        <v>#VALUE!</v>
      </c>
      <c r="H829" s="46" t="e">
        <f>IF(O829="MISSING",IF('Print off sheets'!F825="Missing","OK","ERROR"),"")</f>
        <v>#VALUE!</v>
      </c>
      <c r="I829" s="39" t="e">
        <f>VALUE(Worksheet!B825)</f>
        <v>#VALUE!</v>
      </c>
      <c r="J829" s="39">
        <f>VALUE(Worksheet!$H$2)</f>
        <v>0</v>
      </c>
      <c r="K829" s="39">
        <f>VALUE(Worksheet!$H$3)</f>
        <v>0</v>
      </c>
      <c r="L829" s="39" t="e">
        <f t="shared" si="37"/>
        <v>#VALUE!</v>
      </c>
      <c r="M829" s="39" t="str">
        <f>IF(AND(Worksheet!C825="",Worksheet!D825="",Worksheet!E825="",Worksheet!F825="",Worksheet!G825="",Worksheet!H825="",ISNUMBER(SEARCH("e",Worksheet!I825))=FALSE),"MISSING")</f>
        <v>MISSING</v>
      </c>
      <c r="N829" s="39" t="b">
        <f>IF(ISNUMBER(SEARCH("Reference",Worksheet!I825))=TRUE,"REF ONLY")</f>
        <v>0</v>
      </c>
      <c r="O829" s="39" t="e">
        <f t="shared" si="38"/>
        <v>#VALUE!</v>
      </c>
      <c r="P829" s="38"/>
      <c r="Q829" s="38"/>
    </row>
    <row r="830" spans="3:17" x14ac:dyDescent="0.25">
      <c r="C830" s="39" t="e">
        <f>IF(AND(VALUE('Print off sheets'!C826)&lt;=VALUE(Worksheet!$AD826),VALUE('Print off sheets'!C826)&gt;=VALUE(Worksheet!$AE826)),"PASS","FAIL")</f>
        <v>#VALUE!</v>
      </c>
      <c r="D830" s="39" t="e">
        <f>IF(AND(VALUE('Print off sheets'!D826)&lt;=VALUE(Worksheet!$AD826),VALUE('Print off sheets'!D826)&gt;=VALUE(Worksheet!$AE826)),"PASS","FAIL")</f>
        <v>#VALUE!</v>
      </c>
      <c r="E830" s="39" t="e">
        <f>IF(AND(VALUE('Print off sheets'!E826)&lt;=VALUE(Worksheet!$AD826),VALUE('Print off sheets'!E826)&gt;=VALUE(Worksheet!$AE826)),"PASS","FAIL")</f>
        <v>#VALUE!</v>
      </c>
      <c r="F830" s="39" t="str">
        <f t="shared" si="36"/>
        <v>PASS</v>
      </c>
      <c r="G830" s="39" t="e">
        <f>IF(O830="FAIL",IF(ISNUMBER(SEARCH("Rejected",'Print off sheets'!F826))=TRUE,"OK","ERROR"),IF(ISNUMBER(SEARCH("Rejected",'Print off sheets'!F826))=TRUE,"ERROR",""))</f>
        <v>#VALUE!</v>
      </c>
      <c r="H830" s="46" t="e">
        <f>IF(O830="MISSING",IF('Print off sheets'!F826="Missing","OK","ERROR"),"")</f>
        <v>#VALUE!</v>
      </c>
      <c r="I830" s="39" t="e">
        <f>VALUE(Worksheet!B826)</f>
        <v>#VALUE!</v>
      </c>
      <c r="J830" s="39">
        <f>VALUE(Worksheet!$H$2)</f>
        <v>0</v>
      </c>
      <c r="K830" s="39">
        <f>VALUE(Worksheet!$H$3)</f>
        <v>0</v>
      </c>
      <c r="L830" s="39" t="e">
        <f t="shared" si="37"/>
        <v>#VALUE!</v>
      </c>
      <c r="M830" s="39" t="str">
        <f>IF(AND(Worksheet!C826="",Worksheet!D826="",Worksheet!E826="",Worksheet!F826="",Worksheet!G826="",Worksheet!H826="",ISNUMBER(SEARCH("e",Worksheet!I826))=FALSE),"MISSING")</f>
        <v>MISSING</v>
      </c>
      <c r="N830" s="39" t="b">
        <f>IF(ISNUMBER(SEARCH("Reference",Worksheet!I826))=TRUE,"REF ONLY")</f>
        <v>0</v>
      </c>
      <c r="O830" s="39" t="e">
        <f t="shared" si="38"/>
        <v>#VALUE!</v>
      </c>
      <c r="P830" s="38"/>
      <c r="Q830" s="38"/>
    </row>
    <row r="831" spans="3:17" x14ac:dyDescent="0.25">
      <c r="C831" s="39" t="e">
        <f>IF(AND(VALUE('Print off sheets'!C827)&lt;=VALUE(Worksheet!$AD827),VALUE('Print off sheets'!C827)&gt;=VALUE(Worksheet!$AE827)),"PASS","FAIL")</f>
        <v>#VALUE!</v>
      </c>
      <c r="D831" s="39" t="e">
        <f>IF(AND(VALUE('Print off sheets'!D827)&lt;=VALUE(Worksheet!$AD827),VALUE('Print off sheets'!D827)&gt;=VALUE(Worksheet!$AE827)),"PASS","FAIL")</f>
        <v>#VALUE!</v>
      </c>
      <c r="E831" s="39" t="e">
        <f>IF(AND(VALUE('Print off sheets'!E827)&lt;=VALUE(Worksheet!$AD827),VALUE('Print off sheets'!E827)&gt;=VALUE(Worksheet!$AE827)),"PASS","FAIL")</f>
        <v>#VALUE!</v>
      </c>
      <c r="F831" s="39" t="str">
        <f t="shared" si="36"/>
        <v>PASS</v>
      </c>
      <c r="G831" s="39" t="e">
        <f>IF(O831="FAIL",IF(ISNUMBER(SEARCH("Rejected",'Print off sheets'!F827))=TRUE,"OK","ERROR"),IF(ISNUMBER(SEARCH("Rejected",'Print off sheets'!F827))=TRUE,"ERROR",""))</f>
        <v>#VALUE!</v>
      </c>
      <c r="H831" s="46" t="e">
        <f>IF(O831="MISSING",IF('Print off sheets'!F827="Missing","OK","ERROR"),"")</f>
        <v>#VALUE!</v>
      </c>
      <c r="I831" s="39" t="e">
        <f>VALUE(Worksheet!B827)</f>
        <v>#VALUE!</v>
      </c>
      <c r="J831" s="39">
        <f>VALUE(Worksheet!$H$2)</f>
        <v>0</v>
      </c>
      <c r="K831" s="39">
        <f>VALUE(Worksheet!$H$3)</f>
        <v>0</v>
      </c>
      <c r="L831" s="39" t="e">
        <f t="shared" si="37"/>
        <v>#VALUE!</v>
      </c>
      <c r="M831" s="39" t="str">
        <f>IF(AND(Worksheet!C827="",Worksheet!D827="",Worksheet!E827="",Worksheet!F827="",Worksheet!G827="",Worksheet!H827="",ISNUMBER(SEARCH("e",Worksheet!I827))=FALSE),"MISSING")</f>
        <v>MISSING</v>
      </c>
      <c r="N831" s="39" t="b">
        <f>IF(ISNUMBER(SEARCH("Reference",Worksheet!I827))=TRUE,"REF ONLY")</f>
        <v>0</v>
      </c>
      <c r="O831" s="39" t="e">
        <f t="shared" si="38"/>
        <v>#VALUE!</v>
      </c>
      <c r="P831" s="38"/>
      <c r="Q831" s="38"/>
    </row>
    <row r="832" spans="3:17" x14ac:dyDescent="0.25">
      <c r="C832" s="39" t="e">
        <f>IF(AND(VALUE('Print off sheets'!C828)&lt;=VALUE(Worksheet!$AD828),VALUE('Print off sheets'!C828)&gt;=VALUE(Worksheet!$AE828)),"PASS","FAIL")</f>
        <v>#VALUE!</v>
      </c>
      <c r="D832" s="39" t="e">
        <f>IF(AND(VALUE('Print off sheets'!D828)&lt;=VALUE(Worksheet!$AD828),VALUE('Print off sheets'!D828)&gt;=VALUE(Worksheet!$AE828)),"PASS","FAIL")</f>
        <v>#VALUE!</v>
      </c>
      <c r="E832" s="39" t="e">
        <f>IF(AND(VALUE('Print off sheets'!E828)&lt;=VALUE(Worksheet!$AD828),VALUE('Print off sheets'!E828)&gt;=VALUE(Worksheet!$AE828)),"PASS","FAIL")</f>
        <v>#VALUE!</v>
      </c>
      <c r="F832" s="39" t="str">
        <f t="shared" si="36"/>
        <v>PASS</v>
      </c>
      <c r="G832" s="39" t="e">
        <f>IF(O832="FAIL",IF(ISNUMBER(SEARCH("Rejected",'Print off sheets'!F828))=TRUE,"OK","ERROR"),IF(ISNUMBER(SEARCH("Rejected",'Print off sheets'!F828))=TRUE,"ERROR",""))</f>
        <v>#VALUE!</v>
      </c>
      <c r="H832" s="46" t="e">
        <f>IF(O832="MISSING",IF('Print off sheets'!F828="Missing","OK","ERROR"),"")</f>
        <v>#VALUE!</v>
      </c>
      <c r="I832" s="39" t="e">
        <f>VALUE(Worksheet!B828)</f>
        <v>#VALUE!</v>
      </c>
      <c r="J832" s="39">
        <f>VALUE(Worksheet!$H$2)</f>
        <v>0</v>
      </c>
      <c r="K832" s="39">
        <f>VALUE(Worksheet!$H$3)</f>
        <v>0</v>
      </c>
      <c r="L832" s="39" t="e">
        <f t="shared" si="37"/>
        <v>#VALUE!</v>
      </c>
      <c r="M832" s="39" t="str">
        <f>IF(AND(Worksheet!C828="",Worksheet!D828="",Worksheet!E828="",Worksheet!F828="",Worksheet!G828="",Worksheet!H828="",ISNUMBER(SEARCH("e",Worksheet!I828))=FALSE),"MISSING")</f>
        <v>MISSING</v>
      </c>
      <c r="N832" s="39" t="b">
        <f>IF(ISNUMBER(SEARCH("Reference",Worksheet!I828))=TRUE,"REF ONLY")</f>
        <v>0</v>
      </c>
      <c r="O832" s="39" t="e">
        <f t="shared" si="38"/>
        <v>#VALUE!</v>
      </c>
      <c r="P832" s="38"/>
      <c r="Q832" s="38"/>
    </row>
    <row r="833" spans="3:17" x14ac:dyDescent="0.25">
      <c r="C833" s="39" t="e">
        <f>IF(AND(VALUE('Print off sheets'!C829)&lt;=VALUE(Worksheet!$AD829),VALUE('Print off sheets'!C829)&gt;=VALUE(Worksheet!$AE829)),"PASS","FAIL")</f>
        <v>#VALUE!</v>
      </c>
      <c r="D833" s="39" t="e">
        <f>IF(AND(VALUE('Print off sheets'!D829)&lt;=VALUE(Worksheet!$AD829),VALUE('Print off sheets'!D829)&gt;=VALUE(Worksheet!$AE829)),"PASS","FAIL")</f>
        <v>#VALUE!</v>
      </c>
      <c r="E833" s="39" t="e">
        <f>IF(AND(VALUE('Print off sheets'!E829)&lt;=VALUE(Worksheet!$AD829),VALUE('Print off sheets'!E829)&gt;=VALUE(Worksheet!$AE829)),"PASS","FAIL")</f>
        <v>#VALUE!</v>
      </c>
      <c r="F833" s="39" t="str">
        <f t="shared" si="36"/>
        <v>PASS</v>
      </c>
      <c r="G833" s="39" t="e">
        <f>IF(O833="FAIL",IF(ISNUMBER(SEARCH("Rejected",'Print off sheets'!F829))=TRUE,"OK","ERROR"),IF(ISNUMBER(SEARCH("Rejected",'Print off sheets'!F829))=TRUE,"ERROR",""))</f>
        <v>#VALUE!</v>
      </c>
      <c r="H833" s="46" t="e">
        <f>IF(O833="MISSING",IF('Print off sheets'!F829="Missing","OK","ERROR"),"")</f>
        <v>#VALUE!</v>
      </c>
      <c r="I833" s="39" t="e">
        <f>VALUE(Worksheet!B829)</f>
        <v>#VALUE!</v>
      </c>
      <c r="J833" s="39">
        <f>VALUE(Worksheet!$H$2)</f>
        <v>0</v>
      </c>
      <c r="K833" s="39">
        <f>VALUE(Worksheet!$H$3)</f>
        <v>0</v>
      </c>
      <c r="L833" s="39" t="e">
        <f t="shared" si="37"/>
        <v>#VALUE!</v>
      </c>
      <c r="M833" s="39" t="str">
        <f>IF(AND(Worksheet!C829="",Worksheet!D829="",Worksheet!E829="",Worksheet!F829="",Worksheet!G829="",Worksheet!H829="",ISNUMBER(SEARCH("e",Worksheet!I829))=FALSE),"MISSING")</f>
        <v>MISSING</v>
      </c>
      <c r="N833" s="39" t="b">
        <f>IF(ISNUMBER(SEARCH("Reference",Worksheet!I829))=TRUE,"REF ONLY")</f>
        <v>0</v>
      </c>
      <c r="O833" s="39" t="e">
        <f t="shared" si="38"/>
        <v>#VALUE!</v>
      </c>
      <c r="P833" s="38"/>
      <c r="Q833" s="38"/>
    </row>
    <row r="834" spans="3:17" x14ac:dyDescent="0.25">
      <c r="C834" s="39" t="e">
        <f>IF(AND(VALUE('Print off sheets'!C830)&lt;=VALUE(Worksheet!$AD830),VALUE('Print off sheets'!C830)&gt;=VALUE(Worksheet!$AE830)),"PASS","FAIL")</f>
        <v>#VALUE!</v>
      </c>
      <c r="D834" s="39" t="e">
        <f>IF(AND(VALUE('Print off sheets'!D830)&lt;=VALUE(Worksheet!$AD830),VALUE('Print off sheets'!D830)&gt;=VALUE(Worksheet!$AE830)),"PASS","FAIL")</f>
        <v>#VALUE!</v>
      </c>
      <c r="E834" s="39" t="e">
        <f>IF(AND(VALUE('Print off sheets'!E830)&lt;=VALUE(Worksheet!$AD830),VALUE('Print off sheets'!E830)&gt;=VALUE(Worksheet!$AE830)),"PASS","FAIL")</f>
        <v>#VALUE!</v>
      </c>
      <c r="F834" s="39" t="str">
        <f t="shared" si="36"/>
        <v>PASS</v>
      </c>
      <c r="G834" s="39" t="e">
        <f>IF(O834="FAIL",IF(ISNUMBER(SEARCH("Rejected",'Print off sheets'!F830))=TRUE,"OK","ERROR"),IF(ISNUMBER(SEARCH("Rejected",'Print off sheets'!F830))=TRUE,"ERROR",""))</f>
        <v>#VALUE!</v>
      </c>
      <c r="H834" s="46" t="e">
        <f>IF(O834="MISSING",IF('Print off sheets'!F830="Missing","OK","ERROR"),"")</f>
        <v>#VALUE!</v>
      </c>
      <c r="I834" s="39" t="e">
        <f>VALUE(Worksheet!B830)</f>
        <v>#VALUE!</v>
      </c>
      <c r="J834" s="39">
        <f>VALUE(Worksheet!$H$2)</f>
        <v>0</v>
      </c>
      <c r="K834" s="39">
        <f>VALUE(Worksheet!$H$3)</f>
        <v>0</v>
      </c>
      <c r="L834" s="39" t="e">
        <f t="shared" si="37"/>
        <v>#VALUE!</v>
      </c>
      <c r="M834" s="39" t="str">
        <f>IF(AND(Worksheet!C830="",Worksheet!D830="",Worksheet!E830="",Worksheet!F830="",Worksheet!G830="",Worksheet!H830="",ISNUMBER(SEARCH("e",Worksheet!I830))=FALSE),"MISSING")</f>
        <v>MISSING</v>
      </c>
      <c r="N834" s="39" t="b">
        <f>IF(ISNUMBER(SEARCH("Reference",Worksheet!I830))=TRUE,"REF ONLY")</f>
        <v>0</v>
      </c>
      <c r="O834" s="39" t="e">
        <f t="shared" si="38"/>
        <v>#VALUE!</v>
      </c>
      <c r="P834" s="38"/>
      <c r="Q834" s="38"/>
    </row>
    <row r="835" spans="3:17" x14ac:dyDescent="0.25">
      <c r="C835" s="39" t="e">
        <f>IF(AND(VALUE('Print off sheets'!C831)&lt;=VALUE(Worksheet!$AD831),VALUE('Print off sheets'!C831)&gt;=VALUE(Worksheet!$AE831)),"PASS","FAIL")</f>
        <v>#VALUE!</v>
      </c>
      <c r="D835" s="39" t="e">
        <f>IF(AND(VALUE('Print off sheets'!D831)&lt;=VALUE(Worksheet!$AD831),VALUE('Print off sheets'!D831)&gt;=VALUE(Worksheet!$AE831)),"PASS","FAIL")</f>
        <v>#VALUE!</v>
      </c>
      <c r="E835" s="39" t="e">
        <f>IF(AND(VALUE('Print off sheets'!E831)&lt;=VALUE(Worksheet!$AD831),VALUE('Print off sheets'!E831)&gt;=VALUE(Worksheet!$AE831)),"PASS","FAIL")</f>
        <v>#VALUE!</v>
      </c>
      <c r="F835" s="39" t="str">
        <f t="shared" si="36"/>
        <v>PASS</v>
      </c>
      <c r="G835" s="39" t="e">
        <f>IF(O835="FAIL",IF(ISNUMBER(SEARCH("Rejected",'Print off sheets'!F831))=TRUE,"OK","ERROR"),IF(ISNUMBER(SEARCH("Rejected",'Print off sheets'!F831))=TRUE,"ERROR",""))</f>
        <v>#VALUE!</v>
      </c>
      <c r="H835" s="46" t="e">
        <f>IF(O835="MISSING",IF('Print off sheets'!F831="Missing","OK","ERROR"),"")</f>
        <v>#VALUE!</v>
      </c>
      <c r="I835" s="39" t="e">
        <f>VALUE(Worksheet!B831)</f>
        <v>#VALUE!</v>
      </c>
      <c r="J835" s="39">
        <f>VALUE(Worksheet!$H$2)</f>
        <v>0</v>
      </c>
      <c r="K835" s="39">
        <f>VALUE(Worksheet!$H$3)</f>
        <v>0</v>
      </c>
      <c r="L835" s="39" t="e">
        <f t="shared" si="37"/>
        <v>#VALUE!</v>
      </c>
      <c r="M835" s="39" t="str">
        <f>IF(AND(Worksheet!C831="",Worksheet!D831="",Worksheet!E831="",Worksheet!F831="",Worksheet!G831="",Worksheet!H831="",ISNUMBER(SEARCH("e",Worksheet!I831))=FALSE),"MISSING")</f>
        <v>MISSING</v>
      </c>
      <c r="N835" s="39" t="b">
        <f>IF(ISNUMBER(SEARCH("Reference",Worksheet!I831))=TRUE,"REF ONLY")</f>
        <v>0</v>
      </c>
      <c r="O835" s="39" t="e">
        <f t="shared" si="38"/>
        <v>#VALUE!</v>
      </c>
      <c r="P835" s="38"/>
      <c r="Q835" s="38"/>
    </row>
    <row r="836" spans="3:17" x14ac:dyDescent="0.25">
      <c r="C836" s="39" t="e">
        <f>IF(AND(VALUE('Print off sheets'!C832)&lt;=VALUE(Worksheet!$AD832),VALUE('Print off sheets'!C832)&gt;=VALUE(Worksheet!$AE832)),"PASS","FAIL")</f>
        <v>#VALUE!</v>
      </c>
      <c r="D836" s="39" t="e">
        <f>IF(AND(VALUE('Print off sheets'!D832)&lt;=VALUE(Worksheet!$AD832),VALUE('Print off sheets'!D832)&gt;=VALUE(Worksheet!$AE832)),"PASS","FAIL")</f>
        <v>#VALUE!</v>
      </c>
      <c r="E836" s="39" t="e">
        <f>IF(AND(VALUE('Print off sheets'!E832)&lt;=VALUE(Worksheet!$AD832),VALUE('Print off sheets'!E832)&gt;=VALUE(Worksheet!$AE832)),"PASS","FAIL")</f>
        <v>#VALUE!</v>
      </c>
      <c r="F836" s="39" t="str">
        <f t="shared" si="36"/>
        <v>PASS</v>
      </c>
      <c r="G836" s="39" t="e">
        <f>IF(O836="FAIL",IF(ISNUMBER(SEARCH("Rejected",'Print off sheets'!F832))=TRUE,"OK","ERROR"),IF(ISNUMBER(SEARCH("Rejected",'Print off sheets'!F832))=TRUE,"ERROR",""))</f>
        <v>#VALUE!</v>
      </c>
      <c r="H836" s="46" t="e">
        <f>IF(O836="MISSING",IF('Print off sheets'!F832="Missing","OK","ERROR"),"")</f>
        <v>#VALUE!</v>
      </c>
      <c r="I836" s="39" t="e">
        <f>VALUE(Worksheet!B832)</f>
        <v>#VALUE!</v>
      </c>
      <c r="J836" s="39">
        <f>VALUE(Worksheet!$H$2)</f>
        <v>0</v>
      </c>
      <c r="K836" s="39">
        <f>VALUE(Worksheet!$H$3)</f>
        <v>0</v>
      </c>
      <c r="L836" s="39" t="e">
        <f t="shared" si="37"/>
        <v>#VALUE!</v>
      </c>
      <c r="M836" s="39" t="str">
        <f>IF(AND(Worksheet!C832="",Worksheet!D832="",Worksheet!E832="",Worksheet!F832="",Worksheet!G832="",Worksheet!H832="",ISNUMBER(SEARCH("e",Worksheet!I832))=FALSE),"MISSING")</f>
        <v>MISSING</v>
      </c>
      <c r="N836" s="39" t="b">
        <f>IF(ISNUMBER(SEARCH("Reference",Worksheet!I832))=TRUE,"REF ONLY")</f>
        <v>0</v>
      </c>
      <c r="O836" s="39" t="e">
        <f t="shared" si="38"/>
        <v>#VALUE!</v>
      </c>
      <c r="P836" s="38"/>
      <c r="Q836" s="38"/>
    </row>
    <row r="837" spans="3:17" x14ac:dyDescent="0.25">
      <c r="C837" s="39" t="e">
        <f>IF(AND(VALUE('Print off sheets'!C833)&lt;=VALUE(Worksheet!$AD833),VALUE('Print off sheets'!C833)&gt;=VALUE(Worksheet!$AE833)),"PASS","FAIL")</f>
        <v>#VALUE!</v>
      </c>
      <c r="D837" s="39" t="e">
        <f>IF(AND(VALUE('Print off sheets'!D833)&lt;=VALUE(Worksheet!$AD833),VALUE('Print off sheets'!D833)&gt;=VALUE(Worksheet!$AE833)),"PASS","FAIL")</f>
        <v>#VALUE!</v>
      </c>
      <c r="E837" s="39" t="e">
        <f>IF(AND(VALUE('Print off sheets'!E833)&lt;=VALUE(Worksheet!$AD833),VALUE('Print off sheets'!E833)&gt;=VALUE(Worksheet!$AE833)),"PASS","FAIL")</f>
        <v>#VALUE!</v>
      </c>
      <c r="F837" s="39" t="str">
        <f t="shared" si="36"/>
        <v>PASS</v>
      </c>
      <c r="G837" s="39" t="e">
        <f>IF(O837="FAIL",IF(ISNUMBER(SEARCH("Rejected",'Print off sheets'!F833))=TRUE,"OK","ERROR"),IF(ISNUMBER(SEARCH("Rejected",'Print off sheets'!F833))=TRUE,"ERROR",""))</f>
        <v>#VALUE!</v>
      </c>
      <c r="H837" s="46" t="e">
        <f>IF(O837="MISSING",IF('Print off sheets'!F833="Missing","OK","ERROR"),"")</f>
        <v>#VALUE!</v>
      </c>
      <c r="I837" s="39" t="e">
        <f>VALUE(Worksheet!B833)</f>
        <v>#VALUE!</v>
      </c>
      <c r="J837" s="39">
        <f>VALUE(Worksheet!$H$2)</f>
        <v>0</v>
      </c>
      <c r="K837" s="39">
        <f>VALUE(Worksheet!$H$3)</f>
        <v>0</v>
      </c>
      <c r="L837" s="39" t="e">
        <f t="shared" si="37"/>
        <v>#VALUE!</v>
      </c>
      <c r="M837" s="39" t="str">
        <f>IF(AND(Worksheet!C833="",Worksheet!D833="",Worksheet!E833="",Worksheet!F833="",Worksheet!G833="",Worksheet!H833="",ISNUMBER(SEARCH("e",Worksheet!I833))=FALSE),"MISSING")</f>
        <v>MISSING</v>
      </c>
      <c r="N837" s="39" t="b">
        <f>IF(ISNUMBER(SEARCH("Reference",Worksheet!I833))=TRUE,"REF ONLY")</f>
        <v>0</v>
      </c>
      <c r="O837" s="39" t="e">
        <f t="shared" si="38"/>
        <v>#VALUE!</v>
      </c>
      <c r="P837" s="38"/>
      <c r="Q837" s="38"/>
    </row>
    <row r="838" spans="3:17" x14ac:dyDescent="0.25">
      <c r="C838" s="39" t="e">
        <f>IF(AND(VALUE('Print off sheets'!C834)&lt;=VALUE(Worksheet!$AD834),VALUE('Print off sheets'!C834)&gt;=VALUE(Worksheet!$AE834)),"PASS","FAIL")</f>
        <v>#VALUE!</v>
      </c>
      <c r="D838" s="39" t="e">
        <f>IF(AND(VALUE('Print off sheets'!D834)&lt;=VALUE(Worksheet!$AD834),VALUE('Print off sheets'!D834)&gt;=VALUE(Worksheet!$AE834)),"PASS","FAIL")</f>
        <v>#VALUE!</v>
      </c>
      <c r="E838" s="39" t="e">
        <f>IF(AND(VALUE('Print off sheets'!E834)&lt;=VALUE(Worksheet!$AD834),VALUE('Print off sheets'!E834)&gt;=VALUE(Worksheet!$AE834)),"PASS","FAIL")</f>
        <v>#VALUE!</v>
      </c>
      <c r="F838" s="39" t="str">
        <f t="shared" si="36"/>
        <v>PASS</v>
      </c>
      <c r="G838" s="39" t="e">
        <f>IF(O838="FAIL",IF(ISNUMBER(SEARCH("Rejected",'Print off sheets'!F834))=TRUE,"OK","ERROR"),IF(ISNUMBER(SEARCH("Rejected",'Print off sheets'!F834))=TRUE,"ERROR",""))</f>
        <v>#VALUE!</v>
      </c>
      <c r="H838" s="46" t="e">
        <f>IF(O838="MISSING",IF('Print off sheets'!F834="Missing","OK","ERROR"),"")</f>
        <v>#VALUE!</v>
      </c>
      <c r="I838" s="39" t="e">
        <f>VALUE(Worksheet!B834)</f>
        <v>#VALUE!</v>
      </c>
      <c r="J838" s="39">
        <f>VALUE(Worksheet!$H$2)</f>
        <v>0</v>
      </c>
      <c r="K838" s="39">
        <f>VALUE(Worksheet!$H$3)</f>
        <v>0</v>
      </c>
      <c r="L838" s="39" t="e">
        <f t="shared" si="37"/>
        <v>#VALUE!</v>
      </c>
      <c r="M838" s="39" t="str">
        <f>IF(AND(Worksheet!C834="",Worksheet!D834="",Worksheet!E834="",Worksheet!F834="",Worksheet!G834="",Worksheet!H834="",ISNUMBER(SEARCH("e",Worksheet!I834))=FALSE),"MISSING")</f>
        <v>MISSING</v>
      </c>
      <c r="N838" s="39" t="b">
        <f>IF(ISNUMBER(SEARCH("Reference",Worksheet!I834))=TRUE,"REF ONLY")</f>
        <v>0</v>
      </c>
      <c r="O838" s="39" t="e">
        <f t="shared" si="38"/>
        <v>#VALUE!</v>
      </c>
      <c r="P838" s="38"/>
      <c r="Q838" s="38"/>
    </row>
    <row r="839" spans="3:17" x14ac:dyDescent="0.25">
      <c r="C839" s="39" t="e">
        <f>IF(AND(VALUE('Print off sheets'!C835)&lt;=VALUE(Worksheet!$AD835),VALUE('Print off sheets'!C835)&gt;=VALUE(Worksheet!$AE835)),"PASS","FAIL")</f>
        <v>#VALUE!</v>
      </c>
      <c r="D839" s="39" t="e">
        <f>IF(AND(VALUE('Print off sheets'!D835)&lt;=VALUE(Worksheet!$AD835),VALUE('Print off sheets'!D835)&gt;=VALUE(Worksheet!$AE835)),"PASS","FAIL")</f>
        <v>#VALUE!</v>
      </c>
      <c r="E839" s="39" t="e">
        <f>IF(AND(VALUE('Print off sheets'!E835)&lt;=VALUE(Worksheet!$AD835),VALUE('Print off sheets'!E835)&gt;=VALUE(Worksheet!$AE835)),"PASS","FAIL")</f>
        <v>#VALUE!</v>
      </c>
      <c r="F839" s="39" t="str">
        <f t="shared" si="36"/>
        <v>PASS</v>
      </c>
      <c r="G839" s="39" t="e">
        <f>IF(O839="FAIL",IF(ISNUMBER(SEARCH("Rejected",'Print off sheets'!F835))=TRUE,"OK","ERROR"),IF(ISNUMBER(SEARCH("Rejected",'Print off sheets'!F835))=TRUE,"ERROR",""))</f>
        <v>#VALUE!</v>
      </c>
      <c r="H839" s="46" t="e">
        <f>IF(O839="MISSING",IF('Print off sheets'!F835="Missing","OK","ERROR"),"")</f>
        <v>#VALUE!</v>
      </c>
      <c r="I839" s="39" t="e">
        <f>VALUE(Worksheet!B835)</f>
        <v>#VALUE!</v>
      </c>
      <c r="J839" s="39">
        <f>VALUE(Worksheet!$H$2)</f>
        <v>0</v>
      </c>
      <c r="K839" s="39">
        <f>VALUE(Worksheet!$H$3)</f>
        <v>0</v>
      </c>
      <c r="L839" s="39" t="e">
        <f t="shared" si="37"/>
        <v>#VALUE!</v>
      </c>
      <c r="M839" s="39" t="str">
        <f>IF(AND(Worksheet!C835="",Worksheet!D835="",Worksheet!E835="",Worksheet!F835="",Worksheet!G835="",Worksheet!H835="",ISNUMBER(SEARCH("e",Worksheet!I835))=FALSE),"MISSING")</f>
        <v>MISSING</v>
      </c>
      <c r="N839" s="39" t="b">
        <f>IF(ISNUMBER(SEARCH("Reference",Worksheet!I835))=TRUE,"REF ONLY")</f>
        <v>0</v>
      </c>
      <c r="O839" s="39" t="e">
        <f t="shared" si="38"/>
        <v>#VALUE!</v>
      </c>
      <c r="P839" s="38"/>
      <c r="Q839" s="38"/>
    </row>
    <row r="840" spans="3:17" x14ac:dyDescent="0.25">
      <c r="C840" s="39" t="e">
        <f>IF(AND(VALUE('Print off sheets'!C836)&lt;=VALUE(Worksheet!$AD836),VALUE('Print off sheets'!C836)&gt;=VALUE(Worksheet!$AE836)),"PASS","FAIL")</f>
        <v>#VALUE!</v>
      </c>
      <c r="D840" s="39" t="e">
        <f>IF(AND(VALUE('Print off sheets'!D836)&lt;=VALUE(Worksheet!$AD836),VALUE('Print off sheets'!D836)&gt;=VALUE(Worksheet!$AE836)),"PASS","FAIL")</f>
        <v>#VALUE!</v>
      </c>
      <c r="E840" s="39" t="e">
        <f>IF(AND(VALUE('Print off sheets'!E836)&lt;=VALUE(Worksheet!$AD836),VALUE('Print off sheets'!E836)&gt;=VALUE(Worksheet!$AE836)),"PASS","FAIL")</f>
        <v>#VALUE!</v>
      </c>
      <c r="F840" s="39" t="str">
        <f t="shared" si="36"/>
        <v>PASS</v>
      </c>
      <c r="G840" s="39" t="e">
        <f>IF(O840="FAIL",IF(ISNUMBER(SEARCH("Rejected",'Print off sheets'!F836))=TRUE,"OK","ERROR"),IF(ISNUMBER(SEARCH("Rejected",'Print off sheets'!F836))=TRUE,"ERROR",""))</f>
        <v>#VALUE!</v>
      </c>
      <c r="H840" s="46" t="e">
        <f>IF(O840="MISSING",IF('Print off sheets'!F836="Missing","OK","ERROR"),"")</f>
        <v>#VALUE!</v>
      </c>
      <c r="I840" s="39" t="e">
        <f>VALUE(Worksheet!B836)</f>
        <v>#VALUE!</v>
      </c>
      <c r="J840" s="39">
        <f>VALUE(Worksheet!$H$2)</f>
        <v>0</v>
      </c>
      <c r="K840" s="39">
        <f>VALUE(Worksheet!$H$3)</f>
        <v>0</v>
      </c>
      <c r="L840" s="39" t="e">
        <f t="shared" si="37"/>
        <v>#VALUE!</v>
      </c>
      <c r="M840" s="39" t="str">
        <f>IF(AND(Worksheet!C836="",Worksheet!D836="",Worksheet!E836="",Worksheet!F836="",Worksheet!G836="",Worksheet!H836="",ISNUMBER(SEARCH("e",Worksheet!I836))=FALSE),"MISSING")</f>
        <v>MISSING</v>
      </c>
      <c r="N840" s="39" t="b">
        <f>IF(ISNUMBER(SEARCH("Reference",Worksheet!I836))=TRUE,"REF ONLY")</f>
        <v>0</v>
      </c>
      <c r="O840" s="39" t="e">
        <f t="shared" si="38"/>
        <v>#VALUE!</v>
      </c>
      <c r="P840" s="38"/>
      <c r="Q840" s="38"/>
    </row>
    <row r="841" spans="3:17" x14ac:dyDescent="0.25">
      <c r="C841" s="39" t="e">
        <f>IF(AND(VALUE('Print off sheets'!C837)&lt;=VALUE(Worksheet!$AD837),VALUE('Print off sheets'!C837)&gt;=VALUE(Worksheet!$AE837)),"PASS","FAIL")</f>
        <v>#VALUE!</v>
      </c>
      <c r="D841" s="39" t="e">
        <f>IF(AND(VALUE('Print off sheets'!D837)&lt;=VALUE(Worksheet!$AD837),VALUE('Print off sheets'!D837)&gt;=VALUE(Worksheet!$AE837)),"PASS","FAIL")</f>
        <v>#VALUE!</v>
      </c>
      <c r="E841" s="39" t="e">
        <f>IF(AND(VALUE('Print off sheets'!E837)&lt;=VALUE(Worksheet!$AD837),VALUE('Print off sheets'!E837)&gt;=VALUE(Worksheet!$AE837)),"PASS","FAIL")</f>
        <v>#VALUE!</v>
      </c>
      <c r="F841" s="39" t="str">
        <f t="shared" si="36"/>
        <v>PASS</v>
      </c>
      <c r="G841" s="39" t="e">
        <f>IF(O841="FAIL",IF(ISNUMBER(SEARCH("Rejected",'Print off sheets'!F837))=TRUE,"OK","ERROR"),IF(ISNUMBER(SEARCH("Rejected",'Print off sheets'!F837))=TRUE,"ERROR",""))</f>
        <v>#VALUE!</v>
      </c>
      <c r="H841" s="46" t="e">
        <f>IF(O841="MISSING",IF('Print off sheets'!F837="Missing","OK","ERROR"),"")</f>
        <v>#VALUE!</v>
      </c>
      <c r="I841" s="39" t="e">
        <f>VALUE(Worksheet!B837)</f>
        <v>#VALUE!</v>
      </c>
      <c r="J841" s="39">
        <f>VALUE(Worksheet!$H$2)</f>
        <v>0</v>
      </c>
      <c r="K841" s="39">
        <f>VALUE(Worksheet!$H$3)</f>
        <v>0</v>
      </c>
      <c r="L841" s="39" t="e">
        <f t="shared" si="37"/>
        <v>#VALUE!</v>
      </c>
      <c r="M841" s="39" t="str">
        <f>IF(AND(Worksheet!C837="",Worksheet!D837="",Worksheet!E837="",Worksheet!F837="",Worksheet!G837="",Worksheet!H837="",ISNUMBER(SEARCH("e",Worksheet!I837))=FALSE),"MISSING")</f>
        <v>MISSING</v>
      </c>
      <c r="N841" s="39" t="b">
        <f>IF(ISNUMBER(SEARCH("Reference",Worksheet!I837))=TRUE,"REF ONLY")</f>
        <v>0</v>
      </c>
      <c r="O841" s="39" t="e">
        <f t="shared" si="38"/>
        <v>#VALUE!</v>
      </c>
      <c r="P841" s="38"/>
      <c r="Q841" s="38"/>
    </row>
    <row r="842" spans="3:17" x14ac:dyDescent="0.25">
      <c r="C842" s="39" t="e">
        <f>IF(AND(VALUE('Print off sheets'!C838)&lt;=VALUE(Worksheet!$AD838),VALUE('Print off sheets'!C838)&gt;=VALUE(Worksheet!$AE838)),"PASS","FAIL")</f>
        <v>#VALUE!</v>
      </c>
      <c r="D842" s="39" t="e">
        <f>IF(AND(VALUE('Print off sheets'!D838)&lt;=VALUE(Worksheet!$AD838),VALUE('Print off sheets'!D838)&gt;=VALUE(Worksheet!$AE838)),"PASS","FAIL")</f>
        <v>#VALUE!</v>
      </c>
      <c r="E842" s="39" t="e">
        <f>IF(AND(VALUE('Print off sheets'!E838)&lt;=VALUE(Worksheet!$AD838),VALUE('Print off sheets'!E838)&gt;=VALUE(Worksheet!$AE838)),"PASS","FAIL")</f>
        <v>#VALUE!</v>
      </c>
      <c r="F842" s="39" t="str">
        <f t="shared" si="36"/>
        <v>PASS</v>
      </c>
      <c r="G842" s="39" t="e">
        <f>IF(O842="FAIL",IF(ISNUMBER(SEARCH("Rejected",'Print off sheets'!F838))=TRUE,"OK","ERROR"),IF(ISNUMBER(SEARCH("Rejected",'Print off sheets'!F838))=TRUE,"ERROR",""))</f>
        <v>#VALUE!</v>
      </c>
      <c r="H842" s="46" t="e">
        <f>IF(O842="MISSING",IF('Print off sheets'!F838="Missing","OK","ERROR"),"")</f>
        <v>#VALUE!</v>
      </c>
      <c r="I842" s="39" t="e">
        <f>VALUE(Worksheet!B838)</f>
        <v>#VALUE!</v>
      </c>
      <c r="J842" s="39">
        <f>VALUE(Worksheet!$H$2)</f>
        <v>0</v>
      </c>
      <c r="K842" s="39">
        <f>VALUE(Worksheet!$H$3)</f>
        <v>0</v>
      </c>
      <c r="L842" s="39" t="e">
        <f t="shared" si="37"/>
        <v>#VALUE!</v>
      </c>
      <c r="M842" s="39" t="str">
        <f>IF(AND(Worksheet!C838="",Worksheet!D838="",Worksheet!E838="",Worksheet!F838="",Worksheet!G838="",Worksheet!H838="",ISNUMBER(SEARCH("e",Worksheet!I838))=FALSE),"MISSING")</f>
        <v>MISSING</v>
      </c>
      <c r="N842" s="39" t="b">
        <f>IF(ISNUMBER(SEARCH("Reference",Worksheet!I838))=TRUE,"REF ONLY")</f>
        <v>0</v>
      </c>
      <c r="O842" s="39" t="e">
        <f t="shared" si="38"/>
        <v>#VALUE!</v>
      </c>
      <c r="P842" s="38"/>
      <c r="Q842" s="38"/>
    </row>
    <row r="843" spans="3:17" x14ac:dyDescent="0.25">
      <c r="C843" s="39" t="e">
        <f>IF(AND(VALUE('Print off sheets'!C839)&lt;=VALUE(Worksheet!$AD839),VALUE('Print off sheets'!C839)&gt;=VALUE(Worksheet!$AE839)),"PASS","FAIL")</f>
        <v>#VALUE!</v>
      </c>
      <c r="D843" s="39" t="e">
        <f>IF(AND(VALUE('Print off sheets'!D839)&lt;=VALUE(Worksheet!$AD839),VALUE('Print off sheets'!D839)&gt;=VALUE(Worksheet!$AE839)),"PASS","FAIL")</f>
        <v>#VALUE!</v>
      </c>
      <c r="E843" s="39" t="e">
        <f>IF(AND(VALUE('Print off sheets'!E839)&lt;=VALUE(Worksheet!$AD839),VALUE('Print off sheets'!E839)&gt;=VALUE(Worksheet!$AE839)),"PASS","FAIL")</f>
        <v>#VALUE!</v>
      </c>
      <c r="F843" s="39" t="str">
        <f t="shared" si="36"/>
        <v>PASS</v>
      </c>
      <c r="G843" s="39" t="e">
        <f>IF(O843="FAIL",IF(ISNUMBER(SEARCH("Rejected",'Print off sheets'!F839))=TRUE,"OK","ERROR"),IF(ISNUMBER(SEARCH("Rejected",'Print off sheets'!F839))=TRUE,"ERROR",""))</f>
        <v>#VALUE!</v>
      </c>
      <c r="H843" s="46" t="e">
        <f>IF(O843="MISSING",IF('Print off sheets'!F839="Missing","OK","ERROR"),"")</f>
        <v>#VALUE!</v>
      </c>
      <c r="I843" s="39" t="e">
        <f>VALUE(Worksheet!B839)</f>
        <v>#VALUE!</v>
      </c>
      <c r="J843" s="39">
        <f>VALUE(Worksheet!$H$2)</f>
        <v>0</v>
      </c>
      <c r="K843" s="39">
        <f>VALUE(Worksheet!$H$3)</f>
        <v>0</v>
      </c>
      <c r="L843" s="39" t="e">
        <f t="shared" si="37"/>
        <v>#VALUE!</v>
      </c>
      <c r="M843" s="39" t="str">
        <f>IF(AND(Worksheet!C839="",Worksheet!D839="",Worksheet!E839="",Worksheet!F839="",Worksheet!G839="",Worksheet!H839="",ISNUMBER(SEARCH("e",Worksheet!I839))=FALSE),"MISSING")</f>
        <v>MISSING</v>
      </c>
      <c r="N843" s="39" t="b">
        <f>IF(ISNUMBER(SEARCH("Reference",Worksheet!I839))=TRUE,"REF ONLY")</f>
        <v>0</v>
      </c>
      <c r="O843" s="39" t="e">
        <f t="shared" si="38"/>
        <v>#VALUE!</v>
      </c>
      <c r="P843" s="38"/>
      <c r="Q843" s="38"/>
    </row>
    <row r="844" spans="3:17" x14ac:dyDescent="0.25">
      <c r="C844" s="39" t="e">
        <f>IF(AND(VALUE('Print off sheets'!C840)&lt;=VALUE(Worksheet!$AD840),VALUE('Print off sheets'!C840)&gt;=VALUE(Worksheet!$AE840)),"PASS","FAIL")</f>
        <v>#VALUE!</v>
      </c>
      <c r="D844" s="39" t="e">
        <f>IF(AND(VALUE('Print off sheets'!D840)&lt;=VALUE(Worksheet!$AD840),VALUE('Print off sheets'!D840)&gt;=VALUE(Worksheet!$AE840)),"PASS","FAIL")</f>
        <v>#VALUE!</v>
      </c>
      <c r="E844" s="39" t="e">
        <f>IF(AND(VALUE('Print off sheets'!E840)&lt;=VALUE(Worksheet!$AD840),VALUE('Print off sheets'!E840)&gt;=VALUE(Worksheet!$AE840)),"PASS","FAIL")</f>
        <v>#VALUE!</v>
      </c>
      <c r="F844" s="39" t="str">
        <f t="shared" ref="F844:F907" si="39">IF(COUNTIF(C844:E844,"FAIL")=0,"PASS","FAIL")</f>
        <v>PASS</v>
      </c>
      <c r="G844" s="39" t="e">
        <f>IF(O844="FAIL",IF(ISNUMBER(SEARCH("Rejected",'Print off sheets'!F840))=TRUE,"OK","ERROR"),IF(ISNUMBER(SEARCH("Rejected",'Print off sheets'!F840))=TRUE,"ERROR",""))</f>
        <v>#VALUE!</v>
      </c>
      <c r="H844" s="46" t="e">
        <f>IF(O844="MISSING",IF('Print off sheets'!F840="Missing","OK","ERROR"),"")</f>
        <v>#VALUE!</v>
      </c>
      <c r="I844" s="39" t="e">
        <f>VALUE(Worksheet!B840)</f>
        <v>#VALUE!</v>
      </c>
      <c r="J844" s="39">
        <f>VALUE(Worksheet!$H$2)</f>
        <v>0</v>
      </c>
      <c r="K844" s="39">
        <f>VALUE(Worksheet!$H$3)</f>
        <v>0</v>
      </c>
      <c r="L844" s="39" t="e">
        <f t="shared" ref="L844:L907" si="40">IF(AND(I844&gt;=0.001,I844&lt;=1),"PASS","FAIL")</f>
        <v>#VALUE!</v>
      </c>
      <c r="M844" s="39" t="str">
        <f>IF(AND(Worksheet!C840="",Worksheet!D840="",Worksheet!E840="",Worksheet!F840="",Worksheet!G840="",Worksheet!H840="",ISNUMBER(SEARCH("e",Worksheet!I840))=FALSE),"MISSING")</f>
        <v>MISSING</v>
      </c>
      <c r="N844" s="39" t="b">
        <f>IF(ISNUMBER(SEARCH("Reference",Worksheet!I840))=TRUE,"REF ONLY")</f>
        <v>0</v>
      </c>
      <c r="O844" s="39" t="e">
        <f t="shared" ref="O844:O907" si="41">IF(L844="PASS",IF(M844="MISSING","MISSING",IF(N844="REF ONLY","REF ONLY",IF(F844="PASS","PASS","FAIL"))))</f>
        <v>#VALUE!</v>
      </c>
      <c r="P844" s="38"/>
      <c r="Q844" s="38"/>
    </row>
    <row r="845" spans="3:17" x14ac:dyDescent="0.25">
      <c r="C845" s="39" t="e">
        <f>IF(AND(VALUE('Print off sheets'!C841)&lt;=VALUE(Worksheet!$AD841),VALUE('Print off sheets'!C841)&gt;=VALUE(Worksheet!$AE841)),"PASS","FAIL")</f>
        <v>#VALUE!</v>
      </c>
      <c r="D845" s="39" t="e">
        <f>IF(AND(VALUE('Print off sheets'!D841)&lt;=VALUE(Worksheet!$AD841),VALUE('Print off sheets'!D841)&gt;=VALUE(Worksheet!$AE841)),"PASS","FAIL")</f>
        <v>#VALUE!</v>
      </c>
      <c r="E845" s="39" t="e">
        <f>IF(AND(VALUE('Print off sheets'!E841)&lt;=VALUE(Worksheet!$AD841),VALUE('Print off sheets'!E841)&gt;=VALUE(Worksheet!$AE841)),"PASS","FAIL")</f>
        <v>#VALUE!</v>
      </c>
      <c r="F845" s="39" t="str">
        <f t="shared" si="39"/>
        <v>PASS</v>
      </c>
      <c r="G845" s="39" t="e">
        <f>IF(O845="FAIL",IF(ISNUMBER(SEARCH("Rejected",'Print off sheets'!F841))=TRUE,"OK","ERROR"),IF(ISNUMBER(SEARCH("Rejected",'Print off sheets'!F841))=TRUE,"ERROR",""))</f>
        <v>#VALUE!</v>
      </c>
      <c r="H845" s="46" t="e">
        <f>IF(O845="MISSING",IF('Print off sheets'!F841="Missing","OK","ERROR"),"")</f>
        <v>#VALUE!</v>
      </c>
      <c r="I845" s="39" t="e">
        <f>VALUE(Worksheet!B841)</f>
        <v>#VALUE!</v>
      </c>
      <c r="J845" s="39">
        <f>VALUE(Worksheet!$H$2)</f>
        <v>0</v>
      </c>
      <c r="K845" s="39">
        <f>VALUE(Worksheet!$H$3)</f>
        <v>0</v>
      </c>
      <c r="L845" s="39" t="e">
        <f t="shared" si="40"/>
        <v>#VALUE!</v>
      </c>
      <c r="M845" s="39" t="str">
        <f>IF(AND(Worksheet!C841="",Worksheet!D841="",Worksheet!E841="",Worksheet!F841="",Worksheet!G841="",Worksheet!H841="",ISNUMBER(SEARCH("e",Worksheet!I841))=FALSE),"MISSING")</f>
        <v>MISSING</v>
      </c>
      <c r="N845" s="39" t="b">
        <f>IF(ISNUMBER(SEARCH("Reference",Worksheet!I841))=TRUE,"REF ONLY")</f>
        <v>0</v>
      </c>
      <c r="O845" s="39" t="e">
        <f t="shared" si="41"/>
        <v>#VALUE!</v>
      </c>
      <c r="P845" s="38"/>
      <c r="Q845" s="38"/>
    </row>
    <row r="846" spans="3:17" x14ac:dyDescent="0.25">
      <c r="C846" s="39" t="e">
        <f>IF(AND(VALUE('Print off sheets'!C842)&lt;=VALUE(Worksheet!$AD842),VALUE('Print off sheets'!C842)&gt;=VALUE(Worksheet!$AE842)),"PASS","FAIL")</f>
        <v>#VALUE!</v>
      </c>
      <c r="D846" s="39" t="e">
        <f>IF(AND(VALUE('Print off sheets'!D842)&lt;=VALUE(Worksheet!$AD842),VALUE('Print off sheets'!D842)&gt;=VALUE(Worksheet!$AE842)),"PASS","FAIL")</f>
        <v>#VALUE!</v>
      </c>
      <c r="E846" s="39" t="e">
        <f>IF(AND(VALUE('Print off sheets'!E842)&lt;=VALUE(Worksheet!$AD842),VALUE('Print off sheets'!E842)&gt;=VALUE(Worksheet!$AE842)),"PASS","FAIL")</f>
        <v>#VALUE!</v>
      </c>
      <c r="F846" s="39" t="str">
        <f t="shared" si="39"/>
        <v>PASS</v>
      </c>
      <c r="G846" s="39" t="e">
        <f>IF(O846="FAIL",IF(ISNUMBER(SEARCH("Rejected",'Print off sheets'!F842))=TRUE,"OK","ERROR"),IF(ISNUMBER(SEARCH("Rejected",'Print off sheets'!F842))=TRUE,"ERROR",""))</f>
        <v>#VALUE!</v>
      </c>
      <c r="H846" s="46" t="e">
        <f>IF(O846="MISSING",IF('Print off sheets'!F842="Missing","OK","ERROR"),"")</f>
        <v>#VALUE!</v>
      </c>
      <c r="I846" s="39" t="e">
        <f>VALUE(Worksheet!B842)</f>
        <v>#VALUE!</v>
      </c>
      <c r="J846" s="39">
        <f>VALUE(Worksheet!$H$2)</f>
        <v>0</v>
      </c>
      <c r="K846" s="39">
        <f>VALUE(Worksheet!$H$3)</f>
        <v>0</v>
      </c>
      <c r="L846" s="39" t="e">
        <f t="shared" si="40"/>
        <v>#VALUE!</v>
      </c>
      <c r="M846" s="39" t="str">
        <f>IF(AND(Worksheet!C842="",Worksheet!D842="",Worksheet!E842="",Worksheet!F842="",Worksheet!G842="",Worksheet!H842="",ISNUMBER(SEARCH("e",Worksheet!I842))=FALSE),"MISSING")</f>
        <v>MISSING</v>
      </c>
      <c r="N846" s="39" t="b">
        <f>IF(ISNUMBER(SEARCH("Reference",Worksheet!I842))=TRUE,"REF ONLY")</f>
        <v>0</v>
      </c>
      <c r="O846" s="39" t="e">
        <f t="shared" si="41"/>
        <v>#VALUE!</v>
      </c>
      <c r="P846" s="38"/>
      <c r="Q846" s="38"/>
    </row>
    <row r="847" spans="3:17" x14ac:dyDescent="0.25">
      <c r="C847" s="39" t="e">
        <f>IF(AND(VALUE('Print off sheets'!C843)&lt;=VALUE(Worksheet!$AD843),VALUE('Print off sheets'!C843)&gt;=VALUE(Worksheet!$AE843)),"PASS","FAIL")</f>
        <v>#VALUE!</v>
      </c>
      <c r="D847" s="39" t="e">
        <f>IF(AND(VALUE('Print off sheets'!D843)&lt;=VALUE(Worksheet!$AD843),VALUE('Print off sheets'!D843)&gt;=VALUE(Worksheet!$AE843)),"PASS","FAIL")</f>
        <v>#VALUE!</v>
      </c>
      <c r="E847" s="39" t="e">
        <f>IF(AND(VALUE('Print off sheets'!E843)&lt;=VALUE(Worksheet!$AD843),VALUE('Print off sheets'!E843)&gt;=VALUE(Worksheet!$AE843)),"PASS","FAIL")</f>
        <v>#VALUE!</v>
      </c>
      <c r="F847" s="39" t="str">
        <f t="shared" si="39"/>
        <v>PASS</v>
      </c>
      <c r="G847" s="39" t="e">
        <f>IF(O847="FAIL",IF(ISNUMBER(SEARCH("Rejected",'Print off sheets'!F843))=TRUE,"OK","ERROR"),IF(ISNUMBER(SEARCH("Rejected",'Print off sheets'!F843))=TRUE,"ERROR",""))</f>
        <v>#VALUE!</v>
      </c>
      <c r="H847" s="46" t="e">
        <f>IF(O847="MISSING",IF('Print off sheets'!F843="Missing","OK","ERROR"),"")</f>
        <v>#VALUE!</v>
      </c>
      <c r="I847" s="39" t="e">
        <f>VALUE(Worksheet!B843)</f>
        <v>#VALUE!</v>
      </c>
      <c r="J847" s="39">
        <f>VALUE(Worksheet!$H$2)</f>
        <v>0</v>
      </c>
      <c r="K847" s="39">
        <f>VALUE(Worksheet!$H$3)</f>
        <v>0</v>
      </c>
      <c r="L847" s="39" t="e">
        <f t="shared" si="40"/>
        <v>#VALUE!</v>
      </c>
      <c r="M847" s="39" t="str">
        <f>IF(AND(Worksheet!C843="",Worksheet!D843="",Worksheet!E843="",Worksheet!F843="",Worksheet!G843="",Worksheet!H843="",ISNUMBER(SEARCH("e",Worksheet!I843))=FALSE),"MISSING")</f>
        <v>MISSING</v>
      </c>
      <c r="N847" s="39" t="b">
        <f>IF(ISNUMBER(SEARCH("Reference",Worksheet!I843))=TRUE,"REF ONLY")</f>
        <v>0</v>
      </c>
      <c r="O847" s="39" t="e">
        <f t="shared" si="41"/>
        <v>#VALUE!</v>
      </c>
      <c r="P847" s="38"/>
      <c r="Q847" s="38"/>
    </row>
    <row r="848" spans="3:17" x14ac:dyDescent="0.25">
      <c r="C848" s="39" t="e">
        <f>IF(AND(VALUE('Print off sheets'!C844)&lt;=VALUE(Worksheet!$AD844),VALUE('Print off sheets'!C844)&gt;=VALUE(Worksheet!$AE844)),"PASS","FAIL")</f>
        <v>#VALUE!</v>
      </c>
      <c r="D848" s="39" t="e">
        <f>IF(AND(VALUE('Print off sheets'!D844)&lt;=VALUE(Worksheet!$AD844),VALUE('Print off sheets'!D844)&gt;=VALUE(Worksheet!$AE844)),"PASS","FAIL")</f>
        <v>#VALUE!</v>
      </c>
      <c r="E848" s="39" t="e">
        <f>IF(AND(VALUE('Print off sheets'!E844)&lt;=VALUE(Worksheet!$AD844),VALUE('Print off sheets'!E844)&gt;=VALUE(Worksheet!$AE844)),"PASS","FAIL")</f>
        <v>#VALUE!</v>
      </c>
      <c r="F848" s="39" t="str">
        <f t="shared" si="39"/>
        <v>PASS</v>
      </c>
      <c r="G848" s="39" t="e">
        <f>IF(O848="FAIL",IF(ISNUMBER(SEARCH("Rejected",'Print off sheets'!F844))=TRUE,"OK","ERROR"),IF(ISNUMBER(SEARCH("Rejected",'Print off sheets'!F844))=TRUE,"ERROR",""))</f>
        <v>#VALUE!</v>
      </c>
      <c r="H848" s="46" t="e">
        <f>IF(O848="MISSING",IF('Print off sheets'!F844="Missing","OK","ERROR"),"")</f>
        <v>#VALUE!</v>
      </c>
      <c r="I848" s="39" t="e">
        <f>VALUE(Worksheet!B844)</f>
        <v>#VALUE!</v>
      </c>
      <c r="J848" s="39">
        <f>VALUE(Worksheet!$H$2)</f>
        <v>0</v>
      </c>
      <c r="K848" s="39">
        <f>VALUE(Worksheet!$H$3)</f>
        <v>0</v>
      </c>
      <c r="L848" s="39" t="e">
        <f t="shared" si="40"/>
        <v>#VALUE!</v>
      </c>
      <c r="M848" s="39" t="str">
        <f>IF(AND(Worksheet!C844="",Worksheet!D844="",Worksheet!E844="",Worksheet!F844="",Worksheet!G844="",Worksheet!H844="",ISNUMBER(SEARCH("e",Worksheet!I844))=FALSE),"MISSING")</f>
        <v>MISSING</v>
      </c>
      <c r="N848" s="39" t="b">
        <f>IF(ISNUMBER(SEARCH("Reference",Worksheet!I844))=TRUE,"REF ONLY")</f>
        <v>0</v>
      </c>
      <c r="O848" s="39" t="e">
        <f t="shared" si="41"/>
        <v>#VALUE!</v>
      </c>
      <c r="P848" s="38"/>
      <c r="Q848" s="38"/>
    </row>
    <row r="849" spans="3:17" x14ac:dyDescent="0.25">
      <c r="C849" s="39" t="e">
        <f>IF(AND(VALUE('Print off sheets'!C845)&lt;=VALUE(Worksheet!$AD845),VALUE('Print off sheets'!C845)&gt;=VALUE(Worksheet!$AE845)),"PASS","FAIL")</f>
        <v>#VALUE!</v>
      </c>
      <c r="D849" s="39" t="e">
        <f>IF(AND(VALUE('Print off sheets'!D845)&lt;=VALUE(Worksheet!$AD845),VALUE('Print off sheets'!D845)&gt;=VALUE(Worksheet!$AE845)),"PASS","FAIL")</f>
        <v>#VALUE!</v>
      </c>
      <c r="E849" s="39" t="e">
        <f>IF(AND(VALUE('Print off sheets'!E845)&lt;=VALUE(Worksheet!$AD845),VALUE('Print off sheets'!E845)&gt;=VALUE(Worksheet!$AE845)),"PASS","FAIL")</f>
        <v>#VALUE!</v>
      </c>
      <c r="F849" s="39" t="str">
        <f t="shared" si="39"/>
        <v>PASS</v>
      </c>
      <c r="G849" s="39" t="e">
        <f>IF(O849="FAIL",IF(ISNUMBER(SEARCH("Rejected",'Print off sheets'!F845))=TRUE,"OK","ERROR"),IF(ISNUMBER(SEARCH("Rejected",'Print off sheets'!F845))=TRUE,"ERROR",""))</f>
        <v>#VALUE!</v>
      </c>
      <c r="H849" s="46" t="e">
        <f>IF(O849="MISSING",IF('Print off sheets'!F845="Missing","OK","ERROR"),"")</f>
        <v>#VALUE!</v>
      </c>
      <c r="I849" s="39" t="e">
        <f>VALUE(Worksheet!B845)</f>
        <v>#VALUE!</v>
      </c>
      <c r="J849" s="39">
        <f>VALUE(Worksheet!$H$2)</f>
        <v>0</v>
      </c>
      <c r="K849" s="39">
        <f>VALUE(Worksheet!$H$3)</f>
        <v>0</v>
      </c>
      <c r="L849" s="39" t="e">
        <f t="shared" si="40"/>
        <v>#VALUE!</v>
      </c>
      <c r="M849" s="39" t="str">
        <f>IF(AND(Worksheet!C845="",Worksheet!D845="",Worksheet!E845="",Worksheet!F845="",Worksheet!G845="",Worksheet!H845="",ISNUMBER(SEARCH("e",Worksheet!I845))=FALSE),"MISSING")</f>
        <v>MISSING</v>
      </c>
      <c r="N849" s="39" t="b">
        <f>IF(ISNUMBER(SEARCH("Reference",Worksheet!I845))=TRUE,"REF ONLY")</f>
        <v>0</v>
      </c>
      <c r="O849" s="39" t="e">
        <f t="shared" si="41"/>
        <v>#VALUE!</v>
      </c>
      <c r="P849" s="38"/>
      <c r="Q849" s="38"/>
    </row>
    <row r="850" spans="3:17" x14ac:dyDescent="0.25">
      <c r="C850" s="39" t="str">
        <f>IF(AND(VALUE('Print off sheets'!C846)&lt;=VALUE(Worksheet!$AD846),VALUE('Print off sheets'!C846)&gt;=VALUE(Worksheet!$AE846)),"PASS","FAIL")</f>
        <v>PASS</v>
      </c>
      <c r="D850" s="39" t="str">
        <f>IF(AND(VALUE('Print off sheets'!D846)&lt;=VALUE(Worksheet!$AD846),VALUE('Print off sheets'!D846)&gt;=VALUE(Worksheet!$AE846)),"PASS","FAIL")</f>
        <v>PASS</v>
      </c>
      <c r="E850" s="39" t="str">
        <f>IF(AND(VALUE('Print off sheets'!E846)&lt;=VALUE(Worksheet!$AD846),VALUE('Print off sheets'!E846)&gt;=VALUE(Worksheet!$AE846)),"PASS","FAIL")</f>
        <v>PASS</v>
      </c>
      <c r="F850" s="39" t="str">
        <f t="shared" si="39"/>
        <v>PASS</v>
      </c>
      <c r="G850" s="39" t="str">
        <f>IF(O850="FAIL",IF(ISNUMBER(SEARCH("Rejected",'Print off sheets'!F846))=TRUE,"OK","ERROR"),IF(ISNUMBER(SEARCH("Rejected",'Print off sheets'!F846))=TRUE,"ERROR",""))</f>
        <v/>
      </c>
      <c r="H850" s="46" t="str">
        <f>IF(O850="MISSING",IF('Print off sheets'!F846="Missing","OK","ERROR"),"")</f>
        <v/>
      </c>
      <c r="I850" s="39">
        <f>VALUE(Worksheet!B846)</f>
        <v>0</v>
      </c>
      <c r="J850" s="39">
        <f>VALUE(Worksheet!$H$2)</f>
        <v>0</v>
      </c>
      <c r="K850" s="39">
        <f>VALUE(Worksheet!$H$3)</f>
        <v>0</v>
      </c>
      <c r="L850" s="39" t="str">
        <f t="shared" si="40"/>
        <v>FAIL</v>
      </c>
      <c r="M850" s="39" t="str">
        <f>IF(AND(Worksheet!C846="",Worksheet!D846="",Worksheet!E846="",Worksheet!F846="",Worksheet!G846="",Worksheet!H846="",ISNUMBER(SEARCH("e",Worksheet!I846))=FALSE),"MISSING")</f>
        <v>MISSING</v>
      </c>
      <c r="N850" s="39" t="b">
        <f>IF(ISNUMBER(SEARCH("Reference",Worksheet!I846))=TRUE,"REF ONLY")</f>
        <v>0</v>
      </c>
      <c r="O850" s="39" t="b">
        <f t="shared" si="41"/>
        <v>0</v>
      </c>
      <c r="P850" s="38"/>
      <c r="Q850" s="38"/>
    </row>
    <row r="851" spans="3:17" x14ac:dyDescent="0.25">
      <c r="C851" s="39" t="str">
        <f>IF(AND(VALUE('Print off sheets'!C847)&lt;=VALUE(Worksheet!$AD847),VALUE('Print off sheets'!C847)&gt;=VALUE(Worksheet!$AE847)),"PASS","FAIL")</f>
        <v>PASS</v>
      </c>
      <c r="D851" s="39" t="str">
        <f>IF(AND(VALUE('Print off sheets'!D847)&lt;=VALUE(Worksheet!$AD847),VALUE('Print off sheets'!D847)&gt;=VALUE(Worksheet!$AE847)),"PASS","FAIL")</f>
        <v>PASS</v>
      </c>
      <c r="E851" s="39" t="str">
        <f>IF(AND(VALUE('Print off sheets'!E847)&lt;=VALUE(Worksheet!$AD847),VALUE('Print off sheets'!E847)&gt;=VALUE(Worksheet!$AE847)),"PASS","FAIL")</f>
        <v>PASS</v>
      </c>
      <c r="F851" s="39" t="str">
        <f t="shared" si="39"/>
        <v>PASS</v>
      </c>
      <c r="G851" s="39" t="str">
        <f>IF(O851="FAIL",IF(ISNUMBER(SEARCH("Rejected",'Print off sheets'!F847))=TRUE,"OK","ERROR"),IF(ISNUMBER(SEARCH("Rejected",'Print off sheets'!F847))=TRUE,"ERROR",""))</f>
        <v/>
      </c>
      <c r="H851" s="46" t="str">
        <f>IF(O851="MISSING",IF('Print off sheets'!F847="Missing","OK","ERROR"),"")</f>
        <v/>
      </c>
      <c r="I851" s="39">
        <f>VALUE(Worksheet!B847)</f>
        <v>0</v>
      </c>
      <c r="J851" s="39">
        <f>VALUE(Worksheet!$H$2)</f>
        <v>0</v>
      </c>
      <c r="K851" s="39">
        <f>VALUE(Worksheet!$H$3)</f>
        <v>0</v>
      </c>
      <c r="L851" s="39" t="str">
        <f t="shared" si="40"/>
        <v>FAIL</v>
      </c>
      <c r="M851" s="39" t="b">
        <f>IF(AND(Worksheet!C847="",Worksheet!D847="",Worksheet!E847="",Worksheet!F847="",Worksheet!G847="",Worksheet!H847="",ISNUMBER(SEARCH("e",Worksheet!I847))=FALSE),"MISSING")</f>
        <v>0</v>
      </c>
      <c r="N851" s="39" t="b">
        <f>IF(ISNUMBER(SEARCH("Reference",Worksheet!I847))=TRUE,"REF ONLY")</f>
        <v>0</v>
      </c>
      <c r="O851" s="39" t="b">
        <f t="shared" si="41"/>
        <v>0</v>
      </c>
      <c r="P851" s="38"/>
      <c r="Q851" s="38"/>
    </row>
    <row r="852" spans="3:17" x14ac:dyDescent="0.25">
      <c r="C852" s="39" t="e">
        <f>IF(AND(VALUE('Print off sheets'!C848)&lt;=VALUE(Worksheet!$AD848),VALUE('Print off sheets'!C848)&gt;=VALUE(Worksheet!$AE848)),"PASS","FAIL")</f>
        <v>#VALUE!</v>
      </c>
      <c r="D852" s="39" t="e">
        <f>IF(AND(VALUE('Print off sheets'!D848)&lt;=VALUE(Worksheet!$AD848),VALUE('Print off sheets'!D848)&gt;=VALUE(Worksheet!$AE848)),"PASS","FAIL")</f>
        <v>#VALUE!</v>
      </c>
      <c r="E852" s="39" t="e">
        <f>IF(AND(VALUE('Print off sheets'!E848)&lt;=VALUE(Worksheet!$AD848),VALUE('Print off sheets'!E848)&gt;=VALUE(Worksheet!$AE848)),"PASS","FAIL")</f>
        <v>#VALUE!</v>
      </c>
      <c r="F852" s="39" t="str">
        <f t="shared" si="39"/>
        <v>PASS</v>
      </c>
      <c r="G852" s="39" t="e">
        <f>IF(O852="FAIL",IF(ISNUMBER(SEARCH("Rejected",'Print off sheets'!F848))=TRUE,"OK","ERROR"),IF(ISNUMBER(SEARCH("Rejected",'Print off sheets'!F848))=TRUE,"ERROR",""))</f>
        <v>#VALUE!</v>
      </c>
      <c r="H852" s="46" t="e">
        <f>IF(O852="MISSING",IF('Print off sheets'!F848="Missing","OK","ERROR"),"")</f>
        <v>#VALUE!</v>
      </c>
      <c r="I852" s="39" t="e">
        <f>VALUE(Worksheet!B848)</f>
        <v>#VALUE!</v>
      </c>
      <c r="J852" s="39">
        <f>VALUE(Worksheet!$H$2)</f>
        <v>0</v>
      </c>
      <c r="K852" s="39">
        <f>VALUE(Worksheet!$H$3)</f>
        <v>0</v>
      </c>
      <c r="L852" s="39" t="e">
        <f t="shared" si="40"/>
        <v>#VALUE!</v>
      </c>
      <c r="M852" s="39" t="str">
        <f>IF(AND(Worksheet!C848="",Worksheet!D848="",Worksheet!E848="",Worksheet!F848="",Worksheet!G848="",Worksheet!H848="",ISNUMBER(SEARCH("e",Worksheet!I848))=FALSE),"MISSING")</f>
        <v>MISSING</v>
      </c>
      <c r="N852" s="39" t="b">
        <f>IF(ISNUMBER(SEARCH("Reference",Worksheet!I848))=TRUE,"REF ONLY")</f>
        <v>0</v>
      </c>
      <c r="O852" s="39" t="e">
        <f t="shared" si="41"/>
        <v>#VALUE!</v>
      </c>
      <c r="P852" s="38"/>
      <c r="Q852" s="38"/>
    </row>
    <row r="853" spans="3:17" x14ac:dyDescent="0.25">
      <c r="C853" s="39" t="str">
        <f>IF(AND(VALUE('Print off sheets'!C849)&lt;=VALUE(Worksheet!$AD849),VALUE('Print off sheets'!C849)&gt;=VALUE(Worksheet!$AE849)),"PASS","FAIL")</f>
        <v>PASS</v>
      </c>
      <c r="D853" s="39" t="str">
        <f>IF(AND(VALUE('Print off sheets'!D849)&lt;=VALUE(Worksheet!$AD849),VALUE('Print off sheets'!D849)&gt;=VALUE(Worksheet!$AE849)),"PASS","FAIL")</f>
        <v>PASS</v>
      </c>
      <c r="E853" s="39" t="e">
        <f>IF(AND(VALUE('Print off sheets'!E849)&lt;=VALUE(Worksheet!$AD849),VALUE('Print off sheets'!E849)&gt;=VALUE(Worksheet!$AE849)),"PASS","FAIL")</f>
        <v>#VALUE!</v>
      </c>
      <c r="F853" s="39" t="str">
        <f t="shared" si="39"/>
        <v>PASS</v>
      </c>
      <c r="G853" s="39" t="str">
        <f>IF(O853="FAIL",IF(ISNUMBER(SEARCH("Rejected",'Print off sheets'!F849))=TRUE,"OK","ERROR"),IF(ISNUMBER(SEARCH("Rejected",'Print off sheets'!F849))=TRUE,"ERROR",""))</f>
        <v/>
      </c>
      <c r="H853" s="46" t="str">
        <f>IF(O853="MISSING",IF('Print off sheets'!F849="Missing","OK","ERROR"),"")</f>
        <v/>
      </c>
      <c r="I853" s="39">
        <f>VALUE(Worksheet!B849)</f>
        <v>0</v>
      </c>
      <c r="J853" s="39">
        <f>VALUE(Worksheet!$H$2)</f>
        <v>0</v>
      </c>
      <c r="K853" s="39">
        <f>VALUE(Worksheet!$H$3)</f>
        <v>0</v>
      </c>
      <c r="L853" s="39" t="str">
        <f t="shared" si="40"/>
        <v>FAIL</v>
      </c>
      <c r="M853" s="39" t="str">
        <f>IF(AND(Worksheet!C849="",Worksheet!D849="",Worksheet!E849="",Worksheet!F849="",Worksheet!G849="",Worksheet!H849="",ISNUMBER(SEARCH("e",Worksheet!I849))=FALSE),"MISSING")</f>
        <v>MISSING</v>
      </c>
      <c r="N853" s="39" t="b">
        <f>IF(ISNUMBER(SEARCH("Reference",Worksheet!I849))=TRUE,"REF ONLY")</f>
        <v>0</v>
      </c>
      <c r="O853" s="39" t="b">
        <f t="shared" si="41"/>
        <v>0</v>
      </c>
      <c r="P853" s="38"/>
      <c r="Q853" s="38"/>
    </row>
    <row r="854" spans="3:17" x14ac:dyDescent="0.25">
      <c r="C854" s="39" t="str">
        <f>IF(AND(VALUE('Print off sheets'!C850)&lt;=VALUE(Worksheet!$AD850),VALUE('Print off sheets'!C850)&gt;=VALUE(Worksheet!$AE850)),"PASS","FAIL")</f>
        <v>PASS</v>
      </c>
      <c r="D854" s="39" t="str">
        <f>IF(AND(VALUE('Print off sheets'!D850)&lt;=VALUE(Worksheet!$AD850),VALUE('Print off sheets'!D850)&gt;=VALUE(Worksheet!$AE850)),"PASS","FAIL")</f>
        <v>PASS</v>
      </c>
      <c r="E854" s="39" t="str">
        <f>IF(AND(VALUE('Print off sheets'!E850)&lt;=VALUE(Worksheet!$AD850),VALUE('Print off sheets'!E850)&gt;=VALUE(Worksheet!$AE850)),"PASS","FAIL")</f>
        <v>PASS</v>
      </c>
      <c r="F854" s="39" t="str">
        <f t="shared" si="39"/>
        <v>PASS</v>
      </c>
      <c r="G854" s="39" t="str">
        <f>IF(O854="FAIL",IF(ISNUMBER(SEARCH("Rejected",'Print off sheets'!F850))=TRUE,"OK","ERROR"),IF(ISNUMBER(SEARCH("Rejected",'Print off sheets'!F850))=TRUE,"ERROR",""))</f>
        <v/>
      </c>
      <c r="H854" s="46" t="str">
        <f>IF(O854="MISSING",IF('Print off sheets'!F850="Missing","OK","ERROR"),"")</f>
        <v/>
      </c>
      <c r="I854" s="39">
        <f>VALUE(Worksheet!B850)</f>
        <v>0</v>
      </c>
      <c r="J854" s="39">
        <f>VALUE(Worksheet!$H$2)</f>
        <v>0</v>
      </c>
      <c r="K854" s="39">
        <f>VALUE(Worksheet!$H$3)</f>
        <v>0</v>
      </c>
      <c r="L854" s="39" t="str">
        <f t="shared" si="40"/>
        <v>FAIL</v>
      </c>
      <c r="M854" s="39" t="str">
        <f>IF(AND(Worksheet!C850="",Worksheet!D850="",Worksheet!E850="",Worksheet!F850="",Worksheet!G850="",Worksheet!H850="",ISNUMBER(SEARCH("e",Worksheet!I850))=FALSE),"MISSING")</f>
        <v>MISSING</v>
      </c>
      <c r="N854" s="39" t="b">
        <f>IF(ISNUMBER(SEARCH("Reference",Worksheet!I850))=TRUE,"REF ONLY")</f>
        <v>0</v>
      </c>
      <c r="O854" s="39" t="b">
        <f t="shared" si="41"/>
        <v>0</v>
      </c>
      <c r="P854" s="38"/>
      <c r="Q854" s="38"/>
    </row>
    <row r="855" spans="3:17" x14ac:dyDescent="0.25">
      <c r="C855" s="39" t="e">
        <f>IF(AND(VALUE('Print off sheets'!C851)&lt;=VALUE(Worksheet!$AD851),VALUE('Print off sheets'!C851)&gt;=VALUE(Worksheet!$AE851)),"PASS","FAIL")</f>
        <v>#VALUE!</v>
      </c>
      <c r="D855" s="39" t="str">
        <f>IF(AND(VALUE('Print off sheets'!D851)&lt;=VALUE(Worksheet!$AD851),VALUE('Print off sheets'!D851)&gt;=VALUE(Worksheet!$AE851)),"PASS","FAIL")</f>
        <v>PASS</v>
      </c>
      <c r="E855" s="39" t="str">
        <f>IF(AND(VALUE('Print off sheets'!E851)&lt;=VALUE(Worksheet!$AD851),VALUE('Print off sheets'!E851)&gt;=VALUE(Worksheet!$AE851)),"PASS","FAIL")</f>
        <v>PASS</v>
      </c>
      <c r="F855" s="39" t="str">
        <f t="shared" si="39"/>
        <v>PASS</v>
      </c>
      <c r="G855" s="39" t="str">
        <f>IF(O855="FAIL",IF(ISNUMBER(SEARCH("Rejected",'Print off sheets'!F851))=TRUE,"OK","ERROR"),IF(ISNUMBER(SEARCH("Rejected",'Print off sheets'!F851))=TRUE,"ERROR",""))</f>
        <v/>
      </c>
      <c r="H855" s="46" t="str">
        <f>IF(O855="MISSING",IF('Print off sheets'!F851="Missing","OK","ERROR"),"")</f>
        <v/>
      </c>
      <c r="I855" s="39">
        <f>VALUE(Worksheet!B851)</f>
        <v>0</v>
      </c>
      <c r="J855" s="39">
        <f>VALUE(Worksheet!$H$2)</f>
        <v>0</v>
      </c>
      <c r="K855" s="39">
        <f>VALUE(Worksheet!$H$3)</f>
        <v>0</v>
      </c>
      <c r="L855" s="39" t="str">
        <f t="shared" si="40"/>
        <v>FAIL</v>
      </c>
      <c r="M855" s="39" t="b">
        <f>IF(AND(Worksheet!C851="",Worksheet!D851="",Worksheet!E851="",Worksheet!F851="",Worksheet!G851="",Worksheet!H851="",ISNUMBER(SEARCH("e",Worksheet!I851))=FALSE),"MISSING")</f>
        <v>0</v>
      </c>
      <c r="N855" s="39" t="b">
        <f>IF(ISNUMBER(SEARCH("Reference",Worksheet!I851))=TRUE,"REF ONLY")</f>
        <v>0</v>
      </c>
      <c r="O855" s="39" t="b">
        <f t="shared" si="41"/>
        <v>0</v>
      </c>
      <c r="P855" s="38"/>
      <c r="Q855" s="38"/>
    </row>
    <row r="856" spans="3:17" x14ac:dyDescent="0.25">
      <c r="C856" s="39" t="e">
        <f>IF(AND(VALUE('Print off sheets'!C852)&lt;=VALUE(Worksheet!$AD852),VALUE('Print off sheets'!C852)&gt;=VALUE(Worksheet!$AE852)),"PASS","FAIL")</f>
        <v>#VALUE!</v>
      </c>
      <c r="D856" s="39" t="e">
        <f>IF(AND(VALUE('Print off sheets'!D852)&lt;=VALUE(Worksheet!$AD852),VALUE('Print off sheets'!D852)&gt;=VALUE(Worksheet!$AE852)),"PASS","FAIL")</f>
        <v>#VALUE!</v>
      </c>
      <c r="E856" s="39" t="e">
        <f>IF(AND(VALUE('Print off sheets'!E852)&lt;=VALUE(Worksheet!$AD852),VALUE('Print off sheets'!E852)&gt;=VALUE(Worksheet!$AE852)),"PASS","FAIL")</f>
        <v>#VALUE!</v>
      </c>
      <c r="F856" s="39" t="str">
        <f t="shared" si="39"/>
        <v>PASS</v>
      </c>
      <c r="G856" s="39" t="e">
        <f>IF(O856="FAIL",IF(ISNUMBER(SEARCH("Rejected",'Print off sheets'!F852))=TRUE,"OK","ERROR"),IF(ISNUMBER(SEARCH("Rejected",'Print off sheets'!F852))=TRUE,"ERROR",""))</f>
        <v>#VALUE!</v>
      </c>
      <c r="H856" s="46" t="e">
        <f>IF(O856="MISSING",IF('Print off sheets'!F852="Missing","OK","ERROR"),"")</f>
        <v>#VALUE!</v>
      </c>
      <c r="I856" s="39" t="e">
        <f>VALUE(Worksheet!B852)</f>
        <v>#VALUE!</v>
      </c>
      <c r="J856" s="39">
        <f>VALUE(Worksheet!$H$2)</f>
        <v>0</v>
      </c>
      <c r="K856" s="39">
        <f>VALUE(Worksheet!$H$3)</f>
        <v>0</v>
      </c>
      <c r="L856" s="39" t="e">
        <f t="shared" si="40"/>
        <v>#VALUE!</v>
      </c>
      <c r="M856" s="39" t="b">
        <f>IF(AND(Worksheet!C852="",Worksheet!D852="",Worksheet!E852="",Worksheet!F852="",Worksheet!G852="",Worksheet!H852="",ISNUMBER(SEARCH("e",Worksheet!I852))=FALSE),"MISSING")</f>
        <v>0</v>
      </c>
      <c r="N856" s="39" t="b">
        <f>IF(ISNUMBER(SEARCH("Reference",Worksheet!I852))=TRUE,"REF ONLY")</f>
        <v>0</v>
      </c>
      <c r="O856" s="39" t="e">
        <f t="shared" si="41"/>
        <v>#VALUE!</v>
      </c>
      <c r="P856" s="38"/>
      <c r="Q856" s="38"/>
    </row>
    <row r="857" spans="3:17" x14ac:dyDescent="0.25">
      <c r="C857" s="39" t="e">
        <f>IF(AND(VALUE('Print off sheets'!C853)&lt;=VALUE(Worksheet!$AD853),VALUE('Print off sheets'!C853)&gt;=VALUE(Worksheet!$AE853)),"PASS","FAIL")</f>
        <v>#VALUE!</v>
      </c>
      <c r="D857" s="39" t="e">
        <f>IF(AND(VALUE('Print off sheets'!D853)&lt;=VALUE(Worksheet!$AD853),VALUE('Print off sheets'!D853)&gt;=VALUE(Worksheet!$AE853)),"PASS","FAIL")</f>
        <v>#VALUE!</v>
      </c>
      <c r="E857" s="39" t="e">
        <f>IF(AND(VALUE('Print off sheets'!E853)&lt;=VALUE(Worksheet!$AD853),VALUE('Print off sheets'!E853)&gt;=VALUE(Worksheet!$AE853)),"PASS","FAIL")</f>
        <v>#VALUE!</v>
      </c>
      <c r="F857" s="39" t="str">
        <f t="shared" si="39"/>
        <v>PASS</v>
      </c>
      <c r="G857" s="39" t="e">
        <f>IF(O857="FAIL",IF(ISNUMBER(SEARCH("Rejected",'Print off sheets'!F853))=TRUE,"OK","ERROR"),IF(ISNUMBER(SEARCH("Rejected",'Print off sheets'!F853))=TRUE,"ERROR",""))</f>
        <v>#VALUE!</v>
      </c>
      <c r="H857" s="46" t="e">
        <f>IF(O857="MISSING",IF('Print off sheets'!F853="Missing","OK","ERROR"),"")</f>
        <v>#VALUE!</v>
      </c>
      <c r="I857" s="39" t="e">
        <f>VALUE(Worksheet!B853)</f>
        <v>#VALUE!</v>
      </c>
      <c r="J857" s="39">
        <f>VALUE(Worksheet!$H$2)</f>
        <v>0</v>
      </c>
      <c r="K857" s="39">
        <f>VALUE(Worksheet!$H$3)</f>
        <v>0</v>
      </c>
      <c r="L857" s="39" t="e">
        <f t="shared" si="40"/>
        <v>#VALUE!</v>
      </c>
      <c r="M857" s="39" t="str">
        <f>IF(AND(Worksheet!C853="",Worksheet!D853="",Worksheet!E853="",Worksheet!F853="",Worksheet!G853="",Worksheet!H853="",ISNUMBER(SEARCH("e",Worksheet!I853))=FALSE),"MISSING")</f>
        <v>MISSING</v>
      </c>
      <c r="N857" s="39" t="b">
        <f>IF(ISNUMBER(SEARCH("Reference",Worksheet!I853))=TRUE,"REF ONLY")</f>
        <v>0</v>
      </c>
      <c r="O857" s="39" t="e">
        <f t="shared" si="41"/>
        <v>#VALUE!</v>
      </c>
      <c r="P857" s="38"/>
      <c r="Q857" s="38"/>
    </row>
    <row r="858" spans="3:17" x14ac:dyDescent="0.25">
      <c r="C858" s="39" t="e">
        <f>IF(AND(VALUE('Print off sheets'!C854)&lt;=VALUE(Worksheet!$AD854),VALUE('Print off sheets'!C854)&gt;=VALUE(Worksheet!$AE854)),"PASS","FAIL")</f>
        <v>#VALUE!</v>
      </c>
      <c r="D858" s="39" t="e">
        <f>IF(AND(VALUE('Print off sheets'!D854)&lt;=VALUE(Worksheet!$AD854),VALUE('Print off sheets'!D854)&gt;=VALUE(Worksheet!$AE854)),"PASS","FAIL")</f>
        <v>#VALUE!</v>
      </c>
      <c r="E858" s="39" t="e">
        <f>IF(AND(VALUE('Print off sheets'!E854)&lt;=VALUE(Worksheet!$AD854),VALUE('Print off sheets'!E854)&gt;=VALUE(Worksheet!$AE854)),"PASS","FAIL")</f>
        <v>#VALUE!</v>
      </c>
      <c r="F858" s="39" t="str">
        <f t="shared" si="39"/>
        <v>PASS</v>
      </c>
      <c r="G858" s="39" t="e">
        <f>IF(O858="FAIL",IF(ISNUMBER(SEARCH("Rejected",'Print off sheets'!F854))=TRUE,"OK","ERROR"),IF(ISNUMBER(SEARCH("Rejected",'Print off sheets'!F854))=TRUE,"ERROR",""))</f>
        <v>#VALUE!</v>
      </c>
      <c r="H858" s="46" t="e">
        <f>IF(O858="MISSING",IF('Print off sheets'!F854="Missing","OK","ERROR"),"")</f>
        <v>#VALUE!</v>
      </c>
      <c r="I858" s="39" t="e">
        <f>VALUE(Worksheet!B854)</f>
        <v>#VALUE!</v>
      </c>
      <c r="J858" s="39">
        <f>VALUE(Worksheet!$H$2)</f>
        <v>0</v>
      </c>
      <c r="K858" s="39">
        <f>VALUE(Worksheet!$H$3)</f>
        <v>0</v>
      </c>
      <c r="L858" s="39" t="e">
        <f t="shared" si="40"/>
        <v>#VALUE!</v>
      </c>
      <c r="M858" s="39" t="str">
        <f>IF(AND(Worksheet!C854="",Worksheet!D854="",Worksheet!E854="",Worksheet!F854="",Worksheet!G854="",Worksheet!H854="",ISNUMBER(SEARCH("e",Worksheet!I854))=FALSE),"MISSING")</f>
        <v>MISSING</v>
      </c>
      <c r="N858" s="39" t="b">
        <f>IF(ISNUMBER(SEARCH("Reference",Worksheet!I854))=TRUE,"REF ONLY")</f>
        <v>0</v>
      </c>
      <c r="O858" s="39" t="e">
        <f t="shared" si="41"/>
        <v>#VALUE!</v>
      </c>
      <c r="P858" s="38"/>
      <c r="Q858" s="38"/>
    </row>
    <row r="859" spans="3:17" x14ac:dyDescent="0.25">
      <c r="C859" s="39" t="e">
        <f>IF(AND(VALUE('Print off sheets'!C855)&lt;=VALUE(Worksheet!$AD855),VALUE('Print off sheets'!C855)&gt;=VALUE(Worksheet!$AE855)),"PASS","FAIL")</f>
        <v>#VALUE!</v>
      </c>
      <c r="D859" s="39" t="e">
        <f>IF(AND(VALUE('Print off sheets'!D855)&lt;=VALUE(Worksheet!$AD855),VALUE('Print off sheets'!D855)&gt;=VALUE(Worksheet!$AE855)),"PASS","FAIL")</f>
        <v>#VALUE!</v>
      </c>
      <c r="E859" s="39" t="e">
        <f>IF(AND(VALUE('Print off sheets'!E855)&lt;=VALUE(Worksheet!$AD855),VALUE('Print off sheets'!E855)&gt;=VALUE(Worksheet!$AE855)),"PASS","FAIL")</f>
        <v>#VALUE!</v>
      </c>
      <c r="F859" s="39" t="str">
        <f t="shared" si="39"/>
        <v>PASS</v>
      </c>
      <c r="G859" s="39" t="e">
        <f>IF(O859="FAIL",IF(ISNUMBER(SEARCH("Rejected",'Print off sheets'!F855))=TRUE,"OK","ERROR"),IF(ISNUMBER(SEARCH("Rejected",'Print off sheets'!F855))=TRUE,"ERROR",""))</f>
        <v>#VALUE!</v>
      </c>
      <c r="H859" s="46" t="e">
        <f>IF(O859="MISSING",IF('Print off sheets'!F855="Missing","OK","ERROR"),"")</f>
        <v>#VALUE!</v>
      </c>
      <c r="I859" s="39" t="e">
        <f>VALUE(Worksheet!B855)</f>
        <v>#VALUE!</v>
      </c>
      <c r="J859" s="39">
        <f>VALUE(Worksheet!$H$2)</f>
        <v>0</v>
      </c>
      <c r="K859" s="39">
        <f>VALUE(Worksheet!$H$3)</f>
        <v>0</v>
      </c>
      <c r="L859" s="39" t="e">
        <f t="shared" si="40"/>
        <v>#VALUE!</v>
      </c>
      <c r="M859" s="39" t="str">
        <f>IF(AND(Worksheet!C855="",Worksheet!D855="",Worksheet!E855="",Worksheet!F855="",Worksheet!G855="",Worksheet!H855="",ISNUMBER(SEARCH("e",Worksheet!I855))=FALSE),"MISSING")</f>
        <v>MISSING</v>
      </c>
      <c r="N859" s="39" t="b">
        <f>IF(ISNUMBER(SEARCH("Reference",Worksheet!I855))=TRUE,"REF ONLY")</f>
        <v>0</v>
      </c>
      <c r="O859" s="39" t="e">
        <f t="shared" si="41"/>
        <v>#VALUE!</v>
      </c>
      <c r="P859" s="38"/>
      <c r="Q859" s="38"/>
    </row>
    <row r="860" spans="3:17" x14ac:dyDescent="0.25">
      <c r="C860" s="39" t="e">
        <f>IF(AND(VALUE('Print off sheets'!C856)&lt;=VALUE(Worksheet!$AD856),VALUE('Print off sheets'!C856)&gt;=VALUE(Worksheet!$AE856)),"PASS","FAIL")</f>
        <v>#VALUE!</v>
      </c>
      <c r="D860" s="39" t="e">
        <f>IF(AND(VALUE('Print off sheets'!D856)&lt;=VALUE(Worksheet!$AD856),VALUE('Print off sheets'!D856)&gt;=VALUE(Worksheet!$AE856)),"PASS","FAIL")</f>
        <v>#VALUE!</v>
      </c>
      <c r="E860" s="39" t="e">
        <f>IF(AND(VALUE('Print off sheets'!E856)&lt;=VALUE(Worksheet!$AD856),VALUE('Print off sheets'!E856)&gt;=VALUE(Worksheet!$AE856)),"PASS","FAIL")</f>
        <v>#VALUE!</v>
      </c>
      <c r="F860" s="39" t="str">
        <f t="shared" si="39"/>
        <v>PASS</v>
      </c>
      <c r="G860" s="39" t="e">
        <f>IF(O860="FAIL",IF(ISNUMBER(SEARCH("Rejected",'Print off sheets'!F856))=TRUE,"OK","ERROR"),IF(ISNUMBER(SEARCH("Rejected",'Print off sheets'!F856))=TRUE,"ERROR",""))</f>
        <v>#VALUE!</v>
      </c>
      <c r="H860" s="46" t="e">
        <f>IF(O860="MISSING",IF('Print off sheets'!F856="Missing","OK","ERROR"),"")</f>
        <v>#VALUE!</v>
      </c>
      <c r="I860" s="39" t="e">
        <f>VALUE(Worksheet!B856)</f>
        <v>#VALUE!</v>
      </c>
      <c r="J860" s="39">
        <f>VALUE(Worksheet!$H$2)</f>
        <v>0</v>
      </c>
      <c r="K860" s="39">
        <f>VALUE(Worksheet!$H$3)</f>
        <v>0</v>
      </c>
      <c r="L860" s="39" t="e">
        <f t="shared" si="40"/>
        <v>#VALUE!</v>
      </c>
      <c r="M860" s="39" t="str">
        <f>IF(AND(Worksheet!C856="",Worksheet!D856="",Worksheet!E856="",Worksheet!F856="",Worksheet!G856="",Worksheet!H856="",ISNUMBER(SEARCH("e",Worksheet!I856))=FALSE),"MISSING")</f>
        <v>MISSING</v>
      </c>
      <c r="N860" s="39" t="b">
        <f>IF(ISNUMBER(SEARCH("Reference",Worksheet!I856))=TRUE,"REF ONLY")</f>
        <v>0</v>
      </c>
      <c r="O860" s="39" t="e">
        <f t="shared" si="41"/>
        <v>#VALUE!</v>
      </c>
      <c r="P860" s="38"/>
      <c r="Q860" s="38"/>
    </row>
    <row r="861" spans="3:17" x14ac:dyDescent="0.25">
      <c r="C861" s="39" t="e">
        <f>IF(AND(VALUE('Print off sheets'!C857)&lt;=VALUE(Worksheet!$AD857),VALUE('Print off sheets'!C857)&gt;=VALUE(Worksheet!$AE857)),"PASS","FAIL")</f>
        <v>#VALUE!</v>
      </c>
      <c r="D861" s="39" t="e">
        <f>IF(AND(VALUE('Print off sheets'!D857)&lt;=VALUE(Worksheet!$AD857),VALUE('Print off sheets'!D857)&gt;=VALUE(Worksheet!$AE857)),"PASS","FAIL")</f>
        <v>#VALUE!</v>
      </c>
      <c r="E861" s="39" t="e">
        <f>IF(AND(VALUE('Print off sheets'!E857)&lt;=VALUE(Worksheet!$AD857),VALUE('Print off sheets'!E857)&gt;=VALUE(Worksheet!$AE857)),"PASS","FAIL")</f>
        <v>#VALUE!</v>
      </c>
      <c r="F861" s="39" t="str">
        <f t="shared" si="39"/>
        <v>PASS</v>
      </c>
      <c r="G861" s="39" t="e">
        <f>IF(O861="FAIL",IF(ISNUMBER(SEARCH("Rejected",'Print off sheets'!F857))=TRUE,"OK","ERROR"),IF(ISNUMBER(SEARCH("Rejected",'Print off sheets'!F857))=TRUE,"ERROR",""))</f>
        <v>#VALUE!</v>
      </c>
      <c r="H861" s="46" t="e">
        <f>IF(O861="MISSING",IF('Print off sheets'!F857="Missing","OK","ERROR"),"")</f>
        <v>#VALUE!</v>
      </c>
      <c r="I861" s="39" t="e">
        <f>VALUE(Worksheet!B857)</f>
        <v>#VALUE!</v>
      </c>
      <c r="J861" s="39">
        <f>VALUE(Worksheet!$H$2)</f>
        <v>0</v>
      </c>
      <c r="K861" s="39">
        <f>VALUE(Worksheet!$H$3)</f>
        <v>0</v>
      </c>
      <c r="L861" s="39" t="e">
        <f t="shared" si="40"/>
        <v>#VALUE!</v>
      </c>
      <c r="M861" s="39" t="str">
        <f>IF(AND(Worksheet!C857="",Worksheet!D857="",Worksheet!E857="",Worksheet!F857="",Worksheet!G857="",Worksheet!H857="",ISNUMBER(SEARCH("e",Worksheet!I857))=FALSE),"MISSING")</f>
        <v>MISSING</v>
      </c>
      <c r="N861" s="39" t="b">
        <f>IF(ISNUMBER(SEARCH("Reference",Worksheet!I857))=TRUE,"REF ONLY")</f>
        <v>0</v>
      </c>
      <c r="O861" s="39" t="e">
        <f t="shared" si="41"/>
        <v>#VALUE!</v>
      </c>
      <c r="P861" s="38"/>
      <c r="Q861" s="38"/>
    </row>
    <row r="862" spans="3:17" x14ac:dyDescent="0.25">
      <c r="C862" s="39" t="e">
        <f>IF(AND(VALUE('Print off sheets'!C858)&lt;=VALUE(Worksheet!$AD858),VALUE('Print off sheets'!C858)&gt;=VALUE(Worksheet!$AE858)),"PASS","FAIL")</f>
        <v>#VALUE!</v>
      </c>
      <c r="D862" s="39" t="e">
        <f>IF(AND(VALUE('Print off sheets'!D858)&lt;=VALUE(Worksheet!$AD858),VALUE('Print off sheets'!D858)&gt;=VALUE(Worksheet!$AE858)),"PASS","FAIL")</f>
        <v>#VALUE!</v>
      </c>
      <c r="E862" s="39" t="e">
        <f>IF(AND(VALUE('Print off sheets'!E858)&lt;=VALUE(Worksheet!$AD858),VALUE('Print off sheets'!E858)&gt;=VALUE(Worksheet!$AE858)),"PASS","FAIL")</f>
        <v>#VALUE!</v>
      </c>
      <c r="F862" s="39" t="str">
        <f t="shared" si="39"/>
        <v>PASS</v>
      </c>
      <c r="G862" s="39" t="e">
        <f>IF(O862="FAIL",IF(ISNUMBER(SEARCH("Rejected",'Print off sheets'!F858))=TRUE,"OK","ERROR"),IF(ISNUMBER(SEARCH("Rejected",'Print off sheets'!F858))=TRUE,"ERROR",""))</f>
        <v>#VALUE!</v>
      </c>
      <c r="H862" s="46" t="e">
        <f>IF(O862="MISSING",IF('Print off sheets'!F858="Missing","OK","ERROR"),"")</f>
        <v>#VALUE!</v>
      </c>
      <c r="I862" s="39" t="e">
        <f>VALUE(Worksheet!B858)</f>
        <v>#VALUE!</v>
      </c>
      <c r="J862" s="39">
        <f>VALUE(Worksheet!$H$2)</f>
        <v>0</v>
      </c>
      <c r="K862" s="39">
        <f>VALUE(Worksheet!$H$3)</f>
        <v>0</v>
      </c>
      <c r="L862" s="39" t="e">
        <f t="shared" si="40"/>
        <v>#VALUE!</v>
      </c>
      <c r="M862" s="39" t="str">
        <f>IF(AND(Worksheet!C858="",Worksheet!D858="",Worksheet!E858="",Worksheet!F858="",Worksheet!G858="",Worksheet!H858="",ISNUMBER(SEARCH("e",Worksheet!I858))=FALSE),"MISSING")</f>
        <v>MISSING</v>
      </c>
      <c r="N862" s="39" t="b">
        <f>IF(ISNUMBER(SEARCH("Reference",Worksheet!I858))=TRUE,"REF ONLY")</f>
        <v>0</v>
      </c>
      <c r="O862" s="39" t="e">
        <f t="shared" si="41"/>
        <v>#VALUE!</v>
      </c>
      <c r="P862" s="38"/>
      <c r="Q862" s="38"/>
    </row>
    <row r="863" spans="3:17" x14ac:dyDescent="0.25">
      <c r="C863" s="39" t="e">
        <f>IF(AND(VALUE('Print off sheets'!C859)&lt;=VALUE(Worksheet!$AD859),VALUE('Print off sheets'!C859)&gt;=VALUE(Worksheet!$AE859)),"PASS","FAIL")</f>
        <v>#VALUE!</v>
      </c>
      <c r="D863" s="39" t="e">
        <f>IF(AND(VALUE('Print off sheets'!D859)&lt;=VALUE(Worksheet!$AD859),VALUE('Print off sheets'!D859)&gt;=VALUE(Worksheet!$AE859)),"PASS","FAIL")</f>
        <v>#VALUE!</v>
      </c>
      <c r="E863" s="39" t="e">
        <f>IF(AND(VALUE('Print off sheets'!E859)&lt;=VALUE(Worksheet!$AD859),VALUE('Print off sheets'!E859)&gt;=VALUE(Worksheet!$AE859)),"PASS","FAIL")</f>
        <v>#VALUE!</v>
      </c>
      <c r="F863" s="39" t="str">
        <f t="shared" si="39"/>
        <v>PASS</v>
      </c>
      <c r="G863" s="39" t="e">
        <f>IF(O863="FAIL",IF(ISNUMBER(SEARCH("Rejected",'Print off sheets'!F859))=TRUE,"OK","ERROR"),IF(ISNUMBER(SEARCH("Rejected",'Print off sheets'!F859))=TRUE,"ERROR",""))</f>
        <v>#VALUE!</v>
      </c>
      <c r="H863" s="46" t="e">
        <f>IF(O863="MISSING",IF('Print off sheets'!F859="Missing","OK","ERROR"),"")</f>
        <v>#VALUE!</v>
      </c>
      <c r="I863" s="39" t="e">
        <f>VALUE(Worksheet!B859)</f>
        <v>#VALUE!</v>
      </c>
      <c r="J863" s="39">
        <f>VALUE(Worksheet!$H$2)</f>
        <v>0</v>
      </c>
      <c r="K863" s="39">
        <f>VALUE(Worksheet!$H$3)</f>
        <v>0</v>
      </c>
      <c r="L863" s="39" t="e">
        <f t="shared" si="40"/>
        <v>#VALUE!</v>
      </c>
      <c r="M863" s="39" t="str">
        <f>IF(AND(Worksheet!C859="",Worksheet!D859="",Worksheet!E859="",Worksheet!F859="",Worksheet!G859="",Worksheet!H859="",ISNUMBER(SEARCH("e",Worksheet!I859))=FALSE),"MISSING")</f>
        <v>MISSING</v>
      </c>
      <c r="N863" s="39" t="b">
        <f>IF(ISNUMBER(SEARCH("Reference",Worksheet!I859))=TRUE,"REF ONLY")</f>
        <v>0</v>
      </c>
      <c r="O863" s="39" t="e">
        <f t="shared" si="41"/>
        <v>#VALUE!</v>
      </c>
      <c r="P863" s="38"/>
      <c r="Q863" s="38"/>
    </row>
    <row r="864" spans="3:17" x14ac:dyDescent="0.25">
      <c r="C864" s="39" t="e">
        <f>IF(AND(VALUE('Print off sheets'!C860)&lt;=VALUE(Worksheet!$AD860),VALUE('Print off sheets'!C860)&gt;=VALUE(Worksheet!$AE860)),"PASS","FAIL")</f>
        <v>#VALUE!</v>
      </c>
      <c r="D864" s="39" t="e">
        <f>IF(AND(VALUE('Print off sheets'!D860)&lt;=VALUE(Worksheet!$AD860),VALUE('Print off sheets'!D860)&gt;=VALUE(Worksheet!$AE860)),"PASS","FAIL")</f>
        <v>#VALUE!</v>
      </c>
      <c r="E864" s="39" t="e">
        <f>IF(AND(VALUE('Print off sheets'!E860)&lt;=VALUE(Worksheet!$AD860),VALUE('Print off sheets'!E860)&gt;=VALUE(Worksheet!$AE860)),"PASS","FAIL")</f>
        <v>#VALUE!</v>
      </c>
      <c r="F864" s="39" t="str">
        <f t="shared" si="39"/>
        <v>PASS</v>
      </c>
      <c r="G864" s="39" t="e">
        <f>IF(O864="FAIL",IF(ISNUMBER(SEARCH("Rejected",'Print off sheets'!F860))=TRUE,"OK","ERROR"),IF(ISNUMBER(SEARCH("Rejected",'Print off sheets'!F860))=TRUE,"ERROR",""))</f>
        <v>#VALUE!</v>
      </c>
      <c r="H864" s="46" t="e">
        <f>IF(O864="MISSING",IF('Print off sheets'!F860="Missing","OK","ERROR"),"")</f>
        <v>#VALUE!</v>
      </c>
      <c r="I864" s="39" t="e">
        <f>VALUE(Worksheet!B860)</f>
        <v>#VALUE!</v>
      </c>
      <c r="J864" s="39">
        <f>VALUE(Worksheet!$H$2)</f>
        <v>0</v>
      </c>
      <c r="K864" s="39">
        <f>VALUE(Worksheet!$H$3)</f>
        <v>0</v>
      </c>
      <c r="L864" s="39" t="e">
        <f t="shared" si="40"/>
        <v>#VALUE!</v>
      </c>
      <c r="M864" s="39" t="str">
        <f>IF(AND(Worksheet!C860="",Worksheet!D860="",Worksheet!E860="",Worksheet!F860="",Worksheet!G860="",Worksheet!H860="",ISNUMBER(SEARCH("e",Worksheet!I860))=FALSE),"MISSING")</f>
        <v>MISSING</v>
      </c>
      <c r="N864" s="39" t="b">
        <f>IF(ISNUMBER(SEARCH("Reference",Worksheet!I860))=TRUE,"REF ONLY")</f>
        <v>0</v>
      </c>
      <c r="O864" s="39" t="e">
        <f t="shared" si="41"/>
        <v>#VALUE!</v>
      </c>
      <c r="P864" s="38"/>
      <c r="Q864" s="38"/>
    </row>
    <row r="865" spans="3:17" x14ac:dyDescent="0.25">
      <c r="C865" s="39" t="e">
        <f>IF(AND(VALUE('Print off sheets'!C861)&lt;=VALUE(Worksheet!$AD861),VALUE('Print off sheets'!C861)&gt;=VALUE(Worksheet!$AE861)),"PASS","FAIL")</f>
        <v>#VALUE!</v>
      </c>
      <c r="D865" s="39" t="e">
        <f>IF(AND(VALUE('Print off sheets'!D861)&lt;=VALUE(Worksheet!$AD861),VALUE('Print off sheets'!D861)&gt;=VALUE(Worksheet!$AE861)),"PASS","FAIL")</f>
        <v>#VALUE!</v>
      </c>
      <c r="E865" s="39" t="e">
        <f>IF(AND(VALUE('Print off sheets'!E861)&lt;=VALUE(Worksheet!$AD861),VALUE('Print off sheets'!E861)&gt;=VALUE(Worksheet!$AE861)),"PASS","FAIL")</f>
        <v>#VALUE!</v>
      </c>
      <c r="F865" s="39" t="str">
        <f t="shared" si="39"/>
        <v>PASS</v>
      </c>
      <c r="G865" s="39" t="e">
        <f>IF(O865="FAIL",IF(ISNUMBER(SEARCH("Rejected",'Print off sheets'!F861))=TRUE,"OK","ERROR"),IF(ISNUMBER(SEARCH("Rejected",'Print off sheets'!F861))=TRUE,"ERROR",""))</f>
        <v>#VALUE!</v>
      </c>
      <c r="H865" s="46" t="e">
        <f>IF(O865="MISSING",IF('Print off sheets'!F861="Missing","OK","ERROR"),"")</f>
        <v>#VALUE!</v>
      </c>
      <c r="I865" s="39" t="e">
        <f>VALUE(Worksheet!B861)</f>
        <v>#VALUE!</v>
      </c>
      <c r="J865" s="39">
        <f>VALUE(Worksheet!$H$2)</f>
        <v>0</v>
      </c>
      <c r="K865" s="39">
        <f>VALUE(Worksheet!$H$3)</f>
        <v>0</v>
      </c>
      <c r="L865" s="39" t="e">
        <f t="shared" si="40"/>
        <v>#VALUE!</v>
      </c>
      <c r="M865" s="39" t="str">
        <f>IF(AND(Worksheet!C861="",Worksheet!D861="",Worksheet!E861="",Worksheet!F861="",Worksheet!G861="",Worksheet!H861="",ISNUMBER(SEARCH("e",Worksheet!I861))=FALSE),"MISSING")</f>
        <v>MISSING</v>
      </c>
      <c r="N865" s="39" t="b">
        <f>IF(ISNUMBER(SEARCH("Reference",Worksheet!I861))=TRUE,"REF ONLY")</f>
        <v>0</v>
      </c>
      <c r="O865" s="39" t="e">
        <f t="shared" si="41"/>
        <v>#VALUE!</v>
      </c>
      <c r="P865" s="38"/>
      <c r="Q865" s="38"/>
    </row>
    <row r="866" spans="3:17" x14ac:dyDescent="0.25">
      <c r="C866" s="39" t="e">
        <f>IF(AND(VALUE('Print off sheets'!C862)&lt;=VALUE(Worksheet!$AD862),VALUE('Print off sheets'!C862)&gt;=VALUE(Worksheet!$AE862)),"PASS","FAIL")</f>
        <v>#VALUE!</v>
      </c>
      <c r="D866" s="39" t="e">
        <f>IF(AND(VALUE('Print off sheets'!D862)&lt;=VALUE(Worksheet!$AD862),VALUE('Print off sheets'!D862)&gt;=VALUE(Worksheet!$AE862)),"PASS","FAIL")</f>
        <v>#VALUE!</v>
      </c>
      <c r="E866" s="39" t="e">
        <f>IF(AND(VALUE('Print off sheets'!E862)&lt;=VALUE(Worksheet!$AD862),VALUE('Print off sheets'!E862)&gt;=VALUE(Worksheet!$AE862)),"PASS","FAIL")</f>
        <v>#VALUE!</v>
      </c>
      <c r="F866" s="39" t="str">
        <f t="shared" si="39"/>
        <v>PASS</v>
      </c>
      <c r="G866" s="39" t="e">
        <f>IF(O866="FAIL",IF(ISNUMBER(SEARCH("Rejected",'Print off sheets'!F862))=TRUE,"OK","ERROR"),IF(ISNUMBER(SEARCH("Rejected",'Print off sheets'!F862))=TRUE,"ERROR",""))</f>
        <v>#VALUE!</v>
      </c>
      <c r="H866" s="46" t="e">
        <f>IF(O866="MISSING",IF('Print off sheets'!F862="Missing","OK","ERROR"),"")</f>
        <v>#VALUE!</v>
      </c>
      <c r="I866" s="39" t="e">
        <f>VALUE(Worksheet!B862)</f>
        <v>#VALUE!</v>
      </c>
      <c r="J866" s="39">
        <f>VALUE(Worksheet!$H$2)</f>
        <v>0</v>
      </c>
      <c r="K866" s="39">
        <f>VALUE(Worksheet!$H$3)</f>
        <v>0</v>
      </c>
      <c r="L866" s="39" t="e">
        <f t="shared" si="40"/>
        <v>#VALUE!</v>
      </c>
      <c r="M866" s="39" t="str">
        <f>IF(AND(Worksheet!C862="",Worksheet!D862="",Worksheet!E862="",Worksheet!F862="",Worksheet!G862="",Worksheet!H862="",ISNUMBER(SEARCH("e",Worksheet!I862))=FALSE),"MISSING")</f>
        <v>MISSING</v>
      </c>
      <c r="N866" s="39" t="b">
        <f>IF(ISNUMBER(SEARCH("Reference",Worksheet!I862))=TRUE,"REF ONLY")</f>
        <v>0</v>
      </c>
      <c r="O866" s="39" t="e">
        <f t="shared" si="41"/>
        <v>#VALUE!</v>
      </c>
      <c r="P866" s="38"/>
      <c r="Q866" s="38"/>
    </row>
    <row r="867" spans="3:17" x14ac:dyDescent="0.25">
      <c r="C867" s="39" t="e">
        <f>IF(AND(VALUE('Print off sheets'!C863)&lt;=VALUE(Worksheet!$AD863),VALUE('Print off sheets'!C863)&gt;=VALUE(Worksheet!$AE863)),"PASS","FAIL")</f>
        <v>#VALUE!</v>
      </c>
      <c r="D867" s="39" t="e">
        <f>IF(AND(VALUE('Print off sheets'!D863)&lt;=VALUE(Worksheet!$AD863),VALUE('Print off sheets'!D863)&gt;=VALUE(Worksheet!$AE863)),"PASS","FAIL")</f>
        <v>#VALUE!</v>
      </c>
      <c r="E867" s="39" t="e">
        <f>IF(AND(VALUE('Print off sheets'!E863)&lt;=VALUE(Worksheet!$AD863),VALUE('Print off sheets'!E863)&gt;=VALUE(Worksheet!$AE863)),"PASS","FAIL")</f>
        <v>#VALUE!</v>
      </c>
      <c r="F867" s="39" t="str">
        <f t="shared" si="39"/>
        <v>PASS</v>
      </c>
      <c r="G867" s="39" t="e">
        <f>IF(O867="FAIL",IF(ISNUMBER(SEARCH("Rejected",'Print off sheets'!F863))=TRUE,"OK","ERROR"),IF(ISNUMBER(SEARCH("Rejected",'Print off sheets'!F863))=TRUE,"ERROR",""))</f>
        <v>#VALUE!</v>
      </c>
      <c r="H867" s="46" t="e">
        <f>IF(O867="MISSING",IF('Print off sheets'!F863="Missing","OK","ERROR"),"")</f>
        <v>#VALUE!</v>
      </c>
      <c r="I867" s="39" t="e">
        <f>VALUE(Worksheet!B863)</f>
        <v>#VALUE!</v>
      </c>
      <c r="J867" s="39">
        <f>VALUE(Worksheet!$H$2)</f>
        <v>0</v>
      </c>
      <c r="K867" s="39">
        <f>VALUE(Worksheet!$H$3)</f>
        <v>0</v>
      </c>
      <c r="L867" s="39" t="e">
        <f t="shared" si="40"/>
        <v>#VALUE!</v>
      </c>
      <c r="M867" s="39" t="str">
        <f>IF(AND(Worksheet!C863="",Worksheet!D863="",Worksheet!E863="",Worksheet!F863="",Worksheet!G863="",Worksheet!H863="",ISNUMBER(SEARCH("e",Worksheet!I863))=FALSE),"MISSING")</f>
        <v>MISSING</v>
      </c>
      <c r="N867" s="39" t="b">
        <f>IF(ISNUMBER(SEARCH("Reference",Worksheet!I863))=TRUE,"REF ONLY")</f>
        <v>0</v>
      </c>
      <c r="O867" s="39" t="e">
        <f t="shared" si="41"/>
        <v>#VALUE!</v>
      </c>
      <c r="P867" s="38"/>
      <c r="Q867" s="38"/>
    </row>
    <row r="868" spans="3:17" x14ac:dyDescent="0.25">
      <c r="C868" s="39" t="e">
        <f>IF(AND(VALUE('Print off sheets'!C864)&lt;=VALUE(Worksheet!$AD864),VALUE('Print off sheets'!C864)&gt;=VALUE(Worksheet!$AE864)),"PASS","FAIL")</f>
        <v>#VALUE!</v>
      </c>
      <c r="D868" s="39" t="e">
        <f>IF(AND(VALUE('Print off sheets'!D864)&lt;=VALUE(Worksheet!$AD864),VALUE('Print off sheets'!D864)&gt;=VALUE(Worksheet!$AE864)),"PASS","FAIL")</f>
        <v>#VALUE!</v>
      </c>
      <c r="E868" s="39" t="e">
        <f>IF(AND(VALUE('Print off sheets'!E864)&lt;=VALUE(Worksheet!$AD864),VALUE('Print off sheets'!E864)&gt;=VALUE(Worksheet!$AE864)),"PASS","FAIL")</f>
        <v>#VALUE!</v>
      </c>
      <c r="F868" s="39" t="str">
        <f t="shared" si="39"/>
        <v>PASS</v>
      </c>
      <c r="G868" s="39" t="e">
        <f>IF(O868="FAIL",IF(ISNUMBER(SEARCH("Rejected",'Print off sheets'!F864))=TRUE,"OK","ERROR"),IF(ISNUMBER(SEARCH("Rejected",'Print off sheets'!F864))=TRUE,"ERROR",""))</f>
        <v>#VALUE!</v>
      </c>
      <c r="H868" s="46" t="e">
        <f>IF(O868="MISSING",IF('Print off sheets'!F864="Missing","OK","ERROR"),"")</f>
        <v>#VALUE!</v>
      </c>
      <c r="I868" s="39" t="e">
        <f>VALUE(Worksheet!B864)</f>
        <v>#VALUE!</v>
      </c>
      <c r="J868" s="39">
        <f>VALUE(Worksheet!$H$2)</f>
        <v>0</v>
      </c>
      <c r="K868" s="39">
        <f>VALUE(Worksheet!$H$3)</f>
        <v>0</v>
      </c>
      <c r="L868" s="39" t="e">
        <f t="shared" si="40"/>
        <v>#VALUE!</v>
      </c>
      <c r="M868" s="39" t="str">
        <f>IF(AND(Worksheet!C864="",Worksheet!D864="",Worksheet!E864="",Worksheet!F864="",Worksheet!G864="",Worksheet!H864="",ISNUMBER(SEARCH("e",Worksheet!I864))=FALSE),"MISSING")</f>
        <v>MISSING</v>
      </c>
      <c r="N868" s="39" t="b">
        <f>IF(ISNUMBER(SEARCH("Reference",Worksheet!I864))=TRUE,"REF ONLY")</f>
        <v>0</v>
      </c>
      <c r="O868" s="39" t="e">
        <f t="shared" si="41"/>
        <v>#VALUE!</v>
      </c>
      <c r="P868" s="38"/>
      <c r="Q868" s="38"/>
    </row>
    <row r="869" spans="3:17" x14ac:dyDescent="0.25">
      <c r="C869" s="39" t="e">
        <f>IF(AND(VALUE('Print off sheets'!C865)&lt;=VALUE(Worksheet!$AD865),VALUE('Print off sheets'!C865)&gt;=VALUE(Worksheet!$AE865)),"PASS","FAIL")</f>
        <v>#VALUE!</v>
      </c>
      <c r="D869" s="39" t="e">
        <f>IF(AND(VALUE('Print off sheets'!D865)&lt;=VALUE(Worksheet!$AD865),VALUE('Print off sheets'!D865)&gt;=VALUE(Worksheet!$AE865)),"PASS","FAIL")</f>
        <v>#VALUE!</v>
      </c>
      <c r="E869" s="39" t="e">
        <f>IF(AND(VALUE('Print off sheets'!E865)&lt;=VALUE(Worksheet!$AD865),VALUE('Print off sheets'!E865)&gt;=VALUE(Worksheet!$AE865)),"PASS","FAIL")</f>
        <v>#VALUE!</v>
      </c>
      <c r="F869" s="39" t="str">
        <f t="shared" si="39"/>
        <v>PASS</v>
      </c>
      <c r="G869" s="39" t="e">
        <f>IF(O869="FAIL",IF(ISNUMBER(SEARCH("Rejected",'Print off sheets'!F865))=TRUE,"OK","ERROR"),IF(ISNUMBER(SEARCH("Rejected",'Print off sheets'!F865))=TRUE,"ERROR",""))</f>
        <v>#VALUE!</v>
      </c>
      <c r="H869" s="46" t="e">
        <f>IF(O869="MISSING",IF('Print off sheets'!F865="Missing","OK","ERROR"),"")</f>
        <v>#VALUE!</v>
      </c>
      <c r="I869" s="39" t="e">
        <f>VALUE(Worksheet!B865)</f>
        <v>#VALUE!</v>
      </c>
      <c r="J869" s="39">
        <f>VALUE(Worksheet!$H$2)</f>
        <v>0</v>
      </c>
      <c r="K869" s="39">
        <f>VALUE(Worksheet!$H$3)</f>
        <v>0</v>
      </c>
      <c r="L869" s="39" t="e">
        <f t="shared" si="40"/>
        <v>#VALUE!</v>
      </c>
      <c r="M869" s="39" t="str">
        <f>IF(AND(Worksheet!C865="",Worksheet!D865="",Worksheet!E865="",Worksheet!F865="",Worksheet!G865="",Worksheet!H865="",ISNUMBER(SEARCH("e",Worksheet!I865))=FALSE),"MISSING")</f>
        <v>MISSING</v>
      </c>
      <c r="N869" s="39" t="b">
        <f>IF(ISNUMBER(SEARCH("Reference",Worksheet!I865))=TRUE,"REF ONLY")</f>
        <v>0</v>
      </c>
      <c r="O869" s="39" t="e">
        <f t="shared" si="41"/>
        <v>#VALUE!</v>
      </c>
      <c r="P869" s="38"/>
      <c r="Q869" s="38"/>
    </row>
    <row r="870" spans="3:17" x14ac:dyDescent="0.25">
      <c r="C870" s="39" t="e">
        <f>IF(AND(VALUE('Print off sheets'!C866)&lt;=VALUE(Worksheet!$AD866),VALUE('Print off sheets'!C866)&gt;=VALUE(Worksheet!$AE866)),"PASS","FAIL")</f>
        <v>#VALUE!</v>
      </c>
      <c r="D870" s="39" t="e">
        <f>IF(AND(VALUE('Print off sheets'!D866)&lt;=VALUE(Worksheet!$AD866),VALUE('Print off sheets'!D866)&gt;=VALUE(Worksheet!$AE866)),"PASS","FAIL")</f>
        <v>#VALUE!</v>
      </c>
      <c r="E870" s="39" t="e">
        <f>IF(AND(VALUE('Print off sheets'!E866)&lt;=VALUE(Worksheet!$AD866),VALUE('Print off sheets'!E866)&gt;=VALUE(Worksheet!$AE866)),"PASS","FAIL")</f>
        <v>#VALUE!</v>
      </c>
      <c r="F870" s="39" t="str">
        <f t="shared" si="39"/>
        <v>PASS</v>
      </c>
      <c r="G870" s="39" t="e">
        <f>IF(O870="FAIL",IF(ISNUMBER(SEARCH("Rejected",'Print off sheets'!F866))=TRUE,"OK","ERROR"),IF(ISNUMBER(SEARCH("Rejected",'Print off sheets'!F866))=TRUE,"ERROR",""))</f>
        <v>#VALUE!</v>
      </c>
      <c r="H870" s="46" t="e">
        <f>IF(O870="MISSING",IF('Print off sheets'!F866="Missing","OK","ERROR"),"")</f>
        <v>#VALUE!</v>
      </c>
      <c r="I870" s="39" t="e">
        <f>VALUE(Worksheet!B866)</f>
        <v>#VALUE!</v>
      </c>
      <c r="J870" s="39">
        <f>VALUE(Worksheet!$H$2)</f>
        <v>0</v>
      </c>
      <c r="K870" s="39">
        <f>VALUE(Worksheet!$H$3)</f>
        <v>0</v>
      </c>
      <c r="L870" s="39" t="e">
        <f t="shared" si="40"/>
        <v>#VALUE!</v>
      </c>
      <c r="M870" s="39" t="str">
        <f>IF(AND(Worksheet!C866="",Worksheet!D866="",Worksheet!E866="",Worksheet!F866="",Worksheet!G866="",Worksheet!H866="",ISNUMBER(SEARCH("e",Worksheet!I866))=FALSE),"MISSING")</f>
        <v>MISSING</v>
      </c>
      <c r="N870" s="39" t="b">
        <f>IF(ISNUMBER(SEARCH("Reference",Worksheet!I866))=TRUE,"REF ONLY")</f>
        <v>0</v>
      </c>
      <c r="O870" s="39" t="e">
        <f t="shared" si="41"/>
        <v>#VALUE!</v>
      </c>
      <c r="P870" s="38"/>
      <c r="Q870" s="38"/>
    </row>
    <row r="871" spans="3:17" x14ac:dyDescent="0.25">
      <c r="C871" s="39" t="e">
        <f>IF(AND(VALUE('Print off sheets'!C867)&lt;=VALUE(Worksheet!$AD867),VALUE('Print off sheets'!C867)&gt;=VALUE(Worksheet!$AE867)),"PASS","FAIL")</f>
        <v>#VALUE!</v>
      </c>
      <c r="D871" s="39" t="e">
        <f>IF(AND(VALUE('Print off sheets'!D867)&lt;=VALUE(Worksheet!$AD867),VALUE('Print off sheets'!D867)&gt;=VALUE(Worksheet!$AE867)),"PASS","FAIL")</f>
        <v>#VALUE!</v>
      </c>
      <c r="E871" s="39" t="e">
        <f>IF(AND(VALUE('Print off sheets'!E867)&lt;=VALUE(Worksheet!$AD867),VALUE('Print off sheets'!E867)&gt;=VALUE(Worksheet!$AE867)),"PASS","FAIL")</f>
        <v>#VALUE!</v>
      </c>
      <c r="F871" s="39" t="str">
        <f t="shared" si="39"/>
        <v>PASS</v>
      </c>
      <c r="G871" s="39" t="e">
        <f>IF(O871="FAIL",IF(ISNUMBER(SEARCH("Rejected",'Print off sheets'!F867))=TRUE,"OK","ERROR"),IF(ISNUMBER(SEARCH("Rejected",'Print off sheets'!F867))=TRUE,"ERROR",""))</f>
        <v>#VALUE!</v>
      </c>
      <c r="H871" s="46" t="e">
        <f>IF(O871="MISSING",IF('Print off sheets'!F867="Missing","OK","ERROR"),"")</f>
        <v>#VALUE!</v>
      </c>
      <c r="I871" s="39" t="e">
        <f>VALUE(Worksheet!B867)</f>
        <v>#VALUE!</v>
      </c>
      <c r="J871" s="39">
        <f>VALUE(Worksheet!$H$2)</f>
        <v>0</v>
      </c>
      <c r="K871" s="39">
        <f>VALUE(Worksheet!$H$3)</f>
        <v>0</v>
      </c>
      <c r="L871" s="39" t="e">
        <f t="shared" si="40"/>
        <v>#VALUE!</v>
      </c>
      <c r="M871" s="39" t="str">
        <f>IF(AND(Worksheet!C867="",Worksheet!D867="",Worksheet!E867="",Worksheet!F867="",Worksheet!G867="",Worksheet!H867="",ISNUMBER(SEARCH("e",Worksheet!I867))=FALSE),"MISSING")</f>
        <v>MISSING</v>
      </c>
      <c r="N871" s="39" t="b">
        <f>IF(ISNUMBER(SEARCH("Reference",Worksheet!I867))=TRUE,"REF ONLY")</f>
        <v>0</v>
      </c>
      <c r="O871" s="39" t="e">
        <f t="shared" si="41"/>
        <v>#VALUE!</v>
      </c>
      <c r="P871" s="38"/>
      <c r="Q871" s="38"/>
    </row>
    <row r="872" spans="3:17" x14ac:dyDescent="0.25">
      <c r="C872" s="39" t="e">
        <f>IF(AND(VALUE('Print off sheets'!C868)&lt;=VALUE(Worksheet!$AD868),VALUE('Print off sheets'!C868)&gt;=VALUE(Worksheet!$AE868)),"PASS","FAIL")</f>
        <v>#VALUE!</v>
      </c>
      <c r="D872" s="39" t="e">
        <f>IF(AND(VALUE('Print off sheets'!D868)&lt;=VALUE(Worksheet!$AD868),VALUE('Print off sheets'!D868)&gt;=VALUE(Worksheet!$AE868)),"PASS","FAIL")</f>
        <v>#VALUE!</v>
      </c>
      <c r="E872" s="39" t="e">
        <f>IF(AND(VALUE('Print off sheets'!E868)&lt;=VALUE(Worksheet!$AD868),VALUE('Print off sheets'!E868)&gt;=VALUE(Worksheet!$AE868)),"PASS","FAIL")</f>
        <v>#VALUE!</v>
      </c>
      <c r="F872" s="39" t="str">
        <f t="shared" si="39"/>
        <v>PASS</v>
      </c>
      <c r="G872" s="39" t="e">
        <f>IF(O872="FAIL",IF(ISNUMBER(SEARCH("Rejected",'Print off sheets'!F868))=TRUE,"OK","ERROR"),IF(ISNUMBER(SEARCH("Rejected",'Print off sheets'!F868))=TRUE,"ERROR",""))</f>
        <v>#VALUE!</v>
      </c>
      <c r="H872" s="46" t="e">
        <f>IF(O872="MISSING",IF('Print off sheets'!F868="Missing","OK","ERROR"),"")</f>
        <v>#VALUE!</v>
      </c>
      <c r="I872" s="39" t="e">
        <f>VALUE(Worksheet!B868)</f>
        <v>#VALUE!</v>
      </c>
      <c r="J872" s="39">
        <f>VALUE(Worksheet!$H$2)</f>
        <v>0</v>
      </c>
      <c r="K872" s="39">
        <f>VALUE(Worksheet!$H$3)</f>
        <v>0</v>
      </c>
      <c r="L872" s="39" t="e">
        <f t="shared" si="40"/>
        <v>#VALUE!</v>
      </c>
      <c r="M872" s="39" t="str">
        <f>IF(AND(Worksheet!C868="",Worksheet!D868="",Worksheet!E868="",Worksheet!F868="",Worksheet!G868="",Worksheet!H868="",ISNUMBER(SEARCH("e",Worksheet!I868))=FALSE),"MISSING")</f>
        <v>MISSING</v>
      </c>
      <c r="N872" s="39" t="b">
        <f>IF(ISNUMBER(SEARCH("Reference",Worksheet!I868))=TRUE,"REF ONLY")</f>
        <v>0</v>
      </c>
      <c r="O872" s="39" t="e">
        <f t="shared" si="41"/>
        <v>#VALUE!</v>
      </c>
      <c r="P872" s="38"/>
      <c r="Q872" s="38"/>
    </row>
    <row r="873" spans="3:17" x14ac:dyDescent="0.25">
      <c r="C873" s="39" t="e">
        <f>IF(AND(VALUE('Print off sheets'!C869)&lt;=VALUE(Worksheet!$AD869),VALUE('Print off sheets'!C869)&gt;=VALUE(Worksheet!$AE869)),"PASS","FAIL")</f>
        <v>#VALUE!</v>
      </c>
      <c r="D873" s="39" t="e">
        <f>IF(AND(VALUE('Print off sheets'!D869)&lt;=VALUE(Worksheet!$AD869),VALUE('Print off sheets'!D869)&gt;=VALUE(Worksheet!$AE869)),"PASS","FAIL")</f>
        <v>#VALUE!</v>
      </c>
      <c r="E873" s="39" t="e">
        <f>IF(AND(VALUE('Print off sheets'!E869)&lt;=VALUE(Worksheet!$AD869),VALUE('Print off sheets'!E869)&gt;=VALUE(Worksheet!$AE869)),"PASS","FAIL")</f>
        <v>#VALUE!</v>
      </c>
      <c r="F873" s="39" t="str">
        <f t="shared" si="39"/>
        <v>PASS</v>
      </c>
      <c r="G873" s="39" t="e">
        <f>IF(O873="FAIL",IF(ISNUMBER(SEARCH("Rejected",'Print off sheets'!F869))=TRUE,"OK","ERROR"),IF(ISNUMBER(SEARCH("Rejected",'Print off sheets'!F869))=TRUE,"ERROR",""))</f>
        <v>#VALUE!</v>
      </c>
      <c r="H873" s="46" t="e">
        <f>IF(O873="MISSING",IF('Print off sheets'!F869="Missing","OK","ERROR"),"")</f>
        <v>#VALUE!</v>
      </c>
      <c r="I873" s="39" t="e">
        <f>VALUE(Worksheet!B869)</f>
        <v>#VALUE!</v>
      </c>
      <c r="J873" s="39">
        <f>VALUE(Worksheet!$H$2)</f>
        <v>0</v>
      </c>
      <c r="K873" s="39">
        <f>VALUE(Worksheet!$H$3)</f>
        <v>0</v>
      </c>
      <c r="L873" s="39" t="e">
        <f t="shared" si="40"/>
        <v>#VALUE!</v>
      </c>
      <c r="M873" s="39" t="str">
        <f>IF(AND(Worksheet!C869="",Worksheet!D869="",Worksheet!E869="",Worksheet!F869="",Worksheet!G869="",Worksheet!H869="",ISNUMBER(SEARCH("e",Worksheet!I869))=FALSE),"MISSING")</f>
        <v>MISSING</v>
      </c>
      <c r="N873" s="39" t="b">
        <f>IF(ISNUMBER(SEARCH("Reference",Worksheet!I869))=TRUE,"REF ONLY")</f>
        <v>0</v>
      </c>
      <c r="O873" s="39" t="e">
        <f t="shared" si="41"/>
        <v>#VALUE!</v>
      </c>
      <c r="P873" s="38"/>
      <c r="Q873" s="38"/>
    </row>
    <row r="874" spans="3:17" x14ac:dyDescent="0.25">
      <c r="C874" s="39" t="e">
        <f>IF(AND(VALUE('Print off sheets'!C870)&lt;=VALUE(Worksheet!$AD870),VALUE('Print off sheets'!C870)&gt;=VALUE(Worksheet!$AE870)),"PASS","FAIL")</f>
        <v>#VALUE!</v>
      </c>
      <c r="D874" s="39" t="e">
        <f>IF(AND(VALUE('Print off sheets'!D870)&lt;=VALUE(Worksheet!$AD870),VALUE('Print off sheets'!D870)&gt;=VALUE(Worksheet!$AE870)),"PASS","FAIL")</f>
        <v>#VALUE!</v>
      </c>
      <c r="E874" s="39" t="e">
        <f>IF(AND(VALUE('Print off sheets'!E870)&lt;=VALUE(Worksheet!$AD870),VALUE('Print off sheets'!E870)&gt;=VALUE(Worksheet!$AE870)),"PASS","FAIL")</f>
        <v>#VALUE!</v>
      </c>
      <c r="F874" s="39" t="str">
        <f t="shared" si="39"/>
        <v>PASS</v>
      </c>
      <c r="G874" s="39" t="e">
        <f>IF(O874="FAIL",IF(ISNUMBER(SEARCH("Rejected",'Print off sheets'!F870))=TRUE,"OK","ERROR"),IF(ISNUMBER(SEARCH("Rejected",'Print off sheets'!F870))=TRUE,"ERROR",""))</f>
        <v>#VALUE!</v>
      </c>
      <c r="H874" s="46" t="e">
        <f>IF(O874="MISSING",IF('Print off sheets'!F870="Missing","OK","ERROR"),"")</f>
        <v>#VALUE!</v>
      </c>
      <c r="I874" s="39" t="e">
        <f>VALUE(Worksheet!B870)</f>
        <v>#VALUE!</v>
      </c>
      <c r="J874" s="39">
        <f>VALUE(Worksheet!$H$2)</f>
        <v>0</v>
      </c>
      <c r="K874" s="39">
        <f>VALUE(Worksheet!$H$3)</f>
        <v>0</v>
      </c>
      <c r="L874" s="39" t="e">
        <f t="shared" si="40"/>
        <v>#VALUE!</v>
      </c>
      <c r="M874" s="39" t="str">
        <f>IF(AND(Worksheet!C870="",Worksheet!D870="",Worksheet!E870="",Worksheet!F870="",Worksheet!G870="",Worksheet!H870="",ISNUMBER(SEARCH("e",Worksheet!I870))=FALSE),"MISSING")</f>
        <v>MISSING</v>
      </c>
      <c r="N874" s="39" t="b">
        <f>IF(ISNUMBER(SEARCH("Reference",Worksheet!I870))=TRUE,"REF ONLY")</f>
        <v>0</v>
      </c>
      <c r="O874" s="39" t="e">
        <f t="shared" si="41"/>
        <v>#VALUE!</v>
      </c>
      <c r="P874" s="38"/>
      <c r="Q874" s="38"/>
    </row>
    <row r="875" spans="3:17" x14ac:dyDescent="0.25">
      <c r="C875" s="39" t="e">
        <f>IF(AND(VALUE('Print off sheets'!C871)&lt;=VALUE(Worksheet!$AD871),VALUE('Print off sheets'!C871)&gt;=VALUE(Worksheet!$AE871)),"PASS","FAIL")</f>
        <v>#VALUE!</v>
      </c>
      <c r="D875" s="39" t="e">
        <f>IF(AND(VALUE('Print off sheets'!D871)&lt;=VALUE(Worksheet!$AD871),VALUE('Print off sheets'!D871)&gt;=VALUE(Worksheet!$AE871)),"PASS","FAIL")</f>
        <v>#VALUE!</v>
      </c>
      <c r="E875" s="39" t="e">
        <f>IF(AND(VALUE('Print off sheets'!E871)&lt;=VALUE(Worksheet!$AD871),VALUE('Print off sheets'!E871)&gt;=VALUE(Worksheet!$AE871)),"PASS","FAIL")</f>
        <v>#VALUE!</v>
      </c>
      <c r="F875" s="39" t="str">
        <f t="shared" si="39"/>
        <v>PASS</v>
      </c>
      <c r="G875" s="39" t="e">
        <f>IF(O875="FAIL",IF(ISNUMBER(SEARCH("Rejected",'Print off sheets'!F871))=TRUE,"OK","ERROR"),IF(ISNUMBER(SEARCH("Rejected",'Print off sheets'!F871))=TRUE,"ERROR",""))</f>
        <v>#VALUE!</v>
      </c>
      <c r="H875" s="46" t="e">
        <f>IF(O875="MISSING",IF('Print off sheets'!F871="Missing","OK","ERROR"),"")</f>
        <v>#VALUE!</v>
      </c>
      <c r="I875" s="39" t="e">
        <f>VALUE(Worksheet!B871)</f>
        <v>#VALUE!</v>
      </c>
      <c r="J875" s="39">
        <f>VALUE(Worksheet!$H$2)</f>
        <v>0</v>
      </c>
      <c r="K875" s="39">
        <f>VALUE(Worksheet!$H$3)</f>
        <v>0</v>
      </c>
      <c r="L875" s="39" t="e">
        <f t="shared" si="40"/>
        <v>#VALUE!</v>
      </c>
      <c r="M875" s="39" t="str">
        <f>IF(AND(Worksheet!C871="",Worksheet!D871="",Worksheet!E871="",Worksheet!F871="",Worksheet!G871="",Worksheet!H871="",ISNUMBER(SEARCH("e",Worksheet!I871))=FALSE),"MISSING")</f>
        <v>MISSING</v>
      </c>
      <c r="N875" s="39" t="b">
        <f>IF(ISNUMBER(SEARCH("Reference",Worksheet!I871))=TRUE,"REF ONLY")</f>
        <v>0</v>
      </c>
      <c r="O875" s="39" t="e">
        <f t="shared" si="41"/>
        <v>#VALUE!</v>
      </c>
      <c r="P875" s="38"/>
      <c r="Q875" s="38"/>
    </row>
    <row r="876" spans="3:17" x14ac:dyDescent="0.25">
      <c r="C876" s="39" t="e">
        <f>IF(AND(VALUE('Print off sheets'!C872)&lt;=VALUE(Worksheet!$AD872),VALUE('Print off sheets'!C872)&gt;=VALUE(Worksheet!$AE872)),"PASS","FAIL")</f>
        <v>#VALUE!</v>
      </c>
      <c r="D876" s="39" t="e">
        <f>IF(AND(VALUE('Print off sheets'!D872)&lt;=VALUE(Worksheet!$AD872),VALUE('Print off sheets'!D872)&gt;=VALUE(Worksheet!$AE872)),"PASS","FAIL")</f>
        <v>#VALUE!</v>
      </c>
      <c r="E876" s="39" t="e">
        <f>IF(AND(VALUE('Print off sheets'!E872)&lt;=VALUE(Worksheet!$AD872),VALUE('Print off sheets'!E872)&gt;=VALUE(Worksheet!$AE872)),"PASS","FAIL")</f>
        <v>#VALUE!</v>
      </c>
      <c r="F876" s="39" t="str">
        <f t="shared" si="39"/>
        <v>PASS</v>
      </c>
      <c r="G876" s="39" t="e">
        <f>IF(O876="FAIL",IF(ISNUMBER(SEARCH("Rejected",'Print off sheets'!F872))=TRUE,"OK","ERROR"),IF(ISNUMBER(SEARCH("Rejected",'Print off sheets'!F872))=TRUE,"ERROR",""))</f>
        <v>#VALUE!</v>
      </c>
      <c r="H876" s="46" t="e">
        <f>IF(O876="MISSING",IF('Print off sheets'!F872="Missing","OK","ERROR"),"")</f>
        <v>#VALUE!</v>
      </c>
      <c r="I876" s="39" t="e">
        <f>VALUE(Worksheet!B872)</f>
        <v>#VALUE!</v>
      </c>
      <c r="J876" s="39">
        <f>VALUE(Worksheet!$H$2)</f>
        <v>0</v>
      </c>
      <c r="K876" s="39">
        <f>VALUE(Worksheet!$H$3)</f>
        <v>0</v>
      </c>
      <c r="L876" s="39" t="e">
        <f t="shared" si="40"/>
        <v>#VALUE!</v>
      </c>
      <c r="M876" s="39" t="str">
        <f>IF(AND(Worksheet!C872="",Worksheet!D872="",Worksheet!E872="",Worksheet!F872="",Worksheet!G872="",Worksheet!H872="",ISNUMBER(SEARCH("e",Worksheet!I872))=FALSE),"MISSING")</f>
        <v>MISSING</v>
      </c>
      <c r="N876" s="39" t="b">
        <f>IF(ISNUMBER(SEARCH("Reference",Worksheet!I872))=TRUE,"REF ONLY")</f>
        <v>0</v>
      </c>
      <c r="O876" s="39" t="e">
        <f t="shared" si="41"/>
        <v>#VALUE!</v>
      </c>
      <c r="P876" s="38"/>
      <c r="Q876" s="38"/>
    </row>
    <row r="877" spans="3:17" x14ac:dyDescent="0.25">
      <c r="C877" s="39" t="e">
        <f>IF(AND(VALUE('Print off sheets'!C873)&lt;=VALUE(Worksheet!$AD873),VALUE('Print off sheets'!C873)&gt;=VALUE(Worksheet!$AE873)),"PASS","FAIL")</f>
        <v>#VALUE!</v>
      </c>
      <c r="D877" s="39" t="e">
        <f>IF(AND(VALUE('Print off sheets'!D873)&lt;=VALUE(Worksheet!$AD873),VALUE('Print off sheets'!D873)&gt;=VALUE(Worksheet!$AE873)),"PASS","FAIL")</f>
        <v>#VALUE!</v>
      </c>
      <c r="E877" s="39" t="e">
        <f>IF(AND(VALUE('Print off sheets'!E873)&lt;=VALUE(Worksheet!$AD873),VALUE('Print off sheets'!E873)&gt;=VALUE(Worksheet!$AE873)),"PASS","FAIL")</f>
        <v>#VALUE!</v>
      </c>
      <c r="F877" s="39" t="str">
        <f t="shared" si="39"/>
        <v>PASS</v>
      </c>
      <c r="G877" s="39" t="e">
        <f>IF(O877="FAIL",IF(ISNUMBER(SEARCH("Rejected",'Print off sheets'!F873))=TRUE,"OK","ERROR"),IF(ISNUMBER(SEARCH("Rejected",'Print off sheets'!F873))=TRUE,"ERROR",""))</f>
        <v>#VALUE!</v>
      </c>
      <c r="H877" s="46" t="e">
        <f>IF(O877="MISSING",IF('Print off sheets'!F873="Missing","OK","ERROR"),"")</f>
        <v>#VALUE!</v>
      </c>
      <c r="I877" s="39" t="e">
        <f>VALUE(Worksheet!B873)</f>
        <v>#VALUE!</v>
      </c>
      <c r="J877" s="39">
        <f>VALUE(Worksheet!$H$2)</f>
        <v>0</v>
      </c>
      <c r="K877" s="39">
        <f>VALUE(Worksheet!$H$3)</f>
        <v>0</v>
      </c>
      <c r="L877" s="39" t="e">
        <f t="shared" si="40"/>
        <v>#VALUE!</v>
      </c>
      <c r="M877" s="39" t="str">
        <f>IF(AND(Worksheet!C873="",Worksheet!D873="",Worksheet!E873="",Worksheet!F873="",Worksheet!G873="",Worksheet!H873="",ISNUMBER(SEARCH("e",Worksheet!I873))=FALSE),"MISSING")</f>
        <v>MISSING</v>
      </c>
      <c r="N877" s="39" t="b">
        <f>IF(ISNUMBER(SEARCH("Reference",Worksheet!I873))=TRUE,"REF ONLY")</f>
        <v>0</v>
      </c>
      <c r="O877" s="39" t="e">
        <f t="shared" si="41"/>
        <v>#VALUE!</v>
      </c>
      <c r="P877" s="38"/>
      <c r="Q877" s="38"/>
    </row>
    <row r="878" spans="3:17" x14ac:dyDescent="0.25">
      <c r="C878" s="39" t="e">
        <f>IF(AND(VALUE('Print off sheets'!C874)&lt;=VALUE(Worksheet!$AD874),VALUE('Print off sheets'!C874)&gt;=VALUE(Worksheet!$AE874)),"PASS","FAIL")</f>
        <v>#VALUE!</v>
      </c>
      <c r="D878" s="39" t="e">
        <f>IF(AND(VALUE('Print off sheets'!D874)&lt;=VALUE(Worksheet!$AD874),VALUE('Print off sheets'!D874)&gt;=VALUE(Worksheet!$AE874)),"PASS","FAIL")</f>
        <v>#VALUE!</v>
      </c>
      <c r="E878" s="39" t="e">
        <f>IF(AND(VALUE('Print off sheets'!E874)&lt;=VALUE(Worksheet!$AD874),VALUE('Print off sheets'!E874)&gt;=VALUE(Worksheet!$AE874)),"PASS","FAIL")</f>
        <v>#VALUE!</v>
      </c>
      <c r="F878" s="39" t="str">
        <f t="shared" si="39"/>
        <v>PASS</v>
      </c>
      <c r="G878" s="39" t="e">
        <f>IF(O878="FAIL",IF(ISNUMBER(SEARCH("Rejected",'Print off sheets'!F874))=TRUE,"OK","ERROR"),IF(ISNUMBER(SEARCH("Rejected",'Print off sheets'!F874))=TRUE,"ERROR",""))</f>
        <v>#VALUE!</v>
      </c>
      <c r="H878" s="46" t="e">
        <f>IF(O878="MISSING",IF('Print off sheets'!F874="Missing","OK","ERROR"),"")</f>
        <v>#VALUE!</v>
      </c>
      <c r="I878" s="39" t="e">
        <f>VALUE(Worksheet!B874)</f>
        <v>#VALUE!</v>
      </c>
      <c r="J878" s="39">
        <f>VALUE(Worksheet!$H$2)</f>
        <v>0</v>
      </c>
      <c r="K878" s="39">
        <f>VALUE(Worksheet!$H$3)</f>
        <v>0</v>
      </c>
      <c r="L878" s="39" t="e">
        <f t="shared" si="40"/>
        <v>#VALUE!</v>
      </c>
      <c r="M878" s="39" t="str">
        <f>IF(AND(Worksheet!C874="",Worksheet!D874="",Worksheet!E874="",Worksheet!F874="",Worksheet!G874="",Worksheet!H874="",ISNUMBER(SEARCH("e",Worksheet!I874))=FALSE),"MISSING")</f>
        <v>MISSING</v>
      </c>
      <c r="N878" s="39" t="b">
        <f>IF(ISNUMBER(SEARCH("Reference",Worksheet!I874))=TRUE,"REF ONLY")</f>
        <v>0</v>
      </c>
      <c r="O878" s="39" t="e">
        <f t="shared" si="41"/>
        <v>#VALUE!</v>
      </c>
      <c r="P878" s="38"/>
      <c r="Q878" s="38"/>
    </row>
    <row r="879" spans="3:17" x14ac:dyDescent="0.25">
      <c r="C879" s="39" t="e">
        <f>IF(AND(VALUE('Print off sheets'!C875)&lt;=VALUE(Worksheet!$AD875),VALUE('Print off sheets'!C875)&gt;=VALUE(Worksheet!$AE875)),"PASS","FAIL")</f>
        <v>#VALUE!</v>
      </c>
      <c r="D879" s="39" t="e">
        <f>IF(AND(VALUE('Print off sheets'!D875)&lt;=VALUE(Worksheet!$AD875),VALUE('Print off sheets'!D875)&gt;=VALUE(Worksheet!$AE875)),"PASS","FAIL")</f>
        <v>#VALUE!</v>
      </c>
      <c r="E879" s="39" t="e">
        <f>IF(AND(VALUE('Print off sheets'!E875)&lt;=VALUE(Worksheet!$AD875),VALUE('Print off sheets'!E875)&gt;=VALUE(Worksheet!$AE875)),"PASS","FAIL")</f>
        <v>#VALUE!</v>
      </c>
      <c r="F879" s="39" t="str">
        <f t="shared" si="39"/>
        <v>PASS</v>
      </c>
      <c r="G879" s="39" t="e">
        <f>IF(O879="FAIL",IF(ISNUMBER(SEARCH("Rejected",'Print off sheets'!F875))=TRUE,"OK","ERROR"),IF(ISNUMBER(SEARCH("Rejected",'Print off sheets'!F875))=TRUE,"ERROR",""))</f>
        <v>#VALUE!</v>
      </c>
      <c r="H879" s="46" t="e">
        <f>IF(O879="MISSING",IF('Print off sheets'!F875="Missing","OK","ERROR"),"")</f>
        <v>#VALUE!</v>
      </c>
      <c r="I879" s="39" t="e">
        <f>VALUE(Worksheet!B875)</f>
        <v>#VALUE!</v>
      </c>
      <c r="J879" s="39">
        <f>VALUE(Worksheet!$H$2)</f>
        <v>0</v>
      </c>
      <c r="K879" s="39">
        <f>VALUE(Worksheet!$H$3)</f>
        <v>0</v>
      </c>
      <c r="L879" s="39" t="e">
        <f t="shared" si="40"/>
        <v>#VALUE!</v>
      </c>
      <c r="M879" s="39" t="str">
        <f>IF(AND(Worksheet!C875="",Worksheet!D875="",Worksheet!E875="",Worksheet!F875="",Worksheet!G875="",Worksheet!H875="",ISNUMBER(SEARCH("e",Worksheet!I875))=FALSE),"MISSING")</f>
        <v>MISSING</v>
      </c>
      <c r="N879" s="39" t="b">
        <f>IF(ISNUMBER(SEARCH("Reference",Worksheet!I875))=TRUE,"REF ONLY")</f>
        <v>0</v>
      </c>
      <c r="O879" s="39" t="e">
        <f t="shared" si="41"/>
        <v>#VALUE!</v>
      </c>
      <c r="P879" s="38"/>
      <c r="Q879" s="38"/>
    </row>
    <row r="880" spans="3:17" x14ac:dyDescent="0.25">
      <c r="C880" s="39" t="e">
        <f>IF(AND(VALUE('Print off sheets'!C876)&lt;=VALUE(Worksheet!$AD876),VALUE('Print off sheets'!C876)&gt;=VALUE(Worksheet!$AE876)),"PASS","FAIL")</f>
        <v>#VALUE!</v>
      </c>
      <c r="D880" s="39" t="e">
        <f>IF(AND(VALUE('Print off sheets'!D876)&lt;=VALUE(Worksheet!$AD876),VALUE('Print off sheets'!D876)&gt;=VALUE(Worksheet!$AE876)),"PASS","FAIL")</f>
        <v>#VALUE!</v>
      </c>
      <c r="E880" s="39" t="e">
        <f>IF(AND(VALUE('Print off sheets'!E876)&lt;=VALUE(Worksheet!$AD876),VALUE('Print off sheets'!E876)&gt;=VALUE(Worksheet!$AE876)),"PASS","FAIL")</f>
        <v>#VALUE!</v>
      </c>
      <c r="F880" s="39" t="str">
        <f t="shared" si="39"/>
        <v>PASS</v>
      </c>
      <c r="G880" s="39" t="e">
        <f>IF(O880="FAIL",IF(ISNUMBER(SEARCH("Rejected",'Print off sheets'!F876))=TRUE,"OK","ERROR"),IF(ISNUMBER(SEARCH("Rejected",'Print off sheets'!F876))=TRUE,"ERROR",""))</f>
        <v>#VALUE!</v>
      </c>
      <c r="H880" s="46" t="e">
        <f>IF(O880="MISSING",IF('Print off sheets'!F876="Missing","OK","ERROR"),"")</f>
        <v>#VALUE!</v>
      </c>
      <c r="I880" s="39" t="e">
        <f>VALUE(Worksheet!B876)</f>
        <v>#VALUE!</v>
      </c>
      <c r="J880" s="39">
        <f>VALUE(Worksheet!$H$2)</f>
        <v>0</v>
      </c>
      <c r="K880" s="39">
        <f>VALUE(Worksheet!$H$3)</f>
        <v>0</v>
      </c>
      <c r="L880" s="39" t="e">
        <f t="shared" si="40"/>
        <v>#VALUE!</v>
      </c>
      <c r="M880" s="39" t="str">
        <f>IF(AND(Worksheet!C876="",Worksheet!D876="",Worksheet!E876="",Worksheet!F876="",Worksheet!G876="",Worksheet!H876="",ISNUMBER(SEARCH("e",Worksheet!I876))=FALSE),"MISSING")</f>
        <v>MISSING</v>
      </c>
      <c r="N880" s="39" t="b">
        <f>IF(ISNUMBER(SEARCH("Reference",Worksheet!I876))=TRUE,"REF ONLY")</f>
        <v>0</v>
      </c>
      <c r="O880" s="39" t="e">
        <f t="shared" si="41"/>
        <v>#VALUE!</v>
      </c>
      <c r="P880" s="38"/>
      <c r="Q880" s="38"/>
    </row>
    <row r="881" spans="3:17" x14ac:dyDescent="0.25">
      <c r="C881" s="39" t="e">
        <f>IF(AND(VALUE('Print off sheets'!C877)&lt;=VALUE(Worksheet!$AD877),VALUE('Print off sheets'!C877)&gt;=VALUE(Worksheet!$AE877)),"PASS","FAIL")</f>
        <v>#VALUE!</v>
      </c>
      <c r="D881" s="39" t="e">
        <f>IF(AND(VALUE('Print off sheets'!D877)&lt;=VALUE(Worksheet!$AD877),VALUE('Print off sheets'!D877)&gt;=VALUE(Worksheet!$AE877)),"PASS","FAIL")</f>
        <v>#VALUE!</v>
      </c>
      <c r="E881" s="39" t="e">
        <f>IF(AND(VALUE('Print off sheets'!E877)&lt;=VALUE(Worksheet!$AD877),VALUE('Print off sheets'!E877)&gt;=VALUE(Worksheet!$AE877)),"PASS","FAIL")</f>
        <v>#VALUE!</v>
      </c>
      <c r="F881" s="39" t="str">
        <f t="shared" si="39"/>
        <v>PASS</v>
      </c>
      <c r="G881" s="39" t="e">
        <f>IF(O881="FAIL",IF(ISNUMBER(SEARCH("Rejected",'Print off sheets'!F877))=TRUE,"OK","ERROR"),IF(ISNUMBER(SEARCH("Rejected",'Print off sheets'!F877))=TRUE,"ERROR",""))</f>
        <v>#VALUE!</v>
      </c>
      <c r="H881" s="46" t="e">
        <f>IF(O881="MISSING",IF('Print off sheets'!F877="Missing","OK","ERROR"),"")</f>
        <v>#VALUE!</v>
      </c>
      <c r="I881" s="39" t="e">
        <f>VALUE(Worksheet!B877)</f>
        <v>#VALUE!</v>
      </c>
      <c r="J881" s="39">
        <f>VALUE(Worksheet!$H$2)</f>
        <v>0</v>
      </c>
      <c r="K881" s="39">
        <f>VALUE(Worksheet!$H$3)</f>
        <v>0</v>
      </c>
      <c r="L881" s="39" t="e">
        <f t="shared" si="40"/>
        <v>#VALUE!</v>
      </c>
      <c r="M881" s="39" t="str">
        <f>IF(AND(Worksheet!C877="",Worksheet!D877="",Worksheet!E877="",Worksheet!F877="",Worksheet!G877="",Worksheet!H877="",ISNUMBER(SEARCH("e",Worksheet!I877))=FALSE),"MISSING")</f>
        <v>MISSING</v>
      </c>
      <c r="N881" s="39" t="b">
        <f>IF(ISNUMBER(SEARCH("Reference",Worksheet!I877))=TRUE,"REF ONLY")</f>
        <v>0</v>
      </c>
      <c r="O881" s="39" t="e">
        <f t="shared" si="41"/>
        <v>#VALUE!</v>
      </c>
      <c r="P881" s="38"/>
      <c r="Q881" s="38"/>
    </row>
    <row r="882" spans="3:17" x14ac:dyDescent="0.25">
      <c r="C882" s="39" t="e">
        <f>IF(AND(VALUE('Print off sheets'!C878)&lt;=VALUE(Worksheet!$AD878),VALUE('Print off sheets'!C878)&gt;=VALUE(Worksheet!$AE878)),"PASS","FAIL")</f>
        <v>#VALUE!</v>
      </c>
      <c r="D882" s="39" t="e">
        <f>IF(AND(VALUE('Print off sheets'!D878)&lt;=VALUE(Worksheet!$AD878),VALUE('Print off sheets'!D878)&gt;=VALUE(Worksheet!$AE878)),"PASS","FAIL")</f>
        <v>#VALUE!</v>
      </c>
      <c r="E882" s="39" t="e">
        <f>IF(AND(VALUE('Print off sheets'!E878)&lt;=VALUE(Worksheet!$AD878),VALUE('Print off sheets'!E878)&gt;=VALUE(Worksheet!$AE878)),"PASS","FAIL")</f>
        <v>#VALUE!</v>
      </c>
      <c r="F882" s="39" t="str">
        <f t="shared" si="39"/>
        <v>PASS</v>
      </c>
      <c r="G882" s="39" t="e">
        <f>IF(O882="FAIL",IF(ISNUMBER(SEARCH("Rejected",'Print off sheets'!F878))=TRUE,"OK","ERROR"),IF(ISNUMBER(SEARCH("Rejected",'Print off sheets'!F878))=TRUE,"ERROR",""))</f>
        <v>#VALUE!</v>
      </c>
      <c r="H882" s="46" t="e">
        <f>IF(O882="MISSING",IF('Print off sheets'!F878="Missing","OK","ERROR"),"")</f>
        <v>#VALUE!</v>
      </c>
      <c r="I882" s="39" t="e">
        <f>VALUE(Worksheet!B878)</f>
        <v>#VALUE!</v>
      </c>
      <c r="J882" s="39">
        <f>VALUE(Worksheet!$H$2)</f>
        <v>0</v>
      </c>
      <c r="K882" s="39">
        <f>VALUE(Worksheet!$H$3)</f>
        <v>0</v>
      </c>
      <c r="L882" s="39" t="e">
        <f t="shared" si="40"/>
        <v>#VALUE!</v>
      </c>
      <c r="M882" s="39" t="str">
        <f>IF(AND(Worksheet!C878="",Worksheet!D878="",Worksheet!E878="",Worksheet!F878="",Worksheet!G878="",Worksheet!H878="",ISNUMBER(SEARCH("e",Worksheet!I878))=FALSE),"MISSING")</f>
        <v>MISSING</v>
      </c>
      <c r="N882" s="39" t="b">
        <f>IF(ISNUMBER(SEARCH("Reference",Worksheet!I878))=TRUE,"REF ONLY")</f>
        <v>0</v>
      </c>
      <c r="O882" s="39" t="e">
        <f t="shared" si="41"/>
        <v>#VALUE!</v>
      </c>
      <c r="P882" s="38"/>
      <c r="Q882" s="38"/>
    </row>
    <row r="883" spans="3:17" x14ac:dyDescent="0.25">
      <c r="C883" s="39" t="e">
        <f>IF(AND(VALUE('Print off sheets'!C879)&lt;=VALUE(Worksheet!$AD879),VALUE('Print off sheets'!C879)&gt;=VALUE(Worksheet!$AE879)),"PASS","FAIL")</f>
        <v>#VALUE!</v>
      </c>
      <c r="D883" s="39" t="e">
        <f>IF(AND(VALUE('Print off sheets'!D879)&lt;=VALUE(Worksheet!$AD879),VALUE('Print off sheets'!D879)&gt;=VALUE(Worksheet!$AE879)),"PASS","FAIL")</f>
        <v>#VALUE!</v>
      </c>
      <c r="E883" s="39" t="e">
        <f>IF(AND(VALUE('Print off sheets'!E879)&lt;=VALUE(Worksheet!$AD879),VALUE('Print off sheets'!E879)&gt;=VALUE(Worksheet!$AE879)),"PASS","FAIL")</f>
        <v>#VALUE!</v>
      </c>
      <c r="F883" s="39" t="str">
        <f t="shared" si="39"/>
        <v>PASS</v>
      </c>
      <c r="G883" s="39" t="e">
        <f>IF(O883="FAIL",IF(ISNUMBER(SEARCH("Rejected",'Print off sheets'!F879))=TRUE,"OK","ERROR"),IF(ISNUMBER(SEARCH("Rejected",'Print off sheets'!F879))=TRUE,"ERROR",""))</f>
        <v>#VALUE!</v>
      </c>
      <c r="H883" s="46" t="e">
        <f>IF(O883="MISSING",IF('Print off sheets'!F879="Missing","OK","ERROR"),"")</f>
        <v>#VALUE!</v>
      </c>
      <c r="I883" s="39" t="e">
        <f>VALUE(Worksheet!B879)</f>
        <v>#VALUE!</v>
      </c>
      <c r="J883" s="39">
        <f>VALUE(Worksheet!$H$2)</f>
        <v>0</v>
      </c>
      <c r="K883" s="39">
        <f>VALUE(Worksheet!$H$3)</f>
        <v>0</v>
      </c>
      <c r="L883" s="39" t="e">
        <f t="shared" si="40"/>
        <v>#VALUE!</v>
      </c>
      <c r="M883" s="39" t="str">
        <f>IF(AND(Worksheet!C879="",Worksheet!D879="",Worksheet!E879="",Worksheet!F879="",Worksheet!G879="",Worksheet!H879="",ISNUMBER(SEARCH("e",Worksheet!I879))=FALSE),"MISSING")</f>
        <v>MISSING</v>
      </c>
      <c r="N883" s="39" t="b">
        <f>IF(ISNUMBER(SEARCH("Reference",Worksheet!I879))=TRUE,"REF ONLY")</f>
        <v>0</v>
      </c>
      <c r="O883" s="39" t="e">
        <f t="shared" si="41"/>
        <v>#VALUE!</v>
      </c>
      <c r="P883" s="38"/>
      <c r="Q883" s="38"/>
    </row>
    <row r="884" spans="3:17" x14ac:dyDescent="0.25">
      <c r="C884" s="39" t="e">
        <f>IF(AND(VALUE('Print off sheets'!C880)&lt;=VALUE(Worksheet!$AD880),VALUE('Print off sheets'!C880)&gt;=VALUE(Worksheet!$AE880)),"PASS","FAIL")</f>
        <v>#VALUE!</v>
      </c>
      <c r="D884" s="39" t="e">
        <f>IF(AND(VALUE('Print off sheets'!D880)&lt;=VALUE(Worksheet!$AD880),VALUE('Print off sheets'!D880)&gt;=VALUE(Worksheet!$AE880)),"PASS","FAIL")</f>
        <v>#VALUE!</v>
      </c>
      <c r="E884" s="39" t="e">
        <f>IF(AND(VALUE('Print off sheets'!E880)&lt;=VALUE(Worksheet!$AD880),VALUE('Print off sheets'!E880)&gt;=VALUE(Worksheet!$AE880)),"PASS","FAIL")</f>
        <v>#VALUE!</v>
      </c>
      <c r="F884" s="39" t="str">
        <f t="shared" si="39"/>
        <v>PASS</v>
      </c>
      <c r="G884" s="39" t="e">
        <f>IF(O884="FAIL",IF(ISNUMBER(SEARCH("Rejected",'Print off sheets'!F880))=TRUE,"OK","ERROR"),IF(ISNUMBER(SEARCH("Rejected",'Print off sheets'!F880))=TRUE,"ERROR",""))</f>
        <v>#VALUE!</v>
      </c>
      <c r="H884" s="46" t="e">
        <f>IF(O884="MISSING",IF('Print off sheets'!F880="Missing","OK","ERROR"),"")</f>
        <v>#VALUE!</v>
      </c>
      <c r="I884" s="39" t="e">
        <f>VALUE(Worksheet!B880)</f>
        <v>#VALUE!</v>
      </c>
      <c r="J884" s="39">
        <f>VALUE(Worksheet!$H$2)</f>
        <v>0</v>
      </c>
      <c r="K884" s="39">
        <f>VALUE(Worksheet!$H$3)</f>
        <v>0</v>
      </c>
      <c r="L884" s="39" t="e">
        <f t="shared" si="40"/>
        <v>#VALUE!</v>
      </c>
      <c r="M884" s="39" t="str">
        <f>IF(AND(Worksheet!C880="",Worksheet!D880="",Worksheet!E880="",Worksheet!F880="",Worksheet!G880="",Worksheet!H880="",ISNUMBER(SEARCH("e",Worksheet!I880))=FALSE),"MISSING")</f>
        <v>MISSING</v>
      </c>
      <c r="N884" s="39" t="b">
        <f>IF(ISNUMBER(SEARCH("Reference",Worksheet!I880))=TRUE,"REF ONLY")</f>
        <v>0</v>
      </c>
      <c r="O884" s="39" t="e">
        <f t="shared" si="41"/>
        <v>#VALUE!</v>
      </c>
      <c r="P884" s="38"/>
      <c r="Q884" s="38"/>
    </row>
    <row r="885" spans="3:17" x14ac:dyDescent="0.25">
      <c r="C885" s="39" t="e">
        <f>IF(AND(VALUE('Print off sheets'!C881)&lt;=VALUE(Worksheet!$AD881),VALUE('Print off sheets'!C881)&gt;=VALUE(Worksheet!$AE881)),"PASS","FAIL")</f>
        <v>#VALUE!</v>
      </c>
      <c r="D885" s="39" t="e">
        <f>IF(AND(VALUE('Print off sheets'!D881)&lt;=VALUE(Worksheet!$AD881),VALUE('Print off sheets'!D881)&gt;=VALUE(Worksheet!$AE881)),"PASS","FAIL")</f>
        <v>#VALUE!</v>
      </c>
      <c r="E885" s="39" t="e">
        <f>IF(AND(VALUE('Print off sheets'!E881)&lt;=VALUE(Worksheet!$AD881),VALUE('Print off sheets'!E881)&gt;=VALUE(Worksheet!$AE881)),"PASS","FAIL")</f>
        <v>#VALUE!</v>
      </c>
      <c r="F885" s="39" t="str">
        <f t="shared" si="39"/>
        <v>PASS</v>
      </c>
      <c r="G885" s="39" t="e">
        <f>IF(O885="FAIL",IF(ISNUMBER(SEARCH("Rejected",'Print off sheets'!F881))=TRUE,"OK","ERROR"),IF(ISNUMBER(SEARCH("Rejected",'Print off sheets'!F881))=TRUE,"ERROR",""))</f>
        <v>#VALUE!</v>
      </c>
      <c r="H885" s="46" t="e">
        <f>IF(O885="MISSING",IF('Print off sheets'!F881="Missing","OK","ERROR"),"")</f>
        <v>#VALUE!</v>
      </c>
      <c r="I885" s="39" t="e">
        <f>VALUE(Worksheet!B881)</f>
        <v>#VALUE!</v>
      </c>
      <c r="J885" s="39">
        <f>VALUE(Worksheet!$H$2)</f>
        <v>0</v>
      </c>
      <c r="K885" s="39">
        <f>VALUE(Worksheet!$H$3)</f>
        <v>0</v>
      </c>
      <c r="L885" s="39" t="e">
        <f t="shared" si="40"/>
        <v>#VALUE!</v>
      </c>
      <c r="M885" s="39" t="str">
        <f>IF(AND(Worksheet!C881="",Worksheet!D881="",Worksheet!E881="",Worksheet!F881="",Worksheet!G881="",Worksheet!H881="",ISNUMBER(SEARCH("e",Worksheet!I881))=FALSE),"MISSING")</f>
        <v>MISSING</v>
      </c>
      <c r="N885" s="39" t="b">
        <f>IF(ISNUMBER(SEARCH("Reference",Worksheet!I881))=TRUE,"REF ONLY")</f>
        <v>0</v>
      </c>
      <c r="O885" s="39" t="e">
        <f t="shared" si="41"/>
        <v>#VALUE!</v>
      </c>
      <c r="P885" s="38"/>
      <c r="Q885" s="38"/>
    </row>
    <row r="886" spans="3:17" x14ac:dyDescent="0.25">
      <c r="C886" s="39" t="e">
        <f>IF(AND(VALUE('Print off sheets'!C882)&lt;=VALUE(Worksheet!$AD882),VALUE('Print off sheets'!C882)&gt;=VALUE(Worksheet!$AE882)),"PASS","FAIL")</f>
        <v>#VALUE!</v>
      </c>
      <c r="D886" s="39" t="e">
        <f>IF(AND(VALUE('Print off sheets'!D882)&lt;=VALUE(Worksheet!$AD882),VALUE('Print off sheets'!D882)&gt;=VALUE(Worksheet!$AE882)),"PASS","FAIL")</f>
        <v>#VALUE!</v>
      </c>
      <c r="E886" s="39" t="e">
        <f>IF(AND(VALUE('Print off sheets'!E882)&lt;=VALUE(Worksheet!$AD882),VALUE('Print off sheets'!E882)&gt;=VALUE(Worksheet!$AE882)),"PASS","FAIL")</f>
        <v>#VALUE!</v>
      </c>
      <c r="F886" s="39" t="str">
        <f t="shared" si="39"/>
        <v>PASS</v>
      </c>
      <c r="G886" s="39" t="e">
        <f>IF(O886="FAIL",IF(ISNUMBER(SEARCH("Rejected",'Print off sheets'!F882))=TRUE,"OK","ERROR"),IF(ISNUMBER(SEARCH("Rejected",'Print off sheets'!F882))=TRUE,"ERROR",""))</f>
        <v>#VALUE!</v>
      </c>
      <c r="H886" s="46" t="e">
        <f>IF(O886="MISSING",IF('Print off sheets'!F882="Missing","OK","ERROR"),"")</f>
        <v>#VALUE!</v>
      </c>
      <c r="I886" s="39" t="e">
        <f>VALUE(Worksheet!B882)</f>
        <v>#VALUE!</v>
      </c>
      <c r="J886" s="39">
        <f>VALUE(Worksheet!$H$2)</f>
        <v>0</v>
      </c>
      <c r="K886" s="39">
        <f>VALUE(Worksheet!$H$3)</f>
        <v>0</v>
      </c>
      <c r="L886" s="39" t="e">
        <f t="shared" si="40"/>
        <v>#VALUE!</v>
      </c>
      <c r="M886" s="39" t="str">
        <f>IF(AND(Worksheet!C882="",Worksheet!D882="",Worksheet!E882="",Worksheet!F882="",Worksheet!G882="",Worksheet!H882="",ISNUMBER(SEARCH("e",Worksheet!I882))=FALSE),"MISSING")</f>
        <v>MISSING</v>
      </c>
      <c r="N886" s="39" t="b">
        <f>IF(ISNUMBER(SEARCH("Reference",Worksheet!I882))=TRUE,"REF ONLY")</f>
        <v>0</v>
      </c>
      <c r="O886" s="39" t="e">
        <f t="shared" si="41"/>
        <v>#VALUE!</v>
      </c>
      <c r="P886" s="38"/>
      <c r="Q886" s="38"/>
    </row>
    <row r="887" spans="3:17" x14ac:dyDescent="0.25">
      <c r="C887" s="39" t="e">
        <f>IF(AND(VALUE('Print off sheets'!C883)&lt;=VALUE(Worksheet!$AD883),VALUE('Print off sheets'!C883)&gt;=VALUE(Worksheet!$AE883)),"PASS","FAIL")</f>
        <v>#VALUE!</v>
      </c>
      <c r="D887" s="39" t="e">
        <f>IF(AND(VALUE('Print off sheets'!D883)&lt;=VALUE(Worksheet!$AD883),VALUE('Print off sheets'!D883)&gt;=VALUE(Worksheet!$AE883)),"PASS","FAIL")</f>
        <v>#VALUE!</v>
      </c>
      <c r="E887" s="39" t="e">
        <f>IF(AND(VALUE('Print off sheets'!E883)&lt;=VALUE(Worksheet!$AD883),VALUE('Print off sheets'!E883)&gt;=VALUE(Worksheet!$AE883)),"PASS","FAIL")</f>
        <v>#VALUE!</v>
      </c>
      <c r="F887" s="39" t="str">
        <f t="shared" si="39"/>
        <v>PASS</v>
      </c>
      <c r="G887" s="39" t="e">
        <f>IF(O887="FAIL",IF(ISNUMBER(SEARCH("Rejected",'Print off sheets'!F883))=TRUE,"OK","ERROR"),IF(ISNUMBER(SEARCH("Rejected",'Print off sheets'!F883))=TRUE,"ERROR",""))</f>
        <v>#VALUE!</v>
      </c>
      <c r="H887" s="46" t="e">
        <f>IF(O887="MISSING",IF('Print off sheets'!F883="Missing","OK","ERROR"),"")</f>
        <v>#VALUE!</v>
      </c>
      <c r="I887" s="39" t="e">
        <f>VALUE(Worksheet!B883)</f>
        <v>#VALUE!</v>
      </c>
      <c r="J887" s="39">
        <f>VALUE(Worksheet!$H$2)</f>
        <v>0</v>
      </c>
      <c r="K887" s="39">
        <f>VALUE(Worksheet!$H$3)</f>
        <v>0</v>
      </c>
      <c r="L887" s="39" t="e">
        <f t="shared" si="40"/>
        <v>#VALUE!</v>
      </c>
      <c r="M887" s="39" t="str">
        <f>IF(AND(Worksheet!C883="",Worksheet!D883="",Worksheet!E883="",Worksheet!F883="",Worksheet!G883="",Worksheet!H883="",ISNUMBER(SEARCH("e",Worksheet!I883))=FALSE),"MISSING")</f>
        <v>MISSING</v>
      </c>
      <c r="N887" s="39" t="b">
        <f>IF(ISNUMBER(SEARCH("Reference",Worksheet!I883))=TRUE,"REF ONLY")</f>
        <v>0</v>
      </c>
      <c r="O887" s="39" t="e">
        <f t="shared" si="41"/>
        <v>#VALUE!</v>
      </c>
      <c r="P887" s="38"/>
      <c r="Q887" s="38"/>
    </row>
    <row r="888" spans="3:17" x14ac:dyDescent="0.25">
      <c r="C888" s="39" t="e">
        <f>IF(AND(VALUE('Print off sheets'!C884)&lt;=VALUE(Worksheet!$AD884),VALUE('Print off sheets'!C884)&gt;=VALUE(Worksheet!$AE884)),"PASS","FAIL")</f>
        <v>#VALUE!</v>
      </c>
      <c r="D888" s="39" t="e">
        <f>IF(AND(VALUE('Print off sheets'!D884)&lt;=VALUE(Worksheet!$AD884),VALUE('Print off sheets'!D884)&gt;=VALUE(Worksheet!$AE884)),"PASS","FAIL")</f>
        <v>#VALUE!</v>
      </c>
      <c r="E888" s="39" t="e">
        <f>IF(AND(VALUE('Print off sheets'!E884)&lt;=VALUE(Worksheet!$AD884),VALUE('Print off sheets'!E884)&gt;=VALUE(Worksheet!$AE884)),"PASS","FAIL")</f>
        <v>#VALUE!</v>
      </c>
      <c r="F888" s="39" t="str">
        <f t="shared" si="39"/>
        <v>PASS</v>
      </c>
      <c r="G888" s="39" t="e">
        <f>IF(O888="FAIL",IF(ISNUMBER(SEARCH("Rejected",'Print off sheets'!F884))=TRUE,"OK","ERROR"),IF(ISNUMBER(SEARCH("Rejected",'Print off sheets'!F884))=TRUE,"ERROR",""))</f>
        <v>#VALUE!</v>
      </c>
      <c r="H888" s="46" t="e">
        <f>IF(O888="MISSING",IF('Print off sheets'!F884="Missing","OK","ERROR"),"")</f>
        <v>#VALUE!</v>
      </c>
      <c r="I888" s="39" t="e">
        <f>VALUE(Worksheet!B884)</f>
        <v>#VALUE!</v>
      </c>
      <c r="J888" s="39">
        <f>VALUE(Worksheet!$H$2)</f>
        <v>0</v>
      </c>
      <c r="K888" s="39">
        <f>VALUE(Worksheet!$H$3)</f>
        <v>0</v>
      </c>
      <c r="L888" s="39" t="e">
        <f t="shared" si="40"/>
        <v>#VALUE!</v>
      </c>
      <c r="M888" s="39" t="str">
        <f>IF(AND(Worksheet!C884="",Worksheet!D884="",Worksheet!E884="",Worksheet!F884="",Worksheet!G884="",Worksheet!H884="",ISNUMBER(SEARCH("e",Worksheet!I884))=FALSE),"MISSING")</f>
        <v>MISSING</v>
      </c>
      <c r="N888" s="39" t="b">
        <f>IF(ISNUMBER(SEARCH("Reference",Worksheet!I884))=TRUE,"REF ONLY")</f>
        <v>0</v>
      </c>
      <c r="O888" s="39" t="e">
        <f t="shared" si="41"/>
        <v>#VALUE!</v>
      </c>
      <c r="P888" s="38"/>
      <c r="Q888" s="38"/>
    </row>
    <row r="889" spans="3:17" x14ac:dyDescent="0.25">
      <c r="C889" s="39" t="e">
        <f>IF(AND(VALUE('Print off sheets'!C885)&lt;=VALUE(Worksheet!$AD885),VALUE('Print off sheets'!C885)&gt;=VALUE(Worksheet!$AE885)),"PASS","FAIL")</f>
        <v>#VALUE!</v>
      </c>
      <c r="D889" s="39" t="e">
        <f>IF(AND(VALUE('Print off sheets'!D885)&lt;=VALUE(Worksheet!$AD885),VALUE('Print off sheets'!D885)&gt;=VALUE(Worksheet!$AE885)),"PASS","FAIL")</f>
        <v>#VALUE!</v>
      </c>
      <c r="E889" s="39" t="e">
        <f>IF(AND(VALUE('Print off sheets'!E885)&lt;=VALUE(Worksheet!$AD885),VALUE('Print off sheets'!E885)&gt;=VALUE(Worksheet!$AE885)),"PASS","FAIL")</f>
        <v>#VALUE!</v>
      </c>
      <c r="F889" s="39" t="str">
        <f t="shared" si="39"/>
        <v>PASS</v>
      </c>
      <c r="G889" s="39" t="e">
        <f>IF(O889="FAIL",IF(ISNUMBER(SEARCH("Rejected",'Print off sheets'!F885))=TRUE,"OK","ERROR"),IF(ISNUMBER(SEARCH("Rejected",'Print off sheets'!F885))=TRUE,"ERROR",""))</f>
        <v>#VALUE!</v>
      </c>
      <c r="H889" s="46" t="e">
        <f>IF(O889="MISSING",IF('Print off sheets'!F885="Missing","OK","ERROR"),"")</f>
        <v>#VALUE!</v>
      </c>
      <c r="I889" s="39" t="e">
        <f>VALUE(Worksheet!B885)</f>
        <v>#VALUE!</v>
      </c>
      <c r="J889" s="39">
        <f>VALUE(Worksheet!$H$2)</f>
        <v>0</v>
      </c>
      <c r="K889" s="39">
        <f>VALUE(Worksheet!$H$3)</f>
        <v>0</v>
      </c>
      <c r="L889" s="39" t="e">
        <f t="shared" si="40"/>
        <v>#VALUE!</v>
      </c>
      <c r="M889" s="39" t="str">
        <f>IF(AND(Worksheet!C885="",Worksheet!D885="",Worksheet!E885="",Worksheet!F885="",Worksheet!G885="",Worksheet!H885="",ISNUMBER(SEARCH("e",Worksheet!I885))=FALSE),"MISSING")</f>
        <v>MISSING</v>
      </c>
      <c r="N889" s="39" t="b">
        <f>IF(ISNUMBER(SEARCH("Reference",Worksheet!I885))=TRUE,"REF ONLY")</f>
        <v>0</v>
      </c>
      <c r="O889" s="39" t="e">
        <f t="shared" si="41"/>
        <v>#VALUE!</v>
      </c>
      <c r="P889" s="38"/>
      <c r="Q889" s="38"/>
    </row>
    <row r="890" spans="3:17" x14ac:dyDescent="0.25">
      <c r="C890" s="39" t="e">
        <f>IF(AND(VALUE('Print off sheets'!C886)&lt;=VALUE(Worksheet!$AD886),VALUE('Print off sheets'!C886)&gt;=VALUE(Worksheet!$AE886)),"PASS","FAIL")</f>
        <v>#VALUE!</v>
      </c>
      <c r="D890" s="39" t="e">
        <f>IF(AND(VALUE('Print off sheets'!D886)&lt;=VALUE(Worksheet!$AD886),VALUE('Print off sheets'!D886)&gt;=VALUE(Worksheet!$AE886)),"PASS","FAIL")</f>
        <v>#VALUE!</v>
      </c>
      <c r="E890" s="39" t="e">
        <f>IF(AND(VALUE('Print off sheets'!E886)&lt;=VALUE(Worksheet!$AD886),VALUE('Print off sheets'!E886)&gt;=VALUE(Worksheet!$AE886)),"PASS","FAIL")</f>
        <v>#VALUE!</v>
      </c>
      <c r="F890" s="39" t="str">
        <f t="shared" si="39"/>
        <v>PASS</v>
      </c>
      <c r="G890" s="39" t="e">
        <f>IF(O890="FAIL",IF(ISNUMBER(SEARCH("Rejected",'Print off sheets'!F886))=TRUE,"OK","ERROR"),IF(ISNUMBER(SEARCH("Rejected",'Print off sheets'!F886))=TRUE,"ERROR",""))</f>
        <v>#VALUE!</v>
      </c>
      <c r="H890" s="46" t="e">
        <f>IF(O890="MISSING",IF('Print off sheets'!F886="Missing","OK","ERROR"),"")</f>
        <v>#VALUE!</v>
      </c>
      <c r="I890" s="39" t="e">
        <f>VALUE(Worksheet!B886)</f>
        <v>#VALUE!</v>
      </c>
      <c r="J890" s="39">
        <f>VALUE(Worksheet!$H$2)</f>
        <v>0</v>
      </c>
      <c r="K890" s="39">
        <f>VALUE(Worksheet!$H$3)</f>
        <v>0</v>
      </c>
      <c r="L890" s="39" t="e">
        <f t="shared" si="40"/>
        <v>#VALUE!</v>
      </c>
      <c r="M890" s="39" t="str">
        <f>IF(AND(Worksheet!C886="",Worksheet!D886="",Worksheet!E886="",Worksheet!F886="",Worksheet!G886="",Worksheet!H886="",ISNUMBER(SEARCH("e",Worksheet!I886))=FALSE),"MISSING")</f>
        <v>MISSING</v>
      </c>
      <c r="N890" s="39" t="b">
        <f>IF(ISNUMBER(SEARCH("Reference",Worksheet!I886))=TRUE,"REF ONLY")</f>
        <v>0</v>
      </c>
      <c r="O890" s="39" t="e">
        <f t="shared" si="41"/>
        <v>#VALUE!</v>
      </c>
      <c r="P890" s="38"/>
      <c r="Q890" s="38"/>
    </row>
    <row r="891" spans="3:17" x14ac:dyDescent="0.25">
      <c r="C891" s="39" t="e">
        <f>IF(AND(VALUE('Print off sheets'!C887)&lt;=VALUE(Worksheet!$AD887),VALUE('Print off sheets'!C887)&gt;=VALUE(Worksheet!$AE887)),"PASS","FAIL")</f>
        <v>#VALUE!</v>
      </c>
      <c r="D891" s="39" t="e">
        <f>IF(AND(VALUE('Print off sheets'!D887)&lt;=VALUE(Worksheet!$AD887),VALUE('Print off sheets'!D887)&gt;=VALUE(Worksheet!$AE887)),"PASS","FAIL")</f>
        <v>#VALUE!</v>
      </c>
      <c r="E891" s="39" t="e">
        <f>IF(AND(VALUE('Print off sheets'!E887)&lt;=VALUE(Worksheet!$AD887),VALUE('Print off sheets'!E887)&gt;=VALUE(Worksheet!$AE887)),"PASS","FAIL")</f>
        <v>#VALUE!</v>
      </c>
      <c r="F891" s="39" t="str">
        <f t="shared" si="39"/>
        <v>PASS</v>
      </c>
      <c r="G891" s="39" t="e">
        <f>IF(O891="FAIL",IF(ISNUMBER(SEARCH("Rejected",'Print off sheets'!F887))=TRUE,"OK","ERROR"),IF(ISNUMBER(SEARCH("Rejected",'Print off sheets'!F887))=TRUE,"ERROR",""))</f>
        <v>#VALUE!</v>
      </c>
      <c r="H891" s="46" t="e">
        <f>IF(O891="MISSING",IF('Print off sheets'!F887="Missing","OK","ERROR"),"")</f>
        <v>#VALUE!</v>
      </c>
      <c r="I891" s="39" t="e">
        <f>VALUE(Worksheet!B887)</f>
        <v>#VALUE!</v>
      </c>
      <c r="J891" s="39">
        <f>VALUE(Worksheet!$H$2)</f>
        <v>0</v>
      </c>
      <c r="K891" s="39">
        <f>VALUE(Worksheet!$H$3)</f>
        <v>0</v>
      </c>
      <c r="L891" s="39" t="e">
        <f t="shared" si="40"/>
        <v>#VALUE!</v>
      </c>
      <c r="M891" s="39" t="str">
        <f>IF(AND(Worksheet!C887="",Worksheet!D887="",Worksheet!E887="",Worksheet!F887="",Worksheet!G887="",Worksheet!H887="",ISNUMBER(SEARCH("e",Worksheet!I887))=FALSE),"MISSING")</f>
        <v>MISSING</v>
      </c>
      <c r="N891" s="39" t="b">
        <f>IF(ISNUMBER(SEARCH("Reference",Worksheet!I887))=TRUE,"REF ONLY")</f>
        <v>0</v>
      </c>
      <c r="O891" s="39" t="e">
        <f t="shared" si="41"/>
        <v>#VALUE!</v>
      </c>
      <c r="P891" s="38"/>
      <c r="Q891" s="38"/>
    </row>
    <row r="892" spans="3:17" x14ac:dyDescent="0.25">
      <c r="C892" s="39" t="e">
        <f>IF(AND(VALUE('Print off sheets'!C888)&lt;=VALUE(Worksheet!$AD888),VALUE('Print off sheets'!C888)&gt;=VALUE(Worksheet!$AE888)),"PASS","FAIL")</f>
        <v>#VALUE!</v>
      </c>
      <c r="D892" s="39" t="e">
        <f>IF(AND(VALUE('Print off sheets'!D888)&lt;=VALUE(Worksheet!$AD888),VALUE('Print off sheets'!D888)&gt;=VALUE(Worksheet!$AE888)),"PASS","FAIL")</f>
        <v>#VALUE!</v>
      </c>
      <c r="E892" s="39" t="e">
        <f>IF(AND(VALUE('Print off sheets'!E888)&lt;=VALUE(Worksheet!$AD888),VALUE('Print off sheets'!E888)&gt;=VALUE(Worksheet!$AE888)),"PASS","FAIL")</f>
        <v>#VALUE!</v>
      </c>
      <c r="F892" s="39" t="str">
        <f t="shared" si="39"/>
        <v>PASS</v>
      </c>
      <c r="G892" s="39" t="e">
        <f>IF(O892="FAIL",IF(ISNUMBER(SEARCH("Rejected",'Print off sheets'!F888))=TRUE,"OK","ERROR"),IF(ISNUMBER(SEARCH("Rejected",'Print off sheets'!F888))=TRUE,"ERROR",""))</f>
        <v>#VALUE!</v>
      </c>
      <c r="H892" s="46" t="e">
        <f>IF(O892="MISSING",IF('Print off sheets'!F888="Missing","OK","ERROR"),"")</f>
        <v>#VALUE!</v>
      </c>
      <c r="I892" s="39" t="e">
        <f>VALUE(Worksheet!B888)</f>
        <v>#VALUE!</v>
      </c>
      <c r="J892" s="39">
        <f>VALUE(Worksheet!$H$2)</f>
        <v>0</v>
      </c>
      <c r="K892" s="39">
        <f>VALUE(Worksheet!$H$3)</f>
        <v>0</v>
      </c>
      <c r="L892" s="39" t="e">
        <f t="shared" si="40"/>
        <v>#VALUE!</v>
      </c>
      <c r="M892" s="39" t="str">
        <f>IF(AND(Worksheet!C888="",Worksheet!D888="",Worksheet!E888="",Worksheet!F888="",Worksheet!G888="",Worksheet!H888="",ISNUMBER(SEARCH("e",Worksheet!I888))=FALSE),"MISSING")</f>
        <v>MISSING</v>
      </c>
      <c r="N892" s="39" t="b">
        <f>IF(ISNUMBER(SEARCH("Reference",Worksheet!I888))=TRUE,"REF ONLY")</f>
        <v>0</v>
      </c>
      <c r="O892" s="39" t="e">
        <f t="shared" si="41"/>
        <v>#VALUE!</v>
      </c>
      <c r="P892" s="38"/>
      <c r="Q892" s="38"/>
    </row>
    <row r="893" spans="3:17" x14ac:dyDescent="0.25">
      <c r="C893" s="39" t="e">
        <f>IF(AND(VALUE('Print off sheets'!C889)&lt;=VALUE(Worksheet!$AD889),VALUE('Print off sheets'!C889)&gt;=VALUE(Worksheet!$AE889)),"PASS","FAIL")</f>
        <v>#VALUE!</v>
      </c>
      <c r="D893" s="39" t="e">
        <f>IF(AND(VALUE('Print off sheets'!D889)&lt;=VALUE(Worksheet!$AD889),VALUE('Print off sheets'!D889)&gt;=VALUE(Worksheet!$AE889)),"PASS","FAIL")</f>
        <v>#VALUE!</v>
      </c>
      <c r="E893" s="39" t="e">
        <f>IF(AND(VALUE('Print off sheets'!E889)&lt;=VALUE(Worksheet!$AD889),VALUE('Print off sheets'!E889)&gt;=VALUE(Worksheet!$AE889)),"PASS","FAIL")</f>
        <v>#VALUE!</v>
      </c>
      <c r="F893" s="39" t="str">
        <f t="shared" si="39"/>
        <v>PASS</v>
      </c>
      <c r="G893" s="39" t="e">
        <f>IF(O893="FAIL",IF(ISNUMBER(SEARCH("Rejected",'Print off sheets'!F889))=TRUE,"OK","ERROR"),IF(ISNUMBER(SEARCH("Rejected",'Print off sheets'!F889))=TRUE,"ERROR",""))</f>
        <v>#VALUE!</v>
      </c>
      <c r="H893" s="46" t="e">
        <f>IF(O893="MISSING",IF('Print off sheets'!F889="Missing","OK","ERROR"),"")</f>
        <v>#VALUE!</v>
      </c>
      <c r="I893" s="39" t="e">
        <f>VALUE(Worksheet!B889)</f>
        <v>#VALUE!</v>
      </c>
      <c r="J893" s="39">
        <f>VALUE(Worksheet!$H$2)</f>
        <v>0</v>
      </c>
      <c r="K893" s="39">
        <f>VALUE(Worksheet!$H$3)</f>
        <v>0</v>
      </c>
      <c r="L893" s="39" t="e">
        <f t="shared" si="40"/>
        <v>#VALUE!</v>
      </c>
      <c r="M893" s="39" t="str">
        <f>IF(AND(Worksheet!C889="",Worksheet!D889="",Worksheet!E889="",Worksheet!F889="",Worksheet!G889="",Worksheet!H889="",ISNUMBER(SEARCH("e",Worksheet!I889))=FALSE),"MISSING")</f>
        <v>MISSING</v>
      </c>
      <c r="N893" s="39" t="b">
        <f>IF(ISNUMBER(SEARCH("Reference",Worksheet!I889))=TRUE,"REF ONLY")</f>
        <v>0</v>
      </c>
      <c r="O893" s="39" t="e">
        <f t="shared" si="41"/>
        <v>#VALUE!</v>
      </c>
      <c r="P893" s="38"/>
      <c r="Q893" s="38"/>
    </row>
    <row r="894" spans="3:17" x14ac:dyDescent="0.25">
      <c r="C894" s="39" t="e">
        <f>IF(AND(VALUE('Print off sheets'!C890)&lt;=VALUE(Worksheet!$AD890),VALUE('Print off sheets'!C890)&gt;=VALUE(Worksheet!$AE890)),"PASS","FAIL")</f>
        <v>#VALUE!</v>
      </c>
      <c r="D894" s="39" t="e">
        <f>IF(AND(VALUE('Print off sheets'!D890)&lt;=VALUE(Worksheet!$AD890),VALUE('Print off sheets'!D890)&gt;=VALUE(Worksheet!$AE890)),"PASS","FAIL")</f>
        <v>#VALUE!</v>
      </c>
      <c r="E894" s="39" t="e">
        <f>IF(AND(VALUE('Print off sheets'!E890)&lt;=VALUE(Worksheet!$AD890),VALUE('Print off sheets'!E890)&gt;=VALUE(Worksheet!$AE890)),"PASS","FAIL")</f>
        <v>#VALUE!</v>
      </c>
      <c r="F894" s="39" t="str">
        <f t="shared" si="39"/>
        <v>PASS</v>
      </c>
      <c r="G894" s="39" t="e">
        <f>IF(O894="FAIL",IF(ISNUMBER(SEARCH("Rejected",'Print off sheets'!F890))=TRUE,"OK","ERROR"),IF(ISNUMBER(SEARCH("Rejected",'Print off sheets'!F890))=TRUE,"ERROR",""))</f>
        <v>#VALUE!</v>
      </c>
      <c r="H894" s="46" t="e">
        <f>IF(O894="MISSING",IF('Print off sheets'!F890="Missing","OK","ERROR"),"")</f>
        <v>#VALUE!</v>
      </c>
      <c r="I894" s="39" t="e">
        <f>VALUE(Worksheet!B890)</f>
        <v>#VALUE!</v>
      </c>
      <c r="J894" s="39">
        <f>VALUE(Worksheet!$H$2)</f>
        <v>0</v>
      </c>
      <c r="K894" s="39">
        <f>VALUE(Worksheet!$H$3)</f>
        <v>0</v>
      </c>
      <c r="L894" s="39" t="e">
        <f t="shared" si="40"/>
        <v>#VALUE!</v>
      </c>
      <c r="M894" s="39" t="str">
        <f>IF(AND(Worksheet!C890="",Worksheet!D890="",Worksheet!E890="",Worksheet!F890="",Worksheet!G890="",Worksheet!H890="",ISNUMBER(SEARCH("e",Worksheet!I890))=FALSE),"MISSING")</f>
        <v>MISSING</v>
      </c>
      <c r="N894" s="39" t="b">
        <f>IF(ISNUMBER(SEARCH("Reference",Worksheet!I890))=TRUE,"REF ONLY")</f>
        <v>0</v>
      </c>
      <c r="O894" s="39" t="e">
        <f t="shared" si="41"/>
        <v>#VALUE!</v>
      </c>
      <c r="P894" s="38"/>
      <c r="Q894" s="38"/>
    </row>
    <row r="895" spans="3:17" x14ac:dyDescent="0.25">
      <c r="C895" s="39" t="e">
        <f>IF(AND(VALUE('Print off sheets'!C891)&lt;=VALUE(Worksheet!$AD891),VALUE('Print off sheets'!C891)&gt;=VALUE(Worksheet!$AE891)),"PASS","FAIL")</f>
        <v>#VALUE!</v>
      </c>
      <c r="D895" s="39" t="e">
        <f>IF(AND(VALUE('Print off sheets'!D891)&lt;=VALUE(Worksheet!$AD891),VALUE('Print off sheets'!D891)&gt;=VALUE(Worksheet!$AE891)),"PASS","FAIL")</f>
        <v>#VALUE!</v>
      </c>
      <c r="E895" s="39" t="e">
        <f>IF(AND(VALUE('Print off sheets'!E891)&lt;=VALUE(Worksheet!$AD891),VALUE('Print off sheets'!E891)&gt;=VALUE(Worksheet!$AE891)),"PASS","FAIL")</f>
        <v>#VALUE!</v>
      </c>
      <c r="F895" s="39" t="str">
        <f t="shared" si="39"/>
        <v>PASS</v>
      </c>
      <c r="G895" s="39" t="e">
        <f>IF(O895="FAIL",IF(ISNUMBER(SEARCH("Rejected",'Print off sheets'!F891))=TRUE,"OK","ERROR"),IF(ISNUMBER(SEARCH("Rejected",'Print off sheets'!F891))=TRUE,"ERROR",""))</f>
        <v>#VALUE!</v>
      </c>
      <c r="H895" s="46" t="e">
        <f>IF(O895="MISSING",IF('Print off sheets'!F891="Missing","OK","ERROR"),"")</f>
        <v>#VALUE!</v>
      </c>
      <c r="I895" s="39" t="e">
        <f>VALUE(Worksheet!B891)</f>
        <v>#VALUE!</v>
      </c>
      <c r="J895" s="39">
        <f>VALUE(Worksheet!$H$2)</f>
        <v>0</v>
      </c>
      <c r="K895" s="39">
        <f>VALUE(Worksheet!$H$3)</f>
        <v>0</v>
      </c>
      <c r="L895" s="39" t="e">
        <f t="shared" si="40"/>
        <v>#VALUE!</v>
      </c>
      <c r="M895" s="39" t="str">
        <f>IF(AND(Worksheet!C891="",Worksheet!D891="",Worksheet!E891="",Worksheet!F891="",Worksheet!G891="",Worksheet!H891="",ISNUMBER(SEARCH("e",Worksheet!I891))=FALSE),"MISSING")</f>
        <v>MISSING</v>
      </c>
      <c r="N895" s="39" t="b">
        <f>IF(ISNUMBER(SEARCH("Reference",Worksheet!I891))=TRUE,"REF ONLY")</f>
        <v>0</v>
      </c>
      <c r="O895" s="39" t="e">
        <f t="shared" si="41"/>
        <v>#VALUE!</v>
      </c>
      <c r="P895" s="38"/>
      <c r="Q895" s="38"/>
    </row>
    <row r="896" spans="3:17" x14ac:dyDescent="0.25">
      <c r="C896" s="39" t="e">
        <f>IF(AND(VALUE('Print off sheets'!C892)&lt;=VALUE(Worksheet!$AD892),VALUE('Print off sheets'!C892)&gt;=VALUE(Worksheet!$AE892)),"PASS","FAIL")</f>
        <v>#VALUE!</v>
      </c>
      <c r="D896" s="39" t="e">
        <f>IF(AND(VALUE('Print off sheets'!D892)&lt;=VALUE(Worksheet!$AD892),VALUE('Print off sheets'!D892)&gt;=VALUE(Worksheet!$AE892)),"PASS","FAIL")</f>
        <v>#VALUE!</v>
      </c>
      <c r="E896" s="39" t="e">
        <f>IF(AND(VALUE('Print off sheets'!E892)&lt;=VALUE(Worksheet!$AD892),VALUE('Print off sheets'!E892)&gt;=VALUE(Worksheet!$AE892)),"PASS","FAIL")</f>
        <v>#VALUE!</v>
      </c>
      <c r="F896" s="39" t="str">
        <f t="shared" si="39"/>
        <v>PASS</v>
      </c>
      <c r="G896" s="39" t="e">
        <f>IF(O896="FAIL",IF(ISNUMBER(SEARCH("Rejected",'Print off sheets'!F892))=TRUE,"OK","ERROR"),IF(ISNUMBER(SEARCH("Rejected",'Print off sheets'!F892))=TRUE,"ERROR",""))</f>
        <v>#VALUE!</v>
      </c>
      <c r="H896" s="46" t="e">
        <f>IF(O896="MISSING",IF('Print off sheets'!F892="Missing","OK","ERROR"),"")</f>
        <v>#VALUE!</v>
      </c>
      <c r="I896" s="39" t="e">
        <f>VALUE(Worksheet!B892)</f>
        <v>#VALUE!</v>
      </c>
      <c r="J896" s="39">
        <f>VALUE(Worksheet!$H$2)</f>
        <v>0</v>
      </c>
      <c r="K896" s="39">
        <f>VALUE(Worksheet!$H$3)</f>
        <v>0</v>
      </c>
      <c r="L896" s="39" t="e">
        <f t="shared" si="40"/>
        <v>#VALUE!</v>
      </c>
      <c r="M896" s="39" t="str">
        <f>IF(AND(Worksheet!C892="",Worksheet!D892="",Worksheet!E892="",Worksheet!F892="",Worksheet!G892="",Worksheet!H892="",ISNUMBER(SEARCH("e",Worksheet!I892))=FALSE),"MISSING")</f>
        <v>MISSING</v>
      </c>
      <c r="N896" s="39" t="b">
        <f>IF(ISNUMBER(SEARCH("Reference",Worksheet!I892))=TRUE,"REF ONLY")</f>
        <v>0</v>
      </c>
      <c r="O896" s="39" t="e">
        <f t="shared" si="41"/>
        <v>#VALUE!</v>
      </c>
      <c r="P896" s="38"/>
      <c r="Q896" s="38"/>
    </row>
    <row r="897" spans="3:17" x14ac:dyDescent="0.25">
      <c r="C897" s="39" t="str">
        <f>IF(AND(VALUE('Print off sheets'!C893)&lt;=VALUE(Worksheet!$AD893),VALUE('Print off sheets'!C893)&gt;=VALUE(Worksheet!$AE893)),"PASS","FAIL")</f>
        <v>PASS</v>
      </c>
      <c r="D897" s="39" t="str">
        <f>IF(AND(VALUE('Print off sheets'!D893)&lt;=VALUE(Worksheet!$AD893),VALUE('Print off sheets'!D893)&gt;=VALUE(Worksheet!$AE893)),"PASS","FAIL")</f>
        <v>PASS</v>
      </c>
      <c r="E897" s="39" t="str">
        <f>IF(AND(VALUE('Print off sheets'!E893)&lt;=VALUE(Worksheet!$AD893),VALUE('Print off sheets'!E893)&gt;=VALUE(Worksheet!$AE893)),"PASS","FAIL")</f>
        <v>PASS</v>
      </c>
      <c r="F897" s="39" t="str">
        <f t="shared" si="39"/>
        <v>PASS</v>
      </c>
      <c r="G897" s="39" t="str">
        <f>IF(O897="FAIL",IF(ISNUMBER(SEARCH("Rejected",'Print off sheets'!F893))=TRUE,"OK","ERROR"),IF(ISNUMBER(SEARCH("Rejected",'Print off sheets'!F893))=TRUE,"ERROR",""))</f>
        <v/>
      </c>
      <c r="H897" s="46" t="str">
        <f>IF(O897="MISSING",IF('Print off sheets'!F893="Missing","OK","ERROR"),"")</f>
        <v/>
      </c>
      <c r="I897" s="39">
        <f>VALUE(Worksheet!B893)</f>
        <v>0</v>
      </c>
      <c r="J897" s="39">
        <f>VALUE(Worksheet!$H$2)</f>
        <v>0</v>
      </c>
      <c r="K897" s="39">
        <f>VALUE(Worksheet!$H$3)</f>
        <v>0</v>
      </c>
      <c r="L897" s="39" t="str">
        <f t="shared" si="40"/>
        <v>FAIL</v>
      </c>
      <c r="M897" s="39" t="str">
        <f>IF(AND(Worksheet!C893="",Worksheet!D893="",Worksheet!E893="",Worksheet!F893="",Worksheet!G893="",Worksheet!H893="",ISNUMBER(SEARCH("e",Worksheet!I893))=FALSE),"MISSING")</f>
        <v>MISSING</v>
      </c>
      <c r="N897" s="39" t="b">
        <f>IF(ISNUMBER(SEARCH("Reference",Worksheet!I893))=TRUE,"REF ONLY")</f>
        <v>0</v>
      </c>
      <c r="O897" s="39" t="b">
        <f t="shared" si="41"/>
        <v>0</v>
      </c>
      <c r="P897" s="38"/>
      <c r="Q897" s="38"/>
    </row>
    <row r="898" spans="3:17" x14ac:dyDescent="0.25">
      <c r="C898" s="39" t="str">
        <f>IF(AND(VALUE('Print off sheets'!C894)&lt;=VALUE(Worksheet!$AD894),VALUE('Print off sheets'!C894)&gt;=VALUE(Worksheet!$AE894)),"PASS","FAIL")</f>
        <v>PASS</v>
      </c>
      <c r="D898" s="39" t="str">
        <f>IF(AND(VALUE('Print off sheets'!D894)&lt;=VALUE(Worksheet!$AD894),VALUE('Print off sheets'!D894)&gt;=VALUE(Worksheet!$AE894)),"PASS","FAIL")</f>
        <v>PASS</v>
      </c>
      <c r="E898" s="39" t="str">
        <f>IF(AND(VALUE('Print off sheets'!E894)&lt;=VALUE(Worksheet!$AD894),VALUE('Print off sheets'!E894)&gt;=VALUE(Worksheet!$AE894)),"PASS","FAIL")</f>
        <v>PASS</v>
      </c>
      <c r="F898" s="39" t="str">
        <f t="shared" si="39"/>
        <v>PASS</v>
      </c>
      <c r="G898" s="39" t="str">
        <f>IF(O898="FAIL",IF(ISNUMBER(SEARCH("Rejected",'Print off sheets'!F894))=TRUE,"OK","ERROR"),IF(ISNUMBER(SEARCH("Rejected",'Print off sheets'!F894))=TRUE,"ERROR",""))</f>
        <v/>
      </c>
      <c r="H898" s="46" t="str">
        <f>IF(O898="MISSING",IF('Print off sheets'!F894="Missing","OK","ERROR"),"")</f>
        <v/>
      </c>
      <c r="I898" s="39">
        <f>VALUE(Worksheet!B894)</f>
        <v>0</v>
      </c>
      <c r="J898" s="39">
        <f>VALUE(Worksheet!$H$2)</f>
        <v>0</v>
      </c>
      <c r="K898" s="39">
        <f>VALUE(Worksheet!$H$3)</f>
        <v>0</v>
      </c>
      <c r="L898" s="39" t="str">
        <f t="shared" si="40"/>
        <v>FAIL</v>
      </c>
      <c r="M898" s="39" t="b">
        <f>IF(AND(Worksheet!C894="",Worksheet!D894="",Worksheet!E894="",Worksheet!F894="",Worksheet!G894="",Worksheet!H894="",ISNUMBER(SEARCH("e",Worksheet!I894))=FALSE),"MISSING")</f>
        <v>0</v>
      </c>
      <c r="N898" s="39" t="b">
        <f>IF(ISNUMBER(SEARCH("Reference",Worksheet!I894))=TRUE,"REF ONLY")</f>
        <v>0</v>
      </c>
      <c r="O898" s="39" t="b">
        <f t="shared" si="41"/>
        <v>0</v>
      </c>
      <c r="P898" s="38"/>
      <c r="Q898" s="38"/>
    </row>
    <row r="899" spans="3:17" x14ac:dyDescent="0.25">
      <c r="C899" s="39" t="e">
        <f>IF(AND(VALUE('Print off sheets'!C895)&lt;=VALUE(Worksheet!$AD895),VALUE('Print off sheets'!C895)&gt;=VALUE(Worksheet!$AE895)),"PASS","FAIL")</f>
        <v>#VALUE!</v>
      </c>
      <c r="D899" s="39" t="e">
        <f>IF(AND(VALUE('Print off sheets'!D895)&lt;=VALUE(Worksheet!$AD895),VALUE('Print off sheets'!D895)&gt;=VALUE(Worksheet!$AE895)),"PASS","FAIL")</f>
        <v>#VALUE!</v>
      </c>
      <c r="E899" s="39" t="e">
        <f>IF(AND(VALUE('Print off sheets'!E895)&lt;=VALUE(Worksheet!$AD895),VALUE('Print off sheets'!E895)&gt;=VALUE(Worksheet!$AE895)),"PASS","FAIL")</f>
        <v>#VALUE!</v>
      </c>
      <c r="F899" s="39" t="str">
        <f t="shared" si="39"/>
        <v>PASS</v>
      </c>
      <c r="G899" s="39" t="e">
        <f>IF(O899="FAIL",IF(ISNUMBER(SEARCH("Rejected",'Print off sheets'!F895))=TRUE,"OK","ERROR"),IF(ISNUMBER(SEARCH("Rejected",'Print off sheets'!F895))=TRUE,"ERROR",""))</f>
        <v>#VALUE!</v>
      </c>
      <c r="H899" s="46" t="e">
        <f>IF(O899="MISSING",IF('Print off sheets'!F895="Missing","OK","ERROR"),"")</f>
        <v>#VALUE!</v>
      </c>
      <c r="I899" s="39" t="e">
        <f>VALUE(Worksheet!B895)</f>
        <v>#VALUE!</v>
      </c>
      <c r="J899" s="39">
        <f>VALUE(Worksheet!$H$2)</f>
        <v>0</v>
      </c>
      <c r="K899" s="39">
        <f>VALUE(Worksheet!$H$3)</f>
        <v>0</v>
      </c>
      <c r="L899" s="39" t="e">
        <f t="shared" si="40"/>
        <v>#VALUE!</v>
      </c>
      <c r="M899" s="39" t="str">
        <f>IF(AND(Worksheet!C895="",Worksheet!D895="",Worksheet!E895="",Worksheet!F895="",Worksheet!G895="",Worksheet!H895="",ISNUMBER(SEARCH("e",Worksheet!I895))=FALSE),"MISSING")</f>
        <v>MISSING</v>
      </c>
      <c r="N899" s="39" t="b">
        <f>IF(ISNUMBER(SEARCH("Reference",Worksheet!I895))=TRUE,"REF ONLY")</f>
        <v>0</v>
      </c>
      <c r="O899" s="39" t="e">
        <f t="shared" si="41"/>
        <v>#VALUE!</v>
      </c>
      <c r="P899" s="38"/>
      <c r="Q899" s="38"/>
    </row>
    <row r="900" spans="3:17" x14ac:dyDescent="0.25">
      <c r="C900" s="39" t="str">
        <f>IF(AND(VALUE('Print off sheets'!C896)&lt;=VALUE(Worksheet!$AD896),VALUE('Print off sheets'!C896)&gt;=VALUE(Worksheet!$AE896)),"PASS","FAIL")</f>
        <v>PASS</v>
      </c>
      <c r="D900" s="39" t="str">
        <f>IF(AND(VALUE('Print off sheets'!D896)&lt;=VALUE(Worksheet!$AD896),VALUE('Print off sheets'!D896)&gt;=VALUE(Worksheet!$AE896)),"PASS","FAIL")</f>
        <v>PASS</v>
      </c>
      <c r="E900" s="39" t="e">
        <f>IF(AND(VALUE('Print off sheets'!E896)&lt;=VALUE(Worksheet!$AD896),VALUE('Print off sheets'!E896)&gt;=VALUE(Worksheet!$AE896)),"PASS","FAIL")</f>
        <v>#VALUE!</v>
      </c>
      <c r="F900" s="39" t="str">
        <f t="shared" si="39"/>
        <v>PASS</v>
      </c>
      <c r="G900" s="39" t="str">
        <f>IF(O900="FAIL",IF(ISNUMBER(SEARCH("Rejected",'Print off sheets'!F896))=TRUE,"OK","ERROR"),IF(ISNUMBER(SEARCH("Rejected",'Print off sheets'!F896))=TRUE,"ERROR",""))</f>
        <v/>
      </c>
      <c r="H900" s="46" t="str">
        <f>IF(O900="MISSING",IF('Print off sheets'!F896="Missing","OK","ERROR"),"")</f>
        <v/>
      </c>
      <c r="I900" s="39">
        <f>VALUE(Worksheet!B896)</f>
        <v>0</v>
      </c>
      <c r="J900" s="39">
        <f>VALUE(Worksheet!$H$2)</f>
        <v>0</v>
      </c>
      <c r="K900" s="39">
        <f>VALUE(Worksheet!$H$3)</f>
        <v>0</v>
      </c>
      <c r="L900" s="39" t="str">
        <f t="shared" si="40"/>
        <v>FAIL</v>
      </c>
      <c r="M900" s="39" t="str">
        <f>IF(AND(Worksheet!C896="",Worksheet!D896="",Worksheet!E896="",Worksheet!F896="",Worksheet!G896="",Worksheet!H896="",ISNUMBER(SEARCH("e",Worksheet!I896))=FALSE),"MISSING")</f>
        <v>MISSING</v>
      </c>
      <c r="N900" s="39" t="b">
        <f>IF(ISNUMBER(SEARCH("Reference",Worksheet!I896))=TRUE,"REF ONLY")</f>
        <v>0</v>
      </c>
      <c r="O900" s="39" t="b">
        <f t="shared" si="41"/>
        <v>0</v>
      </c>
      <c r="P900" s="38"/>
      <c r="Q900" s="38"/>
    </row>
    <row r="901" spans="3:17" x14ac:dyDescent="0.25">
      <c r="C901" s="39" t="str">
        <f>IF(AND(VALUE('Print off sheets'!C897)&lt;=VALUE(Worksheet!$AD897),VALUE('Print off sheets'!C897)&gt;=VALUE(Worksheet!$AE897)),"PASS","FAIL")</f>
        <v>PASS</v>
      </c>
      <c r="D901" s="39" t="str">
        <f>IF(AND(VALUE('Print off sheets'!D897)&lt;=VALUE(Worksheet!$AD897),VALUE('Print off sheets'!D897)&gt;=VALUE(Worksheet!$AE897)),"PASS","FAIL")</f>
        <v>PASS</v>
      </c>
      <c r="E901" s="39" t="str">
        <f>IF(AND(VALUE('Print off sheets'!E897)&lt;=VALUE(Worksheet!$AD897),VALUE('Print off sheets'!E897)&gt;=VALUE(Worksheet!$AE897)),"PASS","FAIL")</f>
        <v>PASS</v>
      </c>
      <c r="F901" s="39" t="str">
        <f t="shared" si="39"/>
        <v>PASS</v>
      </c>
      <c r="G901" s="39" t="str">
        <f>IF(O901="FAIL",IF(ISNUMBER(SEARCH("Rejected",'Print off sheets'!F897))=TRUE,"OK","ERROR"),IF(ISNUMBER(SEARCH("Rejected",'Print off sheets'!F897))=TRUE,"ERROR",""))</f>
        <v/>
      </c>
      <c r="H901" s="46" t="str">
        <f>IF(O901="MISSING",IF('Print off sheets'!F897="Missing","OK","ERROR"),"")</f>
        <v/>
      </c>
      <c r="I901" s="39">
        <f>VALUE(Worksheet!B897)</f>
        <v>0</v>
      </c>
      <c r="J901" s="39">
        <f>VALUE(Worksheet!$H$2)</f>
        <v>0</v>
      </c>
      <c r="K901" s="39">
        <f>VALUE(Worksheet!$H$3)</f>
        <v>0</v>
      </c>
      <c r="L901" s="39" t="str">
        <f t="shared" si="40"/>
        <v>FAIL</v>
      </c>
      <c r="M901" s="39" t="str">
        <f>IF(AND(Worksheet!C897="",Worksheet!D897="",Worksheet!E897="",Worksheet!F897="",Worksheet!G897="",Worksheet!H897="",ISNUMBER(SEARCH("e",Worksheet!I897))=FALSE),"MISSING")</f>
        <v>MISSING</v>
      </c>
      <c r="N901" s="39" t="b">
        <f>IF(ISNUMBER(SEARCH("Reference",Worksheet!I897))=TRUE,"REF ONLY")</f>
        <v>0</v>
      </c>
      <c r="O901" s="39" t="b">
        <f t="shared" si="41"/>
        <v>0</v>
      </c>
      <c r="P901" s="38"/>
      <c r="Q901" s="38"/>
    </row>
    <row r="902" spans="3:17" x14ac:dyDescent="0.25">
      <c r="C902" s="39" t="e">
        <f>IF(AND(VALUE('Print off sheets'!C898)&lt;=VALUE(Worksheet!$AD898),VALUE('Print off sheets'!C898)&gt;=VALUE(Worksheet!$AE898)),"PASS","FAIL")</f>
        <v>#VALUE!</v>
      </c>
      <c r="D902" s="39" t="str">
        <f>IF(AND(VALUE('Print off sheets'!D898)&lt;=VALUE(Worksheet!$AD898),VALUE('Print off sheets'!D898)&gt;=VALUE(Worksheet!$AE898)),"PASS","FAIL")</f>
        <v>PASS</v>
      </c>
      <c r="E902" s="39" t="str">
        <f>IF(AND(VALUE('Print off sheets'!E898)&lt;=VALUE(Worksheet!$AD898),VALUE('Print off sheets'!E898)&gt;=VALUE(Worksheet!$AE898)),"PASS","FAIL")</f>
        <v>PASS</v>
      </c>
      <c r="F902" s="39" t="str">
        <f t="shared" si="39"/>
        <v>PASS</v>
      </c>
      <c r="G902" s="39" t="str">
        <f>IF(O902="FAIL",IF(ISNUMBER(SEARCH("Rejected",'Print off sheets'!F898))=TRUE,"OK","ERROR"),IF(ISNUMBER(SEARCH("Rejected",'Print off sheets'!F898))=TRUE,"ERROR",""))</f>
        <v/>
      </c>
      <c r="H902" s="46" t="str">
        <f>IF(O902="MISSING",IF('Print off sheets'!F898="Missing","OK","ERROR"),"")</f>
        <v/>
      </c>
      <c r="I902" s="39">
        <f>VALUE(Worksheet!B898)</f>
        <v>0</v>
      </c>
      <c r="J902" s="39">
        <f>VALUE(Worksheet!$H$2)</f>
        <v>0</v>
      </c>
      <c r="K902" s="39">
        <f>VALUE(Worksheet!$H$3)</f>
        <v>0</v>
      </c>
      <c r="L902" s="39" t="str">
        <f t="shared" si="40"/>
        <v>FAIL</v>
      </c>
      <c r="M902" s="39" t="b">
        <f>IF(AND(Worksheet!C898="",Worksheet!D898="",Worksheet!E898="",Worksheet!F898="",Worksheet!G898="",Worksheet!H898="",ISNUMBER(SEARCH("e",Worksheet!I898))=FALSE),"MISSING")</f>
        <v>0</v>
      </c>
      <c r="N902" s="39" t="b">
        <f>IF(ISNUMBER(SEARCH("Reference",Worksheet!I898))=TRUE,"REF ONLY")</f>
        <v>0</v>
      </c>
      <c r="O902" s="39" t="b">
        <f t="shared" si="41"/>
        <v>0</v>
      </c>
      <c r="P902" s="38"/>
      <c r="Q902" s="38"/>
    </row>
    <row r="903" spans="3:17" x14ac:dyDescent="0.25">
      <c r="C903" s="39" t="e">
        <f>IF(AND(VALUE('Print off sheets'!C899)&lt;=VALUE(Worksheet!$AD899),VALUE('Print off sheets'!C899)&gt;=VALUE(Worksheet!$AE899)),"PASS","FAIL")</f>
        <v>#VALUE!</v>
      </c>
      <c r="D903" s="39" t="e">
        <f>IF(AND(VALUE('Print off sheets'!D899)&lt;=VALUE(Worksheet!$AD899),VALUE('Print off sheets'!D899)&gt;=VALUE(Worksheet!$AE899)),"PASS","FAIL")</f>
        <v>#VALUE!</v>
      </c>
      <c r="E903" s="39" t="e">
        <f>IF(AND(VALUE('Print off sheets'!E899)&lt;=VALUE(Worksheet!$AD899),VALUE('Print off sheets'!E899)&gt;=VALUE(Worksheet!$AE899)),"PASS","FAIL")</f>
        <v>#VALUE!</v>
      </c>
      <c r="F903" s="39" t="str">
        <f t="shared" si="39"/>
        <v>PASS</v>
      </c>
      <c r="G903" s="39" t="e">
        <f>IF(O903="FAIL",IF(ISNUMBER(SEARCH("Rejected",'Print off sheets'!F899))=TRUE,"OK","ERROR"),IF(ISNUMBER(SEARCH("Rejected",'Print off sheets'!F899))=TRUE,"ERROR",""))</f>
        <v>#VALUE!</v>
      </c>
      <c r="H903" s="46" t="e">
        <f>IF(O903="MISSING",IF('Print off sheets'!F899="Missing","OK","ERROR"),"")</f>
        <v>#VALUE!</v>
      </c>
      <c r="I903" s="39" t="e">
        <f>VALUE(Worksheet!B899)</f>
        <v>#VALUE!</v>
      </c>
      <c r="J903" s="39">
        <f>VALUE(Worksheet!$H$2)</f>
        <v>0</v>
      </c>
      <c r="K903" s="39">
        <f>VALUE(Worksheet!$H$3)</f>
        <v>0</v>
      </c>
      <c r="L903" s="39" t="e">
        <f t="shared" si="40"/>
        <v>#VALUE!</v>
      </c>
      <c r="M903" s="39" t="b">
        <f>IF(AND(Worksheet!C899="",Worksheet!D899="",Worksheet!E899="",Worksheet!F899="",Worksheet!G899="",Worksheet!H899="",ISNUMBER(SEARCH("e",Worksheet!I899))=FALSE),"MISSING")</f>
        <v>0</v>
      </c>
      <c r="N903" s="39" t="b">
        <f>IF(ISNUMBER(SEARCH("Reference",Worksheet!I899))=TRUE,"REF ONLY")</f>
        <v>0</v>
      </c>
      <c r="O903" s="39" t="e">
        <f t="shared" si="41"/>
        <v>#VALUE!</v>
      </c>
      <c r="P903" s="38"/>
      <c r="Q903" s="38"/>
    </row>
    <row r="904" spans="3:17" x14ac:dyDescent="0.25">
      <c r="C904" s="39" t="e">
        <f>IF(AND(VALUE('Print off sheets'!C900)&lt;=VALUE(Worksheet!$AD900),VALUE('Print off sheets'!C900)&gt;=VALUE(Worksheet!$AE900)),"PASS","FAIL")</f>
        <v>#VALUE!</v>
      </c>
      <c r="D904" s="39" t="e">
        <f>IF(AND(VALUE('Print off sheets'!D900)&lt;=VALUE(Worksheet!$AD900),VALUE('Print off sheets'!D900)&gt;=VALUE(Worksheet!$AE900)),"PASS","FAIL")</f>
        <v>#VALUE!</v>
      </c>
      <c r="E904" s="39" t="e">
        <f>IF(AND(VALUE('Print off sheets'!E900)&lt;=VALUE(Worksheet!$AD900),VALUE('Print off sheets'!E900)&gt;=VALUE(Worksheet!$AE900)),"PASS","FAIL")</f>
        <v>#VALUE!</v>
      </c>
      <c r="F904" s="39" t="str">
        <f t="shared" si="39"/>
        <v>PASS</v>
      </c>
      <c r="G904" s="39" t="e">
        <f>IF(O904="FAIL",IF(ISNUMBER(SEARCH("Rejected",'Print off sheets'!F900))=TRUE,"OK","ERROR"),IF(ISNUMBER(SEARCH("Rejected",'Print off sheets'!F900))=TRUE,"ERROR",""))</f>
        <v>#VALUE!</v>
      </c>
      <c r="H904" s="46" t="e">
        <f>IF(O904="MISSING",IF('Print off sheets'!F900="Missing","OK","ERROR"),"")</f>
        <v>#VALUE!</v>
      </c>
      <c r="I904" s="39" t="e">
        <f>VALUE(Worksheet!B900)</f>
        <v>#VALUE!</v>
      </c>
      <c r="J904" s="39">
        <f>VALUE(Worksheet!$H$2)</f>
        <v>0</v>
      </c>
      <c r="K904" s="39">
        <f>VALUE(Worksheet!$H$3)</f>
        <v>0</v>
      </c>
      <c r="L904" s="39" t="e">
        <f t="shared" si="40"/>
        <v>#VALUE!</v>
      </c>
      <c r="M904" s="39" t="str">
        <f>IF(AND(Worksheet!C900="",Worksheet!D900="",Worksheet!E900="",Worksheet!F900="",Worksheet!G900="",Worksheet!H900="",ISNUMBER(SEARCH("e",Worksheet!I900))=FALSE),"MISSING")</f>
        <v>MISSING</v>
      </c>
      <c r="N904" s="39" t="b">
        <f>IF(ISNUMBER(SEARCH("Reference",Worksheet!I900))=TRUE,"REF ONLY")</f>
        <v>0</v>
      </c>
      <c r="O904" s="39" t="e">
        <f t="shared" si="41"/>
        <v>#VALUE!</v>
      </c>
      <c r="P904" s="38"/>
      <c r="Q904" s="38"/>
    </row>
    <row r="905" spans="3:17" x14ac:dyDescent="0.25">
      <c r="C905" s="39" t="e">
        <f>IF(AND(VALUE('Print off sheets'!C901)&lt;=VALUE(Worksheet!$AD901),VALUE('Print off sheets'!C901)&gt;=VALUE(Worksheet!$AE901)),"PASS","FAIL")</f>
        <v>#VALUE!</v>
      </c>
      <c r="D905" s="39" t="e">
        <f>IF(AND(VALUE('Print off sheets'!D901)&lt;=VALUE(Worksheet!$AD901),VALUE('Print off sheets'!D901)&gt;=VALUE(Worksheet!$AE901)),"PASS","FAIL")</f>
        <v>#VALUE!</v>
      </c>
      <c r="E905" s="39" t="e">
        <f>IF(AND(VALUE('Print off sheets'!E901)&lt;=VALUE(Worksheet!$AD901),VALUE('Print off sheets'!E901)&gt;=VALUE(Worksheet!$AE901)),"PASS","FAIL")</f>
        <v>#VALUE!</v>
      </c>
      <c r="F905" s="39" t="str">
        <f t="shared" si="39"/>
        <v>PASS</v>
      </c>
      <c r="G905" s="39" t="e">
        <f>IF(O905="FAIL",IF(ISNUMBER(SEARCH("Rejected",'Print off sheets'!F901))=TRUE,"OK","ERROR"),IF(ISNUMBER(SEARCH("Rejected",'Print off sheets'!F901))=TRUE,"ERROR",""))</f>
        <v>#VALUE!</v>
      </c>
      <c r="H905" s="46" t="e">
        <f>IF(O905="MISSING",IF('Print off sheets'!F901="Missing","OK","ERROR"),"")</f>
        <v>#VALUE!</v>
      </c>
      <c r="I905" s="39" t="e">
        <f>VALUE(Worksheet!B901)</f>
        <v>#VALUE!</v>
      </c>
      <c r="J905" s="39">
        <f>VALUE(Worksheet!$H$2)</f>
        <v>0</v>
      </c>
      <c r="K905" s="39">
        <f>VALUE(Worksheet!$H$3)</f>
        <v>0</v>
      </c>
      <c r="L905" s="39" t="e">
        <f t="shared" si="40"/>
        <v>#VALUE!</v>
      </c>
      <c r="M905" s="39" t="str">
        <f>IF(AND(Worksheet!C901="",Worksheet!D901="",Worksheet!E901="",Worksheet!F901="",Worksheet!G901="",Worksheet!H901="",ISNUMBER(SEARCH("e",Worksheet!I901))=FALSE),"MISSING")</f>
        <v>MISSING</v>
      </c>
      <c r="N905" s="39" t="b">
        <f>IF(ISNUMBER(SEARCH("Reference",Worksheet!I901))=TRUE,"REF ONLY")</f>
        <v>0</v>
      </c>
      <c r="O905" s="39" t="e">
        <f t="shared" si="41"/>
        <v>#VALUE!</v>
      </c>
      <c r="P905" s="38"/>
      <c r="Q905" s="38"/>
    </row>
    <row r="906" spans="3:17" x14ac:dyDescent="0.25">
      <c r="C906" s="39" t="e">
        <f>IF(AND(VALUE('Print off sheets'!C902)&lt;=VALUE(Worksheet!$AD902),VALUE('Print off sheets'!C902)&gt;=VALUE(Worksheet!$AE902)),"PASS","FAIL")</f>
        <v>#VALUE!</v>
      </c>
      <c r="D906" s="39" t="e">
        <f>IF(AND(VALUE('Print off sheets'!D902)&lt;=VALUE(Worksheet!$AD902),VALUE('Print off sheets'!D902)&gt;=VALUE(Worksheet!$AE902)),"PASS","FAIL")</f>
        <v>#VALUE!</v>
      </c>
      <c r="E906" s="39" t="e">
        <f>IF(AND(VALUE('Print off sheets'!E902)&lt;=VALUE(Worksheet!$AD902),VALUE('Print off sheets'!E902)&gt;=VALUE(Worksheet!$AE902)),"PASS","FAIL")</f>
        <v>#VALUE!</v>
      </c>
      <c r="F906" s="39" t="str">
        <f t="shared" si="39"/>
        <v>PASS</v>
      </c>
      <c r="G906" s="39" t="e">
        <f>IF(O906="FAIL",IF(ISNUMBER(SEARCH("Rejected",'Print off sheets'!F902))=TRUE,"OK","ERROR"),IF(ISNUMBER(SEARCH("Rejected",'Print off sheets'!F902))=TRUE,"ERROR",""))</f>
        <v>#VALUE!</v>
      </c>
      <c r="H906" s="46" t="e">
        <f>IF(O906="MISSING",IF('Print off sheets'!F902="Missing","OK","ERROR"),"")</f>
        <v>#VALUE!</v>
      </c>
      <c r="I906" s="39" t="e">
        <f>VALUE(Worksheet!B902)</f>
        <v>#VALUE!</v>
      </c>
      <c r="J906" s="39">
        <f>VALUE(Worksheet!$H$2)</f>
        <v>0</v>
      </c>
      <c r="K906" s="39">
        <f>VALUE(Worksheet!$H$3)</f>
        <v>0</v>
      </c>
      <c r="L906" s="39" t="e">
        <f t="shared" si="40"/>
        <v>#VALUE!</v>
      </c>
      <c r="M906" s="39" t="str">
        <f>IF(AND(Worksheet!C902="",Worksheet!D902="",Worksheet!E902="",Worksheet!F902="",Worksheet!G902="",Worksheet!H902="",ISNUMBER(SEARCH("e",Worksheet!I902))=FALSE),"MISSING")</f>
        <v>MISSING</v>
      </c>
      <c r="N906" s="39" t="b">
        <f>IF(ISNUMBER(SEARCH("Reference",Worksheet!I902))=TRUE,"REF ONLY")</f>
        <v>0</v>
      </c>
      <c r="O906" s="39" t="e">
        <f t="shared" si="41"/>
        <v>#VALUE!</v>
      </c>
      <c r="P906" s="38"/>
      <c r="Q906" s="38"/>
    </row>
    <row r="907" spans="3:17" x14ac:dyDescent="0.25">
      <c r="C907" s="39" t="e">
        <f>IF(AND(VALUE('Print off sheets'!C903)&lt;=VALUE(Worksheet!$AD903),VALUE('Print off sheets'!C903)&gt;=VALUE(Worksheet!$AE903)),"PASS","FAIL")</f>
        <v>#VALUE!</v>
      </c>
      <c r="D907" s="39" t="e">
        <f>IF(AND(VALUE('Print off sheets'!D903)&lt;=VALUE(Worksheet!$AD903),VALUE('Print off sheets'!D903)&gt;=VALUE(Worksheet!$AE903)),"PASS","FAIL")</f>
        <v>#VALUE!</v>
      </c>
      <c r="E907" s="39" t="e">
        <f>IF(AND(VALUE('Print off sheets'!E903)&lt;=VALUE(Worksheet!$AD903),VALUE('Print off sheets'!E903)&gt;=VALUE(Worksheet!$AE903)),"PASS","FAIL")</f>
        <v>#VALUE!</v>
      </c>
      <c r="F907" s="39" t="str">
        <f t="shared" si="39"/>
        <v>PASS</v>
      </c>
      <c r="G907" s="39" t="e">
        <f>IF(O907="FAIL",IF(ISNUMBER(SEARCH("Rejected",'Print off sheets'!F903))=TRUE,"OK","ERROR"),IF(ISNUMBER(SEARCH("Rejected",'Print off sheets'!F903))=TRUE,"ERROR",""))</f>
        <v>#VALUE!</v>
      </c>
      <c r="H907" s="46" t="e">
        <f>IF(O907="MISSING",IF('Print off sheets'!F903="Missing","OK","ERROR"),"")</f>
        <v>#VALUE!</v>
      </c>
      <c r="I907" s="39" t="e">
        <f>VALUE(Worksheet!B903)</f>
        <v>#VALUE!</v>
      </c>
      <c r="J907" s="39">
        <f>VALUE(Worksheet!$H$2)</f>
        <v>0</v>
      </c>
      <c r="K907" s="39">
        <f>VALUE(Worksheet!$H$3)</f>
        <v>0</v>
      </c>
      <c r="L907" s="39" t="e">
        <f t="shared" si="40"/>
        <v>#VALUE!</v>
      </c>
      <c r="M907" s="39" t="str">
        <f>IF(AND(Worksheet!C903="",Worksheet!D903="",Worksheet!E903="",Worksheet!F903="",Worksheet!G903="",Worksheet!H903="",ISNUMBER(SEARCH("e",Worksheet!I903))=FALSE),"MISSING")</f>
        <v>MISSING</v>
      </c>
      <c r="N907" s="39" t="b">
        <f>IF(ISNUMBER(SEARCH("Reference",Worksheet!I903))=TRUE,"REF ONLY")</f>
        <v>0</v>
      </c>
      <c r="O907" s="39" t="e">
        <f t="shared" si="41"/>
        <v>#VALUE!</v>
      </c>
      <c r="P907" s="38"/>
      <c r="Q907" s="38"/>
    </row>
    <row r="908" spans="3:17" x14ac:dyDescent="0.25">
      <c r="C908" s="39" t="e">
        <f>IF(AND(VALUE('Print off sheets'!C904)&lt;=VALUE(Worksheet!$AD904),VALUE('Print off sheets'!C904)&gt;=VALUE(Worksheet!$AE904)),"PASS","FAIL")</f>
        <v>#VALUE!</v>
      </c>
      <c r="D908" s="39" t="e">
        <f>IF(AND(VALUE('Print off sheets'!D904)&lt;=VALUE(Worksheet!$AD904),VALUE('Print off sheets'!D904)&gt;=VALUE(Worksheet!$AE904)),"PASS","FAIL")</f>
        <v>#VALUE!</v>
      </c>
      <c r="E908" s="39" t="e">
        <f>IF(AND(VALUE('Print off sheets'!E904)&lt;=VALUE(Worksheet!$AD904),VALUE('Print off sheets'!E904)&gt;=VALUE(Worksheet!$AE904)),"PASS","FAIL")</f>
        <v>#VALUE!</v>
      </c>
      <c r="F908" s="39" t="str">
        <f t="shared" ref="F908:F971" si="42">IF(COUNTIF(C908:E908,"FAIL")=0,"PASS","FAIL")</f>
        <v>PASS</v>
      </c>
      <c r="G908" s="39" t="e">
        <f>IF(O908="FAIL",IF(ISNUMBER(SEARCH("Rejected",'Print off sheets'!F904))=TRUE,"OK","ERROR"),IF(ISNUMBER(SEARCH("Rejected",'Print off sheets'!F904))=TRUE,"ERROR",""))</f>
        <v>#VALUE!</v>
      </c>
      <c r="H908" s="46" t="e">
        <f>IF(O908="MISSING",IF('Print off sheets'!F904="Missing","OK","ERROR"),"")</f>
        <v>#VALUE!</v>
      </c>
      <c r="I908" s="39" t="e">
        <f>VALUE(Worksheet!B904)</f>
        <v>#VALUE!</v>
      </c>
      <c r="J908" s="39">
        <f>VALUE(Worksheet!$H$2)</f>
        <v>0</v>
      </c>
      <c r="K908" s="39">
        <f>VALUE(Worksheet!$H$3)</f>
        <v>0</v>
      </c>
      <c r="L908" s="39" t="e">
        <f t="shared" ref="L908:L971" si="43">IF(AND(I908&gt;=0.001,I908&lt;=1),"PASS","FAIL")</f>
        <v>#VALUE!</v>
      </c>
      <c r="M908" s="39" t="str">
        <f>IF(AND(Worksheet!C904="",Worksheet!D904="",Worksheet!E904="",Worksheet!F904="",Worksheet!G904="",Worksheet!H904="",ISNUMBER(SEARCH("e",Worksheet!I904))=FALSE),"MISSING")</f>
        <v>MISSING</v>
      </c>
      <c r="N908" s="39" t="b">
        <f>IF(ISNUMBER(SEARCH("Reference",Worksheet!I904))=TRUE,"REF ONLY")</f>
        <v>0</v>
      </c>
      <c r="O908" s="39" t="e">
        <f t="shared" ref="O908:O971" si="44">IF(L908="PASS",IF(M908="MISSING","MISSING",IF(N908="REF ONLY","REF ONLY",IF(F908="PASS","PASS","FAIL"))))</f>
        <v>#VALUE!</v>
      </c>
      <c r="P908" s="38"/>
      <c r="Q908" s="38"/>
    </row>
    <row r="909" spans="3:17" x14ac:dyDescent="0.25">
      <c r="C909" s="39" t="e">
        <f>IF(AND(VALUE('Print off sheets'!C905)&lt;=VALUE(Worksheet!$AD905),VALUE('Print off sheets'!C905)&gt;=VALUE(Worksheet!$AE905)),"PASS","FAIL")</f>
        <v>#VALUE!</v>
      </c>
      <c r="D909" s="39" t="e">
        <f>IF(AND(VALUE('Print off sheets'!D905)&lt;=VALUE(Worksheet!$AD905),VALUE('Print off sheets'!D905)&gt;=VALUE(Worksheet!$AE905)),"PASS","FAIL")</f>
        <v>#VALUE!</v>
      </c>
      <c r="E909" s="39" t="e">
        <f>IF(AND(VALUE('Print off sheets'!E905)&lt;=VALUE(Worksheet!$AD905),VALUE('Print off sheets'!E905)&gt;=VALUE(Worksheet!$AE905)),"PASS","FAIL")</f>
        <v>#VALUE!</v>
      </c>
      <c r="F909" s="39" t="str">
        <f t="shared" si="42"/>
        <v>PASS</v>
      </c>
      <c r="G909" s="39" t="e">
        <f>IF(O909="FAIL",IF(ISNUMBER(SEARCH("Rejected",'Print off sheets'!F905))=TRUE,"OK","ERROR"),IF(ISNUMBER(SEARCH("Rejected",'Print off sheets'!F905))=TRUE,"ERROR",""))</f>
        <v>#VALUE!</v>
      </c>
      <c r="H909" s="46" t="e">
        <f>IF(O909="MISSING",IF('Print off sheets'!F905="Missing","OK","ERROR"),"")</f>
        <v>#VALUE!</v>
      </c>
      <c r="I909" s="39" t="e">
        <f>VALUE(Worksheet!B905)</f>
        <v>#VALUE!</v>
      </c>
      <c r="J909" s="39">
        <f>VALUE(Worksheet!$H$2)</f>
        <v>0</v>
      </c>
      <c r="K909" s="39">
        <f>VALUE(Worksheet!$H$3)</f>
        <v>0</v>
      </c>
      <c r="L909" s="39" t="e">
        <f t="shared" si="43"/>
        <v>#VALUE!</v>
      </c>
      <c r="M909" s="39" t="str">
        <f>IF(AND(Worksheet!C905="",Worksheet!D905="",Worksheet!E905="",Worksheet!F905="",Worksheet!G905="",Worksheet!H905="",ISNUMBER(SEARCH("e",Worksheet!I905))=FALSE),"MISSING")</f>
        <v>MISSING</v>
      </c>
      <c r="N909" s="39" t="b">
        <f>IF(ISNUMBER(SEARCH("Reference",Worksheet!I905))=TRUE,"REF ONLY")</f>
        <v>0</v>
      </c>
      <c r="O909" s="39" t="e">
        <f t="shared" si="44"/>
        <v>#VALUE!</v>
      </c>
      <c r="P909" s="38"/>
      <c r="Q909" s="38"/>
    </row>
    <row r="910" spans="3:17" x14ac:dyDescent="0.25">
      <c r="C910" s="39" t="e">
        <f>IF(AND(VALUE('Print off sheets'!C906)&lt;=VALUE(Worksheet!$AD906),VALUE('Print off sheets'!C906)&gt;=VALUE(Worksheet!$AE906)),"PASS","FAIL")</f>
        <v>#VALUE!</v>
      </c>
      <c r="D910" s="39" t="e">
        <f>IF(AND(VALUE('Print off sheets'!D906)&lt;=VALUE(Worksheet!$AD906),VALUE('Print off sheets'!D906)&gt;=VALUE(Worksheet!$AE906)),"PASS","FAIL")</f>
        <v>#VALUE!</v>
      </c>
      <c r="E910" s="39" t="e">
        <f>IF(AND(VALUE('Print off sheets'!E906)&lt;=VALUE(Worksheet!$AD906),VALUE('Print off sheets'!E906)&gt;=VALUE(Worksheet!$AE906)),"PASS","FAIL")</f>
        <v>#VALUE!</v>
      </c>
      <c r="F910" s="39" t="str">
        <f t="shared" si="42"/>
        <v>PASS</v>
      </c>
      <c r="G910" s="39" t="e">
        <f>IF(O910="FAIL",IF(ISNUMBER(SEARCH("Rejected",'Print off sheets'!F906))=TRUE,"OK","ERROR"),IF(ISNUMBER(SEARCH("Rejected",'Print off sheets'!F906))=TRUE,"ERROR",""))</f>
        <v>#VALUE!</v>
      </c>
      <c r="H910" s="46" t="e">
        <f>IF(O910="MISSING",IF('Print off sheets'!F906="Missing","OK","ERROR"),"")</f>
        <v>#VALUE!</v>
      </c>
      <c r="I910" s="39" t="e">
        <f>VALUE(Worksheet!B906)</f>
        <v>#VALUE!</v>
      </c>
      <c r="J910" s="39">
        <f>VALUE(Worksheet!$H$2)</f>
        <v>0</v>
      </c>
      <c r="K910" s="39">
        <f>VALUE(Worksheet!$H$3)</f>
        <v>0</v>
      </c>
      <c r="L910" s="39" t="e">
        <f t="shared" si="43"/>
        <v>#VALUE!</v>
      </c>
      <c r="M910" s="39" t="str">
        <f>IF(AND(Worksheet!C906="",Worksheet!D906="",Worksheet!E906="",Worksheet!F906="",Worksheet!G906="",Worksheet!H906="",ISNUMBER(SEARCH("e",Worksheet!I906))=FALSE),"MISSING")</f>
        <v>MISSING</v>
      </c>
      <c r="N910" s="39" t="b">
        <f>IF(ISNUMBER(SEARCH("Reference",Worksheet!I906))=TRUE,"REF ONLY")</f>
        <v>0</v>
      </c>
      <c r="O910" s="39" t="e">
        <f t="shared" si="44"/>
        <v>#VALUE!</v>
      </c>
      <c r="P910" s="38"/>
      <c r="Q910" s="38"/>
    </row>
    <row r="911" spans="3:17" x14ac:dyDescent="0.25">
      <c r="C911" s="39" t="e">
        <f>IF(AND(VALUE('Print off sheets'!C907)&lt;=VALUE(Worksheet!$AD907),VALUE('Print off sheets'!C907)&gt;=VALUE(Worksheet!$AE907)),"PASS","FAIL")</f>
        <v>#VALUE!</v>
      </c>
      <c r="D911" s="39" t="e">
        <f>IF(AND(VALUE('Print off sheets'!D907)&lt;=VALUE(Worksheet!$AD907),VALUE('Print off sheets'!D907)&gt;=VALUE(Worksheet!$AE907)),"PASS","FAIL")</f>
        <v>#VALUE!</v>
      </c>
      <c r="E911" s="39" t="e">
        <f>IF(AND(VALUE('Print off sheets'!E907)&lt;=VALUE(Worksheet!$AD907),VALUE('Print off sheets'!E907)&gt;=VALUE(Worksheet!$AE907)),"PASS","FAIL")</f>
        <v>#VALUE!</v>
      </c>
      <c r="F911" s="39" t="str">
        <f t="shared" si="42"/>
        <v>PASS</v>
      </c>
      <c r="G911" s="39" t="e">
        <f>IF(O911="FAIL",IF(ISNUMBER(SEARCH("Rejected",'Print off sheets'!F907))=TRUE,"OK","ERROR"),IF(ISNUMBER(SEARCH("Rejected",'Print off sheets'!F907))=TRUE,"ERROR",""))</f>
        <v>#VALUE!</v>
      </c>
      <c r="H911" s="46" t="e">
        <f>IF(O911="MISSING",IF('Print off sheets'!F907="Missing","OK","ERROR"),"")</f>
        <v>#VALUE!</v>
      </c>
      <c r="I911" s="39" t="e">
        <f>VALUE(Worksheet!B907)</f>
        <v>#VALUE!</v>
      </c>
      <c r="J911" s="39">
        <f>VALUE(Worksheet!$H$2)</f>
        <v>0</v>
      </c>
      <c r="K911" s="39">
        <f>VALUE(Worksheet!$H$3)</f>
        <v>0</v>
      </c>
      <c r="L911" s="39" t="e">
        <f t="shared" si="43"/>
        <v>#VALUE!</v>
      </c>
      <c r="M911" s="39" t="str">
        <f>IF(AND(Worksheet!C907="",Worksheet!D907="",Worksheet!E907="",Worksheet!F907="",Worksheet!G907="",Worksheet!H907="",ISNUMBER(SEARCH("e",Worksheet!I907))=FALSE),"MISSING")</f>
        <v>MISSING</v>
      </c>
      <c r="N911" s="39" t="b">
        <f>IF(ISNUMBER(SEARCH("Reference",Worksheet!I907))=TRUE,"REF ONLY")</f>
        <v>0</v>
      </c>
      <c r="O911" s="39" t="e">
        <f t="shared" si="44"/>
        <v>#VALUE!</v>
      </c>
      <c r="P911" s="38"/>
      <c r="Q911" s="38"/>
    </row>
    <row r="912" spans="3:17" x14ac:dyDescent="0.25">
      <c r="C912" s="39" t="e">
        <f>IF(AND(VALUE('Print off sheets'!C908)&lt;=VALUE(Worksheet!$AD908),VALUE('Print off sheets'!C908)&gt;=VALUE(Worksheet!$AE908)),"PASS","FAIL")</f>
        <v>#VALUE!</v>
      </c>
      <c r="D912" s="39" t="e">
        <f>IF(AND(VALUE('Print off sheets'!D908)&lt;=VALUE(Worksheet!$AD908),VALUE('Print off sheets'!D908)&gt;=VALUE(Worksheet!$AE908)),"PASS","FAIL")</f>
        <v>#VALUE!</v>
      </c>
      <c r="E912" s="39" t="e">
        <f>IF(AND(VALUE('Print off sheets'!E908)&lt;=VALUE(Worksheet!$AD908),VALUE('Print off sheets'!E908)&gt;=VALUE(Worksheet!$AE908)),"PASS","FAIL")</f>
        <v>#VALUE!</v>
      </c>
      <c r="F912" s="39" t="str">
        <f t="shared" si="42"/>
        <v>PASS</v>
      </c>
      <c r="G912" s="39" t="e">
        <f>IF(O912="FAIL",IF(ISNUMBER(SEARCH("Rejected",'Print off sheets'!F908))=TRUE,"OK","ERROR"),IF(ISNUMBER(SEARCH("Rejected",'Print off sheets'!F908))=TRUE,"ERROR",""))</f>
        <v>#VALUE!</v>
      </c>
      <c r="H912" s="46" t="e">
        <f>IF(O912="MISSING",IF('Print off sheets'!F908="Missing","OK","ERROR"),"")</f>
        <v>#VALUE!</v>
      </c>
      <c r="I912" s="39" t="e">
        <f>VALUE(Worksheet!B908)</f>
        <v>#VALUE!</v>
      </c>
      <c r="J912" s="39">
        <f>VALUE(Worksheet!$H$2)</f>
        <v>0</v>
      </c>
      <c r="K912" s="39">
        <f>VALUE(Worksheet!$H$3)</f>
        <v>0</v>
      </c>
      <c r="L912" s="39" t="e">
        <f t="shared" si="43"/>
        <v>#VALUE!</v>
      </c>
      <c r="M912" s="39" t="str">
        <f>IF(AND(Worksheet!C908="",Worksheet!D908="",Worksheet!E908="",Worksheet!F908="",Worksheet!G908="",Worksheet!H908="",ISNUMBER(SEARCH("e",Worksheet!I908))=FALSE),"MISSING")</f>
        <v>MISSING</v>
      </c>
      <c r="N912" s="39" t="b">
        <f>IF(ISNUMBER(SEARCH("Reference",Worksheet!I908))=TRUE,"REF ONLY")</f>
        <v>0</v>
      </c>
      <c r="O912" s="39" t="e">
        <f t="shared" si="44"/>
        <v>#VALUE!</v>
      </c>
      <c r="P912" s="38"/>
      <c r="Q912" s="38"/>
    </row>
    <row r="913" spans="3:17" x14ac:dyDescent="0.25">
      <c r="C913" s="39" t="e">
        <f>IF(AND(VALUE('Print off sheets'!C909)&lt;=VALUE(Worksheet!$AD909),VALUE('Print off sheets'!C909)&gt;=VALUE(Worksheet!$AE909)),"PASS","FAIL")</f>
        <v>#VALUE!</v>
      </c>
      <c r="D913" s="39" t="e">
        <f>IF(AND(VALUE('Print off sheets'!D909)&lt;=VALUE(Worksheet!$AD909),VALUE('Print off sheets'!D909)&gt;=VALUE(Worksheet!$AE909)),"PASS","FAIL")</f>
        <v>#VALUE!</v>
      </c>
      <c r="E913" s="39" t="e">
        <f>IF(AND(VALUE('Print off sheets'!E909)&lt;=VALUE(Worksheet!$AD909),VALUE('Print off sheets'!E909)&gt;=VALUE(Worksheet!$AE909)),"PASS","FAIL")</f>
        <v>#VALUE!</v>
      </c>
      <c r="F913" s="39" t="str">
        <f t="shared" si="42"/>
        <v>PASS</v>
      </c>
      <c r="G913" s="39" t="e">
        <f>IF(O913="FAIL",IF(ISNUMBER(SEARCH("Rejected",'Print off sheets'!F909))=TRUE,"OK","ERROR"),IF(ISNUMBER(SEARCH("Rejected",'Print off sheets'!F909))=TRUE,"ERROR",""))</f>
        <v>#VALUE!</v>
      </c>
      <c r="H913" s="46" t="e">
        <f>IF(O913="MISSING",IF('Print off sheets'!F909="Missing","OK","ERROR"),"")</f>
        <v>#VALUE!</v>
      </c>
      <c r="I913" s="39" t="e">
        <f>VALUE(Worksheet!B909)</f>
        <v>#VALUE!</v>
      </c>
      <c r="J913" s="39">
        <f>VALUE(Worksheet!$H$2)</f>
        <v>0</v>
      </c>
      <c r="K913" s="39">
        <f>VALUE(Worksheet!$H$3)</f>
        <v>0</v>
      </c>
      <c r="L913" s="39" t="e">
        <f t="shared" si="43"/>
        <v>#VALUE!</v>
      </c>
      <c r="M913" s="39" t="str">
        <f>IF(AND(Worksheet!C909="",Worksheet!D909="",Worksheet!E909="",Worksheet!F909="",Worksheet!G909="",Worksheet!H909="",ISNUMBER(SEARCH("e",Worksheet!I909))=FALSE),"MISSING")</f>
        <v>MISSING</v>
      </c>
      <c r="N913" s="39" t="b">
        <f>IF(ISNUMBER(SEARCH("Reference",Worksheet!I909))=TRUE,"REF ONLY")</f>
        <v>0</v>
      </c>
      <c r="O913" s="39" t="e">
        <f t="shared" si="44"/>
        <v>#VALUE!</v>
      </c>
      <c r="P913" s="38"/>
      <c r="Q913" s="38"/>
    </row>
    <row r="914" spans="3:17" x14ac:dyDescent="0.25">
      <c r="C914" s="39" t="e">
        <f>IF(AND(VALUE('Print off sheets'!C910)&lt;=VALUE(Worksheet!$AD910),VALUE('Print off sheets'!C910)&gt;=VALUE(Worksheet!$AE910)),"PASS","FAIL")</f>
        <v>#VALUE!</v>
      </c>
      <c r="D914" s="39" t="e">
        <f>IF(AND(VALUE('Print off sheets'!D910)&lt;=VALUE(Worksheet!$AD910),VALUE('Print off sheets'!D910)&gt;=VALUE(Worksheet!$AE910)),"PASS","FAIL")</f>
        <v>#VALUE!</v>
      </c>
      <c r="E914" s="39" t="e">
        <f>IF(AND(VALUE('Print off sheets'!E910)&lt;=VALUE(Worksheet!$AD910),VALUE('Print off sheets'!E910)&gt;=VALUE(Worksheet!$AE910)),"PASS","FAIL")</f>
        <v>#VALUE!</v>
      </c>
      <c r="F914" s="39" t="str">
        <f t="shared" si="42"/>
        <v>PASS</v>
      </c>
      <c r="G914" s="39" t="e">
        <f>IF(O914="FAIL",IF(ISNUMBER(SEARCH("Rejected",'Print off sheets'!F910))=TRUE,"OK","ERROR"),IF(ISNUMBER(SEARCH("Rejected",'Print off sheets'!F910))=TRUE,"ERROR",""))</f>
        <v>#VALUE!</v>
      </c>
      <c r="H914" s="46" t="e">
        <f>IF(O914="MISSING",IF('Print off sheets'!F910="Missing","OK","ERROR"),"")</f>
        <v>#VALUE!</v>
      </c>
      <c r="I914" s="39" t="e">
        <f>VALUE(Worksheet!B910)</f>
        <v>#VALUE!</v>
      </c>
      <c r="J914" s="39">
        <f>VALUE(Worksheet!$H$2)</f>
        <v>0</v>
      </c>
      <c r="K914" s="39">
        <f>VALUE(Worksheet!$H$3)</f>
        <v>0</v>
      </c>
      <c r="L914" s="39" t="e">
        <f t="shared" si="43"/>
        <v>#VALUE!</v>
      </c>
      <c r="M914" s="39" t="str">
        <f>IF(AND(Worksheet!C910="",Worksheet!D910="",Worksheet!E910="",Worksheet!F910="",Worksheet!G910="",Worksheet!H910="",ISNUMBER(SEARCH("e",Worksheet!I910))=FALSE),"MISSING")</f>
        <v>MISSING</v>
      </c>
      <c r="N914" s="39" t="b">
        <f>IF(ISNUMBER(SEARCH("Reference",Worksheet!I910))=TRUE,"REF ONLY")</f>
        <v>0</v>
      </c>
      <c r="O914" s="39" t="e">
        <f t="shared" si="44"/>
        <v>#VALUE!</v>
      </c>
      <c r="P914" s="38"/>
      <c r="Q914" s="38"/>
    </row>
    <row r="915" spans="3:17" x14ac:dyDescent="0.25">
      <c r="C915" s="39" t="e">
        <f>IF(AND(VALUE('Print off sheets'!C911)&lt;=VALUE(Worksheet!$AD911),VALUE('Print off sheets'!C911)&gt;=VALUE(Worksheet!$AE911)),"PASS","FAIL")</f>
        <v>#VALUE!</v>
      </c>
      <c r="D915" s="39" t="e">
        <f>IF(AND(VALUE('Print off sheets'!D911)&lt;=VALUE(Worksheet!$AD911),VALUE('Print off sheets'!D911)&gt;=VALUE(Worksheet!$AE911)),"PASS","FAIL")</f>
        <v>#VALUE!</v>
      </c>
      <c r="E915" s="39" t="e">
        <f>IF(AND(VALUE('Print off sheets'!E911)&lt;=VALUE(Worksheet!$AD911),VALUE('Print off sheets'!E911)&gt;=VALUE(Worksheet!$AE911)),"PASS","FAIL")</f>
        <v>#VALUE!</v>
      </c>
      <c r="F915" s="39" t="str">
        <f t="shared" si="42"/>
        <v>PASS</v>
      </c>
      <c r="G915" s="39" t="e">
        <f>IF(O915="FAIL",IF(ISNUMBER(SEARCH("Rejected",'Print off sheets'!F911))=TRUE,"OK","ERROR"),IF(ISNUMBER(SEARCH("Rejected",'Print off sheets'!F911))=TRUE,"ERROR",""))</f>
        <v>#VALUE!</v>
      </c>
      <c r="H915" s="46" t="e">
        <f>IF(O915="MISSING",IF('Print off sheets'!F911="Missing","OK","ERROR"),"")</f>
        <v>#VALUE!</v>
      </c>
      <c r="I915" s="39" t="e">
        <f>VALUE(Worksheet!B911)</f>
        <v>#VALUE!</v>
      </c>
      <c r="J915" s="39">
        <f>VALUE(Worksheet!$H$2)</f>
        <v>0</v>
      </c>
      <c r="K915" s="39">
        <f>VALUE(Worksheet!$H$3)</f>
        <v>0</v>
      </c>
      <c r="L915" s="39" t="e">
        <f t="shared" si="43"/>
        <v>#VALUE!</v>
      </c>
      <c r="M915" s="39" t="str">
        <f>IF(AND(Worksheet!C911="",Worksheet!D911="",Worksheet!E911="",Worksheet!F911="",Worksheet!G911="",Worksheet!H911="",ISNUMBER(SEARCH("e",Worksheet!I911))=FALSE),"MISSING")</f>
        <v>MISSING</v>
      </c>
      <c r="N915" s="39" t="b">
        <f>IF(ISNUMBER(SEARCH("Reference",Worksheet!I911))=TRUE,"REF ONLY")</f>
        <v>0</v>
      </c>
      <c r="O915" s="39" t="e">
        <f t="shared" si="44"/>
        <v>#VALUE!</v>
      </c>
      <c r="P915" s="38"/>
      <c r="Q915" s="38"/>
    </row>
    <row r="916" spans="3:17" x14ac:dyDescent="0.25">
      <c r="C916" s="39" t="e">
        <f>IF(AND(VALUE('Print off sheets'!C912)&lt;=VALUE(Worksheet!$AD912),VALUE('Print off sheets'!C912)&gt;=VALUE(Worksheet!$AE912)),"PASS","FAIL")</f>
        <v>#VALUE!</v>
      </c>
      <c r="D916" s="39" t="e">
        <f>IF(AND(VALUE('Print off sheets'!D912)&lt;=VALUE(Worksheet!$AD912),VALUE('Print off sheets'!D912)&gt;=VALUE(Worksheet!$AE912)),"PASS","FAIL")</f>
        <v>#VALUE!</v>
      </c>
      <c r="E916" s="39" t="e">
        <f>IF(AND(VALUE('Print off sheets'!E912)&lt;=VALUE(Worksheet!$AD912),VALUE('Print off sheets'!E912)&gt;=VALUE(Worksheet!$AE912)),"PASS","FAIL")</f>
        <v>#VALUE!</v>
      </c>
      <c r="F916" s="39" t="str">
        <f t="shared" si="42"/>
        <v>PASS</v>
      </c>
      <c r="G916" s="39" t="e">
        <f>IF(O916="FAIL",IF(ISNUMBER(SEARCH("Rejected",'Print off sheets'!F912))=TRUE,"OK","ERROR"),IF(ISNUMBER(SEARCH("Rejected",'Print off sheets'!F912))=TRUE,"ERROR",""))</f>
        <v>#VALUE!</v>
      </c>
      <c r="H916" s="46" t="e">
        <f>IF(O916="MISSING",IF('Print off sheets'!F912="Missing","OK","ERROR"),"")</f>
        <v>#VALUE!</v>
      </c>
      <c r="I916" s="39" t="e">
        <f>VALUE(Worksheet!B912)</f>
        <v>#VALUE!</v>
      </c>
      <c r="J916" s="39">
        <f>VALUE(Worksheet!$H$2)</f>
        <v>0</v>
      </c>
      <c r="K916" s="39">
        <f>VALUE(Worksheet!$H$3)</f>
        <v>0</v>
      </c>
      <c r="L916" s="39" t="e">
        <f t="shared" si="43"/>
        <v>#VALUE!</v>
      </c>
      <c r="M916" s="39" t="str">
        <f>IF(AND(Worksheet!C912="",Worksheet!D912="",Worksheet!E912="",Worksheet!F912="",Worksheet!G912="",Worksheet!H912="",ISNUMBER(SEARCH("e",Worksheet!I912))=FALSE),"MISSING")</f>
        <v>MISSING</v>
      </c>
      <c r="N916" s="39" t="b">
        <f>IF(ISNUMBER(SEARCH("Reference",Worksheet!I912))=TRUE,"REF ONLY")</f>
        <v>0</v>
      </c>
      <c r="O916" s="39" t="e">
        <f t="shared" si="44"/>
        <v>#VALUE!</v>
      </c>
      <c r="P916" s="38"/>
      <c r="Q916" s="38"/>
    </row>
    <row r="917" spans="3:17" x14ac:dyDescent="0.25">
      <c r="C917" s="39" t="e">
        <f>IF(AND(VALUE('Print off sheets'!C913)&lt;=VALUE(Worksheet!$AD913),VALUE('Print off sheets'!C913)&gt;=VALUE(Worksheet!$AE913)),"PASS","FAIL")</f>
        <v>#VALUE!</v>
      </c>
      <c r="D917" s="39" t="e">
        <f>IF(AND(VALUE('Print off sheets'!D913)&lt;=VALUE(Worksheet!$AD913),VALUE('Print off sheets'!D913)&gt;=VALUE(Worksheet!$AE913)),"PASS","FAIL")</f>
        <v>#VALUE!</v>
      </c>
      <c r="E917" s="39" t="e">
        <f>IF(AND(VALUE('Print off sheets'!E913)&lt;=VALUE(Worksheet!$AD913),VALUE('Print off sheets'!E913)&gt;=VALUE(Worksheet!$AE913)),"PASS","FAIL")</f>
        <v>#VALUE!</v>
      </c>
      <c r="F917" s="39" t="str">
        <f t="shared" si="42"/>
        <v>PASS</v>
      </c>
      <c r="G917" s="39" t="e">
        <f>IF(O917="FAIL",IF(ISNUMBER(SEARCH("Rejected",'Print off sheets'!F913))=TRUE,"OK","ERROR"),IF(ISNUMBER(SEARCH("Rejected",'Print off sheets'!F913))=TRUE,"ERROR",""))</f>
        <v>#VALUE!</v>
      </c>
      <c r="H917" s="46" t="e">
        <f>IF(O917="MISSING",IF('Print off sheets'!F913="Missing","OK","ERROR"),"")</f>
        <v>#VALUE!</v>
      </c>
      <c r="I917" s="39" t="e">
        <f>VALUE(Worksheet!B913)</f>
        <v>#VALUE!</v>
      </c>
      <c r="J917" s="39">
        <f>VALUE(Worksheet!$H$2)</f>
        <v>0</v>
      </c>
      <c r="K917" s="39">
        <f>VALUE(Worksheet!$H$3)</f>
        <v>0</v>
      </c>
      <c r="L917" s="39" t="e">
        <f t="shared" si="43"/>
        <v>#VALUE!</v>
      </c>
      <c r="M917" s="39" t="str">
        <f>IF(AND(Worksheet!C913="",Worksheet!D913="",Worksheet!E913="",Worksheet!F913="",Worksheet!G913="",Worksheet!H913="",ISNUMBER(SEARCH("e",Worksheet!I913))=FALSE),"MISSING")</f>
        <v>MISSING</v>
      </c>
      <c r="N917" s="39" t="b">
        <f>IF(ISNUMBER(SEARCH("Reference",Worksheet!I913))=TRUE,"REF ONLY")</f>
        <v>0</v>
      </c>
      <c r="O917" s="39" t="e">
        <f t="shared" si="44"/>
        <v>#VALUE!</v>
      </c>
      <c r="P917" s="38"/>
      <c r="Q917" s="38"/>
    </row>
    <row r="918" spans="3:17" x14ac:dyDescent="0.25">
      <c r="C918" s="39" t="e">
        <f>IF(AND(VALUE('Print off sheets'!C914)&lt;=VALUE(Worksheet!$AD914),VALUE('Print off sheets'!C914)&gt;=VALUE(Worksheet!$AE914)),"PASS","FAIL")</f>
        <v>#VALUE!</v>
      </c>
      <c r="D918" s="39" t="e">
        <f>IF(AND(VALUE('Print off sheets'!D914)&lt;=VALUE(Worksheet!$AD914),VALUE('Print off sheets'!D914)&gt;=VALUE(Worksheet!$AE914)),"PASS","FAIL")</f>
        <v>#VALUE!</v>
      </c>
      <c r="E918" s="39" t="e">
        <f>IF(AND(VALUE('Print off sheets'!E914)&lt;=VALUE(Worksheet!$AD914),VALUE('Print off sheets'!E914)&gt;=VALUE(Worksheet!$AE914)),"PASS","FAIL")</f>
        <v>#VALUE!</v>
      </c>
      <c r="F918" s="39" t="str">
        <f t="shared" si="42"/>
        <v>PASS</v>
      </c>
      <c r="G918" s="39" t="e">
        <f>IF(O918="FAIL",IF(ISNUMBER(SEARCH("Rejected",'Print off sheets'!F914))=TRUE,"OK","ERROR"),IF(ISNUMBER(SEARCH("Rejected",'Print off sheets'!F914))=TRUE,"ERROR",""))</f>
        <v>#VALUE!</v>
      </c>
      <c r="H918" s="46" t="e">
        <f>IF(O918="MISSING",IF('Print off sheets'!F914="Missing","OK","ERROR"),"")</f>
        <v>#VALUE!</v>
      </c>
      <c r="I918" s="39" t="e">
        <f>VALUE(Worksheet!B914)</f>
        <v>#VALUE!</v>
      </c>
      <c r="J918" s="39">
        <f>VALUE(Worksheet!$H$2)</f>
        <v>0</v>
      </c>
      <c r="K918" s="39">
        <f>VALUE(Worksheet!$H$3)</f>
        <v>0</v>
      </c>
      <c r="L918" s="39" t="e">
        <f t="shared" si="43"/>
        <v>#VALUE!</v>
      </c>
      <c r="M918" s="39" t="str">
        <f>IF(AND(Worksheet!C914="",Worksheet!D914="",Worksheet!E914="",Worksheet!F914="",Worksheet!G914="",Worksheet!H914="",ISNUMBER(SEARCH("e",Worksheet!I914))=FALSE),"MISSING")</f>
        <v>MISSING</v>
      </c>
      <c r="N918" s="39" t="b">
        <f>IF(ISNUMBER(SEARCH("Reference",Worksheet!I914))=TRUE,"REF ONLY")</f>
        <v>0</v>
      </c>
      <c r="O918" s="39" t="e">
        <f t="shared" si="44"/>
        <v>#VALUE!</v>
      </c>
      <c r="P918" s="38"/>
      <c r="Q918" s="38"/>
    </row>
    <row r="919" spans="3:17" x14ac:dyDescent="0.25">
      <c r="C919" s="39" t="e">
        <f>IF(AND(VALUE('Print off sheets'!C915)&lt;=VALUE(Worksheet!$AD915),VALUE('Print off sheets'!C915)&gt;=VALUE(Worksheet!$AE915)),"PASS","FAIL")</f>
        <v>#VALUE!</v>
      </c>
      <c r="D919" s="39" t="e">
        <f>IF(AND(VALUE('Print off sheets'!D915)&lt;=VALUE(Worksheet!$AD915),VALUE('Print off sheets'!D915)&gt;=VALUE(Worksheet!$AE915)),"PASS","FAIL")</f>
        <v>#VALUE!</v>
      </c>
      <c r="E919" s="39" t="e">
        <f>IF(AND(VALUE('Print off sheets'!E915)&lt;=VALUE(Worksheet!$AD915),VALUE('Print off sheets'!E915)&gt;=VALUE(Worksheet!$AE915)),"PASS","FAIL")</f>
        <v>#VALUE!</v>
      </c>
      <c r="F919" s="39" t="str">
        <f t="shared" si="42"/>
        <v>PASS</v>
      </c>
      <c r="G919" s="39" t="e">
        <f>IF(O919="FAIL",IF(ISNUMBER(SEARCH("Rejected",'Print off sheets'!F915))=TRUE,"OK","ERROR"),IF(ISNUMBER(SEARCH("Rejected",'Print off sheets'!F915))=TRUE,"ERROR",""))</f>
        <v>#VALUE!</v>
      </c>
      <c r="H919" s="46" t="e">
        <f>IF(O919="MISSING",IF('Print off sheets'!F915="Missing","OK","ERROR"),"")</f>
        <v>#VALUE!</v>
      </c>
      <c r="I919" s="39" t="e">
        <f>VALUE(Worksheet!B915)</f>
        <v>#VALUE!</v>
      </c>
      <c r="J919" s="39">
        <f>VALUE(Worksheet!$H$2)</f>
        <v>0</v>
      </c>
      <c r="K919" s="39">
        <f>VALUE(Worksheet!$H$3)</f>
        <v>0</v>
      </c>
      <c r="L919" s="39" t="e">
        <f t="shared" si="43"/>
        <v>#VALUE!</v>
      </c>
      <c r="M919" s="39" t="str">
        <f>IF(AND(Worksheet!C915="",Worksheet!D915="",Worksheet!E915="",Worksheet!F915="",Worksheet!G915="",Worksheet!H915="",ISNUMBER(SEARCH("e",Worksheet!I915))=FALSE),"MISSING")</f>
        <v>MISSING</v>
      </c>
      <c r="N919" s="39" t="b">
        <f>IF(ISNUMBER(SEARCH("Reference",Worksheet!I915))=TRUE,"REF ONLY")</f>
        <v>0</v>
      </c>
      <c r="O919" s="39" t="e">
        <f t="shared" si="44"/>
        <v>#VALUE!</v>
      </c>
      <c r="P919" s="38"/>
      <c r="Q919" s="38"/>
    </row>
    <row r="920" spans="3:17" x14ac:dyDescent="0.25">
      <c r="C920" s="39" t="e">
        <f>IF(AND(VALUE('Print off sheets'!C916)&lt;=VALUE(Worksheet!$AD916),VALUE('Print off sheets'!C916)&gt;=VALUE(Worksheet!$AE916)),"PASS","FAIL")</f>
        <v>#VALUE!</v>
      </c>
      <c r="D920" s="39" t="e">
        <f>IF(AND(VALUE('Print off sheets'!D916)&lt;=VALUE(Worksheet!$AD916),VALUE('Print off sheets'!D916)&gt;=VALUE(Worksheet!$AE916)),"PASS","FAIL")</f>
        <v>#VALUE!</v>
      </c>
      <c r="E920" s="39" t="e">
        <f>IF(AND(VALUE('Print off sheets'!E916)&lt;=VALUE(Worksheet!$AD916),VALUE('Print off sheets'!E916)&gt;=VALUE(Worksheet!$AE916)),"PASS","FAIL")</f>
        <v>#VALUE!</v>
      </c>
      <c r="F920" s="39" t="str">
        <f t="shared" si="42"/>
        <v>PASS</v>
      </c>
      <c r="G920" s="39" t="e">
        <f>IF(O920="FAIL",IF(ISNUMBER(SEARCH("Rejected",'Print off sheets'!F916))=TRUE,"OK","ERROR"),IF(ISNUMBER(SEARCH("Rejected",'Print off sheets'!F916))=TRUE,"ERROR",""))</f>
        <v>#VALUE!</v>
      </c>
      <c r="H920" s="46" t="e">
        <f>IF(O920="MISSING",IF('Print off sheets'!F916="Missing","OK","ERROR"),"")</f>
        <v>#VALUE!</v>
      </c>
      <c r="I920" s="39" t="e">
        <f>VALUE(Worksheet!B916)</f>
        <v>#VALUE!</v>
      </c>
      <c r="J920" s="39">
        <f>VALUE(Worksheet!$H$2)</f>
        <v>0</v>
      </c>
      <c r="K920" s="39">
        <f>VALUE(Worksheet!$H$3)</f>
        <v>0</v>
      </c>
      <c r="L920" s="39" t="e">
        <f t="shared" si="43"/>
        <v>#VALUE!</v>
      </c>
      <c r="M920" s="39" t="str">
        <f>IF(AND(Worksheet!C916="",Worksheet!D916="",Worksheet!E916="",Worksheet!F916="",Worksheet!G916="",Worksheet!H916="",ISNUMBER(SEARCH("e",Worksheet!I916))=FALSE),"MISSING")</f>
        <v>MISSING</v>
      </c>
      <c r="N920" s="39" t="b">
        <f>IF(ISNUMBER(SEARCH("Reference",Worksheet!I916))=TRUE,"REF ONLY")</f>
        <v>0</v>
      </c>
      <c r="O920" s="39" t="e">
        <f t="shared" si="44"/>
        <v>#VALUE!</v>
      </c>
      <c r="P920" s="38"/>
      <c r="Q920" s="38"/>
    </row>
    <row r="921" spans="3:17" x14ac:dyDescent="0.25">
      <c r="C921" s="39" t="e">
        <f>IF(AND(VALUE('Print off sheets'!C917)&lt;=VALUE(Worksheet!$AD917),VALUE('Print off sheets'!C917)&gt;=VALUE(Worksheet!$AE917)),"PASS","FAIL")</f>
        <v>#VALUE!</v>
      </c>
      <c r="D921" s="39" t="e">
        <f>IF(AND(VALUE('Print off sheets'!D917)&lt;=VALUE(Worksheet!$AD917),VALUE('Print off sheets'!D917)&gt;=VALUE(Worksheet!$AE917)),"PASS","FAIL")</f>
        <v>#VALUE!</v>
      </c>
      <c r="E921" s="39" t="e">
        <f>IF(AND(VALUE('Print off sheets'!E917)&lt;=VALUE(Worksheet!$AD917),VALUE('Print off sheets'!E917)&gt;=VALUE(Worksheet!$AE917)),"PASS","FAIL")</f>
        <v>#VALUE!</v>
      </c>
      <c r="F921" s="39" t="str">
        <f t="shared" si="42"/>
        <v>PASS</v>
      </c>
      <c r="G921" s="39" t="e">
        <f>IF(O921="FAIL",IF(ISNUMBER(SEARCH("Rejected",'Print off sheets'!F917))=TRUE,"OK","ERROR"),IF(ISNUMBER(SEARCH("Rejected",'Print off sheets'!F917))=TRUE,"ERROR",""))</f>
        <v>#VALUE!</v>
      </c>
      <c r="H921" s="46" t="e">
        <f>IF(O921="MISSING",IF('Print off sheets'!F917="Missing","OK","ERROR"),"")</f>
        <v>#VALUE!</v>
      </c>
      <c r="I921" s="39" t="e">
        <f>VALUE(Worksheet!B917)</f>
        <v>#VALUE!</v>
      </c>
      <c r="J921" s="39">
        <f>VALUE(Worksheet!$H$2)</f>
        <v>0</v>
      </c>
      <c r="K921" s="39">
        <f>VALUE(Worksheet!$H$3)</f>
        <v>0</v>
      </c>
      <c r="L921" s="39" t="e">
        <f t="shared" si="43"/>
        <v>#VALUE!</v>
      </c>
      <c r="M921" s="39" t="str">
        <f>IF(AND(Worksheet!C917="",Worksheet!D917="",Worksheet!E917="",Worksheet!F917="",Worksheet!G917="",Worksheet!H917="",ISNUMBER(SEARCH("e",Worksheet!I917))=FALSE),"MISSING")</f>
        <v>MISSING</v>
      </c>
      <c r="N921" s="39" t="b">
        <f>IF(ISNUMBER(SEARCH("Reference",Worksheet!I917))=TRUE,"REF ONLY")</f>
        <v>0</v>
      </c>
      <c r="O921" s="39" t="e">
        <f t="shared" si="44"/>
        <v>#VALUE!</v>
      </c>
      <c r="P921" s="38"/>
      <c r="Q921" s="38"/>
    </row>
    <row r="922" spans="3:17" x14ac:dyDescent="0.25">
      <c r="C922" s="39" t="e">
        <f>IF(AND(VALUE('Print off sheets'!C918)&lt;=VALUE(Worksheet!$AD918),VALUE('Print off sheets'!C918)&gt;=VALUE(Worksheet!$AE918)),"PASS","FAIL")</f>
        <v>#VALUE!</v>
      </c>
      <c r="D922" s="39" t="e">
        <f>IF(AND(VALUE('Print off sheets'!D918)&lt;=VALUE(Worksheet!$AD918),VALUE('Print off sheets'!D918)&gt;=VALUE(Worksheet!$AE918)),"PASS","FAIL")</f>
        <v>#VALUE!</v>
      </c>
      <c r="E922" s="39" t="e">
        <f>IF(AND(VALUE('Print off sheets'!E918)&lt;=VALUE(Worksheet!$AD918),VALUE('Print off sheets'!E918)&gt;=VALUE(Worksheet!$AE918)),"PASS","FAIL")</f>
        <v>#VALUE!</v>
      </c>
      <c r="F922" s="39" t="str">
        <f t="shared" si="42"/>
        <v>PASS</v>
      </c>
      <c r="G922" s="39" t="e">
        <f>IF(O922="FAIL",IF(ISNUMBER(SEARCH("Rejected",'Print off sheets'!F918))=TRUE,"OK","ERROR"),IF(ISNUMBER(SEARCH("Rejected",'Print off sheets'!F918))=TRUE,"ERROR",""))</f>
        <v>#VALUE!</v>
      </c>
      <c r="H922" s="46" t="e">
        <f>IF(O922="MISSING",IF('Print off sheets'!F918="Missing","OK","ERROR"),"")</f>
        <v>#VALUE!</v>
      </c>
      <c r="I922" s="39" t="e">
        <f>VALUE(Worksheet!B918)</f>
        <v>#VALUE!</v>
      </c>
      <c r="J922" s="39">
        <f>VALUE(Worksheet!$H$2)</f>
        <v>0</v>
      </c>
      <c r="K922" s="39">
        <f>VALUE(Worksheet!$H$3)</f>
        <v>0</v>
      </c>
      <c r="L922" s="39" t="e">
        <f t="shared" si="43"/>
        <v>#VALUE!</v>
      </c>
      <c r="M922" s="39" t="str">
        <f>IF(AND(Worksheet!C918="",Worksheet!D918="",Worksheet!E918="",Worksheet!F918="",Worksheet!G918="",Worksheet!H918="",ISNUMBER(SEARCH("e",Worksheet!I918))=FALSE),"MISSING")</f>
        <v>MISSING</v>
      </c>
      <c r="N922" s="39" t="b">
        <f>IF(ISNUMBER(SEARCH("Reference",Worksheet!I918))=TRUE,"REF ONLY")</f>
        <v>0</v>
      </c>
      <c r="O922" s="39" t="e">
        <f t="shared" si="44"/>
        <v>#VALUE!</v>
      </c>
      <c r="P922" s="38"/>
      <c r="Q922" s="38"/>
    </row>
    <row r="923" spans="3:17" x14ac:dyDescent="0.25">
      <c r="C923" s="39" t="e">
        <f>IF(AND(VALUE('Print off sheets'!C919)&lt;=VALUE(Worksheet!$AD919),VALUE('Print off sheets'!C919)&gt;=VALUE(Worksheet!$AE919)),"PASS","FAIL")</f>
        <v>#VALUE!</v>
      </c>
      <c r="D923" s="39" t="e">
        <f>IF(AND(VALUE('Print off sheets'!D919)&lt;=VALUE(Worksheet!$AD919),VALUE('Print off sheets'!D919)&gt;=VALUE(Worksheet!$AE919)),"PASS","FAIL")</f>
        <v>#VALUE!</v>
      </c>
      <c r="E923" s="39" t="e">
        <f>IF(AND(VALUE('Print off sheets'!E919)&lt;=VALUE(Worksheet!$AD919),VALUE('Print off sheets'!E919)&gt;=VALUE(Worksheet!$AE919)),"PASS","FAIL")</f>
        <v>#VALUE!</v>
      </c>
      <c r="F923" s="39" t="str">
        <f t="shared" si="42"/>
        <v>PASS</v>
      </c>
      <c r="G923" s="39" t="e">
        <f>IF(O923="FAIL",IF(ISNUMBER(SEARCH("Rejected",'Print off sheets'!F919))=TRUE,"OK","ERROR"),IF(ISNUMBER(SEARCH("Rejected",'Print off sheets'!F919))=TRUE,"ERROR",""))</f>
        <v>#VALUE!</v>
      </c>
      <c r="H923" s="46" t="e">
        <f>IF(O923="MISSING",IF('Print off sheets'!F919="Missing","OK","ERROR"),"")</f>
        <v>#VALUE!</v>
      </c>
      <c r="I923" s="39" t="e">
        <f>VALUE(Worksheet!B919)</f>
        <v>#VALUE!</v>
      </c>
      <c r="J923" s="39">
        <f>VALUE(Worksheet!$H$2)</f>
        <v>0</v>
      </c>
      <c r="K923" s="39">
        <f>VALUE(Worksheet!$H$3)</f>
        <v>0</v>
      </c>
      <c r="L923" s="39" t="e">
        <f t="shared" si="43"/>
        <v>#VALUE!</v>
      </c>
      <c r="M923" s="39" t="str">
        <f>IF(AND(Worksheet!C919="",Worksheet!D919="",Worksheet!E919="",Worksheet!F919="",Worksheet!G919="",Worksheet!H919="",ISNUMBER(SEARCH("e",Worksheet!I919))=FALSE),"MISSING")</f>
        <v>MISSING</v>
      </c>
      <c r="N923" s="39" t="b">
        <f>IF(ISNUMBER(SEARCH("Reference",Worksheet!I919))=TRUE,"REF ONLY")</f>
        <v>0</v>
      </c>
      <c r="O923" s="39" t="e">
        <f t="shared" si="44"/>
        <v>#VALUE!</v>
      </c>
      <c r="P923" s="38"/>
      <c r="Q923" s="38"/>
    </row>
    <row r="924" spans="3:17" x14ac:dyDescent="0.25">
      <c r="C924" s="39" t="e">
        <f>IF(AND(VALUE('Print off sheets'!C920)&lt;=VALUE(Worksheet!$AD920),VALUE('Print off sheets'!C920)&gt;=VALUE(Worksheet!$AE920)),"PASS","FAIL")</f>
        <v>#VALUE!</v>
      </c>
      <c r="D924" s="39" t="e">
        <f>IF(AND(VALUE('Print off sheets'!D920)&lt;=VALUE(Worksheet!$AD920),VALUE('Print off sheets'!D920)&gt;=VALUE(Worksheet!$AE920)),"PASS","FAIL")</f>
        <v>#VALUE!</v>
      </c>
      <c r="E924" s="39" t="e">
        <f>IF(AND(VALUE('Print off sheets'!E920)&lt;=VALUE(Worksheet!$AD920),VALUE('Print off sheets'!E920)&gt;=VALUE(Worksheet!$AE920)),"PASS","FAIL")</f>
        <v>#VALUE!</v>
      </c>
      <c r="F924" s="39" t="str">
        <f t="shared" si="42"/>
        <v>PASS</v>
      </c>
      <c r="G924" s="39" t="e">
        <f>IF(O924="FAIL",IF(ISNUMBER(SEARCH("Rejected",'Print off sheets'!F920))=TRUE,"OK","ERROR"),IF(ISNUMBER(SEARCH("Rejected",'Print off sheets'!F920))=TRUE,"ERROR",""))</f>
        <v>#VALUE!</v>
      </c>
      <c r="H924" s="46" t="e">
        <f>IF(O924="MISSING",IF('Print off sheets'!F920="Missing","OK","ERROR"),"")</f>
        <v>#VALUE!</v>
      </c>
      <c r="I924" s="39" t="e">
        <f>VALUE(Worksheet!B920)</f>
        <v>#VALUE!</v>
      </c>
      <c r="J924" s="39">
        <f>VALUE(Worksheet!$H$2)</f>
        <v>0</v>
      </c>
      <c r="K924" s="39">
        <f>VALUE(Worksheet!$H$3)</f>
        <v>0</v>
      </c>
      <c r="L924" s="39" t="e">
        <f t="shared" si="43"/>
        <v>#VALUE!</v>
      </c>
      <c r="M924" s="39" t="str">
        <f>IF(AND(Worksheet!C920="",Worksheet!D920="",Worksheet!E920="",Worksheet!F920="",Worksheet!G920="",Worksheet!H920="",ISNUMBER(SEARCH("e",Worksheet!I920))=FALSE),"MISSING")</f>
        <v>MISSING</v>
      </c>
      <c r="N924" s="39" t="b">
        <f>IF(ISNUMBER(SEARCH("Reference",Worksheet!I920))=TRUE,"REF ONLY")</f>
        <v>0</v>
      </c>
      <c r="O924" s="39" t="e">
        <f t="shared" si="44"/>
        <v>#VALUE!</v>
      </c>
      <c r="P924" s="38"/>
      <c r="Q924" s="38"/>
    </row>
    <row r="925" spans="3:17" x14ac:dyDescent="0.25">
      <c r="C925" s="39" t="e">
        <f>IF(AND(VALUE('Print off sheets'!C921)&lt;=VALUE(Worksheet!$AD921),VALUE('Print off sheets'!C921)&gt;=VALUE(Worksheet!$AE921)),"PASS","FAIL")</f>
        <v>#VALUE!</v>
      </c>
      <c r="D925" s="39" t="e">
        <f>IF(AND(VALUE('Print off sheets'!D921)&lt;=VALUE(Worksheet!$AD921),VALUE('Print off sheets'!D921)&gt;=VALUE(Worksheet!$AE921)),"PASS","FAIL")</f>
        <v>#VALUE!</v>
      </c>
      <c r="E925" s="39" t="e">
        <f>IF(AND(VALUE('Print off sheets'!E921)&lt;=VALUE(Worksheet!$AD921),VALUE('Print off sheets'!E921)&gt;=VALUE(Worksheet!$AE921)),"PASS","FAIL")</f>
        <v>#VALUE!</v>
      </c>
      <c r="F925" s="39" t="str">
        <f t="shared" si="42"/>
        <v>PASS</v>
      </c>
      <c r="G925" s="39" t="e">
        <f>IF(O925="FAIL",IF(ISNUMBER(SEARCH("Rejected",'Print off sheets'!F921))=TRUE,"OK","ERROR"),IF(ISNUMBER(SEARCH("Rejected",'Print off sheets'!F921))=TRUE,"ERROR",""))</f>
        <v>#VALUE!</v>
      </c>
      <c r="H925" s="46" t="e">
        <f>IF(O925="MISSING",IF('Print off sheets'!F921="Missing","OK","ERROR"),"")</f>
        <v>#VALUE!</v>
      </c>
      <c r="I925" s="39" t="e">
        <f>VALUE(Worksheet!B921)</f>
        <v>#VALUE!</v>
      </c>
      <c r="J925" s="39">
        <f>VALUE(Worksheet!$H$2)</f>
        <v>0</v>
      </c>
      <c r="K925" s="39">
        <f>VALUE(Worksheet!$H$3)</f>
        <v>0</v>
      </c>
      <c r="L925" s="39" t="e">
        <f t="shared" si="43"/>
        <v>#VALUE!</v>
      </c>
      <c r="M925" s="39" t="str">
        <f>IF(AND(Worksheet!C921="",Worksheet!D921="",Worksheet!E921="",Worksheet!F921="",Worksheet!G921="",Worksheet!H921="",ISNUMBER(SEARCH("e",Worksheet!I921))=FALSE),"MISSING")</f>
        <v>MISSING</v>
      </c>
      <c r="N925" s="39" t="b">
        <f>IF(ISNUMBER(SEARCH("Reference",Worksheet!I921))=TRUE,"REF ONLY")</f>
        <v>0</v>
      </c>
      <c r="O925" s="39" t="e">
        <f t="shared" si="44"/>
        <v>#VALUE!</v>
      </c>
      <c r="P925" s="38"/>
      <c r="Q925" s="38"/>
    </row>
    <row r="926" spans="3:17" x14ac:dyDescent="0.25">
      <c r="C926" s="39" t="e">
        <f>IF(AND(VALUE('Print off sheets'!C922)&lt;=VALUE(Worksheet!$AD922),VALUE('Print off sheets'!C922)&gt;=VALUE(Worksheet!$AE922)),"PASS","FAIL")</f>
        <v>#VALUE!</v>
      </c>
      <c r="D926" s="39" t="e">
        <f>IF(AND(VALUE('Print off sheets'!D922)&lt;=VALUE(Worksheet!$AD922),VALUE('Print off sheets'!D922)&gt;=VALUE(Worksheet!$AE922)),"PASS","FAIL")</f>
        <v>#VALUE!</v>
      </c>
      <c r="E926" s="39" t="e">
        <f>IF(AND(VALUE('Print off sheets'!E922)&lt;=VALUE(Worksheet!$AD922),VALUE('Print off sheets'!E922)&gt;=VALUE(Worksheet!$AE922)),"PASS","FAIL")</f>
        <v>#VALUE!</v>
      </c>
      <c r="F926" s="39" t="str">
        <f t="shared" si="42"/>
        <v>PASS</v>
      </c>
      <c r="G926" s="39" t="e">
        <f>IF(O926="FAIL",IF(ISNUMBER(SEARCH("Rejected",'Print off sheets'!F922))=TRUE,"OK","ERROR"),IF(ISNUMBER(SEARCH("Rejected",'Print off sheets'!F922))=TRUE,"ERROR",""))</f>
        <v>#VALUE!</v>
      </c>
      <c r="H926" s="46" t="e">
        <f>IF(O926="MISSING",IF('Print off sheets'!F922="Missing","OK","ERROR"),"")</f>
        <v>#VALUE!</v>
      </c>
      <c r="I926" s="39" t="e">
        <f>VALUE(Worksheet!B922)</f>
        <v>#VALUE!</v>
      </c>
      <c r="J926" s="39">
        <f>VALUE(Worksheet!$H$2)</f>
        <v>0</v>
      </c>
      <c r="K926" s="39">
        <f>VALUE(Worksheet!$H$3)</f>
        <v>0</v>
      </c>
      <c r="L926" s="39" t="e">
        <f t="shared" si="43"/>
        <v>#VALUE!</v>
      </c>
      <c r="M926" s="39" t="str">
        <f>IF(AND(Worksheet!C922="",Worksheet!D922="",Worksheet!E922="",Worksheet!F922="",Worksheet!G922="",Worksheet!H922="",ISNUMBER(SEARCH("e",Worksheet!I922))=FALSE),"MISSING")</f>
        <v>MISSING</v>
      </c>
      <c r="N926" s="39" t="b">
        <f>IF(ISNUMBER(SEARCH("Reference",Worksheet!I922))=TRUE,"REF ONLY")</f>
        <v>0</v>
      </c>
      <c r="O926" s="39" t="e">
        <f t="shared" si="44"/>
        <v>#VALUE!</v>
      </c>
      <c r="P926" s="38"/>
      <c r="Q926" s="38"/>
    </row>
    <row r="927" spans="3:17" x14ac:dyDescent="0.25">
      <c r="C927" s="39" t="e">
        <f>IF(AND(VALUE('Print off sheets'!C923)&lt;=VALUE(Worksheet!$AD923),VALUE('Print off sheets'!C923)&gt;=VALUE(Worksheet!$AE923)),"PASS","FAIL")</f>
        <v>#VALUE!</v>
      </c>
      <c r="D927" s="39" t="e">
        <f>IF(AND(VALUE('Print off sheets'!D923)&lt;=VALUE(Worksheet!$AD923),VALUE('Print off sheets'!D923)&gt;=VALUE(Worksheet!$AE923)),"PASS","FAIL")</f>
        <v>#VALUE!</v>
      </c>
      <c r="E927" s="39" t="e">
        <f>IF(AND(VALUE('Print off sheets'!E923)&lt;=VALUE(Worksheet!$AD923),VALUE('Print off sheets'!E923)&gt;=VALUE(Worksheet!$AE923)),"PASS","FAIL")</f>
        <v>#VALUE!</v>
      </c>
      <c r="F927" s="39" t="str">
        <f t="shared" si="42"/>
        <v>PASS</v>
      </c>
      <c r="G927" s="39" t="e">
        <f>IF(O927="FAIL",IF(ISNUMBER(SEARCH("Rejected",'Print off sheets'!F923))=TRUE,"OK","ERROR"),IF(ISNUMBER(SEARCH("Rejected",'Print off sheets'!F923))=TRUE,"ERROR",""))</f>
        <v>#VALUE!</v>
      </c>
      <c r="H927" s="46" t="e">
        <f>IF(O927="MISSING",IF('Print off sheets'!F923="Missing","OK","ERROR"),"")</f>
        <v>#VALUE!</v>
      </c>
      <c r="I927" s="39" t="e">
        <f>VALUE(Worksheet!B923)</f>
        <v>#VALUE!</v>
      </c>
      <c r="J927" s="39">
        <f>VALUE(Worksheet!$H$2)</f>
        <v>0</v>
      </c>
      <c r="K927" s="39">
        <f>VALUE(Worksheet!$H$3)</f>
        <v>0</v>
      </c>
      <c r="L927" s="39" t="e">
        <f t="shared" si="43"/>
        <v>#VALUE!</v>
      </c>
      <c r="M927" s="39" t="str">
        <f>IF(AND(Worksheet!C923="",Worksheet!D923="",Worksheet!E923="",Worksheet!F923="",Worksheet!G923="",Worksheet!H923="",ISNUMBER(SEARCH("e",Worksheet!I923))=FALSE),"MISSING")</f>
        <v>MISSING</v>
      </c>
      <c r="N927" s="39" t="b">
        <f>IF(ISNUMBER(SEARCH("Reference",Worksheet!I923))=TRUE,"REF ONLY")</f>
        <v>0</v>
      </c>
      <c r="O927" s="39" t="e">
        <f t="shared" si="44"/>
        <v>#VALUE!</v>
      </c>
      <c r="P927" s="38"/>
      <c r="Q927" s="38"/>
    </row>
    <row r="928" spans="3:17" x14ac:dyDescent="0.25">
      <c r="C928" s="39" t="e">
        <f>IF(AND(VALUE('Print off sheets'!C924)&lt;=VALUE(Worksheet!$AD924),VALUE('Print off sheets'!C924)&gt;=VALUE(Worksheet!$AE924)),"PASS","FAIL")</f>
        <v>#VALUE!</v>
      </c>
      <c r="D928" s="39" t="e">
        <f>IF(AND(VALUE('Print off sheets'!D924)&lt;=VALUE(Worksheet!$AD924),VALUE('Print off sheets'!D924)&gt;=VALUE(Worksheet!$AE924)),"PASS","FAIL")</f>
        <v>#VALUE!</v>
      </c>
      <c r="E928" s="39" t="e">
        <f>IF(AND(VALUE('Print off sheets'!E924)&lt;=VALUE(Worksheet!$AD924),VALUE('Print off sheets'!E924)&gt;=VALUE(Worksheet!$AE924)),"PASS","FAIL")</f>
        <v>#VALUE!</v>
      </c>
      <c r="F928" s="39" t="str">
        <f t="shared" si="42"/>
        <v>PASS</v>
      </c>
      <c r="G928" s="39" t="e">
        <f>IF(O928="FAIL",IF(ISNUMBER(SEARCH("Rejected",'Print off sheets'!F924))=TRUE,"OK","ERROR"),IF(ISNUMBER(SEARCH("Rejected",'Print off sheets'!F924))=TRUE,"ERROR",""))</f>
        <v>#VALUE!</v>
      </c>
      <c r="H928" s="46" t="e">
        <f>IF(O928="MISSING",IF('Print off sheets'!F924="Missing","OK","ERROR"),"")</f>
        <v>#VALUE!</v>
      </c>
      <c r="I928" s="39" t="e">
        <f>VALUE(Worksheet!B924)</f>
        <v>#VALUE!</v>
      </c>
      <c r="J928" s="39">
        <f>VALUE(Worksheet!$H$2)</f>
        <v>0</v>
      </c>
      <c r="K928" s="39">
        <f>VALUE(Worksheet!$H$3)</f>
        <v>0</v>
      </c>
      <c r="L928" s="39" t="e">
        <f t="shared" si="43"/>
        <v>#VALUE!</v>
      </c>
      <c r="M928" s="39" t="str">
        <f>IF(AND(Worksheet!C924="",Worksheet!D924="",Worksheet!E924="",Worksheet!F924="",Worksheet!G924="",Worksheet!H924="",ISNUMBER(SEARCH("e",Worksheet!I924))=FALSE),"MISSING")</f>
        <v>MISSING</v>
      </c>
      <c r="N928" s="39" t="b">
        <f>IF(ISNUMBER(SEARCH("Reference",Worksheet!I924))=TRUE,"REF ONLY")</f>
        <v>0</v>
      </c>
      <c r="O928" s="39" t="e">
        <f t="shared" si="44"/>
        <v>#VALUE!</v>
      </c>
      <c r="P928" s="38"/>
      <c r="Q928" s="38"/>
    </row>
    <row r="929" spans="3:17" x14ac:dyDescent="0.25">
      <c r="C929" s="39" t="e">
        <f>IF(AND(VALUE('Print off sheets'!C925)&lt;=VALUE(Worksheet!$AD925),VALUE('Print off sheets'!C925)&gt;=VALUE(Worksheet!$AE925)),"PASS","FAIL")</f>
        <v>#VALUE!</v>
      </c>
      <c r="D929" s="39" t="e">
        <f>IF(AND(VALUE('Print off sheets'!D925)&lt;=VALUE(Worksheet!$AD925),VALUE('Print off sheets'!D925)&gt;=VALUE(Worksheet!$AE925)),"PASS","FAIL")</f>
        <v>#VALUE!</v>
      </c>
      <c r="E929" s="39" t="e">
        <f>IF(AND(VALUE('Print off sheets'!E925)&lt;=VALUE(Worksheet!$AD925),VALUE('Print off sheets'!E925)&gt;=VALUE(Worksheet!$AE925)),"PASS","FAIL")</f>
        <v>#VALUE!</v>
      </c>
      <c r="F929" s="39" t="str">
        <f t="shared" si="42"/>
        <v>PASS</v>
      </c>
      <c r="G929" s="39" t="e">
        <f>IF(O929="FAIL",IF(ISNUMBER(SEARCH("Rejected",'Print off sheets'!F925))=TRUE,"OK","ERROR"),IF(ISNUMBER(SEARCH("Rejected",'Print off sheets'!F925))=TRUE,"ERROR",""))</f>
        <v>#VALUE!</v>
      </c>
      <c r="H929" s="46" t="e">
        <f>IF(O929="MISSING",IF('Print off sheets'!F925="Missing","OK","ERROR"),"")</f>
        <v>#VALUE!</v>
      </c>
      <c r="I929" s="39" t="e">
        <f>VALUE(Worksheet!B925)</f>
        <v>#VALUE!</v>
      </c>
      <c r="J929" s="39">
        <f>VALUE(Worksheet!$H$2)</f>
        <v>0</v>
      </c>
      <c r="K929" s="39">
        <f>VALUE(Worksheet!$H$3)</f>
        <v>0</v>
      </c>
      <c r="L929" s="39" t="e">
        <f t="shared" si="43"/>
        <v>#VALUE!</v>
      </c>
      <c r="M929" s="39" t="str">
        <f>IF(AND(Worksheet!C925="",Worksheet!D925="",Worksheet!E925="",Worksheet!F925="",Worksheet!G925="",Worksheet!H925="",ISNUMBER(SEARCH("e",Worksheet!I925))=FALSE),"MISSING")</f>
        <v>MISSING</v>
      </c>
      <c r="N929" s="39" t="b">
        <f>IF(ISNUMBER(SEARCH("Reference",Worksheet!I925))=TRUE,"REF ONLY")</f>
        <v>0</v>
      </c>
      <c r="O929" s="39" t="e">
        <f t="shared" si="44"/>
        <v>#VALUE!</v>
      </c>
      <c r="P929" s="38"/>
      <c r="Q929" s="38"/>
    </row>
    <row r="930" spans="3:17" x14ac:dyDescent="0.25">
      <c r="C930" s="39" t="e">
        <f>IF(AND(VALUE('Print off sheets'!C926)&lt;=VALUE(Worksheet!$AD926),VALUE('Print off sheets'!C926)&gt;=VALUE(Worksheet!$AE926)),"PASS","FAIL")</f>
        <v>#VALUE!</v>
      </c>
      <c r="D930" s="39" t="e">
        <f>IF(AND(VALUE('Print off sheets'!D926)&lt;=VALUE(Worksheet!$AD926),VALUE('Print off sheets'!D926)&gt;=VALUE(Worksheet!$AE926)),"PASS","FAIL")</f>
        <v>#VALUE!</v>
      </c>
      <c r="E930" s="39" t="e">
        <f>IF(AND(VALUE('Print off sheets'!E926)&lt;=VALUE(Worksheet!$AD926),VALUE('Print off sheets'!E926)&gt;=VALUE(Worksheet!$AE926)),"PASS","FAIL")</f>
        <v>#VALUE!</v>
      </c>
      <c r="F930" s="39" t="str">
        <f t="shared" si="42"/>
        <v>PASS</v>
      </c>
      <c r="G930" s="39" t="e">
        <f>IF(O930="FAIL",IF(ISNUMBER(SEARCH("Rejected",'Print off sheets'!F926))=TRUE,"OK","ERROR"),IF(ISNUMBER(SEARCH("Rejected",'Print off sheets'!F926))=TRUE,"ERROR",""))</f>
        <v>#VALUE!</v>
      </c>
      <c r="H930" s="46" t="e">
        <f>IF(O930="MISSING",IF('Print off sheets'!F926="Missing","OK","ERROR"),"")</f>
        <v>#VALUE!</v>
      </c>
      <c r="I930" s="39" t="e">
        <f>VALUE(Worksheet!B926)</f>
        <v>#VALUE!</v>
      </c>
      <c r="J930" s="39">
        <f>VALUE(Worksheet!$H$2)</f>
        <v>0</v>
      </c>
      <c r="K930" s="39">
        <f>VALUE(Worksheet!$H$3)</f>
        <v>0</v>
      </c>
      <c r="L930" s="39" t="e">
        <f t="shared" si="43"/>
        <v>#VALUE!</v>
      </c>
      <c r="M930" s="39" t="str">
        <f>IF(AND(Worksheet!C926="",Worksheet!D926="",Worksheet!E926="",Worksheet!F926="",Worksheet!G926="",Worksheet!H926="",ISNUMBER(SEARCH("e",Worksheet!I926))=FALSE),"MISSING")</f>
        <v>MISSING</v>
      </c>
      <c r="N930" s="39" t="b">
        <f>IF(ISNUMBER(SEARCH("Reference",Worksheet!I926))=TRUE,"REF ONLY")</f>
        <v>0</v>
      </c>
      <c r="O930" s="39" t="e">
        <f t="shared" si="44"/>
        <v>#VALUE!</v>
      </c>
      <c r="P930" s="38"/>
      <c r="Q930" s="38"/>
    </row>
    <row r="931" spans="3:17" x14ac:dyDescent="0.25">
      <c r="C931" s="39" t="e">
        <f>IF(AND(VALUE('Print off sheets'!C927)&lt;=VALUE(Worksheet!$AD927),VALUE('Print off sheets'!C927)&gt;=VALUE(Worksheet!$AE927)),"PASS","FAIL")</f>
        <v>#VALUE!</v>
      </c>
      <c r="D931" s="39" t="e">
        <f>IF(AND(VALUE('Print off sheets'!D927)&lt;=VALUE(Worksheet!$AD927),VALUE('Print off sheets'!D927)&gt;=VALUE(Worksheet!$AE927)),"PASS","FAIL")</f>
        <v>#VALUE!</v>
      </c>
      <c r="E931" s="39" t="e">
        <f>IF(AND(VALUE('Print off sheets'!E927)&lt;=VALUE(Worksheet!$AD927),VALUE('Print off sheets'!E927)&gt;=VALUE(Worksheet!$AE927)),"PASS","FAIL")</f>
        <v>#VALUE!</v>
      </c>
      <c r="F931" s="39" t="str">
        <f t="shared" si="42"/>
        <v>PASS</v>
      </c>
      <c r="G931" s="39" t="e">
        <f>IF(O931="FAIL",IF(ISNUMBER(SEARCH("Rejected",'Print off sheets'!F927))=TRUE,"OK","ERROR"),IF(ISNUMBER(SEARCH("Rejected",'Print off sheets'!F927))=TRUE,"ERROR",""))</f>
        <v>#VALUE!</v>
      </c>
      <c r="H931" s="46" t="e">
        <f>IF(O931="MISSING",IF('Print off sheets'!F927="Missing","OK","ERROR"),"")</f>
        <v>#VALUE!</v>
      </c>
      <c r="I931" s="39" t="e">
        <f>VALUE(Worksheet!B927)</f>
        <v>#VALUE!</v>
      </c>
      <c r="J931" s="39">
        <f>VALUE(Worksheet!$H$2)</f>
        <v>0</v>
      </c>
      <c r="K931" s="39">
        <f>VALUE(Worksheet!$H$3)</f>
        <v>0</v>
      </c>
      <c r="L931" s="39" t="e">
        <f t="shared" si="43"/>
        <v>#VALUE!</v>
      </c>
      <c r="M931" s="39" t="str">
        <f>IF(AND(Worksheet!C927="",Worksheet!D927="",Worksheet!E927="",Worksheet!F927="",Worksheet!G927="",Worksheet!H927="",ISNUMBER(SEARCH("e",Worksheet!I927))=FALSE),"MISSING")</f>
        <v>MISSING</v>
      </c>
      <c r="N931" s="39" t="b">
        <f>IF(ISNUMBER(SEARCH("Reference",Worksheet!I927))=TRUE,"REF ONLY")</f>
        <v>0</v>
      </c>
      <c r="O931" s="39" t="e">
        <f t="shared" si="44"/>
        <v>#VALUE!</v>
      </c>
      <c r="P931" s="38"/>
      <c r="Q931" s="38"/>
    </row>
    <row r="932" spans="3:17" x14ac:dyDescent="0.25">
      <c r="C932" s="39" t="e">
        <f>IF(AND(VALUE('Print off sheets'!C928)&lt;=VALUE(Worksheet!$AD928),VALUE('Print off sheets'!C928)&gt;=VALUE(Worksheet!$AE928)),"PASS","FAIL")</f>
        <v>#VALUE!</v>
      </c>
      <c r="D932" s="39" t="e">
        <f>IF(AND(VALUE('Print off sheets'!D928)&lt;=VALUE(Worksheet!$AD928),VALUE('Print off sheets'!D928)&gt;=VALUE(Worksheet!$AE928)),"PASS","FAIL")</f>
        <v>#VALUE!</v>
      </c>
      <c r="E932" s="39" t="e">
        <f>IF(AND(VALUE('Print off sheets'!E928)&lt;=VALUE(Worksheet!$AD928),VALUE('Print off sheets'!E928)&gt;=VALUE(Worksheet!$AE928)),"PASS","FAIL")</f>
        <v>#VALUE!</v>
      </c>
      <c r="F932" s="39" t="str">
        <f t="shared" si="42"/>
        <v>PASS</v>
      </c>
      <c r="G932" s="39" t="e">
        <f>IF(O932="FAIL",IF(ISNUMBER(SEARCH("Rejected",'Print off sheets'!F928))=TRUE,"OK","ERROR"),IF(ISNUMBER(SEARCH("Rejected",'Print off sheets'!F928))=TRUE,"ERROR",""))</f>
        <v>#VALUE!</v>
      </c>
      <c r="H932" s="46" t="e">
        <f>IF(O932="MISSING",IF('Print off sheets'!F928="Missing","OK","ERROR"),"")</f>
        <v>#VALUE!</v>
      </c>
      <c r="I932" s="39" t="e">
        <f>VALUE(Worksheet!B928)</f>
        <v>#VALUE!</v>
      </c>
      <c r="J932" s="39">
        <f>VALUE(Worksheet!$H$2)</f>
        <v>0</v>
      </c>
      <c r="K932" s="39">
        <f>VALUE(Worksheet!$H$3)</f>
        <v>0</v>
      </c>
      <c r="L932" s="39" t="e">
        <f t="shared" si="43"/>
        <v>#VALUE!</v>
      </c>
      <c r="M932" s="39" t="str">
        <f>IF(AND(Worksheet!C928="",Worksheet!D928="",Worksheet!E928="",Worksheet!F928="",Worksheet!G928="",Worksheet!H928="",ISNUMBER(SEARCH("e",Worksheet!I928))=FALSE),"MISSING")</f>
        <v>MISSING</v>
      </c>
      <c r="N932" s="39" t="b">
        <f>IF(ISNUMBER(SEARCH("Reference",Worksheet!I928))=TRUE,"REF ONLY")</f>
        <v>0</v>
      </c>
      <c r="O932" s="39" t="e">
        <f t="shared" si="44"/>
        <v>#VALUE!</v>
      </c>
      <c r="P932" s="38"/>
      <c r="Q932" s="38"/>
    </row>
    <row r="933" spans="3:17" x14ac:dyDescent="0.25">
      <c r="C933" s="39" t="e">
        <f>IF(AND(VALUE('Print off sheets'!C929)&lt;=VALUE(Worksheet!$AD929),VALUE('Print off sheets'!C929)&gt;=VALUE(Worksheet!$AE929)),"PASS","FAIL")</f>
        <v>#VALUE!</v>
      </c>
      <c r="D933" s="39" t="e">
        <f>IF(AND(VALUE('Print off sheets'!D929)&lt;=VALUE(Worksheet!$AD929),VALUE('Print off sheets'!D929)&gt;=VALUE(Worksheet!$AE929)),"PASS","FAIL")</f>
        <v>#VALUE!</v>
      </c>
      <c r="E933" s="39" t="e">
        <f>IF(AND(VALUE('Print off sheets'!E929)&lt;=VALUE(Worksheet!$AD929),VALUE('Print off sheets'!E929)&gt;=VALUE(Worksheet!$AE929)),"PASS","FAIL")</f>
        <v>#VALUE!</v>
      </c>
      <c r="F933" s="39" t="str">
        <f t="shared" si="42"/>
        <v>PASS</v>
      </c>
      <c r="G933" s="39" t="e">
        <f>IF(O933="FAIL",IF(ISNUMBER(SEARCH("Rejected",'Print off sheets'!F929))=TRUE,"OK","ERROR"),IF(ISNUMBER(SEARCH("Rejected",'Print off sheets'!F929))=TRUE,"ERROR",""))</f>
        <v>#VALUE!</v>
      </c>
      <c r="H933" s="46" t="e">
        <f>IF(O933="MISSING",IF('Print off sheets'!F929="Missing","OK","ERROR"),"")</f>
        <v>#VALUE!</v>
      </c>
      <c r="I933" s="39" t="e">
        <f>VALUE(Worksheet!B929)</f>
        <v>#VALUE!</v>
      </c>
      <c r="J933" s="39">
        <f>VALUE(Worksheet!$H$2)</f>
        <v>0</v>
      </c>
      <c r="K933" s="39">
        <f>VALUE(Worksheet!$H$3)</f>
        <v>0</v>
      </c>
      <c r="L933" s="39" t="e">
        <f t="shared" si="43"/>
        <v>#VALUE!</v>
      </c>
      <c r="M933" s="39" t="str">
        <f>IF(AND(Worksheet!C929="",Worksheet!D929="",Worksheet!E929="",Worksheet!F929="",Worksheet!G929="",Worksheet!H929="",ISNUMBER(SEARCH("e",Worksheet!I929))=FALSE),"MISSING")</f>
        <v>MISSING</v>
      </c>
      <c r="N933" s="39" t="b">
        <f>IF(ISNUMBER(SEARCH("Reference",Worksheet!I929))=TRUE,"REF ONLY")</f>
        <v>0</v>
      </c>
      <c r="O933" s="39" t="e">
        <f t="shared" si="44"/>
        <v>#VALUE!</v>
      </c>
      <c r="P933" s="38"/>
      <c r="Q933" s="38"/>
    </row>
    <row r="934" spans="3:17" x14ac:dyDescent="0.25">
      <c r="C934" s="39" t="e">
        <f>IF(AND(VALUE('Print off sheets'!C930)&lt;=VALUE(Worksheet!$AD930),VALUE('Print off sheets'!C930)&gt;=VALUE(Worksheet!$AE930)),"PASS","FAIL")</f>
        <v>#VALUE!</v>
      </c>
      <c r="D934" s="39" t="e">
        <f>IF(AND(VALUE('Print off sheets'!D930)&lt;=VALUE(Worksheet!$AD930),VALUE('Print off sheets'!D930)&gt;=VALUE(Worksheet!$AE930)),"PASS","FAIL")</f>
        <v>#VALUE!</v>
      </c>
      <c r="E934" s="39" t="e">
        <f>IF(AND(VALUE('Print off sheets'!E930)&lt;=VALUE(Worksheet!$AD930),VALUE('Print off sheets'!E930)&gt;=VALUE(Worksheet!$AE930)),"PASS","FAIL")</f>
        <v>#VALUE!</v>
      </c>
      <c r="F934" s="39" t="str">
        <f t="shared" si="42"/>
        <v>PASS</v>
      </c>
      <c r="G934" s="39" t="e">
        <f>IF(O934="FAIL",IF(ISNUMBER(SEARCH("Rejected",'Print off sheets'!F930))=TRUE,"OK","ERROR"),IF(ISNUMBER(SEARCH("Rejected",'Print off sheets'!F930))=TRUE,"ERROR",""))</f>
        <v>#VALUE!</v>
      </c>
      <c r="H934" s="46" t="e">
        <f>IF(O934="MISSING",IF('Print off sheets'!F930="Missing","OK","ERROR"),"")</f>
        <v>#VALUE!</v>
      </c>
      <c r="I934" s="39" t="e">
        <f>VALUE(Worksheet!B930)</f>
        <v>#VALUE!</v>
      </c>
      <c r="J934" s="39">
        <f>VALUE(Worksheet!$H$2)</f>
        <v>0</v>
      </c>
      <c r="K934" s="39">
        <f>VALUE(Worksheet!$H$3)</f>
        <v>0</v>
      </c>
      <c r="L934" s="39" t="e">
        <f t="shared" si="43"/>
        <v>#VALUE!</v>
      </c>
      <c r="M934" s="39" t="str">
        <f>IF(AND(Worksheet!C930="",Worksheet!D930="",Worksheet!E930="",Worksheet!F930="",Worksheet!G930="",Worksheet!H930="",ISNUMBER(SEARCH("e",Worksheet!I930))=FALSE),"MISSING")</f>
        <v>MISSING</v>
      </c>
      <c r="N934" s="39" t="b">
        <f>IF(ISNUMBER(SEARCH("Reference",Worksheet!I930))=TRUE,"REF ONLY")</f>
        <v>0</v>
      </c>
      <c r="O934" s="39" t="e">
        <f t="shared" si="44"/>
        <v>#VALUE!</v>
      </c>
      <c r="P934" s="38"/>
      <c r="Q934" s="38"/>
    </row>
    <row r="935" spans="3:17" x14ac:dyDescent="0.25">
      <c r="C935" s="39" t="e">
        <f>IF(AND(VALUE('Print off sheets'!C931)&lt;=VALUE(Worksheet!$AD931),VALUE('Print off sheets'!C931)&gt;=VALUE(Worksheet!$AE931)),"PASS","FAIL")</f>
        <v>#VALUE!</v>
      </c>
      <c r="D935" s="39" t="e">
        <f>IF(AND(VALUE('Print off sheets'!D931)&lt;=VALUE(Worksheet!$AD931),VALUE('Print off sheets'!D931)&gt;=VALUE(Worksheet!$AE931)),"PASS","FAIL")</f>
        <v>#VALUE!</v>
      </c>
      <c r="E935" s="39" t="e">
        <f>IF(AND(VALUE('Print off sheets'!E931)&lt;=VALUE(Worksheet!$AD931),VALUE('Print off sheets'!E931)&gt;=VALUE(Worksheet!$AE931)),"PASS","FAIL")</f>
        <v>#VALUE!</v>
      </c>
      <c r="F935" s="39" t="str">
        <f t="shared" si="42"/>
        <v>PASS</v>
      </c>
      <c r="G935" s="39" t="e">
        <f>IF(O935="FAIL",IF(ISNUMBER(SEARCH("Rejected",'Print off sheets'!F931))=TRUE,"OK","ERROR"),IF(ISNUMBER(SEARCH("Rejected",'Print off sheets'!F931))=TRUE,"ERROR",""))</f>
        <v>#VALUE!</v>
      </c>
      <c r="H935" s="46" t="e">
        <f>IF(O935="MISSING",IF('Print off sheets'!F931="Missing","OK","ERROR"),"")</f>
        <v>#VALUE!</v>
      </c>
      <c r="I935" s="39" t="e">
        <f>VALUE(Worksheet!B931)</f>
        <v>#VALUE!</v>
      </c>
      <c r="J935" s="39">
        <f>VALUE(Worksheet!$H$2)</f>
        <v>0</v>
      </c>
      <c r="K935" s="39">
        <f>VALUE(Worksheet!$H$3)</f>
        <v>0</v>
      </c>
      <c r="L935" s="39" t="e">
        <f t="shared" si="43"/>
        <v>#VALUE!</v>
      </c>
      <c r="M935" s="39" t="str">
        <f>IF(AND(Worksheet!C931="",Worksheet!D931="",Worksheet!E931="",Worksheet!F931="",Worksheet!G931="",Worksheet!H931="",ISNUMBER(SEARCH("e",Worksheet!I931))=FALSE),"MISSING")</f>
        <v>MISSING</v>
      </c>
      <c r="N935" s="39" t="b">
        <f>IF(ISNUMBER(SEARCH("Reference",Worksheet!I931))=TRUE,"REF ONLY")</f>
        <v>0</v>
      </c>
      <c r="O935" s="39" t="e">
        <f t="shared" si="44"/>
        <v>#VALUE!</v>
      </c>
      <c r="P935" s="38"/>
      <c r="Q935" s="38"/>
    </row>
    <row r="936" spans="3:17" x14ac:dyDescent="0.25">
      <c r="C936" s="39" t="e">
        <f>IF(AND(VALUE('Print off sheets'!C932)&lt;=VALUE(Worksheet!$AD932),VALUE('Print off sheets'!C932)&gt;=VALUE(Worksheet!$AE932)),"PASS","FAIL")</f>
        <v>#VALUE!</v>
      </c>
      <c r="D936" s="39" t="e">
        <f>IF(AND(VALUE('Print off sheets'!D932)&lt;=VALUE(Worksheet!$AD932),VALUE('Print off sheets'!D932)&gt;=VALUE(Worksheet!$AE932)),"PASS","FAIL")</f>
        <v>#VALUE!</v>
      </c>
      <c r="E936" s="39" t="e">
        <f>IF(AND(VALUE('Print off sheets'!E932)&lt;=VALUE(Worksheet!$AD932),VALUE('Print off sheets'!E932)&gt;=VALUE(Worksheet!$AE932)),"PASS","FAIL")</f>
        <v>#VALUE!</v>
      </c>
      <c r="F936" s="39" t="str">
        <f t="shared" si="42"/>
        <v>PASS</v>
      </c>
      <c r="G936" s="39" t="e">
        <f>IF(O936="FAIL",IF(ISNUMBER(SEARCH("Rejected",'Print off sheets'!F932))=TRUE,"OK","ERROR"),IF(ISNUMBER(SEARCH("Rejected",'Print off sheets'!F932))=TRUE,"ERROR",""))</f>
        <v>#VALUE!</v>
      </c>
      <c r="H936" s="46" t="e">
        <f>IF(O936="MISSING",IF('Print off sheets'!F932="Missing","OK","ERROR"),"")</f>
        <v>#VALUE!</v>
      </c>
      <c r="I936" s="39" t="e">
        <f>VALUE(Worksheet!B932)</f>
        <v>#VALUE!</v>
      </c>
      <c r="J936" s="39">
        <f>VALUE(Worksheet!$H$2)</f>
        <v>0</v>
      </c>
      <c r="K936" s="39">
        <f>VALUE(Worksheet!$H$3)</f>
        <v>0</v>
      </c>
      <c r="L936" s="39" t="e">
        <f t="shared" si="43"/>
        <v>#VALUE!</v>
      </c>
      <c r="M936" s="39" t="str">
        <f>IF(AND(Worksheet!C932="",Worksheet!D932="",Worksheet!E932="",Worksheet!F932="",Worksheet!G932="",Worksheet!H932="",ISNUMBER(SEARCH("e",Worksheet!I932))=FALSE),"MISSING")</f>
        <v>MISSING</v>
      </c>
      <c r="N936" s="39" t="b">
        <f>IF(ISNUMBER(SEARCH("Reference",Worksheet!I932))=TRUE,"REF ONLY")</f>
        <v>0</v>
      </c>
      <c r="O936" s="39" t="e">
        <f t="shared" si="44"/>
        <v>#VALUE!</v>
      </c>
      <c r="P936" s="38"/>
      <c r="Q936" s="38"/>
    </row>
    <row r="937" spans="3:17" x14ac:dyDescent="0.25">
      <c r="C937" s="39" t="e">
        <f>IF(AND(VALUE('Print off sheets'!C933)&lt;=VALUE(Worksheet!$AD933),VALUE('Print off sheets'!C933)&gt;=VALUE(Worksheet!$AE933)),"PASS","FAIL")</f>
        <v>#VALUE!</v>
      </c>
      <c r="D937" s="39" t="e">
        <f>IF(AND(VALUE('Print off sheets'!D933)&lt;=VALUE(Worksheet!$AD933),VALUE('Print off sheets'!D933)&gt;=VALUE(Worksheet!$AE933)),"PASS","FAIL")</f>
        <v>#VALUE!</v>
      </c>
      <c r="E937" s="39" t="e">
        <f>IF(AND(VALUE('Print off sheets'!E933)&lt;=VALUE(Worksheet!$AD933),VALUE('Print off sheets'!E933)&gt;=VALUE(Worksheet!$AE933)),"PASS","FAIL")</f>
        <v>#VALUE!</v>
      </c>
      <c r="F937" s="39" t="str">
        <f t="shared" si="42"/>
        <v>PASS</v>
      </c>
      <c r="G937" s="39" t="e">
        <f>IF(O937="FAIL",IF(ISNUMBER(SEARCH("Rejected",'Print off sheets'!F933))=TRUE,"OK","ERROR"),IF(ISNUMBER(SEARCH("Rejected",'Print off sheets'!F933))=TRUE,"ERROR",""))</f>
        <v>#VALUE!</v>
      </c>
      <c r="H937" s="46" t="e">
        <f>IF(O937="MISSING",IF('Print off sheets'!F933="Missing","OK","ERROR"),"")</f>
        <v>#VALUE!</v>
      </c>
      <c r="I937" s="39" t="e">
        <f>VALUE(Worksheet!B933)</f>
        <v>#VALUE!</v>
      </c>
      <c r="J937" s="39">
        <f>VALUE(Worksheet!$H$2)</f>
        <v>0</v>
      </c>
      <c r="K937" s="39">
        <f>VALUE(Worksheet!$H$3)</f>
        <v>0</v>
      </c>
      <c r="L937" s="39" t="e">
        <f t="shared" si="43"/>
        <v>#VALUE!</v>
      </c>
      <c r="M937" s="39" t="str">
        <f>IF(AND(Worksheet!C933="",Worksheet!D933="",Worksheet!E933="",Worksheet!F933="",Worksheet!G933="",Worksheet!H933="",ISNUMBER(SEARCH("e",Worksheet!I933))=FALSE),"MISSING")</f>
        <v>MISSING</v>
      </c>
      <c r="N937" s="39" t="b">
        <f>IF(ISNUMBER(SEARCH("Reference",Worksheet!I933))=TRUE,"REF ONLY")</f>
        <v>0</v>
      </c>
      <c r="O937" s="39" t="e">
        <f t="shared" si="44"/>
        <v>#VALUE!</v>
      </c>
      <c r="P937" s="38"/>
      <c r="Q937" s="38"/>
    </row>
    <row r="938" spans="3:17" x14ac:dyDescent="0.25">
      <c r="C938" s="39" t="e">
        <f>IF(AND(VALUE('Print off sheets'!C934)&lt;=VALUE(Worksheet!$AD934),VALUE('Print off sheets'!C934)&gt;=VALUE(Worksheet!$AE934)),"PASS","FAIL")</f>
        <v>#VALUE!</v>
      </c>
      <c r="D938" s="39" t="e">
        <f>IF(AND(VALUE('Print off sheets'!D934)&lt;=VALUE(Worksheet!$AD934),VALUE('Print off sheets'!D934)&gt;=VALUE(Worksheet!$AE934)),"PASS","FAIL")</f>
        <v>#VALUE!</v>
      </c>
      <c r="E938" s="39" t="e">
        <f>IF(AND(VALUE('Print off sheets'!E934)&lt;=VALUE(Worksheet!$AD934),VALUE('Print off sheets'!E934)&gt;=VALUE(Worksheet!$AE934)),"PASS","FAIL")</f>
        <v>#VALUE!</v>
      </c>
      <c r="F938" s="39" t="str">
        <f t="shared" si="42"/>
        <v>PASS</v>
      </c>
      <c r="G938" s="39" t="e">
        <f>IF(O938="FAIL",IF(ISNUMBER(SEARCH("Rejected",'Print off sheets'!F934))=TRUE,"OK","ERROR"),IF(ISNUMBER(SEARCH("Rejected",'Print off sheets'!F934))=TRUE,"ERROR",""))</f>
        <v>#VALUE!</v>
      </c>
      <c r="H938" s="46" t="e">
        <f>IF(O938="MISSING",IF('Print off sheets'!F934="Missing","OK","ERROR"),"")</f>
        <v>#VALUE!</v>
      </c>
      <c r="I938" s="39" t="e">
        <f>VALUE(Worksheet!B934)</f>
        <v>#VALUE!</v>
      </c>
      <c r="J938" s="39">
        <f>VALUE(Worksheet!$H$2)</f>
        <v>0</v>
      </c>
      <c r="K938" s="39">
        <f>VALUE(Worksheet!$H$3)</f>
        <v>0</v>
      </c>
      <c r="L938" s="39" t="e">
        <f t="shared" si="43"/>
        <v>#VALUE!</v>
      </c>
      <c r="M938" s="39" t="str">
        <f>IF(AND(Worksheet!C934="",Worksheet!D934="",Worksheet!E934="",Worksheet!F934="",Worksheet!G934="",Worksheet!H934="",ISNUMBER(SEARCH("e",Worksheet!I934))=FALSE),"MISSING")</f>
        <v>MISSING</v>
      </c>
      <c r="N938" s="39" t="b">
        <f>IF(ISNUMBER(SEARCH("Reference",Worksheet!I934))=TRUE,"REF ONLY")</f>
        <v>0</v>
      </c>
      <c r="O938" s="39" t="e">
        <f t="shared" si="44"/>
        <v>#VALUE!</v>
      </c>
      <c r="P938" s="38"/>
      <c r="Q938" s="38"/>
    </row>
    <row r="939" spans="3:17" x14ac:dyDescent="0.25">
      <c r="C939" s="39" t="e">
        <f>IF(AND(VALUE('Print off sheets'!C935)&lt;=VALUE(Worksheet!$AD935),VALUE('Print off sheets'!C935)&gt;=VALUE(Worksheet!$AE935)),"PASS","FAIL")</f>
        <v>#VALUE!</v>
      </c>
      <c r="D939" s="39" t="e">
        <f>IF(AND(VALUE('Print off sheets'!D935)&lt;=VALUE(Worksheet!$AD935),VALUE('Print off sheets'!D935)&gt;=VALUE(Worksheet!$AE935)),"PASS","FAIL")</f>
        <v>#VALUE!</v>
      </c>
      <c r="E939" s="39" t="e">
        <f>IF(AND(VALUE('Print off sheets'!E935)&lt;=VALUE(Worksheet!$AD935),VALUE('Print off sheets'!E935)&gt;=VALUE(Worksheet!$AE935)),"PASS","FAIL")</f>
        <v>#VALUE!</v>
      </c>
      <c r="F939" s="39" t="str">
        <f t="shared" si="42"/>
        <v>PASS</v>
      </c>
      <c r="G939" s="39" t="e">
        <f>IF(O939="FAIL",IF(ISNUMBER(SEARCH("Rejected",'Print off sheets'!F935))=TRUE,"OK","ERROR"),IF(ISNUMBER(SEARCH("Rejected",'Print off sheets'!F935))=TRUE,"ERROR",""))</f>
        <v>#VALUE!</v>
      </c>
      <c r="H939" s="46" t="e">
        <f>IF(O939="MISSING",IF('Print off sheets'!F935="Missing","OK","ERROR"),"")</f>
        <v>#VALUE!</v>
      </c>
      <c r="I939" s="39" t="e">
        <f>VALUE(Worksheet!B935)</f>
        <v>#VALUE!</v>
      </c>
      <c r="J939" s="39">
        <f>VALUE(Worksheet!$H$2)</f>
        <v>0</v>
      </c>
      <c r="K939" s="39">
        <f>VALUE(Worksheet!$H$3)</f>
        <v>0</v>
      </c>
      <c r="L939" s="39" t="e">
        <f t="shared" si="43"/>
        <v>#VALUE!</v>
      </c>
      <c r="M939" s="39" t="str">
        <f>IF(AND(Worksheet!C935="",Worksheet!D935="",Worksheet!E935="",Worksheet!F935="",Worksheet!G935="",Worksheet!H935="",ISNUMBER(SEARCH("e",Worksheet!I935))=FALSE),"MISSING")</f>
        <v>MISSING</v>
      </c>
      <c r="N939" s="39" t="b">
        <f>IF(ISNUMBER(SEARCH("Reference",Worksheet!I935))=TRUE,"REF ONLY")</f>
        <v>0</v>
      </c>
      <c r="O939" s="39" t="e">
        <f t="shared" si="44"/>
        <v>#VALUE!</v>
      </c>
      <c r="P939" s="38"/>
      <c r="Q939" s="38"/>
    </row>
    <row r="940" spans="3:17" x14ac:dyDescent="0.25">
      <c r="C940" s="39" t="e">
        <f>IF(AND(VALUE('Print off sheets'!C936)&lt;=VALUE(Worksheet!$AD936),VALUE('Print off sheets'!C936)&gt;=VALUE(Worksheet!$AE936)),"PASS","FAIL")</f>
        <v>#VALUE!</v>
      </c>
      <c r="D940" s="39" t="e">
        <f>IF(AND(VALUE('Print off sheets'!D936)&lt;=VALUE(Worksheet!$AD936),VALUE('Print off sheets'!D936)&gt;=VALUE(Worksheet!$AE936)),"PASS","FAIL")</f>
        <v>#VALUE!</v>
      </c>
      <c r="E940" s="39" t="e">
        <f>IF(AND(VALUE('Print off sheets'!E936)&lt;=VALUE(Worksheet!$AD936),VALUE('Print off sheets'!E936)&gt;=VALUE(Worksheet!$AE936)),"PASS","FAIL")</f>
        <v>#VALUE!</v>
      </c>
      <c r="F940" s="39" t="str">
        <f t="shared" si="42"/>
        <v>PASS</v>
      </c>
      <c r="G940" s="39" t="e">
        <f>IF(O940="FAIL",IF(ISNUMBER(SEARCH("Rejected",'Print off sheets'!F936))=TRUE,"OK","ERROR"),IF(ISNUMBER(SEARCH("Rejected",'Print off sheets'!F936))=TRUE,"ERROR",""))</f>
        <v>#VALUE!</v>
      </c>
      <c r="H940" s="46" t="e">
        <f>IF(O940="MISSING",IF('Print off sheets'!F936="Missing","OK","ERROR"),"")</f>
        <v>#VALUE!</v>
      </c>
      <c r="I940" s="39" t="e">
        <f>VALUE(Worksheet!B936)</f>
        <v>#VALUE!</v>
      </c>
      <c r="J940" s="39">
        <f>VALUE(Worksheet!$H$2)</f>
        <v>0</v>
      </c>
      <c r="K940" s="39">
        <f>VALUE(Worksheet!$H$3)</f>
        <v>0</v>
      </c>
      <c r="L940" s="39" t="e">
        <f t="shared" si="43"/>
        <v>#VALUE!</v>
      </c>
      <c r="M940" s="39" t="str">
        <f>IF(AND(Worksheet!C936="",Worksheet!D936="",Worksheet!E936="",Worksheet!F936="",Worksheet!G936="",Worksheet!H936="",ISNUMBER(SEARCH("e",Worksheet!I936))=FALSE),"MISSING")</f>
        <v>MISSING</v>
      </c>
      <c r="N940" s="39" t="b">
        <f>IF(ISNUMBER(SEARCH("Reference",Worksheet!I936))=TRUE,"REF ONLY")</f>
        <v>0</v>
      </c>
      <c r="O940" s="39" t="e">
        <f t="shared" si="44"/>
        <v>#VALUE!</v>
      </c>
      <c r="P940" s="38"/>
      <c r="Q940" s="38"/>
    </row>
    <row r="941" spans="3:17" x14ac:dyDescent="0.25">
      <c r="C941" s="39" t="e">
        <f>IF(AND(VALUE('Print off sheets'!C937)&lt;=VALUE(Worksheet!$AD937),VALUE('Print off sheets'!C937)&gt;=VALUE(Worksheet!$AE937)),"PASS","FAIL")</f>
        <v>#VALUE!</v>
      </c>
      <c r="D941" s="39" t="e">
        <f>IF(AND(VALUE('Print off sheets'!D937)&lt;=VALUE(Worksheet!$AD937),VALUE('Print off sheets'!D937)&gt;=VALUE(Worksheet!$AE937)),"PASS","FAIL")</f>
        <v>#VALUE!</v>
      </c>
      <c r="E941" s="39" t="e">
        <f>IF(AND(VALUE('Print off sheets'!E937)&lt;=VALUE(Worksheet!$AD937),VALUE('Print off sheets'!E937)&gt;=VALUE(Worksheet!$AE937)),"PASS","FAIL")</f>
        <v>#VALUE!</v>
      </c>
      <c r="F941" s="39" t="str">
        <f t="shared" si="42"/>
        <v>PASS</v>
      </c>
      <c r="G941" s="39" t="e">
        <f>IF(O941="FAIL",IF(ISNUMBER(SEARCH("Rejected",'Print off sheets'!F937))=TRUE,"OK","ERROR"),IF(ISNUMBER(SEARCH("Rejected",'Print off sheets'!F937))=TRUE,"ERROR",""))</f>
        <v>#VALUE!</v>
      </c>
      <c r="H941" s="46" t="e">
        <f>IF(O941="MISSING",IF('Print off sheets'!F937="Missing","OK","ERROR"),"")</f>
        <v>#VALUE!</v>
      </c>
      <c r="I941" s="39" t="e">
        <f>VALUE(Worksheet!B937)</f>
        <v>#VALUE!</v>
      </c>
      <c r="J941" s="39">
        <f>VALUE(Worksheet!$H$2)</f>
        <v>0</v>
      </c>
      <c r="K941" s="39">
        <f>VALUE(Worksheet!$H$3)</f>
        <v>0</v>
      </c>
      <c r="L941" s="39" t="e">
        <f t="shared" si="43"/>
        <v>#VALUE!</v>
      </c>
      <c r="M941" s="39" t="str">
        <f>IF(AND(Worksheet!C937="",Worksheet!D937="",Worksheet!E937="",Worksheet!F937="",Worksheet!G937="",Worksheet!H937="",ISNUMBER(SEARCH("e",Worksheet!I937))=FALSE),"MISSING")</f>
        <v>MISSING</v>
      </c>
      <c r="N941" s="39" t="b">
        <f>IF(ISNUMBER(SEARCH("Reference",Worksheet!I937))=TRUE,"REF ONLY")</f>
        <v>0</v>
      </c>
      <c r="O941" s="39" t="e">
        <f t="shared" si="44"/>
        <v>#VALUE!</v>
      </c>
      <c r="P941" s="38"/>
      <c r="Q941" s="38"/>
    </row>
    <row r="942" spans="3:17" x14ac:dyDescent="0.25">
      <c r="C942" s="39" t="e">
        <f>IF(AND(VALUE('Print off sheets'!C938)&lt;=VALUE(Worksheet!$AD938),VALUE('Print off sheets'!C938)&gt;=VALUE(Worksheet!$AE938)),"PASS","FAIL")</f>
        <v>#VALUE!</v>
      </c>
      <c r="D942" s="39" t="e">
        <f>IF(AND(VALUE('Print off sheets'!D938)&lt;=VALUE(Worksheet!$AD938),VALUE('Print off sheets'!D938)&gt;=VALUE(Worksheet!$AE938)),"PASS","FAIL")</f>
        <v>#VALUE!</v>
      </c>
      <c r="E942" s="39" t="e">
        <f>IF(AND(VALUE('Print off sheets'!E938)&lt;=VALUE(Worksheet!$AD938),VALUE('Print off sheets'!E938)&gt;=VALUE(Worksheet!$AE938)),"PASS","FAIL")</f>
        <v>#VALUE!</v>
      </c>
      <c r="F942" s="39" t="str">
        <f t="shared" si="42"/>
        <v>PASS</v>
      </c>
      <c r="G942" s="39" t="e">
        <f>IF(O942="FAIL",IF(ISNUMBER(SEARCH("Rejected",'Print off sheets'!F938))=TRUE,"OK","ERROR"),IF(ISNUMBER(SEARCH("Rejected",'Print off sheets'!F938))=TRUE,"ERROR",""))</f>
        <v>#VALUE!</v>
      </c>
      <c r="H942" s="46" t="e">
        <f>IF(O942="MISSING",IF('Print off sheets'!F938="Missing","OK","ERROR"),"")</f>
        <v>#VALUE!</v>
      </c>
      <c r="I942" s="39" t="e">
        <f>VALUE(Worksheet!B938)</f>
        <v>#VALUE!</v>
      </c>
      <c r="J942" s="39">
        <f>VALUE(Worksheet!$H$2)</f>
        <v>0</v>
      </c>
      <c r="K942" s="39">
        <f>VALUE(Worksheet!$H$3)</f>
        <v>0</v>
      </c>
      <c r="L942" s="39" t="e">
        <f t="shared" si="43"/>
        <v>#VALUE!</v>
      </c>
      <c r="M942" s="39" t="str">
        <f>IF(AND(Worksheet!C938="",Worksheet!D938="",Worksheet!E938="",Worksheet!F938="",Worksheet!G938="",Worksheet!H938="",ISNUMBER(SEARCH("e",Worksheet!I938))=FALSE),"MISSING")</f>
        <v>MISSING</v>
      </c>
      <c r="N942" s="39" t="b">
        <f>IF(ISNUMBER(SEARCH("Reference",Worksheet!I938))=TRUE,"REF ONLY")</f>
        <v>0</v>
      </c>
      <c r="O942" s="39" t="e">
        <f t="shared" si="44"/>
        <v>#VALUE!</v>
      </c>
      <c r="P942" s="38"/>
      <c r="Q942" s="38"/>
    </row>
    <row r="943" spans="3:17" x14ac:dyDescent="0.25">
      <c r="C943" s="39" t="e">
        <f>IF(AND(VALUE('Print off sheets'!C939)&lt;=VALUE(Worksheet!$AD939),VALUE('Print off sheets'!C939)&gt;=VALUE(Worksheet!$AE939)),"PASS","FAIL")</f>
        <v>#VALUE!</v>
      </c>
      <c r="D943" s="39" t="e">
        <f>IF(AND(VALUE('Print off sheets'!D939)&lt;=VALUE(Worksheet!$AD939),VALUE('Print off sheets'!D939)&gt;=VALUE(Worksheet!$AE939)),"PASS","FAIL")</f>
        <v>#VALUE!</v>
      </c>
      <c r="E943" s="39" t="e">
        <f>IF(AND(VALUE('Print off sheets'!E939)&lt;=VALUE(Worksheet!$AD939),VALUE('Print off sheets'!E939)&gt;=VALUE(Worksheet!$AE939)),"PASS","FAIL")</f>
        <v>#VALUE!</v>
      </c>
      <c r="F943" s="39" t="str">
        <f t="shared" si="42"/>
        <v>PASS</v>
      </c>
      <c r="G943" s="39" t="e">
        <f>IF(O943="FAIL",IF(ISNUMBER(SEARCH("Rejected",'Print off sheets'!F939))=TRUE,"OK","ERROR"),IF(ISNUMBER(SEARCH("Rejected",'Print off sheets'!F939))=TRUE,"ERROR",""))</f>
        <v>#VALUE!</v>
      </c>
      <c r="H943" s="46" t="e">
        <f>IF(O943="MISSING",IF('Print off sheets'!F939="Missing","OK","ERROR"),"")</f>
        <v>#VALUE!</v>
      </c>
      <c r="I943" s="39" t="e">
        <f>VALUE(Worksheet!B939)</f>
        <v>#VALUE!</v>
      </c>
      <c r="J943" s="39">
        <f>VALUE(Worksheet!$H$2)</f>
        <v>0</v>
      </c>
      <c r="K943" s="39">
        <f>VALUE(Worksheet!$H$3)</f>
        <v>0</v>
      </c>
      <c r="L943" s="39" t="e">
        <f t="shared" si="43"/>
        <v>#VALUE!</v>
      </c>
      <c r="M943" s="39" t="str">
        <f>IF(AND(Worksheet!C939="",Worksheet!D939="",Worksheet!E939="",Worksheet!F939="",Worksheet!G939="",Worksheet!H939="",ISNUMBER(SEARCH("e",Worksheet!I939))=FALSE),"MISSING")</f>
        <v>MISSING</v>
      </c>
      <c r="N943" s="39" t="b">
        <f>IF(ISNUMBER(SEARCH("Reference",Worksheet!I939))=TRUE,"REF ONLY")</f>
        <v>0</v>
      </c>
      <c r="O943" s="39" t="e">
        <f t="shared" si="44"/>
        <v>#VALUE!</v>
      </c>
      <c r="P943" s="38"/>
      <c r="Q943" s="38"/>
    </row>
    <row r="944" spans="3:17" x14ac:dyDescent="0.25">
      <c r="C944" s="39" t="str">
        <f>IF(AND(VALUE('Print off sheets'!C940)&lt;=VALUE(Worksheet!$AD940),VALUE('Print off sheets'!C940)&gt;=VALUE(Worksheet!$AE940)),"PASS","FAIL")</f>
        <v>PASS</v>
      </c>
      <c r="D944" s="39" t="str">
        <f>IF(AND(VALUE('Print off sheets'!D940)&lt;=VALUE(Worksheet!$AD940),VALUE('Print off sheets'!D940)&gt;=VALUE(Worksheet!$AE940)),"PASS","FAIL")</f>
        <v>PASS</v>
      </c>
      <c r="E944" s="39" t="str">
        <f>IF(AND(VALUE('Print off sheets'!E940)&lt;=VALUE(Worksheet!$AD940),VALUE('Print off sheets'!E940)&gt;=VALUE(Worksheet!$AE940)),"PASS","FAIL")</f>
        <v>PASS</v>
      </c>
      <c r="F944" s="39" t="str">
        <f t="shared" si="42"/>
        <v>PASS</v>
      </c>
      <c r="G944" s="39" t="str">
        <f>IF(O944="FAIL",IF(ISNUMBER(SEARCH("Rejected",'Print off sheets'!F940))=TRUE,"OK","ERROR"),IF(ISNUMBER(SEARCH("Rejected",'Print off sheets'!F940))=TRUE,"ERROR",""))</f>
        <v/>
      </c>
      <c r="H944" s="46" t="str">
        <f>IF(O944="MISSING",IF('Print off sheets'!F940="Missing","OK","ERROR"),"")</f>
        <v/>
      </c>
      <c r="I944" s="39">
        <f>VALUE(Worksheet!B940)</f>
        <v>0</v>
      </c>
      <c r="J944" s="39">
        <f>VALUE(Worksheet!$H$2)</f>
        <v>0</v>
      </c>
      <c r="K944" s="39">
        <f>VALUE(Worksheet!$H$3)</f>
        <v>0</v>
      </c>
      <c r="L944" s="39" t="str">
        <f t="shared" si="43"/>
        <v>FAIL</v>
      </c>
      <c r="M944" s="39" t="str">
        <f>IF(AND(Worksheet!C940="",Worksheet!D940="",Worksheet!E940="",Worksheet!F940="",Worksheet!G940="",Worksheet!H940="",ISNUMBER(SEARCH("e",Worksheet!I940))=FALSE),"MISSING")</f>
        <v>MISSING</v>
      </c>
      <c r="N944" s="39" t="b">
        <f>IF(ISNUMBER(SEARCH("Reference",Worksheet!I940))=TRUE,"REF ONLY")</f>
        <v>0</v>
      </c>
      <c r="O944" s="39" t="b">
        <f t="shared" si="44"/>
        <v>0</v>
      </c>
      <c r="P944" s="38"/>
      <c r="Q944" s="38"/>
    </row>
    <row r="945" spans="3:17" x14ac:dyDescent="0.25">
      <c r="C945" s="39" t="str">
        <f>IF(AND(VALUE('Print off sheets'!C941)&lt;=VALUE(Worksheet!$AD941),VALUE('Print off sheets'!C941)&gt;=VALUE(Worksheet!$AE941)),"PASS","FAIL")</f>
        <v>PASS</v>
      </c>
      <c r="D945" s="39" t="str">
        <f>IF(AND(VALUE('Print off sheets'!D941)&lt;=VALUE(Worksheet!$AD941),VALUE('Print off sheets'!D941)&gt;=VALUE(Worksheet!$AE941)),"PASS","FAIL")</f>
        <v>PASS</v>
      </c>
      <c r="E945" s="39" t="str">
        <f>IF(AND(VALUE('Print off sheets'!E941)&lt;=VALUE(Worksheet!$AD941),VALUE('Print off sheets'!E941)&gt;=VALUE(Worksheet!$AE941)),"PASS","FAIL")</f>
        <v>PASS</v>
      </c>
      <c r="F945" s="39" t="str">
        <f t="shared" si="42"/>
        <v>PASS</v>
      </c>
      <c r="G945" s="39" t="str">
        <f>IF(O945="FAIL",IF(ISNUMBER(SEARCH("Rejected",'Print off sheets'!F941))=TRUE,"OK","ERROR"),IF(ISNUMBER(SEARCH("Rejected",'Print off sheets'!F941))=TRUE,"ERROR",""))</f>
        <v/>
      </c>
      <c r="H945" s="46" t="str">
        <f>IF(O945="MISSING",IF('Print off sheets'!F941="Missing","OK","ERROR"),"")</f>
        <v/>
      </c>
      <c r="I945" s="39">
        <f>VALUE(Worksheet!B941)</f>
        <v>0</v>
      </c>
      <c r="J945" s="39">
        <f>VALUE(Worksheet!$H$2)</f>
        <v>0</v>
      </c>
      <c r="K945" s="39">
        <f>VALUE(Worksheet!$H$3)</f>
        <v>0</v>
      </c>
      <c r="L945" s="39" t="str">
        <f t="shared" si="43"/>
        <v>FAIL</v>
      </c>
      <c r="M945" s="39" t="b">
        <f>IF(AND(Worksheet!C941="",Worksheet!D941="",Worksheet!E941="",Worksheet!F941="",Worksheet!G941="",Worksheet!H941="",ISNUMBER(SEARCH("e",Worksheet!I941))=FALSE),"MISSING")</f>
        <v>0</v>
      </c>
      <c r="N945" s="39" t="b">
        <f>IF(ISNUMBER(SEARCH("Reference",Worksheet!I941))=TRUE,"REF ONLY")</f>
        <v>0</v>
      </c>
      <c r="O945" s="39" t="b">
        <f t="shared" si="44"/>
        <v>0</v>
      </c>
      <c r="P945" s="38"/>
      <c r="Q945" s="38"/>
    </row>
    <row r="946" spans="3:17" x14ac:dyDescent="0.25">
      <c r="C946" s="39" t="e">
        <f>IF(AND(VALUE('Print off sheets'!C942)&lt;=VALUE(Worksheet!$AD942),VALUE('Print off sheets'!C942)&gt;=VALUE(Worksheet!$AE942)),"PASS","FAIL")</f>
        <v>#VALUE!</v>
      </c>
      <c r="D946" s="39" t="e">
        <f>IF(AND(VALUE('Print off sheets'!D942)&lt;=VALUE(Worksheet!$AD942),VALUE('Print off sheets'!D942)&gt;=VALUE(Worksheet!$AE942)),"PASS","FAIL")</f>
        <v>#VALUE!</v>
      </c>
      <c r="E946" s="39" t="e">
        <f>IF(AND(VALUE('Print off sheets'!E942)&lt;=VALUE(Worksheet!$AD942),VALUE('Print off sheets'!E942)&gt;=VALUE(Worksheet!$AE942)),"PASS","FAIL")</f>
        <v>#VALUE!</v>
      </c>
      <c r="F946" s="39" t="str">
        <f t="shared" si="42"/>
        <v>PASS</v>
      </c>
      <c r="G946" s="39" t="e">
        <f>IF(O946="FAIL",IF(ISNUMBER(SEARCH("Rejected",'Print off sheets'!F942))=TRUE,"OK","ERROR"),IF(ISNUMBER(SEARCH("Rejected",'Print off sheets'!F942))=TRUE,"ERROR",""))</f>
        <v>#VALUE!</v>
      </c>
      <c r="H946" s="46" t="e">
        <f>IF(O946="MISSING",IF('Print off sheets'!F942="Missing","OK","ERROR"),"")</f>
        <v>#VALUE!</v>
      </c>
      <c r="I946" s="39" t="e">
        <f>VALUE(Worksheet!B942)</f>
        <v>#VALUE!</v>
      </c>
      <c r="J946" s="39">
        <f>VALUE(Worksheet!$H$2)</f>
        <v>0</v>
      </c>
      <c r="K946" s="39">
        <f>VALUE(Worksheet!$H$3)</f>
        <v>0</v>
      </c>
      <c r="L946" s="39" t="e">
        <f t="shared" si="43"/>
        <v>#VALUE!</v>
      </c>
      <c r="M946" s="39" t="str">
        <f>IF(AND(Worksheet!C942="",Worksheet!D942="",Worksheet!E942="",Worksheet!F942="",Worksheet!G942="",Worksheet!H942="",ISNUMBER(SEARCH("e",Worksheet!I942))=FALSE),"MISSING")</f>
        <v>MISSING</v>
      </c>
      <c r="N946" s="39" t="b">
        <f>IF(ISNUMBER(SEARCH("Reference",Worksheet!I942))=TRUE,"REF ONLY")</f>
        <v>0</v>
      </c>
      <c r="O946" s="39" t="e">
        <f t="shared" si="44"/>
        <v>#VALUE!</v>
      </c>
      <c r="P946" s="38"/>
      <c r="Q946" s="38"/>
    </row>
    <row r="947" spans="3:17" x14ac:dyDescent="0.25">
      <c r="C947" s="39" t="str">
        <f>IF(AND(VALUE('Print off sheets'!C943)&lt;=VALUE(Worksheet!$AD943),VALUE('Print off sheets'!C943)&gt;=VALUE(Worksheet!$AE943)),"PASS","FAIL")</f>
        <v>PASS</v>
      </c>
      <c r="D947" s="39" t="str">
        <f>IF(AND(VALUE('Print off sheets'!D943)&lt;=VALUE(Worksheet!$AD943),VALUE('Print off sheets'!D943)&gt;=VALUE(Worksheet!$AE943)),"PASS","FAIL")</f>
        <v>PASS</v>
      </c>
      <c r="E947" s="39" t="e">
        <f>IF(AND(VALUE('Print off sheets'!E943)&lt;=VALUE(Worksheet!$AD943),VALUE('Print off sheets'!E943)&gt;=VALUE(Worksheet!$AE943)),"PASS","FAIL")</f>
        <v>#VALUE!</v>
      </c>
      <c r="F947" s="39" t="str">
        <f t="shared" si="42"/>
        <v>PASS</v>
      </c>
      <c r="G947" s="39" t="str">
        <f>IF(O947="FAIL",IF(ISNUMBER(SEARCH("Rejected",'Print off sheets'!F943))=TRUE,"OK","ERROR"),IF(ISNUMBER(SEARCH("Rejected",'Print off sheets'!F943))=TRUE,"ERROR",""))</f>
        <v/>
      </c>
      <c r="H947" s="46" t="str">
        <f>IF(O947="MISSING",IF('Print off sheets'!F943="Missing","OK","ERROR"),"")</f>
        <v/>
      </c>
      <c r="I947" s="39">
        <f>VALUE(Worksheet!B943)</f>
        <v>0</v>
      </c>
      <c r="J947" s="39">
        <f>VALUE(Worksheet!$H$2)</f>
        <v>0</v>
      </c>
      <c r="K947" s="39">
        <f>VALUE(Worksheet!$H$3)</f>
        <v>0</v>
      </c>
      <c r="L947" s="39" t="str">
        <f t="shared" si="43"/>
        <v>FAIL</v>
      </c>
      <c r="M947" s="39" t="str">
        <f>IF(AND(Worksheet!C943="",Worksheet!D943="",Worksheet!E943="",Worksheet!F943="",Worksheet!G943="",Worksheet!H943="",ISNUMBER(SEARCH("e",Worksheet!I943))=FALSE),"MISSING")</f>
        <v>MISSING</v>
      </c>
      <c r="N947" s="39" t="b">
        <f>IF(ISNUMBER(SEARCH("Reference",Worksheet!I943))=TRUE,"REF ONLY")</f>
        <v>0</v>
      </c>
      <c r="O947" s="39" t="b">
        <f t="shared" si="44"/>
        <v>0</v>
      </c>
      <c r="P947" s="38"/>
      <c r="Q947" s="38"/>
    </row>
    <row r="948" spans="3:17" x14ac:dyDescent="0.25">
      <c r="C948" s="39" t="str">
        <f>IF(AND(VALUE('Print off sheets'!C944)&lt;=VALUE(Worksheet!$AD944),VALUE('Print off sheets'!C944)&gt;=VALUE(Worksheet!$AE944)),"PASS","FAIL")</f>
        <v>PASS</v>
      </c>
      <c r="D948" s="39" t="str">
        <f>IF(AND(VALUE('Print off sheets'!D944)&lt;=VALUE(Worksheet!$AD944),VALUE('Print off sheets'!D944)&gt;=VALUE(Worksheet!$AE944)),"PASS","FAIL")</f>
        <v>PASS</v>
      </c>
      <c r="E948" s="39" t="str">
        <f>IF(AND(VALUE('Print off sheets'!E944)&lt;=VALUE(Worksheet!$AD944),VALUE('Print off sheets'!E944)&gt;=VALUE(Worksheet!$AE944)),"PASS","FAIL")</f>
        <v>PASS</v>
      </c>
      <c r="F948" s="39" t="str">
        <f t="shared" si="42"/>
        <v>PASS</v>
      </c>
      <c r="G948" s="39" t="str">
        <f>IF(O948="FAIL",IF(ISNUMBER(SEARCH("Rejected",'Print off sheets'!F944))=TRUE,"OK","ERROR"),IF(ISNUMBER(SEARCH("Rejected",'Print off sheets'!F944))=TRUE,"ERROR",""))</f>
        <v/>
      </c>
      <c r="H948" s="46" t="str">
        <f>IF(O948="MISSING",IF('Print off sheets'!F944="Missing","OK","ERROR"),"")</f>
        <v/>
      </c>
      <c r="I948" s="39">
        <f>VALUE(Worksheet!B944)</f>
        <v>0</v>
      </c>
      <c r="J948" s="39">
        <f>VALUE(Worksheet!$H$2)</f>
        <v>0</v>
      </c>
      <c r="K948" s="39">
        <f>VALUE(Worksheet!$H$3)</f>
        <v>0</v>
      </c>
      <c r="L948" s="39" t="str">
        <f t="shared" si="43"/>
        <v>FAIL</v>
      </c>
      <c r="M948" s="39" t="str">
        <f>IF(AND(Worksheet!C944="",Worksheet!D944="",Worksheet!E944="",Worksheet!F944="",Worksheet!G944="",Worksheet!H944="",ISNUMBER(SEARCH("e",Worksheet!I944))=FALSE),"MISSING")</f>
        <v>MISSING</v>
      </c>
      <c r="N948" s="39" t="b">
        <f>IF(ISNUMBER(SEARCH("Reference",Worksheet!I944))=TRUE,"REF ONLY")</f>
        <v>0</v>
      </c>
      <c r="O948" s="39" t="b">
        <f t="shared" si="44"/>
        <v>0</v>
      </c>
      <c r="P948" s="38"/>
      <c r="Q948" s="38"/>
    </row>
    <row r="949" spans="3:17" x14ac:dyDescent="0.25">
      <c r="C949" s="39" t="e">
        <f>IF(AND(VALUE('Print off sheets'!C945)&lt;=VALUE(Worksheet!$AD945),VALUE('Print off sheets'!C945)&gt;=VALUE(Worksheet!$AE945)),"PASS","FAIL")</f>
        <v>#VALUE!</v>
      </c>
      <c r="D949" s="39" t="str">
        <f>IF(AND(VALUE('Print off sheets'!D945)&lt;=VALUE(Worksheet!$AD945),VALUE('Print off sheets'!D945)&gt;=VALUE(Worksheet!$AE945)),"PASS","FAIL")</f>
        <v>PASS</v>
      </c>
      <c r="E949" s="39" t="str">
        <f>IF(AND(VALUE('Print off sheets'!E945)&lt;=VALUE(Worksheet!$AD945),VALUE('Print off sheets'!E945)&gt;=VALUE(Worksheet!$AE945)),"PASS","FAIL")</f>
        <v>PASS</v>
      </c>
      <c r="F949" s="39" t="str">
        <f t="shared" si="42"/>
        <v>PASS</v>
      </c>
      <c r="G949" s="39" t="str">
        <f>IF(O949="FAIL",IF(ISNUMBER(SEARCH("Rejected",'Print off sheets'!F945))=TRUE,"OK","ERROR"),IF(ISNUMBER(SEARCH("Rejected",'Print off sheets'!F945))=TRUE,"ERROR",""))</f>
        <v/>
      </c>
      <c r="H949" s="46" t="str">
        <f>IF(O949="MISSING",IF('Print off sheets'!F945="Missing","OK","ERROR"),"")</f>
        <v/>
      </c>
      <c r="I949" s="39">
        <f>VALUE(Worksheet!B945)</f>
        <v>0</v>
      </c>
      <c r="J949" s="39">
        <f>VALUE(Worksheet!$H$2)</f>
        <v>0</v>
      </c>
      <c r="K949" s="39">
        <f>VALUE(Worksheet!$H$3)</f>
        <v>0</v>
      </c>
      <c r="L949" s="39" t="str">
        <f t="shared" si="43"/>
        <v>FAIL</v>
      </c>
      <c r="M949" s="39" t="b">
        <f>IF(AND(Worksheet!C945="",Worksheet!D945="",Worksheet!E945="",Worksheet!F945="",Worksheet!G945="",Worksheet!H945="",ISNUMBER(SEARCH("e",Worksheet!I945))=FALSE),"MISSING")</f>
        <v>0</v>
      </c>
      <c r="N949" s="39" t="b">
        <f>IF(ISNUMBER(SEARCH("Reference",Worksheet!I945))=TRUE,"REF ONLY")</f>
        <v>0</v>
      </c>
      <c r="O949" s="39" t="b">
        <f t="shared" si="44"/>
        <v>0</v>
      </c>
      <c r="P949" s="38"/>
      <c r="Q949" s="38"/>
    </row>
    <row r="950" spans="3:17" x14ac:dyDescent="0.25">
      <c r="C950" s="39" t="e">
        <f>IF(AND(VALUE('Print off sheets'!C946)&lt;=VALUE(Worksheet!$AD946),VALUE('Print off sheets'!C946)&gt;=VALUE(Worksheet!$AE946)),"PASS","FAIL")</f>
        <v>#VALUE!</v>
      </c>
      <c r="D950" s="39" t="e">
        <f>IF(AND(VALUE('Print off sheets'!D946)&lt;=VALUE(Worksheet!$AD946),VALUE('Print off sheets'!D946)&gt;=VALUE(Worksheet!$AE946)),"PASS","FAIL")</f>
        <v>#VALUE!</v>
      </c>
      <c r="E950" s="39" t="e">
        <f>IF(AND(VALUE('Print off sheets'!E946)&lt;=VALUE(Worksheet!$AD946),VALUE('Print off sheets'!E946)&gt;=VALUE(Worksheet!$AE946)),"PASS","FAIL")</f>
        <v>#VALUE!</v>
      </c>
      <c r="F950" s="39" t="str">
        <f t="shared" si="42"/>
        <v>PASS</v>
      </c>
      <c r="G950" s="39" t="e">
        <f>IF(O950="FAIL",IF(ISNUMBER(SEARCH("Rejected",'Print off sheets'!F946))=TRUE,"OK","ERROR"),IF(ISNUMBER(SEARCH("Rejected",'Print off sheets'!F946))=TRUE,"ERROR",""))</f>
        <v>#VALUE!</v>
      </c>
      <c r="H950" s="46" t="e">
        <f>IF(O950="MISSING",IF('Print off sheets'!F946="Missing","OK","ERROR"),"")</f>
        <v>#VALUE!</v>
      </c>
      <c r="I950" s="39" t="e">
        <f>VALUE(Worksheet!B946)</f>
        <v>#VALUE!</v>
      </c>
      <c r="J950" s="39">
        <f>VALUE(Worksheet!$H$2)</f>
        <v>0</v>
      </c>
      <c r="K950" s="39">
        <f>VALUE(Worksheet!$H$3)</f>
        <v>0</v>
      </c>
      <c r="L950" s="39" t="e">
        <f t="shared" si="43"/>
        <v>#VALUE!</v>
      </c>
      <c r="M950" s="39" t="b">
        <f>IF(AND(Worksheet!C946="",Worksheet!D946="",Worksheet!E946="",Worksheet!F946="",Worksheet!G946="",Worksheet!H946="",ISNUMBER(SEARCH("e",Worksheet!I946))=FALSE),"MISSING")</f>
        <v>0</v>
      </c>
      <c r="N950" s="39" t="b">
        <f>IF(ISNUMBER(SEARCH("Reference",Worksheet!I946))=TRUE,"REF ONLY")</f>
        <v>0</v>
      </c>
      <c r="O950" s="39" t="e">
        <f t="shared" si="44"/>
        <v>#VALUE!</v>
      </c>
      <c r="P950" s="38"/>
      <c r="Q950" s="38"/>
    </row>
    <row r="951" spans="3:17" x14ac:dyDescent="0.25">
      <c r="C951" s="39" t="e">
        <f>IF(AND(VALUE('Print off sheets'!C947)&lt;=VALUE(Worksheet!$AD947),VALUE('Print off sheets'!C947)&gt;=VALUE(Worksheet!$AE947)),"PASS","FAIL")</f>
        <v>#VALUE!</v>
      </c>
      <c r="D951" s="39" t="e">
        <f>IF(AND(VALUE('Print off sheets'!D947)&lt;=VALUE(Worksheet!$AD947),VALUE('Print off sheets'!D947)&gt;=VALUE(Worksheet!$AE947)),"PASS","FAIL")</f>
        <v>#VALUE!</v>
      </c>
      <c r="E951" s="39" t="e">
        <f>IF(AND(VALUE('Print off sheets'!E947)&lt;=VALUE(Worksheet!$AD947),VALUE('Print off sheets'!E947)&gt;=VALUE(Worksheet!$AE947)),"PASS","FAIL")</f>
        <v>#VALUE!</v>
      </c>
      <c r="F951" s="39" t="str">
        <f t="shared" si="42"/>
        <v>PASS</v>
      </c>
      <c r="G951" s="39" t="e">
        <f>IF(O951="FAIL",IF(ISNUMBER(SEARCH("Rejected",'Print off sheets'!F947))=TRUE,"OK","ERROR"),IF(ISNUMBER(SEARCH("Rejected",'Print off sheets'!F947))=TRUE,"ERROR",""))</f>
        <v>#VALUE!</v>
      </c>
      <c r="H951" s="46" t="e">
        <f>IF(O951="MISSING",IF('Print off sheets'!F947="Missing","OK","ERROR"),"")</f>
        <v>#VALUE!</v>
      </c>
      <c r="I951" s="39" t="e">
        <f>VALUE(Worksheet!B947)</f>
        <v>#VALUE!</v>
      </c>
      <c r="J951" s="39">
        <f>VALUE(Worksheet!$H$2)</f>
        <v>0</v>
      </c>
      <c r="K951" s="39">
        <f>VALUE(Worksheet!$H$3)</f>
        <v>0</v>
      </c>
      <c r="L951" s="39" t="e">
        <f t="shared" si="43"/>
        <v>#VALUE!</v>
      </c>
      <c r="M951" s="39" t="str">
        <f>IF(AND(Worksheet!C947="",Worksheet!D947="",Worksheet!E947="",Worksheet!F947="",Worksheet!G947="",Worksheet!H947="",ISNUMBER(SEARCH("e",Worksheet!I947))=FALSE),"MISSING")</f>
        <v>MISSING</v>
      </c>
      <c r="N951" s="39" t="b">
        <f>IF(ISNUMBER(SEARCH("Reference",Worksheet!I947))=TRUE,"REF ONLY")</f>
        <v>0</v>
      </c>
      <c r="O951" s="39" t="e">
        <f t="shared" si="44"/>
        <v>#VALUE!</v>
      </c>
      <c r="P951" s="38"/>
      <c r="Q951" s="38"/>
    </row>
    <row r="952" spans="3:17" x14ac:dyDescent="0.25">
      <c r="C952" s="39" t="e">
        <f>IF(AND(VALUE('Print off sheets'!C948)&lt;=VALUE(Worksheet!$AD948),VALUE('Print off sheets'!C948)&gt;=VALUE(Worksheet!$AE948)),"PASS","FAIL")</f>
        <v>#VALUE!</v>
      </c>
      <c r="D952" s="39" t="e">
        <f>IF(AND(VALUE('Print off sheets'!D948)&lt;=VALUE(Worksheet!$AD948),VALUE('Print off sheets'!D948)&gt;=VALUE(Worksheet!$AE948)),"PASS","FAIL")</f>
        <v>#VALUE!</v>
      </c>
      <c r="E952" s="39" t="e">
        <f>IF(AND(VALUE('Print off sheets'!E948)&lt;=VALUE(Worksheet!$AD948),VALUE('Print off sheets'!E948)&gt;=VALUE(Worksheet!$AE948)),"PASS","FAIL")</f>
        <v>#VALUE!</v>
      </c>
      <c r="F952" s="39" t="str">
        <f t="shared" si="42"/>
        <v>PASS</v>
      </c>
      <c r="G952" s="39" t="e">
        <f>IF(O952="FAIL",IF(ISNUMBER(SEARCH("Rejected",'Print off sheets'!F948))=TRUE,"OK","ERROR"),IF(ISNUMBER(SEARCH("Rejected",'Print off sheets'!F948))=TRUE,"ERROR",""))</f>
        <v>#VALUE!</v>
      </c>
      <c r="H952" s="46" t="e">
        <f>IF(O952="MISSING",IF('Print off sheets'!F948="Missing","OK","ERROR"),"")</f>
        <v>#VALUE!</v>
      </c>
      <c r="I952" s="39" t="e">
        <f>VALUE(Worksheet!B948)</f>
        <v>#VALUE!</v>
      </c>
      <c r="J952" s="39">
        <f>VALUE(Worksheet!$H$2)</f>
        <v>0</v>
      </c>
      <c r="K952" s="39">
        <f>VALUE(Worksheet!$H$3)</f>
        <v>0</v>
      </c>
      <c r="L952" s="39" t="e">
        <f t="shared" si="43"/>
        <v>#VALUE!</v>
      </c>
      <c r="M952" s="39" t="str">
        <f>IF(AND(Worksheet!C948="",Worksheet!D948="",Worksheet!E948="",Worksheet!F948="",Worksheet!G948="",Worksheet!H948="",ISNUMBER(SEARCH("e",Worksheet!I948))=FALSE),"MISSING")</f>
        <v>MISSING</v>
      </c>
      <c r="N952" s="39" t="b">
        <f>IF(ISNUMBER(SEARCH("Reference",Worksheet!I948))=TRUE,"REF ONLY")</f>
        <v>0</v>
      </c>
      <c r="O952" s="39" t="e">
        <f t="shared" si="44"/>
        <v>#VALUE!</v>
      </c>
      <c r="P952" s="38"/>
      <c r="Q952" s="38"/>
    </row>
    <row r="953" spans="3:17" x14ac:dyDescent="0.25">
      <c r="C953" s="39" t="e">
        <f>IF(AND(VALUE('Print off sheets'!C949)&lt;=VALUE(Worksheet!$AD949),VALUE('Print off sheets'!C949)&gt;=VALUE(Worksheet!$AE949)),"PASS","FAIL")</f>
        <v>#VALUE!</v>
      </c>
      <c r="D953" s="39" t="e">
        <f>IF(AND(VALUE('Print off sheets'!D949)&lt;=VALUE(Worksheet!$AD949),VALUE('Print off sheets'!D949)&gt;=VALUE(Worksheet!$AE949)),"PASS","FAIL")</f>
        <v>#VALUE!</v>
      </c>
      <c r="E953" s="39" t="e">
        <f>IF(AND(VALUE('Print off sheets'!E949)&lt;=VALUE(Worksheet!$AD949),VALUE('Print off sheets'!E949)&gt;=VALUE(Worksheet!$AE949)),"PASS","FAIL")</f>
        <v>#VALUE!</v>
      </c>
      <c r="F953" s="39" t="str">
        <f t="shared" si="42"/>
        <v>PASS</v>
      </c>
      <c r="G953" s="39" t="e">
        <f>IF(O953="FAIL",IF(ISNUMBER(SEARCH("Rejected",'Print off sheets'!F949))=TRUE,"OK","ERROR"),IF(ISNUMBER(SEARCH("Rejected",'Print off sheets'!F949))=TRUE,"ERROR",""))</f>
        <v>#VALUE!</v>
      </c>
      <c r="H953" s="46" t="e">
        <f>IF(O953="MISSING",IF('Print off sheets'!F949="Missing","OK","ERROR"),"")</f>
        <v>#VALUE!</v>
      </c>
      <c r="I953" s="39" t="e">
        <f>VALUE(Worksheet!B949)</f>
        <v>#VALUE!</v>
      </c>
      <c r="J953" s="39">
        <f>VALUE(Worksheet!$H$2)</f>
        <v>0</v>
      </c>
      <c r="K953" s="39">
        <f>VALUE(Worksheet!$H$3)</f>
        <v>0</v>
      </c>
      <c r="L953" s="39" t="e">
        <f t="shared" si="43"/>
        <v>#VALUE!</v>
      </c>
      <c r="M953" s="39" t="str">
        <f>IF(AND(Worksheet!C949="",Worksheet!D949="",Worksheet!E949="",Worksheet!F949="",Worksheet!G949="",Worksheet!H949="",ISNUMBER(SEARCH("e",Worksheet!I949))=FALSE),"MISSING")</f>
        <v>MISSING</v>
      </c>
      <c r="N953" s="39" t="b">
        <f>IF(ISNUMBER(SEARCH("Reference",Worksheet!I949))=TRUE,"REF ONLY")</f>
        <v>0</v>
      </c>
      <c r="O953" s="39" t="e">
        <f t="shared" si="44"/>
        <v>#VALUE!</v>
      </c>
      <c r="P953" s="38"/>
      <c r="Q953" s="38"/>
    </row>
    <row r="954" spans="3:17" x14ac:dyDescent="0.25">
      <c r="C954" s="39" t="e">
        <f>IF(AND(VALUE('Print off sheets'!C950)&lt;=VALUE(Worksheet!$AD950),VALUE('Print off sheets'!C950)&gt;=VALUE(Worksheet!$AE950)),"PASS","FAIL")</f>
        <v>#VALUE!</v>
      </c>
      <c r="D954" s="39" t="e">
        <f>IF(AND(VALUE('Print off sheets'!D950)&lt;=VALUE(Worksheet!$AD950),VALUE('Print off sheets'!D950)&gt;=VALUE(Worksheet!$AE950)),"PASS","FAIL")</f>
        <v>#VALUE!</v>
      </c>
      <c r="E954" s="39" t="e">
        <f>IF(AND(VALUE('Print off sheets'!E950)&lt;=VALUE(Worksheet!$AD950),VALUE('Print off sheets'!E950)&gt;=VALUE(Worksheet!$AE950)),"PASS","FAIL")</f>
        <v>#VALUE!</v>
      </c>
      <c r="F954" s="39" t="str">
        <f t="shared" si="42"/>
        <v>PASS</v>
      </c>
      <c r="G954" s="39" t="e">
        <f>IF(O954="FAIL",IF(ISNUMBER(SEARCH("Rejected",'Print off sheets'!F950))=TRUE,"OK","ERROR"),IF(ISNUMBER(SEARCH("Rejected",'Print off sheets'!F950))=TRUE,"ERROR",""))</f>
        <v>#VALUE!</v>
      </c>
      <c r="H954" s="46" t="e">
        <f>IF(O954="MISSING",IF('Print off sheets'!F950="Missing","OK","ERROR"),"")</f>
        <v>#VALUE!</v>
      </c>
      <c r="I954" s="39" t="e">
        <f>VALUE(Worksheet!B950)</f>
        <v>#VALUE!</v>
      </c>
      <c r="J954" s="39">
        <f>VALUE(Worksheet!$H$2)</f>
        <v>0</v>
      </c>
      <c r="K954" s="39">
        <f>VALUE(Worksheet!$H$3)</f>
        <v>0</v>
      </c>
      <c r="L954" s="39" t="e">
        <f t="shared" si="43"/>
        <v>#VALUE!</v>
      </c>
      <c r="M954" s="39" t="str">
        <f>IF(AND(Worksheet!C950="",Worksheet!D950="",Worksheet!E950="",Worksheet!F950="",Worksheet!G950="",Worksheet!H950="",ISNUMBER(SEARCH("e",Worksheet!I950))=FALSE),"MISSING")</f>
        <v>MISSING</v>
      </c>
      <c r="N954" s="39" t="b">
        <f>IF(ISNUMBER(SEARCH("Reference",Worksheet!I950))=TRUE,"REF ONLY")</f>
        <v>0</v>
      </c>
      <c r="O954" s="39" t="e">
        <f t="shared" si="44"/>
        <v>#VALUE!</v>
      </c>
      <c r="P954" s="38"/>
      <c r="Q954" s="38"/>
    </row>
    <row r="955" spans="3:17" x14ac:dyDescent="0.25">
      <c r="C955" s="39" t="e">
        <f>IF(AND(VALUE('Print off sheets'!C951)&lt;=VALUE(Worksheet!$AD951),VALUE('Print off sheets'!C951)&gt;=VALUE(Worksheet!$AE951)),"PASS","FAIL")</f>
        <v>#VALUE!</v>
      </c>
      <c r="D955" s="39" t="e">
        <f>IF(AND(VALUE('Print off sheets'!D951)&lt;=VALUE(Worksheet!$AD951),VALUE('Print off sheets'!D951)&gt;=VALUE(Worksheet!$AE951)),"PASS","FAIL")</f>
        <v>#VALUE!</v>
      </c>
      <c r="E955" s="39" t="e">
        <f>IF(AND(VALUE('Print off sheets'!E951)&lt;=VALUE(Worksheet!$AD951),VALUE('Print off sheets'!E951)&gt;=VALUE(Worksheet!$AE951)),"PASS","FAIL")</f>
        <v>#VALUE!</v>
      </c>
      <c r="F955" s="39" t="str">
        <f t="shared" si="42"/>
        <v>PASS</v>
      </c>
      <c r="G955" s="39" t="e">
        <f>IF(O955="FAIL",IF(ISNUMBER(SEARCH("Rejected",'Print off sheets'!F951))=TRUE,"OK","ERROR"),IF(ISNUMBER(SEARCH("Rejected",'Print off sheets'!F951))=TRUE,"ERROR",""))</f>
        <v>#VALUE!</v>
      </c>
      <c r="H955" s="46" t="e">
        <f>IF(O955="MISSING",IF('Print off sheets'!F951="Missing","OK","ERROR"),"")</f>
        <v>#VALUE!</v>
      </c>
      <c r="I955" s="39" t="e">
        <f>VALUE(Worksheet!B951)</f>
        <v>#VALUE!</v>
      </c>
      <c r="J955" s="39">
        <f>VALUE(Worksheet!$H$2)</f>
        <v>0</v>
      </c>
      <c r="K955" s="39">
        <f>VALUE(Worksheet!$H$3)</f>
        <v>0</v>
      </c>
      <c r="L955" s="39" t="e">
        <f t="shared" si="43"/>
        <v>#VALUE!</v>
      </c>
      <c r="M955" s="39" t="str">
        <f>IF(AND(Worksheet!C951="",Worksheet!D951="",Worksheet!E951="",Worksheet!F951="",Worksheet!G951="",Worksheet!H951="",ISNUMBER(SEARCH("e",Worksheet!I951))=FALSE),"MISSING")</f>
        <v>MISSING</v>
      </c>
      <c r="N955" s="39" t="b">
        <f>IF(ISNUMBER(SEARCH("Reference",Worksheet!I951))=TRUE,"REF ONLY")</f>
        <v>0</v>
      </c>
      <c r="O955" s="39" t="e">
        <f t="shared" si="44"/>
        <v>#VALUE!</v>
      </c>
      <c r="P955" s="38"/>
      <c r="Q955" s="38"/>
    </row>
    <row r="956" spans="3:17" x14ac:dyDescent="0.25">
      <c r="C956" s="39" t="e">
        <f>IF(AND(VALUE('Print off sheets'!C952)&lt;=VALUE(Worksheet!$AD952),VALUE('Print off sheets'!C952)&gt;=VALUE(Worksheet!$AE952)),"PASS","FAIL")</f>
        <v>#VALUE!</v>
      </c>
      <c r="D956" s="39" t="e">
        <f>IF(AND(VALUE('Print off sheets'!D952)&lt;=VALUE(Worksheet!$AD952),VALUE('Print off sheets'!D952)&gt;=VALUE(Worksheet!$AE952)),"PASS","FAIL")</f>
        <v>#VALUE!</v>
      </c>
      <c r="E956" s="39" t="e">
        <f>IF(AND(VALUE('Print off sheets'!E952)&lt;=VALUE(Worksheet!$AD952),VALUE('Print off sheets'!E952)&gt;=VALUE(Worksheet!$AE952)),"PASS","FAIL")</f>
        <v>#VALUE!</v>
      </c>
      <c r="F956" s="39" t="str">
        <f t="shared" si="42"/>
        <v>PASS</v>
      </c>
      <c r="G956" s="39" t="e">
        <f>IF(O956="FAIL",IF(ISNUMBER(SEARCH("Rejected",'Print off sheets'!F952))=TRUE,"OK","ERROR"),IF(ISNUMBER(SEARCH("Rejected",'Print off sheets'!F952))=TRUE,"ERROR",""))</f>
        <v>#VALUE!</v>
      </c>
      <c r="H956" s="46" t="e">
        <f>IF(O956="MISSING",IF('Print off sheets'!F952="Missing","OK","ERROR"),"")</f>
        <v>#VALUE!</v>
      </c>
      <c r="I956" s="39" t="e">
        <f>VALUE(Worksheet!B952)</f>
        <v>#VALUE!</v>
      </c>
      <c r="J956" s="39">
        <f>VALUE(Worksheet!$H$2)</f>
        <v>0</v>
      </c>
      <c r="K956" s="39">
        <f>VALUE(Worksheet!$H$3)</f>
        <v>0</v>
      </c>
      <c r="L956" s="39" t="e">
        <f t="shared" si="43"/>
        <v>#VALUE!</v>
      </c>
      <c r="M956" s="39" t="str">
        <f>IF(AND(Worksheet!C952="",Worksheet!D952="",Worksheet!E952="",Worksheet!F952="",Worksheet!G952="",Worksheet!H952="",ISNUMBER(SEARCH("e",Worksheet!I952))=FALSE),"MISSING")</f>
        <v>MISSING</v>
      </c>
      <c r="N956" s="39" t="b">
        <f>IF(ISNUMBER(SEARCH("Reference",Worksheet!I952))=TRUE,"REF ONLY")</f>
        <v>0</v>
      </c>
      <c r="O956" s="39" t="e">
        <f t="shared" si="44"/>
        <v>#VALUE!</v>
      </c>
      <c r="P956" s="38"/>
      <c r="Q956" s="38"/>
    </row>
    <row r="957" spans="3:17" x14ac:dyDescent="0.25">
      <c r="C957" s="39" t="e">
        <f>IF(AND(VALUE('Print off sheets'!C953)&lt;=VALUE(Worksheet!$AD953),VALUE('Print off sheets'!C953)&gt;=VALUE(Worksheet!$AE953)),"PASS","FAIL")</f>
        <v>#VALUE!</v>
      </c>
      <c r="D957" s="39" t="e">
        <f>IF(AND(VALUE('Print off sheets'!D953)&lt;=VALUE(Worksheet!$AD953),VALUE('Print off sheets'!D953)&gt;=VALUE(Worksheet!$AE953)),"PASS","FAIL")</f>
        <v>#VALUE!</v>
      </c>
      <c r="E957" s="39" t="e">
        <f>IF(AND(VALUE('Print off sheets'!E953)&lt;=VALUE(Worksheet!$AD953),VALUE('Print off sheets'!E953)&gt;=VALUE(Worksheet!$AE953)),"PASS","FAIL")</f>
        <v>#VALUE!</v>
      </c>
      <c r="F957" s="39" t="str">
        <f t="shared" si="42"/>
        <v>PASS</v>
      </c>
      <c r="G957" s="39" t="e">
        <f>IF(O957="FAIL",IF(ISNUMBER(SEARCH("Rejected",'Print off sheets'!F953))=TRUE,"OK","ERROR"),IF(ISNUMBER(SEARCH("Rejected",'Print off sheets'!F953))=TRUE,"ERROR",""))</f>
        <v>#VALUE!</v>
      </c>
      <c r="H957" s="46" t="e">
        <f>IF(O957="MISSING",IF('Print off sheets'!F953="Missing","OK","ERROR"),"")</f>
        <v>#VALUE!</v>
      </c>
      <c r="I957" s="39" t="e">
        <f>VALUE(Worksheet!B953)</f>
        <v>#VALUE!</v>
      </c>
      <c r="J957" s="39">
        <f>VALUE(Worksheet!$H$2)</f>
        <v>0</v>
      </c>
      <c r="K957" s="39">
        <f>VALUE(Worksheet!$H$3)</f>
        <v>0</v>
      </c>
      <c r="L957" s="39" t="e">
        <f t="shared" si="43"/>
        <v>#VALUE!</v>
      </c>
      <c r="M957" s="39" t="str">
        <f>IF(AND(Worksheet!C953="",Worksheet!D953="",Worksheet!E953="",Worksheet!F953="",Worksheet!G953="",Worksheet!H953="",ISNUMBER(SEARCH("e",Worksheet!I953))=FALSE),"MISSING")</f>
        <v>MISSING</v>
      </c>
      <c r="N957" s="39" t="b">
        <f>IF(ISNUMBER(SEARCH("Reference",Worksheet!I953))=TRUE,"REF ONLY")</f>
        <v>0</v>
      </c>
      <c r="O957" s="39" t="e">
        <f t="shared" si="44"/>
        <v>#VALUE!</v>
      </c>
      <c r="P957" s="38"/>
      <c r="Q957" s="38"/>
    </row>
    <row r="958" spans="3:17" x14ac:dyDescent="0.25">
      <c r="C958" s="39" t="e">
        <f>IF(AND(VALUE('Print off sheets'!C954)&lt;=VALUE(Worksheet!$AD954),VALUE('Print off sheets'!C954)&gt;=VALUE(Worksheet!$AE954)),"PASS","FAIL")</f>
        <v>#VALUE!</v>
      </c>
      <c r="D958" s="39" t="e">
        <f>IF(AND(VALUE('Print off sheets'!D954)&lt;=VALUE(Worksheet!$AD954),VALUE('Print off sheets'!D954)&gt;=VALUE(Worksheet!$AE954)),"PASS","FAIL")</f>
        <v>#VALUE!</v>
      </c>
      <c r="E958" s="39" t="e">
        <f>IF(AND(VALUE('Print off sheets'!E954)&lt;=VALUE(Worksheet!$AD954),VALUE('Print off sheets'!E954)&gt;=VALUE(Worksheet!$AE954)),"PASS","FAIL")</f>
        <v>#VALUE!</v>
      </c>
      <c r="F958" s="39" t="str">
        <f t="shared" si="42"/>
        <v>PASS</v>
      </c>
      <c r="G958" s="39" t="e">
        <f>IF(O958="FAIL",IF(ISNUMBER(SEARCH("Rejected",'Print off sheets'!F954))=TRUE,"OK","ERROR"),IF(ISNUMBER(SEARCH("Rejected",'Print off sheets'!F954))=TRUE,"ERROR",""))</f>
        <v>#VALUE!</v>
      </c>
      <c r="H958" s="46" t="e">
        <f>IF(O958="MISSING",IF('Print off sheets'!F954="Missing","OK","ERROR"),"")</f>
        <v>#VALUE!</v>
      </c>
      <c r="I958" s="39" t="e">
        <f>VALUE(Worksheet!B954)</f>
        <v>#VALUE!</v>
      </c>
      <c r="J958" s="39">
        <f>VALUE(Worksheet!$H$2)</f>
        <v>0</v>
      </c>
      <c r="K958" s="39">
        <f>VALUE(Worksheet!$H$3)</f>
        <v>0</v>
      </c>
      <c r="L958" s="39" t="e">
        <f t="shared" si="43"/>
        <v>#VALUE!</v>
      </c>
      <c r="M958" s="39" t="str">
        <f>IF(AND(Worksheet!C954="",Worksheet!D954="",Worksheet!E954="",Worksheet!F954="",Worksheet!G954="",Worksheet!H954="",ISNUMBER(SEARCH("e",Worksheet!I954))=FALSE),"MISSING")</f>
        <v>MISSING</v>
      </c>
      <c r="N958" s="39" t="b">
        <f>IF(ISNUMBER(SEARCH("Reference",Worksheet!I954))=TRUE,"REF ONLY")</f>
        <v>0</v>
      </c>
      <c r="O958" s="39" t="e">
        <f t="shared" si="44"/>
        <v>#VALUE!</v>
      </c>
      <c r="P958" s="38"/>
      <c r="Q958" s="38"/>
    </row>
    <row r="959" spans="3:17" x14ac:dyDescent="0.25">
      <c r="C959" s="39" t="e">
        <f>IF(AND(VALUE('Print off sheets'!C955)&lt;=VALUE(Worksheet!$AD955),VALUE('Print off sheets'!C955)&gt;=VALUE(Worksheet!$AE955)),"PASS","FAIL")</f>
        <v>#VALUE!</v>
      </c>
      <c r="D959" s="39" t="e">
        <f>IF(AND(VALUE('Print off sheets'!D955)&lt;=VALUE(Worksheet!$AD955),VALUE('Print off sheets'!D955)&gt;=VALUE(Worksheet!$AE955)),"PASS","FAIL")</f>
        <v>#VALUE!</v>
      </c>
      <c r="E959" s="39" t="e">
        <f>IF(AND(VALUE('Print off sheets'!E955)&lt;=VALUE(Worksheet!$AD955),VALUE('Print off sheets'!E955)&gt;=VALUE(Worksheet!$AE955)),"PASS","FAIL")</f>
        <v>#VALUE!</v>
      </c>
      <c r="F959" s="39" t="str">
        <f t="shared" si="42"/>
        <v>PASS</v>
      </c>
      <c r="G959" s="39" t="e">
        <f>IF(O959="FAIL",IF(ISNUMBER(SEARCH("Rejected",'Print off sheets'!F955))=TRUE,"OK","ERROR"),IF(ISNUMBER(SEARCH("Rejected",'Print off sheets'!F955))=TRUE,"ERROR",""))</f>
        <v>#VALUE!</v>
      </c>
      <c r="H959" s="46" t="e">
        <f>IF(O959="MISSING",IF('Print off sheets'!F955="Missing","OK","ERROR"),"")</f>
        <v>#VALUE!</v>
      </c>
      <c r="I959" s="39" t="e">
        <f>VALUE(Worksheet!B955)</f>
        <v>#VALUE!</v>
      </c>
      <c r="J959" s="39">
        <f>VALUE(Worksheet!$H$2)</f>
        <v>0</v>
      </c>
      <c r="K959" s="39">
        <f>VALUE(Worksheet!$H$3)</f>
        <v>0</v>
      </c>
      <c r="L959" s="39" t="e">
        <f t="shared" si="43"/>
        <v>#VALUE!</v>
      </c>
      <c r="M959" s="39" t="str">
        <f>IF(AND(Worksheet!C955="",Worksheet!D955="",Worksheet!E955="",Worksheet!F955="",Worksheet!G955="",Worksheet!H955="",ISNUMBER(SEARCH("e",Worksheet!I955))=FALSE),"MISSING")</f>
        <v>MISSING</v>
      </c>
      <c r="N959" s="39" t="b">
        <f>IF(ISNUMBER(SEARCH("Reference",Worksheet!I955))=TRUE,"REF ONLY")</f>
        <v>0</v>
      </c>
      <c r="O959" s="39" t="e">
        <f t="shared" si="44"/>
        <v>#VALUE!</v>
      </c>
      <c r="P959" s="38"/>
      <c r="Q959" s="38"/>
    </row>
    <row r="960" spans="3:17" x14ac:dyDescent="0.25">
      <c r="C960" s="39" t="e">
        <f>IF(AND(VALUE('Print off sheets'!C956)&lt;=VALUE(Worksheet!$AD956),VALUE('Print off sheets'!C956)&gt;=VALUE(Worksheet!$AE956)),"PASS","FAIL")</f>
        <v>#VALUE!</v>
      </c>
      <c r="D960" s="39" t="e">
        <f>IF(AND(VALUE('Print off sheets'!D956)&lt;=VALUE(Worksheet!$AD956),VALUE('Print off sheets'!D956)&gt;=VALUE(Worksheet!$AE956)),"PASS","FAIL")</f>
        <v>#VALUE!</v>
      </c>
      <c r="E960" s="39" t="e">
        <f>IF(AND(VALUE('Print off sheets'!E956)&lt;=VALUE(Worksheet!$AD956),VALUE('Print off sheets'!E956)&gt;=VALUE(Worksheet!$AE956)),"PASS","FAIL")</f>
        <v>#VALUE!</v>
      </c>
      <c r="F960" s="39" t="str">
        <f t="shared" si="42"/>
        <v>PASS</v>
      </c>
      <c r="G960" s="39" t="e">
        <f>IF(O960="FAIL",IF(ISNUMBER(SEARCH("Rejected",'Print off sheets'!F956))=TRUE,"OK","ERROR"),IF(ISNUMBER(SEARCH("Rejected",'Print off sheets'!F956))=TRUE,"ERROR",""))</f>
        <v>#VALUE!</v>
      </c>
      <c r="H960" s="46" t="e">
        <f>IF(O960="MISSING",IF('Print off sheets'!F956="Missing","OK","ERROR"),"")</f>
        <v>#VALUE!</v>
      </c>
      <c r="I960" s="39" t="e">
        <f>VALUE(Worksheet!B956)</f>
        <v>#VALUE!</v>
      </c>
      <c r="J960" s="39">
        <f>VALUE(Worksheet!$H$2)</f>
        <v>0</v>
      </c>
      <c r="K960" s="39">
        <f>VALUE(Worksheet!$H$3)</f>
        <v>0</v>
      </c>
      <c r="L960" s="39" t="e">
        <f t="shared" si="43"/>
        <v>#VALUE!</v>
      </c>
      <c r="M960" s="39" t="str">
        <f>IF(AND(Worksheet!C956="",Worksheet!D956="",Worksheet!E956="",Worksheet!F956="",Worksheet!G956="",Worksheet!H956="",ISNUMBER(SEARCH("e",Worksheet!I956))=FALSE),"MISSING")</f>
        <v>MISSING</v>
      </c>
      <c r="N960" s="39" t="b">
        <f>IF(ISNUMBER(SEARCH("Reference",Worksheet!I956))=TRUE,"REF ONLY")</f>
        <v>0</v>
      </c>
      <c r="O960" s="39" t="e">
        <f t="shared" si="44"/>
        <v>#VALUE!</v>
      </c>
      <c r="P960" s="38"/>
      <c r="Q960" s="38"/>
    </row>
    <row r="961" spans="3:17" x14ac:dyDescent="0.25">
      <c r="C961" s="39" t="e">
        <f>IF(AND(VALUE('Print off sheets'!C957)&lt;=VALUE(Worksheet!$AD957),VALUE('Print off sheets'!C957)&gt;=VALUE(Worksheet!$AE957)),"PASS","FAIL")</f>
        <v>#VALUE!</v>
      </c>
      <c r="D961" s="39" t="e">
        <f>IF(AND(VALUE('Print off sheets'!D957)&lt;=VALUE(Worksheet!$AD957),VALUE('Print off sheets'!D957)&gt;=VALUE(Worksheet!$AE957)),"PASS","FAIL")</f>
        <v>#VALUE!</v>
      </c>
      <c r="E961" s="39" t="e">
        <f>IF(AND(VALUE('Print off sheets'!E957)&lt;=VALUE(Worksheet!$AD957),VALUE('Print off sheets'!E957)&gt;=VALUE(Worksheet!$AE957)),"PASS","FAIL")</f>
        <v>#VALUE!</v>
      </c>
      <c r="F961" s="39" t="str">
        <f t="shared" si="42"/>
        <v>PASS</v>
      </c>
      <c r="G961" s="39" t="e">
        <f>IF(O961="FAIL",IF(ISNUMBER(SEARCH("Rejected",'Print off sheets'!F957))=TRUE,"OK","ERROR"),IF(ISNUMBER(SEARCH("Rejected",'Print off sheets'!F957))=TRUE,"ERROR",""))</f>
        <v>#VALUE!</v>
      </c>
      <c r="H961" s="46" t="e">
        <f>IF(O961="MISSING",IF('Print off sheets'!F957="Missing","OK","ERROR"),"")</f>
        <v>#VALUE!</v>
      </c>
      <c r="I961" s="39" t="e">
        <f>VALUE(Worksheet!B957)</f>
        <v>#VALUE!</v>
      </c>
      <c r="J961" s="39">
        <f>VALUE(Worksheet!$H$2)</f>
        <v>0</v>
      </c>
      <c r="K961" s="39">
        <f>VALUE(Worksheet!$H$3)</f>
        <v>0</v>
      </c>
      <c r="L961" s="39" t="e">
        <f t="shared" si="43"/>
        <v>#VALUE!</v>
      </c>
      <c r="M961" s="39" t="str">
        <f>IF(AND(Worksheet!C957="",Worksheet!D957="",Worksheet!E957="",Worksheet!F957="",Worksheet!G957="",Worksheet!H957="",ISNUMBER(SEARCH("e",Worksheet!I957))=FALSE),"MISSING")</f>
        <v>MISSING</v>
      </c>
      <c r="N961" s="39" t="b">
        <f>IF(ISNUMBER(SEARCH("Reference",Worksheet!I957))=TRUE,"REF ONLY")</f>
        <v>0</v>
      </c>
      <c r="O961" s="39" t="e">
        <f t="shared" si="44"/>
        <v>#VALUE!</v>
      </c>
      <c r="P961" s="38"/>
      <c r="Q961" s="38"/>
    </row>
    <row r="962" spans="3:17" x14ac:dyDescent="0.25">
      <c r="C962" s="39" t="e">
        <f>IF(AND(VALUE('Print off sheets'!C958)&lt;=VALUE(Worksheet!$AD958),VALUE('Print off sheets'!C958)&gt;=VALUE(Worksheet!$AE958)),"PASS","FAIL")</f>
        <v>#VALUE!</v>
      </c>
      <c r="D962" s="39" t="e">
        <f>IF(AND(VALUE('Print off sheets'!D958)&lt;=VALUE(Worksheet!$AD958),VALUE('Print off sheets'!D958)&gt;=VALUE(Worksheet!$AE958)),"PASS","FAIL")</f>
        <v>#VALUE!</v>
      </c>
      <c r="E962" s="39" t="e">
        <f>IF(AND(VALUE('Print off sheets'!E958)&lt;=VALUE(Worksheet!$AD958),VALUE('Print off sheets'!E958)&gt;=VALUE(Worksheet!$AE958)),"PASS","FAIL")</f>
        <v>#VALUE!</v>
      </c>
      <c r="F962" s="39" t="str">
        <f t="shared" si="42"/>
        <v>PASS</v>
      </c>
      <c r="G962" s="39" t="e">
        <f>IF(O962="FAIL",IF(ISNUMBER(SEARCH("Rejected",'Print off sheets'!F958))=TRUE,"OK","ERROR"),IF(ISNUMBER(SEARCH("Rejected",'Print off sheets'!F958))=TRUE,"ERROR",""))</f>
        <v>#VALUE!</v>
      </c>
      <c r="H962" s="46" t="e">
        <f>IF(O962="MISSING",IF('Print off sheets'!F958="Missing","OK","ERROR"),"")</f>
        <v>#VALUE!</v>
      </c>
      <c r="I962" s="39" t="e">
        <f>VALUE(Worksheet!B958)</f>
        <v>#VALUE!</v>
      </c>
      <c r="J962" s="39">
        <f>VALUE(Worksheet!$H$2)</f>
        <v>0</v>
      </c>
      <c r="K962" s="39">
        <f>VALUE(Worksheet!$H$3)</f>
        <v>0</v>
      </c>
      <c r="L962" s="39" t="e">
        <f t="shared" si="43"/>
        <v>#VALUE!</v>
      </c>
      <c r="M962" s="39" t="str">
        <f>IF(AND(Worksheet!C958="",Worksheet!D958="",Worksheet!E958="",Worksheet!F958="",Worksheet!G958="",Worksheet!H958="",ISNUMBER(SEARCH("e",Worksheet!I958))=FALSE),"MISSING")</f>
        <v>MISSING</v>
      </c>
      <c r="N962" s="39" t="b">
        <f>IF(ISNUMBER(SEARCH("Reference",Worksheet!I958))=TRUE,"REF ONLY")</f>
        <v>0</v>
      </c>
      <c r="O962" s="39" t="e">
        <f t="shared" si="44"/>
        <v>#VALUE!</v>
      </c>
      <c r="P962" s="38"/>
      <c r="Q962" s="38"/>
    </row>
    <row r="963" spans="3:17" x14ac:dyDescent="0.25">
      <c r="C963" s="39" t="e">
        <f>IF(AND(VALUE('Print off sheets'!C959)&lt;=VALUE(Worksheet!$AD959),VALUE('Print off sheets'!C959)&gt;=VALUE(Worksheet!$AE959)),"PASS","FAIL")</f>
        <v>#VALUE!</v>
      </c>
      <c r="D963" s="39" t="e">
        <f>IF(AND(VALUE('Print off sheets'!D959)&lt;=VALUE(Worksheet!$AD959),VALUE('Print off sheets'!D959)&gt;=VALUE(Worksheet!$AE959)),"PASS","FAIL")</f>
        <v>#VALUE!</v>
      </c>
      <c r="E963" s="39" t="e">
        <f>IF(AND(VALUE('Print off sheets'!E959)&lt;=VALUE(Worksheet!$AD959),VALUE('Print off sheets'!E959)&gt;=VALUE(Worksheet!$AE959)),"PASS","FAIL")</f>
        <v>#VALUE!</v>
      </c>
      <c r="F963" s="39" t="str">
        <f t="shared" si="42"/>
        <v>PASS</v>
      </c>
      <c r="G963" s="39" t="e">
        <f>IF(O963="FAIL",IF(ISNUMBER(SEARCH("Rejected",'Print off sheets'!F959))=TRUE,"OK","ERROR"),IF(ISNUMBER(SEARCH("Rejected",'Print off sheets'!F959))=TRUE,"ERROR",""))</f>
        <v>#VALUE!</v>
      </c>
      <c r="H963" s="46" t="e">
        <f>IF(O963="MISSING",IF('Print off sheets'!F959="Missing","OK","ERROR"),"")</f>
        <v>#VALUE!</v>
      </c>
      <c r="I963" s="39" t="e">
        <f>VALUE(Worksheet!B959)</f>
        <v>#VALUE!</v>
      </c>
      <c r="J963" s="39">
        <f>VALUE(Worksheet!$H$2)</f>
        <v>0</v>
      </c>
      <c r="K963" s="39">
        <f>VALUE(Worksheet!$H$3)</f>
        <v>0</v>
      </c>
      <c r="L963" s="39" t="e">
        <f t="shared" si="43"/>
        <v>#VALUE!</v>
      </c>
      <c r="M963" s="39" t="str">
        <f>IF(AND(Worksheet!C959="",Worksheet!D959="",Worksheet!E959="",Worksheet!F959="",Worksheet!G959="",Worksheet!H959="",ISNUMBER(SEARCH("e",Worksheet!I959))=FALSE),"MISSING")</f>
        <v>MISSING</v>
      </c>
      <c r="N963" s="39" t="b">
        <f>IF(ISNUMBER(SEARCH("Reference",Worksheet!I959))=TRUE,"REF ONLY")</f>
        <v>0</v>
      </c>
      <c r="O963" s="39" t="e">
        <f t="shared" si="44"/>
        <v>#VALUE!</v>
      </c>
      <c r="P963" s="38"/>
      <c r="Q963" s="38"/>
    </row>
    <row r="964" spans="3:17" x14ac:dyDescent="0.25">
      <c r="C964" s="39" t="e">
        <f>IF(AND(VALUE('Print off sheets'!C960)&lt;=VALUE(Worksheet!$AD960),VALUE('Print off sheets'!C960)&gt;=VALUE(Worksheet!$AE960)),"PASS","FAIL")</f>
        <v>#VALUE!</v>
      </c>
      <c r="D964" s="39" t="e">
        <f>IF(AND(VALUE('Print off sheets'!D960)&lt;=VALUE(Worksheet!$AD960),VALUE('Print off sheets'!D960)&gt;=VALUE(Worksheet!$AE960)),"PASS","FAIL")</f>
        <v>#VALUE!</v>
      </c>
      <c r="E964" s="39" t="e">
        <f>IF(AND(VALUE('Print off sheets'!E960)&lt;=VALUE(Worksheet!$AD960),VALUE('Print off sheets'!E960)&gt;=VALUE(Worksheet!$AE960)),"PASS","FAIL")</f>
        <v>#VALUE!</v>
      </c>
      <c r="F964" s="39" t="str">
        <f t="shared" si="42"/>
        <v>PASS</v>
      </c>
      <c r="G964" s="39" t="e">
        <f>IF(O964="FAIL",IF(ISNUMBER(SEARCH("Rejected",'Print off sheets'!F960))=TRUE,"OK","ERROR"),IF(ISNUMBER(SEARCH("Rejected",'Print off sheets'!F960))=TRUE,"ERROR",""))</f>
        <v>#VALUE!</v>
      </c>
      <c r="H964" s="46" t="e">
        <f>IF(O964="MISSING",IF('Print off sheets'!F960="Missing","OK","ERROR"),"")</f>
        <v>#VALUE!</v>
      </c>
      <c r="I964" s="39" t="e">
        <f>VALUE(Worksheet!B960)</f>
        <v>#VALUE!</v>
      </c>
      <c r="J964" s="39">
        <f>VALUE(Worksheet!$H$2)</f>
        <v>0</v>
      </c>
      <c r="K964" s="39">
        <f>VALUE(Worksheet!$H$3)</f>
        <v>0</v>
      </c>
      <c r="L964" s="39" t="e">
        <f t="shared" si="43"/>
        <v>#VALUE!</v>
      </c>
      <c r="M964" s="39" t="str">
        <f>IF(AND(Worksheet!C960="",Worksheet!D960="",Worksheet!E960="",Worksheet!F960="",Worksheet!G960="",Worksheet!H960="",ISNUMBER(SEARCH("e",Worksheet!I960))=FALSE),"MISSING")</f>
        <v>MISSING</v>
      </c>
      <c r="N964" s="39" t="b">
        <f>IF(ISNUMBER(SEARCH("Reference",Worksheet!I960))=TRUE,"REF ONLY")</f>
        <v>0</v>
      </c>
      <c r="O964" s="39" t="e">
        <f t="shared" si="44"/>
        <v>#VALUE!</v>
      </c>
      <c r="P964" s="38"/>
      <c r="Q964" s="38"/>
    </row>
    <row r="965" spans="3:17" x14ac:dyDescent="0.25">
      <c r="C965" s="39" t="e">
        <f>IF(AND(VALUE('Print off sheets'!C961)&lt;=VALUE(Worksheet!$AD961),VALUE('Print off sheets'!C961)&gt;=VALUE(Worksheet!$AE961)),"PASS","FAIL")</f>
        <v>#VALUE!</v>
      </c>
      <c r="D965" s="39" t="e">
        <f>IF(AND(VALUE('Print off sheets'!D961)&lt;=VALUE(Worksheet!$AD961),VALUE('Print off sheets'!D961)&gt;=VALUE(Worksheet!$AE961)),"PASS","FAIL")</f>
        <v>#VALUE!</v>
      </c>
      <c r="E965" s="39" t="e">
        <f>IF(AND(VALUE('Print off sheets'!E961)&lt;=VALUE(Worksheet!$AD961),VALUE('Print off sheets'!E961)&gt;=VALUE(Worksheet!$AE961)),"PASS","FAIL")</f>
        <v>#VALUE!</v>
      </c>
      <c r="F965" s="39" t="str">
        <f t="shared" si="42"/>
        <v>PASS</v>
      </c>
      <c r="G965" s="39" t="e">
        <f>IF(O965="FAIL",IF(ISNUMBER(SEARCH("Rejected",'Print off sheets'!F961))=TRUE,"OK","ERROR"),IF(ISNUMBER(SEARCH("Rejected",'Print off sheets'!F961))=TRUE,"ERROR",""))</f>
        <v>#VALUE!</v>
      </c>
      <c r="H965" s="46" t="e">
        <f>IF(O965="MISSING",IF('Print off sheets'!F961="Missing","OK","ERROR"),"")</f>
        <v>#VALUE!</v>
      </c>
      <c r="I965" s="39" t="e">
        <f>VALUE(Worksheet!B961)</f>
        <v>#VALUE!</v>
      </c>
      <c r="J965" s="39">
        <f>VALUE(Worksheet!$H$2)</f>
        <v>0</v>
      </c>
      <c r="K965" s="39">
        <f>VALUE(Worksheet!$H$3)</f>
        <v>0</v>
      </c>
      <c r="L965" s="39" t="e">
        <f t="shared" si="43"/>
        <v>#VALUE!</v>
      </c>
      <c r="M965" s="39" t="str">
        <f>IF(AND(Worksheet!C961="",Worksheet!D961="",Worksheet!E961="",Worksheet!F961="",Worksheet!G961="",Worksheet!H961="",ISNUMBER(SEARCH("e",Worksheet!I961))=FALSE),"MISSING")</f>
        <v>MISSING</v>
      </c>
      <c r="N965" s="39" t="b">
        <f>IF(ISNUMBER(SEARCH("Reference",Worksheet!I961))=TRUE,"REF ONLY")</f>
        <v>0</v>
      </c>
      <c r="O965" s="39" t="e">
        <f t="shared" si="44"/>
        <v>#VALUE!</v>
      </c>
      <c r="P965" s="38"/>
      <c r="Q965" s="38"/>
    </row>
    <row r="966" spans="3:17" x14ac:dyDescent="0.25">
      <c r="C966" s="39" t="e">
        <f>IF(AND(VALUE('Print off sheets'!C962)&lt;=VALUE(Worksheet!$AD962),VALUE('Print off sheets'!C962)&gt;=VALUE(Worksheet!$AE962)),"PASS","FAIL")</f>
        <v>#VALUE!</v>
      </c>
      <c r="D966" s="39" t="e">
        <f>IF(AND(VALUE('Print off sheets'!D962)&lt;=VALUE(Worksheet!$AD962),VALUE('Print off sheets'!D962)&gt;=VALUE(Worksheet!$AE962)),"PASS","FAIL")</f>
        <v>#VALUE!</v>
      </c>
      <c r="E966" s="39" t="e">
        <f>IF(AND(VALUE('Print off sheets'!E962)&lt;=VALUE(Worksheet!$AD962),VALUE('Print off sheets'!E962)&gt;=VALUE(Worksheet!$AE962)),"PASS","FAIL")</f>
        <v>#VALUE!</v>
      </c>
      <c r="F966" s="39" t="str">
        <f t="shared" si="42"/>
        <v>PASS</v>
      </c>
      <c r="G966" s="39" t="e">
        <f>IF(O966="FAIL",IF(ISNUMBER(SEARCH("Rejected",'Print off sheets'!F962))=TRUE,"OK","ERROR"),IF(ISNUMBER(SEARCH("Rejected",'Print off sheets'!F962))=TRUE,"ERROR",""))</f>
        <v>#VALUE!</v>
      </c>
      <c r="H966" s="46" t="e">
        <f>IF(O966="MISSING",IF('Print off sheets'!F962="Missing","OK","ERROR"),"")</f>
        <v>#VALUE!</v>
      </c>
      <c r="I966" s="39" t="e">
        <f>VALUE(Worksheet!B962)</f>
        <v>#VALUE!</v>
      </c>
      <c r="J966" s="39">
        <f>VALUE(Worksheet!$H$2)</f>
        <v>0</v>
      </c>
      <c r="K966" s="39">
        <f>VALUE(Worksheet!$H$3)</f>
        <v>0</v>
      </c>
      <c r="L966" s="39" t="e">
        <f t="shared" si="43"/>
        <v>#VALUE!</v>
      </c>
      <c r="M966" s="39" t="str">
        <f>IF(AND(Worksheet!C962="",Worksheet!D962="",Worksheet!E962="",Worksheet!F962="",Worksheet!G962="",Worksheet!H962="",ISNUMBER(SEARCH("e",Worksheet!I962))=FALSE),"MISSING")</f>
        <v>MISSING</v>
      </c>
      <c r="N966" s="39" t="b">
        <f>IF(ISNUMBER(SEARCH("Reference",Worksheet!I962))=TRUE,"REF ONLY")</f>
        <v>0</v>
      </c>
      <c r="O966" s="39" t="e">
        <f t="shared" si="44"/>
        <v>#VALUE!</v>
      </c>
      <c r="P966" s="38"/>
      <c r="Q966" s="38"/>
    </row>
    <row r="967" spans="3:17" x14ac:dyDescent="0.25">
      <c r="C967" s="39" t="e">
        <f>IF(AND(VALUE('Print off sheets'!C963)&lt;=VALUE(Worksheet!$AD963),VALUE('Print off sheets'!C963)&gt;=VALUE(Worksheet!$AE963)),"PASS","FAIL")</f>
        <v>#VALUE!</v>
      </c>
      <c r="D967" s="39" t="e">
        <f>IF(AND(VALUE('Print off sheets'!D963)&lt;=VALUE(Worksheet!$AD963),VALUE('Print off sheets'!D963)&gt;=VALUE(Worksheet!$AE963)),"PASS","FAIL")</f>
        <v>#VALUE!</v>
      </c>
      <c r="E967" s="39" t="e">
        <f>IF(AND(VALUE('Print off sheets'!E963)&lt;=VALUE(Worksheet!$AD963),VALUE('Print off sheets'!E963)&gt;=VALUE(Worksheet!$AE963)),"PASS","FAIL")</f>
        <v>#VALUE!</v>
      </c>
      <c r="F967" s="39" t="str">
        <f t="shared" si="42"/>
        <v>PASS</v>
      </c>
      <c r="G967" s="39" t="e">
        <f>IF(O967="FAIL",IF(ISNUMBER(SEARCH("Rejected",'Print off sheets'!F963))=TRUE,"OK","ERROR"),IF(ISNUMBER(SEARCH("Rejected",'Print off sheets'!F963))=TRUE,"ERROR",""))</f>
        <v>#VALUE!</v>
      </c>
      <c r="H967" s="46" t="e">
        <f>IF(O967="MISSING",IF('Print off sheets'!F963="Missing","OK","ERROR"),"")</f>
        <v>#VALUE!</v>
      </c>
      <c r="I967" s="39" t="e">
        <f>VALUE(Worksheet!B963)</f>
        <v>#VALUE!</v>
      </c>
      <c r="J967" s="39">
        <f>VALUE(Worksheet!$H$2)</f>
        <v>0</v>
      </c>
      <c r="K967" s="39">
        <f>VALUE(Worksheet!$H$3)</f>
        <v>0</v>
      </c>
      <c r="L967" s="39" t="e">
        <f t="shared" si="43"/>
        <v>#VALUE!</v>
      </c>
      <c r="M967" s="39" t="str">
        <f>IF(AND(Worksheet!C963="",Worksheet!D963="",Worksheet!E963="",Worksheet!F963="",Worksheet!G963="",Worksheet!H963="",ISNUMBER(SEARCH("e",Worksheet!I963))=FALSE),"MISSING")</f>
        <v>MISSING</v>
      </c>
      <c r="N967" s="39" t="b">
        <f>IF(ISNUMBER(SEARCH("Reference",Worksheet!I963))=TRUE,"REF ONLY")</f>
        <v>0</v>
      </c>
      <c r="O967" s="39" t="e">
        <f t="shared" si="44"/>
        <v>#VALUE!</v>
      </c>
      <c r="P967" s="38"/>
      <c r="Q967" s="38"/>
    </row>
    <row r="968" spans="3:17" x14ac:dyDescent="0.25">
      <c r="C968" s="39" t="e">
        <f>IF(AND(VALUE('Print off sheets'!C964)&lt;=VALUE(Worksheet!$AD964),VALUE('Print off sheets'!C964)&gt;=VALUE(Worksheet!$AE964)),"PASS","FAIL")</f>
        <v>#VALUE!</v>
      </c>
      <c r="D968" s="39" t="e">
        <f>IF(AND(VALUE('Print off sheets'!D964)&lt;=VALUE(Worksheet!$AD964),VALUE('Print off sheets'!D964)&gt;=VALUE(Worksheet!$AE964)),"PASS","FAIL")</f>
        <v>#VALUE!</v>
      </c>
      <c r="E968" s="39" t="e">
        <f>IF(AND(VALUE('Print off sheets'!E964)&lt;=VALUE(Worksheet!$AD964),VALUE('Print off sheets'!E964)&gt;=VALUE(Worksheet!$AE964)),"PASS","FAIL")</f>
        <v>#VALUE!</v>
      </c>
      <c r="F968" s="39" t="str">
        <f t="shared" si="42"/>
        <v>PASS</v>
      </c>
      <c r="G968" s="39" t="e">
        <f>IF(O968="FAIL",IF(ISNUMBER(SEARCH("Rejected",'Print off sheets'!F964))=TRUE,"OK","ERROR"),IF(ISNUMBER(SEARCH("Rejected",'Print off sheets'!F964))=TRUE,"ERROR",""))</f>
        <v>#VALUE!</v>
      </c>
      <c r="H968" s="46" t="e">
        <f>IF(O968="MISSING",IF('Print off sheets'!F964="Missing","OK","ERROR"),"")</f>
        <v>#VALUE!</v>
      </c>
      <c r="I968" s="39" t="e">
        <f>VALUE(Worksheet!B964)</f>
        <v>#VALUE!</v>
      </c>
      <c r="J968" s="39">
        <f>VALUE(Worksheet!$H$2)</f>
        <v>0</v>
      </c>
      <c r="K968" s="39">
        <f>VALUE(Worksheet!$H$3)</f>
        <v>0</v>
      </c>
      <c r="L968" s="39" t="e">
        <f t="shared" si="43"/>
        <v>#VALUE!</v>
      </c>
      <c r="M968" s="39" t="str">
        <f>IF(AND(Worksheet!C964="",Worksheet!D964="",Worksheet!E964="",Worksheet!F964="",Worksheet!G964="",Worksheet!H964="",ISNUMBER(SEARCH("e",Worksheet!I964))=FALSE),"MISSING")</f>
        <v>MISSING</v>
      </c>
      <c r="N968" s="39" t="b">
        <f>IF(ISNUMBER(SEARCH("Reference",Worksheet!I964))=TRUE,"REF ONLY")</f>
        <v>0</v>
      </c>
      <c r="O968" s="39" t="e">
        <f t="shared" si="44"/>
        <v>#VALUE!</v>
      </c>
      <c r="P968" s="38"/>
      <c r="Q968" s="38"/>
    </row>
    <row r="969" spans="3:17" x14ac:dyDescent="0.25">
      <c r="C969" s="39" t="e">
        <f>IF(AND(VALUE('Print off sheets'!C965)&lt;=VALUE(Worksheet!$AD965),VALUE('Print off sheets'!C965)&gt;=VALUE(Worksheet!$AE965)),"PASS","FAIL")</f>
        <v>#VALUE!</v>
      </c>
      <c r="D969" s="39" t="e">
        <f>IF(AND(VALUE('Print off sheets'!D965)&lt;=VALUE(Worksheet!$AD965),VALUE('Print off sheets'!D965)&gt;=VALUE(Worksheet!$AE965)),"PASS","FAIL")</f>
        <v>#VALUE!</v>
      </c>
      <c r="E969" s="39" t="e">
        <f>IF(AND(VALUE('Print off sheets'!E965)&lt;=VALUE(Worksheet!$AD965),VALUE('Print off sheets'!E965)&gt;=VALUE(Worksheet!$AE965)),"PASS","FAIL")</f>
        <v>#VALUE!</v>
      </c>
      <c r="F969" s="39" t="str">
        <f t="shared" si="42"/>
        <v>PASS</v>
      </c>
      <c r="G969" s="39" t="e">
        <f>IF(O969="FAIL",IF(ISNUMBER(SEARCH("Rejected",'Print off sheets'!F965))=TRUE,"OK","ERROR"),IF(ISNUMBER(SEARCH("Rejected",'Print off sheets'!F965))=TRUE,"ERROR",""))</f>
        <v>#VALUE!</v>
      </c>
      <c r="H969" s="46" t="e">
        <f>IF(O969="MISSING",IF('Print off sheets'!F965="Missing","OK","ERROR"),"")</f>
        <v>#VALUE!</v>
      </c>
      <c r="I969" s="39" t="e">
        <f>VALUE(Worksheet!B965)</f>
        <v>#VALUE!</v>
      </c>
      <c r="J969" s="39">
        <f>VALUE(Worksheet!$H$2)</f>
        <v>0</v>
      </c>
      <c r="K969" s="39">
        <f>VALUE(Worksheet!$H$3)</f>
        <v>0</v>
      </c>
      <c r="L969" s="39" t="e">
        <f t="shared" si="43"/>
        <v>#VALUE!</v>
      </c>
      <c r="M969" s="39" t="str">
        <f>IF(AND(Worksheet!C965="",Worksheet!D965="",Worksheet!E965="",Worksheet!F965="",Worksheet!G965="",Worksheet!H965="",ISNUMBER(SEARCH("e",Worksheet!I965))=FALSE),"MISSING")</f>
        <v>MISSING</v>
      </c>
      <c r="N969" s="39" t="b">
        <f>IF(ISNUMBER(SEARCH("Reference",Worksheet!I965))=TRUE,"REF ONLY")</f>
        <v>0</v>
      </c>
      <c r="O969" s="39" t="e">
        <f t="shared" si="44"/>
        <v>#VALUE!</v>
      </c>
      <c r="P969" s="38"/>
      <c r="Q969" s="38"/>
    </row>
    <row r="970" spans="3:17" x14ac:dyDescent="0.25">
      <c r="C970" s="39" t="e">
        <f>IF(AND(VALUE('Print off sheets'!C966)&lt;=VALUE(Worksheet!$AD966),VALUE('Print off sheets'!C966)&gt;=VALUE(Worksheet!$AE966)),"PASS","FAIL")</f>
        <v>#VALUE!</v>
      </c>
      <c r="D970" s="39" t="e">
        <f>IF(AND(VALUE('Print off sheets'!D966)&lt;=VALUE(Worksheet!$AD966),VALUE('Print off sheets'!D966)&gt;=VALUE(Worksheet!$AE966)),"PASS","FAIL")</f>
        <v>#VALUE!</v>
      </c>
      <c r="E970" s="39" t="e">
        <f>IF(AND(VALUE('Print off sheets'!E966)&lt;=VALUE(Worksheet!$AD966),VALUE('Print off sheets'!E966)&gt;=VALUE(Worksheet!$AE966)),"PASS","FAIL")</f>
        <v>#VALUE!</v>
      </c>
      <c r="F970" s="39" t="str">
        <f t="shared" si="42"/>
        <v>PASS</v>
      </c>
      <c r="G970" s="39" t="e">
        <f>IF(O970="FAIL",IF(ISNUMBER(SEARCH("Rejected",'Print off sheets'!F966))=TRUE,"OK","ERROR"),IF(ISNUMBER(SEARCH("Rejected",'Print off sheets'!F966))=TRUE,"ERROR",""))</f>
        <v>#VALUE!</v>
      </c>
      <c r="H970" s="46" t="e">
        <f>IF(O970="MISSING",IF('Print off sheets'!F966="Missing","OK","ERROR"),"")</f>
        <v>#VALUE!</v>
      </c>
      <c r="I970" s="39" t="e">
        <f>VALUE(Worksheet!B966)</f>
        <v>#VALUE!</v>
      </c>
      <c r="J970" s="39">
        <f>VALUE(Worksheet!$H$2)</f>
        <v>0</v>
      </c>
      <c r="K970" s="39">
        <f>VALUE(Worksheet!$H$3)</f>
        <v>0</v>
      </c>
      <c r="L970" s="39" t="e">
        <f t="shared" si="43"/>
        <v>#VALUE!</v>
      </c>
      <c r="M970" s="39" t="str">
        <f>IF(AND(Worksheet!C966="",Worksheet!D966="",Worksheet!E966="",Worksheet!F966="",Worksheet!G966="",Worksheet!H966="",ISNUMBER(SEARCH("e",Worksheet!I966))=FALSE),"MISSING")</f>
        <v>MISSING</v>
      </c>
      <c r="N970" s="39" t="b">
        <f>IF(ISNUMBER(SEARCH("Reference",Worksheet!I966))=TRUE,"REF ONLY")</f>
        <v>0</v>
      </c>
      <c r="O970" s="39" t="e">
        <f t="shared" si="44"/>
        <v>#VALUE!</v>
      </c>
      <c r="P970" s="38"/>
      <c r="Q970" s="38"/>
    </row>
    <row r="971" spans="3:17" x14ac:dyDescent="0.25">
      <c r="C971" s="39" t="e">
        <f>IF(AND(VALUE('Print off sheets'!C967)&lt;=VALUE(Worksheet!$AD967),VALUE('Print off sheets'!C967)&gt;=VALUE(Worksheet!$AE967)),"PASS","FAIL")</f>
        <v>#VALUE!</v>
      </c>
      <c r="D971" s="39" t="e">
        <f>IF(AND(VALUE('Print off sheets'!D967)&lt;=VALUE(Worksheet!$AD967),VALUE('Print off sheets'!D967)&gt;=VALUE(Worksheet!$AE967)),"PASS","FAIL")</f>
        <v>#VALUE!</v>
      </c>
      <c r="E971" s="39" t="e">
        <f>IF(AND(VALUE('Print off sheets'!E967)&lt;=VALUE(Worksheet!$AD967),VALUE('Print off sheets'!E967)&gt;=VALUE(Worksheet!$AE967)),"PASS","FAIL")</f>
        <v>#VALUE!</v>
      </c>
      <c r="F971" s="39" t="str">
        <f t="shared" si="42"/>
        <v>PASS</v>
      </c>
      <c r="G971" s="39" t="e">
        <f>IF(O971="FAIL",IF(ISNUMBER(SEARCH("Rejected",'Print off sheets'!F967))=TRUE,"OK","ERROR"),IF(ISNUMBER(SEARCH("Rejected",'Print off sheets'!F967))=TRUE,"ERROR",""))</f>
        <v>#VALUE!</v>
      </c>
      <c r="H971" s="46" t="e">
        <f>IF(O971="MISSING",IF('Print off sheets'!F967="Missing","OK","ERROR"),"")</f>
        <v>#VALUE!</v>
      </c>
      <c r="I971" s="39" t="e">
        <f>VALUE(Worksheet!B967)</f>
        <v>#VALUE!</v>
      </c>
      <c r="J971" s="39">
        <f>VALUE(Worksheet!$H$2)</f>
        <v>0</v>
      </c>
      <c r="K971" s="39">
        <f>VALUE(Worksheet!$H$3)</f>
        <v>0</v>
      </c>
      <c r="L971" s="39" t="e">
        <f t="shared" si="43"/>
        <v>#VALUE!</v>
      </c>
      <c r="M971" s="39" t="str">
        <f>IF(AND(Worksheet!C967="",Worksheet!D967="",Worksheet!E967="",Worksheet!F967="",Worksheet!G967="",Worksheet!H967="",ISNUMBER(SEARCH("e",Worksheet!I967))=FALSE),"MISSING")</f>
        <v>MISSING</v>
      </c>
      <c r="N971" s="39" t="b">
        <f>IF(ISNUMBER(SEARCH("Reference",Worksheet!I967))=TRUE,"REF ONLY")</f>
        <v>0</v>
      </c>
      <c r="O971" s="39" t="e">
        <f t="shared" si="44"/>
        <v>#VALUE!</v>
      </c>
      <c r="P971" s="38"/>
      <c r="Q971" s="38"/>
    </row>
    <row r="972" spans="3:17" x14ac:dyDescent="0.25">
      <c r="C972" s="39" t="e">
        <f>IF(AND(VALUE('Print off sheets'!C968)&lt;=VALUE(Worksheet!$AD968),VALUE('Print off sheets'!C968)&gt;=VALUE(Worksheet!$AE968)),"PASS","FAIL")</f>
        <v>#VALUE!</v>
      </c>
      <c r="D972" s="39" t="e">
        <f>IF(AND(VALUE('Print off sheets'!D968)&lt;=VALUE(Worksheet!$AD968),VALUE('Print off sheets'!D968)&gt;=VALUE(Worksheet!$AE968)),"PASS","FAIL")</f>
        <v>#VALUE!</v>
      </c>
      <c r="E972" s="39" t="e">
        <f>IF(AND(VALUE('Print off sheets'!E968)&lt;=VALUE(Worksheet!$AD968),VALUE('Print off sheets'!E968)&gt;=VALUE(Worksheet!$AE968)),"PASS","FAIL")</f>
        <v>#VALUE!</v>
      </c>
      <c r="F972" s="39" t="str">
        <f t="shared" ref="F972:F1035" si="45">IF(COUNTIF(C972:E972,"FAIL")=0,"PASS","FAIL")</f>
        <v>PASS</v>
      </c>
      <c r="G972" s="39" t="e">
        <f>IF(O972="FAIL",IF(ISNUMBER(SEARCH("Rejected",'Print off sheets'!F968))=TRUE,"OK","ERROR"),IF(ISNUMBER(SEARCH("Rejected",'Print off sheets'!F968))=TRUE,"ERROR",""))</f>
        <v>#VALUE!</v>
      </c>
      <c r="H972" s="46" t="e">
        <f>IF(O972="MISSING",IF('Print off sheets'!F968="Missing","OK","ERROR"),"")</f>
        <v>#VALUE!</v>
      </c>
      <c r="I972" s="39" t="e">
        <f>VALUE(Worksheet!B968)</f>
        <v>#VALUE!</v>
      </c>
      <c r="J972" s="39">
        <f>VALUE(Worksheet!$H$2)</f>
        <v>0</v>
      </c>
      <c r="K972" s="39">
        <f>VALUE(Worksheet!$H$3)</f>
        <v>0</v>
      </c>
      <c r="L972" s="39" t="e">
        <f t="shared" ref="L972:L1035" si="46">IF(AND(I972&gt;=0.001,I972&lt;=1),"PASS","FAIL")</f>
        <v>#VALUE!</v>
      </c>
      <c r="M972" s="39" t="str">
        <f>IF(AND(Worksheet!C968="",Worksheet!D968="",Worksheet!E968="",Worksheet!F968="",Worksheet!G968="",Worksheet!H968="",ISNUMBER(SEARCH("e",Worksheet!I968))=FALSE),"MISSING")</f>
        <v>MISSING</v>
      </c>
      <c r="N972" s="39" t="b">
        <f>IF(ISNUMBER(SEARCH("Reference",Worksheet!I968))=TRUE,"REF ONLY")</f>
        <v>0</v>
      </c>
      <c r="O972" s="39" t="e">
        <f t="shared" ref="O972:O1035" si="47">IF(L972="PASS",IF(M972="MISSING","MISSING",IF(N972="REF ONLY","REF ONLY",IF(F972="PASS","PASS","FAIL"))))</f>
        <v>#VALUE!</v>
      </c>
      <c r="P972" s="38"/>
      <c r="Q972" s="38"/>
    </row>
    <row r="973" spans="3:17" x14ac:dyDescent="0.25">
      <c r="C973" s="39" t="e">
        <f>IF(AND(VALUE('Print off sheets'!C969)&lt;=VALUE(Worksheet!$AD969),VALUE('Print off sheets'!C969)&gt;=VALUE(Worksheet!$AE969)),"PASS","FAIL")</f>
        <v>#VALUE!</v>
      </c>
      <c r="D973" s="39" t="e">
        <f>IF(AND(VALUE('Print off sheets'!D969)&lt;=VALUE(Worksheet!$AD969),VALUE('Print off sheets'!D969)&gt;=VALUE(Worksheet!$AE969)),"PASS","FAIL")</f>
        <v>#VALUE!</v>
      </c>
      <c r="E973" s="39" t="e">
        <f>IF(AND(VALUE('Print off sheets'!E969)&lt;=VALUE(Worksheet!$AD969),VALUE('Print off sheets'!E969)&gt;=VALUE(Worksheet!$AE969)),"PASS","FAIL")</f>
        <v>#VALUE!</v>
      </c>
      <c r="F973" s="39" t="str">
        <f t="shared" si="45"/>
        <v>PASS</v>
      </c>
      <c r="G973" s="39" t="e">
        <f>IF(O973="FAIL",IF(ISNUMBER(SEARCH("Rejected",'Print off sheets'!F969))=TRUE,"OK","ERROR"),IF(ISNUMBER(SEARCH("Rejected",'Print off sheets'!F969))=TRUE,"ERROR",""))</f>
        <v>#VALUE!</v>
      </c>
      <c r="H973" s="46" t="e">
        <f>IF(O973="MISSING",IF('Print off sheets'!F969="Missing","OK","ERROR"),"")</f>
        <v>#VALUE!</v>
      </c>
      <c r="I973" s="39" t="e">
        <f>VALUE(Worksheet!B969)</f>
        <v>#VALUE!</v>
      </c>
      <c r="J973" s="39">
        <f>VALUE(Worksheet!$H$2)</f>
        <v>0</v>
      </c>
      <c r="K973" s="39">
        <f>VALUE(Worksheet!$H$3)</f>
        <v>0</v>
      </c>
      <c r="L973" s="39" t="e">
        <f t="shared" si="46"/>
        <v>#VALUE!</v>
      </c>
      <c r="M973" s="39" t="str">
        <f>IF(AND(Worksheet!C969="",Worksheet!D969="",Worksheet!E969="",Worksheet!F969="",Worksheet!G969="",Worksheet!H969="",ISNUMBER(SEARCH("e",Worksheet!I969))=FALSE),"MISSING")</f>
        <v>MISSING</v>
      </c>
      <c r="N973" s="39" t="b">
        <f>IF(ISNUMBER(SEARCH("Reference",Worksheet!I969))=TRUE,"REF ONLY")</f>
        <v>0</v>
      </c>
      <c r="O973" s="39" t="e">
        <f t="shared" si="47"/>
        <v>#VALUE!</v>
      </c>
      <c r="P973" s="38"/>
      <c r="Q973" s="38"/>
    </row>
    <row r="974" spans="3:17" x14ac:dyDescent="0.25">
      <c r="C974" s="39" t="e">
        <f>IF(AND(VALUE('Print off sheets'!C970)&lt;=VALUE(Worksheet!$AD970),VALUE('Print off sheets'!C970)&gt;=VALUE(Worksheet!$AE970)),"PASS","FAIL")</f>
        <v>#VALUE!</v>
      </c>
      <c r="D974" s="39" t="e">
        <f>IF(AND(VALUE('Print off sheets'!D970)&lt;=VALUE(Worksheet!$AD970),VALUE('Print off sheets'!D970)&gt;=VALUE(Worksheet!$AE970)),"PASS","FAIL")</f>
        <v>#VALUE!</v>
      </c>
      <c r="E974" s="39" t="e">
        <f>IF(AND(VALUE('Print off sheets'!E970)&lt;=VALUE(Worksheet!$AD970),VALUE('Print off sheets'!E970)&gt;=VALUE(Worksheet!$AE970)),"PASS","FAIL")</f>
        <v>#VALUE!</v>
      </c>
      <c r="F974" s="39" t="str">
        <f t="shared" si="45"/>
        <v>PASS</v>
      </c>
      <c r="G974" s="39" t="e">
        <f>IF(O974="FAIL",IF(ISNUMBER(SEARCH("Rejected",'Print off sheets'!F970))=TRUE,"OK","ERROR"),IF(ISNUMBER(SEARCH("Rejected",'Print off sheets'!F970))=TRUE,"ERROR",""))</f>
        <v>#VALUE!</v>
      </c>
      <c r="H974" s="46" t="e">
        <f>IF(O974="MISSING",IF('Print off sheets'!F970="Missing","OK","ERROR"),"")</f>
        <v>#VALUE!</v>
      </c>
      <c r="I974" s="39" t="e">
        <f>VALUE(Worksheet!B970)</f>
        <v>#VALUE!</v>
      </c>
      <c r="J974" s="39">
        <f>VALUE(Worksheet!$H$2)</f>
        <v>0</v>
      </c>
      <c r="K974" s="39">
        <f>VALUE(Worksheet!$H$3)</f>
        <v>0</v>
      </c>
      <c r="L974" s="39" t="e">
        <f t="shared" si="46"/>
        <v>#VALUE!</v>
      </c>
      <c r="M974" s="39" t="str">
        <f>IF(AND(Worksheet!C970="",Worksheet!D970="",Worksheet!E970="",Worksheet!F970="",Worksheet!G970="",Worksheet!H970="",ISNUMBER(SEARCH("e",Worksheet!I970))=FALSE),"MISSING")</f>
        <v>MISSING</v>
      </c>
      <c r="N974" s="39" t="b">
        <f>IF(ISNUMBER(SEARCH("Reference",Worksheet!I970))=TRUE,"REF ONLY")</f>
        <v>0</v>
      </c>
      <c r="O974" s="39" t="e">
        <f t="shared" si="47"/>
        <v>#VALUE!</v>
      </c>
      <c r="P974" s="38"/>
      <c r="Q974" s="38"/>
    </row>
    <row r="975" spans="3:17" x14ac:dyDescent="0.25">
      <c r="C975" s="39" t="e">
        <f>IF(AND(VALUE('Print off sheets'!C971)&lt;=VALUE(Worksheet!$AD971),VALUE('Print off sheets'!C971)&gt;=VALUE(Worksheet!$AE971)),"PASS","FAIL")</f>
        <v>#VALUE!</v>
      </c>
      <c r="D975" s="39" t="e">
        <f>IF(AND(VALUE('Print off sheets'!D971)&lt;=VALUE(Worksheet!$AD971),VALUE('Print off sheets'!D971)&gt;=VALUE(Worksheet!$AE971)),"PASS","FAIL")</f>
        <v>#VALUE!</v>
      </c>
      <c r="E975" s="39" t="e">
        <f>IF(AND(VALUE('Print off sheets'!E971)&lt;=VALUE(Worksheet!$AD971),VALUE('Print off sheets'!E971)&gt;=VALUE(Worksheet!$AE971)),"PASS","FAIL")</f>
        <v>#VALUE!</v>
      </c>
      <c r="F975" s="39" t="str">
        <f t="shared" si="45"/>
        <v>PASS</v>
      </c>
      <c r="G975" s="39" t="e">
        <f>IF(O975="FAIL",IF(ISNUMBER(SEARCH("Rejected",'Print off sheets'!F971))=TRUE,"OK","ERROR"),IF(ISNUMBER(SEARCH("Rejected",'Print off sheets'!F971))=TRUE,"ERROR",""))</f>
        <v>#VALUE!</v>
      </c>
      <c r="H975" s="46" t="e">
        <f>IF(O975="MISSING",IF('Print off sheets'!F971="Missing","OK","ERROR"),"")</f>
        <v>#VALUE!</v>
      </c>
      <c r="I975" s="39" t="e">
        <f>VALUE(Worksheet!B971)</f>
        <v>#VALUE!</v>
      </c>
      <c r="J975" s="39">
        <f>VALUE(Worksheet!$H$2)</f>
        <v>0</v>
      </c>
      <c r="K975" s="39">
        <f>VALUE(Worksheet!$H$3)</f>
        <v>0</v>
      </c>
      <c r="L975" s="39" t="e">
        <f t="shared" si="46"/>
        <v>#VALUE!</v>
      </c>
      <c r="M975" s="39" t="str">
        <f>IF(AND(Worksheet!C971="",Worksheet!D971="",Worksheet!E971="",Worksheet!F971="",Worksheet!G971="",Worksheet!H971="",ISNUMBER(SEARCH("e",Worksheet!I971))=FALSE),"MISSING")</f>
        <v>MISSING</v>
      </c>
      <c r="N975" s="39" t="b">
        <f>IF(ISNUMBER(SEARCH("Reference",Worksheet!I971))=TRUE,"REF ONLY")</f>
        <v>0</v>
      </c>
      <c r="O975" s="39" t="e">
        <f t="shared" si="47"/>
        <v>#VALUE!</v>
      </c>
      <c r="P975" s="38"/>
      <c r="Q975" s="38"/>
    </row>
    <row r="976" spans="3:17" x14ac:dyDescent="0.25">
      <c r="C976" s="39" t="e">
        <f>IF(AND(VALUE('Print off sheets'!C972)&lt;=VALUE(Worksheet!$AD972),VALUE('Print off sheets'!C972)&gt;=VALUE(Worksheet!$AE972)),"PASS","FAIL")</f>
        <v>#VALUE!</v>
      </c>
      <c r="D976" s="39" t="e">
        <f>IF(AND(VALUE('Print off sheets'!D972)&lt;=VALUE(Worksheet!$AD972),VALUE('Print off sheets'!D972)&gt;=VALUE(Worksheet!$AE972)),"PASS","FAIL")</f>
        <v>#VALUE!</v>
      </c>
      <c r="E976" s="39" t="e">
        <f>IF(AND(VALUE('Print off sheets'!E972)&lt;=VALUE(Worksheet!$AD972),VALUE('Print off sheets'!E972)&gt;=VALUE(Worksheet!$AE972)),"PASS","FAIL")</f>
        <v>#VALUE!</v>
      </c>
      <c r="F976" s="39" t="str">
        <f t="shared" si="45"/>
        <v>PASS</v>
      </c>
      <c r="G976" s="39" t="e">
        <f>IF(O976="FAIL",IF(ISNUMBER(SEARCH("Rejected",'Print off sheets'!F972))=TRUE,"OK","ERROR"),IF(ISNUMBER(SEARCH("Rejected",'Print off sheets'!F972))=TRUE,"ERROR",""))</f>
        <v>#VALUE!</v>
      </c>
      <c r="H976" s="46" t="e">
        <f>IF(O976="MISSING",IF('Print off sheets'!F972="Missing","OK","ERROR"),"")</f>
        <v>#VALUE!</v>
      </c>
      <c r="I976" s="39" t="e">
        <f>VALUE(Worksheet!B972)</f>
        <v>#VALUE!</v>
      </c>
      <c r="J976" s="39">
        <f>VALUE(Worksheet!$H$2)</f>
        <v>0</v>
      </c>
      <c r="K976" s="39">
        <f>VALUE(Worksheet!$H$3)</f>
        <v>0</v>
      </c>
      <c r="L976" s="39" t="e">
        <f t="shared" si="46"/>
        <v>#VALUE!</v>
      </c>
      <c r="M976" s="39" t="str">
        <f>IF(AND(Worksheet!C972="",Worksheet!D972="",Worksheet!E972="",Worksheet!F972="",Worksheet!G972="",Worksheet!H972="",ISNUMBER(SEARCH("e",Worksheet!I972))=FALSE),"MISSING")</f>
        <v>MISSING</v>
      </c>
      <c r="N976" s="39" t="b">
        <f>IF(ISNUMBER(SEARCH("Reference",Worksheet!I972))=TRUE,"REF ONLY")</f>
        <v>0</v>
      </c>
      <c r="O976" s="39" t="e">
        <f t="shared" si="47"/>
        <v>#VALUE!</v>
      </c>
      <c r="P976" s="38"/>
      <c r="Q976" s="38"/>
    </row>
    <row r="977" spans="3:17" x14ac:dyDescent="0.25">
      <c r="C977" s="39" t="e">
        <f>IF(AND(VALUE('Print off sheets'!C973)&lt;=VALUE(Worksheet!$AD973),VALUE('Print off sheets'!C973)&gt;=VALUE(Worksheet!$AE973)),"PASS","FAIL")</f>
        <v>#VALUE!</v>
      </c>
      <c r="D977" s="39" t="e">
        <f>IF(AND(VALUE('Print off sheets'!D973)&lt;=VALUE(Worksheet!$AD973),VALUE('Print off sheets'!D973)&gt;=VALUE(Worksheet!$AE973)),"PASS","FAIL")</f>
        <v>#VALUE!</v>
      </c>
      <c r="E977" s="39" t="e">
        <f>IF(AND(VALUE('Print off sheets'!E973)&lt;=VALUE(Worksheet!$AD973),VALUE('Print off sheets'!E973)&gt;=VALUE(Worksheet!$AE973)),"PASS","FAIL")</f>
        <v>#VALUE!</v>
      </c>
      <c r="F977" s="39" t="str">
        <f t="shared" si="45"/>
        <v>PASS</v>
      </c>
      <c r="G977" s="39" t="e">
        <f>IF(O977="FAIL",IF(ISNUMBER(SEARCH("Rejected",'Print off sheets'!F973))=TRUE,"OK","ERROR"),IF(ISNUMBER(SEARCH("Rejected",'Print off sheets'!F973))=TRUE,"ERROR",""))</f>
        <v>#VALUE!</v>
      </c>
      <c r="H977" s="46" t="e">
        <f>IF(O977="MISSING",IF('Print off sheets'!F973="Missing","OK","ERROR"),"")</f>
        <v>#VALUE!</v>
      </c>
      <c r="I977" s="39" t="e">
        <f>VALUE(Worksheet!B973)</f>
        <v>#VALUE!</v>
      </c>
      <c r="J977" s="39">
        <f>VALUE(Worksheet!$H$2)</f>
        <v>0</v>
      </c>
      <c r="K977" s="39">
        <f>VALUE(Worksheet!$H$3)</f>
        <v>0</v>
      </c>
      <c r="L977" s="39" t="e">
        <f t="shared" si="46"/>
        <v>#VALUE!</v>
      </c>
      <c r="M977" s="39" t="str">
        <f>IF(AND(Worksheet!C973="",Worksheet!D973="",Worksheet!E973="",Worksheet!F973="",Worksheet!G973="",Worksheet!H973="",ISNUMBER(SEARCH("e",Worksheet!I973))=FALSE),"MISSING")</f>
        <v>MISSING</v>
      </c>
      <c r="N977" s="39" t="b">
        <f>IF(ISNUMBER(SEARCH("Reference",Worksheet!I973))=TRUE,"REF ONLY")</f>
        <v>0</v>
      </c>
      <c r="O977" s="39" t="e">
        <f t="shared" si="47"/>
        <v>#VALUE!</v>
      </c>
      <c r="P977" s="38"/>
      <c r="Q977" s="38"/>
    </row>
    <row r="978" spans="3:17" x14ac:dyDescent="0.25">
      <c r="C978" s="39" t="e">
        <f>IF(AND(VALUE('Print off sheets'!C974)&lt;=VALUE(Worksheet!$AD974),VALUE('Print off sheets'!C974)&gt;=VALUE(Worksheet!$AE974)),"PASS","FAIL")</f>
        <v>#VALUE!</v>
      </c>
      <c r="D978" s="39" t="e">
        <f>IF(AND(VALUE('Print off sheets'!D974)&lt;=VALUE(Worksheet!$AD974),VALUE('Print off sheets'!D974)&gt;=VALUE(Worksheet!$AE974)),"PASS","FAIL")</f>
        <v>#VALUE!</v>
      </c>
      <c r="E978" s="39" t="e">
        <f>IF(AND(VALUE('Print off sheets'!E974)&lt;=VALUE(Worksheet!$AD974),VALUE('Print off sheets'!E974)&gt;=VALUE(Worksheet!$AE974)),"PASS","FAIL")</f>
        <v>#VALUE!</v>
      </c>
      <c r="F978" s="39" t="str">
        <f t="shared" si="45"/>
        <v>PASS</v>
      </c>
      <c r="G978" s="39" t="e">
        <f>IF(O978="FAIL",IF(ISNUMBER(SEARCH("Rejected",'Print off sheets'!F974))=TRUE,"OK","ERROR"),IF(ISNUMBER(SEARCH("Rejected",'Print off sheets'!F974))=TRUE,"ERROR",""))</f>
        <v>#VALUE!</v>
      </c>
      <c r="H978" s="46" t="e">
        <f>IF(O978="MISSING",IF('Print off sheets'!F974="Missing","OK","ERROR"),"")</f>
        <v>#VALUE!</v>
      </c>
      <c r="I978" s="39" t="e">
        <f>VALUE(Worksheet!B974)</f>
        <v>#VALUE!</v>
      </c>
      <c r="J978" s="39">
        <f>VALUE(Worksheet!$H$2)</f>
        <v>0</v>
      </c>
      <c r="K978" s="39">
        <f>VALUE(Worksheet!$H$3)</f>
        <v>0</v>
      </c>
      <c r="L978" s="39" t="e">
        <f t="shared" si="46"/>
        <v>#VALUE!</v>
      </c>
      <c r="M978" s="39" t="str">
        <f>IF(AND(Worksheet!C974="",Worksheet!D974="",Worksheet!E974="",Worksheet!F974="",Worksheet!G974="",Worksheet!H974="",ISNUMBER(SEARCH("e",Worksheet!I974))=FALSE),"MISSING")</f>
        <v>MISSING</v>
      </c>
      <c r="N978" s="39" t="b">
        <f>IF(ISNUMBER(SEARCH("Reference",Worksheet!I974))=TRUE,"REF ONLY")</f>
        <v>0</v>
      </c>
      <c r="O978" s="39" t="e">
        <f t="shared" si="47"/>
        <v>#VALUE!</v>
      </c>
      <c r="P978" s="38"/>
      <c r="Q978" s="38"/>
    </row>
    <row r="979" spans="3:17" x14ac:dyDescent="0.25">
      <c r="C979" s="39" t="e">
        <f>IF(AND(VALUE('Print off sheets'!C975)&lt;=VALUE(Worksheet!$AD975),VALUE('Print off sheets'!C975)&gt;=VALUE(Worksheet!$AE975)),"PASS","FAIL")</f>
        <v>#VALUE!</v>
      </c>
      <c r="D979" s="39" t="e">
        <f>IF(AND(VALUE('Print off sheets'!D975)&lt;=VALUE(Worksheet!$AD975),VALUE('Print off sheets'!D975)&gt;=VALUE(Worksheet!$AE975)),"PASS","FAIL")</f>
        <v>#VALUE!</v>
      </c>
      <c r="E979" s="39" t="e">
        <f>IF(AND(VALUE('Print off sheets'!E975)&lt;=VALUE(Worksheet!$AD975),VALUE('Print off sheets'!E975)&gt;=VALUE(Worksheet!$AE975)),"PASS","FAIL")</f>
        <v>#VALUE!</v>
      </c>
      <c r="F979" s="39" t="str">
        <f t="shared" si="45"/>
        <v>PASS</v>
      </c>
      <c r="G979" s="39" t="e">
        <f>IF(O979="FAIL",IF(ISNUMBER(SEARCH("Rejected",'Print off sheets'!F975))=TRUE,"OK","ERROR"),IF(ISNUMBER(SEARCH("Rejected",'Print off sheets'!F975))=TRUE,"ERROR",""))</f>
        <v>#VALUE!</v>
      </c>
      <c r="H979" s="46" t="e">
        <f>IF(O979="MISSING",IF('Print off sheets'!F975="Missing","OK","ERROR"),"")</f>
        <v>#VALUE!</v>
      </c>
      <c r="I979" s="39" t="e">
        <f>VALUE(Worksheet!B975)</f>
        <v>#VALUE!</v>
      </c>
      <c r="J979" s="39">
        <f>VALUE(Worksheet!$H$2)</f>
        <v>0</v>
      </c>
      <c r="K979" s="39">
        <f>VALUE(Worksheet!$H$3)</f>
        <v>0</v>
      </c>
      <c r="L979" s="39" t="e">
        <f t="shared" si="46"/>
        <v>#VALUE!</v>
      </c>
      <c r="M979" s="39" t="str">
        <f>IF(AND(Worksheet!C975="",Worksheet!D975="",Worksheet!E975="",Worksheet!F975="",Worksheet!G975="",Worksheet!H975="",ISNUMBER(SEARCH("e",Worksheet!I975))=FALSE),"MISSING")</f>
        <v>MISSING</v>
      </c>
      <c r="N979" s="39" t="b">
        <f>IF(ISNUMBER(SEARCH("Reference",Worksheet!I975))=TRUE,"REF ONLY")</f>
        <v>0</v>
      </c>
      <c r="O979" s="39" t="e">
        <f t="shared" si="47"/>
        <v>#VALUE!</v>
      </c>
      <c r="P979" s="38"/>
      <c r="Q979" s="38"/>
    </row>
    <row r="980" spans="3:17" x14ac:dyDescent="0.25">
      <c r="C980" s="39" t="e">
        <f>IF(AND(VALUE('Print off sheets'!C976)&lt;=VALUE(Worksheet!$AD976),VALUE('Print off sheets'!C976)&gt;=VALUE(Worksheet!$AE976)),"PASS","FAIL")</f>
        <v>#VALUE!</v>
      </c>
      <c r="D980" s="39" t="e">
        <f>IF(AND(VALUE('Print off sheets'!D976)&lt;=VALUE(Worksheet!$AD976),VALUE('Print off sheets'!D976)&gt;=VALUE(Worksheet!$AE976)),"PASS","FAIL")</f>
        <v>#VALUE!</v>
      </c>
      <c r="E980" s="39" t="e">
        <f>IF(AND(VALUE('Print off sheets'!E976)&lt;=VALUE(Worksheet!$AD976),VALUE('Print off sheets'!E976)&gt;=VALUE(Worksheet!$AE976)),"PASS","FAIL")</f>
        <v>#VALUE!</v>
      </c>
      <c r="F980" s="39" t="str">
        <f t="shared" si="45"/>
        <v>PASS</v>
      </c>
      <c r="G980" s="39" t="e">
        <f>IF(O980="FAIL",IF(ISNUMBER(SEARCH("Rejected",'Print off sheets'!F976))=TRUE,"OK","ERROR"),IF(ISNUMBER(SEARCH("Rejected",'Print off sheets'!F976))=TRUE,"ERROR",""))</f>
        <v>#VALUE!</v>
      </c>
      <c r="H980" s="46" t="e">
        <f>IF(O980="MISSING",IF('Print off sheets'!F976="Missing","OK","ERROR"),"")</f>
        <v>#VALUE!</v>
      </c>
      <c r="I980" s="39" t="e">
        <f>VALUE(Worksheet!B976)</f>
        <v>#VALUE!</v>
      </c>
      <c r="J980" s="39">
        <f>VALUE(Worksheet!$H$2)</f>
        <v>0</v>
      </c>
      <c r="K980" s="39">
        <f>VALUE(Worksheet!$H$3)</f>
        <v>0</v>
      </c>
      <c r="L980" s="39" t="e">
        <f t="shared" si="46"/>
        <v>#VALUE!</v>
      </c>
      <c r="M980" s="39" t="str">
        <f>IF(AND(Worksheet!C976="",Worksheet!D976="",Worksheet!E976="",Worksheet!F976="",Worksheet!G976="",Worksheet!H976="",ISNUMBER(SEARCH("e",Worksheet!I976))=FALSE),"MISSING")</f>
        <v>MISSING</v>
      </c>
      <c r="N980" s="39" t="b">
        <f>IF(ISNUMBER(SEARCH("Reference",Worksheet!I976))=TRUE,"REF ONLY")</f>
        <v>0</v>
      </c>
      <c r="O980" s="39" t="e">
        <f t="shared" si="47"/>
        <v>#VALUE!</v>
      </c>
      <c r="P980" s="38"/>
      <c r="Q980" s="38"/>
    </row>
    <row r="981" spans="3:17" x14ac:dyDescent="0.25">
      <c r="C981" s="39" t="e">
        <f>IF(AND(VALUE('Print off sheets'!C977)&lt;=VALUE(Worksheet!$AD977),VALUE('Print off sheets'!C977)&gt;=VALUE(Worksheet!$AE977)),"PASS","FAIL")</f>
        <v>#VALUE!</v>
      </c>
      <c r="D981" s="39" t="e">
        <f>IF(AND(VALUE('Print off sheets'!D977)&lt;=VALUE(Worksheet!$AD977),VALUE('Print off sheets'!D977)&gt;=VALUE(Worksheet!$AE977)),"PASS","FAIL")</f>
        <v>#VALUE!</v>
      </c>
      <c r="E981" s="39" t="e">
        <f>IF(AND(VALUE('Print off sheets'!E977)&lt;=VALUE(Worksheet!$AD977),VALUE('Print off sheets'!E977)&gt;=VALUE(Worksheet!$AE977)),"PASS","FAIL")</f>
        <v>#VALUE!</v>
      </c>
      <c r="F981" s="39" t="str">
        <f t="shared" si="45"/>
        <v>PASS</v>
      </c>
      <c r="G981" s="39" t="e">
        <f>IF(O981="FAIL",IF(ISNUMBER(SEARCH("Rejected",'Print off sheets'!F977))=TRUE,"OK","ERROR"),IF(ISNUMBER(SEARCH("Rejected",'Print off sheets'!F977))=TRUE,"ERROR",""))</f>
        <v>#VALUE!</v>
      </c>
      <c r="H981" s="46" t="e">
        <f>IF(O981="MISSING",IF('Print off sheets'!F977="Missing","OK","ERROR"),"")</f>
        <v>#VALUE!</v>
      </c>
      <c r="I981" s="39" t="e">
        <f>VALUE(Worksheet!B977)</f>
        <v>#VALUE!</v>
      </c>
      <c r="J981" s="39">
        <f>VALUE(Worksheet!$H$2)</f>
        <v>0</v>
      </c>
      <c r="K981" s="39">
        <f>VALUE(Worksheet!$H$3)</f>
        <v>0</v>
      </c>
      <c r="L981" s="39" t="e">
        <f t="shared" si="46"/>
        <v>#VALUE!</v>
      </c>
      <c r="M981" s="39" t="str">
        <f>IF(AND(Worksheet!C977="",Worksheet!D977="",Worksheet!E977="",Worksheet!F977="",Worksheet!G977="",Worksheet!H977="",ISNUMBER(SEARCH("e",Worksheet!I977))=FALSE),"MISSING")</f>
        <v>MISSING</v>
      </c>
      <c r="N981" s="39" t="b">
        <f>IF(ISNUMBER(SEARCH("Reference",Worksheet!I977))=TRUE,"REF ONLY")</f>
        <v>0</v>
      </c>
      <c r="O981" s="39" t="e">
        <f t="shared" si="47"/>
        <v>#VALUE!</v>
      </c>
      <c r="P981" s="38"/>
      <c r="Q981" s="38"/>
    </row>
    <row r="982" spans="3:17" x14ac:dyDescent="0.25">
      <c r="C982" s="39" t="e">
        <f>IF(AND(VALUE('Print off sheets'!C978)&lt;=VALUE(Worksheet!$AD978),VALUE('Print off sheets'!C978)&gt;=VALUE(Worksheet!$AE978)),"PASS","FAIL")</f>
        <v>#VALUE!</v>
      </c>
      <c r="D982" s="39" t="e">
        <f>IF(AND(VALUE('Print off sheets'!D978)&lt;=VALUE(Worksheet!$AD978),VALUE('Print off sheets'!D978)&gt;=VALUE(Worksheet!$AE978)),"PASS","FAIL")</f>
        <v>#VALUE!</v>
      </c>
      <c r="E982" s="39" t="e">
        <f>IF(AND(VALUE('Print off sheets'!E978)&lt;=VALUE(Worksheet!$AD978),VALUE('Print off sheets'!E978)&gt;=VALUE(Worksheet!$AE978)),"PASS","FAIL")</f>
        <v>#VALUE!</v>
      </c>
      <c r="F982" s="39" t="str">
        <f t="shared" si="45"/>
        <v>PASS</v>
      </c>
      <c r="G982" s="39" t="e">
        <f>IF(O982="FAIL",IF(ISNUMBER(SEARCH("Rejected",'Print off sheets'!F978))=TRUE,"OK","ERROR"),IF(ISNUMBER(SEARCH("Rejected",'Print off sheets'!F978))=TRUE,"ERROR",""))</f>
        <v>#VALUE!</v>
      </c>
      <c r="H982" s="46" t="e">
        <f>IF(O982="MISSING",IF('Print off sheets'!F978="Missing","OK","ERROR"),"")</f>
        <v>#VALUE!</v>
      </c>
      <c r="I982" s="39" t="e">
        <f>VALUE(Worksheet!B978)</f>
        <v>#VALUE!</v>
      </c>
      <c r="J982" s="39">
        <f>VALUE(Worksheet!$H$2)</f>
        <v>0</v>
      </c>
      <c r="K982" s="39">
        <f>VALUE(Worksheet!$H$3)</f>
        <v>0</v>
      </c>
      <c r="L982" s="39" t="e">
        <f t="shared" si="46"/>
        <v>#VALUE!</v>
      </c>
      <c r="M982" s="39" t="str">
        <f>IF(AND(Worksheet!C978="",Worksheet!D978="",Worksheet!E978="",Worksheet!F978="",Worksheet!G978="",Worksheet!H978="",ISNUMBER(SEARCH("e",Worksheet!I978))=FALSE),"MISSING")</f>
        <v>MISSING</v>
      </c>
      <c r="N982" s="39" t="b">
        <f>IF(ISNUMBER(SEARCH("Reference",Worksheet!I978))=TRUE,"REF ONLY")</f>
        <v>0</v>
      </c>
      <c r="O982" s="39" t="e">
        <f t="shared" si="47"/>
        <v>#VALUE!</v>
      </c>
      <c r="P982" s="38"/>
      <c r="Q982" s="38"/>
    </row>
    <row r="983" spans="3:17" x14ac:dyDescent="0.25">
      <c r="C983" s="39" t="e">
        <f>IF(AND(VALUE('Print off sheets'!C979)&lt;=VALUE(Worksheet!$AD979),VALUE('Print off sheets'!C979)&gt;=VALUE(Worksheet!$AE979)),"PASS","FAIL")</f>
        <v>#VALUE!</v>
      </c>
      <c r="D983" s="39" t="e">
        <f>IF(AND(VALUE('Print off sheets'!D979)&lt;=VALUE(Worksheet!$AD979),VALUE('Print off sheets'!D979)&gt;=VALUE(Worksheet!$AE979)),"PASS","FAIL")</f>
        <v>#VALUE!</v>
      </c>
      <c r="E983" s="39" t="e">
        <f>IF(AND(VALUE('Print off sheets'!E979)&lt;=VALUE(Worksheet!$AD979),VALUE('Print off sheets'!E979)&gt;=VALUE(Worksheet!$AE979)),"PASS","FAIL")</f>
        <v>#VALUE!</v>
      </c>
      <c r="F983" s="39" t="str">
        <f t="shared" si="45"/>
        <v>PASS</v>
      </c>
      <c r="G983" s="39" t="e">
        <f>IF(O983="FAIL",IF(ISNUMBER(SEARCH("Rejected",'Print off sheets'!F979))=TRUE,"OK","ERROR"),IF(ISNUMBER(SEARCH("Rejected",'Print off sheets'!F979))=TRUE,"ERROR",""))</f>
        <v>#VALUE!</v>
      </c>
      <c r="H983" s="46" t="e">
        <f>IF(O983="MISSING",IF('Print off sheets'!F979="Missing","OK","ERROR"),"")</f>
        <v>#VALUE!</v>
      </c>
      <c r="I983" s="39" t="e">
        <f>VALUE(Worksheet!B979)</f>
        <v>#VALUE!</v>
      </c>
      <c r="J983" s="39">
        <f>VALUE(Worksheet!$H$2)</f>
        <v>0</v>
      </c>
      <c r="K983" s="39">
        <f>VALUE(Worksheet!$H$3)</f>
        <v>0</v>
      </c>
      <c r="L983" s="39" t="e">
        <f t="shared" si="46"/>
        <v>#VALUE!</v>
      </c>
      <c r="M983" s="39" t="str">
        <f>IF(AND(Worksheet!C979="",Worksheet!D979="",Worksheet!E979="",Worksheet!F979="",Worksheet!G979="",Worksheet!H979="",ISNUMBER(SEARCH("e",Worksheet!I979))=FALSE),"MISSING")</f>
        <v>MISSING</v>
      </c>
      <c r="N983" s="39" t="b">
        <f>IF(ISNUMBER(SEARCH("Reference",Worksheet!I979))=TRUE,"REF ONLY")</f>
        <v>0</v>
      </c>
      <c r="O983" s="39" t="e">
        <f t="shared" si="47"/>
        <v>#VALUE!</v>
      </c>
      <c r="P983" s="38"/>
      <c r="Q983" s="38"/>
    </row>
    <row r="984" spans="3:17" x14ac:dyDescent="0.25">
      <c r="C984" s="39" t="e">
        <f>IF(AND(VALUE('Print off sheets'!C980)&lt;=VALUE(Worksheet!$AD980),VALUE('Print off sheets'!C980)&gt;=VALUE(Worksheet!$AE980)),"PASS","FAIL")</f>
        <v>#VALUE!</v>
      </c>
      <c r="D984" s="39" t="e">
        <f>IF(AND(VALUE('Print off sheets'!D980)&lt;=VALUE(Worksheet!$AD980),VALUE('Print off sheets'!D980)&gt;=VALUE(Worksheet!$AE980)),"PASS","FAIL")</f>
        <v>#VALUE!</v>
      </c>
      <c r="E984" s="39" t="e">
        <f>IF(AND(VALUE('Print off sheets'!E980)&lt;=VALUE(Worksheet!$AD980),VALUE('Print off sheets'!E980)&gt;=VALUE(Worksheet!$AE980)),"PASS","FAIL")</f>
        <v>#VALUE!</v>
      </c>
      <c r="F984" s="39" t="str">
        <f t="shared" si="45"/>
        <v>PASS</v>
      </c>
      <c r="G984" s="39" t="e">
        <f>IF(O984="FAIL",IF(ISNUMBER(SEARCH("Rejected",'Print off sheets'!F980))=TRUE,"OK","ERROR"),IF(ISNUMBER(SEARCH("Rejected",'Print off sheets'!F980))=TRUE,"ERROR",""))</f>
        <v>#VALUE!</v>
      </c>
      <c r="H984" s="46" t="e">
        <f>IF(O984="MISSING",IF('Print off sheets'!F980="Missing","OK","ERROR"),"")</f>
        <v>#VALUE!</v>
      </c>
      <c r="I984" s="39" t="e">
        <f>VALUE(Worksheet!B980)</f>
        <v>#VALUE!</v>
      </c>
      <c r="J984" s="39">
        <f>VALUE(Worksheet!$H$2)</f>
        <v>0</v>
      </c>
      <c r="K984" s="39">
        <f>VALUE(Worksheet!$H$3)</f>
        <v>0</v>
      </c>
      <c r="L984" s="39" t="e">
        <f t="shared" si="46"/>
        <v>#VALUE!</v>
      </c>
      <c r="M984" s="39" t="str">
        <f>IF(AND(Worksheet!C980="",Worksheet!D980="",Worksheet!E980="",Worksheet!F980="",Worksheet!G980="",Worksheet!H980="",ISNUMBER(SEARCH("e",Worksheet!I980))=FALSE),"MISSING")</f>
        <v>MISSING</v>
      </c>
      <c r="N984" s="39" t="b">
        <f>IF(ISNUMBER(SEARCH("Reference",Worksheet!I980))=TRUE,"REF ONLY")</f>
        <v>0</v>
      </c>
      <c r="O984" s="39" t="e">
        <f t="shared" si="47"/>
        <v>#VALUE!</v>
      </c>
      <c r="P984" s="38"/>
      <c r="Q984" s="38"/>
    </row>
    <row r="985" spans="3:17" x14ac:dyDescent="0.25">
      <c r="C985" s="39" t="e">
        <f>IF(AND(VALUE('Print off sheets'!C981)&lt;=VALUE(Worksheet!$AD981),VALUE('Print off sheets'!C981)&gt;=VALUE(Worksheet!$AE981)),"PASS","FAIL")</f>
        <v>#VALUE!</v>
      </c>
      <c r="D985" s="39" t="e">
        <f>IF(AND(VALUE('Print off sheets'!D981)&lt;=VALUE(Worksheet!$AD981),VALUE('Print off sheets'!D981)&gt;=VALUE(Worksheet!$AE981)),"PASS","FAIL")</f>
        <v>#VALUE!</v>
      </c>
      <c r="E985" s="39" t="e">
        <f>IF(AND(VALUE('Print off sheets'!E981)&lt;=VALUE(Worksheet!$AD981),VALUE('Print off sheets'!E981)&gt;=VALUE(Worksheet!$AE981)),"PASS","FAIL")</f>
        <v>#VALUE!</v>
      </c>
      <c r="F985" s="39" t="str">
        <f t="shared" si="45"/>
        <v>PASS</v>
      </c>
      <c r="G985" s="39" t="e">
        <f>IF(O985="FAIL",IF(ISNUMBER(SEARCH("Rejected",'Print off sheets'!F981))=TRUE,"OK","ERROR"),IF(ISNUMBER(SEARCH("Rejected",'Print off sheets'!F981))=TRUE,"ERROR",""))</f>
        <v>#VALUE!</v>
      </c>
      <c r="H985" s="46" t="e">
        <f>IF(O985="MISSING",IF('Print off sheets'!F981="Missing","OK","ERROR"),"")</f>
        <v>#VALUE!</v>
      </c>
      <c r="I985" s="39" t="e">
        <f>VALUE(Worksheet!B981)</f>
        <v>#VALUE!</v>
      </c>
      <c r="J985" s="39">
        <f>VALUE(Worksheet!$H$2)</f>
        <v>0</v>
      </c>
      <c r="K985" s="39">
        <f>VALUE(Worksheet!$H$3)</f>
        <v>0</v>
      </c>
      <c r="L985" s="39" t="e">
        <f t="shared" si="46"/>
        <v>#VALUE!</v>
      </c>
      <c r="M985" s="39" t="str">
        <f>IF(AND(Worksheet!C981="",Worksheet!D981="",Worksheet!E981="",Worksheet!F981="",Worksheet!G981="",Worksheet!H981="",ISNUMBER(SEARCH("e",Worksheet!I981))=FALSE),"MISSING")</f>
        <v>MISSING</v>
      </c>
      <c r="N985" s="39" t="b">
        <f>IF(ISNUMBER(SEARCH("Reference",Worksheet!I981))=TRUE,"REF ONLY")</f>
        <v>0</v>
      </c>
      <c r="O985" s="39" t="e">
        <f t="shared" si="47"/>
        <v>#VALUE!</v>
      </c>
      <c r="P985" s="38"/>
      <c r="Q985" s="38"/>
    </row>
    <row r="986" spans="3:17" x14ac:dyDescent="0.25">
      <c r="C986" s="39" t="e">
        <f>IF(AND(VALUE('Print off sheets'!C982)&lt;=VALUE(Worksheet!$AD982),VALUE('Print off sheets'!C982)&gt;=VALUE(Worksheet!$AE982)),"PASS","FAIL")</f>
        <v>#VALUE!</v>
      </c>
      <c r="D986" s="39" t="e">
        <f>IF(AND(VALUE('Print off sheets'!D982)&lt;=VALUE(Worksheet!$AD982),VALUE('Print off sheets'!D982)&gt;=VALUE(Worksheet!$AE982)),"PASS","FAIL")</f>
        <v>#VALUE!</v>
      </c>
      <c r="E986" s="39" t="e">
        <f>IF(AND(VALUE('Print off sheets'!E982)&lt;=VALUE(Worksheet!$AD982),VALUE('Print off sheets'!E982)&gt;=VALUE(Worksheet!$AE982)),"PASS","FAIL")</f>
        <v>#VALUE!</v>
      </c>
      <c r="F986" s="39" t="str">
        <f t="shared" si="45"/>
        <v>PASS</v>
      </c>
      <c r="G986" s="39" t="e">
        <f>IF(O986="FAIL",IF(ISNUMBER(SEARCH("Rejected",'Print off sheets'!F982))=TRUE,"OK","ERROR"),IF(ISNUMBER(SEARCH("Rejected",'Print off sheets'!F982))=TRUE,"ERROR",""))</f>
        <v>#VALUE!</v>
      </c>
      <c r="H986" s="46" t="e">
        <f>IF(O986="MISSING",IF('Print off sheets'!F982="Missing","OK","ERROR"),"")</f>
        <v>#VALUE!</v>
      </c>
      <c r="I986" s="39" t="e">
        <f>VALUE(Worksheet!B982)</f>
        <v>#VALUE!</v>
      </c>
      <c r="J986" s="39">
        <f>VALUE(Worksheet!$H$2)</f>
        <v>0</v>
      </c>
      <c r="K986" s="39">
        <f>VALUE(Worksheet!$H$3)</f>
        <v>0</v>
      </c>
      <c r="L986" s="39" t="e">
        <f t="shared" si="46"/>
        <v>#VALUE!</v>
      </c>
      <c r="M986" s="39" t="str">
        <f>IF(AND(Worksheet!C982="",Worksheet!D982="",Worksheet!E982="",Worksheet!F982="",Worksheet!G982="",Worksheet!H982="",ISNUMBER(SEARCH("e",Worksheet!I982))=FALSE),"MISSING")</f>
        <v>MISSING</v>
      </c>
      <c r="N986" s="39" t="b">
        <f>IF(ISNUMBER(SEARCH("Reference",Worksheet!I982))=TRUE,"REF ONLY")</f>
        <v>0</v>
      </c>
      <c r="O986" s="39" t="e">
        <f t="shared" si="47"/>
        <v>#VALUE!</v>
      </c>
      <c r="P986" s="38"/>
      <c r="Q986" s="38"/>
    </row>
    <row r="987" spans="3:17" x14ac:dyDescent="0.25">
      <c r="C987" s="39" t="e">
        <f>IF(AND(VALUE('Print off sheets'!C983)&lt;=VALUE(Worksheet!$AD983),VALUE('Print off sheets'!C983)&gt;=VALUE(Worksheet!$AE983)),"PASS","FAIL")</f>
        <v>#VALUE!</v>
      </c>
      <c r="D987" s="39" t="e">
        <f>IF(AND(VALUE('Print off sheets'!D983)&lt;=VALUE(Worksheet!$AD983),VALUE('Print off sheets'!D983)&gt;=VALUE(Worksheet!$AE983)),"PASS","FAIL")</f>
        <v>#VALUE!</v>
      </c>
      <c r="E987" s="39" t="e">
        <f>IF(AND(VALUE('Print off sheets'!E983)&lt;=VALUE(Worksheet!$AD983),VALUE('Print off sheets'!E983)&gt;=VALUE(Worksheet!$AE983)),"PASS","FAIL")</f>
        <v>#VALUE!</v>
      </c>
      <c r="F987" s="39" t="str">
        <f t="shared" si="45"/>
        <v>PASS</v>
      </c>
      <c r="G987" s="39" t="e">
        <f>IF(O987="FAIL",IF(ISNUMBER(SEARCH("Rejected",'Print off sheets'!F983))=TRUE,"OK","ERROR"),IF(ISNUMBER(SEARCH("Rejected",'Print off sheets'!F983))=TRUE,"ERROR",""))</f>
        <v>#VALUE!</v>
      </c>
      <c r="H987" s="46" t="e">
        <f>IF(O987="MISSING",IF('Print off sheets'!F983="Missing","OK","ERROR"),"")</f>
        <v>#VALUE!</v>
      </c>
      <c r="I987" s="39" t="e">
        <f>VALUE(Worksheet!B983)</f>
        <v>#VALUE!</v>
      </c>
      <c r="J987" s="39">
        <f>VALUE(Worksheet!$H$2)</f>
        <v>0</v>
      </c>
      <c r="K987" s="39">
        <f>VALUE(Worksheet!$H$3)</f>
        <v>0</v>
      </c>
      <c r="L987" s="39" t="e">
        <f t="shared" si="46"/>
        <v>#VALUE!</v>
      </c>
      <c r="M987" s="39" t="str">
        <f>IF(AND(Worksheet!C983="",Worksheet!D983="",Worksheet!E983="",Worksheet!F983="",Worksheet!G983="",Worksheet!H983="",ISNUMBER(SEARCH("e",Worksheet!I983))=FALSE),"MISSING")</f>
        <v>MISSING</v>
      </c>
      <c r="N987" s="39" t="b">
        <f>IF(ISNUMBER(SEARCH("Reference",Worksheet!I983))=TRUE,"REF ONLY")</f>
        <v>0</v>
      </c>
      <c r="O987" s="39" t="e">
        <f t="shared" si="47"/>
        <v>#VALUE!</v>
      </c>
      <c r="P987" s="38"/>
      <c r="Q987" s="38"/>
    </row>
    <row r="988" spans="3:17" x14ac:dyDescent="0.25">
      <c r="C988" s="39" t="e">
        <f>IF(AND(VALUE('Print off sheets'!C984)&lt;=VALUE(Worksheet!$AD984),VALUE('Print off sheets'!C984)&gt;=VALUE(Worksheet!$AE984)),"PASS","FAIL")</f>
        <v>#VALUE!</v>
      </c>
      <c r="D988" s="39" t="e">
        <f>IF(AND(VALUE('Print off sheets'!D984)&lt;=VALUE(Worksheet!$AD984),VALUE('Print off sheets'!D984)&gt;=VALUE(Worksheet!$AE984)),"PASS","FAIL")</f>
        <v>#VALUE!</v>
      </c>
      <c r="E988" s="39" t="e">
        <f>IF(AND(VALUE('Print off sheets'!E984)&lt;=VALUE(Worksheet!$AD984),VALUE('Print off sheets'!E984)&gt;=VALUE(Worksheet!$AE984)),"PASS","FAIL")</f>
        <v>#VALUE!</v>
      </c>
      <c r="F988" s="39" t="str">
        <f t="shared" si="45"/>
        <v>PASS</v>
      </c>
      <c r="G988" s="39" t="e">
        <f>IF(O988="FAIL",IF(ISNUMBER(SEARCH("Rejected",'Print off sheets'!F984))=TRUE,"OK","ERROR"),IF(ISNUMBER(SEARCH("Rejected",'Print off sheets'!F984))=TRUE,"ERROR",""))</f>
        <v>#VALUE!</v>
      </c>
      <c r="H988" s="46" t="e">
        <f>IF(O988="MISSING",IF('Print off sheets'!F984="Missing","OK","ERROR"),"")</f>
        <v>#VALUE!</v>
      </c>
      <c r="I988" s="39" t="e">
        <f>VALUE(Worksheet!B984)</f>
        <v>#VALUE!</v>
      </c>
      <c r="J988" s="39">
        <f>VALUE(Worksheet!$H$2)</f>
        <v>0</v>
      </c>
      <c r="K988" s="39">
        <f>VALUE(Worksheet!$H$3)</f>
        <v>0</v>
      </c>
      <c r="L988" s="39" t="e">
        <f t="shared" si="46"/>
        <v>#VALUE!</v>
      </c>
      <c r="M988" s="39" t="str">
        <f>IF(AND(Worksheet!C984="",Worksheet!D984="",Worksheet!E984="",Worksheet!F984="",Worksheet!G984="",Worksheet!H984="",ISNUMBER(SEARCH("e",Worksheet!I984))=FALSE),"MISSING")</f>
        <v>MISSING</v>
      </c>
      <c r="N988" s="39" t="b">
        <f>IF(ISNUMBER(SEARCH("Reference",Worksheet!I984))=TRUE,"REF ONLY")</f>
        <v>0</v>
      </c>
      <c r="O988" s="39" t="e">
        <f t="shared" si="47"/>
        <v>#VALUE!</v>
      </c>
      <c r="P988" s="38"/>
      <c r="Q988" s="38"/>
    </row>
    <row r="989" spans="3:17" x14ac:dyDescent="0.25">
      <c r="C989" s="39" t="e">
        <f>IF(AND(VALUE('Print off sheets'!C985)&lt;=VALUE(Worksheet!$AD985),VALUE('Print off sheets'!C985)&gt;=VALUE(Worksheet!$AE985)),"PASS","FAIL")</f>
        <v>#VALUE!</v>
      </c>
      <c r="D989" s="39" t="e">
        <f>IF(AND(VALUE('Print off sheets'!D985)&lt;=VALUE(Worksheet!$AD985),VALUE('Print off sheets'!D985)&gt;=VALUE(Worksheet!$AE985)),"PASS","FAIL")</f>
        <v>#VALUE!</v>
      </c>
      <c r="E989" s="39" t="e">
        <f>IF(AND(VALUE('Print off sheets'!E985)&lt;=VALUE(Worksheet!$AD985),VALUE('Print off sheets'!E985)&gt;=VALUE(Worksheet!$AE985)),"PASS","FAIL")</f>
        <v>#VALUE!</v>
      </c>
      <c r="F989" s="39" t="str">
        <f t="shared" si="45"/>
        <v>PASS</v>
      </c>
      <c r="G989" s="39" t="e">
        <f>IF(O989="FAIL",IF(ISNUMBER(SEARCH("Rejected",'Print off sheets'!F985))=TRUE,"OK","ERROR"),IF(ISNUMBER(SEARCH("Rejected",'Print off sheets'!F985))=TRUE,"ERROR",""))</f>
        <v>#VALUE!</v>
      </c>
      <c r="H989" s="46" t="e">
        <f>IF(O989="MISSING",IF('Print off sheets'!F985="Missing","OK","ERROR"),"")</f>
        <v>#VALUE!</v>
      </c>
      <c r="I989" s="39" t="e">
        <f>VALUE(Worksheet!B985)</f>
        <v>#VALUE!</v>
      </c>
      <c r="J989" s="39">
        <f>VALUE(Worksheet!$H$2)</f>
        <v>0</v>
      </c>
      <c r="K989" s="39">
        <f>VALUE(Worksheet!$H$3)</f>
        <v>0</v>
      </c>
      <c r="L989" s="39" t="e">
        <f t="shared" si="46"/>
        <v>#VALUE!</v>
      </c>
      <c r="M989" s="39" t="str">
        <f>IF(AND(Worksheet!C985="",Worksheet!D985="",Worksheet!E985="",Worksheet!F985="",Worksheet!G985="",Worksheet!H985="",ISNUMBER(SEARCH("e",Worksheet!I985))=FALSE),"MISSING")</f>
        <v>MISSING</v>
      </c>
      <c r="N989" s="39" t="b">
        <f>IF(ISNUMBER(SEARCH("Reference",Worksheet!I985))=TRUE,"REF ONLY")</f>
        <v>0</v>
      </c>
      <c r="O989" s="39" t="e">
        <f t="shared" si="47"/>
        <v>#VALUE!</v>
      </c>
      <c r="P989" s="38"/>
      <c r="Q989" s="38"/>
    </row>
    <row r="990" spans="3:17" x14ac:dyDescent="0.25">
      <c r="C990" s="39" t="e">
        <f>IF(AND(VALUE('Print off sheets'!C986)&lt;=VALUE(Worksheet!$AD986),VALUE('Print off sheets'!C986)&gt;=VALUE(Worksheet!$AE986)),"PASS","FAIL")</f>
        <v>#VALUE!</v>
      </c>
      <c r="D990" s="39" t="e">
        <f>IF(AND(VALUE('Print off sheets'!D986)&lt;=VALUE(Worksheet!$AD986),VALUE('Print off sheets'!D986)&gt;=VALUE(Worksheet!$AE986)),"PASS","FAIL")</f>
        <v>#VALUE!</v>
      </c>
      <c r="E990" s="39" t="e">
        <f>IF(AND(VALUE('Print off sheets'!E986)&lt;=VALUE(Worksheet!$AD986),VALUE('Print off sheets'!E986)&gt;=VALUE(Worksheet!$AE986)),"PASS","FAIL")</f>
        <v>#VALUE!</v>
      </c>
      <c r="F990" s="39" t="str">
        <f t="shared" si="45"/>
        <v>PASS</v>
      </c>
      <c r="G990" s="39" t="e">
        <f>IF(O990="FAIL",IF(ISNUMBER(SEARCH("Rejected",'Print off sheets'!F986))=TRUE,"OK","ERROR"),IF(ISNUMBER(SEARCH("Rejected",'Print off sheets'!F986))=TRUE,"ERROR",""))</f>
        <v>#VALUE!</v>
      </c>
      <c r="H990" s="46" t="e">
        <f>IF(O990="MISSING",IF('Print off sheets'!F986="Missing","OK","ERROR"),"")</f>
        <v>#VALUE!</v>
      </c>
      <c r="I990" s="39" t="e">
        <f>VALUE(Worksheet!B986)</f>
        <v>#VALUE!</v>
      </c>
      <c r="J990" s="39">
        <f>VALUE(Worksheet!$H$2)</f>
        <v>0</v>
      </c>
      <c r="K990" s="39">
        <f>VALUE(Worksheet!$H$3)</f>
        <v>0</v>
      </c>
      <c r="L990" s="39" t="e">
        <f t="shared" si="46"/>
        <v>#VALUE!</v>
      </c>
      <c r="M990" s="39" t="str">
        <f>IF(AND(Worksheet!C986="",Worksheet!D986="",Worksheet!E986="",Worksheet!F986="",Worksheet!G986="",Worksheet!H986="",ISNUMBER(SEARCH("e",Worksheet!I986))=FALSE),"MISSING")</f>
        <v>MISSING</v>
      </c>
      <c r="N990" s="39" t="b">
        <f>IF(ISNUMBER(SEARCH("Reference",Worksheet!I986))=TRUE,"REF ONLY")</f>
        <v>0</v>
      </c>
      <c r="O990" s="39" t="e">
        <f t="shared" si="47"/>
        <v>#VALUE!</v>
      </c>
      <c r="P990" s="38"/>
      <c r="Q990" s="38"/>
    </row>
    <row r="991" spans="3:17" x14ac:dyDescent="0.25">
      <c r="C991" s="39" t="str">
        <f>IF(AND(VALUE('Print off sheets'!C987)&lt;=VALUE(Worksheet!$AD987),VALUE('Print off sheets'!C987)&gt;=VALUE(Worksheet!$AE987)),"PASS","FAIL")</f>
        <v>PASS</v>
      </c>
      <c r="D991" s="39" t="str">
        <f>IF(AND(VALUE('Print off sheets'!D987)&lt;=VALUE(Worksheet!$AD987),VALUE('Print off sheets'!D987)&gt;=VALUE(Worksheet!$AE987)),"PASS","FAIL")</f>
        <v>PASS</v>
      </c>
      <c r="E991" s="39" t="str">
        <f>IF(AND(VALUE('Print off sheets'!E987)&lt;=VALUE(Worksheet!$AD987),VALUE('Print off sheets'!E987)&gt;=VALUE(Worksheet!$AE987)),"PASS","FAIL")</f>
        <v>PASS</v>
      </c>
      <c r="F991" s="39" t="str">
        <f t="shared" si="45"/>
        <v>PASS</v>
      </c>
      <c r="G991" s="39" t="str">
        <f>IF(O991="FAIL",IF(ISNUMBER(SEARCH("Rejected",'Print off sheets'!F987))=TRUE,"OK","ERROR"),IF(ISNUMBER(SEARCH("Rejected",'Print off sheets'!F987))=TRUE,"ERROR",""))</f>
        <v/>
      </c>
      <c r="H991" s="46" t="str">
        <f>IF(O991="MISSING",IF('Print off sheets'!F987="Missing","OK","ERROR"),"")</f>
        <v/>
      </c>
      <c r="I991" s="39">
        <f>VALUE(Worksheet!B987)</f>
        <v>0</v>
      </c>
      <c r="J991" s="39">
        <f>VALUE(Worksheet!$H$2)</f>
        <v>0</v>
      </c>
      <c r="K991" s="39">
        <f>VALUE(Worksheet!$H$3)</f>
        <v>0</v>
      </c>
      <c r="L991" s="39" t="str">
        <f t="shared" si="46"/>
        <v>FAIL</v>
      </c>
      <c r="M991" s="39" t="str">
        <f>IF(AND(Worksheet!C987="",Worksheet!D987="",Worksheet!E987="",Worksheet!F987="",Worksheet!G987="",Worksheet!H987="",ISNUMBER(SEARCH("e",Worksheet!I987))=FALSE),"MISSING")</f>
        <v>MISSING</v>
      </c>
      <c r="N991" s="39" t="b">
        <f>IF(ISNUMBER(SEARCH("Reference",Worksheet!I987))=TRUE,"REF ONLY")</f>
        <v>0</v>
      </c>
      <c r="O991" s="39" t="b">
        <f t="shared" si="47"/>
        <v>0</v>
      </c>
      <c r="P991" s="38"/>
      <c r="Q991" s="38"/>
    </row>
    <row r="992" spans="3:17" x14ac:dyDescent="0.25">
      <c r="C992" s="39" t="str">
        <f>IF(AND(VALUE('Print off sheets'!C988)&lt;=VALUE(Worksheet!$AD988),VALUE('Print off sheets'!C988)&gt;=VALUE(Worksheet!$AE988)),"PASS","FAIL")</f>
        <v>PASS</v>
      </c>
      <c r="D992" s="39" t="str">
        <f>IF(AND(VALUE('Print off sheets'!D988)&lt;=VALUE(Worksheet!$AD988),VALUE('Print off sheets'!D988)&gt;=VALUE(Worksheet!$AE988)),"PASS","FAIL")</f>
        <v>PASS</v>
      </c>
      <c r="E992" s="39" t="str">
        <f>IF(AND(VALUE('Print off sheets'!E988)&lt;=VALUE(Worksheet!$AD988),VALUE('Print off sheets'!E988)&gt;=VALUE(Worksheet!$AE988)),"PASS","FAIL")</f>
        <v>PASS</v>
      </c>
      <c r="F992" s="39" t="str">
        <f t="shared" si="45"/>
        <v>PASS</v>
      </c>
      <c r="G992" s="39" t="str">
        <f>IF(O992="FAIL",IF(ISNUMBER(SEARCH("Rejected",'Print off sheets'!F988))=TRUE,"OK","ERROR"),IF(ISNUMBER(SEARCH("Rejected",'Print off sheets'!F988))=TRUE,"ERROR",""))</f>
        <v/>
      </c>
      <c r="H992" s="46" t="str">
        <f>IF(O992="MISSING",IF('Print off sheets'!F988="Missing","OK","ERROR"),"")</f>
        <v/>
      </c>
      <c r="I992" s="39">
        <f>VALUE(Worksheet!B988)</f>
        <v>0</v>
      </c>
      <c r="J992" s="39">
        <f>VALUE(Worksheet!$H$2)</f>
        <v>0</v>
      </c>
      <c r="K992" s="39">
        <f>VALUE(Worksheet!$H$3)</f>
        <v>0</v>
      </c>
      <c r="L992" s="39" t="str">
        <f t="shared" si="46"/>
        <v>FAIL</v>
      </c>
      <c r="M992" s="39" t="b">
        <f>IF(AND(Worksheet!C988="",Worksheet!D988="",Worksheet!E988="",Worksheet!F988="",Worksheet!G988="",Worksheet!H988="",ISNUMBER(SEARCH("e",Worksheet!I988))=FALSE),"MISSING")</f>
        <v>0</v>
      </c>
      <c r="N992" s="39" t="b">
        <f>IF(ISNUMBER(SEARCH("Reference",Worksheet!I988))=TRUE,"REF ONLY")</f>
        <v>0</v>
      </c>
      <c r="O992" s="39" t="b">
        <f t="shared" si="47"/>
        <v>0</v>
      </c>
      <c r="P992" s="38"/>
      <c r="Q992" s="38"/>
    </row>
    <row r="993" spans="3:17" x14ac:dyDescent="0.25">
      <c r="C993" s="39" t="e">
        <f>IF(AND(VALUE('Print off sheets'!C989)&lt;=VALUE(Worksheet!$AD989),VALUE('Print off sheets'!C989)&gt;=VALUE(Worksheet!$AE989)),"PASS","FAIL")</f>
        <v>#VALUE!</v>
      </c>
      <c r="D993" s="39" t="e">
        <f>IF(AND(VALUE('Print off sheets'!D989)&lt;=VALUE(Worksheet!$AD989),VALUE('Print off sheets'!D989)&gt;=VALUE(Worksheet!$AE989)),"PASS","FAIL")</f>
        <v>#VALUE!</v>
      </c>
      <c r="E993" s="39" t="e">
        <f>IF(AND(VALUE('Print off sheets'!E989)&lt;=VALUE(Worksheet!$AD989),VALUE('Print off sheets'!E989)&gt;=VALUE(Worksheet!$AE989)),"PASS","FAIL")</f>
        <v>#VALUE!</v>
      </c>
      <c r="F993" s="39" t="str">
        <f t="shared" si="45"/>
        <v>PASS</v>
      </c>
      <c r="G993" s="39" t="e">
        <f>IF(O993="FAIL",IF(ISNUMBER(SEARCH("Rejected",'Print off sheets'!F989))=TRUE,"OK","ERROR"),IF(ISNUMBER(SEARCH("Rejected",'Print off sheets'!F989))=TRUE,"ERROR",""))</f>
        <v>#VALUE!</v>
      </c>
      <c r="H993" s="46" t="e">
        <f>IF(O993="MISSING",IF('Print off sheets'!F989="Missing","OK","ERROR"),"")</f>
        <v>#VALUE!</v>
      </c>
      <c r="I993" s="39" t="e">
        <f>VALUE(Worksheet!B989)</f>
        <v>#VALUE!</v>
      </c>
      <c r="J993" s="39">
        <f>VALUE(Worksheet!$H$2)</f>
        <v>0</v>
      </c>
      <c r="K993" s="39">
        <f>VALUE(Worksheet!$H$3)</f>
        <v>0</v>
      </c>
      <c r="L993" s="39" t="e">
        <f t="shared" si="46"/>
        <v>#VALUE!</v>
      </c>
      <c r="M993" s="39" t="str">
        <f>IF(AND(Worksheet!C989="",Worksheet!D989="",Worksheet!E989="",Worksheet!F989="",Worksheet!G989="",Worksheet!H989="",ISNUMBER(SEARCH("e",Worksheet!I989))=FALSE),"MISSING")</f>
        <v>MISSING</v>
      </c>
      <c r="N993" s="39" t="b">
        <f>IF(ISNUMBER(SEARCH("Reference",Worksheet!I989))=TRUE,"REF ONLY")</f>
        <v>0</v>
      </c>
      <c r="O993" s="39" t="e">
        <f t="shared" si="47"/>
        <v>#VALUE!</v>
      </c>
      <c r="P993" s="38"/>
      <c r="Q993" s="38"/>
    </row>
    <row r="994" spans="3:17" x14ac:dyDescent="0.25">
      <c r="C994" s="39" t="str">
        <f>IF(AND(VALUE('Print off sheets'!C990)&lt;=VALUE(Worksheet!$AD990),VALUE('Print off sheets'!C990)&gt;=VALUE(Worksheet!$AE990)),"PASS","FAIL")</f>
        <v>PASS</v>
      </c>
      <c r="D994" s="39" t="str">
        <f>IF(AND(VALUE('Print off sheets'!D990)&lt;=VALUE(Worksheet!$AD990),VALUE('Print off sheets'!D990)&gt;=VALUE(Worksheet!$AE990)),"PASS","FAIL")</f>
        <v>PASS</v>
      </c>
      <c r="E994" s="39" t="e">
        <f>IF(AND(VALUE('Print off sheets'!E990)&lt;=VALUE(Worksheet!$AD990),VALUE('Print off sheets'!E990)&gt;=VALUE(Worksheet!$AE990)),"PASS","FAIL")</f>
        <v>#VALUE!</v>
      </c>
      <c r="F994" s="39" t="str">
        <f t="shared" si="45"/>
        <v>PASS</v>
      </c>
      <c r="G994" s="39" t="str">
        <f>IF(O994="FAIL",IF(ISNUMBER(SEARCH("Rejected",'Print off sheets'!F990))=TRUE,"OK","ERROR"),IF(ISNUMBER(SEARCH("Rejected",'Print off sheets'!F990))=TRUE,"ERROR",""))</f>
        <v/>
      </c>
      <c r="H994" s="46" t="str">
        <f>IF(O994="MISSING",IF('Print off sheets'!F990="Missing","OK","ERROR"),"")</f>
        <v/>
      </c>
      <c r="I994" s="39">
        <f>VALUE(Worksheet!B990)</f>
        <v>0</v>
      </c>
      <c r="J994" s="39">
        <f>VALUE(Worksheet!$H$2)</f>
        <v>0</v>
      </c>
      <c r="K994" s="39">
        <f>VALUE(Worksheet!$H$3)</f>
        <v>0</v>
      </c>
      <c r="L994" s="39" t="str">
        <f t="shared" si="46"/>
        <v>FAIL</v>
      </c>
      <c r="M994" s="39" t="str">
        <f>IF(AND(Worksheet!C990="",Worksheet!D990="",Worksheet!E990="",Worksheet!F990="",Worksheet!G990="",Worksheet!H990="",ISNUMBER(SEARCH("e",Worksheet!I990))=FALSE),"MISSING")</f>
        <v>MISSING</v>
      </c>
      <c r="N994" s="39" t="b">
        <f>IF(ISNUMBER(SEARCH("Reference",Worksheet!I990))=TRUE,"REF ONLY")</f>
        <v>0</v>
      </c>
      <c r="O994" s="39" t="b">
        <f t="shared" si="47"/>
        <v>0</v>
      </c>
      <c r="P994" s="38"/>
      <c r="Q994" s="38"/>
    </row>
    <row r="995" spans="3:17" x14ac:dyDescent="0.25">
      <c r="C995" s="39" t="str">
        <f>IF(AND(VALUE('Print off sheets'!C991)&lt;=VALUE(Worksheet!$AD991),VALUE('Print off sheets'!C991)&gt;=VALUE(Worksheet!$AE991)),"PASS","FAIL")</f>
        <v>PASS</v>
      </c>
      <c r="D995" s="39" t="str">
        <f>IF(AND(VALUE('Print off sheets'!D991)&lt;=VALUE(Worksheet!$AD991),VALUE('Print off sheets'!D991)&gt;=VALUE(Worksheet!$AE991)),"PASS","FAIL")</f>
        <v>PASS</v>
      </c>
      <c r="E995" s="39" t="str">
        <f>IF(AND(VALUE('Print off sheets'!E991)&lt;=VALUE(Worksheet!$AD991),VALUE('Print off sheets'!E991)&gt;=VALUE(Worksheet!$AE991)),"PASS","FAIL")</f>
        <v>PASS</v>
      </c>
      <c r="F995" s="39" t="str">
        <f t="shared" si="45"/>
        <v>PASS</v>
      </c>
      <c r="G995" s="39" t="str">
        <f>IF(O995="FAIL",IF(ISNUMBER(SEARCH("Rejected",'Print off sheets'!F991))=TRUE,"OK","ERROR"),IF(ISNUMBER(SEARCH("Rejected",'Print off sheets'!F991))=TRUE,"ERROR",""))</f>
        <v/>
      </c>
      <c r="H995" s="46" t="str">
        <f>IF(O995="MISSING",IF('Print off sheets'!F991="Missing","OK","ERROR"),"")</f>
        <v/>
      </c>
      <c r="I995" s="39">
        <f>VALUE(Worksheet!B991)</f>
        <v>0</v>
      </c>
      <c r="J995" s="39">
        <f>VALUE(Worksheet!$H$2)</f>
        <v>0</v>
      </c>
      <c r="K995" s="39">
        <f>VALUE(Worksheet!$H$3)</f>
        <v>0</v>
      </c>
      <c r="L995" s="39" t="str">
        <f t="shared" si="46"/>
        <v>FAIL</v>
      </c>
      <c r="M995" s="39" t="str">
        <f>IF(AND(Worksheet!C991="",Worksheet!D991="",Worksheet!E991="",Worksheet!F991="",Worksheet!G991="",Worksheet!H991="",ISNUMBER(SEARCH("e",Worksheet!I991))=FALSE),"MISSING")</f>
        <v>MISSING</v>
      </c>
      <c r="N995" s="39" t="b">
        <f>IF(ISNUMBER(SEARCH("Reference",Worksheet!I991))=TRUE,"REF ONLY")</f>
        <v>0</v>
      </c>
      <c r="O995" s="39" t="b">
        <f t="shared" si="47"/>
        <v>0</v>
      </c>
      <c r="P995" s="38"/>
      <c r="Q995" s="38"/>
    </row>
    <row r="996" spans="3:17" x14ac:dyDescent="0.25">
      <c r="C996" s="39" t="e">
        <f>IF(AND(VALUE('Print off sheets'!C992)&lt;=VALUE(Worksheet!$AD992),VALUE('Print off sheets'!C992)&gt;=VALUE(Worksheet!$AE992)),"PASS","FAIL")</f>
        <v>#VALUE!</v>
      </c>
      <c r="D996" s="39" t="str">
        <f>IF(AND(VALUE('Print off sheets'!D992)&lt;=VALUE(Worksheet!$AD992),VALUE('Print off sheets'!D992)&gt;=VALUE(Worksheet!$AE992)),"PASS","FAIL")</f>
        <v>PASS</v>
      </c>
      <c r="E996" s="39" t="str">
        <f>IF(AND(VALUE('Print off sheets'!E992)&lt;=VALUE(Worksheet!$AD992),VALUE('Print off sheets'!E992)&gt;=VALUE(Worksheet!$AE992)),"PASS","FAIL")</f>
        <v>PASS</v>
      </c>
      <c r="F996" s="39" t="str">
        <f t="shared" si="45"/>
        <v>PASS</v>
      </c>
      <c r="G996" s="39" t="str">
        <f>IF(O996="FAIL",IF(ISNUMBER(SEARCH("Rejected",'Print off sheets'!F992))=TRUE,"OK","ERROR"),IF(ISNUMBER(SEARCH("Rejected",'Print off sheets'!F992))=TRUE,"ERROR",""))</f>
        <v/>
      </c>
      <c r="H996" s="46" t="str">
        <f>IF(O996="MISSING",IF('Print off sheets'!F992="Missing","OK","ERROR"),"")</f>
        <v/>
      </c>
      <c r="I996" s="39">
        <f>VALUE(Worksheet!B992)</f>
        <v>0</v>
      </c>
      <c r="J996" s="39">
        <f>VALUE(Worksheet!$H$2)</f>
        <v>0</v>
      </c>
      <c r="K996" s="39">
        <f>VALUE(Worksheet!$H$3)</f>
        <v>0</v>
      </c>
      <c r="L996" s="39" t="str">
        <f t="shared" si="46"/>
        <v>FAIL</v>
      </c>
      <c r="M996" s="39" t="b">
        <f>IF(AND(Worksheet!C992="",Worksheet!D992="",Worksheet!E992="",Worksheet!F992="",Worksheet!G992="",Worksheet!H992="",ISNUMBER(SEARCH("e",Worksheet!I992))=FALSE),"MISSING")</f>
        <v>0</v>
      </c>
      <c r="N996" s="39" t="b">
        <f>IF(ISNUMBER(SEARCH("Reference",Worksheet!I992))=TRUE,"REF ONLY")</f>
        <v>0</v>
      </c>
      <c r="O996" s="39" t="b">
        <f t="shared" si="47"/>
        <v>0</v>
      </c>
      <c r="P996" s="38"/>
      <c r="Q996" s="38"/>
    </row>
    <row r="997" spans="3:17" x14ac:dyDescent="0.25">
      <c r="C997" s="39" t="e">
        <f>IF(AND(VALUE('Print off sheets'!C993)&lt;=VALUE(Worksheet!$AD993),VALUE('Print off sheets'!C993)&gt;=VALUE(Worksheet!$AE993)),"PASS","FAIL")</f>
        <v>#VALUE!</v>
      </c>
      <c r="D997" s="39" t="e">
        <f>IF(AND(VALUE('Print off sheets'!D993)&lt;=VALUE(Worksheet!$AD993),VALUE('Print off sheets'!D993)&gt;=VALUE(Worksheet!$AE993)),"PASS","FAIL")</f>
        <v>#VALUE!</v>
      </c>
      <c r="E997" s="39" t="e">
        <f>IF(AND(VALUE('Print off sheets'!E993)&lt;=VALUE(Worksheet!$AD993),VALUE('Print off sheets'!E993)&gt;=VALUE(Worksheet!$AE993)),"PASS","FAIL")</f>
        <v>#VALUE!</v>
      </c>
      <c r="F997" s="39" t="str">
        <f t="shared" si="45"/>
        <v>PASS</v>
      </c>
      <c r="G997" s="39" t="e">
        <f>IF(O997="FAIL",IF(ISNUMBER(SEARCH("Rejected",'Print off sheets'!F993))=TRUE,"OK","ERROR"),IF(ISNUMBER(SEARCH("Rejected",'Print off sheets'!F993))=TRUE,"ERROR",""))</f>
        <v>#VALUE!</v>
      </c>
      <c r="H997" s="46" t="e">
        <f>IF(O997="MISSING",IF('Print off sheets'!F993="Missing","OK","ERROR"),"")</f>
        <v>#VALUE!</v>
      </c>
      <c r="I997" s="39" t="e">
        <f>VALUE(Worksheet!B993)</f>
        <v>#VALUE!</v>
      </c>
      <c r="J997" s="39">
        <f>VALUE(Worksheet!$H$2)</f>
        <v>0</v>
      </c>
      <c r="K997" s="39">
        <f>VALUE(Worksheet!$H$3)</f>
        <v>0</v>
      </c>
      <c r="L997" s="39" t="e">
        <f t="shared" si="46"/>
        <v>#VALUE!</v>
      </c>
      <c r="M997" s="39" t="b">
        <f>IF(AND(Worksheet!C993="",Worksheet!D993="",Worksheet!E993="",Worksheet!F993="",Worksheet!G993="",Worksheet!H993="",ISNUMBER(SEARCH("e",Worksheet!I993))=FALSE),"MISSING")</f>
        <v>0</v>
      </c>
      <c r="N997" s="39" t="b">
        <f>IF(ISNUMBER(SEARCH("Reference",Worksheet!I993))=TRUE,"REF ONLY")</f>
        <v>0</v>
      </c>
      <c r="O997" s="39" t="e">
        <f t="shared" si="47"/>
        <v>#VALUE!</v>
      </c>
      <c r="P997" s="38"/>
      <c r="Q997" s="38"/>
    </row>
    <row r="998" spans="3:17" x14ac:dyDescent="0.25">
      <c r="C998" s="39" t="e">
        <f>IF(AND(VALUE('Print off sheets'!C994)&lt;=VALUE(Worksheet!$AD994),VALUE('Print off sheets'!C994)&gt;=VALUE(Worksheet!$AE994)),"PASS","FAIL")</f>
        <v>#VALUE!</v>
      </c>
      <c r="D998" s="39" t="e">
        <f>IF(AND(VALUE('Print off sheets'!D994)&lt;=VALUE(Worksheet!$AD994),VALUE('Print off sheets'!D994)&gt;=VALUE(Worksheet!$AE994)),"PASS","FAIL")</f>
        <v>#VALUE!</v>
      </c>
      <c r="E998" s="39" t="e">
        <f>IF(AND(VALUE('Print off sheets'!E994)&lt;=VALUE(Worksheet!$AD994),VALUE('Print off sheets'!E994)&gt;=VALUE(Worksheet!$AE994)),"PASS","FAIL")</f>
        <v>#VALUE!</v>
      </c>
      <c r="F998" s="39" t="str">
        <f t="shared" si="45"/>
        <v>PASS</v>
      </c>
      <c r="G998" s="39" t="e">
        <f>IF(O998="FAIL",IF(ISNUMBER(SEARCH("Rejected",'Print off sheets'!F994))=TRUE,"OK","ERROR"),IF(ISNUMBER(SEARCH("Rejected",'Print off sheets'!F994))=TRUE,"ERROR",""))</f>
        <v>#VALUE!</v>
      </c>
      <c r="H998" s="46" t="e">
        <f>IF(O998="MISSING",IF('Print off sheets'!F994="Missing","OK","ERROR"),"")</f>
        <v>#VALUE!</v>
      </c>
      <c r="I998" s="39" t="e">
        <f>VALUE(Worksheet!B994)</f>
        <v>#VALUE!</v>
      </c>
      <c r="J998" s="39">
        <f>VALUE(Worksheet!$H$2)</f>
        <v>0</v>
      </c>
      <c r="K998" s="39">
        <f>VALUE(Worksheet!$H$3)</f>
        <v>0</v>
      </c>
      <c r="L998" s="39" t="e">
        <f t="shared" si="46"/>
        <v>#VALUE!</v>
      </c>
      <c r="M998" s="39" t="str">
        <f>IF(AND(Worksheet!C994="",Worksheet!D994="",Worksheet!E994="",Worksheet!F994="",Worksheet!G994="",Worksheet!H994="",ISNUMBER(SEARCH("e",Worksheet!I994))=FALSE),"MISSING")</f>
        <v>MISSING</v>
      </c>
      <c r="N998" s="39" t="b">
        <f>IF(ISNUMBER(SEARCH("Reference",Worksheet!I994))=TRUE,"REF ONLY")</f>
        <v>0</v>
      </c>
      <c r="O998" s="39" t="e">
        <f t="shared" si="47"/>
        <v>#VALUE!</v>
      </c>
      <c r="P998" s="38"/>
      <c r="Q998" s="38"/>
    </row>
    <row r="999" spans="3:17" x14ac:dyDescent="0.25">
      <c r="C999" s="39" t="e">
        <f>IF(AND(VALUE('Print off sheets'!C995)&lt;=VALUE(Worksheet!$AD995),VALUE('Print off sheets'!C995)&gt;=VALUE(Worksheet!$AE995)),"PASS","FAIL")</f>
        <v>#VALUE!</v>
      </c>
      <c r="D999" s="39" t="e">
        <f>IF(AND(VALUE('Print off sheets'!D995)&lt;=VALUE(Worksheet!$AD995),VALUE('Print off sheets'!D995)&gt;=VALUE(Worksheet!$AE995)),"PASS","FAIL")</f>
        <v>#VALUE!</v>
      </c>
      <c r="E999" s="39" t="e">
        <f>IF(AND(VALUE('Print off sheets'!E995)&lt;=VALUE(Worksheet!$AD995),VALUE('Print off sheets'!E995)&gt;=VALUE(Worksheet!$AE995)),"PASS","FAIL")</f>
        <v>#VALUE!</v>
      </c>
      <c r="F999" s="39" t="str">
        <f t="shared" si="45"/>
        <v>PASS</v>
      </c>
      <c r="G999" s="39" t="e">
        <f>IF(O999="FAIL",IF(ISNUMBER(SEARCH("Rejected",'Print off sheets'!F995))=TRUE,"OK","ERROR"),IF(ISNUMBER(SEARCH("Rejected",'Print off sheets'!F995))=TRUE,"ERROR",""))</f>
        <v>#VALUE!</v>
      </c>
      <c r="H999" s="46" t="e">
        <f>IF(O999="MISSING",IF('Print off sheets'!F995="Missing","OK","ERROR"),"")</f>
        <v>#VALUE!</v>
      </c>
      <c r="I999" s="39" t="e">
        <f>VALUE(Worksheet!B995)</f>
        <v>#VALUE!</v>
      </c>
      <c r="J999" s="39">
        <f>VALUE(Worksheet!$H$2)</f>
        <v>0</v>
      </c>
      <c r="K999" s="39">
        <f>VALUE(Worksheet!$H$3)</f>
        <v>0</v>
      </c>
      <c r="L999" s="39" t="e">
        <f t="shared" si="46"/>
        <v>#VALUE!</v>
      </c>
      <c r="M999" s="39" t="str">
        <f>IF(AND(Worksheet!C995="",Worksheet!D995="",Worksheet!E995="",Worksheet!F995="",Worksheet!G995="",Worksheet!H995="",ISNUMBER(SEARCH("e",Worksheet!I995))=FALSE),"MISSING")</f>
        <v>MISSING</v>
      </c>
      <c r="N999" s="39" t="b">
        <f>IF(ISNUMBER(SEARCH("Reference",Worksheet!I995))=TRUE,"REF ONLY")</f>
        <v>0</v>
      </c>
      <c r="O999" s="39" t="e">
        <f t="shared" si="47"/>
        <v>#VALUE!</v>
      </c>
      <c r="P999" s="38"/>
      <c r="Q999" s="38"/>
    </row>
    <row r="1000" spans="3:17" x14ac:dyDescent="0.25">
      <c r="C1000" s="39" t="e">
        <f>IF(AND(VALUE('Print off sheets'!C996)&lt;=VALUE(Worksheet!$AD996),VALUE('Print off sheets'!C996)&gt;=VALUE(Worksheet!$AE996)),"PASS","FAIL")</f>
        <v>#VALUE!</v>
      </c>
      <c r="D1000" s="39" t="e">
        <f>IF(AND(VALUE('Print off sheets'!D996)&lt;=VALUE(Worksheet!$AD996),VALUE('Print off sheets'!D996)&gt;=VALUE(Worksheet!$AE996)),"PASS","FAIL")</f>
        <v>#VALUE!</v>
      </c>
      <c r="E1000" s="39" t="e">
        <f>IF(AND(VALUE('Print off sheets'!E996)&lt;=VALUE(Worksheet!$AD996),VALUE('Print off sheets'!E996)&gt;=VALUE(Worksheet!$AE996)),"PASS","FAIL")</f>
        <v>#VALUE!</v>
      </c>
      <c r="F1000" s="39" t="str">
        <f t="shared" si="45"/>
        <v>PASS</v>
      </c>
      <c r="G1000" s="39" t="e">
        <f>IF(O1000="FAIL",IF(ISNUMBER(SEARCH("Rejected",'Print off sheets'!F996))=TRUE,"OK","ERROR"),IF(ISNUMBER(SEARCH("Rejected",'Print off sheets'!F996))=TRUE,"ERROR",""))</f>
        <v>#VALUE!</v>
      </c>
      <c r="H1000" s="46" t="e">
        <f>IF(O1000="MISSING",IF('Print off sheets'!F996="Missing","OK","ERROR"),"")</f>
        <v>#VALUE!</v>
      </c>
      <c r="I1000" s="39" t="e">
        <f>VALUE(Worksheet!B996)</f>
        <v>#VALUE!</v>
      </c>
      <c r="J1000" s="39">
        <f>VALUE(Worksheet!$H$2)</f>
        <v>0</v>
      </c>
      <c r="K1000" s="39">
        <f>VALUE(Worksheet!$H$3)</f>
        <v>0</v>
      </c>
      <c r="L1000" s="39" t="e">
        <f t="shared" si="46"/>
        <v>#VALUE!</v>
      </c>
      <c r="M1000" s="39" t="str">
        <f>IF(AND(Worksheet!C996="",Worksheet!D996="",Worksheet!E996="",Worksheet!F996="",Worksheet!G996="",Worksheet!H996="",ISNUMBER(SEARCH("e",Worksheet!I996))=FALSE),"MISSING")</f>
        <v>MISSING</v>
      </c>
      <c r="N1000" s="39" t="b">
        <f>IF(ISNUMBER(SEARCH("Reference",Worksheet!I996))=TRUE,"REF ONLY")</f>
        <v>0</v>
      </c>
      <c r="O1000" s="39" t="e">
        <f t="shared" si="47"/>
        <v>#VALUE!</v>
      </c>
      <c r="P1000" s="38"/>
      <c r="Q1000" s="38"/>
    </row>
    <row r="1001" spans="3:17" x14ac:dyDescent="0.25">
      <c r="C1001" s="39" t="e">
        <f>IF(AND(VALUE('Print off sheets'!C997)&lt;=VALUE(Worksheet!$AD997),VALUE('Print off sheets'!C997)&gt;=VALUE(Worksheet!$AE997)),"PASS","FAIL")</f>
        <v>#VALUE!</v>
      </c>
      <c r="D1001" s="39" t="e">
        <f>IF(AND(VALUE('Print off sheets'!D997)&lt;=VALUE(Worksheet!$AD997),VALUE('Print off sheets'!D997)&gt;=VALUE(Worksheet!$AE997)),"PASS","FAIL")</f>
        <v>#VALUE!</v>
      </c>
      <c r="E1001" s="39" t="e">
        <f>IF(AND(VALUE('Print off sheets'!E997)&lt;=VALUE(Worksheet!$AD997),VALUE('Print off sheets'!E997)&gt;=VALUE(Worksheet!$AE997)),"PASS","FAIL")</f>
        <v>#VALUE!</v>
      </c>
      <c r="F1001" s="39" t="str">
        <f t="shared" si="45"/>
        <v>PASS</v>
      </c>
      <c r="G1001" s="39" t="e">
        <f>IF(O1001="FAIL",IF(ISNUMBER(SEARCH("Rejected",'Print off sheets'!F997))=TRUE,"OK","ERROR"),IF(ISNUMBER(SEARCH("Rejected",'Print off sheets'!F997))=TRUE,"ERROR",""))</f>
        <v>#VALUE!</v>
      </c>
      <c r="H1001" s="46" t="e">
        <f>IF(O1001="MISSING",IF('Print off sheets'!F997="Missing","OK","ERROR"),"")</f>
        <v>#VALUE!</v>
      </c>
      <c r="I1001" s="39" t="e">
        <f>VALUE(Worksheet!B997)</f>
        <v>#VALUE!</v>
      </c>
      <c r="J1001" s="39">
        <f>VALUE(Worksheet!$H$2)</f>
        <v>0</v>
      </c>
      <c r="K1001" s="39">
        <f>VALUE(Worksheet!$H$3)</f>
        <v>0</v>
      </c>
      <c r="L1001" s="39" t="e">
        <f t="shared" si="46"/>
        <v>#VALUE!</v>
      </c>
      <c r="M1001" s="39" t="str">
        <f>IF(AND(Worksheet!C997="",Worksheet!D997="",Worksheet!E997="",Worksheet!F997="",Worksheet!G997="",Worksheet!H997="",ISNUMBER(SEARCH("e",Worksheet!I997))=FALSE),"MISSING")</f>
        <v>MISSING</v>
      </c>
      <c r="N1001" s="39" t="b">
        <f>IF(ISNUMBER(SEARCH("Reference",Worksheet!I997))=TRUE,"REF ONLY")</f>
        <v>0</v>
      </c>
      <c r="O1001" s="39" t="e">
        <f t="shared" si="47"/>
        <v>#VALUE!</v>
      </c>
      <c r="P1001" s="38"/>
      <c r="Q1001" s="38"/>
    </row>
    <row r="1002" spans="3:17" x14ac:dyDescent="0.25">
      <c r="C1002" s="39" t="e">
        <f>IF(AND(VALUE('Print off sheets'!C998)&lt;=VALUE(Worksheet!$AD998),VALUE('Print off sheets'!C998)&gt;=VALUE(Worksheet!$AE998)),"PASS","FAIL")</f>
        <v>#VALUE!</v>
      </c>
      <c r="D1002" s="39" t="e">
        <f>IF(AND(VALUE('Print off sheets'!D998)&lt;=VALUE(Worksheet!$AD998),VALUE('Print off sheets'!D998)&gt;=VALUE(Worksheet!$AE998)),"PASS","FAIL")</f>
        <v>#VALUE!</v>
      </c>
      <c r="E1002" s="39" t="e">
        <f>IF(AND(VALUE('Print off sheets'!E998)&lt;=VALUE(Worksheet!$AD998),VALUE('Print off sheets'!E998)&gt;=VALUE(Worksheet!$AE998)),"PASS","FAIL")</f>
        <v>#VALUE!</v>
      </c>
      <c r="F1002" s="39" t="str">
        <f t="shared" si="45"/>
        <v>PASS</v>
      </c>
      <c r="G1002" s="39" t="e">
        <f>IF(O1002="FAIL",IF(ISNUMBER(SEARCH("Rejected",'Print off sheets'!F998))=TRUE,"OK","ERROR"),IF(ISNUMBER(SEARCH("Rejected",'Print off sheets'!F998))=TRUE,"ERROR",""))</f>
        <v>#VALUE!</v>
      </c>
      <c r="H1002" s="46" t="e">
        <f>IF(O1002="MISSING",IF('Print off sheets'!F998="Missing","OK","ERROR"),"")</f>
        <v>#VALUE!</v>
      </c>
      <c r="I1002" s="39" t="e">
        <f>VALUE(Worksheet!B998)</f>
        <v>#VALUE!</v>
      </c>
      <c r="J1002" s="39">
        <f>VALUE(Worksheet!$H$2)</f>
        <v>0</v>
      </c>
      <c r="K1002" s="39">
        <f>VALUE(Worksheet!$H$3)</f>
        <v>0</v>
      </c>
      <c r="L1002" s="39" t="e">
        <f t="shared" si="46"/>
        <v>#VALUE!</v>
      </c>
      <c r="M1002" s="39" t="str">
        <f>IF(AND(Worksheet!C998="",Worksheet!D998="",Worksheet!E998="",Worksheet!F998="",Worksheet!G998="",Worksheet!H998="",ISNUMBER(SEARCH("e",Worksheet!I998))=FALSE),"MISSING")</f>
        <v>MISSING</v>
      </c>
      <c r="N1002" s="39" t="b">
        <f>IF(ISNUMBER(SEARCH("Reference",Worksheet!I998))=TRUE,"REF ONLY")</f>
        <v>0</v>
      </c>
      <c r="O1002" s="39" t="e">
        <f t="shared" si="47"/>
        <v>#VALUE!</v>
      </c>
      <c r="P1002" s="38"/>
      <c r="Q1002" s="38"/>
    </row>
    <row r="1003" spans="3:17" x14ac:dyDescent="0.25">
      <c r="C1003" s="39" t="e">
        <f>IF(AND(VALUE('Print off sheets'!C999)&lt;=VALUE(Worksheet!$AD999),VALUE('Print off sheets'!C999)&gt;=VALUE(Worksheet!$AE999)),"PASS","FAIL")</f>
        <v>#VALUE!</v>
      </c>
      <c r="D1003" s="39" t="e">
        <f>IF(AND(VALUE('Print off sheets'!D999)&lt;=VALUE(Worksheet!$AD999),VALUE('Print off sheets'!D999)&gt;=VALUE(Worksheet!$AE999)),"PASS","FAIL")</f>
        <v>#VALUE!</v>
      </c>
      <c r="E1003" s="39" t="e">
        <f>IF(AND(VALUE('Print off sheets'!E999)&lt;=VALUE(Worksheet!$AD999),VALUE('Print off sheets'!E999)&gt;=VALUE(Worksheet!$AE999)),"PASS","FAIL")</f>
        <v>#VALUE!</v>
      </c>
      <c r="F1003" s="39" t="str">
        <f t="shared" si="45"/>
        <v>PASS</v>
      </c>
      <c r="G1003" s="39" t="e">
        <f>IF(O1003="FAIL",IF(ISNUMBER(SEARCH("Rejected",'Print off sheets'!F999))=TRUE,"OK","ERROR"),IF(ISNUMBER(SEARCH("Rejected",'Print off sheets'!F999))=TRUE,"ERROR",""))</f>
        <v>#VALUE!</v>
      </c>
      <c r="H1003" s="46" t="e">
        <f>IF(O1003="MISSING",IF('Print off sheets'!F999="Missing","OK","ERROR"),"")</f>
        <v>#VALUE!</v>
      </c>
      <c r="I1003" s="39" t="e">
        <f>VALUE(Worksheet!B999)</f>
        <v>#VALUE!</v>
      </c>
      <c r="J1003" s="39">
        <f>VALUE(Worksheet!$H$2)</f>
        <v>0</v>
      </c>
      <c r="K1003" s="39">
        <f>VALUE(Worksheet!$H$3)</f>
        <v>0</v>
      </c>
      <c r="L1003" s="39" t="e">
        <f t="shared" si="46"/>
        <v>#VALUE!</v>
      </c>
      <c r="M1003" s="39" t="str">
        <f>IF(AND(Worksheet!C999="",Worksheet!D999="",Worksheet!E999="",Worksheet!F999="",Worksheet!G999="",Worksheet!H999="",ISNUMBER(SEARCH("e",Worksheet!I999))=FALSE),"MISSING")</f>
        <v>MISSING</v>
      </c>
      <c r="N1003" s="39" t="b">
        <f>IF(ISNUMBER(SEARCH("Reference",Worksheet!I999))=TRUE,"REF ONLY")</f>
        <v>0</v>
      </c>
      <c r="O1003" s="39" t="e">
        <f t="shared" si="47"/>
        <v>#VALUE!</v>
      </c>
      <c r="P1003" s="38"/>
      <c r="Q1003" s="38"/>
    </row>
    <row r="1004" spans="3:17" x14ac:dyDescent="0.25">
      <c r="C1004" s="39" t="e">
        <f>IF(AND(VALUE('Print off sheets'!C1000)&lt;=VALUE(Worksheet!$AD1000),VALUE('Print off sheets'!C1000)&gt;=VALUE(Worksheet!$AE1000)),"PASS","FAIL")</f>
        <v>#VALUE!</v>
      </c>
      <c r="D1004" s="39" t="e">
        <f>IF(AND(VALUE('Print off sheets'!D1000)&lt;=VALUE(Worksheet!$AD1000),VALUE('Print off sheets'!D1000)&gt;=VALUE(Worksheet!$AE1000)),"PASS","FAIL")</f>
        <v>#VALUE!</v>
      </c>
      <c r="E1004" s="39" t="e">
        <f>IF(AND(VALUE('Print off sheets'!E1000)&lt;=VALUE(Worksheet!$AD1000),VALUE('Print off sheets'!E1000)&gt;=VALUE(Worksheet!$AE1000)),"PASS","FAIL")</f>
        <v>#VALUE!</v>
      </c>
      <c r="F1004" s="39" t="str">
        <f t="shared" si="45"/>
        <v>PASS</v>
      </c>
      <c r="G1004" s="39" t="e">
        <f>IF(O1004="FAIL",IF(ISNUMBER(SEARCH("Rejected",'Print off sheets'!F1000))=TRUE,"OK","ERROR"),IF(ISNUMBER(SEARCH("Rejected",'Print off sheets'!F1000))=TRUE,"ERROR",""))</f>
        <v>#VALUE!</v>
      </c>
      <c r="H1004" s="46" t="e">
        <f>IF(O1004="MISSING",IF('Print off sheets'!F1000="Missing","OK","ERROR"),"")</f>
        <v>#VALUE!</v>
      </c>
      <c r="I1004" s="39" t="e">
        <f>VALUE(Worksheet!B1000)</f>
        <v>#VALUE!</v>
      </c>
      <c r="J1004" s="39">
        <f>VALUE(Worksheet!$H$2)</f>
        <v>0</v>
      </c>
      <c r="K1004" s="39">
        <f>VALUE(Worksheet!$H$3)</f>
        <v>0</v>
      </c>
      <c r="L1004" s="39" t="e">
        <f t="shared" si="46"/>
        <v>#VALUE!</v>
      </c>
      <c r="M1004" s="39" t="str">
        <f>IF(AND(Worksheet!C1000="",Worksheet!D1000="",Worksheet!E1000="",Worksheet!F1000="",Worksheet!G1000="",Worksheet!H1000="",ISNUMBER(SEARCH("e",Worksheet!I1000))=FALSE),"MISSING")</f>
        <v>MISSING</v>
      </c>
      <c r="N1004" s="39" t="b">
        <f>IF(ISNUMBER(SEARCH("Reference",Worksheet!I1000))=TRUE,"REF ONLY")</f>
        <v>0</v>
      </c>
      <c r="O1004" s="39" t="e">
        <f t="shared" si="47"/>
        <v>#VALUE!</v>
      </c>
      <c r="P1004" s="38"/>
      <c r="Q1004" s="38"/>
    </row>
    <row r="1005" spans="3:17" x14ac:dyDescent="0.25">
      <c r="C1005" s="39" t="e">
        <f>IF(AND(VALUE('Print off sheets'!C1001)&lt;=VALUE(Worksheet!$AD1001),VALUE('Print off sheets'!C1001)&gt;=VALUE(Worksheet!$AE1001)),"PASS","FAIL")</f>
        <v>#VALUE!</v>
      </c>
      <c r="D1005" s="39" t="e">
        <f>IF(AND(VALUE('Print off sheets'!D1001)&lt;=VALUE(Worksheet!$AD1001),VALUE('Print off sheets'!D1001)&gt;=VALUE(Worksheet!$AE1001)),"PASS","FAIL")</f>
        <v>#VALUE!</v>
      </c>
      <c r="E1005" s="39" t="e">
        <f>IF(AND(VALUE('Print off sheets'!E1001)&lt;=VALUE(Worksheet!$AD1001),VALUE('Print off sheets'!E1001)&gt;=VALUE(Worksheet!$AE1001)),"PASS","FAIL")</f>
        <v>#VALUE!</v>
      </c>
      <c r="F1005" s="39" t="str">
        <f t="shared" si="45"/>
        <v>PASS</v>
      </c>
      <c r="G1005" s="39" t="e">
        <f>IF(O1005="FAIL",IF(ISNUMBER(SEARCH("Rejected",'Print off sheets'!F1001))=TRUE,"OK","ERROR"),IF(ISNUMBER(SEARCH("Rejected",'Print off sheets'!F1001))=TRUE,"ERROR",""))</f>
        <v>#VALUE!</v>
      </c>
      <c r="H1005" s="46" t="e">
        <f>IF(O1005="MISSING",IF('Print off sheets'!F1001="Missing","OK","ERROR"),"")</f>
        <v>#VALUE!</v>
      </c>
      <c r="I1005" s="39" t="e">
        <f>VALUE(Worksheet!B1001)</f>
        <v>#VALUE!</v>
      </c>
      <c r="J1005" s="39">
        <f>VALUE(Worksheet!$H$2)</f>
        <v>0</v>
      </c>
      <c r="K1005" s="39">
        <f>VALUE(Worksheet!$H$3)</f>
        <v>0</v>
      </c>
      <c r="L1005" s="39" t="e">
        <f t="shared" si="46"/>
        <v>#VALUE!</v>
      </c>
      <c r="M1005" s="39" t="str">
        <f>IF(AND(Worksheet!C1001="",Worksheet!D1001="",Worksheet!E1001="",Worksheet!F1001="",Worksheet!G1001="",Worksheet!H1001="",ISNUMBER(SEARCH("e",Worksheet!I1001))=FALSE),"MISSING")</f>
        <v>MISSING</v>
      </c>
      <c r="N1005" s="39" t="b">
        <f>IF(ISNUMBER(SEARCH("Reference",Worksheet!I1001))=TRUE,"REF ONLY")</f>
        <v>0</v>
      </c>
      <c r="O1005" s="39" t="e">
        <f t="shared" si="47"/>
        <v>#VALUE!</v>
      </c>
      <c r="P1005" s="38"/>
      <c r="Q1005" s="38"/>
    </row>
    <row r="1006" spans="3:17" x14ac:dyDescent="0.25">
      <c r="C1006" s="39" t="e">
        <f>IF(AND(VALUE('Print off sheets'!C1002)&lt;=VALUE(Worksheet!$AD1002),VALUE('Print off sheets'!C1002)&gt;=VALUE(Worksheet!$AE1002)),"PASS","FAIL")</f>
        <v>#VALUE!</v>
      </c>
      <c r="D1006" s="39" t="e">
        <f>IF(AND(VALUE('Print off sheets'!D1002)&lt;=VALUE(Worksheet!$AD1002),VALUE('Print off sheets'!D1002)&gt;=VALUE(Worksheet!$AE1002)),"PASS","FAIL")</f>
        <v>#VALUE!</v>
      </c>
      <c r="E1006" s="39" t="e">
        <f>IF(AND(VALUE('Print off sheets'!E1002)&lt;=VALUE(Worksheet!$AD1002),VALUE('Print off sheets'!E1002)&gt;=VALUE(Worksheet!$AE1002)),"PASS","FAIL")</f>
        <v>#VALUE!</v>
      </c>
      <c r="F1006" s="39" t="str">
        <f t="shared" si="45"/>
        <v>PASS</v>
      </c>
      <c r="G1006" s="39" t="e">
        <f>IF(O1006="FAIL",IF(ISNUMBER(SEARCH("Rejected",'Print off sheets'!F1002))=TRUE,"OK","ERROR"),IF(ISNUMBER(SEARCH("Rejected",'Print off sheets'!F1002))=TRUE,"ERROR",""))</f>
        <v>#VALUE!</v>
      </c>
      <c r="H1006" s="46" t="e">
        <f>IF(O1006="MISSING",IF('Print off sheets'!F1002="Missing","OK","ERROR"),"")</f>
        <v>#VALUE!</v>
      </c>
      <c r="I1006" s="39" t="e">
        <f>VALUE(Worksheet!B1002)</f>
        <v>#VALUE!</v>
      </c>
      <c r="J1006" s="39">
        <f>VALUE(Worksheet!$H$2)</f>
        <v>0</v>
      </c>
      <c r="K1006" s="39">
        <f>VALUE(Worksheet!$H$3)</f>
        <v>0</v>
      </c>
      <c r="L1006" s="39" t="e">
        <f t="shared" si="46"/>
        <v>#VALUE!</v>
      </c>
      <c r="M1006" s="39" t="str">
        <f>IF(AND(Worksheet!C1002="",Worksheet!D1002="",Worksheet!E1002="",Worksheet!F1002="",Worksheet!G1002="",Worksheet!H1002="",ISNUMBER(SEARCH("e",Worksheet!I1002))=FALSE),"MISSING")</f>
        <v>MISSING</v>
      </c>
      <c r="N1006" s="39" t="b">
        <f>IF(ISNUMBER(SEARCH("Reference",Worksheet!I1002))=TRUE,"REF ONLY")</f>
        <v>0</v>
      </c>
      <c r="O1006" s="39" t="e">
        <f t="shared" si="47"/>
        <v>#VALUE!</v>
      </c>
      <c r="P1006" s="38"/>
      <c r="Q1006" s="38"/>
    </row>
    <row r="1007" spans="3:17" x14ac:dyDescent="0.25">
      <c r="C1007" s="39" t="e">
        <f>IF(AND(VALUE('Print off sheets'!C1003)&lt;=VALUE(Worksheet!$AD1003),VALUE('Print off sheets'!C1003)&gt;=VALUE(Worksheet!$AE1003)),"PASS","FAIL")</f>
        <v>#VALUE!</v>
      </c>
      <c r="D1007" s="39" t="e">
        <f>IF(AND(VALUE('Print off sheets'!D1003)&lt;=VALUE(Worksheet!$AD1003),VALUE('Print off sheets'!D1003)&gt;=VALUE(Worksheet!$AE1003)),"PASS","FAIL")</f>
        <v>#VALUE!</v>
      </c>
      <c r="E1007" s="39" t="e">
        <f>IF(AND(VALUE('Print off sheets'!E1003)&lt;=VALUE(Worksheet!$AD1003),VALUE('Print off sheets'!E1003)&gt;=VALUE(Worksheet!$AE1003)),"PASS","FAIL")</f>
        <v>#VALUE!</v>
      </c>
      <c r="F1007" s="39" t="str">
        <f t="shared" si="45"/>
        <v>PASS</v>
      </c>
      <c r="G1007" s="39" t="e">
        <f>IF(O1007="FAIL",IF(ISNUMBER(SEARCH("Rejected",'Print off sheets'!F1003))=TRUE,"OK","ERROR"),IF(ISNUMBER(SEARCH("Rejected",'Print off sheets'!F1003))=TRUE,"ERROR",""))</f>
        <v>#VALUE!</v>
      </c>
      <c r="H1007" s="46" t="e">
        <f>IF(O1007="MISSING",IF('Print off sheets'!F1003="Missing","OK","ERROR"),"")</f>
        <v>#VALUE!</v>
      </c>
      <c r="I1007" s="39" t="e">
        <f>VALUE(Worksheet!B1003)</f>
        <v>#VALUE!</v>
      </c>
      <c r="J1007" s="39">
        <f>VALUE(Worksheet!$H$2)</f>
        <v>0</v>
      </c>
      <c r="K1007" s="39">
        <f>VALUE(Worksheet!$H$3)</f>
        <v>0</v>
      </c>
      <c r="L1007" s="39" t="e">
        <f t="shared" si="46"/>
        <v>#VALUE!</v>
      </c>
      <c r="M1007" s="39" t="str">
        <f>IF(AND(Worksheet!C1003="",Worksheet!D1003="",Worksheet!E1003="",Worksheet!F1003="",Worksheet!G1003="",Worksheet!H1003="",ISNUMBER(SEARCH("e",Worksheet!I1003))=FALSE),"MISSING")</f>
        <v>MISSING</v>
      </c>
      <c r="N1007" s="39" t="b">
        <f>IF(ISNUMBER(SEARCH("Reference",Worksheet!I1003))=TRUE,"REF ONLY")</f>
        <v>0</v>
      </c>
      <c r="O1007" s="39" t="e">
        <f t="shared" si="47"/>
        <v>#VALUE!</v>
      </c>
      <c r="P1007" s="38"/>
      <c r="Q1007" s="38"/>
    </row>
    <row r="1008" spans="3:17" x14ac:dyDescent="0.25">
      <c r="C1008" s="39" t="e">
        <f>IF(AND(VALUE('Print off sheets'!C1004)&lt;=VALUE(Worksheet!$AD1004),VALUE('Print off sheets'!C1004)&gt;=VALUE(Worksheet!$AE1004)),"PASS","FAIL")</f>
        <v>#VALUE!</v>
      </c>
      <c r="D1008" s="39" t="e">
        <f>IF(AND(VALUE('Print off sheets'!D1004)&lt;=VALUE(Worksheet!$AD1004),VALUE('Print off sheets'!D1004)&gt;=VALUE(Worksheet!$AE1004)),"PASS","FAIL")</f>
        <v>#VALUE!</v>
      </c>
      <c r="E1008" s="39" t="e">
        <f>IF(AND(VALUE('Print off sheets'!E1004)&lt;=VALUE(Worksheet!$AD1004),VALUE('Print off sheets'!E1004)&gt;=VALUE(Worksheet!$AE1004)),"PASS","FAIL")</f>
        <v>#VALUE!</v>
      </c>
      <c r="F1008" s="39" t="str">
        <f t="shared" si="45"/>
        <v>PASS</v>
      </c>
      <c r="G1008" s="39" t="e">
        <f>IF(O1008="FAIL",IF(ISNUMBER(SEARCH("Rejected",'Print off sheets'!F1004))=TRUE,"OK","ERROR"),IF(ISNUMBER(SEARCH("Rejected",'Print off sheets'!F1004))=TRUE,"ERROR",""))</f>
        <v>#VALUE!</v>
      </c>
      <c r="H1008" s="46" t="e">
        <f>IF(O1008="MISSING",IF('Print off sheets'!F1004="Missing","OK","ERROR"),"")</f>
        <v>#VALUE!</v>
      </c>
      <c r="I1008" s="39" t="e">
        <f>VALUE(Worksheet!B1004)</f>
        <v>#VALUE!</v>
      </c>
      <c r="J1008" s="39">
        <f>VALUE(Worksheet!$H$2)</f>
        <v>0</v>
      </c>
      <c r="K1008" s="39">
        <f>VALUE(Worksheet!$H$3)</f>
        <v>0</v>
      </c>
      <c r="L1008" s="39" t="e">
        <f t="shared" si="46"/>
        <v>#VALUE!</v>
      </c>
      <c r="M1008" s="39" t="str">
        <f>IF(AND(Worksheet!C1004="",Worksheet!D1004="",Worksheet!E1004="",Worksheet!F1004="",Worksheet!G1004="",Worksheet!H1004="",ISNUMBER(SEARCH("e",Worksheet!I1004))=FALSE),"MISSING")</f>
        <v>MISSING</v>
      </c>
      <c r="N1008" s="39" t="b">
        <f>IF(ISNUMBER(SEARCH("Reference",Worksheet!I1004))=TRUE,"REF ONLY")</f>
        <v>0</v>
      </c>
      <c r="O1008" s="39" t="e">
        <f t="shared" si="47"/>
        <v>#VALUE!</v>
      </c>
      <c r="P1008" s="38"/>
      <c r="Q1008" s="38"/>
    </row>
    <row r="1009" spans="3:17" x14ac:dyDescent="0.25">
      <c r="C1009" s="39" t="e">
        <f>IF(AND(VALUE('Print off sheets'!C1005)&lt;=VALUE(Worksheet!$AD1005),VALUE('Print off sheets'!C1005)&gt;=VALUE(Worksheet!$AE1005)),"PASS","FAIL")</f>
        <v>#VALUE!</v>
      </c>
      <c r="D1009" s="39" t="e">
        <f>IF(AND(VALUE('Print off sheets'!D1005)&lt;=VALUE(Worksheet!$AD1005),VALUE('Print off sheets'!D1005)&gt;=VALUE(Worksheet!$AE1005)),"PASS","FAIL")</f>
        <v>#VALUE!</v>
      </c>
      <c r="E1009" s="39" t="e">
        <f>IF(AND(VALUE('Print off sheets'!E1005)&lt;=VALUE(Worksheet!$AD1005),VALUE('Print off sheets'!E1005)&gt;=VALUE(Worksheet!$AE1005)),"PASS","FAIL")</f>
        <v>#VALUE!</v>
      </c>
      <c r="F1009" s="39" t="str">
        <f t="shared" si="45"/>
        <v>PASS</v>
      </c>
      <c r="G1009" s="39" t="e">
        <f>IF(O1009="FAIL",IF(ISNUMBER(SEARCH("Rejected",'Print off sheets'!F1005))=TRUE,"OK","ERROR"),IF(ISNUMBER(SEARCH("Rejected",'Print off sheets'!F1005))=TRUE,"ERROR",""))</f>
        <v>#VALUE!</v>
      </c>
      <c r="H1009" s="46" t="e">
        <f>IF(O1009="MISSING",IF('Print off sheets'!F1005="Missing","OK","ERROR"),"")</f>
        <v>#VALUE!</v>
      </c>
      <c r="I1009" s="39" t="e">
        <f>VALUE(Worksheet!B1005)</f>
        <v>#VALUE!</v>
      </c>
      <c r="J1009" s="39">
        <f>VALUE(Worksheet!$H$2)</f>
        <v>0</v>
      </c>
      <c r="K1009" s="39">
        <f>VALUE(Worksheet!$H$3)</f>
        <v>0</v>
      </c>
      <c r="L1009" s="39" t="e">
        <f t="shared" si="46"/>
        <v>#VALUE!</v>
      </c>
      <c r="M1009" s="39" t="str">
        <f>IF(AND(Worksheet!C1005="",Worksheet!D1005="",Worksheet!E1005="",Worksheet!F1005="",Worksheet!G1005="",Worksheet!H1005="",ISNUMBER(SEARCH("e",Worksheet!I1005))=FALSE),"MISSING")</f>
        <v>MISSING</v>
      </c>
      <c r="N1009" s="39" t="b">
        <f>IF(ISNUMBER(SEARCH("Reference",Worksheet!I1005))=TRUE,"REF ONLY")</f>
        <v>0</v>
      </c>
      <c r="O1009" s="39" t="e">
        <f t="shared" si="47"/>
        <v>#VALUE!</v>
      </c>
      <c r="P1009" s="38"/>
      <c r="Q1009" s="38"/>
    </row>
    <row r="1010" spans="3:17" x14ac:dyDescent="0.25">
      <c r="C1010" s="39" t="e">
        <f>IF(AND(VALUE('Print off sheets'!C1006)&lt;=VALUE(Worksheet!$AD1006),VALUE('Print off sheets'!C1006)&gt;=VALUE(Worksheet!$AE1006)),"PASS","FAIL")</f>
        <v>#VALUE!</v>
      </c>
      <c r="D1010" s="39" t="e">
        <f>IF(AND(VALUE('Print off sheets'!D1006)&lt;=VALUE(Worksheet!$AD1006),VALUE('Print off sheets'!D1006)&gt;=VALUE(Worksheet!$AE1006)),"PASS","FAIL")</f>
        <v>#VALUE!</v>
      </c>
      <c r="E1010" s="39" t="e">
        <f>IF(AND(VALUE('Print off sheets'!E1006)&lt;=VALUE(Worksheet!$AD1006),VALUE('Print off sheets'!E1006)&gt;=VALUE(Worksheet!$AE1006)),"PASS","FAIL")</f>
        <v>#VALUE!</v>
      </c>
      <c r="F1010" s="39" t="str">
        <f t="shared" si="45"/>
        <v>PASS</v>
      </c>
      <c r="G1010" s="39" t="e">
        <f>IF(O1010="FAIL",IF(ISNUMBER(SEARCH("Rejected",'Print off sheets'!F1006))=TRUE,"OK","ERROR"),IF(ISNUMBER(SEARCH("Rejected",'Print off sheets'!F1006))=TRUE,"ERROR",""))</f>
        <v>#VALUE!</v>
      </c>
      <c r="H1010" s="46" t="e">
        <f>IF(O1010="MISSING",IF('Print off sheets'!F1006="Missing","OK","ERROR"),"")</f>
        <v>#VALUE!</v>
      </c>
      <c r="I1010" s="39" t="e">
        <f>VALUE(Worksheet!B1006)</f>
        <v>#VALUE!</v>
      </c>
      <c r="J1010" s="39">
        <f>VALUE(Worksheet!$H$2)</f>
        <v>0</v>
      </c>
      <c r="K1010" s="39">
        <f>VALUE(Worksheet!$H$3)</f>
        <v>0</v>
      </c>
      <c r="L1010" s="39" t="e">
        <f t="shared" si="46"/>
        <v>#VALUE!</v>
      </c>
      <c r="M1010" s="39" t="str">
        <f>IF(AND(Worksheet!C1006="",Worksheet!D1006="",Worksheet!E1006="",Worksheet!F1006="",Worksheet!G1006="",Worksheet!H1006="",ISNUMBER(SEARCH("e",Worksheet!I1006))=FALSE),"MISSING")</f>
        <v>MISSING</v>
      </c>
      <c r="N1010" s="39" t="b">
        <f>IF(ISNUMBER(SEARCH("Reference",Worksheet!I1006))=TRUE,"REF ONLY")</f>
        <v>0</v>
      </c>
      <c r="O1010" s="39" t="e">
        <f t="shared" si="47"/>
        <v>#VALUE!</v>
      </c>
      <c r="P1010" s="38"/>
      <c r="Q1010" s="38"/>
    </row>
    <row r="1011" spans="3:17" x14ac:dyDescent="0.25">
      <c r="C1011" s="39" t="e">
        <f>IF(AND(VALUE('Print off sheets'!C1007)&lt;=VALUE(Worksheet!$AD1007),VALUE('Print off sheets'!C1007)&gt;=VALUE(Worksheet!$AE1007)),"PASS","FAIL")</f>
        <v>#VALUE!</v>
      </c>
      <c r="D1011" s="39" t="e">
        <f>IF(AND(VALUE('Print off sheets'!D1007)&lt;=VALUE(Worksheet!$AD1007),VALUE('Print off sheets'!D1007)&gt;=VALUE(Worksheet!$AE1007)),"PASS","FAIL")</f>
        <v>#VALUE!</v>
      </c>
      <c r="E1011" s="39" t="e">
        <f>IF(AND(VALUE('Print off sheets'!E1007)&lt;=VALUE(Worksheet!$AD1007),VALUE('Print off sheets'!E1007)&gt;=VALUE(Worksheet!$AE1007)),"PASS","FAIL")</f>
        <v>#VALUE!</v>
      </c>
      <c r="F1011" s="39" t="str">
        <f t="shared" si="45"/>
        <v>PASS</v>
      </c>
      <c r="G1011" s="39" t="e">
        <f>IF(O1011="FAIL",IF(ISNUMBER(SEARCH("Rejected",'Print off sheets'!F1007))=TRUE,"OK","ERROR"),IF(ISNUMBER(SEARCH("Rejected",'Print off sheets'!F1007))=TRUE,"ERROR",""))</f>
        <v>#VALUE!</v>
      </c>
      <c r="H1011" s="46" t="e">
        <f>IF(O1011="MISSING",IF('Print off sheets'!F1007="Missing","OK","ERROR"),"")</f>
        <v>#VALUE!</v>
      </c>
      <c r="I1011" s="39" t="e">
        <f>VALUE(Worksheet!B1007)</f>
        <v>#VALUE!</v>
      </c>
      <c r="J1011" s="39">
        <f>VALUE(Worksheet!$H$2)</f>
        <v>0</v>
      </c>
      <c r="K1011" s="39">
        <f>VALUE(Worksheet!$H$3)</f>
        <v>0</v>
      </c>
      <c r="L1011" s="39" t="e">
        <f t="shared" si="46"/>
        <v>#VALUE!</v>
      </c>
      <c r="M1011" s="39" t="str">
        <f>IF(AND(Worksheet!C1007="",Worksheet!D1007="",Worksheet!E1007="",Worksheet!F1007="",Worksheet!G1007="",Worksheet!H1007="",ISNUMBER(SEARCH("e",Worksheet!I1007))=FALSE),"MISSING")</f>
        <v>MISSING</v>
      </c>
      <c r="N1011" s="39" t="b">
        <f>IF(ISNUMBER(SEARCH("Reference",Worksheet!I1007))=TRUE,"REF ONLY")</f>
        <v>0</v>
      </c>
      <c r="O1011" s="39" t="e">
        <f t="shared" si="47"/>
        <v>#VALUE!</v>
      </c>
      <c r="P1011" s="38"/>
      <c r="Q1011" s="38"/>
    </row>
    <row r="1012" spans="3:17" x14ac:dyDescent="0.25">
      <c r="C1012" s="39" t="e">
        <f>IF(AND(VALUE('Print off sheets'!C1008)&lt;=VALUE(Worksheet!$AD1008),VALUE('Print off sheets'!C1008)&gt;=VALUE(Worksheet!$AE1008)),"PASS","FAIL")</f>
        <v>#VALUE!</v>
      </c>
      <c r="D1012" s="39" t="e">
        <f>IF(AND(VALUE('Print off sheets'!D1008)&lt;=VALUE(Worksheet!$AD1008),VALUE('Print off sheets'!D1008)&gt;=VALUE(Worksheet!$AE1008)),"PASS","FAIL")</f>
        <v>#VALUE!</v>
      </c>
      <c r="E1012" s="39" t="e">
        <f>IF(AND(VALUE('Print off sheets'!E1008)&lt;=VALUE(Worksheet!$AD1008),VALUE('Print off sheets'!E1008)&gt;=VALUE(Worksheet!$AE1008)),"PASS","FAIL")</f>
        <v>#VALUE!</v>
      </c>
      <c r="F1012" s="39" t="str">
        <f t="shared" si="45"/>
        <v>PASS</v>
      </c>
      <c r="G1012" s="39" t="e">
        <f>IF(O1012="FAIL",IF(ISNUMBER(SEARCH("Rejected",'Print off sheets'!F1008))=TRUE,"OK","ERROR"),IF(ISNUMBER(SEARCH("Rejected",'Print off sheets'!F1008))=TRUE,"ERROR",""))</f>
        <v>#VALUE!</v>
      </c>
      <c r="H1012" s="46" t="e">
        <f>IF(O1012="MISSING",IF('Print off sheets'!F1008="Missing","OK","ERROR"),"")</f>
        <v>#VALUE!</v>
      </c>
      <c r="I1012" s="39" t="e">
        <f>VALUE(Worksheet!B1008)</f>
        <v>#VALUE!</v>
      </c>
      <c r="J1012" s="39">
        <f>VALUE(Worksheet!$H$2)</f>
        <v>0</v>
      </c>
      <c r="K1012" s="39">
        <f>VALUE(Worksheet!$H$3)</f>
        <v>0</v>
      </c>
      <c r="L1012" s="39" t="e">
        <f t="shared" si="46"/>
        <v>#VALUE!</v>
      </c>
      <c r="M1012" s="39" t="str">
        <f>IF(AND(Worksheet!C1008="",Worksheet!D1008="",Worksheet!E1008="",Worksheet!F1008="",Worksheet!G1008="",Worksheet!H1008="",ISNUMBER(SEARCH("e",Worksheet!I1008))=FALSE),"MISSING")</f>
        <v>MISSING</v>
      </c>
      <c r="N1012" s="39" t="b">
        <f>IF(ISNUMBER(SEARCH("Reference",Worksheet!I1008))=TRUE,"REF ONLY")</f>
        <v>0</v>
      </c>
      <c r="O1012" s="39" t="e">
        <f t="shared" si="47"/>
        <v>#VALUE!</v>
      </c>
      <c r="P1012" s="38"/>
      <c r="Q1012" s="38"/>
    </row>
    <row r="1013" spans="3:17" x14ac:dyDescent="0.25">
      <c r="C1013" s="39" t="e">
        <f>IF(AND(VALUE('Print off sheets'!C1009)&lt;=VALUE(Worksheet!$AD1009),VALUE('Print off sheets'!C1009)&gt;=VALUE(Worksheet!$AE1009)),"PASS","FAIL")</f>
        <v>#VALUE!</v>
      </c>
      <c r="D1013" s="39" t="e">
        <f>IF(AND(VALUE('Print off sheets'!D1009)&lt;=VALUE(Worksheet!$AD1009),VALUE('Print off sheets'!D1009)&gt;=VALUE(Worksheet!$AE1009)),"PASS","FAIL")</f>
        <v>#VALUE!</v>
      </c>
      <c r="E1013" s="39" t="e">
        <f>IF(AND(VALUE('Print off sheets'!E1009)&lt;=VALUE(Worksheet!$AD1009),VALUE('Print off sheets'!E1009)&gt;=VALUE(Worksheet!$AE1009)),"PASS","FAIL")</f>
        <v>#VALUE!</v>
      </c>
      <c r="F1013" s="39" t="str">
        <f t="shared" si="45"/>
        <v>PASS</v>
      </c>
      <c r="G1013" s="39" t="e">
        <f>IF(O1013="FAIL",IF(ISNUMBER(SEARCH("Rejected",'Print off sheets'!F1009))=TRUE,"OK","ERROR"),IF(ISNUMBER(SEARCH("Rejected",'Print off sheets'!F1009))=TRUE,"ERROR",""))</f>
        <v>#VALUE!</v>
      </c>
      <c r="H1013" s="46" t="e">
        <f>IF(O1013="MISSING",IF('Print off sheets'!F1009="Missing","OK","ERROR"),"")</f>
        <v>#VALUE!</v>
      </c>
      <c r="I1013" s="39" t="e">
        <f>VALUE(Worksheet!B1009)</f>
        <v>#VALUE!</v>
      </c>
      <c r="J1013" s="39">
        <f>VALUE(Worksheet!$H$2)</f>
        <v>0</v>
      </c>
      <c r="K1013" s="39">
        <f>VALUE(Worksheet!$H$3)</f>
        <v>0</v>
      </c>
      <c r="L1013" s="39" t="e">
        <f t="shared" si="46"/>
        <v>#VALUE!</v>
      </c>
      <c r="M1013" s="39" t="str">
        <f>IF(AND(Worksheet!C1009="",Worksheet!D1009="",Worksheet!E1009="",Worksheet!F1009="",Worksheet!G1009="",Worksheet!H1009="",ISNUMBER(SEARCH("e",Worksheet!I1009))=FALSE),"MISSING")</f>
        <v>MISSING</v>
      </c>
      <c r="N1013" s="39" t="b">
        <f>IF(ISNUMBER(SEARCH("Reference",Worksheet!I1009))=TRUE,"REF ONLY")</f>
        <v>0</v>
      </c>
      <c r="O1013" s="39" t="e">
        <f t="shared" si="47"/>
        <v>#VALUE!</v>
      </c>
      <c r="P1013" s="38"/>
      <c r="Q1013" s="38"/>
    </row>
    <row r="1014" spans="3:17" x14ac:dyDescent="0.25">
      <c r="C1014" s="39" t="e">
        <f>IF(AND(VALUE('Print off sheets'!C1010)&lt;=VALUE(Worksheet!$AD1010),VALUE('Print off sheets'!C1010)&gt;=VALUE(Worksheet!$AE1010)),"PASS","FAIL")</f>
        <v>#VALUE!</v>
      </c>
      <c r="D1014" s="39" t="e">
        <f>IF(AND(VALUE('Print off sheets'!D1010)&lt;=VALUE(Worksheet!$AD1010),VALUE('Print off sheets'!D1010)&gt;=VALUE(Worksheet!$AE1010)),"PASS","FAIL")</f>
        <v>#VALUE!</v>
      </c>
      <c r="E1014" s="39" t="e">
        <f>IF(AND(VALUE('Print off sheets'!E1010)&lt;=VALUE(Worksheet!$AD1010),VALUE('Print off sheets'!E1010)&gt;=VALUE(Worksheet!$AE1010)),"PASS","FAIL")</f>
        <v>#VALUE!</v>
      </c>
      <c r="F1014" s="39" t="str">
        <f t="shared" si="45"/>
        <v>PASS</v>
      </c>
      <c r="G1014" s="39" t="e">
        <f>IF(O1014="FAIL",IF(ISNUMBER(SEARCH("Rejected",'Print off sheets'!F1010))=TRUE,"OK","ERROR"),IF(ISNUMBER(SEARCH("Rejected",'Print off sheets'!F1010))=TRUE,"ERROR",""))</f>
        <v>#VALUE!</v>
      </c>
      <c r="H1014" s="46" t="e">
        <f>IF(O1014="MISSING",IF('Print off sheets'!F1010="Missing","OK","ERROR"),"")</f>
        <v>#VALUE!</v>
      </c>
      <c r="I1014" s="39" t="e">
        <f>VALUE(Worksheet!B1010)</f>
        <v>#VALUE!</v>
      </c>
      <c r="J1014" s="39">
        <f>VALUE(Worksheet!$H$2)</f>
        <v>0</v>
      </c>
      <c r="K1014" s="39">
        <f>VALUE(Worksheet!$H$3)</f>
        <v>0</v>
      </c>
      <c r="L1014" s="39" t="e">
        <f t="shared" si="46"/>
        <v>#VALUE!</v>
      </c>
      <c r="M1014" s="39" t="str">
        <f>IF(AND(Worksheet!C1010="",Worksheet!D1010="",Worksheet!E1010="",Worksheet!F1010="",Worksheet!G1010="",Worksheet!H1010="",ISNUMBER(SEARCH("e",Worksheet!I1010))=FALSE),"MISSING")</f>
        <v>MISSING</v>
      </c>
      <c r="N1014" s="39" t="b">
        <f>IF(ISNUMBER(SEARCH("Reference",Worksheet!I1010))=TRUE,"REF ONLY")</f>
        <v>0</v>
      </c>
      <c r="O1014" s="39" t="e">
        <f t="shared" si="47"/>
        <v>#VALUE!</v>
      </c>
      <c r="P1014" s="38"/>
      <c r="Q1014" s="38"/>
    </row>
    <row r="1015" spans="3:17" x14ac:dyDescent="0.25">
      <c r="C1015" s="39" t="e">
        <f>IF(AND(VALUE('Print off sheets'!C1011)&lt;=VALUE(Worksheet!$AD1011),VALUE('Print off sheets'!C1011)&gt;=VALUE(Worksheet!$AE1011)),"PASS","FAIL")</f>
        <v>#VALUE!</v>
      </c>
      <c r="D1015" s="39" t="e">
        <f>IF(AND(VALUE('Print off sheets'!D1011)&lt;=VALUE(Worksheet!$AD1011),VALUE('Print off sheets'!D1011)&gt;=VALUE(Worksheet!$AE1011)),"PASS","FAIL")</f>
        <v>#VALUE!</v>
      </c>
      <c r="E1015" s="39" t="e">
        <f>IF(AND(VALUE('Print off sheets'!E1011)&lt;=VALUE(Worksheet!$AD1011),VALUE('Print off sheets'!E1011)&gt;=VALUE(Worksheet!$AE1011)),"PASS","FAIL")</f>
        <v>#VALUE!</v>
      </c>
      <c r="F1015" s="39" t="str">
        <f t="shared" si="45"/>
        <v>PASS</v>
      </c>
      <c r="G1015" s="39" t="e">
        <f>IF(O1015="FAIL",IF(ISNUMBER(SEARCH("Rejected",'Print off sheets'!F1011))=TRUE,"OK","ERROR"),IF(ISNUMBER(SEARCH("Rejected",'Print off sheets'!F1011))=TRUE,"ERROR",""))</f>
        <v>#VALUE!</v>
      </c>
      <c r="H1015" s="46" t="e">
        <f>IF(O1015="MISSING",IF('Print off sheets'!F1011="Missing","OK","ERROR"),"")</f>
        <v>#VALUE!</v>
      </c>
      <c r="I1015" s="39" t="e">
        <f>VALUE(Worksheet!B1011)</f>
        <v>#VALUE!</v>
      </c>
      <c r="J1015" s="39">
        <f>VALUE(Worksheet!$H$2)</f>
        <v>0</v>
      </c>
      <c r="K1015" s="39">
        <f>VALUE(Worksheet!$H$3)</f>
        <v>0</v>
      </c>
      <c r="L1015" s="39" t="e">
        <f t="shared" si="46"/>
        <v>#VALUE!</v>
      </c>
      <c r="M1015" s="39" t="str">
        <f>IF(AND(Worksheet!C1011="",Worksheet!D1011="",Worksheet!E1011="",Worksheet!F1011="",Worksheet!G1011="",Worksheet!H1011="",ISNUMBER(SEARCH("e",Worksheet!I1011))=FALSE),"MISSING")</f>
        <v>MISSING</v>
      </c>
      <c r="N1015" s="39" t="b">
        <f>IF(ISNUMBER(SEARCH("Reference",Worksheet!I1011))=TRUE,"REF ONLY")</f>
        <v>0</v>
      </c>
      <c r="O1015" s="39" t="e">
        <f t="shared" si="47"/>
        <v>#VALUE!</v>
      </c>
      <c r="P1015" s="38"/>
      <c r="Q1015" s="38"/>
    </row>
    <row r="1016" spans="3:17" x14ac:dyDescent="0.25">
      <c r="C1016" s="39" t="e">
        <f>IF(AND(VALUE('Print off sheets'!C1012)&lt;=VALUE(Worksheet!$AD1012),VALUE('Print off sheets'!C1012)&gt;=VALUE(Worksheet!$AE1012)),"PASS","FAIL")</f>
        <v>#VALUE!</v>
      </c>
      <c r="D1016" s="39" t="e">
        <f>IF(AND(VALUE('Print off sheets'!D1012)&lt;=VALUE(Worksheet!$AD1012),VALUE('Print off sheets'!D1012)&gt;=VALUE(Worksheet!$AE1012)),"PASS","FAIL")</f>
        <v>#VALUE!</v>
      </c>
      <c r="E1016" s="39" t="e">
        <f>IF(AND(VALUE('Print off sheets'!E1012)&lt;=VALUE(Worksheet!$AD1012),VALUE('Print off sheets'!E1012)&gt;=VALUE(Worksheet!$AE1012)),"PASS","FAIL")</f>
        <v>#VALUE!</v>
      </c>
      <c r="F1016" s="39" t="str">
        <f t="shared" si="45"/>
        <v>PASS</v>
      </c>
      <c r="G1016" s="39" t="e">
        <f>IF(O1016="FAIL",IF(ISNUMBER(SEARCH("Rejected",'Print off sheets'!F1012))=TRUE,"OK","ERROR"),IF(ISNUMBER(SEARCH("Rejected",'Print off sheets'!F1012))=TRUE,"ERROR",""))</f>
        <v>#VALUE!</v>
      </c>
      <c r="H1016" s="46" t="e">
        <f>IF(O1016="MISSING",IF('Print off sheets'!F1012="Missing","OK","ERROR"),"")</f>
        <v>#VALUE!</v>
      </c>
      <c r="I1016" s="39" t="e">
        <f>VALUE(Worksheet!B1012)</f>
        <v>#VALUE!</v>
      </c>
      <c r="J1016" s="39">
        <f>VALUE(Worksheet!$H$2)</f>
        <v>0</v>
      </c>
      <c r="K1016" s="39">
        <f>VALUE(Worksheet!$H$3)</f>
        <v>0</v>
      </c>
      <c r="L1016" s="39" t="e">
        <f t="shared" si="46"/>
        <v>#VALUE!</v>
      </c>
      <c r="M1016" s="39" t="str">
        <f>IF(AND(Worksheet!C1012="",Worksheet!D1012="",Worksheet!E1012="",Worksheet!F1012="",Worksheet!G1012="",Worksheet!H1012="",ISNUMBER(SEARCH("e",Worksheet!I1012))=FALSE),"MISSING")</f>
        <v>MISSING</v>
      </c>
      <c r="N1016" s="39" t="b">
        <f>IF(ISNUMBER(SEARCH("Reference",Worksheet!I1012))=TRUE,"REF ONLY")</f>
        <v>0</v>
      </c>
      <c r="O1016" s="39" t="e">
        <f t="shared" si="47"/>
        <v>#VALUE!</v>
      </c>
      <c r="P1016" s="38"/>
      <c r="Q1016" s="38"/>
    </row>
    <row r="1017" spans="3:17" x14ac:dyDescent="0.25">
      <c r="C1017" s="39" t="e">
        <f>IF(AND(VALUE('Print off sheets'!C1013)&lt;=VALUE(Worksheet!$AD1013),VALUE('Print off sheets'!C1013)&gt;=VALUE(Worksheet!$AE1013)),"PASS","FAIL")</f>
        <v>#VALUE!</v>
      </c>
      <c r="D1017" s="39" t="e">
        <f>IF(AND(VALUE('Print off sheets'!D1013)&lt;=VALUE(Worksheet!$AD1013),VALUE('Print off sheets'!D1013)&gt;=VALUE(Worksheet!$AE1013)),"PASS","FAIL")</f>
        <v>#VALUE!</v>
      </c>
      <c r="E1017" s="39" t="e">
        <f>IF(AND(VALUE('Print off sheets'!E1013)&lt;=VALUE(Worksheet!$AD1013),VALUE('Print off sheets'!E1013)&gt;=VALUE(Worksheet!$AE1013)),"PASS","FAIL")</f>
        <v>#VALUE!</v>
      </c>
      <c r="F1017" s="39" t="str">
        <f t="shared" si="45"/>
        <v>PASS</v>
      </c>
      <c r="G1017" s="39" t="e">
        <f>IF(O1017="FAIL",IF(ISNUMBER(SEARCH("Rejected",'Print off sheets'!F1013))=TRUE,"OK","ERROR"),IF(ISNUMBER(SEARCH("Rejected",'Print off sheets'!F1013))=TRUE,"ERROR",""))</f>
        <v>#VALUE!</v>
      </c>
      <c r="H1017" s="46" t="e">
        <f>IF(O1017="MISSING",IF('Print off sheets'!F1013="Missing","OK","ERROR"),"")</f>
        <v>#VALUE!</v>
      </c>
      <c r="I1017" s="39" t="e">
        <f>VALUE(Worksheet!B1013)</f>
        <v>#VALUE!</v>
      </c>
      <c r="J1017" s="39">
        <f>VALUE(Worksheet!$H$2)</f>
        <v>0</v>
      </c>
      <c r="K1017" s="39">
        <f>VALUE(Worksheet!$H$3)</f>
        <v>0</v>
      </c>
      <c r="L1017" s="39" t="e">
        <f t="shared" si="46"/>
        <v>#VALUE!</v>
      </c>
      <c r="M1017" s="39" t="str">
        <f>IF(AND(Worksheet!C1013="",Worksheet!D1013="",Worksheet!E1013="",Worksheet!F1013="",Worksheet!G1013="",Worksheet!H1013="",ISNUMBER(SEARCH("e",Worksheet!I1013))=FALSE),"MISSING")</f>
        <v>MISSING</v>
      </c>
      <c r="N1017" s="39" t="b">
        <f>IF(ISNUMBER(SEARCH("Reference",Worksheet!I1013))=TRUE,"REF ONLY")</f>
        <v>0</v>
      </c>
      <c r="O1017" s="39" t="e">
        <f t="shared" si="47"/>
        <v>#VALUE!</v>
      </c>
      <c r="P1017" s="38"/>
      <c r="Q1017" s="38"/>
    </row>
    <row r="1018" spans="3:17" x14ac:dyDescent="0.25">
      <c r="C1018" s="39" t="e">
        <f>IF(AND(VALUE('Print off sheets'!C1014)&lt;=VALUE(Worksheet!$AD1014),VALUE('Print off sheets'!C1014)&gt;=VALUE(Worksheet!$AE1014)),"PASS","FAIL")</f>
        <v>#VALUE!</v>
      </c>
      <c r="D1018" s="39" t="e">
        <f>IF(AND(VALUE('Print off sheets'!D1014)&lt;=VALUE(Worksheet!$AD1014),VALUE('Print off sheets'!D1014)&gt;=VALUE(Worksheet!$AE1014)),"PASS","FAIL")</f>
        <v>#VALUE!</v>
      </c>
      <c r="E1018" s="39" t="e">
        <f>IF(AND(VALUE('Print off sheets'!E1014)&lt;=VALUE(Worksheet!$AD1014),VALUE('Print off sheets'!E1014)&gt;=VALUE(Worksheet!$AE1014)),"PASS","FAIL")</f>
        <v>#VALUE!</v>
      </c>
      <c r="F1018" s="39" t="str">
        <f t="shared" si="45"/>
        <v>PASS</v>
      </c>
      <c r="G1018" s="39" t="e">
        <f>IF(O1018="FAIL",IF(ISNUMBER(SEARCH("Rejected",'Print off sheets'!F1014))=TRUE,"OK","ERROR"),IF(ISNUMBER(SEARCH("Rejected",'Print off sheets'!F1014))=TRUE,"ERROR",""))</f>
        <v>#VALUE!</v>
      </c>
      <c r="H1018" s="46" t="e">
        <f>IF(O1018="MISSING",IF('Print off sheets'!F1014="Missing","OK","ERROR"),"")</f>
        <v>#VALUE!</v>
      </c>
      <c r="I1018" s="39" t="e">
        <f>VALUE(Worksheet!B1014)</f>
        <v>#VALUE!</v>
      </c>
      <c r="J1018" s="39">
        <f>VALUE(Worksheet!$H$2)</f>
        <v>0</v>
      </c>
      <c r="K1018" s="39">
        <f>VALUE(Worksheet!$H$3)</f>
        <v>0</v>
      </c>
      <c r="L1018" s="39" t="e">
        <f t="shared" si="46"/>
        <v>#VALUE!</v>
      </c>
      <c r="M1018" s="39" t="str">
        <f>IF(AND(Worksheet!C1014="",Worksheet!D1014="",Worksheet!E1014="",Worksheet!F1014="",Worksheet!G1014="",Worksheet!H1014="",ISNUMBER(SEARCH("e",Worksheet!I1014))=FALSE),"MISSING")</f>
        <v>MISSING</v>
      </c>
      <c r="N1018" s="39" t="b">
        <f>IF(ISNUMBER(SEARCH("Reference",Worksheet!I1014))=TRUE,"REF ONLY")</f>
        <v>0</v>
      </c>
      <c r="O1018" s="39" t="e">
        <f t="shared" si="47"/>
        <v>#VALUE!</v>
      </c>
      <c r="P1018" s="38"/>
      <c r="Q1018" s="38"/>
    </row>
    <row r="1019" spans="3:17" x14ac:dyDescent="0.25">
      <c r="C1019" s="39" t="e">
        <f>IF(AND(VALUE('Print off sheets'!C1015)&lt;=VALUE(Worksheet!$AD1015),VALUE('Print off sheets'!C1015)&gt;=VALUE(Worksheet!$AE1015)),"PASS","FAIL")</f>
        <v>#VALUE!</v>
      </c>
      <c r="D1019" s="39" t="e">
        <f>IF(AND(VALUE('Print off sheets'!D1015)&lt;=VALUE(Worksheet!$AD1015),VALUE('Print off sheets'!D1015)&gt;=VALUE(Worksheet!$AE1015)),"PASS","FAIL")</f>
        <v>#VALUE!</v>
      </c>
      <c r="E1019" s="39" t="e">
        <f>IF(AND(VALUE('Print off sheets'!E1015)&lt;=VALUE(Worksheet!$AD1015),VALUE('Print off sheets'!E1015)&gt;=VALUE(Worksheet!$AE1015)),"PASS","FAIL")</f>
        <v>#VALUE!</v>
      </c>
      <c r="F1019" s="39" t="str">
        <f t="shared" si="45"/>
        <v>PASS</v>
      </c>
      <c r="G1019" s="39" t="e">
        <f>IF(O1019="FAIL",IF(ISNUMBER(SEARCH("Rejected",'Print off sheets'!F1015))=TRUE,"OK","ERROR"),IF(ISNUMBER(SEARCH("Rejected",'Print off sheets'!F1015))=TRUE,"ERROR",""))</f>
        <v>#VALUE!</v>
      </c>
      <c r="H1019" s="46" t="e">
        <f>IF(O1019="MISSING",IF('Print off sheets'!F1015="Missing","OK","ERROR"),"")</f>
        <v>#VALUE!</v>
      </c>
      <c r="I1019" s="39" t="e">
        <f>VALUE(Worksheet!B1015)</f>
        <v>#VALUE!</v>
      </c>
      <c r="J1019" s="39">
        <f>VALUE(Worksheet!$H$2)</f>
        <v>0</v>
      </c>
      <c r="K1019" s="39">
        <f>VALUE(Worksheet!$H$3)</f>
        <v>0</v>
      </c>
      <c r="L1019" s="39" t="e">
        <f t="shared" si="46"/>
        <v>#VALUE!</v>
      </c>
      <c r="M1019" s="39" t="str">
        <f>IF(AND(Worksheet!C1015="",Worksheet!D1015="",Worksheet!E1015="",Worksheet!F1015="",Worksheet!G1015="",Worksheet!H1015="",ISNUMBER(SEARCH("e",Worksheet!I1015))=FALSE),"MISSING")</f>
        <v>MISSING</v>
      </c>
      <c r="N1019" s="39" t="b">
        <f>IF(ISNUMBER(SEARCH("Reference",Worksheet!I1015))=TRUE,"REF ONLY")</f>
        <v>0</v>
      </c>
      <c r="O1019" s="39" t="e">
        <f t="shared" si="47"/>
        <v>#VALUE!</v>
      </c>
      <c r="P1019" s="38"/>
      <c r="Q1019" s="38"/>
    </row>
    <row r="1020" spans="3:17" x14ac:dyDescent="0.25">
      <c r="C1020" s="39" t="e">
        <f>IF(AND(VALUE('Print off sheets'!C1016)&lt;=VALUE(Worksheet!$AD1016),VALUE('Print off sheets'!C1016)&gt;=VALUE(Worksheet!$AE1016)),"PASS","FAIL")</f>
        <v>#VALUE!</v>
      </c>
      <c r="D1020" s="39" t="e">
        <f>IF(AND(VALUE('Print off sheets'!D1016)&lt;=VALUE(Worksheet!$AD1016),VALUE('Print off sheets'!D1016)&gt;=VALUE(Worksheet!$AE1016)),"PASS","FAIL")</f>
        <v>#VALUE!</v>
      </c>
      <c r="E1020" s="39" t="e">
        <f>IF(AND(VALUE('Print off sheets'!E1016)&lt;=VALUE(Worksheet!$AD1016),VALUE('Print off sheets'!E1016)&gt;=VALUE(Worksheet!$AE1016)),"PASS","FAIL")</f>
        <v>#VALUE!</v>
      </c>
      <c r="F1020" s="39" t="str">
        <f t="shared" si="45"/>
        <v>PASS</v>
      </c>
      <c r="G1020" s="39" t="e">
        <f>IF(O1020="FAIL",IF(ISNUMBER(SEARCH("Rejected",'Print off sheets'!F1016))=TRUE,"OK","ERROR"),IF(ISNUMBER(SEARCH("Rejected",'Print off sheets'!F1016))=TRUE,"ERROR",""))</f>
        <v>#VALUE!</v>
      </c>
      <c r="H1020" s="46" t="e">
        <f>IF(O1020="MISSING",IF('Print off sheets'!F1016="Missing","OK","ERROR"),"")</f>
        <v>#VALUE!</v>
      </c>
      <c r="I1020" s="39" t="e">
        <f>VALUE(Worksheet!B1016)</f>
        <v>#VALUE!</v>
      </c>
      <c r="J1020" s="39">
        <f>VALUE(Worksheet!$H$2)</f>
        <v>0</v>
      </c>
      <c r="K1020" s="39">
        <f>VALUE(Worksheet!$H$3)</f>
        <v>0</v>
      </c>
      <c r="L1020" s="39" t="e">
        <f t="shared" si="46"/>
        <v>#VALUE!</v>
      </c>
      <c r="M1020" s="39" t="str">
        <f>IF(AND(Worksheet!C1016="",Worksheet!D1016="",Worksheet!E1016="",Worksheet!F1016="",Worksheet!G1016="",Worksheet!H1016="",ISNUMBER(SEARCH("e",Worksheet!I1016))=FALSE),"MISSING")</f>
        <v>MISSING</v>
      </c>
      <c r="N1020" s="39" t="b">
        <f>IF(ISNUMBER(SEARCH("Reference",Worksheet!I1016))=TRUE,"REF ONLY")</f>
        <v>0</v>
      </c>
      <c r="O1020" s="39" t="e">
        <f t="shared" si="47"/>
        <v>#VALUE!</v>
      </c>
      <c r="P1020" s="38"/>
      <c r="Q1020" s="38"/>
    </row>
    <row r="1021" spans="3:17" x14ac:dyDescent="0.25">
      <c r="C1021" s="39" t="e">
        <f>IF(AND(VALUE('Print off sheets'!C1017)&lt;=VALUE(Worksheet!$AD1017),VALUE('Print off sheets'!C1017)&gt;=VALUE(Worksheet!$AE1017)),"PASS","FAIL")</f>
        <v>#VALUE!</v>
      </c>
      <c r="D1021" s="39" t="e">
        <f>IF(AND(VALUE('Print off sheets'!D1017)&lt;=VALUE(Worksheet!$AD1017),VALUE('Print off sheets'!D1017)&gt;=VALUE(Worksheet!$AE1017)),"PASS","FAIL")</f>
        <v>#VALUE!</v>
      </c>
      <c r="E1021" s="39" t="e">
        <f>IF(AND(VALUE('Print off sheets'!E1017)&lt;=VALUE(Worksheet!$AD1017),VALUE('Print off sheets'!E1017)&gt;=VALUE(Worksheet!$AE1017)),"PASS","FAIL")</f>
        <v>#VALUE!</v>
      </c>
      <c r="F1021" s="39" t="str">
        <f t="shared" si="45"/>
        <v>PASS</v>
      </c>
      <c r="G1021" s="39" t="e">
        <f>IF(O1021="FAIL",IF(ISNUMBER(SEARCH("Rejected",'Print off sheets'!F1017))=TRUE,"OK","ERROR"),IF(ISNUMBER(SEARCH("Rejected",'Print off sheets'!F1017))=TRUE,"ERROR",""))</f>
        <v>#VALUE!</v>
      </c>
      <c r="H1021" s="46" t="e">
        <f>IF(O1021="MISSING",IF('Print off sheets'!F1017="Missing","OK","ERROR"),"")</f>
        <v>#VALUE!</v>
      </c>
      <c r="I1021" s="39" t="e">
        <f>VALUE(Worksheet!B1017)</f>
        <v>#VALUE!</v>
      </c>
      <c r="J1021" s="39">
        <f>VALUE(Worksheet!$H$2)</f>
        <v>0</v>
      </c>
      <c r="K1021" s="39">
        <f>VALUE(Worksheet!$H$3)</f>
        <v>0</v>
      </c>
      <c r="L1021" s="39" t="e">
        <f t="shared" si="46"/>
        <v>#VALUE!</v>
      </c>
      <c r="M1021" s="39" t="str">
        <f>IF(AND(Worksheet!C1017="",Worksheet!D1017="",Worksheet!E1017="",Worksheet!F1017="",Worksheet!G1017="",Worksheet!H1017="",ISNUMBER(SEARCH("e",Worksheet!I1017))=FALSE),"MISSING")</f>
        <v>MISSING</v>
      </c>
      <c r="N1021" s="39" t="b">
        <f>IF(ISNUMBER(SEARCH("Reference",Worksheet!I1017))=TRUE,"REF ONLY")</f>
        <v>0</v>
      </c>
      <c r="O1021" s="39" t="e">
        <f t="shared" si="47"/>
        <v>#VALUE!</v>
      </c>
      <c r="P1021" s="38"/>
      <c r="Q1021" s="38"/>
    </row>
    <row r="1022" spans="3:17" x14ac:dyDescent="0.25">
      <c r="C1022" s="39" t="e">
        <f>IF(AND(VALUE('Print off sheets'!C1018)&lt;=VALUE(Worksheet!$AD1018),VALUE('Print off sheets'!C1018)&gt;=VALUE(Worksheet!$AE1018)),"PASS","FAIL")</f>
        <v>#VALUE!</v>
      </c>
      <c r="D1022" s="39" t="e">
        <f>IF(AND(VALUE('Print off sheets'!D1018)&lt;=VALUE(Worksheet!$AD1018),VALUE('Print off sheets'!D1018)&gt;=VALUE(Worksheet!$AE1018)),"PASS","FAIL")</f>
        <v>#VALUE!</v>
      </c>
      <c r="E1022" s="39" t="e">
        <f>IF(AND(VALUE('Print off sheets'!E1018)&lt;=VALUE(Worksheet!$AD1018),VALUE('Print off sheets'!E1018)&gt;=VALUE(Worksheet!$AE1018)),"PASS","FAIL")</f>
        <v>#VALUE!</v>
      </c>
      <c r="F1022" s="39" t="str">
        <f t="shared" si="45"/>
        <v>PASS</v>
      </c>
      <c r="G1022" s="39" t="e">
        <f>IF(O1022="FAIL",IF(ISNUMBER(SEARCH("Rejected",'Print off sheets'!F1018))=TRUE,"OK","ERROR"),IF(ISNUMBER(SEARCH("Rejected",'Print off sheets'!F1018))=TRUE,"ERROR",""))</f>
        <v>#VALUE!</v>
      </c>
      <c r="H1022" s="46" t="e">
        <f>IF(O1022="MISSING",IF('Print off sheets'!F1018="Missing","OK","ERROR"),"")</f>
        <v>#VALUE!</v>
      </c>
      <c r="I1022" s="39" t="e">
        <f>VALUE(Worksheet!B1018)</f>
        <v>#VALUE!</v>
      </c>
      <c r="J1022" s="39">
        <f>VALUE(Worksheet!$H$2)</f>
        <v>0</v>
      </c>
      <c r="K1022" s="39">
        <f>VALUE(Worksheet!$H$3)</f>
        <v>0</v>
      </c>
      <c r="L1022" s="39" t="e">
        <f t="shared" si="46"/>
        <v>#VALUE!</v>
      </c>
      <c r="M1022" s="39" t="str">
        <f>IF(AND(Worksheet!C1018="",Worksheet!D1018="",Worksheet!E1018="",Worksheet!F1018="",Worksheet!G1018="",Worksheet!H1018="",ISNUMBER(SEARCH("e",Worksheet!I1018))=FALSE),"MISSING")</f>
        <v>MISSING</v>
      </c>
      <c r="N1022" s="39" t="b">
        <f>IF(ISNUMBER(SEARCH("Reference",Worksheet!I1018))=TRUE,"REF ONLY")</f>
        <v>0</v>
      </c>
      <c r="O1022" s="39" t="e">
        <f t="shared" si="47"/>
        <v>#VALUE!</v>
      </c>
      <c r="P1022" s="38"/>
      <c r="Q1022" s="38"/>
    </row>
    <row r="1023" spans="3:17" x14ac:dyDescent="0.25">
      <c r="C1023" s="39" t="e">
        <f>IF(AND(VALUE('Print off sheets'!C1019)&lt;=VALUE(Worksheet!$AD1019),VALUE('Print off sheets'!C1019)&gt;=VALUE(Worksheet!$AE1019)),"PASS","FAIL")</f>
        <v>#VALUE!</v>
      </c>
      <c r="D1023" s="39" t="e">
        <f>IF(AND(VALUE('Print off sheets'!D1019)&lt;=VALUE(Worksheet!$AD1019),VALUE('Print off sheets'!D1019)&gt;=VALUE(Worksheet!$AE1019)),"PASS","FAIL")</f>
        <v>#VALUE!</v>
      </c>
      <c r="E1023" s="39" t="e">
        <f>IF(AND(VALUE('Print off sheets'!E1019)&lt;=VALUE(Worksheet!$AD1019),VALUE('Print off sheets'!E1019)&gt;=VALUE(Worksheet!$AE1019)),"PASS","FAIL")</f>
        <v>#VALUE!</v>
      </c>
      <c r="F1023" s="39" t="str">
        <f t="shared" si="45"/>
        <v>PASS</v>
      </c>
      <c r="G1023" s="39" t="e">
        <f>IF(O1023="FAIL",IF(ISNUMBER(SEARCH("Rejected",'Print off sheets'!F1019))=TRUE,"OK","ERROR"),IF(ISNUMBER(SEARCH("Rejected",'Print off sheets'!F1019))=TRUE,"ERROR",""))</f>
        <v>#VALUE!</v>
      </c>
      <c r="H1023" s="46" t="e">
        <f>IF(O1023="MISSING",IF('Print off sheets'!F1019="Missing","OK","ERROR"),"")</f>
        <v>#VALUE!</v>
      </c>
      <c r="I1023" s="39" t="e">
        <f>VALUE(Worksheet!B1019)</f>
        <v>#VALUE!</v>
      </c>
      <c r="J1023" s="39">
        <f>VALUE(Worksheet!$H$2)</f>
        <v>0</v>
      </c>
      <c r="K1023" s="39">
        <f>VALUE(Worksheet!$H$3)</f>
        <v>0</v>
      </c>
      <c r="L1023" s="39" t="e">
        <f t="shared" si="46"/>
        <v>#VALUE!</v>
      </c>
      <c r="M1023" s="39" t="str">
        <f>IF(AND(Worksheet!C1019="",Worksheet!D1019="",Worksheet!E1019="",Worksheet!F1019="",Worksheet!G1019="",Worksheet!H1019="",ISNUMBER(SEARCH("e",Worksheet!I1019))=FALSE),"MISSING")</f>
        <v>MISSING</v>
      </c>
      <c r="N1023" s="39" t="b">
        <f>IF(ISNUMBER(SEARCH("Reference",Worksheet!I1019))=TRUE,"REF ONLY")</f>
        <v>0</v>
      </c>
      <c r="O1023" s="39" t="e">
        <f t="shared" si="47"/>
        <v>#VALUE!</v>
      </c>
      <c r="P1023" s="38"/>
      <c r="Q1023" s="38"/>
    </row>
    <row r="1024" spans="3:17" x14ac:dyDescent="0.25">
      <c r="C1024" s="39" t="e">
        <f>IF(AND(VALUE('Print off sheets'!C1020)&lt;=VALUE(Worksheet!$AD1020),VALUE('Print off sheets'!C1020)&gt;=VALUE(Worksheet!$AE1020)),"PASS","FAIL")</f>
        <v>#VALUE!</v>
      </c>
      <c r="D1024" s="39" t="e">
        <f>IF(AND(VALUE('Print off sheets'!D1020)&lt;=VALUE(Worksheet!$AD1020),VALUE('Print off sheets'!D1020)&gt;=VALUE(Worksheet!$AE1020)),"PASS","FAIL")</f>
        <v>#VALUE!</v>
      </c>
      <c r="E1024" s="39" t="e">
        <f>IF(AND(VALUE('Print off sheets'!E1020)&lt;=VALUE(Worksheet!$AD1020),VALUE('Print off sheets'!E1020)&gt;=VALUE(Worksheet!$AE1020)),"PASS","FAIL")</f>
        <v>#VALUE!</v>
      </c>
      <c r="F1024" s="39" t="str">
        <f t="shared" si="45"/>
        <v>PASS</v>
      </c>
      <c r="G1024" s="39" t="e">
        <f>IF(O1024="FAIL",IF(ISNUMBER(SEARCH("Rejected",'Print off sheets'!F1020))=TRUE,"OK","ERROR"),IF(ISNUMBER(SEARCH("Rejected",'Print off sheets'!F1020))=TRUE,"ERROR",""))</f>
        <v>#VALUE!</v>
      </c>
      <c r="H1024" s="46" t="e">
        <f>IF(O1024="MISSING",IF('Print off sheets'!F1020="Missing","OK","ERROR"),"")</f>
        <v>#VALUE!</v>
      </c>
      <c r="I1024" s="39" t="e">
        <f>VALUE(Worksheet!B1020)</f>
        <v>#VALUE!</v>
      </c>
      <c r="J1024" s="39">
        <f>VALUE(Worksheet!$H$2)</f>
        <v>0</v>
      </c>
      <c r="K1024" s="39">
        <f>VALUE(Worksheet!$H$3)</f>
        <v>0</v>
      </c>
      <c r="L1024" s="39" t="e">
        <f t="shared" si="46"/>
        <v>#VALUE!</v>
      </c>
      <c r="M1024" s="39" t="str">
        <f>IF(AND(Worksheet!C1020="",Worksheet!D1020="",Worksheet!E1020="",Worksheet!F1020="",Worksheet!G1020="",Worksheet!H1020="",ISNUMBER(SEARCH("e",Worksheet!I1020))=FALSE),"MISSING")</f>
        <v>MISSING</v>
      </c>
      <c r="N1024" s="39" t="b">
        <f>IF(ISNUMBER(SEARCH("Reference",Worksheet!I1020))=TRUE,"REF ONLY")</f>
        <v>0</v>
      </c>
      <c r="O1024" s="39" t="e">
        <f t="shared" si="47"/>
        <v>#VALUE!</v>
      </c>
      <c r="P1024" s="38"/>
      <c r="Q1024" s="38"/>
    </row>
    <row r="1025" spans="3:17" x14ac:dyDescent="0.25">
      <c r="C1025" s="39" t="e">
        <f>IF(AND(VALUE('Print off sheets'!C1021)&lt;=VALUE(Worksheet!$AD1021),VALUE('Print off sheets'!C1021)&gt;=VALUE(Worksheet!$AE1021)),"PASS","FAIL")</f>
        <v>#VALUE!</v>
      </c>
      <c r="D1025" s="39" t="e">
        <f>IF(AND(VALUE('Print off sheets'!D1021)&lt;=VALUE(Worksheet!$AD1021),VALUE('Print off sheets'!D1021)&gt;=VALUE(Worksheet!$AE1021)),"PASS","FAIL")</f>
        <v>#VALUE!</v>
      </c>
      <c r="E1025" s="39" t="e">
        <f>IF(AND(VALUE('Print off sheets'!E1021)&lt;=VALUE(Worksheet!$AD1021),VALUE('Print off sheets'!E1021)&gt;=VALUE(Worksheet!$AE1021)),"PASS","FAIL")</f>
        <v>#VALUE!</v>
      </c>
      <c r="F1025" s="39" t="str">
        <f t="shared" si="45"/>
        <v>PASS</v>
      </c>
      <c r="G1025" s="39" t="e">
        <f>IF(O1025="FAIL",IF(ISNUMBER(SEARCH("Rejected",'Print off sheets'!F1021))=TRUE,"OK","ERROR"),IF(ISNUMBER(SEARCH("Rejected",'Print off sheets'!F1021))=TRUE,"ERROR",""))</f>
        <v>#VALUE!</v>
      </c>
      <c r="H1025" s="46" t="e">
        <f>IF(O1025="MISSING",IF('Print off sheets'!F1021="Missing","OK","ERROR"),"")</f>
        <v>#VALUE!</v>
      </c>
      <c r="I1025" s="39" t="e">
        <f>VALUE(Worksheet!B1021)</f>
        <v>#VALUE!</v>
      </c>
      <c r="J1025" s="39">
        <f>VALUE(Worksheet!$H$2)</f>
        <v>0</v>
      </c>
      <c r="K1025" s="39">
        <f>VALUE(Worksheet!$H$3)</f>
        <v>0</v>
      </c>
      <c r="L1025" s="39" t="e">
        <f t="shared" si="46"/>
        <v>#VALUE!</v>
      </c>
      <c r="M1025" s="39" t="str">
        <f>IF(AND(Worksheet!C1021="",Worksheet!D1021="",Worksheet!E1021="",Worksheet!F1021="",Worksheet!G1021="",Worksheet!H1021="",ISNUMBER(SEARCH("e",Worksheet!I1021))=FALSE),"MISSING")</f>
        <v>MISSING</v>
      </c>
      <c r="N1025" s="39" t="b">
        <f>IF(ISNUMBER(SEARCH("Reference",Worksheet!I1021))=TRUE,"REF ONLY")</f>
        <v>0</v>
      </c>
      <c r="O1025" s="39" t="e">
        <f t="shared" si="47"/>
        <v>#VALUE!</v>
      </c>
      <c r="P1025" s="38"/>
      <c r="Q1025" s="38"/>
    </row>
    <row r="1026" spans="3:17" x14ac:dyDescent="0.25">
      <c r="C1026" s="39" t="e">
        <f>IF(AND(VALUE('Print off sheets'!C1022)&lt;=VALUE(Worksheet!$AD1022),VALUE('Print off sheets'!C1022)&gt;=VALUE(Worksheet!$AE1022)),"PASS","FAIL")</f>
        <v>#VALUE!</v>
      </c>
      <c r="D1026" s="39" t="e">
        <f>IF(AND(VALUE('Print off sheets'!D1022)&lt;=VALUE(Worksheet!$AD1022),VALUE('Print off sheets'!D1022)&gt;=VALUE(Worksheet!$AE1022)),"PASS","FAIL")</f>
        <v>#VALUE!</v>
      </c>
      <c r="E1026" s="39" t="e">
        <f>IF(AND(VALUE('Print off sheets'!E1022)&lt;=VALUE(Worksheet!$AD1022),VALUE('Print off sheets'!E1022)&gt;=VALUE(Worksheet!$AE1022)),"PASS","FAIL")</f>
        <v>#VALUE!</v>
      </c>
      <c r="F1026" s="39" t="str">
        <f t="shared" si="45"/>
        <v>PASS</v>
      </c>
      <c r="G1026" s="39" t="e">
        <f>IF(O1026="FAIL",IF(ISNUMBER(SEARCH("Rejected",'Print off sheets'!F1022))=TRUE,"OK","ERROR"),IF(ISNUMBER(SEARCH("Rejected",'Print off sheets'!F1022))=TRUE,"ERROR",""))</f>
        <v>#VALUE!</v>
      </c>
      <c r="H1026" s="46" t="e">
        <f>IF(O1026="MISSING",IF('Print off sheets'!F1022="Missing","OK","ERROR"),"")</f>
        <v>#VALUE!</v>
      </c>
      <c r="I1026" s="39" t="e">
        <f>VALUE(Worksheet!B1022)</f>
        <v>#VALUE!</v>
      </c>
      <c r="J1026" s="39">
        <f>VALUE(Worksheet!$H$2)</f>
        <v>0</v>
      </c>
      <c r="K1026" s="39">
        <f>VALUE(Worksheet!$H$3)</f>
        <v>0</v>
      </c>
      <c r="L1026" s="39" t="e">
        <f t="shared" si="46"/>
        <v>#VALUE!</v>
      </c>
      <c r="M1026" s="39" t="str">
        <f>IF(AND(Worksheet!C1022="",Worksheet!D1022="",Worksheet!E1022="",Worksheet!F1022="",Worksheet!G1022="",Worksheet!H1022="",ISNUMBER(SEARCH("e",Worksheet!I1022))=FALSE),"MISSING")</f>
        <v>MISSING</v>
      </c>
      <c r="N1026" s="39" t="b">
        <f>IF(ISNUMBER(SEARCH("Reference",Worksheet!I1022))=TRUE,"REF ONLY")</f>
        <v>0</v>
      </c>
      <c r="O1026" s="39" t="e">
        <f t="shared" si="47"/>
        <v>#VALUE!</v>
      </c>
      <c r="P1026" s="38"/>
      <c r="Q1026" s="38"/>
    </row>
    <row r="1027" spans="3:17" x14ac:dyDescent="0.25">
      <c r="C1027" s="39" t="e">
        <f>IF(AND(VALUE('Print off sheets'!C1023)&lt;=VALUE(Worksheet!$AD1023),VALUE('Print off sheets'!C1023)&gt;=VALUE(Worksheet!$AE1023)),"PASS","FAIL")</f>
        <v>#VALUE!</v>
      </c>
      <c r="D1027" s="39" t="e">
        <f>IF(AND(VALUE('Print off sheets'!D1023)&lt;=VALUE(Worksheet!$AD1023),VALUE('Print off sheets'!D1023)&gt;=VALUE(Worksheet!$AE1023)),"PASS","FAIL")</f>
        <v>#VALUE!</v>
      </c>
      <c r="E1027" s="39" t="e">
        <f>IF(AND(VALUE('Print off sheets'!E1023)&lt;=VALUE(Worksheet!$AD1023),VALUE('Print off sheets'!E1023)&gt;=VALUE(Worksheet!$AE1023)),"PASS","FAIL")</f>
        <v>#VALUE!</v>
      </c>
      <c r="F1027" s="39" t="str">
        <f t="shared" si="45"/>
        <v>PASS</v>
      </c>
      <c r="G1027" s="39" t="e">
        <f>IF(O1027="FAIL",IF(ISNUMBER(SEARCH("Rejected",'Print off sheets'!F1023))=TRUE,"OK","ERROR"),IF(ISNUMBER(SEARCH("Rejected",'Print off sheets'!F1023))=TRUE,"ERROR",""))</f>
        <v>#VALUE!</v>
      </c>
      <c r="H1027" s="46" t="e">
        <f>IF(O1027="MISSING",IF('Print off sheets'!F1023="Missing","OK","ERROR"),"")</f>
        <v>#VALUE!</v>
      </c>
      <c r="I1027" s="39" t="e">
        <f>VALUE(Worksheet!B1023)</f>
        <v>#VALUE!</v>
      </c>
      <c r="J1027" s="39">
        <f>VALUE(Worksheet!$H$2)</f>
        <v>0</v>
      </c>
      <c r="K1027" s="39">
        <f>VALUE(Worksheet!$H$3)</f>
        <v>0</v>
      </c>
      <c r="L1027" s="39" t="e">
        <f t="shared" si="46"/>
        <v>#VALUE!</v>
      </c>
      <c r="M1027" s="39" t="str">
        <f>IF(AND(Worksheet!C1023="",Worksheet!D1023="",Worksheet!E1023="",Worksheet!F1023="",Worksheet!G1023="",Worksheet!H1023="",ISNUMBER(SEARCH("e",Worksheet!I1023))=FALSE),"MISSING")</f>
        <v>MISSING</v>
      </c>
      <c r="N1027" s="39" t="b">
        <f>IF(ISNUMBER(SEARCH("Reference",Worksheet!I1023))=TRUE,"REF ONLY")</f>
        <v>0</v>
      </c>
      <c r="O1027" s="39" t="e">
        <f t="shared" si="47"/>
        <v>#VALUE!</v>
      </c>
      <c r="P1027" s="38"/>
      <c r="Q1027" s="38"/>
    </row>
    <row r="1028" spans="3:17" x14ac:dyDescent="0.25">
      <c r="C1028" s="39" t="e">
        <f>IF(AND(VALUE('Print off sheets'!C1024)&lt;=VALUE(Worksheet!$AD1024),VALUE('Print off sheets'!C1024)&gt;=VALUE(Worksheet!$AE1024)),"PASS","FAIL")</f>
        <v>#VALUE!</v>
      </c>
      <c r="D1028" s="39" t="e">
        <f>IF(AND(VALUE('Print off sheets'!D1024)&lt;=VALUE(Worksheet!$AD1024),VALUE('Print off sheets'!D1024)&gt;=VALUE(Worksheet!$AE1024)),"PASS","FAIL")</f>
        <v>#VALUE!</v>
      </c>
      <c r="E1028" s="39" t="e">
        <f>IF(AND(VALUE('Print off sheets'!E1024)&lt;=VALUE(Worksheet!$AD1024),VALUE('Print off sheets'!E1024)&gt;=VALUE(Worksheet!$AE1024)),"PASS","FAIL")</f>
        <v>#VALUE!</v>
      </c>
      <c r="F1028" s="39" t="str">
        <f t="shared" si="45"/>
        <v>PASS</v>
      </c>
      <c r="G1028" s="39" t="e">
        <f>IF(O1028="FAIL",IF(ISNUMBER(SEARCH("Rejected",'Print off sheets'!F1024))=TRUE,"OK","ERROR"),IF(ISNUMBER(SEARCH("Rejected",'Print off sheets'!F1024))=TRUE,"ERROR",""))</f>
        <v>#VALUE!</v>
      </c>
      <c r="H1028" s="46" t="e">
        <f>IF(O1028="MISSING",IF('Print off sheets'!F1024="Missing","OK","ERROR"),"")</f>
        <v>#VALUE!</v>
      </c>
      <c r="I1028" s="39" t="e">
        <f>VALUE(Worksheet!B1024)</f>
        <v>#VALUE!</v>
      </c>
      <c r="J1028" s="39">
        <f>VALUE(Worksheet!$H$2)</f>
        <v>0</v>
      </c>
      <c r="K1028" s="39">
        <f>VALUE(Worksheet!$H$3)</f>
        <v>0</v>
      </c>
      <c r="L1028" s="39" t="e">
        <f t="shared" si="46"/>
        <v>#VALUE!</v>
      </c>
      <c r="M1028" s="39" t="str">
        <f>IF(AND(Worksheet!C1024="",Worksheet!D1024="",Worksheet!E1024="",Worksheet!F1024="",Worksheet!G1024="",Worksheet!H1024="",ISNUMBER(SEARCH("e",Worksheet!I1024))=FALSE),"MISSING")</f>
        <v>MISSING</v>
      </c>
      <c r="N1028" s="39" t="b">
        <f>IF(ISNUMBER(SEARCH("Reference",Worksheet!I1024))=TRUE,"REF ONLY")</f>
        <v>0</v>
      </c>
      <c r="O1028" s="39" t="e">
        <f t="shared" si="47"/>
        <v>#VALUE!</v>
      </c>
      <c r="P1028" s="38"/>
      <c r="Q1028" s="38"/>
    </row>
    <row r="1029" spans="3:17" x14ac:dyDescent="0.25">
      <c r="C1029" s="39" t="e">
        <f>IF(AND(VALUE('Print off sheets'!C1025)&lt;=VALUE(Worksheet!$AD1025),VALUE('Print off sheets'!C1025)&gt;=VALUE(Worksheet!$AE1025)),"PASS","FAIL")</f>
        <v>#VALUE!</v>
      </c>
      <c r="D1029" s="39" t="e">
        <f>IF(AND(VALUE('Print off sheets'!D1025)&lt;=VALUE(Worksheet!$AD1025),VALUE('Print off sheets'!D1025)&gt;=VALUE(Worksheet!$AE1025)),"PASS","FAIL")</f>
        <v>#VALUE!</v>
      </c>
      <c r="E1029" s="39" t="e">
        <f>IF(AND(VALUE('Print off sheets'!E1025)&lt;=VALUE(Worksheet!$AD1025),VALUE('Print off sheets'!E1025)&gt;=VALUE(Worksheet!$AE1025)),"PASS","FAIL")</f>
        <v>#VALUE!</v>
      </c>
      <c r="F1029" s="39" t="str">
        <f t="shared" si="45"/>
        <v>PASS</v>
      </c>
      <c r="G1029" s="39" t="e">
        <f>IF(O1029="FAIL",IF(ISNUMBER(SEARCH("Rejected",'Print off sheets'!F1025))=TRUE,"OK","ERROR"),IF(ISNUMBER(SEARCH("Rejected",'Print off sheets'!F1025))=TRUE,"ERROR",""))</f>
        <v>#VALUE!</v>
      </c>
      <c r="H1029" s="46" t="e">
        <f>IF(O1029="MISSING",IF('Print off sheets'!F1025="Missing","OK","ERROR"),"")</f>
        <v>#VALUE!</v>
      </c>
      <c r="I1029" s="39" t="e">
        <f>VALUE(Worksheet!B1025)</f>
        <v>#VALUE!</v>
      </c>
      <c r="J1029" s="39">
        <f>VALUE(Worksheet!$H$2)</f>
        <v>0</v>
      </c>
      <c r="K1029" s="39">
        <f>VALUE(Worksheet!$H$3)</f>
        <v>0</v>
      </c>
      <c r="L1029" s="39" t="e">
        <f t="shared" si="46"/>
        <v>#VALUE!</v>
      </c>
      <c r="M1029" s="39" t="str">
        <f>IF(AND(Worksheet!C1025="",Worksheet!D1025="",Worksheet!E1025="",Worksheet!F1025="",Worksheet!G1025="",Worksheet!H1025="",ISNUMBER(SEARCH("e",Worksheet!I1025))=FALSE),"MISSING")</f>
        <v>MISSING</v>
      </c>
      <c r="N1029" s="39" t="b">
        <f>IF(ISNUMBER(SEARCH("Reference",Worksheet!I1025))=TRUE,"REF ONLY")</f>
        <v>0</v>
      </c>
      <c r="O1029" s="39" t="e">
        <f t="shared" si="47"/>
        <v>#VALUE!</v>
      </c>
      <c r="P1029" s="38"/>
      <c r="Q1029" s="38"/>
    </row>
    <row r="1030" spans="3:17" x14ac:dyDescent="0.25">
      <c r="C1030" s="39" t="e">
        <f>IF(AND(VALUE('Print off sheets'!C1026)&lt;=VALUE(Worksheet!$AD1026),VALUE('Print off sheets'!C1026)&gt;=VALUE(Worksheet!$AE1026)),"PASS","FAIL")</f>
        <v>#VALUE!</v>
      </c>
      <c r="D1030" s="39" t="e">
        <f>IF(AND(VALUE('Print off sheets'!D1026)&lt;=VALUE(Worksheet!$AD1026),VALUE('Print off sheets'!D1026)&gt;=VALUE(Worksheet!$AE1026)),"PASS","FAIL")</f>
        <v>#VALUE!</v>
      </c>
      <c r="E1030" s="39" t="e">
        <f>IF(AND(VALUE('Print off sheets'!E1026)&lt;=VALUE(Worksheet!$AD1026),VALUE('Print off sheets'!E1026)&gt;=VALUE(Worksheet!$AE1026)),"PASS","FAIL")</f>
        <v>#VALUE!</v>
      </c>
      <c r="F1030" s="39" t="str">
        <f t="shared" si="45"/>
        <v>PASS</v>
      </c>
      <c r="G1030" s="39" t="e">
        <f>IF(O1030="FAIL",IF(ISNUMBER(SEARCH("Rejected",'Print off sheets'!F1026))=TRUE,"OK","ERROR"),IF(ISNUMBER(SEARCH("Rejected",'Print off sheets'!F1026))=TRUE,"ERROR",""))</f>
        <v>#VALUE!</v>
      </c>
      <c r="H1030" s="46" t="e">
        <f>IF(O1030="MISSING",IF('Print off sheets'!F1026="Missing","OK","ERROR"),"")</f>
        <v>#VALUE!</v>
      </c>
      <c r="I1030" s="39" t="e">
        <f>VALUE(Worksheet!B1026)</f>
        <v>#VALUE!</v>
      </c>
      <c r="J1030" s="39">
        <f>VALUE(Worksheet!$H$2)</f>
        <v>0</v>
      </c>
      <c r="K1030" s="39">
        <f>VALUE(Worksheet!$H$3)</f>
        <v>0</v>
      </c>
      <c r="L1030" s="39" t="e">
        <f t="shared" si="46"/>
        <v>#VALUE!</v>
      </c>
      <c r="M1030" s="39" t="str">
        <f>IF(AND(Worksheet!C1026="",Worksheet!D1026="",Worksheet!E1026="",Worksheet!F1026="",Worksheet!G1026="",Worksheet!H1026="",ISNUMBER(SEARCH("e",Worksheet!I1026))=FALSE),"MISSING")</f>
        <v>MISSING</v>
      </c>
      <c r="N1030" s="39" t="b">
        <f>IF(ISNUMBER(SEARCH("Reference",Worksheet!I1026))=TRUE,"REF ONLY")</f>
        <v>0</v>
      </c>
      <c r="O1030" s="39" t="e">
        <f t="shared" si="47"/>
        <v>#VALUE!</v>
      </c>
      <c r="P1030" s="38"/>
      <c r="Q1030" s="38"/>
    </row>
    <row r="1031" spans="3:17" x14ac:dyDescent="0.25">
      <c r="C1031" s="39" t="e">
        <f>IF(AND(VALUE('Print off sheets'!C1027)&lt;=VALUE(Worksheet!$AD1027),VALUE('Print off sheets'!C1027)&gt;=VALUE(Worksheet!$AE1027)),"PASS","FAIL")</f>
        <v>#VALUE!</v>
      </c>
      <c r="D1031" s="39" t="e">
        <f>IF(AND(VALUE('Print off sheets'!D1027)&lt;=VALUE(Worksheet!$AD1027),VALUE('Print off sheets'!D1027)&gt;=VALUE(Worksheet!$AE1027)),"PASS","FAIL")</f>
        <v>#VALUE!</v>
      </c>
      <c r="E1031" s="39" t="e">
        <f>IF(AND(VALUE('Print off sheets'!E1027)&lt;=VALUE(Worksheet!$AD1027),VALUE('Print off sheets'!E1027)&gt;=VALUE(Worksheet!$AE1027)),"PASS","FAIL")</f>
        <v>#VALUE!</v>
      </c>
      <c r="F1031" s="39" t="str">
        <f t="shared" si="45"/>
        <v>PASS</v>
      </c>
      <c r="G1031" s="39" t="e">
        <f>IF(O1031="FAIL",IF(ISNUMBER(SEARCH("Rejected",'Print off sheets'!F1027))=TRUE,"OK","ERROR"),IF(ISNUMBER(SEARCH("Rejected",'Print off sheets'!F1027))=TRUE,"ERROR",""))</f>
        <v>#VALUE!</v>
      </c>
      <c r="H1031" s="46" t="e">
        <f>IF(O1031="MISSING",IF('Print off sheets'!F1027="Missing","OK","ERROR"),"")</f>
        <v>#VALUE!</v>
      </c>
      <c r="I1031" s="39" t="e">
        <f>VALUE(Worksheet!B1027)</f>
        <v>#VALUE!</v>
      </c>
      <c r="J1031" s="39">
        <f>VALUE(Worksheet!$H$2)</f>
        <v>0</v>
      </c>
      <c r="K1031" s="39">
        <f>VALUE(Worksheet!$H$3)</f>
        <v>0</v>
      </c>
      <c r="L1031" s="39" t="e">
        <f t="shared" si="46"/>
        <v>#VALUE!</v>
      </c>
      <c r="M1031" s="39" t="str">
        <f>IF(AND(Worksheet!C1027="",Worksheet!D1027="",Worksheet!E1027="",Worksheet!F1027="",Worksheet!G1027="",Worksheet!H1027="",ISNUMBER(SEARCH("e",Worksheet!I1027))=FALSE),"MISSING")</f>
        <v>MISSING</v>
      </c>
      <c r="N1031" s="39" t="b">
        <f>IF(ISNUMBER(SEARCH("Reference",Worksheet!I1027))=TRUE,"REF ONLY")</f>
        <v>0</v>
      </c>
      <c r="O1031" s="39" t="e">
        <f t="shared" si="47"/>
        <v>#VALUE!</v>
      </c>
      <c r="P1031" s="38"/>
      <c r="Q1031" s="38"/>
    </row>
    <row r="1032" spans="3:17" x14ac:dyDescent="0.25">
      <c r="C1032" s="39" t="e">
        <f>IF(AND(VALUE('Print off sheets'!C1028)&lt;=VALUE(Worksheet!$AD1028),VALUE('Print off sheets'!C1028)&gt;=VALUE(Worksheet!$AE1028)),"PASS","FAIL")</f>
        <v>#VALUE!</v>
      </c>
      <c r="D1032" s="39" t="e">
        <f>IF(AND(VALUE('Print off sheets'!D1028)&lt;=VALUE(Worksheet!$AD1028),VALUE('Print off sheets'!D1028)&gt;=VALUE(Worksheet!$AE1028)),"PASS","FAIL")</f>
        <v>#VALUE!</v>
      </c>
      <c r="E1032" s="39" t="e">
        <f>IF(AND(VALUE('Print off sheets'!E1028)&lt;=VALUE(Worksheet!$AD1028),VALUE('Print off sheets'!E1028)&gt;=VALUE(Worksheet!$AE1028)),"PASS","FAIL")</f>
        <v>#VALUE!</v>
      </c>
      <c r="F1032" s="39" t="str">
        <f t="shared" si="45"/>
        <v>PASS</v>
      </c>
      <c r="G1032" s="39" t="e">
        <f>IF(O1032="FAIL",IF(ISNUMBER(SEARCH("Rejected",'Print off sheets'!F1028))=TRUE,"OK","ERROR"),IF(ISNUMBER(SEARCH("Rejected",'Print off sheets'!F1028))=TRUE,"ERROR",""))</f>
        <v>#VALUE!</v>
      </c>
      <c r="H1032" s="46" t="e">
        <f>IF(O1032="MISSING",IF('Print off sheets'!F1028="Missing","OK","ERROR"),"")</f>
        <v>#VALUE!</v>
      </c>
      <c r="I1032" s="39" t="e">
        <f>VALUE(Worksheet!B1028)</f>
        <v>#VALUE!</v>
      </c>
      <c r="J1032" s="39">
        <f>VALUE(Worksheet!$H$2)</f>
        <v>0</v>
      </c>
      <c r="K1032" s="39">
        <f>VALUE(Worksheet!$H$3)</f>
        <v>0</v>
      </c>
      <c r="L1032" s="39" t="e">
        <f t="shared" si="46"/>
        <v>#VALUE!</v>
      </c>
      <c r="M1032" s="39" t="str">
        <f>IF(AND(Worksheet!C1028="",Worksheet!D1028="",Worksheet!E1028="",Worksheet!F1028="",Worksheet!G1028="",Worksheet!H1028="",ISNUMBER(SEARCH("e",Worksheet!I1028))=FALSE),"MISSING")</f>
        <v>MISSING</v>
      </c>
      <c r="N1032" s="39" t="b">
        <f>IF(ISNUMBER(SEARCH("Reference",Worksheet!I1028))=TRUE,"REF ONLY")</f>
        <v>0</v>
      </c>
      <c r="O1032" s="39" t="e">
        <f t="shared" si="47"/>
        <v>#VALUE!</v>
      </c>
      <c r="P1032" s="38"/>
      <c r="Q1032" s="38"/>
    </row>
    <row r="1033" spans="3:17" x14ac:dyDescent="0.25">
      <c r="C1033" s="39" t="e">
        <f>IF(AND(VALUE('Print off sheets'!C1029)&lt;=VALUE(Worksheet!$AD1029),VALUE('Print off sheets'!C1029)&gt;=VALUE(Worksheet!$AE1029)),"PASS","FAIL")</f>
        <v>#VALUE!</v>
      </c>
      <c r="D1033" s="39" t="e">
        <f>IF(AND(VALUE('Print off sheets'!D1029)&lt;=VALUE(Worksheet!$AD1029),VALUE('Print off sheets'!D1029)&gt;=VALUE(Worksheet!$AE1029)),"PASS","FAIL")</f>
        <v>#VALUE!</v>
      </c>
      <c r="E1033" s="39" t="e">
        <f>IF(AND(VALUE('Print off sheets'!E1029)&lt;=VALUE(Worksheet!$AD1029),VALUE('Print off sheets'!E1029)&gt;=VALUE(Worksheet!$AE1029)),"PASS","FAIL")</f>
        <v>#VALUE!</v>
      </c>
      <c r="F1033" s="39" t="str">
        <f t="shared" si="45"/>
        <v>PASS</v>
      </c>
      <c r="G1033" s="39" t="e">
        <f>IF(O1033="FAIL",IF(ISNUMBER(SEARCH("Rejected",'Print off sheets'!F1029))=TRUE,"OK","ERROR"),IF(ISNUMBER(SEARCH("Rejected",'Print off sheets'!F1029))=TRUE,"ERROR",""))</f>
        <v>#VALUE!</v>
      </c>
      <c r="H1033" s="46" t="e">
        <f>IF(O1033="MISSING",IF('Print off sheets'!F1029="Missing","OK","ERROR"),"")</f>
        <v>#VALUE!</v>
      </c>
      <c r="I1033" s="39" t="e">
        <f>VALUE(Worksheet!B1029)</f>
        <v>#VALUE!</v>
      </c>
      <c r="J1033" s="39">
        <f>VALUE(Worksheet!$H$2)</f>
        <v>0</v>
      </c>
      <c r="K1033" s="39">
        <f>VALUE(Worksheet!$H$3)</f>
        <v>0</v>
      </c>
      <c r="L1033" s="39" t="e">
        <f t="shared" si="46"/>
        <v>#VALUE!</v>
      </c>
      <c r="M1033" s="39" t="str">
        <f>IF(AND(Worksheet!C1029="",Worksheet!D1029="",Worksheet!E1029="",Worksheet!F1029="",Worksheet!G1029="",Worksheet!H1029="",ISNUMBER(SEARCH("e",Worksheet!I1029))=FALSE),"MISSING")</f>
        <v>MISSING</v>
      </c>
      <c r="N1033" s="39" t="b">
        <f>IF(ISNUMBER(SEARCH("Reference",Worksheet!I1029))=TRUE,"REF ONLY")</f>
        <v>0</v>
      </c>
      <c r="O1033" s="39" t="e">
        <f t="shared" si="47"/>
        <v>#VALUE!</v>
      </c>
      <c r="P1033" s="38"/>
      <c r="Q1033" s="38"/>
    </row>
    <row r="1034" spans="3:17" x14ac:dyDescent="0.25">
      <c r="C1034" s="39" t="e">
        <f>IF(AND(VALUE('Print off sheets'!C1030)&lt;=VALUE(Worksheet!$AD1030),VALUE('Print off sheets'!C1030)&gt;=VALUE(Worksheet!$AE1030)),"PASS","FAIL")</f>
        <v>#VALUE!</v>
      </c>
      <c r="D1034" s="39" t="e">
        <f>IF(AND(VALUE('Print off sheets'!D1030)&lt;=VALUE(Worksheet!$AD1030),VALUE('Print off sheets'!D1030)&gt;=VALUE(Worksheet!$AE1030)),"PASS","FAIL")</f>
        <v>#VALUE!</v>
      </c>
      <c r="E1034" s="39" t="e">
        <f>IF(AND(VALUE('Print off sheets'!E1030)&lt;=VALUE(Worksheet!$AD1030),VALUE('Print off sheets'!E1030)&gt;=VALUE(Worksheet!$AE1030)),"PASS","FAIL")</f>
        <v>#VALUE!</v>
      </c>
      <c r="F1034" s="39" t="str">
        <f t="shared" si="45"/>
        <v>PASS</v>
      </c>
      <c r="G1034" s="39" t="e">
        <f>IF(O1034="FAIL",IF(ISNUMBER(SEARCH("Rejected",'Print off sheets'!F1030))=TRUE,"OK","ERROR"),IF(ISNUMBER(SEARCH("Rejected",'Print off sheets'!F1030))=TRUE,"ERROR",""))</f>
        <v>#VALUE!</v>
      </c>
      <c r="H1034" s="46" t="e">
        <f>IF(O1034="MISSING",IF('Print off sheets'!F1030="Missing","OK","ERROR"),"")</f>
        <v>#VALUE!</v>
      </c>
      <c r="I1034" s="39" t="e">
        <f>VALUE(Worksheet!B1030)</f>
        <v>#VALUE!</v>
      </c>
      <c r="J1034" s="39">
        <f>VALUE(Worksheet!$H$2)</f>
        <v>0</v>
      </c>
      <c r="K1034" s="39">
        <f>VALUE(Worksheet!$H$3)</f>
        <v>0</v>
      </c>
      <c r="L1034" s="39" t="e">
        <f t="shared" si="46"/>
        <v>#VALUE!</v>
      </c>
      <c r="M1034" s="39" t="str">
        <f>IF(AND(Worksheet!C1030="",Worksheet!D1030="",Worksheet!E1030="",Worksheet!F1030="",Worksheet!G1030="",Worksheet!H1030="",ISNUMBER(SEARCH("e",Worksheet!I1030))=FALSE),"MISSING")</f>
        <v>MISSING</v>
      </c>
      <c r="N1034" s="39" t="b">
        <f>IF(ISNUMBER(SEARCH("Reference",Worksheet!I1030))=TRUE,"REF ONLY")</f>
        <v>0</v>
      </c>
      <c r="O1034" s="39" t="e">
        <f t="shared" si="47"/>
        <v>#VALUE!</v>
      </c>
      <c r="P1034" s="38"/>
      <c r="Q1034" s="38"/>
    </row>
    <row r="1035" spans="3:17" x14ac:dyDescent="0.25">
      <c r="C1035" s="39" t="e">
        <f>IF(AND(VALUE('Print off sheets'!C1031)&lt;=VALUE(Worksheet!$AD1031),VALUE('Print off sheets'!C1031)&gt;=VALUE(Worksheet!$AE1031)),"PASS","FAIL")</f>
        <v>#VALUE!</v>
      </c>
      <c r="D1035" s="39" t="e">
        <f>IF(AND(VALUE('Print off sheets'!D1031)&lt;=VALUE(Worksheet!$AD1031),VALUE('Print off sheets'!D1031)&gt;=VALUE(Worksheet!$AE1031)),"PASS","FAIL")</f>
        <v>#VALUE!</v>
      </c>
      <c r="E1035" s="39" t="e">
        <f>IF(AND(VALUE('Print off sheets'!E1031)&lt;=VALUE(Worksheet!$AD1031),VALUE('Print off sheets'!E1031)&gt;=VALUE(Worksheet!$AE1031)),"PASS","FAIL")</f>
        <v>#VALUE!</v>
      </c>
      <c r="F1035" s="39" t="str">
        <f t="shared" si="45"/>
        <v>PASS</v>
      </c>
      <c r="G1035" s="39" t="e">
        <f>IF(O1035="FAIL",IF(ISNUMBER(SEARCH("Rejected",'Print off sheets'!F1031))=TRUE,"OK","ERROR"),IF(ISNUMBER(SEARCH("Rejected",'Print off sheets'!F1031))=TRUE,"ERROR",""))</f>
        <v>#VALUE!</v>
      </c>
      <c r="H1035" s="46" t="e">
        <f>IF(O1035="MISSING",IF('Print off sheets'!F1031="Missing","OK","ERROR"),"")</f>
        <v>#VALUE!</v>
      </c>
      <c r="I1035" s="39" t="e">
        <f>VALUE(Worksheet!B1031)</f>
        <v>#VALUE!</v>
      </c>
      <c r="J1035" s="39">
        <f>VALUE(Worksheet!$H$2)</f>
        <v>0</v>
      </c>
      <c r="K1035" s="39">
        <f>VALUE(Worksheet!$H$3)</f>
        <v>0</v>
      </c>
      <c r="L1035" s="39" t="e">
        <f t="shared" si="46"/>
        <v>#VALUE!</v>
      </c>
      <c r="M1035" s="39" t="str">
        <f>IF(AND(Worksheet!C1031="",Worksheet!D1031="",Worksheet!E1031="",Worksheet!F1031="",Worksheet!G1031="",Worksheet!H1031="",ISNUMBER(SEARCH("e",Worksheet!I1031))=FALSE),"MISSING")</f>
        <v>MISSING</v>
      </c>
      <c r="N1035" s="39" t="b">
        <f>IF(ISNUMBER(SEARCH("Reference",Worksheet!I1031))=TRUE,"REF ONLY")</f>
        <v>0</v>
      </c>
      <c r="O1035" s="39" t="e">
        <f t="shared" si="47"/>
        <v>#VALUE!</v>
      </c>
      <c r="P1035" s="38"/>
      <c r="Q1035" s="38"/>
    </row>
    <row r="1036" spans="3:17" x14ac:dyDescent="0.25">
      <c r="C1036" s="39" t="e">
        <f>IF(AND(VALUE('Print off sheets'!C1032)&lt;=VALUE(Worksheet!$AD1032),VALUE('Print off sheets'!C1032)&gt;=VALUE(Worksheet!$AE1032)),"PASS","FAIL")</f>
        <v>#VALUE!</v>
      </c>
      <c r="D1036" s="39" t="e">
        <f>IF(AND(VALUE('Print off sheets'!D1032)&lt;=VALUE(Worksheet!$AD1032),VALUE('Print off sheets'!D1032)&gt;=VALUE(Worksheet!$AE1032)),"PASS","FAIL")</f>
        <v>#VALUE!</v>
      </c>
      <c r="E1036" s="39" t="e">
        <f>IF(AND(VALUE('Print off sheets'!E1032)&lt;=VALUE(Worksheet!$AD1032),VALUE('Print off sheets'!E1032)&gt;=VALUE(Worksheet!$AE1032)),"PASS","FAIL")</f>
        <v>#VALUE!</v>
      </c>
      <c r="F1036" s="39" t="str">
        <f t="shared" ref="F1036:F1099" si="48">IF(COUNTIF(C1036:E1036,"FAIL")=0,"PASS","FAIL")</f>
        <v>PASS</v>
      </c>
      <c r="G1036" s="39" t="e">
        <f>IF(O1036="FAIL",IF(ISNUMBER(SEARCH("Rejected",'Print off sheets'!F1032))=TRUE,"OK","ERROR"),IF(ISNUMBER(SEARCH("Rejected",'Print off sheets'!F1032))=TRUE,"ERROR",""))</f>
        <v>#VALUE!</v>
      </c>
      <c r="H1036" s="46" t="e">
        <f>IF(O1036="MISSING",IF('Print off sheets'!F1032="Missing","OK","ERROR"),"")</f>
        <v>#VALUE!</v>
      </c>
      <c r="I1036" s="39" t="e">
        <f>VALUE(Worksheet!B1032)</f>
        <v>#VALUE!</v>
      </c>
      <c r="J1036" s="39">
        <f>VALUE(Worksheet!$H$2)</f>
        <v>0</v>
      </c>
      <c r="K1036" s="39">
        <f>VALUE(Worksheet!$H$3)</f>
        <v>0</v>
      </c>
      <c r="L1036" s="39" t="e">
        <f t="shared" ref="L1036:L1099" si="49">IF(AND(I1036&gt;=0.001,I1036&lt;=1),"PASS","FAIL")</f>
        <v>#VALUE!</v>
      </c>
      <c r="M1036" s="39" t="str">
        <f>IF(AND(Worksheet!C1032="",Worksheet!D1032="",Worksheet!E1032="",Worksheet!F1032="",Worksheet!G1032="",Worksheet!H1032="",ISNUMBER(SEARCH("e",Worksheet!I1032))=FALSE),"MISSING")</f>
        <v>MISSING</v>
      </c>
      <c r="N1036" s="39" t="b">
        <f>IF(ISNUMBER(SEARCH("Reference",Worksheet!I1032))=TRUE,"REF ONLY")</f>
        <v>0</v>
      </c>
      <c r="O1036" s="39" t="e">
        <f t="shared" ref="O1036:O1099" si="50">IF(L1036="PASS",IF(M1036="MISSING","MISSING",IF(N1036="REF ONLY","REF ONLY",IF(F1036="PASS","PASS","FAIL"))))</f>
        <v>#VALUE!</v>
      </c>
      <c r="P1036" s="38"/>
      <c r="Q1036" s="38"/>
    </row>
    <row r="1037" spans="3:17" x14ac:dyDescent="0.25">
      <c r="C1037" s="39" t="e">
        <f>IF(AND(VALUE('Print off sheets'!C1033)&lt;=VALUE(Worksheet!$AD1033),VALUE('Print off sheets'!C1033)&gt;=VALUE(Worksheet!$AE1033)),"PASS","FAIL")</f>
        <v>#VALUE!</v>
      </c>
      <c r="D1037" s="39" t="e">
        <f>IF(AND(VALUE('Print off sheets'!D1033)&lt;=VALUE(Worksheet!$AD1033),VALUE('Print off sheets'!D1033)&gt;=VALUE(Worksheet!$AE1033)),"PASS","FAIL")</f>
        <v>#VALUE!</v>
      </c>
      <c r="E1037" s="39" t="e">
        <f>IF(AND(VALUE('Print off sheets'!E1033)&lt;=VALUE(Worksheet!$AD1033),VALUE('Print off sheets'!E1033)&gt;=VALUE(Worksheet!$AE1033)),"PASS","FAIL")</f>
        <v>#VALUE!</v>
      </c>
      <c r="F1037" s="39" t="str">
        <f t="shared" si="48"/>
        <v>PASS</v>
      </c>
      <c r="G1037" s="39" t="e">
        <f>IF(O1037="FAIL",IF(ISNUMBER(SEARCH("Rejected",'Print off sheets'!F1033))=TRUE,"OK","ERROR"),IF(ISNUMBER(SEARCH("Rejected",'Print off sheets'!F1033))=TRUE,"ERROR",""))</f>
        <v>#VALUE!</v>
      </c>
      <c r="H1037" s="46" t="e">
        <f>IF(O1037="MISSING",IF('Print off sheets'!F1033="Missing","OK","ERROR"),"")</f>
        <v>#VALUE!</v>
      </c>
      <c r="I1037" s="39" t="e">
        <f>VALUE(Worksheet!B1033)</f>
        <v>#VALUE!</v>
      </c>
      <c r="J1037" s="39">
        <f>VALUE(Worksheet!$H$2)</f>
        <v>0</v>
      </c>
      <c r="K1037" s="39">
        <f>VALUE(Worksheet!$H$3)</f>
        <v>0</v>
      </c>
      <c r="L1037" s="39" t="e">
        <f t="shared" si="49"/>
        <v>#VALUE!</v>
      </c>
      <c r="M1037" s="39" t="str">
        <f>IF(AND(Worksheet!C1033="",Worksheet!D1033="",Worksheet!E1033="",Worksheet!F1033="",Worksheet!G1033="",Worksheet!H1033="",ISNUMBER(SEARCH("e",Worksheet!I1033))=FALSE),"MISSING")</f>
        <v>MISSING</v>
      </c>
      <c r="N1037" s="39" t="b">
        <f>IF(ISNUMBER(SEARCH("Reference",Worksheet!I1033))=TRUE,"REF ONLY")</f>
        <v>0</v>
      </c>
      <c r="O1037" s="39" t="e">
        <f t="shared" si="50"/>
        <v>#VALUE!</v>
      </c>
      <c r="P1037" s="38"/>
      <c r="Q1037" s="38"/>
    </row>
    <row r="1038" spans="3:17" x14ac:dyDescent="0.25">
      <c r="C1038" s="39" t="str">
        <f>IF(AND(VALUE('Print off sheets'!C1034)&lt;=VALUE(Worksheet!$AD1034),VALUE('Print off sheets'!C1034)&gt;=VALUE(Worksheet!$AE1034)),"PASS","FAIL")</f>
        <v>PASS</v>
      </c>
      <c r="D1038" s="39" t="str">
        <f>IF(AND(VALUE('Print off sheets'!D1034)&lt;=VALUE(Worksheet!$AD1034),VALUE('Print off sheets'!D1034)&gt;=VALUE(Worksheet!$AE1034)),"PASS","FAIL")</f>
        <v>PASS</v>
      </c>
      <c r="E1038" s="39" t="str">
        <f>IF(AND(VALUE('Print off sheets'!E1034)&lt;=VALUE(Worksheet!$AD1034),VALUE('Print off sheets'!E1034)&gt;=VALUE(Worksheet!$AE1034)),"PASS","FAIL")</f>
        <v>PASS</v>
      </c>
      <c r="F1038" s="39" t="str">
        <f t="shared" si="48"/>
        <v>PASS</v>
      </c>
      <c r="G1038" s="39" t="str">
        <f>IF(O1038="FAIL",IF(ISNUMBER(SEARCH("Rejected",'Print off sheets'!F1034))=TRUE,"OK","ERROR"),IF(ISNUMBER(SEARCH("Rejected",'Print off sheets'!F1034))=TRUE,"ERROR",""))</f>
        <v/>
      </c>
      <c r="H1038" s="46" t="str">
        <f>IF(O1038="MISSING",IF('Print off sheets'!F1034="Missing","OK","ERROR"),"")</f>
        <v/>
      </c>
      <c r="I1038" s="39">
        <f>VALUE(Worksheet!B1034)</f>
        <v>0</v>
      </c>
      <c r="J1038" s="39">
        <f>VALUE(Worksheet!$H$2)</f>
        <v>0</v>
      </c>
      <c r="K1038" s="39">
        <f>VALUE(Worksheet!$H$3)</f>
        <v>0</v>
      </c>
      <c r="L1038" s="39" t="str">
        <f t="shared" si="49"/>
        <v>FAIL</v>
      </c>
      <c r="M1038" s="39" t="str">
        <f>IF(AND(Worksheet!C1034="",Worksheet!D1034="",Worksheet!E1034="",Worksheet!F1034="",Worksheet!G1034="",Worksheet!H1034="",ISNUMBER(SEARCH("e",Worksheet!I1034))=FALSE),"MISSING")</f>
        <v>MISSING</v>
      </c>
      <c r="N1038" s="39" t="b">
        <f>IF(ISNUMBER(SEARCH("Reference",Worksheet!I1034))=TRUE,"REF ONLY")</f>
        <v>0</v>
      </c>
      <c r="O1038" s="39" t="b">
        <f t="shared" si="50"/>
        <v>0</v>
      </c>
      <c r="P1038" s="38"/>
      <c r="Q1038" s="38"/>
    </row>
    <row r="1039" spans="3:17" x14ac:dyDescent="0.25">
      <c r="C1039" s="39" t="str">
        <f>IF(AND(VALUE('Print off sheets'!C1035)&lt;=VALUE(Worksheet!$AD1035),VALUE('Print off sheets'!C1035)&gt;=VALUE(Worksheet!$AE1035)),"PASS","FAIL")</f>
        <v>PASS</v>
      </c>
      <c r="D1039" s="39" t="str">
        <f>IF(AND(VALUE('Print off sheets'!D1035)&lt;=VALUE(Worksheet!$AD1035),VALUE('Print off sheets'!D1035)&gt;=VALUE(Worksheet!$AE1035)),"PASS","FAIL")</f>
        <v>PASS</v>
      </c>
      <c r="E1039" s="39" t="str">
        <f>IF(AND(VALUE('Print off sheets'!E1035)&lt;=VALUE(Worksheet!$AD1035),VALUE('Print off sheets'!E1035)&gt;=VALUE(Worksheet!$AE1035)),"PASS","FAIL")</f>
        <v>PASS</v>
      </c>
      <c r="F1039" s="39" t="str">
        <f t="shared" si="48"/>
        <v>PASS</v>
      </c>
      <c r="G1039" s="39" t="str">
        <f>IF(O1039="FAIL",IF(ISNUMBER(SEARCH("Rejected",'Print off sheets'!F1035))=TRUE,"OK","ERROR"),IF(ISNUMBER(SEARCH("Rejected",'Print off sheets'!F1035))=TRUE,"ERROR",""))</f>
        <v/>
      </c>
      <c r="H1039" s="46" t="str">
        <f>IF(O1039="MISSING",IF('Print off sheets'!F1035="Missing","OK","ERROR"),"")</f>
        <v/>
      </c>
      <c r="I1039" s="39">
        <f>VALUE(Worksheet!B1035)</f>
        <v>0</v>
      </c>
      <c r="J1039" s="39">
        <f>VALUE(Worksheet!$H$2)</f>
        <v>0</v>
      </c>
      <c r="K1039" s="39">
        <f>VALUE(Worksheet!$H$3)</f>
        <v>0</v>
      </c>
      <c r="L1039" s="39" t="str">
        <f t="shared" si="49"/>
        <v>FAIL</v>
      </c>
      <c r="M1039" s="39" t="b">
        <f>IF(AND(Worksheet!C1035="",Worksheet!D1035="",Worksheet!E1035="",Worksheet!F1035="",Worksheet!G1035="",Worksheet!H1035="",ISNUMBER(SEARCH("e",Worksheet!I1035))=FALSE),"MISSING")</f>
        <v>0</v>
      </c>
      <c r="N1039" s="39" t="b">
        <f>IF(ISNUMBER(SEARCH("Reference",Worksheet!I1035))=TRUE,"REF ONLY")</f>
        <v>0</v>
      </c>
      <c r="O1039" s="39" t="b">
        <f t="shared" si="50"/>
        <v>0</v>
      </c>
      <c r="P1039" s="38"/>
      <c r="Q1039" s="38"/>
    </row>
    <row r="1040" spans="3:17" x14ac:dyDescent="0.25">
      <c r="C1040" s="39" t="e">
        <f>IF(AND(VALUE('Print off sheets'!C1036)&lt;=VALUE(Worksheet!$AD1036),VALUE('Print off sheets'!C1036)&gt;=VALUE(Worksheet!$AE1036)),"PASS","FAIL")</f>
        <v>#VALUE!</v>
      </c>
      <c r="D1040" s="39" t="e">
        <f>IF(AND(VALUE('Print off sheets'!D1036)&lt;=VALUE(Worksheet!$AD1036),VALUE('Print off sheets'!D1036)&gt;=VALUE(Worksheet!$AE1036)),"PASS","FAIL")</f>
        <v>#VALUE!</v>
      </c>
      <c r="E1040" s="39" t="e">
        <f>IF(AND(VALUE('Print off sheets'!E1036)&lt;=VALUE(Worksheet!$AD1036),VALUE('Print off sheets'!E1036)&gt;=VALUE(Worksheet!$AE1036)),"PASS","FAIL")</f>
        <v>#VALUE!</v>
      </c>
      <c r="F1040" s="39" t="str">
        <f t="shared" si="48"/>
        <v>PASS</v>
      </c>
      <c r="G1040" s="39" t="e">
        <f>IF(O1040="FAIL",IF(ISNUMBER(SEARCH("Rejected",'Print off sheets'!F1036))=TRUE,"OK","ERROR"),IF(ISNUMBER(SEARCH("Rejected",'Print off sheets'!F1036))=TRUE,"ERROR",""))</f>
        <v>#VALUE!</v>
      </c>
      <c r="H1040" s="46" t="e">
        <f>IF(O1040="MISSING",IF('Print off sheets'!F1036="Missing","OK","ERROR"),"")</f>
        <v>#VALUE!</v>
      </c>
      <c r="I1040" s="39" t="e">
        <f>VALUE(Worksheet!B1036)</f>
        <v>#VALUE!</v>
      </c>
      <c r="J1040" s="39">
        <f>VALUE(Worksheet!$H$2)</f>
        <v>0</v>
      </c>
      <c r="K1040" s="39">
        <f>VALUE(Worksheet!$H$3)</f>
        <v>0</v>
      </c>
      <c r="L1040" s="39" t="e">
        <f t="shared" si="49"/>
        <v>#VALUE!</v>
      </c>
      <c r="M1040" s="39" t="str">
        <f>IF(AND(Worksheet!C1036="",Worksheet!D1036="",Worksheet!E1036="",Worksheet!F1036="",Worksheet!G1036="",Worksheet!H1036="",ISNUMBER(SEARCH("e",Worksheet!I1036))=FALSE),"MISSING")</f>
        <v>MISSING</v>
      </c>
      <c r="N1040" s="39" t="b">
        <f>IF(ISNUMBER(SEARCH("Reference",Worksheet!I1036))=TRUE,"REF ONLY")</f>
        <v>0</v>
      </c>
      <c r="O1040" s="39" t="e">
        <f t="shared" si="50"/>
        <v>#VALUE!</v>
      </c>
      <c r="P1040" s="38"/>
      <c r="Q1040" s="38"/>
    </row>
    <row r="1041" spans="3:17" x14ac:dyDescent="0.25">
      <c r="C1041" s="39" t="str">
        <f>IF(AND(VALUE('Print off sheets'!C1037)&lt;=VALUE(Worksheet!$AD1037),VALUE('Print off sheets'!C1037)&gt;=VALUE(Worksheet!$AE1037)),"PASS","FAIL")</f>
        <v>PASS</v>
      </c>
      <c r="D1041" s="39" t="str">
        <f>IF(AND(VALUE('Print off sheets'!D1037)&lt;=VALUE(Worksheet!$AD1037),VALUE('Print off sheets'!D1037)&gt;=VALUE(Worksheet!$AE1037)),"PASS","FAIL")</f>
        <v>PASS</v>
      </c>
      <c r="E1041" s="39" t="e">
        <f>IF(AND(VALUE('Print off sheets'!E1037)&lt;=VALUE(Worksheet!$AD1037),VALUE('Print off sheets'!E1037)&gt;=VALUE(Worksheet!$AE1037)),"PASS","FAIL")</f>
        <v>#VALUE!</v>
      </c>
      <c r="F1041" s="39" t="str">
        <f t="shared" si="48"/>
        <v>PASS</v>
      </c>
      <c r="G1041" s="39" t="str">
        <f>IF(O1041="FAIL",IF(ISNUMBER(SEARCH("Rejected",'Print off sheets'!F1037))=TRUE,"OK","ERROR"),IF(ISNUMBER(SEARCH("Rejected",'Print off sheets'!F1037))=TRUE,"ERROR",""))</f>
        <v/>
      </c>
      <c r="H1041" s="46" t="str">
        <f>IF(O1041="MISSING",IF('Print off sheets'!F1037="Missing","OK","ERROR"),"")</f>
        <v/>
      </c>
      <c r="I1041" s="39">
        <f>VALUE(Worksheet!B1037)</f>
        <v>0</v>
      </c>
      <c r="J1041" s="39">
        <f>VALUE(Worksheet!$H$2)</f>
        <v>0</v>
      </c>
      <c r="K1041" s="39">
        <f>VALUE(Worksheet!$H$3)</f>
        <v>0</v>
      </c>
      <c r="L1041" s="39" t="str">
        <f t="shared" si="49"/>
        <v>FAIL</v>
      </c>
      <c r="M1041" s="39" t="str">
        <f>IF(AND(Worksheet!C1037="",Worksheet!D1037="",Worksheet!E1037="",Worksheet!F1037="",Worksheet!G1037="",Worksheet!H1037="",ISNUMBER(SEARCH("e",Worksheet!I1037))=FALSE),"MISSING")</f>
        <v>MISSING</v>
      </c>
      <c r="N1041" s="39" t="b">
        <f>IF(ISNUMBER(SEARCH("Reference",Worksheet!I1037))=TRUE,"REF ONLY")</f>
        <v>0</v>
      </c>
      <c r="O1041" s="39" t="b">
        <f t="shared" si="50"/>
        <v>0</v>
      </c>
      <c r="P1041" s="38"/>
      <c r="Q1041" s="38"/>
    </row>
    <row r="1042" spans="3:17" x14ac:dyDescent="0.25">
      <c r="C1042" s="39" t="str">
        <f>IF(AND(VALUE('Print off sheets'!C1038)&lt;=VALUE(Worksheet!$AD1038),VALUE('Print off sheets'!C1038)&gt;=VALUE(Worksheet!$AE1038)),"PASS","FAIL")</f>
        <v>PASS</v>
      </c>
      <c r="D1042" s="39" t="str">
        <f>IF(AND(VALUE('Print off sheets'!D1038)&lt;=VALUE(Worksheet!$AD1038),VALUE('Print off sheets'!D1038)&gt;=VALUE(Worksheet!$AE1038)),"PASS","FAIL")</f>
        <v>PASS</v>
      </c>
      <c r="E1042" s="39" t="str">
        <f>IF(AND(VALUE('Print off sheets'!E1038)&lt;=VALUE(Worksheet!$AD1038),VALUE('Print off sheets'!E1038)&gt;=VALUE(Worksheet!$AE1038)),"PASS","FAIL")</f>
        <v>PASS</v>
      </c>
      <c r="F1042" s="39" t="str">
        <f t="shared" si="48"/>
        <v>PASS</v>
      </c>
      <c r="G1042" s="39" t="str">
        <f>IF(O1042="FAIL",IF(ISNUMBER(SEARCH("Rejected",'Print off sheets'!F1038))=TRUE,"OK","ERROR"),IF(ISNUMBER(SEARCH("Rejected",'Print off sheets'!F1038))=TRUE,"ERROR",""))</f>
        <v/>
      </c>
      <c r="H1042" s="46" t="str">
        <f>IF(O1042="MISSING",IF('Print off sheets'!F1038="Missing","OK","ERROR"),"")</f>
        <v/>
      </c>
      <c r="I1042" s="39">
        <f>VALUE(Worksheet!B1038)</f>
        <v>0</v>
      </c>
      <c r="J1042" s="39">
        <f>VALUE(Worksheet!$H$2)</f>
        <v>0</v>
      </c>
      <c r="K1042" s="39">
        <f>VALUE(Worksheet!$H$3)</f>
        <v>0</v>
      </c>
      <c r="L1042" s="39" t="str">
        <f t="shared" si="49"/>
        <v>FAIL</v>
      </c>
      <c r="M1042" s="39" t="str">
        <f>IF(AND(Worksheet!C1038="",Worksheet!D1038="",Worksheet!E1038="",Worksheet!F1038="",Worksheet!G1038="",Worksheet!H1038="",ISNUMBER(SEARCH("e",Worksheet!I1038))=FALSE),"MISSING")</f>
        <v>MISSING</v>
      </c>
      <c r="N1042" s="39" t="b">
        <f>IF(ISNUMBER(SEARCH("Reference",Worksheet!I1038))=TRUE,"REF ONLY")</f>
        <v>0</v>
      </c>
      <c r="O1042" s="39" t="b">
        <f t="shared" si="50"/>
        <v>0</v>
      </c>
      <c r="P1042" s="38"/>
      <c r="Q1042" s="38"/>
    </row>
    <row r="1043" spans="3:17" x14ac:dyDescent="0.25">
      <c r="C1043" s="39" t="e">
        <f>IF(AND(VALUE('Print off sheets'!C1039)&lt;=VALUE(Worksheet!$AD1039),VALUE('Print off sheets'!C1039)&gt;=VALUE(Worksheet!$AE1039)),"PASS","FAIL")</f>
        <v>#VALUE!</v>
      </c>
      <c r="D1043" s="39" t="str">
        <f>IF(AND(VALUE('Print off sheets'!D1039)&lt;=VALUE(Worksheet!$AD1039),VALUE('Print off sheets'!D1039)&gt;=VALUE(Worksheet!$AE1039)),"PASS","FAIL")</f>
        <v>PASS</v>
      </c>
      <c r="E1043" s="39" t="str">
        <f>IF(AND(VALUE('Print off sheets'!E1039)&lt;=VALUE(Worksheet!$AD1039),VALUE('Print off sheets'!E1039)&gt;=VALUE(Worksheet!$AE1039)),"PASS","FAIL")</f>
        <v>PASS</v>
      </c>
      <c r="F1043" s="39" t="str">
        <f t="shared" si="48"/>
        <v>PASS</v>
      </c>
      <c r="G1043" s="39" t="str">
        <f>IF(O1043="FAIL",IF(ISNUMBER(SEARCH("Rejected",'Print off sheets'!F1039))=TRUE,"OK","ERROR"),IF(ISNUMBER(SEARCH("Rejected",'Print off sheets'!F1039))=TRUE,"ERROR",""))</f>
        <v/>
      </c>
      <c r="H1043" s="46" t="str">
        <f>IF(O1043="MISSING",IF('Print off sheets'!F1039="Missing","OK","ERROR"),"")</f>
        <v/>
      </c>
      <c r="I1043" s="39">
        <f>VALUE(Worksheet!B1039)</f>
        <v>0</v>
      </c>
      <c r="J1043" s="39">
        <f>VALUE(Worksheet!$H$2)</f>
        <v>0</v>
      </c>
      <c r="K1043" s="39">
        <f>VALUE(Worksheet!$H$3)</f>
        <v>0</v>
      </c>
      <c r="L1043" s="39" t="str">
        <f t="shared" si="49"/>
        <v>FAIL</v>
      </c>
      <c r="M1043" s="39" t="b">
        <f>IF(AND(Worksheet!C1039="",Worksheet!D1039="",Worksheet!E1039="",Worksheet!F1039="",Worksheet!G1039="",Worksheet!H1039="",ISNUMBER(SEARCH("e",Worksheet!I1039))=FALSE),"MISSING")</f>
        <v>0</v>
      </c>
      <c r="N1043" s="39" t="b">
        <f>IF(ISNUMBER(SEARCH("Reference",Worksheet!I1039))=TRUE,"REF ONLY")</f>
        <v>0</v>
      </c>
      <c r="O1043" s="39" t="b">
        <f t="shared" si="50"/>
        <v>0</v>
      </c>
      <c r="P1043" s="38"/>
      <c r="Q1043" s="38"/>
    </row>
    <row r="1044" spans="3:17" x14ac:dyDescent="0.25">
      <c r="C1044" s="39" t="e">
        <f>IF(AND(VALUE('Print off sheets'!C1040)&lt;=VALUE(Worksheet!$AD1040),VALUE('Print off sheets'!C1040)&gt;=VALUE(Worksheet!$AE1040)),"PASS","FAIL")</f>
        <v>#VALUE!</v>
      </c>
      <c r="D1044" s="39" t="e">
        <f>IF(AND(VALUE('Print off sheets'!D1040)&lt;=VALUE(Worksheet!$AD1040),VALUE('Print off sheets'!D1040)&gt;=VALUE(Worksheet!$AE1040)),"PASS","FAIL")</f>
        <v>#VALUE!</v>
      </c>
      <c r="E1044" s="39" t="e">
        <f>IF(AND(VALUE('Print off sheets'!E1040)&lt;=VALUE(Worksheet!$AD1040),VALUE('Print off sheets'!E1040)&gt;=VALUE(Worksheet!$AE1040)),"PASS","FAIL")</f>
        <v>#VALUE!</v>
      </c>
      <c r="F1044" s="39" t="str">
        <f t="shared" si="48"/>
        <v>PASS</v>
      </c>
      <c r="G1044" s="39" t="e">
        <f>IF(O1044="FAIL",IF(ISNUMBER(SEARCH("Rejected",'Print off sheets'!F1040))=TRUE,"OK","ERROR"),IF(ISNUMBER(SEARCH("Rejected",'Print off sheets'!F1040))=TRUE,"ERROR",""))</f>
        <v>#VALUE!</v>
      </c>
      <c r="H1044" s="46" t="e">
        <f>IF(O1044="MISSING",IF('Print off sheets'!F1040="Missing","OK","ERROR"),"")</f>
        <v>#VALUE!</v>
      </c>
      <c r="I1044" s="39" t="e">
        <f>VALUE(Worksheet!B1040)</f>
        <v>#VALUE!</v>
      </c>
      <c r="J1044" s="39">
        <f>VALUE(Worksheet!$H$2)</f>
        <v>0</v>
      </c>
      <c r="K1044" s="39">
        <f>VALUE(Worksheet!$H$3)</f>
        <v>0</v>
      </c>
      <c r="L1044" s="39" t="e">
        <f t="shared" si="49"/>
        <v>#VALUE!</v>
      </c>
      <c r="M1044" s="39" t="b">
        <f>IF(AND(Worksheet!C1040="",Worksheet!D1040="",Worksheet!E1040="",Worksheet!F1040="",Worksheet!G1040="",Worksheet!H1040="",ISNUMBER(SEARCH("e",Worksheet!I1040))=FALSE),"MISSING")</f>
        <v>0</v>
      </c>
      <c r="N1044" s="39" t="b">
        <f>IF(ISNUMBER(SEARCH("Reference",Worksheet!I1040))=TRUE,"REF ONLY")</f>
        <v>0</v>
      </c>
      <c r="O1044" s="39" t="e">
        <f t="shared" si="50"/>
        <v>#VALUE!</v>
      </c>
      <c r="P1044" s="38"/>
      <c r="Q1044" s="38"/>
    </row>
    <row r="1045" spans="3:17" x14ac:dyDescent="0.25">
      <c r="C1045" s="39" t="e">
        <f>IF(AND(VALUE('Print off sheets'!C1041)&lt;=VALUE(Worksheet!$AD1041),VALUE('Print off sheets'!C1041)&gt;=VALUE(Worksheet!$AE1041)),"PASS","FAIL")</f>
        <v>#VALUE!</v>
      </c>
      <c r="D1045" s="39" t="e">
        <f>IF(AND(VALUE('Print off sheets'!D1041)&lt;=VALUE(Worksheet!$AD1041),VALUE('Print off sheets'!D1041)&gt;=VALUE(Worksheet!$AE1041)),"PASS","FAIL")</f>
        <v>#VALUE!</v>
      </c>
      <c r="E1045" s="39" t="e">
        <f>IF(AND(VALUE('Print off sheets'!E1041)&lt;=VALUE(Worksheet!$AD1041),VALUE('Print off sheets'!E1041)&gt;=VALUE(Worksheet!$AE1041)),"PASS","FAIL")</f>
        <v>#VALUE!</v>
      </c>
      <c r="F1045" s="39" t="str">
        <f t="shared" si="48"/>
        <v>PASS</v>
      </c>
      <c r="G1045" s="39" t="e">
        <f>IF(O1045="FAIL",IF(ISNUMBER(SEARCH("Rejected",'Print off sheets'!F1041))=TRUE,"OK","ERROR"),IF(ISNUMBER(SEARCH("Rejected",'Print off sheets'!F1041))=TRUE,"ERROR",""))</f>
        <v>#VALUE!</v>
      </c>
      <c r="H1045" s="46" t="e">
        <f>IF(O1045="MISSING",IF('Print off sheets'!F1041="Missing","OK","ERROR"),"")</f>
        <v>#VALUE!</v>
      </c>
      <c r="I1045" s="39" t="e">
        <f>VALUE(Worksheet!B1041)</f>
        <v>#VALUE!</v>
      </c>
      <c r="J1045" s="39">
        <f>VALUE(Worksheet!$H$2)</f>
        <v>0</v>
      </c>
      <c r="K1045" s="39">
        <f>VALUE(Worksheet!$H$3)</f>
        <v>0</v>
      </c>
      <c r="L1045" s="39" t="e">
        <f t="shared" si="49"/>
        <v>#VALUE!</v>
      </c>
      <c r="M1045" s="39" t="str">
        <f>IF(AND(Worksheet!C1041="",Worksheet!D1041="",Worksheet!E1041="",Worksheet!F1041="",Worksheet!G1041="",Worksheet!H1041="",ISNUMBER(SEARCH("e",Worksheet!I1041))=FALSE),"MISSING")</f>
        <v>MISSING</v>
      </c>
      <c r="N1045" s="39" t="b">
        <f>IF(ISNUMBER(SEARCH("Reference",Worksheet!I1041))=TRUE,"REF ONLY")</f>
        <v>0</v>
      </c>
      <c r="O1045" s="39" t="e">
        <f t="shared" si="50"/>
        <v>#VALUE!</v>
      </c>
      <c r="P1045" s="38"/>
      <c r="Q1045" s="38"/>
    </row>
    <row r="1046" spans="3:17" x14ac:dyDescent="0.25">
      <c r="C1046" s="39" t="e">
        <f>IF(AND(VALUE('Print off sheets'!C1042)&lt;=VALUE(Worksheet!$AD1042),VALUE('Print off sheets'!C1042)&gt;=VALUE(Worksheet!$AE1042)),"PASS","FAIL")</f>
        <v>#VALUE!</v>
      </c>
      <c r="D1046" s="39" t="e">
        <f>IF(AND(VALUE('Print off sheets'!D1042)&lt;=VALUE(Worksheet!$AD1042),VALUE('Print off sheets'!D1042)&gt;=VALUE(Worksheet!$AE1042)),"PASS","FAIL")</f>
        <v>#VALUE!</v>
      </c>
      <c r="E1046" s="39" t="e">
        <f>IF(AND(VALUE('Print off sheets'!E1042)&lt;=VALUE(Worksheet!$AD1042),VALUE('Print off sheets'!E1042)&gt;=VALUE(Worksheet!$AE1042)),"PASS","FAIL")</f>
        <v>#VALUE!</v>
      </c>
      <c r="F1046" s="39" t="str">
        <f t="shared" si="48"/>
        <v>PASS</v>
      </c>
      <c r="G1046" s="39" t="e">
        <f>IF(O1046="FAIL",IF(ISNUMBER(SEARCH("Rejected",'Print off sheets'!F1042))=TRUE,"OK","ERROR"),IF(ISNUMBER(SEARCH("Rejected",'Print off sheets'!F1042))=TRUE,"ERROR",""))</f>
        <v>#VALUE!</v>
      </c>
      <c r="H1046" s="46" t="e">
        <f>IF(O1046="MISSING",IF('Print off sheets'!F1042="Missing","OK","ERROR"),"")</f>
        <v>#VALUE!</v>
      </c>
      <c r="I1046" s="39" t="e">
        <f>VALUE(Worksheet!B1042)</f>
        <v>#VALUE!</v>
      </c>
      <c r="J1046" s="39">
        <f>VALUE(Worksheet!$H$2)</f>
        <v>0</v>
      </c>
      <c r="K1046" s="39">
        <f>VALUE(Worksheet!$H$3)</f>
        <v>0</v>
      </c>
      <c r="L1046" s="39" t="e">
        <f t="shared" si="49"/>
        <v>#VALUE!</v>
      </c>
      <c r="M1046" s="39" t="str">
        <f>IF(AND(Worksheet!C1042="",Worksheet!D1042="",Worksheet!E1042="",Worksheet!F1042="",Worksheet!G1042="",Worksheet!H1042="",ISNUMBER(SEARCH("e",Worksheet!I1042))=FALSE),"MISSING")</f>
        <v>MISSING</v>
      </c>
      <c r="N1046" s="39" t="b">
        <f>IF(ISNUMBER(SEARCH("Reference",Worksheet!I1042))=TRUE,"REF ONLY")</f>
        <v>0</v>
      </c>
      <c r="O1046" s="39" t="e">
        <f t="shared" si="50"/>
        <v>#VALUE!</v>
      </c>
      <c r="P1046" s="38"/>
      <c r="Q1046" s="38"/>
    </row>
    <row r="1047" spans="3:17" x14ac:dyDescent="0.25">
      <c r="C1047" s="39" t="e">
        <f>IF(AND(VALUE('Print off sheets'!C1043)&lt;=VALUE(Worksheet!$AD1043),VALUE('Print off sheets'!C1043)&gt;=VALUE(Worksheet!$AE1043)),"PASS","FAIL")</f>
        <v>#VALUE!</v>
      </c>
      <c r="D1047" s="39" t="e">
        <f>IF(AND(VALUE('Print off sheets'!D1043)&lt;=VALUE(Worksheet!$AD1043),VALUE('Print off sheets'!D1043)&gt;=VALUE(Worksheet!$AE1043)),"PASS","FAIL")</f>
        <v>#VALUE!</v>
      </c>
      <c r="E1047" s="39" t="e">
        <f>IF(AND(VALUE('Print off sheets'!E1043)&lt;=VALUE(Worksheet!$AD1043),VALUE('Print off sheets'!E1043)&gt;=VALUE(Worksheet!$AE1043)),"PASS","FAIL")</f>
        <v>#VALUE!</v>
      </c>
      <c r="F1047" s="39" t="str">
        <f t="shared" si="48"/>
        <v>PASS</v>
      </c>
      <c r="G1047" s="39" t="e">
        <f>IF(O1047="FAIL",IF(ISNUMBER(SEARCH("Rejected",'Print off sheets'!F1043))=TRUE,"OK","ERROR"),IF(ISNUMBER(SEARCH("Rejected",'Print off sheets'!F1043))=TRUE,"ERROR",""))</f>
        <v>#VALUE!</v>
      </c>
      <c r="H1047" s="46" t="e">
        <f>IF(O1047="MISSING",IF('Print off sheets'!F1043="Missing","OK","ERROR"),"")</f>
        <v>#VALUE!</v>
      </c>
      <c r="I1047" s="39" t="e">
        <f>VALUE(Worksheet!B1043)</f>
        <v>#VALUE!</v>
      </c>
      <c r="J1047" s="39">
        <f>VALUE(Worksheet!$H$2)</f>
        <v>0</v>
      </c>
      <c r="K1047" s="39">
        <f>VALUE(Worksheet!$H$3)</f>
        <v>0</v>
      </c>
      <c r="L1047" s="39" t="e">
        <f t="shared" si="49"/>
        <v>#VALUE!</v>
      </c>
      <c r="M1047" s="39" t="str">
        <f>IF(AND(Worksheet!C1043="",Worksheet!D1043="",Worksheet!E1043="",Worksheet!F1043="",Worksheet!G1043="",Worksheet!H1043="",ISNUMBER(SEARCH("e",Worksheet!I1043))=FALSE),"MISSING")</f>
        <v>MISSING</v>
      </c>
      <c r="N1047" s="39" t="b">
        <f>IF(ISNUMBER(SEARCH("Reference",Worksheet!I1043))=TRUE,"REF ONLY")</f>
        <v>0</v>
      </c>
      <c r="O1047" s="39" t="e">
        <f t="shared" si="50"/>
        <v>#VALUE!</v>
      </c>
      <c r="P1047" s="38"/>
      <c r="Q1047" s="38"/>
    </row>
    <row r="1048" spans="3:17" x14ac:dyDescent="0.25">
      <c r="C1048" s="39" t="e">
        <f>IF(AND(VALUE('Print off sheets'!C1044)&lt;=VALUE(Worksheet!$AD1044),VALUE('Print off sheets'!C1044)&gt;=VALUE(Worksheet!$AE1044)),"PASS","FAIL")</f>
        <v>#VALUE!</v>
      </c>
      <c r="D1048" s="39" t="e">
        <f>IF(AND(VALUE('Print off sheets'!D1044)&lt;=VALUE(Worksheet!$AD1044),VALUE('Print off sheets'!D1044)&gt;=VALUE(Worksheet!$AE1044)),"PASS","FAIL")</f>
        <v>#VALUE!</v>
      </c>
      <c r="E1048" s="39" t="e">
        <f>IF(AND(VALUE('Print off sheets'!E1044)&lt;=VALUE(Worksheet!$AD1044),VALUE('Print off sheets'!E1044)&gt;=VALUE(Worksheet!$AE1044)),"PASS","FAIL")</f>
        <v>#VALUE!</v>
      </c>
      <c r="F1048" s="39" t="str">
        <f t="shared" si="48"/>
        <v>PASS</v>
      </c>
      <c r="G1048" s="39" t="e">
        <f>IF(O1048="FAIL",IF(ISNUMBER(SEARCH("Rejected",'Print off sheets'!F1044))=TRUE,"OK","ERROR"),IF(ISNUMBER(SEARCH("Rejected",'Print off sheets'!F1044))=TRUE,"ERROR",""))</f>
        <v>#VALUE!</v>
      </c>
      <c r="H1048" s="46" t="e">
        <f>IF(O1048="MISSING",IF('Print off sheets'!F1044="Missing","OK","ERROR"),"")</f>
        <v>#VALUE!</v>
      </c>
      <c r="I1048" s="39" t="e">
        <f>VALUE(Worksheet!B1044)</f>
        <v>#VALUE!</v>
      </c>
      <c r="J1048" s="39">
        <f>VALUE(Worksheet!$H$2)</f>
        <v>0</v>
      </c>
      <c r="K1048" s="39">
        <f>VALUE(Worksheet!$H$3)</f>
        <v>0</v>
      </c>
      <c r="L1048" s="39" t="e">
        <f t="shared" si="49"/>
        <v>#VALUE!</v>
      </c>
      <c r="M1048" s="39" t="str">
        <f>IF(AND(Worksheet!C1044="",Worksheet!D1044="",Worksheet!E1044="",Worksheet!F1044="",Worksheet!G1044="",Worksheet!H1044="",ISNUMBER(SEARCH("e",Worksheet!I1044))=FALSE),"MISSING")</f>
        <v>MISSING</v>
      </c>
      <c r="N1048" s="39" t="b">
        <f>IF(ISNUMBER(SEARCH("Reference",Worksheet!I1044))=TRUE,"REF ONLY")</f>
        <v>0</v>
      </c>
      <c r="O1048" s="39" t="e">
        <f t="shared" si="50"/>
        <v>#VALUE!</v>
      </c>
      <c r="P1048" s="38"/>
      <c r="Q1048" s="38"/>
    </row>
    <row r="1049" spans="3:17" x14ac:dyDescent="0.25">
      <c r="C1049" s="39" t="e">
        <f>IF(AND(VALUE('Print off sheets'!C1045)&lt;=VALUE(Worksheet!$AD1045),VALUE('Print off sheets'!C1045)&gt;=VALUE(Worksheet!$AE1045)),"PASS","FAIL")</f>
        <v>#VALUE!</v>
      </c>
      <c r="D1049" s="39" t="e">
        <f>IF(AND(VALUE('Print off sheets'!D1045)&lt;=VALUE(Worksheet!$AD1045),VALUE('Print off sheets'!D1045)&gt;=VALUE(Worksheet!$AE1045)),"PASS","FAIL")</f>
        <v>#VALUE!</v>
      </c>
      <c r="E1049" s="39" t="e">
        <f>IF(AND(VALUE('Print off sheets'!E1045)&lt;=VALUE(Worksheet!$AD1045),VALUE('Print off sheets'!E1045)&gt;=VALUE(Worksheet!$AE1045)),"PASS","FAIL")</f>
        <v>#VALUE!</v>
      </c>
      <c r="F1049" s="39" t="str">
        <f t="shared" si="48"/>
        <v>PASS</v>
      </c>
      <c r="G1049" s="39" t="e">
        <f>IF(O1049="FAIL",IF(ISNUMBER(SEARCH("Rejected",'Print off sheets'!F1045))=TRUE,"OK","ERROR"),IF(ISNUMBER(SEARCH("Rejected",'Print off sheets'!F1045))=TRUE,"ERROR",""))</f>
        <v>#VALUE!</v>
      </c>
      <c r="H1049" s="46" t="e">
        <f>IF(O1049="MISSING",IF('Print off sheets'!F1045="Missing","OK","ERROR"),"")</f>
        <v>#VALUE!</v>
      </c>
      <c r="I1049" s="39" t="e">
        <f>VALUE(Worksheet!B1045)</f>
        <v>#VALUE!</v>
      </c>
      <c r="J1049" s="39">
        <f>VALUE(Worksheet!$H$2)</f>
        <v>0</v>
      </c>
      <c r="K1049" s="39">
        <f>VALUE(Worksheet!$H$3)</f>
        <v>0</v>
      </c>
      <c r="L1049" s="39" t="e">
        <f t="shared" si="49"/>
        <v>#VALUE!</v>
      </c>
      <c r="M1049" s="39" t="str">
        <f>IF(AND(Worksheet!C1045="",Worksheet!D1045="",Worksheet!E1045="",Worksheet!F1045="",Worksheet!G1045="",Worksheet!H1045="",ISNUMBER(SEARCH("e",Worksheet!I1045))=FALSE),"MISSING")</f>
        <v>MISSING</v>
      </c>
      <c r="N1049" s="39" t="b">
        <f>IF(ISNUMBER(SEARCH("Reference",Worksheet!I1045))=TRUE,"REF ONLY")</f>
        <v>0</v>
      </c>
      <c r="O1049" s="39" t="e">
        <f t="shared" si="50"/>
        <v>#VALUE!</v>
      </c>
      <c r="P1049" s="38"/>
      <c r="Q1049" s="38"/>
    </row>
    <row r="1050" spans="3:17" x14ac:dyDescent="0.25">
      <c r="C1050" s="39" t="e">
        <f>IF(AND(VALUE('Print off sheets'!C1046)&lt;=VALUE(Worksheet!$AD1046),VALUE('Print off sheets'!C1046)&gt;=VALUE(Worksheet!$AE1046)),"PASS","FAIL")</f>
        <v>#VALUE!</v>
      </c>
      <c r="D1050" s="39" t="e">
        <f>IF(AND(VALUE('Print off sheets'!D1046)&lt;=VALUE(Worksheet!$AD1046),VALUE('Print off sheets'!D1046)&gt;=VALUE(Worksheet!$AE1046)),"PASS","FAIL")</f>
        <v>#VALUE!</v>
      </c>
      <c r="E1050" s="39" t="e">
        <f>IF(AND(VALUE('Print off sheets'!E1046)&lt;=VALUE(Worksheet!$AD1046),VALUE('Print off sheets'!E1046)&gt;=VALUE(Worksheet!$AE1046)),"PASS","FAIL")</f>
        <v>#VALUE!</v>
      </c>
      <c r="F1050" s="39" t="str">
        <f t="shared" si="48"/>
        <v>PASS</v>
      </c>
      <c r="G1050" s="39" t="e">
        <f>IF(O1050="FAIL",IF(ISNUMBER(SEARCH("Rejected",'Print off sheets'!F1046))=TRUE,"OK","ERROR"),IF(ISNUMBER(SEARCH("Rejected",'Print off sheets'!F1046))=TRUE,"ERROR",""))</f>
        <v>#VALUE!</v>
      </c>
      <c r="H1050" s="46" t="e">
        <f>IF(O1050="MISSING",IF('Print off sheets'!F1046="Missing","OK","ERROR"),"")</f>
        <v>#VALUE!</v>
      </c>
      <c r="I1050" s="39" t="e">
        <f>VALUE(Worksheet!B1046)</f>
        <v>#VALUE!</v>
      </c>
      <c r="J1050" s="39">
        <f>VALUE(Worksheet!$H$2)</f>
        <v>0</v>
      </c>
      <c r="K1050" s="39">
        <f>VALUE(Worksheet!$H$3)</f>
        <v>0</v>
      </c>
      <c r="L1050" s="39" t="e">
        <f t="shared" si="49"/>
        <v>#VALUE!</v>
      </c>
      <c r="M1050" s="39" t="str">
        <f>IF(AND(Worksheet!C1046="",Worksheet!D1046="",Worksheet!E1046="",Worksheet!F1046="",Worksheet!G1046="",Worksheet!H1046="",ISNUMBER(SEARCH("e",Worksheet!I1046))=FALSE),"MISSING")</f>
        <v>MISSING</v>
      </c>
      <c r="N1050" s="39" t="b">
        <f>IF(ISNUMBER(SEARCH("Reference",Worksheet!I1046))=TRUE,"REF ONLY")</f>
        <v>0</v>
      </c>
      <c r="O1050" s="39" t="e">
        <f t="shared" si="50"/>
        <v>#VALUE!</v>
      </c>
      <c r="P1050" s="38"/>
      <c r="Q1050" s="38"/>
    </row>
    <row r="1051" spans="3:17" x14ac:dyDescent="0.25">
      <c r="C1051" s="39" t="e">
        <f>IF(AND(VALUE('Print off sheets'!C1047)&lt;=VALUE(Worksheet!$AD1047),VALUE('Print off sheets'!C1047)&gt;=VALUE(Worksheet!$AE1047)),"PASS","FAIL")</f>
        <v>#VALUE!</v>
      </c>
      <c r="D1051" s="39" t="e">
        <f>IF(AND(VALUE('Print off sheets'!D1047)&lt;=VALUE(Worksheet!$AD1047),VALUE('Print off sheets'!D1047)&gt;=VALUE(Worksheet!$AE1047)),"PASS","FAIL")</f>
        <v>#VALUE!</v>
      </c>
      <c r="E1051" s="39" t="e">
        <f>IF(AND(VALUE('Print off sheets'!E1047)&lt;=VALUE(Worksheet!$AD1047),VALUE('Print off sheets'!E1047)&gt;=VALUE(Worksheet!$AE1047)),"PASS","FAIL")</f>
        <v>#VALUE!</v>
      </c>
      <c r="F1051" s="39" t="str">
        <f t="shared" si="48"/>
        <v>PASS</v>
      </c>
      <c r="G1051" s="39" t="e">
        <f>IF(O1051="FAIL",IF(ISNUMBER(SEARCH("Rejected",'Print off sheets'!F1047))=TRUE,"OK","ERROR"),IF(ISNUMBER(SEARCH("Rejected",'Print off sheets'!F1047))=TRUE,"ERROR",""))</f>
        <v>#VALUE!</v>
      </c>
      <c r="H1051" s="46" t="e">
        <f>IF(O1051="MISSING",IF('Print off sheets'!F1047="Missing","OK","ERROR"),"")</f>
        <v>#VALUE!</v>
      </c>
      <c r="I1051" s="39" t="e">
        <f>VALUE(Worksheet!B1047)</f>
        <v>#VALUE!</v>
      </c>
      <c r="J1051" s="39">
        <f>VALUE(Worksheet!$H$2)</f>
        <v>0</v>
      </c>
      <c r="K1051" s="39">
        <f>VALUE(Worksheet!$H$3)</f>
        <v>0</v>
      </c>
      <c r="L1051" s="39" t="e">
        <f t="shared" si="49"/>
        <v>#VALUE!</v>
      </c>
      <c r="M1051" s="39" t="str">
        <f>IF(AND(Worksheet!C1047="",Worksheet!D1047="",Worksheet!E1047="",Worksheet!F1047="",Worksheet!G1047="",Worksheet!H1047="",ISNUMBER(SEARCH("e",Worksheet!I1047))=FALSE),"MISSING")</f>
        <v>MISSING</v>
      </c>
      <c r="N1051" s="39" t="b">
        <f>IF(ISNUMBER(SEARCH("Reference",Worksheet!I1047))=TRUE,"REF ONLY")</f>
        <v>0</v>
      </c>
      <c r="O1051" s="39" t="e">
        <f t="shared" si="50"/>
        <v>#VALUE!</v>
      </c>
      <c r="P1051" s="38"/>
      <c r="Q1051" s="38"/>
    </row>
    <row r="1052" spans="3:17" x14ac:dyDescent="0.25">
      <c r="C1052" s="39" t="e">
        <f>IF(AND(VALUE('Print off sheets'!C1048)&lt;=VALUE(Worksheet!$AD1048),VALUE('Print off sheets'!C1048)&gt;=VALUE(Worksheet!$AE1048)),"PASS","FAIL")</f>
        <v>#VALUE!</v>
      </c>
      <c r="D1052" s="39" t="e">
        <f>IF(AND(VALUE('Print off sheets'!D1048)&lt;=VALUE(Worksheet!$AD1048),VALUE('Print off sheets'!D1048)&gt;=VALUE(Worksheet!$AE1048)),"PASS","FAIL")</f>
        <v>#VALUE!</v>
      </c>
      <c r="E1052" s="39" t="e">
        <f>IF(AND(VALUE('Print off sheets'!E1048)&lt;=VALUE(Worksheet!$AD1048),VALUE('Print off sheets'!E1048)&gt;=VALUE(Worksheet!$AE1048)),"PASS","FAIL")</f>
        <v>#VALUE!</v>
      </c>
      <c r="F1052" s="39" t="str">
        <f t="shared" si="48"/>
        <v>PASS</v>
      </c>
      <c r="G1052" s="39" t="e">
        <f>IF(O1052="FAIL",IF(ISNUMBER(SEARCH("Rejected",'Print off sheets'!F1048))=TRUE,"OK","ERROR"),IF(ISNUMBER(SEARCH("Rejected",'Print off sheets'!F1048))=TRUE,"ERROR",""))</f>
        <v>#VALUE!</v>
      </c>
      <c r="H1052" s="46" t="e">
        <f>IF(O1052="MISSING",IF('Print off sheets'!F1048="Missing","OK","ERROR"),"")</f>
        <v>#VALUE!</v>
      </c>
      <c r="I1052" s="39" t="e">
        <f>VALUE(Worksheet!B1048)</f>
        <v>#VALUE!</v>
      </c>
      <c r="J1052" s="39">
        <f>VALUE(Worksheet!$H$2)</f>
        <v>0</v>
      </c>
      <c r="K1052" s="39">
        <f>VALUE(Worksheet!$H$3)</f>
        <v>0</v>
      </c>
      <c r="L1052" s="39" t="e">
        <f t="shared" si="49"/>
        <v>#VALUE!</v>
      </c>
      <c r="M1052" s="39" t="str">
        <f>IF(AND(Worksheet!C1048="",Worksheet!D1048="",Worksheet!E1048="",Worksheet!F1048="",Worksheet!G1048="",Worksheet!H1048="",ISNUMBER(SEARCH("e",Worksheet!I1048))=FALSE),"MISSING")</f>
        <v>MISSING</v>
      </c>
      <c r="N1052" s="39" t="b">
        <f>IF(ISNUMBER(SEARCH("Reference",Worksheet!I1048))=TRUE,"REF ONLY")</f>
        <v>0</v>
      </c>
      <c r="O1052" s="39" t="e">
        <f t="shared" si="50"/>
        <v>#VALUE!</v>
      </c>
      <c r="P1052" s="38"/>
      <c r="Q1052" s="38"/>
    </row>
    <row r="1053" spans="3:17" x14ac:dyDescent="0.25">
      <c r="C1053" s="39" t="e">
        <f>IF(AND(VALUE('Print off sheets'!C1049)&lt;=VALUE(Worksheet!$AD1049),VALUE('Print off sheets'!C1049)&gt;=VALUE(Worksheet!$AE1049)),"PASS","FAIL")</f>
        <v>#VALUE!</v>
      </c>
      <c r="D1053" s="39" t="e">
        <f>IF(AND(VALUE('Print off sheets'!D1049)&lt;=VALUE(Worksheet!$AD1049),VALUE('Print off sheets'!D1049)&gt;=VALUE(Worksheet!$AE1049)),"PASS","FAIL")</f>
        <v>#VALUE!</v>
      </c>
      <c r="E1053" s="39" t="e">
        <f>IF(AND(VALUE('Print off sheets'!E1049)&lt;=VALUE(Worksheet!$AD1049),VALUE('Print off sheets'!E1049)&gt;=VALUE(Worksheet!$AE1049)),"PASS","FAIL")</f>
        <v>#VALUE!</v>
      </c>
      <c r="F1053" s="39" t="str">
        <f t="shared" si="48"/>
        <v>PASS</v>
      </c>
      <c r="G1053" s="39" t="e">
        <f>IF(O1053="FAIL",IF(ISNUMBER(SEARCH("Rejected",'Print off sheets'!F1049))=TRUE,"OK","ERROR"),IF(ISNUMBER(SEARCH("Rejected",'Print off sheets'!F1049))=TRUE,"ERROR",""))</f>
        <v>#VALUE!</v>
      </c>
      <c r="H1053" s="46" t="e">
        <f>IF(O1053="MISSING",IF('Print off sheets'!F1049="Missing","OK","ERROR"),"")</f>
        <v>#VALUE!</v>
      </c>
      <c r="I1053" s="39" t="e">
        <f>VALUE(Worksheet!B1049)</f>
        <v>#VALUE!</v>
      </c>
      <c r="J1053" s="39">
        <f>VALUE(Worksheet!$H$2)</f>
        <v>0</v>
      </c>
      <c r="K1053" s="39">
        <f>VALUE(Worksheet!$H$3)</f>
        <v>0</v>
      </c>
      <c r="L1053" s="39" t="e">
        <f t="shared" si="49"/>
        <v>#VALUE!</v>
      </c>
      <c r="M1053" s="39" t="str">
        <f>IF(AND(Worksheet!C1049="",Worksheet!D1049="",Worksheet!E1049="",Worksheet!F1049="",Worksheet!G1049="",Worksheet!H1049="",ISNUMBER(SEARCH("e",Worksheet!I1049))=FALSE),"MISSING")</f>
        <v>MISSING</v>
      </c>
      <c r="N1053" s="39" t="b">
        <f>IF(ISNUMBER(SEARCH("Reference",Worksheet!I1049))=TRUE,"REF ONLY")</f>
        <v>0</v>
      </c>
      <c r="O1053" s="39" t="e">
        <f t="shared" si="50"/>
        <v>#VALUE!</v>
      </c>
      <c r="P1053" s="38"/>
      <c r="Q1053" s="38"/>
    </row>
    <row r="1054" spans="3:17" x14ac:dyDescent="0.25">
      <c r="C1054" s="39" t="e">
        <f>IF(AND(VALUE('Print off sheets'!C1050)&lt;=VALUE(Worksheet!$AD1050),VALUE('Print off sheets'!C1050)&gt;=VALUE(Worksheet!$AE1050)),"PASS","FAIL")</f>
        <v>#VALUE!</v>
      </c>
      <c r="D1054" s="39" t="e">
        <f>IF(AND(VALUE('Print off sheets'!D1050)&lt;=VALUE(Worksheet!$AD1050),VALUE('Print off sheets'!D1050)&gt;=VALUE(Worksheet!$AE1050)),"PASS","FAIL")</f>
        <v>#VALUE!</v>
      </c>
      <c r="E1054" s="39" t="e">
        <f>IF(AND(VALUE('Print off sheets'!E1050)&lt;=VALUE(Worksheet!$AD1050),VALUE('Print off sheets'!E1050)&gt;=VALUE(Worksheet!$AE1050)),"PASS","FAIL")</f>
        <v>#VALUE!</v>
      </c>
      <c r="F1054" s="39" t="str">
        <f t="shared" si="48"/>
        <v>PASS</v>
      </c>
      <c r="G1054" s="39" t="e">
        <f>IF(O1054="FAIL",IF(ISNUMBER(SEARCH("Rejected",'Print off sheets'!F1050))=TRUE,"OK","ERROR"),IF(ISNUMBER(SEARCH("Rejected",'Print off sheets'!F1050))=TRUE,"ERROR",""))</f>
        <v>#VALUE!</v>
      </c>
      <c r="H1054" s="46" t="e">
        <f>IF(O1054="MISSING",IF('Print off sheets'!F1050="Missing","OK","ERROR"),"")</f>
        <v>#VALUE!</v>
      </c>
      <c r="I1054" s="39" t="e">
        <f>VALUE(Worksheet!B1050)</f>
        <v>#VALUE!</v>
      </c>
      <c r="J1054" s="39">
        <f>VALUE(Worksheet!$H$2)</f>
        <v>0</v>
      </c>
      <c r="K1054" s="39">
        <f>VALUE(Worksheet!$H$3)</f>
        <v>0</v>
      </c>
      <c r="L1054" s="39" t="e">
        <f t="shared" si="49"/>
        <v>#VALUE!</v>
      </c>
      <c r="M1054" s="39" t="str">
        <f>IF(AND(Worksheet!C1050="",Worksheet!D1050="",Worksheet!E1050="",Worksheet!F1050="",Worksheet!G1050="",Worksheet!H1050="",ISNUMBER(SEARCH("e",Worksheet!I1050))=FALSE),"MISSING")</f>
        <v>MISSING</v>
      </c>
      <c r="N1054" s="39" t="b">
        <f>IF(ISNUMBER(SEARCH("Reference",Worksheet!I1050))=TRUE,"REF ONLY")</f>
        <v>0</v>
      </c>
      <c r="O1054" s="39" t="e">
        <f t="shared" si="50"/>
        <v>#VALUE!</v>
      </c>
      <c r="P1054" s="38"/>
      <c r="Q1054" s="38"/>
    </row>
    <row r="1055" spans="3:17" x14ac:dyDescent="0.25">
      <c r="C1055" s="39" t="e">
        <f>IF(AND(VALUE('Print off sheets'!C1051)&lt;=VALUE(Worksheet!$AD1051),VALUE('Print off sheets'!C1051)&gt;=VALUE(Worksheet!$AE1051)),"PASS","FAIL")</f>
        <v>#VALUE!</v>
      </c>
      <c r="D1055" s="39" t="e">
        <f>IF(AND(VALUE('Print off sheets'!D1051)&lt;=VALUE(Worksheet!$AD1051),VALUE('Print off sheets'!D1051)&gt;=VALUE(Worksheet!$AE1051)),"PASS","FAIL")</f>
        <v>#VALUE!</v>
      </c>
      <c r="E1055" s="39" t="e">
        <f>IF(AND(VALUE('Print off sheets'!E1051)&lt;=VALUE(Worksheet!$AD1051),VALUE('Print off sheets'!E1051)&gt;=VALUE(Worksheet!$AE1051)),"PASS","FAIL")</f>
        <v>#VALUE!</v>
      </c>
      <c r="F1055" s="39" t="str">
        <f t="shared" si="48"/>
        <v>PASS</v>
      </c>
      <c r="G1055" s="39" t="e">
        <f>IF(O1055="FAIL",IF(ISNUMBER(SEARCH("Rejected",'Print off sheets'!F1051))=TRUE,"OK","ERROR"),IF(ISNUMBER(SEARCH("Rejected",'Print off sheets'!F1051))=TRUE,"ERROR",""))</f>
        <v>#VALUE!</v>
      </c>
      <c r="H1055" s="46" t="e">
        <f>IF(O1055="MISSING",IF('Print off sheets'!F1051="Missing","OK","ERROR"),"")</f>
        <v>#VALUE!</v>
      </c>
      <c r="I1055" s="39" t="e">
        <f>VALUE(Worksheet!B1051)</f>
        <v>#VALUE!</v>
      </c>
      <c r="J1055" s="39">
        <f>VALUE(Worksheet!$H$2)</f>
        <v>0</v>
      </c>
      <c r="K1055" s="39">
        <f>VALUE(Worksheet!$H$3)</f>
        <v>0</v>
      </c>
      <c r="L1055" s="39" t="e">
        <f t="shared" si="49"/>
        <v>#VALUE!</v>
      </c>
      <c r="M1055" s="39" t="str">
        <f>IF(AND(Worksheet!C1051="",Worksheet!D1051="",Worksheet!E1051="",Worksheet!F1051="",Worksheet!G1051="",Worksheet!H1051="",ISNUMBER(SEARCH("e",Worksheet!I1051))=FALSE),"MISSING")</f>
        <v>MISSING</v>
      </c>
      <c r="N1055" s="39" t="b">
        <f>IF(ISNUMBER(SEARCH("Reference",Worksheet!I1051))=TRUE,"REF ONLY")</f>
        <v>0</v>
      </c>
      <c r="O1055" s="39" t="e">
        <f t="shared" si="50"/>
        <v>#VALUE!</v>
      </c>
      <c r="P1055" s="38"/>
      <c r="Q1055" s="38"/>
    </row>
    <row r="1056" spans="3:17" x14ac:dyDescent="0.25">
      <c r="C1056" s="39" t="e">
        <f>IF(AND(VALUE('Print off sheets'!C1052)&lt;=VALUE(Worksheet!$AD1052),VALUE('Print off sheets'!C1052)&gt;=VALUE(Worksheet!$AE1052)),"PASS","FAIL")</f>
        <v>#VALUE!</v>
      </c>
      <c r="D1056" s="39" t="e">
        <f>IF(AND(VALUE('Print off sheets'!D1052)&lt;=VALUE(Worksheet!$AD1052),VALUE('Print off sheets'!D1052)&gt;=VALUE(Worksheet!$AE1052)),"PASS","FAIL")</f>
        <v>#VALUE!</v>
      </c>
      <c r="E1056" s="39" t="e">
        <f>IF(AND(VALUE('Print off sheets'!E1052)&lt;=VALUE(Worksheet!$AD1052),VALUE('Print off sheets'!E1052)&gt;=VALUE(Worksheet!$AE1052)),"PASS","FAIL")</f>
        <v>#VALUE!</v>
      </c>
      <c r="F1056" s="39" t="str">
        <f t="shared" si="48"/>
        <v>PASS</v>
      </c>
      <c r="G1056" s="39" t="e">
        <f>IF(O1056="FAIL",IF(ISNUMBER(SEARCH("Rejected",'Print off sheets'!F1052))=TRUE,"OK","ERROR"),IF(ISNUMBER(SEARCH("Rejected",'Print off sheets'!F1052))=TRUE,"ERROR",""))</f>
        <v>#VALUE!</v>
      </c>
      <c r="H1056" s="46" t="e">
        <f>IF(O1056="MISSING",IF('Print off sheets'!F1052="Missing","OK","ERROR"),"")</f>
        <v>#VALUE!</v>
      </c>
      <c r="I1056" s="39" t="e">
        <f>VALUE(Worksheet!B1052)</f>
        <v>#VALUE!</v>
      </c>
      <c r="J1056" s="39">
        <f>VALUE(Worksheet!$H$2)</f>
        <v>0</v>
      </c>
      <c r="K1056" s="39">
        <f>VALUE(Worksheet!$H$3)</f>
        <v>0</v>
      </c>
      <c r="L1056" s="39" t="e">
        <f t="shared" si="49"/>
        <v>#VALUE!</v>
      </c>
      <c r="M1056" s="39" t="str">
        <f>IF(AND(Worksheet!C1052="",Worksheet!D1052="",Worksheet!E1052="",Worksheet!F1052="",Worksheet!G1052="",Worksheet!H1052="",ISNUMBER(SEARCH("e",Worksheet!I1052))=FALSE),"MISSING")</f>
        <v>MISSING</v>
      </c>
      <c r="N1056" s="39" t="b">
        <f>IF(ISNUMBER(SEARCH("Reference",Worksheet!I1052))=TRUE,"REF ONLY")</f>
        <v>0</v>
      </c>
      <c r="O1056" s="39" t="e">
        <f t="shared" si="50"/>
        <v>#VALUE!</v>
      </c>
      <c r="P1056" s="38"/>
      <c r="Q1056" s="38"/>
    </row>
    <row r="1057" spans="3:17" x14ac:dyDescent="0.25">
      <c r="C1057" s="39" t="e">
        <f>IF(AND(VALUE('Print off sheets'!C1053)&lt;=VALUE(Worksheet!$AD1053),VALUE('Print off sheets'!C1053)&gt;=VALUE(Worksheet!$AE1053)),"PASS","FAIL")</f>
        <v>#VALUE!</v>
      </c>
      <c r="D1057" s="39" t="e">
        <f>IF(AND(VALUE('Print off sheets'!D1053)&lt;=VALUE(Worksheet!$AD1053),VALUE('Print off sheets'!D1053)&gt;=VALUE(Worksheet!$AE1053)),"PASS","FAIL")</f>
        <v>#VALUE!</v>
      </c>
      <c r="E1057" s="39" t="e">
        <f>IF(AND(VALUE('Print off sheets'!E1053)&lt;=VALUE(Worksheet!$AD1053),VALUE('Print off sheets'!E1053)&gt;=VALUE(Worksheet!$AE1053)),"PASS","FAIL")</f>
        <v>#VALUE!</v>
      </c>
      <c r="F1057" s="39" t="str">
        <f t="shared" si="48"/>
        <v>PASS</v>
      </c>
      <c r="G1057" s="39" t="e">
        <f>IF(O1057="FAIL",IF(ISNUMBER(SEARCH("Rejected",'Print off sheets'!F1053))=TRUE,"OK","ERROR"),IF(ISNUMBER(SEARCH("Rejected",'Print off sheets'!F1053))=TRUE,"ERROR",""))</f>
        <v>#VALUE!</v>
      </c>
      <c r="H1057" s="46" t="e">
        <f>IF(O1057="MISSING",IF('Print off sheets'!F1053="Missing","OK","ERROR"),"")</f>
        <v>#VALUE!</v>
      </c>
      <c r="I1057" s="39" t="e">
        <f>VALUE(Worksheet!B1053)</f>
        <v>#VALUE!</v>
      </c>
      <c r="J1057" s="39">
        <f>VALUE(Worksheet!$H$2)</f>
        <v>0</v>
      </c>
      <c r="K1057" s="39">
        <f>VALUE(Worksheet!$H$3)</f>
        <v>0</v>
      </c>
      <c r="L1057" s="39" t="e">
        <f t="shared" si="49"/>
        <v>#VALUE!</v>
      </c>
      <c r="M1057" s="39" t="str">
        <f>IF(AND(Worksheet!C1053="",Worksheet!D1053="",Worksheet!E1053="",Worksheet!F1053="",Worksheet!G1053="",Worksheet!H1053="",ISNUMBER(SEARCH("e",Worksheet!I1053))=FALSE),"MISSING")</f>
        <v>MISSING</v>
      </c>
      <c r="N1057" s="39" t="b">
        <f>IF(ISNUMBER(SEARCH("Reference",Worksheet!I1053))=TRUE,"REF ONLY")</f>
        <v>0</v>
      </c>
      <c r="O1057" s="39" t="e">
        <f t="shared" si="50"/>
        <v>#VALUE!</v>
      </c>
      <c r="P1057" s="38"/>
      <c r="Q1057" s="38"/>
    </row>
    <row r="1058" spans="3:17" x14ac:dyDescent="0.25">
      <c r="C1058" s="39" t="e">
        <f>IF(AND(VALUE('Print off sheets'!C1054)&lt;=VALUE(Worksheet!$AD1054),VALUE('Print off sheets'!C1054)&gt;=VALUE(Worksheet!$AE1054)),"PASS","FAIL")</f>
        <v>#VALUE!</v>
      </c>
      <c r="D1058" s="39" t="e">
        <f>IF(AND(VALUE('Print off sheets'!D1054)&lt;=VALUE(Worksheet!$AD1054),VALUE('Print off sheets'!D1054)&gt;=VALUE(Worksheet!$AE1054)),"PASS","FAIL")</f>
        <v>#VALUE!</v>
      </c>
      <c r="E1058" s="39" t="e">
        <f>IF(AND(VALUE('Print off sheets'!E1054)&lt;=VALUE(Worksheet!$AD1054),VALUE('Print off sheets'!E1054)&gt;=VALUE(Worksheet!$AE1054)),"PASS","FAIL")</f>
        <v>#VALUE!</v>
      </c>
      <c r="F1058" s="39" t="str">
        <f t="shared" si="48"/>
        <v>PASS</v>
      </c>
      <c r="G1058" s="39" t="e">
        <f>IF(O1058="FAIL",IF(ISNUMBER(SEARCH("Rejected",'Print off sheets'!F1054))=TRUE,"OK","ERROR"),IF(ISNUMBER(SEARCH("Rejected",'Print off sheets'!F1054))=TRUE,"ERROR",""))</f>
        <v>#VALUE!</v>
      </c>
      <c r="H1058" s="46" t="e">
        <f>IF(O1058="MISSING",IF('Print off sheets'!F1054="Missing","OK","ERROR"),"")</f>
        <v>#VALUE!</v>
      </c>
      <c r="I1058" s="39" t="e">
        <f>VALUE(Worksheet!B1054)</f>
        <v>#VALUE!</v>
      </c>
      <c r="J1058" s="39">
        <f>VALUE(Worksheet!$H$2)</f>
        <v>0</v>
      </c>
      <c r="K1058" s="39">
        <f>VALUE(Worksheet!$H$3)</f>
        <v>0</v>
      </c>
      <c r="L1058" s="39" t="e">
        <f t="shared" si="49"/>
        <v>#VALUE!</v>
      </c>
      <c r="M1058" s="39" t="str">
        <f>IF(AND(Worksheet!C1054="",Worksheet!D1054="",Worksheet!E1054="",Worksheet!F1054="",Worksheet!G1054="",Worksheet!H1054="",ISNUMBER(SEARCH("e",Worksheet!I1054))=FALSE),"MISSING")</f>
        <v>MISSING</v>
      </c>
      <c r="N1058" s="39" t="b">
        <f>IF(ISNUMBER(SEARCH("Reference",Worksheet!I1054))=TRUE,"REF ONLY")</f>
        <v>0</v>
      </c>
      <c r="O1058" s="39" t="e">
        <f t="shared" si="50"/>
        <v>#VALUE!</v>
      </c>
      <c r="P1058" s="38"/>
      <c r="Q1058" s="38"/>
    </row>
    <row r="1059" spans="3:17" x14ac:dyDescent="0.25">
      <c r="C1059" s="39" t="e">
        <f>IF(AND(VALUE('Print off sheets'!C1055)&lt;=VALUE(Worksheet!$AD1055),VALUE('Print off sheets'!C1055)&gt;=VALUE(Worksheet!$AE1055)),"PASS","FAIL")</f>
        <v>#VALUE!</v>
      </c>
      <c r="D1059" s="39" t="e">
        <f>IF(AND(VALUE('Print off sheets'!D1055)&lt;=VALUE(Worksheet!$AD1055),VALUE('Print off sheets'!D1055)&gt;=VALUE(Worksheet!$AE1055)),"PASS","FAIL")</f>
        <v>#VALUE!</v>
      </c>
      <c r="E1059" s="39" t="e">
        <f>IF(AND(VALUE('Print off sheets'!E1055)&lt;=VALUE(Worksheet!$AD1055),VALUE('Print off sheets'!E1055)&gt;=VALUE(Worksheet!$AE1055)),"PASS","FAIL")</f>
        <v>#VALUE!</v>
      </c>
      <c r="F1059" s="39" t="str">
        <f t="shared" si="48"/>
        <v>PASS</v>
      </c>
      <c r="G1059" s="39" t="e">
        <f>IF(O1059="FAIL",IF(ISNUMBER(SEARCH("Rejected",'Print off sheets'!F1055))=TRUE,"OK","ERROR"),IF(ISNUMBER(SEARCH("Rejected",'Print off sheets'!F1055))=TRUE,"ERROR",""))</f>
        <v>#VALUE!</v>
      </c>
      <c r="H1059" s="46" t="e">
        <f>IF(O1059="MISSING",IF('Print off sheets'!F1055="Missing","OK","ERROR"),"")</f>
        <v>#VALUE!</v>
      </c>
      <c r="I1059" s="39" t="e">
        <f>VALUE(Worksheet!B1055)</f>
        <v>#VALUE!</v>
      </c>
      <c r="J1059" s="39">
        <f>VALUE(Worksheet!$H$2)</f>
        <v>0</v>
      </c>
      <c r="K1059" s="39">
        <f>VALUE(Worksheet!$H$3)</f>
        <v>0</v>
      </c>
      <c r="L1059" s="39" t="e">
        <f t="shared" si="49"/>
        <v>#VALUE!</v>
      </c>
      <c r="M1059" s="39" t="str">
        <f>IF(AND(Worksheet!C1055="",Worksheet!D1055="",Worksheet!E1055="",Worksheet!F1055="",Worksheet!G1055="",Worksheet!H1055="",ISNUMBER(SEARCH("e",Worksheet!I1055))=FALSE),"MISSING")</f>
        <v>MISSING</v>
      </c>
      <c r="N1059" s="39" t="b">
        <f>IF(ISNUMBER(SEARCH("Reference",Worksheet!I1055))=TRUE,"REF ONLY")</f>
        <v>0</v>
      </c>
      <c r="O1059" s="39" t="e">
        <f t="shared" si="50"/>
        <v>#VALUE!</v>
      </c>
      <c r="P1059" s="38"/>
      <c r="Q1059" s="38"/>
    </row>
    <row r="1060" spans="3:17" x14ac:dyDescent="0.25">
      <c r="C1060" s="39" t="e">
        <f>IF(AND(VALUE('Print off sheets'!C1056)&lt;=VALUE(Worksheet!$AD1056),VALUE('Print off sheets'!C1056)&gt;=VALUE(Worksheet!$AE1056)),"PASS","FAIL")</f>
        <v>#VALUE!</v>
      </c>
      <c r="D1060" s="39" t="e">
        <f>IF(AND(VALUE('Print off sheets'!D1056)&lt;=VALUE(Worksheet!$AD1056),VALUE('Print off sheets'!D1056)&gt;=VALUE(Worksheet!$AE1056)),"PASS","FAIL")</f>
        <v>#VALUE!</v>
      </c>
      <c r="E1060" s="39" t="e">
        <f>IF(AND(VALUE('Print off sheets'!E1056)&lt;=VALUE(Worksheet!$AD1056),VALUE('Print off sheets'!E1056)&gt;=VALUE(Worksheet!$AE1056)),"PASS","FAIL")</f>
        <v>#VALUE!</v>
      </c>
      <c r="F1060" s="39" t="str">
        <f t="shared" si="48"/>
        <v>PASS</v>
      </c>
      <c r="G1060" s="39" t="e">
        <f>IF(O1060="FAIL",IF(ISNUMBER(SEARCH("Rejected",'Print off sheets'!F1056))=TRUE,"OK","ERROR"),IF(ISNUMBER(SEARCH("Rejected",'Print off sheets'!F1056))=TRUE,"ERROR",""))</f>
        <v>#VALUE!</v>
      </c>
      <c r="H1060" s="46" t="e">
        <f>IF(O1060="MISSING",IF('Print off sheets'!F1056="Missing","OK","ERROR"),"")</f>
        <v>#VALUE!</v>
      </c>
      <c r="I1060" s="39" t="e">
        <f>VALUE(Worksheet!B1056)</f>
        <v>#VALUE!</v>
      </c>
      <c r="J1060" s="39">
        <f>VALUE(Worksheet!$H$2)</f>
        <v>0</v>
      </c>
      <c r="K1060" s="39">
        <f>VALUE(Worksheet!$H$3)</f>
        <v>0</v>
      </c>
      <c r="L1060" s="39" t="e">
        <f t="shared" si="49"/>
        <v>#VALUE!</v>
      </c>
      <c r="M1060" s="39" t="str">
        <f>IF(AND(Worksheet!C1056="",Worksheet!D1056="",Worksheet!E1056="",Worksheet!F1056="",Worksheet!G1056="",Worksheet!H1056="",ISNUMBER(SEARCH("e",Worksheet!I1056))=FALSE),"MISSING")</f>
        <v>MISSING</v>
      </c>
      <c r="N1060" s="39" t="b">
        <f>IF(ISNUMBER(SEARCH("Reference",Worksheet!I1056))=TRUE,"REF ONLY")</f>
        <v>0</v>
      </c>
      <c r="O1060" s="39" t="e">
        <f t="shared" si="50"/>
        <v>#VALUE!</v>
      </c>
      <c r="P1060" s="38"/>
      <c r="Q1060" s="38"/>
    </row>
    <row r="1061" spans="3:17" x14ac:dyDescent="0.25">
      <c r="C1061" s="39" t="e">
        <f>IF(AND(VALUE('Print off sheets'!C1057)&lt;=VALUE(Worksheet!$AD1057),VALUE('Print off sheets'!C1057)&gt;=VALUE(Worksheet!$AE1057)),"PASS","FAIL")</f>
        <v>#VALUE!</v>
      </c>
      <c r="D1061" s="39" t="e">
        <f>IF(AND(VALUE('Print off sheets'!D1057)&lt;=VALUE(Worksheet!$AD1057),VALUE('Print off sheets'!D1057)&gt;=VALUE(Worksheet!$AE1057)),"PASS","FAIL")</f>
        <v>#VALUE!</v>
      </c>
      <c r="E1061" s="39" t="e">
        <f>IF(AND(VALUE('Print off sheets'!E1057)&lt;=VALUE(Worksheet!$AD1057),VALUE('Print off sheets'!E1057)&gt;=VALUE(Worksheet!$AE1057)),"PASS","FAIL")</f>
        <v>#VALUE!</v>
      </c>
      <c r="F1061" s="39" t="str">
        <f t="shared" si="48"/>
        <v>PASS</v>
      </c>
      <c r="G1061" s="39" t="e">
        <f>IF(O1061="FAIL",IF(ISNUMBER(SEARCH("Rejected",'Print off sheets'!F1057))=TRUE,"OK","ERROR"),IF(ISNUMBER(SEARCH("Rejected",'Print off sheets'!F1057))=TRUE,"ERROR",""))</f>
        <v>#VALUE!</v>
      </c>
      <c r="H1061" s="46" t="e">
        <f>IF(O1061="MISSING",IF('Print off sheets'!F1057="Missing","OK","ERROR"),"")</f>
        <v>#VALUE!</v>
      </c>
      <c r="I1061" s="39" t="e">
        <f>VALUE(Worksheet!B1057)</f>
        <v>#VALUE!</v>
      </c>
      <c r="J1061" s="39">
        <f>VALUE(Worksheet!$H$2)</f>
        <v>0</v>
      </c>
      <c r="K1061" s="39">
        <f>VALUE(Worksheet!$H$3)</f>
        <v>0</v>
      </c>
      <c r="L1061" s="39" t="e">
        <f t="shared" si="49"/>
        <v>#VALUE!</v>
      </c>
      <c r="M1061" s="39" t="str">
        <f>IF(AND(Worksheet!C1057="",Worksheet!D1057="",Worksheet!E1057="",Worksheet!F1057="",Worksheet!G1057="",Worksheet!H1057="",ISNUMBER(SEARCH("e",Worksheet!I1057))=FALSE),"MISSING")</f>
        <v>MISSING</v>
      </c>
      <c r="N1061" s="39" t="b">
        <f>IF(ISNUMBER(SEARCH("Reference",Worksheet!I1057))=TRUE,"REF ONLY")</f>
        <v>0</v>
      </c>
      <c r="O1061" s="39" t="e">
        <f t="shared" si="50"/>
        <v>#VALUE!</v>
      </c>
      <c r="P1061" s="38"/>
      <c r="Q1061" s="38"/>
    </row>
    <row r="1062" spans="3:17" x14ac:dyDescent="0.25">
      <c r="C1062" s="39" t="e">
        <f>IF(AND(VALUE('Print off sheets'!C1058)&lt;=VALUE(Worksheet!$AD1058),VALUE('Print off sheets'!C1058)&gt;=VALUE(Worksheet!$AE1058)),"PASS","FAIL")</f>
        <v>#VALUE!</v>
      </c>
      <c r="D1062" s="39" t="e">
        <f>IF(AND(VALUE('Print off sheets'!D1058)&lt;=VALUE(Worksheet!$AD1058),VALUE('Print off sheets'!D1058)&gt;=VALUE(Worksheet!$AE1058)),"PASS","FAIL")</f>
        <v>#VALUE!</v>
      </c>
      <c r="E1062" s="39" t="e">
        <f>IF(AND(VALUE('Print off sheets'!E1058)&lt;=VALUE(Worksheet!$AD1058),VALUE('Print off sheets'!E1058)&gt;=VALUE(Worksheet!$AE1058)),"PASS","FAIL")</f>
        <v>#VALUE!</v>
      </c>
      <c r="F1062" s="39" t="str">
        <f t="shared" si="48"/>
        <v>PASS</v>
      </c>
      <c r="G1062" s="39" t="e">
        <f>IF(O1062="FAIL",IF(ISNUMBER(SEARCH("Rejected",'Print off sheets'!F1058))=TRUE,"OK","ERROR"),IF(ISNUMBER(SEARCH("Rejected",'Print off sheets'!F1058))=TRUE,"ERROR",""))</f>
        <v>#VALUE!</v>
      </c>
      <c r="H1062" s="46" t="e">
        <f>IF(O1062="MISSING",IF('Print off sheets'!F1058="Missing","OK","ERROR"),"")</f>
        <v>#VALUE!</v>
      </c>
      <c r="I1062" s="39" t="e">
        <f>VALUE(Worksheet!B1058)</f>
        <v>#VALUE!</v>
      </c>
      <c r="J1062" s="39">
        <f>VALUE(Worksheet!$H$2)</f>
        <v>0</v>
      </c>
      <c r="K1062" s="39">
        <f>VALUE(Worksheet!$H$3)</f>
        <v>0</v>
      </c>
      <c r="L1062" s="39" t="e">
        <f t="shared" si="49"/>
        <v>#VALUE!</v>
      </c>
      <c r="M1062" s="39" t="str">
        <f>IF(AND(Worksheet!C1058="",Worksheet!D1058="",Worksheet!E1058="",Worksheet!F1058="",Worksheet!G1058="",Worksheet!H1058="",ISNUMBER(SEARCH("e",Worksheet!I1058))=FALSE),"MISSING")</f>
        <v>MISSING</v>
      </c>
      <c r="N1062" s="39" t="b">
        <f>IF(ISNUMBER(SEARCH("Reference",Worksheet!I1058))=TRUE,"REF ONLY")</f>
        <v>0</v>
      </c>
      <c r="O1062" s="39" t="e">
        <f t="shared" si="50"/>
        <v>#VALUE!</v>
      </c>
      <c r="P1062" s="38"/>
      <c r="Q1062" s="38"/>
    </row>
    <row r="1063" spans="3:17" x14ac:dyDescent="0.25">
      <c r="C1063" s="39" t="e">
        <f>IF(AND(VALUE('Print off sheets'!C1059)&lt;=VALUE(Worksheet!$AD1059),VALUE('Print off sheets'!C1059)&gt;=VALUE(Worksheet!$AE1059)),"PASS","FAIL")</f>
        <v>#VALUE!</v>
      </c>
      <c r="D1063" s="39" t="e">
        <f>IF(AND(VALUE('Print off sheets'!D1059)&lt;=VALUE(Worksheet!$AD1059),VALUE('Print off sheets'!D1059)&gt;=VALUE(Worksheet!$AE1059)),"PASS","FAIL")</f>
        <v>#VALUE!</v>
      </c>
      <c r="E1063" s="39" t="e">
        <f>IF(AND(VALUE('Print off sheets'!E1059)&lt;=VALUE(Worksheet!$AD1059),VALUE('Print off sheets'!E1059)&gt;=VALUE(Worksheet!$AE1059)),"PASS","FAIL")</f>
        <v>#VALUE!</v>
      </c>
      <c r="F1063" s="39" t="str">
        <f t="shared" si="48"/>
        <v>PASS</v>
      </c>
      <c r="G1063" s="39" t="e">
        <f>IF(O1063="FAIL",IF(ISNUMBER(SEARCH("Rejected",'Print off sheets'!F1059))=TRUE,"OK","ERROR"),IF(ISNUMBER(SEARCH("Rejected",'Print off sheets'!F1059))=TRUE,"ERROR",""))</f>
        <v>#VALUE!</v>
      </c>
      <c r="H1063" s="46" t="e">
        <f>IF(O1063="MISSING",IF('Print off sheets'!F1059="Missing","OK","ERROR"),"")</f>
        <v>#VALUE!</v>
      </c>
      <c r="I1063" s="39" t="e">
        <f>VALUE(Worksheet!B1059)</f>
        <v>#VALUE!</v>
      </c>
      <c r="J1063" s="39">
        <f>VALUE(Worksheet!$H$2)</f>
        <v>0</v>
      </c>
      <c r="K1063" s="39">
        <f>VALUE(Worksheet!$H$3)</f>
        <v>0</v>
      </c>
      <c r="L1063" s="39" t="e">
        <f t="shared" si="49"/>
        <v>#VALUE!</v>
      </c>
      <c r="M1063" s="39" t="str">
        <f>IF(AND(Worksheet!C1059="",Worksheet!D1059="",Worksheet!E1059="",Worksheet!F1059="",Worksheet!G1059="",Worksheet!H1059="",ISNUMBER(SEARCH("e",Worksheet!I1059))=FALSE),"MISSING")</f>
        <v>MISSING</v>
      </c>
      <c r="N1063" s="39" t="b">
        <f>IF(ISNUMBER(SEARCH("Reference",Worksheet!I1059))=TRUE,"REF ONLY")</f>
        <v>0</v>
      </c>
      <c r="O1063" s="39" t="e">
        <f t="shared" si="50"/>
        <v>#VALUE!</v>
      </c>
      <c r="P1063" s="38"/>
      <c r="Q1063" s="38"/>
    </row>
    <row r="1064" spans="3:17" x14ac:dyDescent="0.25">
      <c r="C1064" s="39" t="e">
        <f>IF(AND(VALUE('Print off sheets'!C1060)&lt;=VALUE(Worksheet!$AD1060),VALUE('Print off sheets'!C1060)&gt;=VALUE(Worksheet!$AE1060)),"PASS","FAIL")</f>
        <v>#VALUE!</v>
      </c>
      <c r="D1064" s="39" t="e">
        <f>IF(AND(VALUE('Print off sheets'!D1060)&lt;=VALUE(Worksheet!$AD1060),VALUE('Print off sheets'!D1060)&gt;=VALUE(Worksheet!$AE1060)),"PASS","FAIL")</f>
        <v>#VALUE!</v>
      </c>
      <c r="E1064" s="39" t="e">
        <f>IF(AND(VALUE('Print off sheets'!E1060)&lt;=VALUE(Worksheet!$AD1060),VALUE('Print off sheets'!E1060)&gt;=VALUE(Worksheet!$AE1060)),"PASS","FAIL")</f>
        <v>#VALUE!</v>
      </c>
      <c r="F1064" s="39" t="str">
        <f t="shared" si="48"/>
        <v>PASS</v>
      </c>
      <c r="G1064" s="39" t="e">
        <f>IF(O1064="FAIL",IF(ISNUMBER(SEARCH("Rejected",'Print off sheets'!F1060))=TRUE,"OK","ERROR"),IF(ISNUMBER(SEARCH("Rejected",'Print off sheets'!F1060))=TRUE,"ERROR",""))</f>
        <v>#VALUE!</v>
      </c>
      <c r="H1064" s="46" t="e">
        <f>IF(O1064="MISSING",IF('Print off sheets'!F1060="Missing","OK","ERROR"),"")</f>
        <v>#VALUE!</v>
      </c>
      <c r="I1064" s="39" t="e">
        <f>VALUE(Worksheet!B1060)</f>
        <v>#VALUE!</v>
      </c>
      <c r="J1064" s="39">
        <f>VALUE(Worksheet!$H$2)</f>
        <v>0</v>
      </c>
      <c r="K1064" s="39">
        <f>VALUE(Worksheet!$H$3)</f>
        <v>0</v>
      </c>
      <c r="L1064" s="39" t="e">
        <f t="shared" si="49"/>
        <v>#VALUE!</v>
      </c>
      <c r="M1064" s="39" t="str">
        <f>IF(AND(Worksheet!C1060="",Worksheet!D1060="",Worksheet!E1060="",Worksheet!F1060="",Worksheet!G1060="",Worksheet!H1060="",ISNUMBER(SEARCH("e",Worksheet!I1060))=FALSE),"MISSING")</f>
        <v>MISSING</v>
      </c>
      <c r="N1064" s="39" t="b">
        <f>IF(ISNUMBER(SEARCH("Reference",Worksheet!I1060))=TRUE,"REF ONLY")</f>
        <v>0</v>
      </c>
      <c r="O1064" s="39" t="e">
        <f t="shared" si="50"/>
        <v>#VALUE!</v>
      </c>
      <c r="P1064" s="38"/>
      <c r="Q1064" s="38"/>
    </row>
    <row r="1065" spans="3:17" x14ac:dyDescent="0.25">
      <c r="C1065" s="39" t="e">
        <f>IF(AND(VALUE('Print off sheets'!C1061)&lt;=VALUE(Worksheet!$AD1061),VALUE('Print off sheets'!C1061)&gt;=VALUE(Worksheet!$AE1061)),"PASS","FAIL")</f>
        <v>#VALUE!</v>
      </c>
      <c r="D1065" s="39" t="e">
        <f>IF(AND(VALUE('Print off sheets'!D1061)&lt;=VALUE(Worksheet!$AD1061),VALUE('Print off sheets'!D1061)&gt;=VALUE(Worksheet!$AE1061)),"PASS","FAIL")</f>
        <v>#VALUE!</v>
      </c>
      <c r="E1065" s="39" t="e">
        <f>IF(AND(VALUE('Print off sheets'!E1061)&lt;=VALUE(Worksheet!$AD1061),VALUE('Print off sheets'!E1061)&gt;=VALUE(Worksheet!$AE1061)),"PASS","FAIL")</f>
        <v>#VALUE!</v>
      </c>
      <c r="F1065" s="39" t="str">
        <f t="shared" si="48"/>
        <v>PASS</v>
      </c>
      <c r="G1065" s="39" t="e">
        <f>IF(O1065="FAIL",IF(ISNUMBER(SEARCH("Rejected",'Print off sheets'!F1061))=TRUE,"OK","ERROR"),IF(ISNUMBER(SEARCH("Rejected",'Print off sheets'!F1061))=TRUE,"ERROR",""))</f>
        <v>#VALUE!</v>
      </c>
      <c r="H1065" s="46" t="e">
        <f>IF(O1065="MISSING",IF('Print off sheets'!F1061="Missing","OK","ERROR"),"")</f>
        <v>#VALUE!</v>
      </c>
      <c r="I1065" s="39" t="e">
        <f>VALUE(Worksheet!B1061)</f>
        <v>#VALUE!</v>
      </c>
      <c r="J1065" s="39">
        <f>VALUE(Worksheet!$H$2)</f>
        <v>0</v>
      </c>
      <c r="K1065" s="39">
        <f>VALUE(Worksheet!$H$3)</f>
        <v>0</v>
      </c>
      <c r="L1065" s="39" t="e">
        <f t="shared" si="49"/>
        <v>#VALUE!</v>
      </c>
      <c r="M1065" s="39" t="str">
        <f>IF(AND(Worksheet!C1061="",Worksheet!D1061="",Worksheet!E1061="",Worksheet!F1061="",Worksheet!G1061="",Worksheet!H1061="",ISNUMBER(SEARCH("e",Worksheet!I1061))=FALSE),"MISSING")</f>
        <v>MISSING</v>
      </c>
      <c r="N1065" s="39" t="b">
        <f>IF(ISNUMBER(SEARCH("Reference",Worksheet!I1061))=TRUE,"REF ONLY")</f>
        <v>0</v>
      </c>
      <c r="O1065" s="39" t="e">
        <f t="shared" si="50"/>
        <v>#VALUE!</v>
      </c>
      <c r="P1065" s="38"/>
      <c r="Q1065" s="38"/>
    </row>
    <row r="1066" spans="3:17" x14ac:dyDescent="0.25">
      <c r="C1066" s="39" t="e">
        <f>IF(AND(VALUE('Print off sheets'!C1062)&lt;=VALUE(Worksheet!$AD1062),VALUE('Print off sheets'!C1062)&gt;=VALUE(Worksheet!$AE1062)),"PASS","FAIL")</f>
        <v>#VALUE!</v>
      </c>
      <c r="D1066" s="39" t="e">
        <f>IF(AND(VALUE('Print off sheets'!D1062)&lt;=VALUE(Worksheet!$AD1062),VALUE('Print off sheets'!D1062)&gt;=VALUE(Worksheet!$AE1062)),"PASS","FAIL")</f>
        <v>#VALUE!</v>
      </c>
      <c r="E1066" s="39" t="e">
        <f>IF(AND(VALUE('Print off sheets'!E1062)&lt;=VALUE(Worksheet!$AD1062),VALUE('Print off sheets'!E1062)&gt;=VALUE(Worksheet!$AE1062)),"PASS","FAIL")</f>
        <v>#VALUE!</v>
      </c>
      <c r="F1066" s="39" t="str">
        <f t="shared" si="48"/>
        <v>PASS</v>
      </c>
      <c r="G1066" s="39" t="e">
        <f>IF(O1066="FAIL",IF(ISNUMBER(SEARCH("Rejected",'Print off sheets'!F1062))=TRUE,"OK","ERROR"),IF(ISNUMBER(SEARCH("Rejected",'Print off sheets'!F1062))=TRUE,"ERROR",""))</f>
        <v>#VALUE!</v>
      </c>
      <c r="H1066" s="46" t="e">
        <f>IF(O1066="MISSING",IF('Print off sheets'!F1062="Missing","OK","ERROR"),"")</f>
        <v>#VALUE!</v>
      </c>
      <c r="I1066" s="39" t="e">
        <f>VALUE(Worksheet!B1062)</f>
        <v>#VALUE!</v>
      </c>
      <c r="J1066" s="39">
        <f>VALUE(Worksheet!$H$2)</f>
        <v>0</v>
      </c>
      <c r="K1066" s="39">
        <f>VALUE(Worksheet!$H$3)</f>
        <v>0</v>
      </c>
      <c r="L1066" s="39" t="e">
        <f t="shared" si="49"/>
        <v>#VALUE!</v>
      </c>
      <c r="M1066" s="39" t="str">
        <f>IF(AND(Worksheet!C1062="",Worksheet!D1062="",Worksheet!E1062="",Worksheet!F1062="",Worksheet!G1062="",Worksheet!H1062="",ISNUMBER(SEARCH("e",Worksheet!I1062))=FALSE),"MISSING")</f>
        <v>MISSING</v>
      </c>
      <c r="N1066" s="39" t="b">
        <f>IF(ISNUMBER(SEARCH("Reference",Worksheet!I1062))=TRUE,"REF ONLY")</f>
        <v>0</v>
      </c>
      <c r="O1066" s="39" t="e">
        <f t="shared" si="50"/>
        <v>#VALUE!</v>
      </c>
      <c r="P1066" s="38"/>
      <c r="Q1066" s="38"/>
    </row>
    <row r="1067" spans="3:17" x14ac:dyDescent="0.25">
      <c r="C1067" s="39" t="e">
        <f>IF(AND(VALUE('Print off sheets'!C1063)&lt;=VALUE(Worksheet!$AD1063),VALUE('Print off sheets'!C1063)&gt;=VALUE(Worksheet!$AE1063)),"PASS","FAIL")</f>
        <v>#VALUE!</v>
      </c>
      <c r="D1067" s="39" t="e">
        <f>IF(AND(VALUE('Print off sheets'!D1063)&lt;=VALUE(Worksheet!$AD1063),VALUE('Print off sheets'!D1063)&gt;=VALUE(Worksheet!$AE1063)),"PASS","FAIL")</f>
        <v>#VALUE!</v>
      </c>
      <c r="E1067" s="39" t="e">
        <f>IF(AND(VALUE('Print off sheets'!E1063)&lt;=VALUE(Worksheet!$AD1063),VALUE('Print off sheets'!E1063)&gt;=VALUE(Worksheet!$AE1063)),"PASS","FAIL")</f>
        <v>#VALUE!</v>
      </c>
      <c r="F1067" s="39" t="str">
        <f t="shared" si="48"/>
        <v>PASS</v>
      </c>
      <c r="G1067" s="39" t="e">
        <f>IF(O1067="FAIL",IF(ISNUMBER(SEARCH("Rejected",'Print off sheets'!F1063))=TRUE,"OK","ERROR"),IF(ISNUMBER(SEARCH("Rejected",'Print off sheets'!F1063))=TRUE,"ERROR",""))</f>
        <v>#VALUE!</v>
      </c>
      <c r="H1067" s="46" t="e">
        <f>IF(O1067="MISSING",IF('Print off sheets'!F1063="Missing","OK","ERROR"),"")</f>
        <v>#VALUE!</v>
      </c>
      <c r="I1067" s="39" t="e">
        <f>VALUE(Worksheet!B1063)</f>
        <v>#VALUE!</v>
      </c>
      <c r="J1067" s="39">
        <f>VALUE(Worksheet!$H$2)</f>
        <v>0</v>
      </c>
      <c r="K1067" s="39">
        <f>VALUE(Worksheet!$H$3)</f>
        <v>0</v>
      </c>
      <c r="L1067" s="39" t="e">
        <f t="shared" si="49"/>
        <v>#VALUE!</v>
      </c>
      <c r="M1067" s="39" t="str">
        <f>IF(AND(Worksheet!C1063="",Worksheet!D1063="",Worksheet!E1063="",Worksheet!F1063="",Worksheet!G1063="",Worksheet!H1063="",ISNUMBER(SEARCH("e",Worksheet!I1063))=FALSE),"MISSING")</f>
        <v>MISSING</v>
      </c>
      <c r="N1067" s="39" t="b">
        <f>IF(ISNUMBER(SEARCH("Reference",Worksheet!I1063))=TRUE,"REF ONLY")</f>
        <v>0</v>
      </c>
      <c r="O1067" s="39" t="e">
        <f t="shared" si="50"/>
        <v>#VALUE!</v>
      </c>
      <c r="P1067" s="38"/>
      <c r="Q1067" s="38"/>
    </row>
    <row r="1068" spans="3:17" x14ac:dyDescent="0.25">
      <c r="C1068" s="39" t="e">
        <f>IF(AND(VALUE('Print off sheets'!C1064)&lt;=VALUE(Worksheet!$AD1064),VALUE('Print off sheets'!C1064)&gt;=VALUE(Worksheet!$AE1064)),"PASS","FAIL")</f>
        <v>#VALUE!</v>
      </c>
      <c r="D1068" s="39" t="e">
        <f>IF(AND(VALUE('Print off sheets'!D1064)&lt;=VALUE(Worksheet!$AD1064),VALUE('Print off sheets'!D1064)&gt;=VALUE(Worksheet!$AE1064)),"PASS","FAIL")</f>
        <v>#VALUE!</v>
      </c>
      <c r="E1068" s="39" t="e">
        <f>IF(AND(VALUE('Print off sheets'!E1064)&lt;=VALUE(Worksheet!$AD1064),VALUE('Print off sheets'!E1064)&gt;=VALUE(Worksheet!$AE1064)),"PASS","FAIL")</f>
        <v>#VALUE!</v>
      </c>
      <c r="F1068" s="39" t="str">
        <f t="shared" si="48"/>
        <v>PASS</v>
      </c>
      <c r="G1068" s="39" t="e">
        <f>IF(O1068="FAIL",IF(ISNUMBER(SEARCH("Rejected",'Print off sheets'!F1064))=TRUE,"OK","ERROR"),IF(ISNUMBER(SEARCH("Rejected",'Print off sheets'!F1064))=TRUE,"ERROR",""))</f>
        <v>#VALUE!</v>
      </c>
      <c r="H1068" s="46" t="e">
        <f>IF(O1068="MISSING",IF('Print off sheets'!F1064="Missing","OK","ERROR"),"")</f>
        <v>#VALUE!</v>
      </c>
      <c r="I1068" s="39" t="e">
        <f>VALUE(Worksheet!B1064)</f>
        <v>#VALUE!</v>
      </c>
      <c r="J1068" s="39">
        <f>VALUE(Worksheet!$H$2)</f>
        <v>0</v>
      </c>
      <c r="K1068" s="39">
        <f>VALUE(Worksheet!$H$3)</f>
        <v>0</v>
      </c>
      <c r="L1068" s="39" t="e">
        <f t="shared" si="49"/>
        <v>#VALUE!</v>
      </c>
      <c r="M1068" s="39" t="str">
        <f>IF(AND(Worksheet!C1064="",Worksheet!D1064="",Worksheet!E1064="",Worksheet!F1064="",Worksheet!G1064="",Worksheet!H1064="",ISNUMBER(SEARCH("e",Worksheet!I1064))=FALSE),"MISSING")</f>
        <v>MISSING</v>
      </c>
      <c r="N1068" s="39" t="b">
        <f>IF(ISNUMBER(SEARCH("Reference",Worksheet!I1064))=TRUE,"REF ONLY")</f>
        <v>0</v>
      </c>
      <c r="O1068" s="39" t="e">
        <f t="shared" si="50"/>
        <v>#VALUE!</v>
      </c>
      <c r="P1068" s="38"/>
      <c r="Q1068" s="38"/>
    </row>
    <row r="1069" spans="3:17" x14ac:dyDescent="0.25">
      <c r="C1069" s="39" t="e">
        <f>IF(AND(VALUE('Print off sheets'!C1065)&lt;=VALUE(Worksheet!$AD1065),VALUE('Print off sheets'!C1065)&gt;=VALUE(Worksheet!$AE1065)),"PASS","FAIL")</f>
        <v>#VALUE!</v>
      </c>
      <c r="D1069" s="39" t="e">
        <f>IF(AND(VALUE('Print off sheets'!D1065)&lt;=VALUE(Worksheet!$AD1065),VALUE('Print off sheets'!D1065)&gt;=VALUE(Worksheet!$AE1065)),"PASS","FAIL")</f>
        <v>#VALUE!</v>
      </c>
      <c r="E1069" s="39" t="e">
        <f>IF(AND(VALUE('Print off sheets'!E1065)&lt;=VALUE(Worksheet!$AD1065),VALUE('Print off sheets'!E1065)&gt;=VALUE(Worksheet!$AE1065)),"PASS","FAIL")</f>
        <v>#VALUE!</v>
      </c>
      <c r="F1069" s="39" t="str">
        <f t="shared" si="48"/>
        <v>PASS</v>
      </c>
      <c r="G1069" s="39" t="e">
        <f>IF(O1069="FAIL",IF(ISNUMBER(SEARCH("Rejected",'Print off sheets'!F1065))=TRUE,"OK","ERROR"),IF(ISNUMBER(SEARCH("Rejected",'Print off sheets'!F1065))=TRUE,"ERROR",""))</f>
        <v>#VALUE!</v>
      </c>
      <c r="H1069" s="46" t="e">
        <f>IF(O1069="MISSING",IF('Print off sheets'!F1065="Missing","OK","ERROR"),"")</f>
        <v>#VALUE!</v>
      </c>
      <c r="I1069" s="39" t="e">
        <f>VALUE(Worksheet!B1065)</f>
        <v>#VALUE!</v>
      </c>
      <c r="J1069" s="39">
        <f>VALUE(Worksheet!$H$2)</f>
        <v>0</v>
      </c>
      <c r="K1069" s="39">
        <f>VALUE(Worksheet!$H$3)</f>
        <v>0</v>
      </c>
      <c r="L1069" s="39" t="e">
        <f t="shared" si="49"/>
        <v>#VALUE!</v>
      </c>
      <c r="M1069" s="39" t="str">
        <f>IF(AND(Worksheet!C1065="",Worksheet!D1065="",Worksheet!E1065="",Worksheet!F1065="",Worksheet!G1065="",Worksheet!H1065="",ISNUMBER(SEARCH("e",Worksheet!I1065))=FALSE),"MISSING")</f>
        <v>MISSING</v>
      </c>
      <c r="N1069" s="39" t="b">
        <f>IF(ISNUMBER(SEARCH("Reference",Worksheet!I1065))=TRUE,"REF ONLY")</f>
        <v>0</v>
      </c>
      <c r="O1069" s="39" t="e">
        <f t="shared" si="50"/>
        <v>#VALUE!</v>
      </c>
      <c r="P1069" s="38"/>
      <c r="Q1069" s="38"/>
    </row>
    <row r="1070" spans="3:17" x14ac:dyDescent="0.25">
      <c r="C1070" s="39" t="e">
        <f>IF(AND(VALUE('Print off sheets'!C1066)&lt;=VALUE(Worksheet!$AD1066),VALUE('Print off sheets'!C1066)&gt;=VALUE(Worksheet!$AE1066)),"PASS","FAIL")</f>
        <v>#VALUE!</v>
      </c>
      <c r="D1070" s="39" t="e">
        <f>IF(AND(VALUE('Print off sheets'!D1066)&lt;=VALUE(Worksheet!$AD1066),VALUE('Print off sheets'!D1066)&gt;=VALUE(Worksheet!$AE1066)),"PASS","FAIL")</f>
        <v>#VALUE!</v>
      </c>
      <c r="E1070" s="39" t="e">
        <f>IF(AND(VALUE('Print off sheets'!E1066)&lt;=VALUE(Worksheet!$AD1066),VALUE('Print off sheets'!E1066)&gt;=VALUE(Worksheet!$AE1066)),"PASS","FAIL")</f>
        <v>#VALUE!</v>
      </c>
      <c r="F1070" s="39" t="str">
        <f t="shared" si="48"/>
        <v>PASS</v>
      </c>
      <c r="G1070" s="39" t="e">
        <f>IF(O1070="FAIL",IF(ISNUMBER(SEARCH("Rejected",'Print off sheets'!F1066))=TRUE,"OK","ERROR"),IF(ISNUMBER(SEARCH("Rejected",'Print off sheets'!F1066))=TRUE,"ERROR",""))</f>
        <v>#VALUE!</v>
      </c>
      <c r="H1070" s="46" t="e">
        <f>IF(O1070="MISSING",IF('Print off sheets'!F1066="Missing","OK","ERROR"),"")</f>
        <v>#VALUE!</v>
      </c>
      <c r="I1070" s="39" t="e">
        <f>VALUE(Worksheet!B1066)</f>
        <v>#VALUE!</v>
      </c>
      <c r="J1070" s="39">
        <f>VALUE(Worksheet!$H$2)</f>
        <v>0</v>
      </c>
      <c r="K1070" s="39">
        <f>VALUE(Worksheet!$H$3)</f>
        <v>0</v>
      </c>
      <c r="L1070" s="39" t="e">
        <f t="shared" si="49"/>
        <v>#VALUE!</v>
      </c>
      <c r="M1070" s="39" t="str">
        <f>IF(AND(Worksheet!C1066="",Worksheet!D1066="",Worksheet!E1066="",Worksheet!F1066="",Worksheet!G1066="",Worksheet!H1066="",ISNUMBER(SEARCH("e",Worksheet!I1066))=FALSE),"MISSING")</f>
        <v>MISSING</v>
      </c>
      <c r="N1070" s="39" t="b">
        <f>IF(ISNUMBER(SEARCH("Reference",Worksheet!I1066))=TRUE,"REF ONLY")</f>
        <v>0</v>
      </c>
      <c r="O1070" s="39" t="e">
        <f t="shared" si="50"/>
        <v>#VALUE!</v>
      </c>
      <c r="P1070" s="38"/>
      <c r="Q1070" s="38"/>
    </row>
    <row r="1071" spans="3:17" x14ac:dyDescent="0.25">
      <c r="C1071" s="39" t="e">
        <f>IF(AND(VALUE('Print off sheets'!C1067)&lt;=VALUE(Worksheet!$AD1067),VALUE('Print off sheets'!C1067)&gt;=VALUE(Worksheet!$AE1067)),"PASS","FAIL")</f>
        <v>#VALUE!</v>
      </c>
      <c r="D1071" s="39" t="e">
        <f>IF(AND(VALUE('Print off sheets'!D1067)&lt;=VALUE(Worksheet!$AD1067),VALUE('Print off sheets'!D1067)&gt;=VALUE(Worksheet!$AE1067)),"PASS","FAIL")</f>
        <v>#VALUE!</v>
      </c>
      <c r="E1071" s="39" t="e">
        <f>IF(AND(VALUE('Print off sheets'!E1067)&lt;=VALUE(Worksheet!$AD1067),VALUE('Print off sheets'!E1067)&gt;=VALUE(Worksheet!$AE1067)),"PASS","FAIL")</f>
        <v>#VALUE!</v>
      </c>
      <c r="F1071" s="39" t="str">
        <f t="shared" si="48"/>
        <v>PASS</v>
      </c>
      <c r="G1071" s="39" t="e">
        <f>IF(O1071="FAIL",IF(ISNUMBER(SEARCH("Rejected",'Print off sheets'!F1067))=TRUE,"OK","ERROR"),IF(ISNUMBER(SEARCH("Rejected",'Print off sheets'!F1067))=TRUE,"ERROR",""))</f>
        <v>#VALUE!</v>
      </c>
      <c r="H1071" s="46" t="e">
        <f>IF(O1071="MISSING",IF('Print off sheets'!F1067="Missing","OK","ERROR"),"")</f>
        <v>#VALUE!</v>
      </c>
      <c r="I1071" s="39" t="e">
        <f>VALUE(Worksheet!B1067)</f>
        <v>#VALUE!</v>
      </c>
      <c r="J1071" s="39">
        <f>VALUE(Worksheet!$H$2)</f>
        <v>0</v>
      </c>
      <c r="K1071" s="39">
        <f>VALUE(Worksheet!$H$3)</f>
        <v>0</v>
      </c>
      <c r="L1071" s="39" t="e">
        <f t="shared" si="49"/>
        <v>#VALUE!</v>
      </c>
      <c r="M1071" s="39" t="str">
        <f>IF(AND(Worksheet!C1067="",Worksheet!D1067="",Worksheet!E1067="",Worksheet!F1067="",Worksheet!G1067="",Worksheet!H1067="",ISNUMBER(SEARCH("e",Worksheet!I1067))=FALSE),"MISSING")</f>
        <v>MISSING</v>
      </c>
      <c r="N1071" s="39" t="b">
        <f>IF(ISNUMBER(SEARCH("Reference",Worksheet!I1067))=TRUE,"REF ONLY")</f>
        <v>0</v>
      </c>
      <c r="O1071" s="39" t="e">
        <f t="shared" si="50"/>
        <v>#VALUE!</v>
      </c>
      <c r="P1071" s="38"/>
      <c r="Q1071" s="38"/>
    </row>
    <row r="1072" spans="3:17" x14ac:dyDescent="0.25">
      <c r="C1072" s="39" t="e">
        <f>IF(AND(VALUE('Print off sheets'!C1068)&lt;=VALUE(Worksheet!$AD1068),VALUE('Print off sheets'!C1068)&gt;=VALUE(Worksheet!$AE1068)),"PASS","FAIL")</f>
        <v>#VALUE!</v>
      </c>
      <c r="D1072" s="39" t="e">
        <f>IF(AND(VALUE('Print off sheets'!D1068)&lt;=VALUE(Worksheet!$AD1068),VALUE('Print off sheets'!D1068)&gt;=VALUE(Worksheet!$AE1068)),"PASS","FAIL")</f>
        <v>#VALUE!</v>
      </c>
      <c r="E1072" s="39" t="e">
        <f>IF(AND(VALUE('Print off sheets'!E1068)&lt;=VALUE(Worksheet!$AD1068),VALUE('Print off sheets'!E1068)&gt;=VALUE(Worksheet!$AE1068)),"PASS","FAIL")</f>
        <v>#VALUE!</v>
      </c>
      <c r="F1072" s="39" t="str">
        <f t="shared" si="48"/>
        <v>PASS</v>
      </c>
      <c r="G1072" s="39" t="e">
        <f>IF(O1072="FAIL",IF(ISNUMBER(SEARCH("Rejected",'Print off sheets'!F1068))=TRUE,"OK","ERROR"),IF(ISNUMBER(SEARCH("Rejected",'Print off sheets'!F1068))=TRUE,"ERROR",""))</f>
        <v>#VALUE!</v>
      </c>
      <c r="H1072" s="46" t="e">
        <f>IF(O1072="MISSING",IF('Print off sheets'!F1068="Missing","OK","ERROR"),"")</f>
        <v>#VALUE!</v>
      </c>
      <c r="I1072" s="39" t="e">
        <f>VALUE(Worksheet!B1068)</f>
        <v>#VALUE!</v>
      </c>
      <c r="J1072" s="39">
        <f>VALUE(Worksheet!$H$2)</f>
        <v>0</v>
      </c>
      <c r="K1072" s="39">
        <f>VALUE(Worksheet!$H$3)</f>
        <v>0</v>
      </c>
      <c r="L1072" s="39" t="e">
        <f t="shared" si="49"/>
        <v>#VALUE!</v>
      </c>
      <c r="M1072" s="39" t="str">
        <f>IF(AND(Worksheet!C1068="",Worksheet!D1068="",Worksheet!E1068="",Worksheet!F1068="",Worksheet!G1068="",Worksheet!H1068="",ISNUMBER(SEARCH("e",Worksheet!I1068))=FALSE),"MISSING")</f>
        <v>MISSING</v>
      </c>
      <c r="N1072" s="39" t="b">
        <f>IF(ISNUMBER(SEARCH("Reference",Worksheet!I1068))=TRUE,"REF ONLY")</f>
        <v>0</v>
      </c>
      <c r="O1072" s="39" t="e">
        <f t="shared" si="50"/>
        <v>#VALUE!</v>
      </c>
      <c r="P1072" s="38"/>
      <c r="Q1072" s="38"/>
    </row>
    <row r="1073" spans="3:17" x14ac:dyDescent="0.25">
      <c r="C1073" s="39" t="e">
        <f>IF(AND(VALUE('Print off sheets'!C1069)&lt;=VALUE(Worksheet!$AD1069),VALUE('Print off sheets'!C1069)&gt;=VALUE(Worksheet!$AE1069)),"PASS","FAIL")</f>
        <v>#VALUE!</v>
      </c>
      <c r="D1073" s="39" t="e">
        <f>IF(AND(VALUE('Print off sheets'!D1069)&lt;=VALUE(Worksheet!$AD1069),VALUE('Print off sheets'!D1069)&gt;=VALUE(Worksheet!$AE1069)),"PASS","FAIL")</f>
        <v>#VALUE!</v>
      </c>
      <c r="E1073" s="39" t="e">
        <f>IF(AND(VALUE('Print off sheets'!E1069)&lt;=VALUE(Worksheet!$AD1069),VALUE('Print off sheets'!E1069)&gt;=VALUE(Worksheet!$AE1069)),"PASS","FAIL")</f>
        <v>#VALUE!</v>
      </c>
      <c r="F1073" s="39" t="str">
        <f t="shared" si="48"/>
        <v>PASS</v>
      </c>
      <c r="G1073" s="39" t="e">
        <f>IF(O1073="FAIL",IF(ISNUMBER(SEARCH("Rejected",'Print off sheets'!F1069))=TRUE,"OK","ERROR"),IF(ISNUMBER(SEARCH("Rejected",'Print off sheets'!F1069))=TRUE,"ERROR",""))</f>
        <v>#VALUE!</v>
      </c>
      <c r="H1073" s="46" t="e">
        <f>IF(O1073="MISSING",IF('Print off sheets'!F1069="Missing","OK","ERROR"),"")</f>
        <v>#VALUE!</v>
      </c>
      <c r="I1073" s="39" t="e">
        <f>VALUE(Worksheet!B1069)</f>
        <v>#VALUE!</v>
      </c>
      <c r="J1073" s="39">
        <f>VALUE(Worksheet!$H$2)</f>
        <v>0</v>
      </c>
      <c r="K1073" s="39">
        <f>VALUE(Worksheet!$H$3)</f>
        <v>0</v>
      </c>
      <c r="L1073" s="39" t="e">
        <f t="shared" si="49"/>
        <v>#VALUE!</v>
      </c>
      <c r="M1073" s="39" t="str">
        <f>IF(AND(Worksheet!C1069="",Worksheet!D1069="",Worksheet!E1069="",Worksheet!F1069="",Worksheet!G1069="",Worksheet!H1069="",ISNUMBER(SEARCH("e",Worksheet!I1069))=FALSE),"MISSING")</f>
        <v>MISSING</v>
      </c>
      <c r="N1073" s="39" t="b">
        <f>IF(ISNUMBER(SEARCH("Reference",Worksheet!I1069))=TRUE,"REF ONLY")</f>
        <v>0</v>
      </c>
      <c r="O1073" s="39" t="e">
        <f t="shared" si="50"/>
        <v>#VALUE!</v>
      </c>
      <c r="P1073" s="38"/>
      <c r="Q1073" s="38"/>
    </row>
    <row r="1074" spans="3:17" x14ac:dyDescent="0.25">
      <c r="C1074" s="39" t="e">
        <f>IF(AND(VALUE('Print off sheets'!C1070)&lt;=VALUE(Worksheet!$AD1070),VALUE('Print off sheets'!C1070)&gt;=VALUE(Worksheet!$AE1070)),"PASS","FAIL")</f>
        <v>#VALUE!</v>
      </c>
      <c r="D1074" s="39" t="e">
        <f>IF(AND(VALUE('Print off sheets'!D1070)&lt;=VALUE(Worksheet!$AD1070),VALUE('Print off sheets'!D1070)&gt;=VALUE(Worksheet!$AE1070)),"PASS","FAIL")</f>
        <v>#VALUE!</v>
      </c>
      <c r="E1074" s="39" t="e">
        <f>IF(AND(VALUE('Print off sheets'!E1070)&lt;=VALUE(Worksheet!$AD1070),VALUE('Print off sheets'!E1070)&gt;=VALUE(Worksheet!$AE1070)),"PASS","FAIL")</f>
        <v>#VALUE!</v>
      </c>
      <c r="F1074" s="39" t="str">
        <f t="shared" si="48"/>
        <v>PASS</v>
      </c>
      <c r="G1074" s="39" t="e">
        <f>IF(O1074="FAIL",IF(ISNUMBER(SEARCH("Rejected",'Print off sheets'!F1070))=TRUE,"OK","ERROR"),IF(ISNUMBER(SEARCH("Rejected",'Print off sheets'!F1070))=TRUE,"ERROR",""))</f>
        <v>#VALUE!</v>
      </c>
      <c r="H1074" s="46" t="e">
        <f>IF(O1074="MISSING",IF('Print off sheets'!F1070="Missing","OK","ERROR"),"")</f>
        <v>#VALUE!</v>
      </c>
      <c r="I1074" s="39" t="e">
        <f>VALUE(Worksheet!B1070)</f>
        <v>#VALUE!</v>
      </c>
      <c r="J1074" s="39">
        <f>VALUE(Worksheet!$H$2)</f>
        <v>0</v>
      </c>
      <c r="K1074" s="39">
        <f>VALUE(Worksheet!$H$3)</f>
        <v>0</v>
      </c>
      <c r="L1074" s="39" t="e">
        <f t="shared" si="49"/>
        <v>#VALUE!</v>
      </c>
      <c r="M1074" s="39" t="str">
        <f>IF(AND(Worksheet!C1070="",Worksheet!D1070="",Worksheet!E1070="",Worksheet!F1070="",Worksheet!G1070="",Worksheet!H1070="",ISNUMBER(SEARCH("e",Worksheet!I1070))=FALSE),"MISSING")</f>
        <v>MISSING</v>
      </c>
      <c r="N1074" s="39" t="b">
        <f>IF(ISNUMBER(SEARCH("Reference",Worksheet!I1070))=TRUE,"REF ONLY")</f>
        <v>0</v>
      </c>
      <c r="O1074" s="39" t="e">
        <f t="shared" si="50"/>
        <v>#VALUE!</v>
      </c>
      <c r="P1074" s="38"/>
      <c r="Q1074" s="38"/>
    </row>
    <row r="1075" spans="3:17" x14ac:dyDescent="0.25">
      <c r="C1075" s="39" t="e">
        <f>IF(AND(VALUE('Print off sheets'!C1071)&lt;=VALUE(Worksheet!$AD1071),VALUE('Print off sheets'!C1071)&gt;=VALUE(Worksheet!$AE1071)),"PASS","FAIL")</f>
        <v>#VALUE!</v>
      </c>
      <c r="D1075" s="39" t="e">
        <f>IF(AND(VALUE('Print off sheets'!D1071)&lt;=VALUE(Worksheet!$AD1071),VALUE('Print off sheets'!D1071)&gt;=VALUE(Worksheet!$AE1071)),"PASS","FAIL")</f>
        <v>#VALUE!</v>
      </c>
      <c r="E1075" s="39" t="e">
        <f>IF(AND(VALUE('Print off sheets'!E1071)&lt;=VALUE(Worksheet!$AD1071),VALUE('Print off sheets'!E1071)&gt;=VALUE(Worksheet!$AE1071)),"PASS","FAIL")</f>
        <v>#VALUE!</v>
      </c>
      <c r="F1075" s="39" t="str">
        <f t="shared" si="48"/>
        <v>PASS</v>
      </c>
      <c r="G1075" s="39" t="e">
        <f>IF(O1075="FAIL",IF(ISNUMBER(SEARCH("Rejected",'Print off sheets'!F1071))=TRUE,"OK","ERROR"),IF(ISNUMBER(SEARCH("Rejected",'Print off sheets'!F1071))=TRUE,"ERROR",""))</f>
        <v>#VALUE!</v>
      </c>
      <c r="H1075" s="46" t="e">
        <f>IF(O1075="MISSING",IF('Print off sheets'!F1071="Missing","OK","ERROR"),"")</f>
        <v>#VALUE!</v>
      </c>
      <c r="I1075" s="39" t="e">
        <f>VALUE(Worksheet!B1071)</f>
        <v>#VALUE!</v>
      </c>
      <c r="J1075" s="39">
        <f>VALUE(Worksheet!$H$2)</f>
        <v>0</v>
      </c>
      <c r="K1075" s="39">
        <f>VALUE(Worksheet!$H$3)</f>
        <v>0</v>
      </c>
      <c r="L1075" s="39" t="e">
        <f t="shared" si="49"/>
        <v>#VALUE!</v>
      </c>
      <c r="M1075" s="39" t="str">
        <f>IF(AND(Worksheet!C1071="",Worksheet!D1071="",Worksheet!E1071="",Worksheet!F1071="",Worksheet!G1071="",Worksheet!H1071="",ISNUMBER(SEARCH("e",Worksheet!I1071))=FALSE),"MISSING")</f>
        <v>MISSING</v>
      </c>
      <c r="N1075" s="39" t="b">
        <f>IF(ISNUMBER(SEARCH("Reference",Worksheet!I1071))=TRUE,"REF ONLY")</f>
        <v>0</v>
      </c>
      <c r="O1075" s="39" t="e">
        <f t="shared" si="50"/>
        <v>#VALUE!</v>
      </c>
      <c r="P1075" s="38"/>
      <c r="Q1075" s="38"/>
    </row>
    <row r="1076" spans="3:17" x14ac:dyDescent="0.25">
      <c r="C1076" s="39" t="e">
        <f>IF(AND(VALUE('Print off sheets'!C1072)&lt;=VALUE(Worksheet!$AD1072),VALUE('Print off sheets'!C1072)&gt;=VALUE(Worksheet!$AE1072)),"PASS","FAIL")</f>
        <v>#VALUE!</v>
      </c>
      <c r="D1076" s="39" t="e">
        <f>IF(AND(VALUE('Print off sheets'!D1072)&lt;=VALUE(Worksheet!$AD1072),VALUE('Print off sheets'!D1072)&gt;=VALUE(Worksheet!$AE1072)),"PASS","FAIL")</f>
        <v>#VALUE!</v>
      </c>
      <c r="E1076" s="39" t="e">
        <f>IF(AND(VALUE('Print off sheets'!E1072)&lt;=VALUE(Worksheet!$AD1072),VALUE('Print off sheets'!E1072)&gt;=VALUE(Worksheet!$AE1072)),"PASS","FAIL")</f>
        <v>#VALUE!</v>
      </c>
      <c r="F1076" s="39" t="str">
        <f t="shared" si="48"/>
        <v>PASS</v>
      </c>
      <c r="G1076" s="39" t="e">
        <f>IF(O1076="FAIL",IF(ISNUMBER(SEARCH("Rejected",'Print off sheets'!F1072))=TRUE,"OK","ERROR"),IF(ISNUMBER(SEARCH("Rejected",'Print off sheets'!F1072))=TRUE,"ERROR",""))</f>
        <v>#VALUE!</v>
      </c>
      <c r="H1076" s="46" t="e">
        <f>IF(O1076="MISSING",IF('Print off sheets'!F1072="Missing","OK","ERROR"),"")</f>
        <v>#VALUE!</v>
      </c>
      <c r="I1076" s="39" t="e">
        <f>VALUE(Worksheet!B1072)</f>
        <v>#VALUE!</v>
      </c>
      <c r="J1076" s="39">
        <f>VALUE(Worksheet!$H$2)</f>
        <v>0</v>
      </c>
      <c r="K1076" s="39">
        <f>VALUE(Worksheet!$H$3)</f>
        <v>0</v>
      </c>
      <c r="L1076" s="39" t="e">
        <f t="shared" si="49"/>
        <v>#VALUE!</v>
      </c>
      <c r="M1076" s="39" t="str">
        <f>IF(AND(Worksheet!C1072="",Worksheet!D1072="",Worksheet!E1072="",Worksheet!F1072="",Worksheet!G1072="",Worksheet!H1072="",ISNUMBER(SEARCH("e",Worksheet!I1072))=FALSE),"MISSING")</f>
        <v>MISSING</v>
      </c>
      <c r="N1076" s="39" t="b">
        <f>IF(ISNUMBER(SEARCH("Reference",Worksheet!I1072))=TRUE,"REF ONLY")</f>
        <v>0</v>
      </c>
      <c r="O1076" s="39" t="e">
        <f t="shared" si="50"/>
        <v>#VALUE!</v>
      </c>
      <c r="P1076" s="38"/>
      <c r="Q1076" s="38"/>
    </row>
    <row r="1077" spans="3:17" x14ac:dyDescent="0.25">
      <c r="C1077" s="39" t="e">
        <f>IF(AND(VALUE('Print off sheets'!C1073)&lt;=VALUE(Worksheet!$AD1073),VALUE('Print off sheets'!C1073)&gt;=VALUE(Worksheet!$AE1073)),"PASS","FAIL")</f>
        <v>#VALUE!</v>
      </c>
      <c r="D1077" s="39" t="e">
        <f>IF(AND(VALUE('Print off sheets'!D1073)&lt;=VALUE(Worksheet!$AD1073),VALUE('Print off sheets'!D1073)&gt;=VALUE(Worksheet!$AE1073)),"PASS","FAIL")</f>
        <v>#VALUE!</v>
      </c>
      <c r="E1077" s="39" t="e">
        <f>IF(AND(VALUE('Print off sheets'!E1073)&lt;=VALUE(Worksheet!$AD1073),VALUE('Print off sheets'!E1073)&gt;=VALUE(Worksheet!$AE1073)),"PASS","FAIL")</f>
        <v>#VALUE!</v>
      </c>
      <c r="F1077" s="39" t="str">
        <f t="shared" si="48"/>
        <v>PASS</v>
      </c>
      <c r="G1077" s="39" t="e">
        <f>IF(O1077="FAIL",IF(ISNUMBER(SEARCH("Rejected",'Print off sheets'!F1073))=TRUE,"OK","ERROR"),IF(ISNUMBER(SEARCH("Rejected",'Print off sheets'!F1073))=TRUE,"ERROR",""))</f>
        <v>#VALUE!</v>
      </c>
      <c r="H1077" s="46" t="e">
        <f>IF(O1077="MISSING",IF('Print off sheets'!F1073="Missing","OK","ERROR"),"")</f>
        <v>#VALUE!</v>
      </c>
      <c r="I1077" s="39" t="e">
        <f>VALUE(Worksheet!B1073)</f>
        <v>#VALUE!</v>
      </c>
      <c r="J1077" s="39">
        <f>VALUE(Worksheet!$H$2)</f>
        <v>0</v>
      </c>
      <c r="K1077" s="39">
        <f>VALUE(Worksheet!$H$3)</f>
        <v>0</v>
      </c>
      <c r="L1077" s="39" t="e">
        <f t="shared" si="49"/>
        <v>#VALUE!</v>
      </c>
      <c r="M1077" s="39" t="str">
        <f>IF(AND(Worksheet!C1073="",Worksheet!D1073="",Worksheet!E1073="",Worksheet!F1073="",Worksheet!G1073="",Worksheet!H1073="",ISNUMBER(SEARCH("e",Worksheet!I1073))=FALSE),"MISSING")</f>
        <v>MISSING</v>
      </c>
      <c r="N1077" s="39" t="b">
        <f>IF(ISNUMBER(SEARCH("Reference",Worksheet!I1073))=TRUE,"REF ONLY")</f>
        <v>0</v>
      </c>
      <c r="O1077" s="39" t="e">
        <f t="shared" si="50"/>
        <v>#VALUE!</v>
      </c>
      <c r="P1077" s="38"/>
      <c r="Q1077" s="38"/>
    </row>
    <row r="1078" spans="3:17" x14ac:dyDescent="0.25">
      <c r="C1078" s="39" t="e">
        <f>IF(AND(VALUE('Print off sheets'!C1074)&lt;=VALUE(Worksheet!$AD1074),VALUE('Print off sheets'!C1074)&gt;=VALUE(Worksheet!$AE1074)),"PASS","FAIL")</f>
        <v>#VALUE!</v>
      </c>
      <c r="D1078" s="39" t="e">
        <f>IF(AND(VALUE('Print off sheets'!D1074)&lt;=VALUE(Worksheet!$AD1074),VALUE('Print off sheets'!D1074)&gt;=VALUE(Worksheet!$AE1074)),"PASS","FAIL")</f>
        <v>#VALUE!</v>
      </c>
      <c r="E1078" s="39" t="e">
        <f>IF(AND(VALUE('Print off sheets'!E1074)&lt;=VALUE(Worksheet!$AD1074),VALUE('Print off sheets'!E1074)&gt;=VALUE(Worksheet!$AE1074)),"PASS","FAIL")</f>
        <v>#VALUE!</v>
      </c>
      <c r="F1078" s="39" t="str">
        <f t="shared" si="48"/>
        <v>PASS</v>
      </c>
      <c r="G1078" s="39" t="e">
        <f>IF(O1078="FAIL",IF(ISNUMBER(SEARCH("Rejected",'Print off sheets'!F1074))=TRUE,"OK","ERROR"),IF(ISNUMBER(SEARCH("Rejected",'Print off sheets'!F1074))=TRUE,"ERROR",""))</f>
        <v>#VALUE!</v>
      </c>
      <c r="H1078" s="46" t="e">
        <f>IF(O1078="MISSING",IF('Print off sheets'!F1074="Missing","OK","ERROR"),"")</f>
        <v>#VALUE!</v>
      </c>
      <c r="I1078" s="39" t="e">
        <f>VALUE(Worksheet!B1074)</f>
        <v>#VALUE!</v>
      </c>
      <c r="J1078" s="39">
        <f>VALUE(Worksheet!$H$2)</f>
        <v>0</v>
      </c>
      <c r="K1078" s="39">
        <f>VALUE(Worksheet!$H$3)</f>
        <v>0</v>
      </c>
      <c r="L1078" s="39" t="e">
        <f t="shared" si="49"/>
        <v>#VALUE!</v>
      </c>
      <c r="M1078" s="39" t="str">
        <f>IF(AND(Worksheet!C1074="",Worksheet!D1074="",Worksheet!E1074="",Worksheet!F1074="",Worksheet!G1074="",Worksheet!H1074="",ISNUMBER(SEARCH("e",Worksheet!I1074))=FALSE),"MISSING")</f>
        <v>MISSING</v>
      </c>
      <c r="N1078" s="39" t="b">
        <f>IF(ISNUMBER(SEARCH("Reference",Worksheet!I1074))=TRUE,"REF ONLY")</f>
        <v>0</v>
      </c>
      <c r="O1078" s="39" t="e">
        <f t="shared" si="50"/>
        <v>#VALUE!</v>
      </c>
      <c r="P1078" s="38"/>
      <c r="Q1078" s="38"/>
    </row>
    <row r="1079" spans="3:17" x14ac:dyDescent="0.25">
      <c r="C1079" s="39" t="e">
        <f>IF(AND(VALUE('Print off sheets'!C1075)&lt;=VALUE(Worksheet!$AD1075),VALUE('Print off sheets'!C1075)&gt;=VALUE(Worksheet!$AE1075)),"PASS","FAIL")</f>
        <v>#VALUE!</v>
      </c>
      <c r="D1079" s="39" t="e">
        <f>IF(AND(VALUE('Print off sheets'!D1075)&lt;=VALUE(Worksheet!$AD1075),VALUE('Print off sheets'!D1075)&gt;=VALUE(Worksheet!$AE1075)),"PASS","FAIL")</f>
        <v>#VALUE!</v>
      </c>
      <c r="E1079" s="39" t="e">
        <f>IF(AND(VALUE('Print off sheets'!E1075)&lt;=VALUE(Worksheet!$AD1075),VALUE('Print off sheets'!E1075)&gt;=VALUE(Worksheet!$AE1075)),"PASS","FAIL")</f>
        <v>#VALUE!</v>
      </c>
      <c r="F1079" s="39" t="str">
        <f t="shared" si="48"/>
        <v>PASS</v>
      </c>
      <c r="G1079" s="39" t="e">
        <f>IF(O1079="FAIL",IF(ISNUMBER(SEARCH("Rejected",'Print off sheets'!F1075))=TRUE,"OK","ERROR"),IF(ISNUMBER(SEARCH("Rejected",'Print off sheets'!F1075))=TRUE,"ERROR",""))</f>
        <v>#VALUE!</v>
      </c>
      <c r="H1079" s="46" t="e">
        <f>IF(O1079="MISSING",IF('Print off sheets'!F1075="Missing","OK","ERROR"),"")</f>
        <v>#VALUE!</v>
      </c>
      <c r="I1079" s="39" t="e">
        <f>VALUE(Worksheet!B1075)</f>
        <v>#VALUE!</v>
      </c>
      <c r="J1079" s="39">
        <f>VALUE(Worksheet!$H$2)</f>
        <v>0</v>
      </c>
      <c r="K1079" s="39">
        <f>VALUE(Worksheet!$H$3)</f>
        <v>0</v>
      </c>
      <c r="L1079" s="39" t="e">
        <f t="shared" si="49"/>
        <v>#VALUE!</v>
      </c>
      <c r="M1079" s="39" t="str">
        <f>IF(AND(Worksheet!C1075="",Worksheet!D1075="",Worksheet!E1075="",Worksheet!F1075="",Worksheet!G1075="",Worksheet!H1075="",ISNUMBER(SEARCH("e",Worksheet!I1075))=FALSE),"MISSING")</f>
        <v>MISSING</v>
      </c>
      <c r="N1079" s="39" t="b">
        <f>IF(ISNUMBER(SEARCH("Reference",Worksheet!I1075))=TRUE,"REF ONLY")</f>
        <v>0</v>
      </c>
      <c r="O1079" s="39" t="e">
        <f t="shared" si="50"/>
        <v>#VALUE!</v>
      </c>
      <c r="P1079" s="38"/>
      <c r="Q1079" s="38"/>
    </row>
    <row r="1080" spans="3:17" x14ac:dyDescent="0.25">
      <c r="C1080" s="39" t="e">
        <f>IF(AND(VALUE('Print off sheets'!C1076)&lt;=VALUE(Worksheet!$AD1076),VALUE('Print off sheets'!C1076)&gt;=VALUE(Worksheet!$AE1076)),"PASS","FAIL")</f>
        <v>#VALUE!</v>
      </c>
      <c r="D1080" s="39" t="e">
        <f>IF(AND(VALUE('Print off sheets'!D1076)&lt;=VALUE(Worksheet!$AD1076),VALUE('Print off sheets'!D1076)&gt;=VALUE(Worksheet!$AE1076)),"PASS","FAIL")</f>
        <v>#VALUE!</v>
      </c>
      <c r="E1080" s="39" t="e">
        <f>IF(AND(VALUE('Print off sheets'!E1076)&lt;=VALUE(Worksheet!$AD1076),VALUE('Print off sheets'!E1076)&gt;=VALUE(Worksheet!$AE1076)),"PASS","FAIL")</f>
        <v>#VALUE!</v>
      </c>
      <c r="F1080" s="39" t="str">
        <f t="shared" si="48"/>
        <v>PASS</v>
      </c>
      <c r="G1080" s="39" t="e">
        <f>IF(O1080="FAIL",IF(ISNUMBER(SEARCH("Rejected",'Print off sheets'!F1076))=TRUE,"OK","ERROR"),IF(ISNUMBER(SEARCH("Rejected",'Print off sheets'!F1076))=TRUE,"ERROR",""))</f>
        <v>#VALUE!</v>
      </c>
      <c r="H1080" s="46" t="e">
        <f>IF(O1080="MISSING",IF('Print off sheets'!F1076="Missing","OK","ERROR"),"")</f>
        <v>#VALUE!</v>
      </c>
      <c r="I1080" s="39" t="e">
        <f>VALUE(Worksheet!B1076)</f>
        <v>#VALUE!</v>
      </c>
      <c r="J1080" s="39">
        <f>VALUE(Worksheet!$H$2)</f>
        <v>0</v>
      </c>
      <c r="K1080" s="39">
        <f>VALUE(Worksheet!$H$3)</f>
        <v>0</v>
      </c>
      <c r="L1080" s="39" t="e">
        <f t="shared" si="49"/>
        <v>#VALUE!</v>
      </c>
      <c r="M1080" s="39" t="str">
        <f>IF(AND(Worksheet!C1076="",Worksheet!D1076="",Worksheet!E1076="",Worksheet!F1076="",Worksheet!G1076="",Worksheet!H1076="",ISNUMBER(SEARCH("e",Worksheet!I1076))=FALSE),"MISSING")</f>
        <v>MISSING</v>
      </c>
      <c r="N1080" s="39" t="b">
        <f>IF(ISNUMBER(SEARCH("Reference",Worksheet!I1076))=TRUE,"REF ONLY")</f>
        <v>0</v>
      </c>
      <c r="O1080" s="39" t="e">
        <f t="shared" si="50"/>
        <v>#VALUE!</v>
      </c>
      <c r="P1080" s="38"/>
      <c r="Q1080" s="38"/>
    </row>
    <row r="1081" spans="3:17" x14ac:dyDescent="0.25">
      <c r="C1081" s="39" t="e">
        <f>IF(AND(VALUE('Print off sheets'!C1077)&lt;=VALUE(Worksheet!$AD1077),VALUE('Print off sheets'!C1077)&gt;=VALUE(Worksheet!$AE1077)),"PASS","FAIL")</f>
        <v>#VALUE!</v>
      </c>
      <c r="D1081" s="39" t="e">
        <f>IF(AND(VALUE('Print off sheets'!D1077)&lt;=VALUE(Worksheet!$AD1077),VALUE('Print off sheets'!D1077)&gt;=VALUE(Worksheet!$AE1077)),"PASS","FAIL")</f>
        <v>#VALUE!</v>
      </c>
      <c r="E1081" s="39" t="e">
        <f>IF(AND(VALUE('Print off sheets'!E1077)&lt;=VALUE(Worksheet!$AD1077),VALUE('Print off sheets'!E1077)&gt;=VALUE(Worksheet!$AE1077)),"PASS","FAIL")</f>
        <v>#VALUE!</v>
      </c>
      <c r="F1081" s="39" t="str">
        <f t="shared" si="48"/>
        <v>PASS</v>
      </c>
      <c r="G1081" s="39" t="e">
        <f>IF(O1081="FAIL",IF(ISNUMBER(SEARCH("Rejected",'Print off sheets'!F1077))=TRUE,"OK","ERROR"),IF(ISNUMBER(SEARCH("Rejected",'Print off sheets'!F1077))=TRUE,"ERROR",""))</f>
        <v>#VALUE!</v>
      </c>
      <c r="H1081" s="46" t="e">
        <f>IF(O1081="MISSING",IF('Print off sheets'!F1077="Missing","OK","ERROR"),"")</f>
        <v>#VALUE!</v>
      </c>
      <c r="I1081" s="39" t="e">
        <f>VALUE(Worksheet!B1077)</f>
        <v>#VALUE!</v>
      </c>
      <c r="J1081" s="39">
        <f>VALUE(Worksheet!$H$2)</f>
        <v>0</v>
      </c>
      <c r="K1081" s="39">
        <f>VALUE(Worksheet!$H$3)</f>
        <v>0</v>
      </c>
      <c r="L1081" s="39" t="e">
        <f t="shared" si="49"/>
        <v>#VALUE!</v>
      </c>
      <c r="M1081" s="39" t="str">
        <f>IF(AND(Worksheet!C1077="",Worksheet!D1077="",Worksheet!E1077="",Worksheet!F1077="",Worksheet!G1077="",Worksheet!H1077="",ISNUMBER(SEARCH("e",Worksheet!I1077))=FALSE),"MISSING")</f>
        <v>MISSING</v>
      </c>
      <c r="N1081" s="39" t="b">
        <f>IF(ISNUMBER(SEARCH("Reference",Worksheet!I1077))=TRUE,"REF ONLY")</f>
        <v>0</v>
      </c>
      <c r="O1081" s="39" t="e">
        <f t="shared" si="50"/>
        <v>#VALUE!</v>
      </c>
      <c r="P1081" s="38"/>
      <c r="Q1081" s="38"/>
    </row>
    <row r="1082" spans="3:17" x14ac:dyDescent="0.25">
      <c r="C1082" s="39" t="e">
        <f>IF(AND(VALUE('Print off sheets'!C1078)&lt;=VALUE(Worksheet!$AD1078),VALUE('Print off sheets'!C1078)&gt;=VALUE(Worksheet!$AE1078)),"PASS","FAIL")</f>
        <v>#VALUE!</v>
      </c>
      <c r="D1082" s="39" t="e">
        <f>IF(AND(VALUE('Print off sheets'!D1078)&lt;=VALUE(Worksheet!$AD1078),VALUE('Print off sheets'!D1078)&gt;=VALUE(Worksheet!$AE1078)),"PASS","FAIL")</f>
        <v>#VALUE!</v>
      </c>
      <c r="E1082" s="39" t="e">
        <f>IF(AND(VALUE('Print off sheets'!E1078)&lt;=VALUE(Worksheet!$AD1078),VALUE('Print off sheets'!E1078)&gt;=VALUE(Worksheet!$AE1078)),"PASS","FAIL")</f>
        <v>#VALUE!</v>
      </c>
      <c r="F1082" s="39" t="str">
        <f t="shared" si="48"/>
        <v>PASS</v>
      </c>
      <c r="G1082" s="39" t="e">
        <f>IF(O1082="FAIL",IF(ISNUMBER(SEARCH("Rejected",'Print off sheets'!F1078))=TRUE,"OK","ERROR"),IF(ISNUMBER(SEARCH("Rejected",'Print off sheets'!F1078))=TRUE,"ERROR",""))</f>
        <v>#VALUE!</v>
      </c>
      <c r="H1082" s="46" t="e">
        <f>IF(O1082="MISSING",IF('Print off sheets'!F1078="Missing","OK","ERROR"),"")</f>
        <v>#VALUE!</v>
      </c>
      <c r="I1082" s="39" t="e">
        <f>VALUE(Worksheet!B1078)</f>
        <v>#VALUE!</v>
      </c>
      <c r="J1082" s="39">
        <f>VALUE(Worksheet!$H$2)</f>
        <v>0</v>
      </c>
      <c r="K1082" s="39">
        <f>VALUE(Worksheet!$H$3)</f>
        <v>0</v>
      </c>
      <c r="L1082" s="39" t="e">
        <f t="shared" si="49"/>
        <v>#VALUE!</v>
      </c>
      <c r="M1082" s="39" t="str">
        <f>IF(AND(Worksheet!C1078="",Worksheet!D1078="",Worksheet!E1078="",Worksheet!F1078="",Worksheet!G1078="",Worksheet!H1078="",ISNUMBER(SEARCH("e",Worksheet!I1078))=FALSE),"MISSING")</f>
        <v>MISSING</v>
      </c>
      <c r="N1082" s="39" t="b">
        <f>IF(ISNUMBER(SEARCH("Reference",Worksheet!I1078))=TRUE,"REF ONLY")</f>
        <v>0</v>
      </c>
      <c r="O1082" s="39" t="e">
        <f t="shared" si="50"/>
        <v>#VALUE!</v>
      </c>
      <c r="P1082" s="38"/>
      <c r="Q1082" s="38"/>
    </row>
    <row r="1083" spans="3:17" x14ac:dyDescent="0.25">
      <c r="C1083" s="39" t="e">
        <f>IF(AND(VALUE('Print off sheets'!C1079)&lt;=VALUE(Worksheet!$AD1079),VALUE('Print off sheets'!C1079)&gt;=VALUE(Worksheet!$AE1079)),"PASS","FAIL")</f>
        <v>#VALUE!</v>
      </c>
      <c r="D1083" s="39" t="e">
        <f>IF(AND(VALUE('Print off sheets'!D1079)&lt;=VALUE(Worksheet!$AD1079),VALUE('Print off sheets'!D1079)&gt;=VALUE(Worksheet!$AE1079)),"PASS","FAIL")</f>
        <v>#VALUE!</v>
      </c>
      <c r="E1083" s="39" t="e">
        <f>IF(AND(VALUE('Print off sheets'!E1079)&lt;=VALUE(Worksheet!$AD1079),VALUE('Print off sheets'!E1079)&gt;=VALUE(Worksheet!$AE1079)),"PASS","FAIL")</f>
        <v>#VALUE!</v>
      </c>
      <c r="F1083" s="39" t="str">
        <f t="shared" si="48"/>
        <v>PASS</v>
      </c>
      <c r="G1083" s="39" t="e">
        <f>IF(O1083="FAIL",IF(ISNUMBER(SEARCH("Rejected",'Print off sheets'!F1079))=TRUE,"OK","ERROR"),IF(ISNUMBER(SEARCH("Rejected",'Print off sheets'!F1079))=TRUE,"ERROR",""))</f>
        <v>#VALUE!</v>
      </c>
      <c r="H1083" s="46" t="e">
        <f>IF(O1083="MISSING",IF('Print off sheets'!F1079="Missing","OK","ERROR"),"")</f>
        <v>#VALUE!</v>
      </c>
      <c r="I1083" s="39" t="e">
        <f>VALUE(Worksheet!B1079)</f>
        <v>#VALUE!</v>
      </c>
      <c r="J1083" s="39">
        <f>VALUE(Worksheet!$H$2)</f>
        <v>0</v>
      </c>
      <c r="K1083" s="39">
        <f>VALUE(Worksheet!$H$3)</f>
        <v>0</v>
      </c>
      <c r="L1083" s="39" t="e">
        <f t="shared" si="49"/>
        <v>#VALUE!</v>
      </c>
      <c r="M1083" s="39" t="str">
        <f>IF(AND(Worksheet!C1079="",Worksheet!D1079="",Worksheet!E1079="",Worksheet!F1079="",Worksheet!G1079="",Worksheet!H1079="",ISNUMBER(SEARCH("e",Worksheet!I1079))=FALSE),"MISSING")</f>
        <v>MISSING</v>
      </c>
      <c r="N1083" s="39" t="b">
        <f>IF(ISNUMBER(SEARCH("Reference",Worksheet!I1079))=TRUE,"REF ONLY")</f>
        <v>0</v>
      </c>
      <c r="O1083" s="39" t="e">
        <f t="shared" si="50"/>
        <v>#VALUE!</v>
      </c>
      <c r="P1083" s="38"/>
      <c r="Q1083" s="38"/>
    </row>
    <row r="1084" spans="3:17" x14ac:dyDescent="0.25">
      <c r="C1084" s="39" t="e">
        <f>IF(AND(VALUE('Print off sheets'!C1080)&lt;=VALUE(Worksheet!$AD1080),VALUE('Print off sheets'!C1080)&gt;=VALUE(Worksheet!$AE1080)),"PASS","FAIL")</f>
        <v>#VALUE!</v>
      </c>
      <c r="D1084" s="39" t="e">
        <f>IF(AND(VALUE('Print off sheets'!D1080)&lt;=VALUE(Worksheet!$AD1080),VALUE('Print off sheets'!D1080)&gt;=VALUE(Worksheet!$AE1080)),"PASS","FAIL")</f>
        <v>#VALUE!</v>
      </c>
      <c r="E1084" s="39" t="e">
        <f>IF(AND(VALUE('Print off sheets'!E1080)&lt;=VALUE(Worksheet!$AD1080),VALUE('Print off sheets'!E1080)&gt;=VALUE(Worksheet!$AE1080)),"PASS","FAIL")</f>
        <v>#VALUE!</v>
      </c>
      <c r="F1084" s="39" t="str">
        <f t="shared" si="48"/>
        <v>PASS</v>
      </c>
      <c r="G1084" s="39" t="e">
        <f>IF(O1084="FAIL",IF(ISNUMBER(SEARCH("Rejected",'Print off sheets'!F1080))=TRUE,"OK","ERROR"),IF(ISNUMBER(SEARCH("Rejected",'Print off sheets'!F1080))=TRUE,"ERROR",""))</f>
        <v>#VALUE!</v>
      </c>
      <c r="H1084" s="46" t="e">
        <f>IF(O1084="MISSING",IF('Print off sheets'!F1080="Missing","OK","ERROR"),"")</f>
        <v>#VALUE!</v>
      </c>
      <c r="I1084" s="39" t="e">
        <f>VALUE(Worksheet!B1080)</f>
        <v>#VALUE!</v>
      </c>
      <c r="J1084" s="39">
        <f>VALUE(Worksheet!$H$2)</f>
        <v>0</v>
      </c>
      <c r="K1084" s="39">
        <f>VALUE(Worksheet!$H$3)</f>
        <v>0</v>
      </c>
      <c r="L1084" s="39" t="e">
        <f t="shared" si="49"/>
        <v>#VALUE!</v>
      </c>
      <c r="M1084" s="39" t="str">
        <f>IF(AND(Worksheet!C1080="",Worksheet!D1080="",Worksheet!E1080="",Worksheet!F1080="",Worksheet!G1080="",Worksheet!H1080="",ISNUMBER(SEARCH("e",Worksheet!I1080))=FALSE),"MISSING")</f>
        <v>MISSING</v>
      </c>
      <c r="N1084" s="39" t="b">
        <f>IF(ISNUMBER(SEARCH("Reference",Worksheet!I1080))=TRUE,"REF ONLY")</f>
        <v>0</v>
      </c>
      <c r="O1084" s="39" t="e">
        <f t="shared" si="50"/>
        <v>#VALUE!</v>
      </c>
      <c r="P1084" s="38"/>
      <c r="Q1084" s="38"/>
    </row>
    <row r="1085" spans="3:17" x14ac:dyDescent="0.25">
      <c r="C1085" s="39" t="str">
        <f>IF(AND(VALUE('Print off sheets'!C1081)&lt;=VALUE(Worksheet!$AD1081),VALUE('Print off sheets'!C1081)&gt;=VALUE(Worksheet!$AE1081)),"PASS","FAIL")</f>
        <v>PASS</v>
      </c>
      <c r="D1085" s="39" t="str">
        <f>IF(AND(VALUE('Print off sheets'!D1081)&lt;=VALUE(Worksheet!$AD1081),VALUE('Print off sheets'!D1081)&gt;=VALUE(Worksheet!$AE1081)),"PASS","FAIL")</f>
        <v>PASS</v>
      </c>
      <c r="E1085" s="39" t="str">
        <f>IF(AND(VALUE('Print off sheets'!E1081)&lt;=VALUE(Worksheet!$AD1081),VALUE('Print off sheets'!E1081)&gt;=VALUE(Worksheet!$AE1081)),"PASS","FAIL")</f>
        <v>PASS</v>
      </c>
      <c r="F1085" s="39" t="str">
        <f t="shared" si="48"/>
        <v>PASS</v>
      </c>
      <c r="G1085" s="39" t="str">
        <f>IF(O1085="FAIL",IF(ISNUMBER(SEARCH("Rejected",'Print off sheets'!F1081))=TRUE,"OK","ERROR"),IF(ISNUMBER(SEARCH("Rejected",'Print off sheets'!F1081))=TRUE,"ERROR",""))</f>
        <v/>
      </c>
      <c r="H1085" s="46" t="str">
        <f>IF(O1085="MISSING",IF('Print off sheets'!F1081="Missing","OK","ERROR"),"")</f>
        <v/>
      </c>
      <c r="I1085" s="39">
        <f>VALUE(Worksheet!B1081)</f>
        <v>0</v>
      </c>
      <c r="J1085" s="39">
        <f>VALUE(Worksheet!$H$2)</f>
        <v>0</v>
      </c>
      <c r="K1085" s="39">
        <f>VALUE(Worksheet!$H$3)</f>
        <v>0</v>
      </c>
      <c r="L1085" s="39" t="str">
        <f t="shared" si="49"/>
        <v>FAIL</v>
      </c>
      <c r="M1085" s="39" t="str">
        <f>IF(AND(Worksheet!C1081="",Worksheet!D1081="",Worksheet!E1081="",Worksheet!F1081="",Worksheet!G1081="",Worksheet!H1081="",ISNUMBER(SEARCH("e",Worksheet!I1081))=FALSE),"MISSING")</f>
        <v>MISSING</v>
      </c>
      <c r="N1085" s="39" t="b">
        <f>IF(ISNUMBER(SEARCH("Reference",Worksheet!I1081))=TRUE,"REF ONLY")</f>
        <v>0</v>
      </c>
      <c r="O1085" s="39" t="b">
        <f t="shared" si="50"/>
        <v>0</v>
      </c>
      <c r="P1085" s="38"/>
      <c r="Q1085" s="38"/>
    </row>
    <row r="1086" spans="3:17" x14ac:dyDescent="0.25">
      <c r="C1086" s="39" t="str">
        <f>IF(AND(VALUE('Print off sheets'!C1082)&lt;=VALUE(Worksheet!$AD1082),VALUE('Print off sheets'!C1082)&gt;=VALUE(Worksheet!$AE1082)),"PASS","FAIL")</f>
        <v>PASS</v>
      </c>
      <c r="D1086" s="39" t="str">
        <f>IF(AND(VALUE('Print off sheets'!D1082)&lt;=VALUE(Worksheet!$AD1082),VALUE('Print off sheets'!D1082)&gt;=VALUE(Worksheet!$AE1082)),"PASS","FAIL")</f>
        <v>PASS</v>
      </c>
      <c r="E1086" s="39" t="str">
        <f>IF(AND(VALUE('Print off sheets'!E1082)&lt;=VALUE(Worksheet!$AD1082),VALUE('Print off sheets'!E1082)&gt;=VALUE(Worksheet!$AE1082)),"PASS","FAIL")</f>
        <v>PASS</v>
      </c>
      <c r="F1086" s="39" t="str">
        <f t="shared" si="48"/>
        <v>PASS</v>
      </c>
      <c r="G1086" s="39" t="str">
        <f>IF(O1086="FAIL",IF(ISNUMBER(SEARCH("Rejected",'Print off sheets'!F1082))=TRUE,"OK","ERROR"),IF(ISNUMBER(SEARCH("Rejected",'Print off sheets'!F1082))=TRUE,"ERROR",""))</f>
        <v/>
      </c>
      <c r="H1086" s="46" t="str">
        <f>IF(O1086="MISSING",IF('Print off sheets'!F1082="Missing","OK","ERROR"),"")</f>
        <v/>
      </c>
      <c r="I1086" s="39">
        <f>VALUE(Worksheet!B1082)</f>
        <v>0</v>
      </c>
      <c r="J1086" s="39">
        <f>VALUE(Worksheet!$H$2)</f>
        <v>0</v>
      </c>
      <c r="K1086" s="39">
        <f>VALUE(Worksheet!$H$3)</f>
        <v>0</v>
      </c>
      <c r="L1086" s="39" t="str">
        <f t="shared" si="49"/>
        <v>FAIL</v>
      </c>
      <c r="M1086" s="39" t="b">
        <f>IF(AND(Worksheet!C1082="",Worksheet!D1082="",Worksheet!E1082="",Worksheet!F1082="",Worksheet!G1082="",Worksheet!H1082="",ISNUMBER(SEARCH("e",Worksheet!I1082))=FALSE),"MISSING")</f>
        <v>0</v>
      </c>
      <c r="N1086" s="39" t="b">
        <f>IF(ISNUMBER(SEARCH("Reference",Worksheet!I1082))=TRUE,"REF ONLY")</f>
        <v>0</v>
      </c>
      <c r="O1086" s="39" t="b">
        <f t="shared" si="50"/>
        <v>0</v>
      </c>
      <c r="P1086" s="38"/>
      <c r="Q1086" s="38"/>
    </row>
    <row r="1087" spans="3:17" x14ac:dyDescent="0.25">
      <c r="C1087" s="39" t="e">
        <f>IF(AND(VALUE('Print off sheets'!C1083)&lt;=VALUE(Worksheet!$AD1083),VALUE('Print off sheets'!C1083)&gt;=VALUE(Worksheet!$AE1083)),"PASS","FAIL")</f>
        <v>#VALUE!</v>
      </c>
      <c r="D1087" s="39" t="e">
        <f>IF(AND(VALUE('Print off sheets'!D1083)&lt;=VALUE(Worksheet!$AD1083),VALUE('Print off sheets'!D1083)&gt;=VALUE(Worksheet!$AE1083)),"PASS","FAIL")</f>
        <v>#VALUE!</v>
      </c>
      <c r="E1087" s="39" t="e">
        <f>IF(AND(VALUE('Print off sheets'!E1083)&lt;=VALUE(Worksheet!$AD1083),VALUE('Print off sheets'!E1083)&gt;=VALUE(Worksheet!$AE1083)),"PASS","FAIL")</f>
        <v>#VALUE!</v>
      </c>
      <c r="F1087" s="39" t="str">
        <f t="shared" si="48"/>
        <v>PASS</v>
      </c>
      <c r="G1087" s="39" t="e">
        <f>IF(O1087="FAIL",IF(ISNUMBER(SEARCH("Rejected",'Print off sheets'!F1083))=TRUE,"OK","ERROR"),IF(ISNUMBER(SEARCH("Rejected",'Print off sheets'!F1083))=TRUE,"ERROR",""))</f>
        <v>#VALUE!</v>
      </c>
      <c r="H1087" s="46" t="e">
        <f>IF(O1087="MISSING",IF('Print off sheets'!F1083="Missing","OK","ERROR"),"")</f>
        <v>#VALUE!</v>
      </c>
      <c r="I1087" s="39" t="e">
        <f>VALUE(Worksheet!B1083)</f>
        <v>#VALUE!</v>
      </c>
      <c r="J1087" s="39">
        <f>VALUE(Worksheet!$H$2)</f>
        <v>0</v>
      </c>
      <c r="K1087" s="39">
        <f>VALUE(Worksheet!$H$3)</f>
        <v>0</v>
      </c>
      <c r="L1087" s="39" t="e">
        <f t="shared" si="49"/>
        <v>#VALUE!</v>
      </c>
      <c r="M1087" s="39" t="str">
        <f>IF(AND(Worksheet!C1083="",Worksheet!D1083="",Worksheet!E1083="",Worksheet!F1083="",Worksheet!G1083="",Worksheet!H1083="",ISNUMBER(SEARCH("e",Worksheet!I1083))=FALSE),"MISSING")</f>
        <v>MISSING</v>
      </c>
      <c r="N1087" s="39" t="b">
        <f>IF(ISNUMBER(SEARCH("Reference",Worksheet!I1083))=TRUE,"REF ONLY")</f>
        <v>0</v>
      </c>
      <c r="O1087" s="39" t="e">
        <f t="shared" si="50"/>
        <v>#VALUE!</v>
      </c>
      <c r="P1087" s="38"/>
      <c r="Q1087" s="38"/>
    </row>
    <row r="1088" spans="3:17" x14ac:dyDescent="0.25">
      <c r="C1088" s="39" t="str">
        <f>IF(AND(VALUE('Print off sheets'!C1084)&lt;=VALUE(Worksheet!$AD1084),VALUE('Print off sheets'!C1084)&gt;=VALUE(Worksheet!$AE1084)),"PASS","FAIL")</f>
        <v>PASS</v>
      </c>
      <c r="D1088" s="39" t="str">
        <f>IF(AND(VALUE('Print off sheets'!D1084)&lt;=VALUE(Worksheet!$AD1084),VALUE('Print off sheets'!D1084)&gt;=VALUE(Worksheet!$AE1084)),"PASS","FAIL")</f>
        <v>PASS</v>
      </c>
      <c r="E1088" s="39" t="e">
        <f>IF(AND(VALUE('Print off sheets'!E1084)&lt;=VALUE(Worksheet!$AD1084),VALUE('Print off sheets'!E1084)&gt;=VALUE(Worksheet!$AE1084)),"PASS","FAIL")</f>
        <v>#VALUE!</v>
      </c>
      <c r="F1088" s="39" t="str">
        <f t="shared" si="48"/>
        <v>PASS</v>
      </c>
      <c r="G1088" s="39" t="str">
        <f>IF(O1088="FAIL",IF(ISNUMBER(SEARCH("Rejected",'Print off sheets'!F1084))=TRUE,"OK","ERROR"),IF(ISNUMBER(SEARCH("Rejected",'Print off sheets'!F1084))=TRUE,"ERROR",""))</f>
        <v/>
      </c>
      <c r="H1088" s="46" t="str">
        <f>IF(O1088="MISSING",IF('Print off sheets'!F1084="Missing","OK","ERROR"),"")</f>
        <v/>
      </c>
      <c r="I1088" s="39">
        <f>VALUE(Worksheet!B1084)</f>
        <v>0</v>
      </c>
      <c r="J1088" s="39">
        <f>VALUE(Worksheet!$H$2)</f>
        <v>0</v>
      </c>
      <c r="K1088" s="39">
        <f>VALUE(Worksheet!$H$3)</f>
        <v>0</v>
      </c>
      <c r="L1088" s="39" t="str">
        <f t="shared" si="49"/>
        <v>FAIL</v>
      </c>
      <c r="M1088" s="39" t="str">
        <f>IF(AND(Worksheet!C1084="",Worksheet!D1084="",Worksheet!E1084="",Worksheet!F1084="",Worksheet!G1084="",Worksheet!H1084="",ISNUMBER(SEARCH("e",Worksheet!I1084))=FALSE),"MISSING")</f>
        <v>MISSING</v>
      </c>
      <c r="N1088" s="39" t="b">
        <f>IF(ISNUMBER(SEARCH("Reference",Worksheet!I1084))=TRUE,"REF ONLY")</f>
        <v>0</v>
      </c>
      <c r="O1088" s="39" t="b">
        <f t="shared" si="50"/>
        <v>0</v>
      </c>
      <c r="P1088" s="38"/>
      <c r="Q1088" s="38"/>
    </row>
    <row r="1089" spans="3:17" x14ac:dyDescent="0.25">
      <c r="C1089" s="39" t="str">
        <f>IF(AND(VALUE('Print off sheets'!C1085)&lt;=VALUE(Worksheet!$AD1085),VALUE('Print off sheets'!C1085)&gt;=VALUE(Worksheet!$AE1085)),"PASS","FAIL")</f>
        <v>PASS</v>
      </c>
      <c r="D1089" s="39" t="str">
        <f>IF(AND(VALUE('Print off sheets'!D1085)&lt;=VALUE(Worksheet!$AD1085),VALUE('Print off sheets'!D1085)&gt;=VALUE(Worksheet!$AE1085)),"PASS","FAIL")</f>
        <v>PASS</v>
      </c>
      <c r="E1089" s="39" t="str">
        <f>IF(AND(VALUE('Print off sheets'!E1085)&lt;=VALUE(Worksheet!$AD1085),VALUE('Print off sheets'!E1085)&gt;=VALUE(Worksheet!$AE1085)),"PASS","FAIL")</f>
        <v>PASS</v>
      </c>
      <c r="F1089" s="39" t="str">
        <f t="shared" si="48"/>
        <v>PASS</v>
      </c>
      <c r="G1089" s="39" t="str">
        <f>IF(O1089="FAIL",IF(ISNUMBER(SEARCH("Rejected",'Print off sheets'!F1085))=TRUE,"OK","ERROR"),IF(ISNUMBER(SEARCH("Rejected",'Print off sheets'!F1085))=TRUE,"ERROR",""))</f>
        <v/>
      </c>
      <c r="H1089" s="46" t="str">
        <f>IF(O1089="MISSING",IF('Print off sheets'!F1085="Missing","OK","ERROR"),"")</f>
        <v/>
      </c>
      <c r="I1089" s="39">
        <f>VALUE(Worksheet!B1085)</f>
        <v>0</v>
      </c>
      <c r="J1089" s="39">
        <f>VALUE(Worksheet!$H$2)</f>
        <v>0</v>
      </c>
      <c r="K1089" s="39">
        <f>VALUE(Worksheet!$H$3)</f>
        <v>0</v>
      </c>
      <c r="L1089" s="39" t="str">
        <f t="shared" si="49"/>
        <v>FAIL</v>
      </c>
      <c r="M1089" s="39" t="str">
        <f>IF(AND(Worksheet!C1085="",Worksheet!D1085="",Worksheet!E1085="",Worksheet!F1085="",Worksheet!G1085="",Worksheet!H1085="",ISNUMBER(SEARCH("e",Worksheet!I1085))=FALSE),"MISSING")</f>
        <v>MISSING</v>
      </c>
      <c r="N1089" s="39" t="b">
        <f>IF(ISNUMBER(SEARCH("Reference",Worksheet!I1085))=TRUE,"REF ONLY")</f>
        <v>0</v>
      </c>
      <c r="O1089" s="39" t="b">
        <f t="shared" si="50"/>
        <v>0</v>
      </c>
      <c r="P1089" s="38"/>
      <c r="Q1089" s="38"/>
    </row>
    <row r="1090" spans="3:17" x14ac:dyDescent="0.25">
      <c r="C1090" s="39" t="e">
        <f>IF(AND(VALUE('Print off sheets'!C1086)&lt;=VALUE(Worksheet!$AD1086),VALUE('Print off sheets'!C1086)&gt;=VALUE(Worksheet!$AE1086)),"PASS","FAIL")</f>
        <v>#VALUE!</v>
      </c>
      <c r="D1090" s="39" t="str">
        <f>IF(AND(VALUE('Print off sheets'!D1086)&lt;=VALUE(Worksheet!$AD1086),VALUE('Print off sheets'!D1086)&gt;=VALUE(Worksheet!$AE1086)),"PASS","FAIL")</f>
        <v>PASS</v>
      </c>
      <c r="E1090" s="39" t="str">
        <f>IF(AND(VALUE('Print off sheets'!E1086)&lt;=VALUE(Worksheet!$AD1086),VALUE('Print off sheets'!E1086)&gt;=VALUE(Worksheet!$AE1086)),"PASS","FAIL")</f>
        <v>PASS</v>
      </c>
      <c r="F1090" s="39" t="str">
        <f t="shared" si="48"/>
        <v>PASS</v>
      </c>
      <c r="G1090" s="39" t="str">
        <f>IF(O1090="FAIL",IF(ISNUMBER(SEARCH("Rejected",'Print off sheets'!F1086))=TRUE,"OK","ERROR"),IF(ISNUMBER(SEARCH("Rejected",'Print off sheets'!F1086))=TRUE,"ERROR",""))</f>
        <v/>
      </c>
      <c r="H1090" s="46" t="str">
        <f>IF(O1090="MISSING",IF('Print off sheets'!F1086="Missing","OK","ERROR"),"")</f>
        <v/>
      </c>
      <c r="I1090" s="39">
        <f>VALUE(Worksheet!B1086)</f>
        <v>0</v>
      </c>
      <c r="J1090" s="39">
        <f>VALUE(Worksheet!$H$2)</f>
        <v>0</v>
      </c>
      <c r="K1090" s="39">
        <f>VALUE(Worksheet!$H$3)</f>
        <v>0</v>
      </c>
      <c r="L1090" s="39" t="str">
        <f t="shared" si="49"/>
        <v>FAIL</v>
      </c>
      <c r="M1090" s="39" t="b">
        <f>IF(AND(Worksheet!C1086="",Worksheet!D1086="",Worksheet!E1086="",Worksheet!F1086="",Worksheet!G1086="",Worksheet!H1086="",ISNUMBER(SEARCH("e",Worksheet!I1086))=FALSE),"MISSING")</f>
        <v>0</v>
      </c>
      <c r="N1090" s="39" t="b">
        <f>IF(ISNUMBER(SEARCH("Reference",Worksheet!I1086))=TRUE,"REF ONLY")</f>
        <v>0</v>
      </c>
      <c r="O1090" s="39" t="b">
        <f t="shared" si="50"/>
        <v>0</v>
      </c>
      <c r="P1090" s="38"/>
      <c r="Q1090" s="38"/>
    </row>
    <row r="1091" spans="3:17" x14ac:dyDescent="0.25">
      <c r="C1091" s="39" t="e">
        <f>IF(AND(VALUE('Print off sheets'!C1087)&lt;=VALUE(Worksheet!$AD1087),VALUE('Print off sheets'!C1087)&gt;=VALUE(Worksheet!$AE1087)),"PASS","FAIL")</f>
        <v>#VALUE!</v>
      </c>
      <c r="D1091" s="39" t="e">
        <f>IF(AND(VALUE('Print off sheets'!D1087)&lt;=VALUE(Worksheet!$AD1087),VALUE('Print off sheets'!D1087)&gt;=VALUE(Worksheet!$AE1087)),"PASS","FAIL")</f>
        <v>#VALUE!</v>
      </c>
      <c r="E1091" s="39" t="e">
        <f>IF(AND(VALUE('Print off sheets'!E1087)&lt;=VALUE(Worksheet!$AD1087),VALUE('Print off sheets'!E1087)&gt;=VALUE(Worksheet!$AE1087)),"PASS","FAIL")</f>
        <v>#VALUE!</v>
      </c>
      <c r="F1091" s="39" t="str">
        <f t="shared" si="48"/>
        <v>PASS</v>
      </c>
      <c r="G1091" s="39" t="e">
        <f>IF(O1091="FAIL",IF(ISNUMBER(SEARCH("Rejected",'Print off sheets'!F1087))=TRUE,"OK","ERROR"),IF(ISNUMBER(SEARCH("Rejected",'Print off sheets'!F1087))=TRUE,"ERROR",""))</f>
        <v>#VALUE!</v>
      </c>
      <c r="H1091" s="46" t="e">
        <f>IF(O1091="MISSING",IF('Print off sheets'!F1087="Missing","OK","ERROR"),"")</f>
        <v>#VALUE!</v>
      </c>
      <c r="I1091" s="39" t="e">
        <f>VALUE(Worksheet!B1087)</f>
        <v>#VALUE!</v>
      </c>
      <c r="J1091" s="39">
        <f>VALUE(Worksheet!$H$2)</f>
        <v>0</v>
      </c>
      <c r="K1091" s="39">
        <f>VALUE(Worksheet!$H$3)</f>
        <v>0</v>
      </c>
      <c r="L1091" s="39" t="e">
        <f t="shared" si="49"/>
        <v>#VALUE!</v>
      </c>
      <c r="M1091" s="39" t="b">
        <f>IF(AND(Worksheet!C1087="",Worksheet!D1087="",Worksheet!E1087="",Worksheet!F1087="",Worksheet!G1087="",Worksheet!H1087="",ISNUMBER(SEARCH("e",Worksheet!I1087))=FALSE),"MISSING")</f>
        <v>0</v>
      </c>
      <c r="N1091" s="39" t="b">
        <f>IF(ISNUMBER(SEARCH("Reference",Worksheet!I1087))=TRUE,"REF ONLY")</f>
        <v>0</v>
      </c>
      <c r="O1091" s="39" t="e">
        <f t="shared" si="50"/>
        <v>#VALUE!</v>
      </c>
      <c r="P1091" s="38"/>
      <c r="Q1091" s="38"/>
    </row>
    <row r="1092" spans="3:17" x14ac:dyDescent="0.25">
      <c r="C1092" s="39" t="e">
        <f>IF(AND(VALUE('Print off sheets'!C1088)&lt;=VALUE(Worksheet!$AD1088),VALUE('Print off sheets'!C1088)&gt;=VALUE(Worksheet!$AE1088)),"PASS","FAIL")</f>
        <v>#VALUE!</v>
      </c>
      <c r="D1092" s="39" t="e">
        <f>IF(AND(VALUE('Print off sheets'!D1088)&lt;=VALUE(Worksheet!$AD1088),VALUE('Print off sheets'!D1088)&gt;=VALUE(Worksheet!$AE1088)),"PASS","FAIL")</f>
        <v>#VALUE!</v>
      </c>
      <c r="E1092" s="39" t="e">
        <f>IF(AND(VALUE('Print off sheets'!E1088)&lt;=VALUE(Worksheet!$AD1088),VALUE('Print off sheets'!E1088)&gt;=VALUE(Worksheet!$AE1088)),"PASS","FAIL")</f>
        <v>#VALUE!</v>
      </c>
      <c r="F1092" s="39" t="str">
        <f t="shared" si="48"/>
        <v>PASS</v>
      </c>
      <c r="G1092" s="39" t="e">
        <f>IF(O1092="FAIL",IF(ISNUMBER(SEARCH("Rejected",'Print off sheets'!F1088))=TRUE,"OK","ERROR"),IF(ISNUMBER(SEARCH("Rejected",'Print off sheets'!F1088))=TRUE,"ERROR",""))</f>
        <v>#VALUE!</v>
      </c>
      <c r="H1092" s="46" t="e">
        <f>IF(O1092="MISSING",IF('Print off sheets'!F1088="Missing","OK","ERROR"),"")</f>
        <v>#VALUE!</v>
      </c>
      <c r="I1092" s="39" t="e">
        <f>VALUE(Worksheet!B1088)</f>
        <v>#VALUE!</v>
      </c>
      <c r="J1092" s="39">
        <f>VALUE(Worksheet!$H$2)</f>
        <v>0</v>
      </c>
      <c r="K1092" s="39">
        <f>VALUE(Worksheet!$H$3)</f>
        <v>0</v>
      </c>
      <c r="L1092" s="39" t="e">
        <f t="shared" si="49"/>
        <v>#VALUE!</v>
      </c>
      <c r="M1092" s="39" t="str">
        <f>IF(AND(Worksheet!C1088="",Worksheet!D1088="",Worksheet!E1088="",Worksheet!F1088="",Worksheet!G1088="",Worksheet!H1088="",ISNUMBER(SEARCH("e",Worksheet!I1088))=FALSE),"MISSING")</f>
        <v>MISSING</v>
      </c>
      <c r="N1092" s="39" t="b">
        <f>IF(ISNUMBER(SEARCH("Reference",Worksheet!I1088))=TRUE,"REF ONLY")</f>
        <v>0</v>
      </c>
      <c r="O1092" s="39" t="e">
        <f t="shared" si="50"/>
        <v>#VALUE!</v>
      </c>
      <c r="P1092" s="38"/>
      <c r="Q1092" s="38"/>
    </row>
    <row r="1093" spans="3:17" x14ac:dyDescent="0.25">
      <c r="C1093" s="39" t="e">
        <f>IF(AND(VALUE('Print off sheets'!C1089)&lt;=VALUE(Worksheet!$AD1089),VALUE('Print off sheets'!C1089)&gt;=VALUE(Worksheet!$AE1089)),"PASS","FAIL")</f>
        <v>#VALUE!</v>
      </c>
      <c r="D1093" s="39" t="e">
        <f>IF(AND(VALUE('Print off sheets'!D1089)&lt;=VALUE(Worksheet!$AD1089),VALUE('Print off sheets'!D1089)&gt;=VALUE(Worksheet!$AE1089)),"PASS","FAIL")</f>
        <v>#VALUE!</v>
      </c>
      <c r="E1093" s="39" t="e">
        <f>IF(AND(VALUE('Print off sheets'!E1089)&lt;=VALUE(Worksheet!$AD1089),VALUE('Print off sheets'!E1089)&gt;=VALUE(Worksheet!$AE1089)),"PASS","FAIL")</f>
        <v>#VALUE!</v>
      </c>
      <c r="F1093" s="39" t="str">
        <f t="shared" si="48"/>
        <v>PASS</v>
      </c>
      <c r="G1093" s="39" t="e">
        <f>IF(O1093="FAIL",IF(ISNUMBER(SEARCH("Rejected",'Print off sheets'!F1089))=TRUE,"OK","ERROR"),IF(ISNUMBER(SEARCH("Rejected",'Print off sheets'!F1089))=TRUE,"ERROR",""))</f>
        <v>#VALUE!</v>
      </c>
      <c r="H1093" s="46" t="e">
        <f>IF(O1093="MISSING",IF('Print off sheets'!F1089="Missing","OK","ERROR"),"")</f>
        <v>#VALUE!</v>
      </c>
      <c r="I1093" s="39" t="e">
        <f>VALUE(Worksheet!B1089)</f>
        <v>#VALUE!</v>
      </c>
      <c r="J1093" s="39">
        <f>VALUE(Worksheet!$H$2)</f>
        <v>0</v>
      </c>
      <c r="K1093" s="39">
        <f>VALUE(Worksheet!$H$3)</f>
        <v>0</v>
      </c>
      <c r="L1093" s="39" t="e">
        <f t="shared" si="49"/>
        <v>#VALUE!</v>
      </c>
      <c r="M1093" s="39" t="str">
        <f>IF(AND(Worksheet!C1089="",Worksheet!D1089="",Worksheet!E1089="",Worksheet!F1089="",Worksheet!G1089="",Worksheet!H1089="",ISNUMBER(SEARCH("e",Worksheet!I1089))=FALSE),"MISSING")</f>
        <v>MISSING</v>
      </c>
      <c r="N1093" s="39" t="b">
        <f>IF(ISNUMBER(SEARCH("Reference",Worksheet!I1089))=TRUE,"REF ONLY")</f>
        <v>0</v>
      </c>
      <c r="O1093" s="39" t="e">
        <f t="shared" si="50"/>
        <v>#VALUE!</v>
      </c>
      <c r="P1093" s="38"/>
      <c r="Q1093" s="38"/>
    </row>
    <row r="1094" spans="3:17" x14ac:dyDescent="0.25">
      <c r="C1094" s="39" t="e">
        <f>IF(AND(VALUE('Print off sheets'!C1090)&lt;=VALUE(Worksheet!$AD1090),VALUE('Print off sheets'!C1090)&gt;=VALUE(Worksheet!$AE1090)),"PASS","FAIL")</f>
        <v>#VALUE!</v>
      </c>
      <c r="D1094" s="39" t="e">
        <f>IF(AND(VALUE('Print off sheets'!D1090)&lt;=VALUE(Worksheet!$AD1090),VALUE('Print off sheets'!D1090)&gt;=VALUE(Worksheet!$AE1090)),"PASS","FAIL")</f>
        <v>#VALUE!</v>
      </c>
      <c r="E1094" s="39" t="e">
        <f>IF(AND(VALUE('Print off sheets'!E1090)&lt;=VALUE(Worksheet!$AD1090),VALUE('Print off sheets'!E1090)&gt;=VALUE(Worksheet!$AE1090)),"PASS","FAIL")</f>
        <v>#VALUE!</v>
      </c>
      <c r="F1094" s="39" t="str">
        <f t="shared" si="48"/>
        <v>PASS</v>
      </c>
      <c r="G1094" s="39" t="e">
        <f>IF(O1094="FAIL",IF(ISNUMBER(SEARCH("Rejected",'Print off sheets'!F1090))=TRUE,"OK","ERROR"),IF(ISNUMBER(SEARCH("Rejected",'Print off sheets'!F1090))=TRUE,"ERROR",""))</f>
        <v>#VALUE!</v>
      </c>
      <c r="H1094" s="46" t="e">
        <f>IF(O1094="MISSING",IF('Print off sheets'!F1090="Missing","OK","ERROR"),"")</f>
        <v>#VALUE!</v>
      </c>
      <c r="I1094" s="39" t="e">
        <f>VALUE(Worksheet!B1090)</f>
        <v>#VALUE!</v>
      </c>
      <c r="J1094" s="39">
        <f>VALUE(Worksheet!$H$2)</f>
        <v>0</v>
      </c>
      <c r="K1094" s="39">
        <f>VALUE(Worksheet!$H$3)</f>
        <v>0</v>
      </c>
      <c r="L1094" s="39" t="e">
        <f t="shared" si="49"/>
        <v>#VALUE!</v>
      </c>
      <c r="M1094" s="39" t="str">
        <f>IF(AND(Worksheet!C1090="",Worksheet!D1090="",Worksheet!E1090="",Worksheet!F1090="",Worksheet!G1090="",Worksheet!H1090="",ISNUMBER(SEARCH("e",Worksheet!I1090))=FALSE),"MISSING")</f>
        <v>MISSING</v>
      </c>
      <c r="N1094" s="39" t="b">
        <f>IF(ISNUMBER(SEARCH("Reference",Worksheet!I1090))=TRUE,"REF ONLY")</f>
        <v>0</v>
      </c>
      <c r="O1094" s="39" t="e">
        <f t="shared" si="50"/>
        <v>#VALUE!</v>
      </c>
      <c r="P1094" s="38"/>
      <c r="Q1094" s="38"/>
    </row>
    <row r="1095" spans="3:17" x14ac:dyDescent="0.25">
      <c r="C1095" s="39" t="e">
        <f>IF(AND(VALUE('Print off sheets'!C1091)&lt;=VALUE(Worksheet!$AD1091),VALUE('Print off sheets'!C1091)&gt;=VALUE(Worksheet!$AE1091)),"PASS","FAIL")</f>
        <v>#VALUE!</v>
      </c>
      <c r="D1095" s="39" t="e">
        <f>IF(AND(VALUE('Print off sheets'!D1091)&lt;=VALUE(Worksheet!$AD1091),VALUE('Print off sheets'!D1091)&gt;=VALUE(Worksheet!$AE1091)),"PASS","FAIL")</f>
        <v>#VALUE!</v>
      </c>
      <c r="E1095" s="39" t="e">
        <f>IF(AND(VALUE('Print off sheets'!E1091)&lt;=VALUE(Worksheet!$AD1091),VALUE('Print off sheets'!E1091)&gt;=VALUE(Worksheet!$AE1091)),"PASS","FAIL")</f>
        <v>#VALUE!</v>
      </c>
      <c r="F1095" s="39" t="str">
        <f t="shared" si="48"/>
        <v>PASS</v>
      </c>
      <c r="G1095" s="39" t="e">
        <f>IF(O1095="FAIL",IF(ISNUMBER(SEARCH("Rejected",'Print off sheets'!F1091))=TRUE,"OK","ERROR"),IF(ISNUMBER(SEARCH("Rejected",'Print off sheets'!F1091))=TRUE,"ERROR",""))</f>
        <v>#VALUE!</v>
      </c>
      <c r="H1095" s="46" t="e">
        <f>IF(O1095="MISSING",IF('Print off sheets'!F1091="Missing","OK","ERROR"),"")</f>
        <v>#VALUE!</v>
      </c>
      <c r="I1095" s="39" t="e">
        <f>VALUE(Worksheet!B1091)</f>
        <v>#VALUE!</v>
      </c>
      <c r="J1095" s="39">
        <f>VALUE(Worksheet!$H$2)</f>
        <v>0</v>
      </c>
      <c r="K1095" s="39">
        <f>VALUE(Worksheet!$H$3)</f>
        <v>0</v>
      </c>
      <c r="L1095" s="39" t="e">
        <f t="shared" si="49"/>
        <v>#VALUE!</v>
      </c>
      <c r="M1095" s="39" t="str">
        <f>IF(AND(Worksheet!C1091="",Worksheet!D1091="",Worksheet!E1091="",Worksheet!F1091="",Worksheet!G1091="",Worksheet!H1091="",ISNUMBER(SEARCH("e",Worksheet!I1091))=FALSE),"MISSING")</f>
        <v>MISSING</v>
      </c>
      <c r="N1095" s="39" t="b">
        <f>IF(ISNUMBER(SEARCH("Reference",Worksheet!I1091))=TRUE,"REF ONLY")</f>
        <v>0</v>
      </c>
      <c r="O1095" s="39" t="e">
        <f t="shared" si="50"/>
        <v>#VALUE!</v>
      </c>
      <c r="P1095" s="38"/>
      <c r="Q1095" s="38"/>
    </row>
    <row r="1096" spans="3:17" x14ac:dyDescent="0.25">
      <c r="C1096" s="39" t="e">
        <f>IF(AND(VALUE('Print off sheets'!C1092)&lt;=VALUE(Worksheet!$AD1092),VALUE('Print off sheets'!C1092)&gt;=VALUE(Worksheet!$AE1092)),"PASS","FAIL")</f>
        <v>#VALUE!</v>
      </c>
      <c r="D1096" s="39" t="e">
        <f>IF(AND(VALUE('Print off sheets'!D1092)&lt;=VALUE(Worksheet!$AD1092),VALUE('Print off sheets'!D1092)&gt;=VALUE(Worksheet!$AE1092)),"PASS","FAIL")</f>
        <v>#VALUE!</v>
      </c>
      <c r="E1096" s="39" t="e">
        <f>IF(AND(VALUE('Print off sheets'!E1092)&lt;=VALUE(Worksheet!$AD1092),VALUE('Print off sheets'!E1092)&gt;=VALUE(Worksheet!$AE1092)),"PASS","FAIL")</f>
        <v>#VALUE!</v>
      </c>
      <c r="F1096" s="39" t="str">
        <f t="shared" si="48"/>
        <v>PASS</v>
      </c>
      <c r="G1096" s="39" t="e">
        <f>IF(O1096="FAIL",IF(ISNUMBER(SEARCH("Rejected",'Print off sheets'!F1092))=TRUE,"OK","ERROR"),IF(ISNUMBER(SEARCH("Rejected",'Print off sheets'!F1092))=TRUE,"ERROR",""))</f>
        <v>#VALUE!</v>
      </c>
      <c r="H1096" s="46" t="e">
        <f>IF(O1096="MISSING",IF('Print off sheets'!F1092="Missing","OK","ERROR"),"")</f>
        <v>#VALUE!</v>
      </c>
      <c r="I1096" s="39" t="e">
        <f>VALUE(Worksheet!B1092)</f>
        <v>#VALUE!</v>
      </c>
      <c r="J1096" s="39">
        <f>VALUE(Worksheet!$H$2)</f>
        <v>0</v>
      </c>
      <c r="K1096" s="39">
        <f>VALUE(Worksheet!$H$3)</f>
        <v>0</v>
      </c>
      <c r="L1096" s="39" t="e">
        <f t="shared" si="49"/>
        <v>#VALUE!</v>
      </c>
      <c r="M1096" s="39" t="str">
        <f>IF(AND(Worksheet!C1092="",Worksheet!D1092="",Worksheet!E1092="",Worksheet!F1092="",Worksheet!G1092="",Worksheet!H1092="",ISNUMBER(SEARCH("e",Worksheet!I1092))=FALSE),"MISSING")</f>
        <v>MISSING</v>
      </c>
      <c r="N1096" s="39" t="b">
        <f>IF(ISNUMBER(SEARCH("Reference",Worksheet!I1092))=TRUE,"REF ONLY")</f>
        <v>0</v>
      </c>
      <c r="O1096" s="39" t="e">
        <f t="shared" si="50"/>
        <v>#VALUE!</v>
      </c>
      <c r="P1096" s="38"/>
      <c r="Q1096" s="38"/>
    </row>
    <row r="1097" spans="3:17" x14ac:dyDescent="0.25">
      <c r="C1097" s="39" t="e">
        <f>IF(AND(VALUE('Print off sheets'!C1093)&lt;=VALUE(Worksheet!$AD1093),VALUE('Print off sheets'!C1093)&gt;=VALUE(Worksheet!$AE1093)),"PASS","FAIL")</f>
        <v>#VALUE!</v>
      </c>
      <c r="D1097" s="39" t="e">
        <f>IF(AND(VALUE('Print off sheets'!D1093)&lt;=VALUE(Worksheet!$AD1093),VALUE('Print off sheets'!D1093)&gt;=VALUE(Worksheet!$AE1093)),"PASS","FAIL")</f>
        <v>#VALUE!</v>
      </c>
      <c r="E1097" s="39" t="e">
        <f>IF(AND(VALUE('Print off sheets'!E1093)&lt;=VALUE(Worksheet!$AD1093),VALUE('Print off sheets'!E1093)&gt;=VALUE(Worksheet!$AE1093)),"PASS","FAIL")</f>
        <v>#VALUE!</v>
      </c>
      <c r="F1097" s="39" t="str">
        <f t="shared" si="48"/>
        <v>PASS</v>
      </c>
      <c r="G1097" s="39" t="e">
        <f>IF(O1097="FAIL",IF(ISNUMBER(SEARCH("Rejected",'Print off sheets'!F1093))=TRUE,"OK","ERROR"),IF(ISNUMBER(SEARCH("Rejected",'Print off sheets'!F1093))=TRUE,"ERROR",""))</f>
        <v>#VALUE!</v>
      </c>
      <c r="H1097" s="46" t="e">
        <f>IF(O1097="MISSING",IF('Print off sheets'!F1093="Missing","OK","ERROR"),"")</f>
        <v>#VALUE!</v>
      </c>
      <c r="I1097" s="39" t="e">
        <f>VALUE(Worksheet!B1093)</f>
        <v>#VALUE!</v>
      </c>
      <c r="J1097" s="39">
        <f>VALUE(Worksheet!$H$2)</f>
        <v>0</v>
      </c>
      <c r="K1097" s="39">
        <f>VALUE(Worksheet!$H$3)</f>
        <v>0</v>
      </c>
      <c r="L1097" s="39" t="e">
        <f t="shared" si="49"/>
        <v>#VALUE!</v>
      </c>
      <c r="M1097" s="39" t="str">
        <f>IF(AND(Worksheet!C1093="",Worksheet!D1093="",Worksheet!E1093="",Worksheet!F1093="",Worksheet!G1093="",Worksheet!H1093="",ISNUMBER(SEARCH("e",Worksheet!I1093))=FALSE),"MISSING")</f>
        <v>MISSING</v>
      </c>
      <c r="N1097" s="39" t="b">
        <f>IF(ISNUMBER(SEARCH("Reference",Worksheet!I1093))=TRUE,"REF ONLY")</f>
        <v>0</v>
      </c>
      <c r="O1097" s="39" t="e">
        <f t="shared" si="50"/>
        <v>#VALUE!</v>
      </c>
      <c r="P1097" s="38"/>
      <c r="Q1097" s="38"/>
    </row>
    <row r="1098" spans="3:17" x14ac:dyDescent="0.25">
      <c r="C1098" s="39" t="e">
        <f>IF(AND(VALUE('Print off sheets'!C1094)&lt;=VALUE(Worksheet!$AD1094),VALUE('Print off sheets'!C1094)&gt;=VALUE(Worksheet!$AE1094)),"PASS","FAIL")</f>
        <v>#VALUE!</v>
      </c>
      <c r="D1098" s="39" t="e">
        <f>IF(AND(VALUE('Print off sheets'!D1094)&lt;=VALUE(Worksheet!$AD1094),VALUE('Print off sheets'!D1094)&gt;=VALUE(Worksheet!$AE1094)),"PASS","FAIL")</f>
        <v>#VALUE!</v>
      </c>
      <c r="E1098" s="39" t="e">
        <f>IF(AND(VALUE('Print off sheets'!E1094)&lt;=VALUE(Worksheet!$AD1094),VALUE('Print off sheets'!E1094)&gt;=VALUE(Worksheet!$AE1094)),"PASS","FAIL")</f>
        <v>#VALUE!</v>
      </c>
      <c r="F1098" s="39" t="str">
        <f t="shared" si="48"/>
        <v>PASS</v>
      </c>
      <c r="G1098" s="39" t="e">
        <f>IF(O1098="FAIL",IF(ISNUMBER(SEARCH("Rejected",'Print off sheets'!F1094))=TRUE,"OK","ERROR"),IF(ISNUMBER(SEARCH("Rejected",'Print off sheets'!F1094))=TRUE,"ERROR",""))</f>
        <v>#VALUE!</v>
      </c>
      <c r="H1098" s="46" t="e">
        <f>IF(O1098="MISSING",IF('Print off sheets'!F1094="Missing","OK","ERROR"),"")</f>
        <v>#VALUE!</v>
      </c>
      <c r="I1098" s="39" t="e">
        <f>VALUE(Worksheet!B1094)</f>
        <v>#VALUE!</v>
      </c>
      <c r="J1098" s="39">
        <f>VALUE(Worksheet!$H$2)</f>
        <v>0</v>
      </c>
      <c r="K1098" s="39">
        <f>VALUE(Worksheet!$H$3)</f>
        <v>0</v>
      </c>
      <c r="L1098" s="39" t="e">
        <f t="shared" si="49"/>
        <v>#VALUE!</v>
      </c>
      <c r="M1098" s="39" t="str">
        <f>IF(AND(Worksheet!C1094="",Worksheet!D1094="",Worksheet!E1094="",Worksheet!F1094="",Worksheet!G1094="",Worksheet!H1094="",ISNUMBER(SEARCH("e",Worksheet!I1094))=FALSE),"MISSING")</f>
        <v>MISSING</v>
      </c>
      <c r="N1098" s="39" t="b">
        <f>IF(ISNUMBER(SEARCH("Reference",Worksheet!I1094))=TRUE,"REF ONLY")</f>
        <v>0</v>
      </c>
      <c r="O1098" s="39" t="e">
        <f t="shared" si="50"/>
        <v>#VALUE!</v>
      </c>
      <c r="P1098" s="38"/>
      <c r="Q1098" s="38"/>
    </row>
    <row r="1099" spans="3:17" x14ac:dyDescent="0.25">
      <c r="C1099" s="39" t="e">
        <f>IF(AND(VALUE('Print off sheets'!C1095)&lt;=VALUE(Worksheet!$AD1095),VALUE('Print off sheets'!C1095)&gt;=VALUE(Worksheet!$AE1095)),"PASS","FAIL")</f>
        <v>#VALUE!</v>
      </c>
      <c r="D1099" s="39" t="e">
        <f>IF(AND(VALUE('Print off sheets'!D1095)&lt;=VALUE(Worksheet!$AD1095),VALUE('Print off sheets'!D1095)&gt;=VALUE(Worksheet!$AE1095)),"PASS","FAIL")</f>
        <v>#VALUE!</v>
      </c>
      <c r="E1099" s="39" t="e">
        <f>IF(AND(VALUE('Print off sheets'!E1095)&lt;=VALUE(Worksheet!$AD1095),VALUE('Print off sheets'!E1095)&gt;=VALUE(Worksheet!$AE1095)),"PASS","FAIL")</f>
        <v>#VALUE!</v>
      </c>
      <c r="F1099" s="39" t="str">
        <f t="shared" si="48"/>
        <v>PASS</v>
      </c>
      <c r="G1099" s="39" t="e">
        <f>IF(O1099="FAIL",IF(ISNUMBER(SEARCH("Rejected",'Print off sheets'!F1095))=TRUE,"OK","ERROR"),IF(ISNUMBER(SEARCH("Rejected",'Print off sheets'!F1095))=TRUE,"ERROR",""))</f>
        <v>#VALUE!</v>
      </c>
      <c r="H1099" s="46" t="e">
        <f>IF(O1099="MISSING",IF('Print off sheets'!F1095="Missing","OK","ERROR"),"")</f>
        <v>#VALUE!</v>
      </c>
      <c r="I1099" s="39" t="e">
        <f>VALUE(Worksheet!B1095)</f>
        <v>#VALUE!</v>
      </c>
      <c r="J1099" s="39">
        <f>VALUE(Worksheet!$H$2)</f>
        <v>0</v>
      </c>
      <c r="K1099" s="39">
        <f>VALUE(Worksheet!$H$3)</f>
        <v>0</v>
      </c>
      <c r="L1099" s="39" t="e">
        <f t="shared" si="49"/>
        <v>#VALUE!</v>
      </c>
      <c r="M1099" s="39" t="str">
        <f>IF(AND(Worksheet!C1095="",Worksheet!D1095="",Worksheet!E1095="",Worksheet!F1095="",Worksheet!G1095="",Worksheet!H1095="",ISNUMBER(SEARCH("e",Worksheet!I1095))=FALSE),"MISSING")</f>
        <v>MISSING</v>
      </c>
      <c r="N1099" s="39" t="b">
        <f>IF(ISNUMBER(SEARCH("Reference",Worksheet!I1095))=TRUE,"REF ONLY")</f>
        <v>0</v>
      </c>
      <c r="O1099" s="39" t="e">
        <f t="shared" si="50"/>
        <v>#VALUE!</v>
      </c>
      <c r="P1099" s="38"/>
      <c r="Q1099" s="38"/>
    </row>
    <row r="1100" spans="3:17" x14ac:dyDescent="0.25">
      <c r="C1100" s="39" t="e">
        <f>IF(AND(VALUE('Print off sheets'!C1096)&lt;=VALUE(Worksheet!$AD1096),VALUE('Print off sheets'!C1096)&gt;=VALUE(Worksheet!$AE1096)),"PASS","FAIL")</f>
        <v>#VALUE!</v>
      </c>
      <c r="D1100" s="39" t="e">
        <f>IF(AND(VALUE('Print off sheets'!D1096)&lt;=VALUE(Worksheet!$AD1096),VALUE('Print off sheets'!D1096)&gt;=VALUE(Worksheet!$AE1096)),"PASS","FAIL")</f>
        <v>#VALUE!</v>
      </c>
      <c r="E1100" s="39" t="e">
        <f>IF(AND(VALUE('Print off sheets'!E1096)&lt;=VALUE(Worksheet!$AD1096),VALUE('Print off sheets'!E1096)&gt;=VALUE(Worksheet!$AE1096)),"PASS","FAIL")</f>
        <v>#VALUE!</v>
      </c>
      <c r="F1100" s="39" t="str">
        <f t="shared" ref="F1100:F1163" si="51">IF(COUNTIF(C1100:E1100,"FAIL")=0,"PASS","FAIL")</f>
        <v>PASS</v>
      </c>
      <c r="G1100" s="39" t="e">
        <f>IF(O1100="FAIL",IF(ISNUMBER(SEARCH("Rejected",'Print off sheets'!F1096))=TRUE,"OK","ERROR"),IF(ISNUMBER(SEARCH("Rejected",'Print off sheets'!F1096))=TRUE,"ERROR",""))</f>
        <v>#VALUE!</v>
      </c>
      <c r="H1100" s="46" t="e">
        <f>IF(O1100="MISSING",IF('Print off sheets'!F1096="Missing","OK","ERROR"),"")</f>
        <v>#VALUE!</v>
      </c>
      <c r="I1100" s="39" t="e">
        <f>VALUE(Worksheet!B1096)</f>
        <v>#VALUE!</v>
      </c>
      <c r="J1100" s="39">
        <f>VALUE(Worksheet!$H$2)</f>
        <v>0</v>
      </c>
      <c r="K1100" s="39">
        <f>VALUE(Worksheet!$H$3)</f>
        <v>0</v>
      </c>
      <c r="L1100" s="39" t="e">
        <f t="shared" ref="L1100:L1163" si="52">IF(AND(I1100&gt;=0.001,I1100&lt;=1),"PASS","FAIL")</f>
        <v>#VALUE!</v>
      </c>
      <c r="M1100" s="39" t="str">
        <f>IF(AND(Worksheet!C1096="",Worksheet!D1096="",Worksheet!E1096="",Worksheet!F1096="",Worksheet!G1096="",Worksheet!H1096="",ISNUMBER(SEARCH("e",Worksheet!I1096))=FALSE),"MISSING")</f>
        <v>MISSING</v>
      </c>
      <c r="N1100" s="39" t="b">
        <f>IF(ISNUMBER(SEARCH("Reference",Worksheet!I1096))=TRUE,"REF ONLY")</f>
        <v>0</v>
      </c>
      <c r="O1100" s="39" t="e">
        <f t="shared" ref="O1100:O1163" si="53">IF(L1100="PASS",IF(M1100="MISSING","MISSING",IF(N1100="REF ONLY","REF ONLY",IF(F1100="PASS","PASS","FAIL"))))</f>
        <v>#VALUE!</v>
      </c>
      <c r="P1100" s="38"/>
      <c r="Q1100" s="38"/>
    </row>
    <row r="1101" spans="3:17" x14ac:dyDescent="0.25">
      <c r="C1101" s="39" t="e">
        <f>IF(AND(VALUE('Print off sheets'!C1097)&lt;=VALUE(Worksheet!$AD1097),VALUE('Print off sheets'!C1097)&gt;=VALUE(Worksheet!$AE1097)),"PASS","FAIL")</f>
        <v>#VALUE!</v>
      </c>
      <c r="D1101" s="39" t="e">
        <f>IF(AND(VALUE('Print off sheets'!D1097)&lt;=VALUE(Worksheet!$AD1097),VALUE('Print off sheets'!D1097)&gt;=VALUE(Worksheet!$AE1097)),"PASS","FAIL")</f>
        <v>#VALUE!</v>
      </c>
      <c r="E1101" s="39" t="e">
        <f>IF(AND(VALUE('Print off sheets'!E1097)&lt;=VALUE(Worksheet!$AD1097),VALUE('Print off sheets'!E1097)&gt;=VALUE(Worksheet!$AE1097)),"PASS","FAIL")</f>
        <v>#VALUE!</v>
      </c>
      <c r="F1101" s="39" t="str">
        <f t="shared" si="51"/>
        <v>PASS</v>
      </c>
      <c r="G1101" s="39" t="e">
        <f>IF(O1101="FAIL",IF(ISNUMBER(SEARCH("Rejected",'Print off sheets'!F1097))=TRUE,"OK","ERROR"),IF(ISNUMBER(SEARCH("Rejected",'Print off sheets'!F1097))=TRUE,"ERROR",""))</f>
        <v>#VALUE!</v>
      </c>
      <c r="H1101" s="46" t="e">
        <f>IF(O1101="MISSING",IF('Print off sheets'!F1097="Missing","OK","ERROR"),"")</f>
        <v>#VALUE!</v>
      </c>
      <c r="I1101" s="39" t="e">
        <f>VALUE(Worksheet!B1097)</f>
        <v>#VALUE!</v>
      </c>
      <c r="J1101" s="39">
        <f>VALUE(Worksheet!$H$2)</f>
        <v>0</v>
      </c>
      <c r="K1101" s="39">
        <f>VALUE(Worksheet!$H$3)</f>
        <v>0</v>
      </c>
      <c r="L1101" s="39" t="e">
        <f t="shared" si="52"/>
        <v>#VALUE!</v>
      </c>
      <c r="M1101" s="39" t="str">
        <f>IF(AND(Worksheet!C1097="",Worksheet!D1097="",Worksheet!E1097="",Worksheet!F1097="",Worksheet!G1097="",Worksheet!H1097="",ISNUMBER(SEARCH("e",Worksheet!I1097))=FALSE),"MISSING")</f>
        <v>MISSING</v>
      </c>
      <c r="N1101" s="39" t="b">
        <f>IF(ISNUMBER(SEARCH("Reference",Worksheet!I1097))=TRUE,"REF ONLY")</f>
        <v>0</v>
      </c>
      <c r="O1101" s="39" t="e">
        <f t="shared" si="53"/>
        <v>#VALUE!</v>
      </c>
      <c r="P1101" s="38"/>
      <c r="Q1101" s="38"/>
    </row>
    <row r="1102" spans="3:17" x14ac:dyDescent="0.25">
      <c r="C1102" s="39" t="e">
        <f>IF(AND(VALUE('Print off sheets'!C1098)&lt;=VALUE(Worksheet!$AD1098),VALUE('Print off sheets'!C1098)&gt;=VALUE(Worksheet!$AE1098)),"PASS","FAIL")</f>
        <v>#VALUE!</v>
      </c>
      <c r="D1102" s="39" t="e">
        <f>IF(AND(VALUE('Print off sheets'!D1098)&lt;=VALUE(Worksheet!$AD1098),VALUE('Print off sheets'!D1098)&gt;=VALUE(Worksheet!$AE1098)),"PASS","FAIL")</f>
        <v>#VALUE!</v>
      </c>
      <c r="E1102" s="39" t="e">
        <f>IF(AND(VALUE('Print off sheets'!E1098)&lt;=VALUE(Worksheet!$AD1098),VALUE('Print off sheets'!E1098)&gt;=VALUE(Worksheet!$AE1098)),"PASS","FAIL")</f>
        <v>#VALUE!</v>
      </c>
      <c r="F1102" s="39" t="str">
        <f t="shared" si="51"/>
        <v>PASS</v>
      </c>
      <c r="G1102" s="39" t="e">
        <f>IF(O1102="FAIL",IF(ISNUMBER(SEARCH("Rejected",'Print off sheets'!F1098))=TRUE,"OK","ERROR"),IF(ISNUMBER(SEARCH("Rejected",'Print off sheets'!F1098))=TRUE,"ERROR",""))</f>
        <v>#VALUE!</v>
      </c>
      <c r="H1102" s="46" t="e">
        <f>IF(O1102="MISSING",IF('Print off sheets'!F1098="Missing","OK","ERROR"),"")</f>
        <v>#VALUE!</v>
      </c>
      <c r="I1102" s="39" t="e">
        <f>VALUE(Worksheet!B1098)</f>
        <v>#VALUE!</v>
      </c>
      <c r="J1102" s="39">
        <f>VALUE(Worksheet!$H$2)</f>
        <v>0</v>
      </c>
      <c r="K1102" s="39">
        <f>VALUE(Worksheet!$H$3)</f>
        <v>0</v>
      </c>
      <c r="L1102" s="39" t="e">
        <f t="shared" si="52"/>
        <v>#VALUE!</v>
      </c>
      <c r="M1102" s="39" t="str">
        <f>IF(AND(Worksheet!C1098="",Worksheet!D1098="",Worksheet!E1098="",Worksheet!F1098="",Worksheet!G1098="",Worksheet!H1098="",ISNUMBER(SEARCH("e",Worksheet!I1098))=FALSE),"MISSING")</f>
        <v>MISSING</v>
      </c>
      <c r="N1102" s="39" t="b">
        <f>IF(ISNUMBER(SEARCH("Reference",Worksheet!I1098))=TRUE,"REF ONLY")</f>
        <v>0</v>
      </c>
      <c r="O1102" s="39" t="e">
        <f t="shared" si="53"/>
        <v>#VALUE!</v>
      </c>
      <c r="P1102" s="38"/>
      <c r="Q1102" s="38"/>
    </row>
    <row r="1103" spans="3:17" x14ac:dyDescent="0.25">
      <c r="C1103" s="39" t="e">
        <f>IF(AND(VALUE('Print off sheets'!C1099)&lt;=VALUE(Worksheet!$AD1099),VALUE('Print off sheets'!C1099)&gt;=VALUE(Worksheet!$AE1099)),"PASS","FAIL")</f>
        <v>#VALUE!</v>
      </c>
      <c r="D1103" s="39" t="e">
        <f>IF(AND(VALUE('Print off sheets'!D1099)&lt;=VALUE(Worksheet!$AD1099),VALUE('Print off sheets'!D1099)&gt;=VALUE(Worksheet!$AE1099)),"PASS","FAIL")</f>
        <v>#VALUE!</v>
      </c>
      <c r="E1103" s="39" t="e">
        <f>IF(AND(VALUE('Print off sheets'!E1099)&lt;=VALUE(Worksheet!$AD1099),VALUE('Print off sheets'!E1099)&gt;=VALUE(Worksheet!$AE1099)),"PASS","FAIL")</f>
        <v>#VALUE!</v>
      </c>
      <c r="F1103" s="39" t="str">
        <f t="shared" si="51"/>
        <v>PASS</v>
      </c>
      <c r="G1103" s="39" t="e">
        <f>IF(O1103="FAIL",IF(ISNUMBER(SEARCH("Rejected",'Print off sheets'!F1099))=TRUE,"OK","ERROR"),IF(ISNUMBER(SEARCH("Rejected",'Print off sheets'!F1099))=TRUE,"ERROR",""))</f>
        <v>#VALUE!</v>
      </c>
      <c r="H1103" s="46" t="e">
        <f>IF(O1103="MISSING",IF('Print off sheets'!F1099="Missing","OK","ERROR"),"")</f>
        <v>#VALUE!</v>
      </c>
      <c r="I1103" s="39" t="e">
        <f>VALUE(Worksheet!B1099)</f>
        <v>#VALUE!</v>
      </c>
      <c r="J1103" s="39">
        <f>VALUE(Worksheet!$H$2)</f>
        <v>0</v>
      </c>
      <c r="K1103" s="39">
        <f>VALUE(Worksheet!$H$3)</f>
        <v>0</v>
      </c>
      <c r="L1103" s="39" t="e">
        <f t="shared" si="52"/>
        <v>#VALUE!</v>
      </c>
      <c r="M1103" s="39" t="str">
        <f>IF(AND(Worksheet!C1099="",Worksheet!D1099="",Worksheet!E1099="",Worksheet!F1099="",Worksheet!G1099="",Worksheet!H1099="",ISNUMBER(SEARCH("e",Worksheet!I1099))=FALSE),"MISSING")</f>
        <v>MISSING</v>
      </c>
      <c r="N1103" s="39" t="b">
        <f>IF(ISNUMBER(SEARCH("Reference",Worksheet!I1099))=TRUE,"REF ONLY")</f>
        <v>0</v>
      </c>
      <c r="O1103" s="39" t="e">
        <f t="shared" si="53"/>
        <v>#VALUE!</v>
      </c>
      <c r="P1103" s="38"/>
      <c r="Q1103" s="38"/>
    </row>
    <row r="1104" spans="3:17" x14ac:dyDescent="0.25">
      <c r="C1104" s="39" t="e">
        <f>IF(AND(VALUE('Print off sheets'!C1100)&lt;=VALUE(Worksheet!$AD1100),VALUE('Print off sheets'!C1100)&gt;=VALUE(Worksheet!$AE1100)),"PASS","FAIL")</f>
        <v>#VALUE!</v>
      </c>
      <c r="D1104" s="39" t="e">
        <f>IF(AND(VALUE('Print off sheets'!D1100)&lt;=VALUE(Worksheet!$AD1100),VALUE('Print off sheets'!D1100)&gt;=VALUE(Worksheet!$AE1100)),"PASS","FAIL")</f>
        <v>#VALUE!</v>
      </c>
      <c r="E1104" s="39" t="e">
        <f>IF(AND(VALUE('Print off sheets'!E1100)&lt;=VALUE(Worksheet!$AD1100),VALUE('Print off sheets'!E1100)&gt;=VALUE(Worksheet!$AE1100)),"PASS","FAIL")</f>
        <v>#VALUE!</v>
      </c>
      <c r="F1104" s="39" t="str">
        <f t="shared" si="51"/>
        <v>PASS</v>
      </c>
      <c r="G1104" s="39" t="e">
        <f>IF(O1104="FAIL",IF(ISNUMBER(SEARCH("Rejected",'Print off sheets'!F1100))=TRUE,"OK","ERROR"),IF(ISNUMBER(SEARCH("Rejected",'Print off sheets'!F1100))=TRUE,"ERROR",""))</f>
        <v>#VALUE!</v>
      </c>
      <c r="H1104" s="46" t="e">
        <f>IF(O1104="MISSING",IF('Print off sheets'!F1100="Missing","OK","ERROR"),"")</f>
        <v>#VALUE!</v>
      </c>
      <c r="I1104" s="39" t="e">
        <f>VALUE(Worksheet!B1100)</f>
        <v>#VALUE!</v>
      </c>
      <c r="J1104" s="39">
        <f>VALUE(Worksheet!$H$2)</f>
        <v>0</v>
      </c>
      <c r="K1104" s="39">
        <f>VALUE(Worksheet!$H$3)</f>
        <v>0</v>
      </c>
      <c r="L1104" s="39" t="e">
        <f t="shared" si="52"/>
        <v>#VALUE!</v>
      </c>
      <c r="M1104" s="39" t="str">
        <f>IF(AND(Worksheet!C1100="",Worksheet!D1100="",Worksheet!E1100="",Worksheet!F1100="",Worksheet!G1100="",Worksheet!H1100="",ISNUMBER(SEARCH("e",Worksheet!I1100))=FALSE),"MISSING")</f>
        <v>MISSING</v>
      </c>
      <c r="N1104" s="39" t="b">
        <f>IF(ISNUMBER(SEARCH("Reference",Worksheet!I1100))=TRUE,"REF ONLY")</f>
        <v>0</v>
      </c>
      <c r="O1104" s="39" t="e">
        <f t="shared" si="53"/>
        <v>#VALUE!</v>
      </c>
      <c r="P1104" s="38"/>
      <c r="Q1104" s="38"/>
    </row>
    <row r="1105" spans="3:17" x14ac:dyDescent="0.25">
      <c r="C1105" s="39" t="e">
        <f>IF(AND(VALUE('Print off sheets'!C1101)&lt;=VALUE(Worksheet!$AD1101),VALUE('Print off sheets'!C1101)&gt;=VALUE(Worksheet!$AE1101)),"PASS","FAIL")</f>
        <v>#VALUE!</v>
      </c>
      <c r="D1105" s="39" t="e">
        <f>IF(AND(VALUE('Print off sheets'!D1101)&lt;=VALUE(Worksheet!$AD1101),VALUE('Print off sheets'!D1101)&gt;=VALUE(Worksheet!$AE1101)),"PASS","FAIL")</f>
        <v>#VALUE!</v>
      </c>
      <c r="E1105" s="39" t="e">
        <f>IF(AND(VALUE('Print off sheets'!E1101)&lt;=VALUE(Worksheet!$AD1101),VALUE('Print off sheets'!E1101)&gt;=VALUE(Worksheet!$AE1101)),"PASS","FAIL")</f>
        <v>#VALUE!</v>
      </c>
      <c r="F1105" s="39" t="str">
        <f t="shared" si="51"/>
        <v>PASS</v>
      </c>
      <c r="G1105" s="39" t="e">
        <f>IF(O1105="FAIL",IF(ISNUMBER(SEARCH("Rejected",'Print off sheets'!F1101))=TRUE,"OK","ERROR"),IF(ISNUMBER(SEARCH("Rejected",'Print off sheets'!F1101))=TRUE,"ERROR",""))</f>
        <v>#VALUE!</v>
      </c>
      <c r="H1105" s="46" t="e">
        <f>IF(O1105="MISSING",IF('Print off sheets'!F1101="Missing","OK","ERROR"),"")</f>
        <v>#VALUE!</v>
      </c>
      <c r="I1105" s="39" t="e">
        <f>VALUE(Worksheet!B1101)</f>
        <v>#VALUE!</v>
      </c>
      <c r="J1105" s="39">
        <f>VALUE(Worksheet!$H$2)</f>
        <v>0</v>
      </c>
      <c r="K1105" s="39">
        <f>VALUE(Worksheet!$H$3)</f>
        <v>0</v>
      </c>
      <c r="L1105" s="39" t="e">
        <f t="shared" si="52"/>
        <v>#VALUE!</v>
      </c>
      <c r="M1105" s="39" t="str">
        <f>IF(AND(Worksheet!C1101="",Worksheet!D1101="",Worksheet!E1101="",Worksheet!F1101="",Worksheet!G1101="",Worksheet!H1101="",ISNUMBER(SEARCH("e",Worksheet!I1101))=FALSE),"MISSING")</f>
        <v>MISSING</v>
      </c>
      <c r="N1105" s="39" t="b">
        <f>IF(ISNUMBER(SEARCH("Reference",Worksheet!I1101))=TRUE,"REF ONLY")</f>
        <v>0</v>
      </c>
      <c r="O1105" s="39" t="e">
        <f t="shared" si="53"/>
        <v>#VALUE!</v>
      </c>
      <c r="P1105" s="38"/>
      <c r="Q1105" s="38"/>
    </row>
    <row r="1106" spans="3:17" x14ac:dyDescent="0.25">
      <c r="C1106" s="39" t="e">
        <f>IF(AND(VALUE('Print off sheets'!C1102)&lt;=VALUE(Worksheet!$AD1102),VALUE('Print off sheets'!C1102)&gt;=VALUE(Worksheet!$AE1102)),"PASS","FAIL")</f>
        <v>#VALUE!</v>
      </c>
      <c r="D1106" s="39" t="e">
        <f>IF(AND(VALUE('Print off sheets'!D1102)&lt;=VALUE(Worksheet!$AD1102),VALUE('Print off sheets'!D1102)&gt;=VALUE(Worksheet!$AE1102)),"PASS","FAIL")</f>
        <v>#VALUE!</v>
      </c>
      <c r="E1106" s="39" t="e">
        <f>IF(AND(VALUE('Print off sheets'!E1102)&lt;=VALUE(Worksheet!$AD1102),VALUE('Print off sheets'!E1102)&gt;=VALUE(Worksheet!$AE1102)),"PASS","FAIL")</f>
        <v>#VALUE!</v>
      </c>
      <c r="F1106" s="39" t="str">
        <f t="shared" si="51"/>
        <v>PASS</v>
      </c>
      <c r="G1106" s="39" t="e">
        <f>IF(O1106="FAIL",IF(ISNUMBER(SEARCH("Rejected",'Print off sheets'!F1102))=TRUE,"OK","ERROR"),IF(ISNUMBER(SEARCH("Rejected",'Print off sheets'!F1102))=TRUE,"ERROR",""))</f>
        <v>#VALUE!</v>
      </c>
      <c r="H1106" s="46" t="e">
        <f>IF(O1106="MISSING",IF('Print off sheets'!F1102="Missing","OK","ERROR"),"")</f>
        <v>#VALUE!</v>
      </c>
      <c r="I1106" s="39" t="e">
        <f>VALUE(Worksheet!B1102)</f>
        <v>#VALUE!</v>
      </c>
      <c r="J1106" s="39">
        <f>VALUE(Worksheet!$H$2)</f>
        <v>0</v>
      </c>
      <c r="K1106" s="39">
        <f>VALUE(Worksheet!$H$3)</f>
        <v>0</v>
      </c>
      <c r="L1106" s="39" t="e">
        <f t="shared" si="52"/>
        <v>#VALUE!</v>
      </c>
      <c r="M1106" s="39" t="str">
        <f>IF(AND(Worksheet!C1102="",Worksheet!D1102="",Worksheet!E1102="",Worksheet!F1102="",Worksheet!G1102="",Worksheet!H1102="",ISNUMBER(SEARCH("e",Worksheet!I1102))=FALSE),"MISSING")</f>
        <v>MISSING</v>
      </c>
      <c r="N1106" s="39" t="b">
        <f>IF(ISNUMBER(SEARCH("Reference",Worksheet!I1102))=TRUE,"REF ONLY")</f>
        <v>0</v>
      </c>
      <c r="O1106" s="39" t="e">
        <f t="shared" si="53"/>
        <v>#VALUE!</v>
      </c>
      <c r="P1106" s="38"/>
      <c r="Q1106" s="38"/>
    </row>
    <row r="1107" spans="3:17" x14ac:dyDescent="0.25">
      <c r="C1107" s="39" t="e">
        <f>IF(AND(VALUE('Print off sheets'!C1103)&lt;=VALUE(Worksheet!$AD1103),VALUE('Print off sheets'!C1103)&gt;=VALUE(Worksheet!$AE1103)),"PASS","FAIL")</f>
        <v>#VALUE!</v>
      </c>
      <c r="D1107" s="39" t="e">
        <f>IF(AND(VALUE('Print off sheets'!D1103)&lt;=VALUE(Worksheet!$AD1103),VALUE('Print off sheets'!D1103)&gt;=VALUE(Worksheet!$AE1103)),"PASS","FAIL")</f>
        <v>#VALUE!</v>
      </c>
      <c r="E1107" s="39" t="e">
        <f>IF(AND(VALUE('Print off sheets'!E1103)&lt;=VALUE(Worksheet!$AD1103),VALUE('Print off sheets'!E1103)&gt;=VALUE(Worksheet!$AE1103)),"PASS","FAIL")</f>
        <v>#VALUE!</v>
      </c>
      <c r="F1107" s="39" t="str">
        <f t="shared" si="51"/>
        <v>PASS</v>
      </c>
      <c r="G1107" s="39" t="e">
        <f>IF(O1107="FAIL",IF(ISNUMBER(SEARCH("Rejected",'Print off sheets'!F1103))=TRUE,"OK","ERROR"),IF(ISNUMBER(SEARCH("Rejected",'Print off sheets'!F1103))=TRUE,"ERROR",""))</f>
        <v>#VALUE!</v>
      </c>
      <c r="H1107" s="46" t="e">
        <f>IF(O1107="MISSING",IF('Print off sheets'!F1103="Missing","OK","ERROR"),"")</f>
        <v>#VALUE!</v>
      </c>
      <c r="I1107" s="39" t="e">
        <f>VALUE(Worksheet!B1103)</f>
        <v>#VALUE!</v>
      </c>
      <c r="J1107" s="39">
        <f>VALUE(Worksheet!$H$2)</f>
        <v>0</v>
      </c>
      <c r="K1107" s="39">
        <f>VALUE(Worksheet!$H$3)</f>
        <v>0</v>
      </c>
      <c r="L1107" s="39" t="e">
        <f t="shared" si="52"/>
        <v>#VALUE!</v>
      </c>
      <c r="M1107" s="39" t="str">
        <f>IF(AND(Worksheet!C1103="",Worksheet!D1103="",Worksheet!E1103="",Worksheet!F1103="",Worksheet!G1103="",Worksheet!H1103="",ISNUMBER(SEARCH("e",Worksheet!I1103))=FALSE),"MISSING")</f>
        <v>MISSING</v>
      </c>
      <c r="N1107" s="39" t="b">
        <f>IF(ISNUMBER(SEARCH("Reference",Worksheet!I1103))=TRUE,"REF ONLY")</f>
        <v>0</v>
      </c>
      <c r="O1107" s="39" t="e">
        <f t="shared" si="53"/>
        <v>#VALUE!</v>
      </c>
      <c r="P1107" s="38"/>
      <c r="Q1107" s="38"/>
    </row>
    <row r="1108" spans="3:17" x14ac:dyDescent="0.25">
      <c r="C1108" s="39" t="e">
        <f>IF(AND(VALUE('Print off sheets'!C1104)&lt;=VALUE(Worksheet!$AD1104),VALUE('Print off sheets'!C1104)&gt;=VALUE(Worksheet!$AE1104)),"PASS","FAIL")</f>
        <v>#VALUE!</v>
      </c>
      <c r="D1108" s="39" t="e">
        <f>IF(AND(VALUE('Print off sheets'!D1104)&lt;=VALUE(Worksheet!$AD1104),VALUE('Print off sheets'!D1104)&gt;=VALUE(Worksheet!$AE1104)),"PASS","FAIL")</f>
        <v>#VALUE!</v>
      </c>
      <c r="E1108" s="39" t="e">
        <f>IF(AND(VALUE('Print off sheets'!E1104)&lt;=VALUE(Worksheet!$AD1104),VALUE('Print off sheets'!E1104)&gt;=VALUE(Worksheet!$AE1104)),"PASS","FAIL")</f>
        <v>#VALUE!</v>
      </c>
      <c r="F1108" s="39" t="str">
        <f t="shared" si="51"/>
        <v>PASS</v>
      </c>
      <c r="G1108" s="39" t="e">
        <f>IF(O1108="FAIL",IF(ISNUMBER(SEARCH("Rejected",'Print off sheets'!F1104))=TRUE,"OK","ERROR"),IF(ISNUMBER(SEARCH("Rejected",'Print off sheets'!F1104))=TRUE,"ERROR",""))</f>
        <v>#VALUE!</v>
      </c>
      <c r="H1108" s="46" t="e">
        <f>IF(O1108="MISSING",IF('Print off sheets'!F1104="Missing","OK","ERROR"),"")</f>
        <v>#VALUE!</v>
      </c>
      <c r="I1108" s="39" t="e">
        <f>VALUE(Worksheet!B1104)</f>
        <v>#VALUE!</v>
      </c>
      <c r="J1108" s="39">
        <f>VALUE(Worksheet!$H$2)</f>
        <v>0</v>
      </c>
      <c r="K1108" s="39">
        <f>VALUE(Worksheet!$H$3)</f>
        <v>0</v>
      </c>
      <c r="L1108" s="39" t="e">
        <f t="shared" si="52"/>
        <v>#VALUE!</v>
      </c>
      <c r="M1108" s="39" t="str">
        <f>IF(AND(Worksheet!C1104="",Worksheet!D1104="",Worksheet!E1104="",Worksheet!F1104="",Worksheet!G1104="",Worksheet!H1104="",ISNUMBER(SEARCH("e",Worksheet!I1104))=FALSE),"MISSING")</f>
        <v>MISSING</v>
      </c>
      <c r="N1108" s="39" t="b">
        <f>IF(ISNUMBER(SEARCH("Reference",Worksheet!I1104))=TRUE,"REF ONLY")</f>
        <v>0</v>
      </c>
      <c r="O1108" s="39" t="e">
        <f t="shared" si="53"/>
        <v>#VALUE!</v>
      </c>
      <c r="P1108" s="38"/>
      <c r="Q1108" s="38"/>
    </row>
    <row r="1109" spans="3:17" x14ac:dyDescent="0.25">
      <c r="C1109" s="39" t="e">
        <f>IF(AND(VALUE('Print off sheets'!C1105)&lt;=VALUE(Worksheet!$AD1105),VALUE('Print off sheets'!C1105)&gt;=VALUE(Worksheet!$AE1105)),"PASS","FAIL")</f>
        <v>#VALUE!</v>
      </c>
      <c r="D1109" s="39" t="e">
        <f>IF(AND(VALUE('Print off sheets'!D1105)&lt;=VALUE(Worksheet!$AD1105),VALUE('Print off sheets'!D1105)&gt;=VALUE(Worksheet!$AE1105)),"PASS","FAIL")</f>
        <v>#VALUE!</v>
      </c>
      <c r="E1109" s="39" t="e">
        <f>IF(AND(VALUE('Print off sheets'!E1105)&lt;=VALUE(Worksheet!$AD1105),VALUE('Print off sheets'!E1105)&gt;=VALUE(Worksheet!$AE1105)),"PASS","FAIL")</f>
        <v>#VALUE!</v>
      </c>
      <c r="F1109" s="39" t="str">
        <f t="shared" si="51"/>
        <v>PASS</v>
      </c>
      <c r="G1109" s="39" t="e">
        <f>IF(O1109="FAIL",IF(ISNUMBER(SEARCH("Rejected",'Print off sheets'!F1105))=TRUE,"OK","ERROR"),IF(ISNUMBER(SEARCH("Rejected",'Print off sheets'!F1105))=TRUE,"ERROR",""))</f>
        <v>#VALUE!</v>
      </c>
      <c r="H1109" s="46" t="e">
        <f>IF(O1109="MISSING",IF('Print off sheets'!F1105="Missing","OK","ERROR"),"")</f>
        <v>#VALUE!</v>
      </c>
      <c r="I1109" s="39" t="e">
        <f>VALUE(Worksheet!B1105)</f>
        <v>#VALUE!</v>
      </c>
      <c r="J1109" s="39">
        <f>VALUE(Worksheet!$H$2)</f>
        <v>0</v>
      </c>
      <c r="K1109" s="39">
        <f>VALUE(Worksheet!$H$3)</f>
        <v>0</v>
      </c>
      <c r="L1109" s="39" t="e">
        <f t="shared" si="52"/>
        <v>#VALUE!</v>
      </c>
      <c r="M1109" s="39" t="str">
        <f>IF(AND(Worksheet!C1105="",Worksheet!D1105="",Worksheet!E1105="",Worksheet!F1105="",Worksheet!G1105="",Worksheet!H1105="",ISNUMBER(SEARCH("e",Worksheet!I1105))=FALSE),"MISSING")</f>
        <v>MISSING</v>
      </c>
      <c r="N1109" s="39" t="b">
        <f>IF(ISNUMBER(SEARCH("Reference",Worksheet!I1105))=TRUE,"REF ONLY")</f>
        <v>0</v>
      </c>
      <c r="O1109" s="39" t="e">
        <f t="shared" si="53"/>
        <v>#VALUE!</v>
      </c>
      <c r="P1109" s="38"/>
      <c r="Q1109" s="38"/>
    </row>
    <row r="1110" spans="3:17" x14ac:dyDescent="0.25">
      <c r="C1110" s="39" t="e">
        <f>IF(AND(VALUE('Print off sheets'!C1106)&lt;=VALUE(Worksheet!$AD1106),VALUE('Print off sheets'!C1106)&gt;=VALUE(Worksheet!$AE1106)),"PASS","FAIL")</f>
        <v>#VALUE!</v>
      </c>
      <c r="D1110" s="39" t="e">
        <f>IF(AND(VALUE('Print off sheets'!D1106)&lt;=VALUE(Worksheet!$AD1106),VALUE('Print off sheets'!D1106)&gt;=VALUE(Worksheet!$AE1106)),"PASS","FAIL")</f>
        <v>#VALUE!</v>
      </c>
      <c r="E1110" s="39" t="e">
        <f>IF(AND(VALUE('Print off sheets'!E1106)&lt;=VALUE(Worksheet!$AD1106),VALUE('Print off sheets'!E1106)&gt;=VALUE(Worksheet!$AE1106)),"PASS","FAIL")</f>
        <v>#VALUE!</v>
      </c>
      <c r="F1110" s="39" t="str">
        <f t="shared" si="51"/>
        <v>PASS</v>
      </c>
      <c r="G1110" s="39" t="e">
        <f>IF(O1110="FAIL",IF(ISNUMBER(SEARCH("Rejected",'Print off sheets'!F1106))=TRUE,"OK","ERROR"),IF(ISNUMBER(SEARCH("Rejected",'Print off sheets'!F1106))=TRUE,"ERROR",""))</f>
        <v>#VALUE!</v>
      </c>
      <c r="H1110" s="46" t="e">
        <f>IF(O1110="MISSING",IF('Print off sheets'!F1106="Missing","OK","ERROR"),"")</f>
        <v>#VALUE!</v>
      </c>
      <c r="I1110" s="39" t="e">
        <f>VALUE(Worksheet!B1106)</f>
        <v>#VALUE!</v>
      </c>
      <c r="J1110" s="39">
        <f>VALUE(Worksheet!$H$2)</f>
        <v>0</v>
      </c>
      <c r="K1110" s="39">
        <f>VALUE(Worksheet!$H$3)</f>
        <v>0</v>
      </c>
      <c r="L1110" s="39" t="e">
        <f t="shared" si="52"/>
        <v>#VALUE!</v>
      </c>
      <c r="M1110" s="39" t="str">
        <f>IF(AND(Worksheet!C1106="",Worksheet!D1106="",Worksheet!E1106="",Worksheet!F1106="",Worksheet!G1106="",Worksheet!H1106="",ISNUMBER(SEARCH("e",Worksheet!I1106))=FALSE),"MISSING")</f>
        <v>MISSING</v>
      </c>
      <c r="N1110" s="39" t="b">
        <f>IF(ISNUMBER(SEARCH("Reference",Worksheet!I1106))=TRUE,"REF ONLY")</f>
        <v>0</v>
      </c>
      <c r="O1110" s="39" t="e">
        <f t="shared" si="53"/>
        <v>#VALUE!</v>
      </c>
      <c r="P1110" s="38"/>
      <c r="Q1110" s="38"/>
    </row>
    <row r="1111" spans="3:17" x14ac:dyDescent="0.25">
      <c r="C1111" s="39" t="e">
        <f>IF(AND(VALUE('Print off sheets'!C1107)&lt;=VALUE(Worksheet!$AD1107),VALUE('Print off sheets'!C1107)&gt;=VALUE(Worksheet!$AE1107)),"PASS","FAIL")</f>
        <v>#VALUE!</v>
      </c>
      <c r="D1111" s="39" t="e">
        <f>IF(AND(VALUE('Print off sheets'!D1107)&lt;=VALUE(Worksheet!$AD1107),VALUE('Print off sheets'!D1107)&gt;=VALUE(Worksheet!$AE1107)),"PASS","FAIL")</f>
        <v>#VALUE!</v>
      </c>
      <c r="E1111" s="39" t="e">
        <f>IF(AND(VALUE('Print off sheets'!E1107)&lt;=VALUE(Worksheet!$AD1107),VALUE('Print off sheets'!E1107)&gt;=VALUE(Worksheet!$AE1107)),"PASS","FAIL")</f>
        <v>#VALUE!</v>
      </c>
      <c r="F1111" s="39" t="str">
        <f t="shared" si="51"/>
        <v>PASS</v>
      </c>
      <c r="G1111" s="39" t="e">
        <f>IF(O1111="FAIL",IF(ISNUMBER(SEARCH("Rejected",'Print off sheets'!F1107))=TRUE,"OK","ERROR"),IF(ISNUMBER(SEARCH("Rejected",'Print off sheets'!F1107))=TRUE,"ERROR",""))</f>
        <v>#VALUE!</v>
      </c>
      <c r="H1111" s="46" t="e">
        <f>IF(O1111="MISSING",IF('Print off sheets'!F1107="Missing","OK","ERROR"),"")</f>
        <v>#VALUE!</v>
      </c>
      <c r="I1111" s="39" t="e">
        <f>VALUE(Worksheet!B1107)</f>
        <v>#VALUE!</v>
      </c>
      <c r="J1111" s="39">
        <f>VALUE(Worksheet!$H$2)</f>
        <v>0</v>
      </c>
      <c r="K1111" s="39">
        <f>VALUE(Worksheet!$H$3)</f>
        <v>0</v>
      </c>
      <c r="L1111" s="39" t="e">
        <f t="shared" si="52"/>
        <v>#VALUE!</v>
      </c>
      <c r="M1111" s="39" t="str">
        <f>IF(AND(Worksheet!C1107="",Worksheet!D1107="",Worksheet!E1107="",Worksheet!F1107="",Worksheet!G1107="",Worksheet!H1107="",ISNUMBER(SEARCH("e",Worksheet!I1107))=FALSE),"MISSING")</f>
        <v>MISSING</v>
      </c>
      <c r="N1111" s="39" t="b">
        <f>IF(ISNUMBER(SEARCH("Reference",Worksheet!I1107))=TRUE,"REF ONLY")</f>
        <v>0</v>
      </c>
      <c r="O1111" s="39" t="e">
        <f t="shared" si="53"/>
        <v>#VALUE!</v>
      </c>
      <c r="P1111" s="38"/>
      <c r="Q1111" s="38"/>
    </row>
    <row r="1112" spans="3:17" x14ac:dyDescent="0.25">
      <c r="C1112" s="39" t="e">
        <f>IF(AND(VALUE('Print off sheets'!C1108)&lt;=VALUE(Worksheet!$AD1108),VALUE('Print off sheets'!C1108)&gt;=VALUE(Worksheet!$AE1108)),"PASS","FAIL")</f>
        <v>#VALUE!</v>
      </c>
      <c r="D1112" s="39" t="e">
        <f>IF(AND(VALUE('Print off sheets'!D1108)&lt;=VALUE(Worksheet!$AD1108),VALUE('Print off sheets'!D1108)&gt;=VALUE(Worksheet!$AE1108)),"PASS","FAIL")</f>
        <v>#VALUE!</v>
      </c>
      <c r="E1112" s="39" t="e">
        <f>IF(AND(VALUE('Print off sheets'!E1108)&lt;=VALUE(Worksheet!$AD1108),VALUE('Print off sheets'!E1108)&gt;=VALUE(Worksheet!$AE1108)),"PASS","FAIL")</f>
        <v>#VALUE!</v>
      </c>
      <c r="F1112" s="39" t="str">
        <f t="shared" si="51"/>
        <v>PASS</v>
      </c>
      <c r="G1112" s="39" t="e">
        <f>IF(O1112="FAIL",IF(ISNUMBER(SEARCH("Rejected",'Print off sheets'!F1108))=TRUE,"OK","ERROR"),IF(ISNUMBER(SEARCH("Rejected",'Print off sheets'!F1108))=TRUE,"ERROR",""))</f>
        <v>#VALUE!</v>
      </c>
      <c r="H1112" s="46" t="e">
        <f>IF(O1112="MISSING",IF('Print off sheets'!F1108="Missing","OK","ERROR"),"")</f>
        <v>#VALUE!</v>
      </c>
      <c r="I1112" s="39" t="e">
        <f>VALUE(Worksheet!B1108)</f>
        <v>#VALUE!</v>
      </c>
      <c r="J1112" s="39">
        <f>VALUE(Worksheet!$H$2)</f>
        <v>0</v>
      </c>
      <c r="K1112" s="39">
        <f>VALUE(Worksheet!$H$3)</f>
        <v>0</v>
      </c>
      <c r="L1112" s="39" t="e">
        <f t="shared" si="52"/>
        <v>#VALUE!</v>
      </c>
      <c r="M1112" s="39" t="str">
        <f>IF(AND(Worksheet!C1108="",Worksheet!D1108="",Worksheet!E1108="",Worksheet!F1108="",Worksheet!G1108="",Worksheet!H1108="",ISNUMBER(SEARCH("e",Worksheet!I1108))=FALSE),"MISSING")</f>
        <v>MISSING</v>
      </c>
      <c r="N1112" s="39" t="b">
        <f>IF(ISNUMBER(SEARCH("Reference",Worksheet!I1108))=TRUE,"REF ONLY")</f>
        <v>0</v>
      </c>
      <c r="O1112" s="39" t="e">
        <f t="shared" si="53"/>
        <v>#VALUE!</v>
      </c>
      <c r="P1112" s="38"/>
      <c r="Q1112" s="38"/>
    </row>
    <row r="1113" spans="3:17" x14ac:dyDescent="0.25">
      <c r="C1113" s="39" t="e">
        <f>IF(AND(VALUE('Print off sheets'!C1109)&lt;=VALUE(Worksheet!$AD1109),VALUE('Print off sheets'!C1109)&gt;=VALUE(Worksheet!$AE1109)),"PASS","FAIL")</f>
        <v>#VALUE!</v>
      </c>
      <c r="D1113" s="39" t="e">
        <f>IF(AND(VALUE('Print off sheets'!D1109)&lt;=VALUE(Worksheet!$AD1109),VALUE('Print off sheets'!D1109)&gt;=VALUE(Worksheet!$AE1109)),"PASS","FAIL")</f>
        <v>#VALUE!</v>
      </c>
      <c r="E1113" s="39" t="e">
        <f>IF(AND(VALUE('Print off sheets'!E1109)&lt;=VALUE(Worksheet!$AD1109),VALUE('Print off sheets'!E1109)&gt;=VALUE(Worksheet!$AE1109)),"PASS","FAIL")</f>
        <v>#VALUE!</v>
      </c>
      <c r="F1113" s="39" t="str">
        <f t="shared" si="51"/>
        <v>PASS</v>
      </c>
      <c r="G1113" s="39" t="e">
        <f>IF(O1113="FAIL",IF(ISNUMBER(SEARCH("Rejected",'Print off sheets'!F1109))=TRUE,"OK","ERROR"),IF(ISNUMBER(SEARCH("Rejected",'Print off sheets'!F1109))=TRUE,"ERROR",""))</f>
        <v>#VALUE!</v>
      </c>
      <c r="H1113" s="46" t="e">
        <f>IF(O1113="MISSING",IF('Print off sheets'!F1109="Missing","OK","ERROR"),"")</f>
        <v>#VALUE!</v>
      </c>
      <c r="I1113" s="39" t="e">
        <f>VALUE(Worksheet!B1109)</f>
        <v>#VALUE!</v>
      </c>
      <c r="J1113" s="39">
        <f>VALUE(Worksheet!$H$2)</f>
        <v>0</v>
      </c>
      <c r="K1113" s="39">
        <f>VALUE(Worksheet!$H$3)</f>
        <v>0</v>
      </c>
      <c r="L1113" s="39" t="e">
        <f t="shared" si="52"/>
        <v>#VALUE!</v>
      </c>
      <c r="M1113" s="39" t="str">
        <f>IF(AND(Worksheet!C1109="",Worksheet!D1109="",Worksheet!E1109="",Worksheet!F1109="",Worksheet!G1109="",Worksheet!H1109="",ISNUMBER(SEARCH("e",Worksheet!I1109))=FALSE),"MISSING")</f>
        <v>MISSING</v>
      </c>
      <c r="N1113" s="39" t="b">
        <f>IF(ISNUMBER(SEARCH("Reference",Worksheet!I1109))=TRUE,"REF ONLY")</f>
        <v>0</v>
      </c>
      <c r="O1113" s="39" t="e">
        <f t="shared" si="53"/>
        <v>#VALUE!</v>
      </c>
      <c r="P1113" s="38"/>
      <c r="Q1113" s="38"/>
    </row>
    <row r="1114" spans="3:17" x14ac:dyDescent="0.25">
      <c r="C1114" s="39" t="e">
        <f>IF(AND(VALUE('Print off sheets'!C1110)&lt;=VALUE(Worksheet!$AD1110),VALUE('Print off sheets'!C1110)&gt;=VALUE(Worksheet!$AE1110)),"PASS","FAIL")</f>
        <v>#VALUE!</v>
      </c>
      <c r="D1114" s="39" t="e">
        <f>IF(AND(VALUE('Print off sheets'!D1110)&lt;=VALUE(Worksheet!$AD1110),VALUE('Print off sheets'!D1110)&gt;=VALUE(Worksheet!$AE1110)),"PASS","FAIL")</f>
        <v>#VALUE!</v>
      </c>
      <c r="E1114" s="39" t="e">
        <f>IF(AND(VALUE('Print off sheets'!E1110)&lt;=VALUE(Worksheet!$AD1110),VALUE('Print off sheets'!E1110)&gt;=VALUE(Worksheet!$AE1110)),"PASS","FAIL")</f>
        <v>#VALUE!</v>
      </c>
      <c r="F1114" s="39" t="str">
        <f t="shared" si="51"/>
        <v>PASS</v>
      </c>
      <c r="G1114" s="39" t="e">
        <f>IF(O1114="FAIL",IF(ISNUMBER(SEARCH("Rejected",'Print off sheets'!F1110))=TRUE,"OK","ERROR"),IF(ISNUMBER(SEARCH("Rejected",'Print off sheets'!F1110))=TRUE,"ERROR",""))</f>
        <v>#VALUE!</v>
      </c>
      <c r="H1114" s="46" t="e">
        <f>IF(O1114="MISSING",IF('Print off sheets'!F1110="Missing","OK","ERROR"),"")</f>
        <v>#VALUE!</v>
      </c>
      <c r="I1114" s="39" t="e">
        <f>VALUE(Worksheet!B1110)</f>
        <v>#VALUE!</v>
      </c>
      <c r="J1114" s="39">
        <f>VALUE(Worksheet!$H$2)</f>
        <v>0</v>
      </c>
      <c r="K1114" s="39">
        <f>VALUE(Worksheet!$H$3)</f>
        <v>0</v>
      </c>
      <c r="L1114" s="39" t="e">
        <f t="shared" si="52"/>
        <v>#VALUE!</v>
      </c>
      <c r="M1114" s="39" t="str">
        <f>IF(AND(Worksheet!C1110="",Worksheet!D1110="",Worksheet!E1110="",Worksheet!F1110="",Worksheet!G1110="",Worksheet!H1110="",ISNUMBER(SEARCH("e",Worksheet!I1110))=FALSE),"MISSING")</f>
        <v>MISSING</v>
      </c>
      <c r="N1114" s="39" t="b">
        <f>IF(ISNUMBER(SEARCH("Reference",Worksheet!I1110))=TRUE,"REF ONLY")</f>
        <v>0</v>
      </c>
      <c r="O1114" s="39" t="e">
        <f t="shared" si="53"/>
        <v>#VALUE!</v>
      </c>
      <c r="P1114" s="38"/>
      <c r="Q1114" s="38"/>
    </row>
    <row r="1115" spans="3:17" x14ac:dyDescent="0.25">
      <c r="C1115" s="39" t="e">
        <f>IF(AND(VALUE('Print off sheets'!C1111)&lt;=VALUE(Worksheet!$AD1111),VALUE('Print off sheets'!C1111)&gt;=VALUE(Worksheet!$AE1111)),"PASS","FAIL")</f>
        <v>#VALUE!</v>
      </c>
      <c r="D1115" s="39" t="e">
        <f>IF(AND(VALUE('Print off sheets'!D1111)&lt;=VALUE(Worksheet!$AD1111),VALUE('Print off sheets'!D1111)&gt;=VALUE(Worksheet!$AE1111)),"PASS","FAIL")</f>
        <v>#VALUE!</v>
      </c>
      <c r="E1115" s="39" t="e">
        <f>IF(AND(VALUE('Print off sheets'!E1111)&lt;=VALUE(Worksheet!$AD1111),VALUE('Print off sheets'!E1111)&gt;=VALUE(Worksheet!$AE1111)),"PASS","FAIL")</f>
        <v>#VALUE!</v>
      </c>
      <c r="F1115" s="39" t="str">
        <f t="shared" si="51"/>
        <v>PASS</v>
      </c>
      <c r="G1115" s="39" t="e">
        <f>IF(O1115="FAIL",IF(ISNUMBER(SEARCH("Rejected",'Print off sheets'!F1111))=TRUE,"OK","ERROR"),IF(ISNUMBER(SEARCH("Rejected",'Print off sheets'!F1111))=TRUE,"ERROR",""))</f>
        <v>#VALUE!</v>
      </c>
      <c r="H1115" s="46" t="e">
        <f>IF(O1115="MISSING",IF('Print off sheets'!F1111="Missing","OK","ERROR"),"")</f>
        <v>#VALUE!</v>
      </c>
      <c r="I1115" s="39" t="e">
        <f>VALUE(Worksheet!B1111)</f>
        <v>#VALUE!</v>
      </c>
      <c r="J1115" s="39">
        <f>VALUE(Worksheet!$H$2)</f>
        <v>0</v>
      </c>
      <c r="K1115" s="39">
        <f>VALUE(Worksheet!$H$3)</f>
        <v>0</v>
      </c>
      <c r="L1115" s="39" t="e">
        <f t="shared" si="52"/>
        <v>#VALUE!</v>
      </c>
      <c r="M1115" s="39" t="str">
        <f>IF(AND(Worksheet!C1111="",Worksheet!D1111="",Worksheet!E1111="",Worksheet!F1111="",Worksheet!G1111="",Worksheet!H1111="",ISNUMBER(SEARCH("e",Worksheet!I1111))=FALSE),"MISSING")</f>
        <v>MISSING</v>
      </c>
      <c r="N1115" s="39" t="b">
        <f>IF(ISNUMBER(SEARCH("Reference",Worksheet!I1111))=TRUE,"REF ONLY")</f>
        <v>0</v>
      </c>
      <c r="O1115" s="39" t="e">
        <f t="shared" si="53"/>
        <v>#VALUE!</v>
      </c>
      <c r="P1115" s="38"/>
      <c r="Q1115" s="38"/>
    </row>
    <row r="1116" spans="3:17" x14ac:dyDescent="0.25">
      <c r="C1116" s="39" t="e">
        <f>IF(AND(VALUE('Print off sheets'!C1112)&lt;=VALUE(Worksheet!$AD1112),VALUE('Print off sheets'!C1112)&gt;=VALUE(Worksheet!$AE1112)),"PASS","FAIL")</f>
        <v>#VALUE!</v>
      </c>
      <c r="D1116" s="39" t="e">
        <f>IF(AND(VALUE('Print off sheets'!D1112)&lt;=VALUE(Worksheet!$AD1112),VALUE('Print off sheets'!D1112)&gt;=VALUE(Worksheet!$AE1112)),"PASS","FAIL")</f>
        <v>#VALUE!</v>
      </c>
      <c r="E1116" s="39" t="e">
        <f>IF(AND(VALUE('Print off sheets'!E1112)&lt;=VALUE(Worksheet!$AD1112),VALUE('Print off sheets'!E1112)&gt;=VALUE(Worksheet!$AE1112)),"PASS","FAIL")</f>
        <v>#VALUE!</v>
      </c>
      <c r="F1116" s="39" t="str">
        <f t="shared" si="51"/>
        <v>PASS</v>
      </c>
      <c r="G1116" s="39" t="e">
        <f>IF(O1116="FAIL",IF(ISNUMBER(SEARCH("Rejected",'Print off sheets'!F1112))=TRUE,"OK","ERROR"),IF(ISNUMBER(SEARCH("Rejected",'Print off sheets'!F1112))=TRUE,"ERROR",""))</f>
        <v>#VALUE!</v>
      </c>
      <c r="H1116" s="46" t="e">
        <f>IF(O1116="MISSING",IF('Print off sheets'!F1112="Missing","OK","ERROR"),"")</f>
        <v>#VALUE!</v>
      </c>
      <c r="I1116" s="39" t="e">
        <f>VALUE(Worksheet!B1112)</f>
        <v>#VALUE!</v>
      </c>
      <c r="J1116" s="39">
        <f>VALUE(Worksheet!$H$2)</f>
        <v>0</v>
      </c>
      <c r="K1116" s="39">
        <f>VALUE(Worksheet!$H$3)</f>
        <v>0</v>
      </c>
      <c r="L1116" s="39" t="e">
        <f t="shared" si="52"/>
        <v>#VALUE!</v>
      </c>
      <c r="M1116" s="39" t="str">
        <f>IF(AND(Worksheet!C1112="",Worksheet!D1112="",Worksheet!E1112="",Worksheet!F1112="",Worksheet!G1112="",Worksheet!H1112="",ISNUMBER(SEARCH("e",Worksheet!I1112))=FALSE),"MISSING")</f>
        <v>MISSING</v>
      </c>
      <c r="N1116" s="39" t="b">
        <f>IF(ISNUMBER(SEARCH("Reference",Worksheet!I1112))=TRUE,"REF ONLY")</f>
        <v>0</v>
      </c>
      <c r="O1116" s="39" t="e">
        <f t="shared" si="53"/>
        <v>#VALUE!</v>
      </c>
      <c r="P1116" s="38"/>
      <c r="Q1116" s="38"/>
    </row>
    <row r="1117" spans="3:17" x14ac:dyDescent="0.25">
      <c r="C1117" s="39" t="e">
        <f>IF(AND(VALUE('Print off sheets'!C1113)&lt;=VALUE(Worksheet!$AD1113),VALUE('Print off sheets'!C1113)&gt;=VALUE(Worksheet!$AE1113)),"PASS","FAIL")</f>
        <v>#VALUE!</v>
      </c>
      <c r="D1117" s="39" t="e">
        <f>IF(AND(VALUE('Print off sheets'!D1113)&lt;=VALUE(Worksheet!$AD1113),VALUE('Print off sheets'!D1113)&gt;=VALUE(Worksheet!$AE1113)),"PASS","FAIL")</f>
        <v>#VALUE!</v>
      </c>
      <c r="E1117" s="39" t="e">
        <f>IF(AND(VALUE('Print off sheets'!E1113)&lt;=VALUE(Worksheet!$AD1113),VALUE('Print off sheets'!E1113)&gt;=VALUE(Worksheet!$AE1113)),"PASS","FAIL")</f>
        <v>#VALUE!</v>
      </c>
      <c r="F1117" s="39" t="str">
        <f t="shared" si="51"/>
        <v>PASS</v>
      </c>
      <c r="G1117" s="39" t="e">
        <f>IF(O1117="FAIL",IF(ISNUMBER(SEARCH("Rejected",'Print off sheets'!F1113))=TRUE,"OK","ERROR"),IF(ISNUMBER(SEARCH("Rejected",'Print off sheets'!F1113))=TRUE,"ERROR",""))</f>
        <v>#VALUE!</v>
      </c>
      <c r="H1117" s="46" t="e">
        <f>IF(O1117="MISSING",IF('Print off sheets'!F1113="Missing","OK","ERROR"),"")</f>
        <v>#VALUE!</v>
      </c>
      <c r="I1117" s="39" t="e">
        <f>VALUE(Worksheet!B1113)</f>
        <v>#VALUE!</v>
      </c>
      <c r="J1117" s="39">
        <f>VALUE(Worksheet!$H$2)</f>
        <v>0</v>
      </c>
      <c r="K1117" s="39">
        <f>VALUE(Worksheet!$H$3)</f>
        <v>0</v>
      </c>
      <c r="L1117" s="39" t="e">
        <f t="shared" si="52"/>
        <v>#VALUE!</v>
      </c>
      <c r="M1117" s="39" t="str">
        <f>IF(AND(Worksheet!C1113="",Worksheet!D1113="",Worksheet!E1113="",Worksheet!F1113="",Worksheet!G1113="",Worksheet!H1113="",ISNUMBER(SEARCH("e",Worksheet!I1113))=FALSE),"MISSING")</f>
        <v>MISSING</v>
      </c>
      <c r="N1117" s="39" t="b">
        <f>IF(ISNUMBER(SEARCH("Reference",Worksheet!I1113))=TRUE,"REF ONLY")</f>
        <v>0</v>
      </c>
      <c r="O1117" s="39" t="e">
        <f t="shared" si="53"/>
        <v>#VALUE!</v>
      </c>
      <c r="P1117" s="38"/>
      <c r="Q1117" s="38"/>
    </row>
    <row r="1118" spans="3:17" x14ac:dyDescent="0.25">
      <c r="C1118" s="39" t="e">
        <f>IF(AND(VALUE('Print off sheets'!C1114)&lt;=VALUE(Worksheet!$AD1114),VALUE('Print off sheets'!C1114)&gt;=VALUE(Worksheet!$AE1114)),"PASS","FAIL")</f>
        <v>#VALUE!</v>
      </c>
      <c r="D1118" s="39" t="e">
        <f>IF(AND(VALUE('Print off sheets'!D1114)&lt;=VALUE(Worksheet!$AD1114),VALUE('Print off sheets'!D1114)&gt;=VALUE(Worksheet!$AE1114)),"PASS","FAIL")</f>
        <v>#VALUE!</v>
      </c>
      <c r="E1118" s="39" t="e">
        <f>IF(AND(VALUE('Print off sheets'!E1114)&lt;=VALUE(Worksheet!$AD1114),VALUE('Print off sheets'!E1114)&gt;=VALUE(Worksheet!$AE1114)),"PASS","FAIL")</f>
        <v>#VALUE!</v>
      </c>
      <c r="F1118" s="39" t="str">
        <f t="shared" si="51"/>
        <v>PASS</v>
      </c>
      <c r="G1118" s="39" t="e">
        <f>IF(O1118="FAIL",IF(ISNUMBER(SEARCH("Rejected",'Print off sheets'!F1114))=TRUE,"OK","ERROR"),IF(ISNUMBER(SEARCH("Rejected",'Print off sheets'!F1114))=TRUE,"ERROR",""))</f>
        <v>#VALUE!</v>
      </c>
      <c r="H1118" s="46" t="e">
        <f>IF(O1118="MISSING",IF('Print off sheets'!F1114="Missing","OK","ERROR"),"")</f>
        <v>#VALUE!</v>
      </c>
      <c r="I1118" s="39" t="e">
        <f>VALUE(Worksheet!B1114)</f>
        <v>#VALUE!</v>
      </c>
      <c r="J1118" s="39">
        <f>VALUE(Worksheet!$H$2)</f>
        <v>0</v>
      </c>
      <c r="K1118" s="39">
        <f>VALUE(Worksheet!$H$3)</f>
        <v>0</v>
      </c>
      <c r="L1118" s="39" t="e">
        <f t="shared" si="52"/>
        <v>#VALUE!</v>
      </c>
      <c r="M1118" s="39" t="str">
        <f>IF(AND(Worksheet!C1114="",Worksheet!D1114="",Worksheet!E1114="",Worksheet!F1114="",Worksheet!G1114="",Worksheet!H1114="",ISNUMBER(SEARCH("e",Worksheet!I1114))=FALSE),"MISSING")</f>
        <v>MISSING</v>
      </c>
      <c r="N1118" s="39" t="b">
        <f>IF(ISNUMBER(SEARCH("Reference",Worksheet!I1114))=TRUE,"REF ONLY")</f>
        <v>0</v>
      </c>
      <c r="O1118" s="39" t="e">
        <f t="shared" si="53"/>
        <v>#VALUE!</v>
      </c>
      <c r="P1118" s="38"/>
      <c r="Q1118" s="38"/>
    </row>
    <row r="1119" spans="3:17" x14ac:dyDescent="0.25">
      <c r="C1119" s="39" t="e">
        <f>IF(AND(VALUE('Print off sheets'!C1115)&lt;=VALUE(Worksheet!$AD1115),VALUE('Print off sheets'!C1115)&gt;=VALUE(Worksheet!$AE1115)),"PASS","FAIL")</f>
        <v>#VALUE!</v>
      </c>
      <c r="D1119" s="39" t="e">
        <f>IF(AND(VALUE('Print off sheets'!D1115)&lt;=VALUE(Worksheet!$AD1115),VALUE('Print off sheets'!D1115)&gt;=VALUE(Worksheet!$AE1115)),"PASS","FAIL")</f>
        <v>#VALUE!</v>
      </c>
      <c r="E1119" s="39" t="e">
        <f>IF(AND(VALUE('Print off sheets'!E1115)&lt;=VALUE(Worksheet!$AD1115),VALUE('Print off sheets'!E1115)&gt;=VALUE(Worksheet!$AE1115)),"PASS","FAIL")</f>
        <v>#VALUE!</v>
      </c>
      <c r="F1119" s="39" t="str">
        <f t="shared" si="51"/>
        <v>PASS</v>
      </c>
      <c r="G1119" s="39" t="e">
        <f>IF(O1119="FAIL",IF(ISNUMBER(SEARCH("Rejected",'Print off sheets'!F1115))=TRUE,"OK","ERROR"),IF(ISNUMBER(SEARCH("Rejected",'Print off sheets'!F1115))=TRUE,"ERROR",""))</f>
        <v>#VALUE!</v>
      </c>
      <c r="H1119" s="46" t="e">
        <f>IF(O1119="MISSING",IF('Print off sheets'!F1115="Missing","OK","ERROR"),"")</f>
        <v>#VALUE!</v>
      </c>
      <c r="I1119" s="39" t="e">
        <f>VALUE(Worksheet!B1115)</f>
        <v>#VALUE!</v>
      </c>
      <c r="J1119" s="39">
        <f>VALUE(Worksheet!$H$2)</f>
        <v>0</v>
      </c>
      <c r="K1119" s="39">
        <f>VALUE(Worksheet!$H$3)</f>
        <v>0</v>
      </c>
      <c r="L1119" s="39" t="e">
        <f t="shared" si="52"/>
        <v>#VALUE!</v>
      </c>
      <c r="M1119" s="39" t="str">
        <f>IF(AND(Worksheet!C1115="",Worksheet!D1115="",Worksheet!E1115="",Worksheet!F1115="",Worksheet!G1115="",Worksheet!H1115="",ISNUMBER(SEARCH("e",Worksheet!I1115))=FALSE),"MISSING")</f>
        <v>MISSING</v>
      </c>
      <c r="N1119" s="39" t="b">
        <f>IF(ISNUMBER(SEARCH("Reference",Worksheet!I1115))=TRUE,"REF ONLY")</f>
        <v>0</v>
      </c>
      <c r="O1119" s="39" t="e">
        <f t="shared" si="53"/>
        <v>#VALUE!</v>
      </c>
      <c r="P1119" s="38"/>
      <c r="Q1119" s="38"/>
    </row>
    <row r="1120" spans="3:17" x14ac:dyDescent="0.25">
      <c r="C1120" s="39" t="e">
        <f>IF(AND(VALUE('Print off sheets'!C1116)&lt;=VALUE(Worksheet!$AD1116),VALUE('Print off sheets'!C1116)&gt;=VALUE(Worksheet!$AE1116)),"PASS","FAIL")</f>
        <v>#VALUE!</v>
      </c>
      <c r="D1120" s="39" t="e">
        <f>IF(AND(VALUE('Print off sheets'!D1116)&lt;=VALUE(Worksheet!$AD1116),VALUE('Print off sheets'!D1116)&gt;=VALUE(Worksheet!$AE1116)),"PASS","FAIL")</f>
        <v>#VALUE!</v>
      </c>
      <c r="E1120" s="39" t="e">
        <f>IF(AND(VALUE('Print off sheets'!E1116)&lt;=VALUE(Worksheet!$AD1116),VALUE('Print off sheets'!E1116)&gt;=VALUE(Worksheet!$AE1116)),"PASS","FAIL")</f>
        <v>#VALUE!</v>
      </c>
      <c r="F1120" s="39" t="str">
        <f t="shared" si="51"/>
        <v>PASS</v>
      </c>
      <c r="G1120" s="39" t="e">
        <f>IF(O1120="FAIL",IF(ISNUMBER(SEARCH("Rejected",'Print off sheets'!F1116))=TRUE,"OK","ERROR"),IF(ISNUMBER(SEARCH("Rejected",'Print off sheets'!F1116))=TRUE,"ERROR",""))</f>
        <v>#VALUE!</v>
      </c>
      <c r="H1120" s="46" t="e">
        <f>IF(O1120="MISSING",IF('Print off sheets'!F1116="Missing","OK","ERROR"),"")</f>
        <v>#VALUE!</v>
      </c>
      <c r="I1120" s="39" t="e">
        <f>VALUE(Worksheet!B1116)</f>
        <v>#VALUE!</v>
      </c>
      <c r="J1120" s="39">
        <f>VALUE(Worksheet!$H$2)</f>
        <v>0</v>
      </c>
      <c r="K1120" s="39">
        <f>VALUE(Worksheet!$H$3)</f>
        <v>0</v>
      </c>
      <c r="L1120" s="39" t="e">
        <f t="shared" si="52"/>
        <v>#VALUE!</v>
      </c>
      <c r="M1120" s="39" t="str">
        <f>IF(AND(Worksheet!C1116="",Worksheet!D1116="",Worksheet!E1116="",Worksheet!F1116="",Worksheet!G1116="",Worksheet!H1116="",ISNUMBER(SEARCH("e",Worksheet!I1116))=FALSE),"MISSING")</f>
        <v>MISSING</v>
      </c>
      <c r="N1120" s="39" t="b">
        <f>IF(ISNUMBER(SEARCH("Reference",Worksheet!I1116))=TRUE,"REF ONLY")</f>
        <v>0</v>
      </c>
      <c r="O1120" s="39" t="e">
        <f t="shared" si="53"/>
        <v>#VALUE!</v>
      </c>
      <c r="P1120" s="38"/>
      <c r="Q1120" s="38"/>
    </row>
    <row r="1121" spans="3:17" x14ac:dyDescent="0.25">
      <c r="C1121" s="39" t="e">
        <f>IF(AND(VALUE('Print off sheets'!C1117)&lt;=VALUE(Worksheet!$AD1117),VALUE('Print off sheets'!C1117)&gt;=VALUE(Worksheet!$AE1117)),"PASS","FAIL")</f>
        <v>#VALUE!</v>
      </c>
      <c r="D1121" s="39" t="e">
        <f>IF(AND(VALUE('Print off sheets'!D1117)&lt;=VALUE(Worksheet!$AD1117),VALUE('Print off sheets'!D1117)&gt;=VALUE(Worksheet!$AE1117)),"PASS","FAIL")</f>
        <v>#VALUE!</v>
      </c>
      <c r="E1121" s="39" t="e">
        <f>IF(AND(VALUE('Print off sheets'!E1117)&lt;=VALUE(Worksheet!$AD1117),VALUE('Print off sheets'!E1117)&gt;=VALUE(Worksheet!$AE1117)),"PASS","FAIL")</f>
        <v>#VALUE!</v>
      </c>
      <c r="F1121" s="39" t="str">
        <f t="shared" si="51"/>
        <v>PASS</v>
      </c>
      <c r="G1121" s="39" t="e">
        <f>IF(O1121="FAIL",IF(ISNUMBER(SEARCH("Rejected",'Print off sheets'!F1117))=TRUE,"OK","ERROR"),IF(ISNUMBER(SEARCH("Rejected",'Print off sheets'!F1117))=TRUE,"ERROR",""))</f>
        <v>#VALUE!</v>
      </c>
      <c r="H1121" s="46" t="e">
        <f>IF(O1121="MISSING",IF('Print off sheets'!F1117="Missing","OK","ERROR"),"")</f>
        <v>#VALUE!</v>
      </c>
      <c r="I1121" s="39" t="e">
        <f>VALUE(Worksheet!B1117)</f>
        <v>#VALUE!</v>
      </c>
      <c r="J1121" s="39">
        <f>VALUE(Worksheet!$H$2)</f>
        <v>0</v>
      </c>
      <c r="K1121" s="39">
        <f>VALUE(Worksheet!$H$3)</f>
        <v>0</v>
      </c>
      <c r="L1121" s="39" t="e">
        <f t="shared" si="52"/>
        <v>#VALUE!</v>
      </c>
      <c r="M1121" s="39" t="str">
        <f>IF(AND(Worksheet!C1117="",Worksheet!D1117="",Worksheet!E1117="",Worksheet!F1117="",Worksheet!G1117="",Worksheet!H1117="",ISNUMBER(SEARCH("e",Worksheet!I1117))=FALSE),"MISSING")</f>
        <v>MISSING</v>
      </c>
      <c r="N1121" s="39" t="b">
        <f>IF(ISNUMBER(SEARCH("Reference",Worksheet!I1117))=TRUE,"REF ONLY")</f>
        <v>0</v>
      </c>
      <c r="O1121" s="39" t="e">
        <f t="shared" si="53"/>
        <v>#VALUE!</v>
      </c>
      <c r="P1121" s="38"/>
      <c r="Q1121" s="38"/>
    </row>
    <row r="1122" spans="3:17" x14ac:dyDescent="0.25">
      <c r="C1122" s="39" t="e">
        <f>IF(AND(VALUE('Print off sheets'!C1118)&lt;=VALUE(Worksheet!$AD1118),VALUE('Print off sheets'!C1118)&gt;=VALUE(Worksheet!$AE1118)),"PASS","FAIL")</f>
        <v>#VALUE!</v>
      </c>
      <c r="D1122" s="39" t="e">
        <f>IF(AND(VALUE('Print off sheets'!D1118)&lt;=VALUE(Worksheet!$AD1118),VALUE('Print off sheets'!D1118)&gt;=VALUE(Worksheet!$AE1118)),"PASS","FAIL")</f>
        <v>#VALUE!</v>
      </c>
      <c r="E1122" s="39" t="e">
        <f>IF(AND(VALUE('Print off sheets'!E1118)&lt;=VALUE(Worksheet!$AD1118),VALUE('Print off sheets'!E1118)&gt;=VALUE(Worksheet!$AE1118)),"PASS","FAIL")</f>
        <v>#VALUE!</v>
      </c>
      <c r="F1122" s="39" t="str">
        <f t="shared" si="51"/>
        <v>PASS</v>
      </c>
      <c r="G1122" s="39" t="e">
        <f>IF(O1122="FAIL",IF(ISNUMBER(SEARCH("Rejected",'Print off sheets'!F1118))=TRUE,"OK","ERROR"),IF(ISNUMBER(SEARCH("Rejected",'Print off sheets'!F1118))=TRUE,"ERROR",""))</f>
        <v>#VALUE!</v>
      </c>
      <c r="H1122" s="46" t="e">
        <f>IF(O1122="MISSING",IF('Print off sheets'!F1118="Missing","OK","ERROR"),"")</f>
        <v>#VALUE!</v>
      </c>
      <c r="I1122" s="39" t="e">
        <f>VALUE(Worksheet!B1118)</f>
        <v>#VALUE!</v>
      </c>
      <c r="J1122" s="39">
        <f>VALUE(Worksheet!$H$2)</f>
        <v>0</v>
      </c>
      <c r="K1122" s="39">
        <f>VALUE(Worksheet!$H$3)</f>
        <v>0</v>
      </c>
      <c r="L1122" s="39" t="e">
        <f t="shared" si="52"/>
        <v>#VALUE!</v>
      </c>
      <c r="M1122" s="39" t="str">
        <f>IF(AND(Worksheet!C1118="",Worksheet!D1118="",Worksheet!E1118="",Worksheet!F1118="",Worksheet!G1118="",Worksheet!H1118="",ISNUMBER(SEARCH("e",Worksheet!I1118))=FALSE),"MISSING")</f>
        <v>MISSING</v>
      </c>
      <c r="N1122" s="39" t="b">
        <f>IF(ISNUMBER(SEARCH("Reference",Worksheet!I1118))=TRUE,"REF ONLY")</f>
        <v>0</v>
      </c>
      <c r="O1122" s="39" t="e">
        <f t="shared" si="53"/>
        <v>#VALUE!</v>
      </c>
      <c r="P1122" s="38"/>
      <c r="Q1122" s="38"/>
    </row>
    <row r="1123" spans="3:17" x14ac:dyDescent="0.25">
      <c r="C1123" s="39" t="e">
        <f>IF(AND(VALUE('Print off sheets'!C1119)&lt;=VALUE(Worksheet!$AD1119),VALUE('Print off sheets'!C1119)&gt;=VALUE(Worksheet!$AE1119)),"PASS","FAIL")</f>
        <v>#VALUE!</v>
      </c>
      <c r="D1123" s="39" t="e">
        <f>IF(AND(VALUE('Print off sheets'!D1119)&lt;=VALUE(Worksheet!$AD1119),VALUE('Print off sheets'!D1119)&gt;=VALUE(Worksheet!$AE1119)),"PASS","FAIL")</f>
        <v>#VALUE!</v>
      </c>
      <c r="E1123" s="39" t="e">
        <f>IF(AND(VALUE('Print off sheets'!E1119)&lt;=VALUE(Worksheet!$AD1119),VALUE('Print off sheets'!E1119)&gt;=VALUE(Worksheet!$AE1119)),"PASS","FAIL")</f>
        <v>#VALUE!</v>
      </c>
      <c r="F1123" s="39" t="str">
        <f t="shared" si="51"/>
        <v>PASS</v>
      </c>
      <c r="G1123" s="39" t="e">
        <f>IF(O1123="FAIL",IF(ISNUMBER(SEARCH("Rejected",'Print off sheets'!F1119))=TRUE,"OK","ERROR"),IF(ISNUMBER(SEARCH("Rejected",'Print off sheets'!F1119))=TRUE,"ERROR",""))</f>
        <v>#VALUE!</v>
      </c>
      <c r="H1123" s="46" t="e">
        <f>IF(O1123="MISSING",IF('Print off sheets'!F1119="Missing","OK","ERROR"),"")</f>
        <v>#VALUE!</v>
      </c>
      <c r="I1123" s="39" t="e">
        <f>VALUE(Worksheet!B1119)</f>
        <v>#VALUE!</v>
      </c>
      <c r="J1123" s="39">
        <f>VALUE(Worksheet!$H$2)</f>
        <v>0</v>
      </c>
      <c r="K1123" s="39">
        <f>VALUE(Worksheet!$H$3)</f>
        <v>0</v>
      </c>
      <c r="L1123" s="39" t="e">
        <f t="shared" si="52"/>
        <v>#VALUE!</v>
      </c>
      <c r="M1123" s="39" t="str">
        <f>IF(AND(Worksheet!C1119="",Worksheet!D1119="",Worksheet!E1119="",Worksheet!F1119="",Worksheet!G1119="",Worksheet!H1119="",ISNUMBER(SEARCH("e",Worksheet!I1119))=FALSE),"MISSING")</f>
        <v>MISSING</v>
      </c>
      <c r="N1123" s="39" t="b">
        <f>IF(ISNUMBER(SEARCH("Reference",Worksheet!I1119))=TRUE,"REF ONLY")</f>
        <v>0</v>
      </c>
      <c r="O1123" s="39" t="e">
        <f t="shared" si="53"/>
        <v>#VALUE!</v>
      </c>
      <c r="P1123" s="38"/>
      <c r="Q1123" s="38"/>
    </row>
    <row r="1124" spans="3:17" x14ac:dyDescent="0.25">
      <c r="C1124" s="39" t="e">
        <f>IF(AND(VALUE('Print off sheets'!C1120)&lt;=VALUE(Worksheet!$AD1120),VALUE('Print off sheets'!C1120)&gt;=VALUE(Worksheet!$AE1120)),"PASS","FAIL")</f>
        <v>#VALUE!</v>
      </c>
      <c r="D1124" s="39" t="e">
        <f>IF(AND(VALUE('Print off sheets'!D1120)&lt;=VALUE(Worksheet!$AD1120),VALUE('Print off sheets'!D1120)&gt;=VALUE(Worksheet!$AE1120)),"PASS","FAIL")</f>
        <v>#VALUE!</v>
      </c>
      <c r="E1124" s="39" t="e">
        <f>IF(AND(VALUE('Print off sheets'!E1120)&lt;=VALUE(Worksheet!$AD1120),VALUE('Print off sheets'!E1120)&gt;=VALUE(Worksheet!$AE1120)),"PASS","FAIL")</f>
        <v>#VALUE!</v>
      </c>
      <c r="F1124" s="39" t="str">
        <f t="shared" si="51"/>
        <v>PASS</v>
      </c>
      <c r="G1124" s="39" t="e">
        <f>IF(O1124="FAIL",IF(ISNUMBER(SEARCH("Rejected",'Print off sheets'!F1120))=TRUE,"OK","ERROR"),IF(ISNUMBER(SEARCH("Rejected",'Print off sheets'!F1120))=TRUE,"ERROR",""))</f>
        <v>#VALUE!</v>
      </c>
      <c r="H1124" s="46" t="e">
        <f>IF(O1124="MISSING",IF('Print off sheets'!F1120="Missing","OK","ERROR"),"")</f>
        <v>#VALUE!</v>
      </c>
      <c r="I1124" s="39" t="e">
        <f>VALUE(Worksheet!B1120)</f>
        <v>#VALUE!</v>
      </c>
      <c r="J1124" s="39">
        <f>VALUE(Worksheet!$H$2)</f>
        <v>0</v>
      </c>
      <c r="K1124" s="39">
        <f>VALUE(Worksheet!$H$3)</f>
        <v>0</v>
      </c>
      <c r="L1124" s="39" t="e">
        <f t="shared" si="52"/>
        <v>#VALUE!</v>
      </c>
      <c r="M1124" s="39" t="str">
        <f>IF(AND(Worksheet!C1120="",Worksheet!D1120="",Worksheet!E1120="",Worksheet!F1120="",Worksheet!G1120="",Worksheet!H1120="",ISNUMBER(SEARCH("e",Worksheet!I1120))=FALSE),"MISSING")</f>
        <v>MISSING</v>
      </c>
      <c r="N1124" s="39" t="b">
        <f>IF(ISNUMBER(SEARCH("Reference",Worksheet!I1120))=TRUE,"REF ONLY")</f>
        <v>0</v>
      </c>
      <c r="O1124" s="39" t="e">
        <f t="shared" si="53"/>
        <v>#VALUE!</v>
      </c>
      <c r="P1124" s="38"/>
      <c r="Q1124" s="38"/>
    </row>
    <row r="1125" spans="3:17" x14ac:dyDescent="0.25">
      <c r="C1125" s="39" t="e">
        <f>IF(AND(VALUE('Print off sheets'!C1121)&lt;=VALUE(Worksheet!$AD1121),VALUE('Print off sheets'!C1121)&gt;=VALUE(Worksheet!$AE1121)),"PASS","FAIL")</f>
        <v>#VALUE!</v>
      </c>
      <c r="D1125" s="39" t="e">
        <f>IF(AND(VALUE('Print off sheets'!D1121)&lt;=VALUE(Worksheet!$AD1121),VALUE('Print off sheets'!D1121)&gt;=VALUE(Worksheet!$AE1121)),"PASS","FAIL")</f>
        <v>#VALUE!</v>
      </c>
      <c r="E1125" s="39" t="e">
        <f>IF(AND(VALUE('Print off sheets'!E1121)&lt;=VALUE(Worksheet!$AD1121),VALUE('Print off sheets'!E1121)&gt;=VALUE(Worksheet!$AE1121)),"PASS","FAIL")</f>
        <v>#VALUE!</v>
      </c>
      <c r="F1125" s="39" t="str">
        <f t="shared" si="51"/>
        <v>PASS</v>
      </c>
      <c r="G1125" s="39" t="e">
        <f>IF(O1125="FAIL",IF(ISNUMBER(SEARCH("Rejected",'Print off sheets'!F1121))=TRUE,"OK","ERROR"),IF(ISNUMBER(SEARCH("Rejected",'Print off sheets'!F1121))=TRUE,"ERROR",""))</f>
        <v>#VALUE!</v>
      </c>
      <c r="H1125" s="46" t="e">
        <f>IF(O1125="MISSING",IF('Print off sheets'!F1121="Missing","OK","ERROR"),"")</f>
        <v>#VALUE!</v>
      </c>
      <c r="I1125" s="39" t="e">
        <f>VALUE(Worksheet!B1121)</f>
        <v>#VALUE!</v>
      </c>
      <c r="J1125" s="39">
        <f>VALUE(Worksheet!$H$2)</f>
        <v>0</v>
      </c>
      <c r="K1125" s="39">
        <f>VALUE(Worksheet!$H$3)</f>
        <v>0</v>
      </c>
      <c r="L1125" s="39" t="e">
        <f t="shared" si="52"/>
        <v>#VALUE!</v>
      </c>
      <c r="M1125" s="39" t="str">
        <f>IF(AND(Worksheet!C1121="",Worksheet!D1121="",Worksheet!E1121="",Worksheet!F1121="",Worksheet!G1121="",Worksheet!H1121="",ISNUMBER(SEARCH("e",Worksheet!I1121))=FALSE),"MISSING")</f>
        <v>MISSING</v>
      </c>
      <c r="N1125" s="39" t="b">
        <f>IF(ISNUMBER(SEARCH("Reference",Worksheet!I1121))=TRUE,"REF ONLY")</f>
        <v>0</v>
      </c>
      <c r="O1125" s="39" t="e">
        <f t="shared" si="53"/>
        <v>#VALUE!</v>
      </c>
      <c r="P1125" s="38"/>
      <c r="Q1125" s="38"/>
    </row>
    <row r="1126" spans="3:17" x14ac:dyDescent="0.25">
      <c r="C1126" s="39" t="e">
        <f>IF(AND(VALUE('Print off sheets'!C1122)&lt;=VALUE(Worksheet!$AD1122),VALUE('Print off sheets'!C1122)&gt;=VALUE(Worksheet!$AE1122)),"PASS","FAIL")</f>
        <v>#VALUE!</v>
      </c>
      <c r="D1126" s="39" t="e">
        <f>IF(AND(VALUE('Print off sheets'!D1122)&lt;=VALUE(Worksheet!$AD1122),VALUE('Print off sheets'!D1122)&gt;=VALUE(Worksheet!$AE1122)),"PASS","FAIL")</f>
        <v>#VALUE!</v>
      </c>
      <c r="E1126" s="39" t="e">
        <f>IF(AND(VALUE('Print off sheets'!E1122)&lt;=VALUE(Worksheet!$AD1122),VALUE('Print off sheets'!E1122)&gt;=VALUE(Worksheet!$AE1122)),"PASS","FAIL")</f>
        <v>#VALUE!</v>
      </c>
      <c r="F1126" s="39" t="str">
        <f t="shared" si="51"/>
        <v>PASS</v>
      </c>
      <c r="G1126" s="39" t="e">
        <f>IF(O1126="FAIL",IF(ISNUMBER(SEARCH("Rejected",'Print off sheets'!F1122))=TRUE,"OK","ERROR"),IF(ISNUMBER(SEARCH("Rejected",'Print off sheets'!F1122))=TRUE,"ERROR",""))</f>
        <v>#VALUE!</v>
      </c>
      <c r="H1126" s="46" t="e">
        <f>IF(O1126="MISSING",IF('Print off sheets'!F1122="Missing","OK","ERROR"),"")</f>
        <v>#VALUE!</v>
      </c>
      <c r="I1126" s="39" t="e">
        <f>VALUE(Worksheet!B1122)</f>
        <v>#VALUE!</v>
      </c>
      <c r="J1126" s="39">
        <f>VALUE(Worksheet!$H$2)</f>
        <v>0</v>
      </c>
      <c r="K1126" s="39">
        <f>VALUE(Worksheet!$H$3)</f>
        <v>0</v>
      </c>
      <c r="L1126" s="39" t="e">
        <f t="shared" si="52"/>
        <v>#VALUE!</v>
      </c>
      <c r="M1126" s="39" t="str">
        <f>IF(AND(Worksheet!C1122="",Worksheet!D1122="",Worksheet!E1122="",Worksheet!F1122="",Worksheet!G1122="",Worksheet!H1122="",ISNUMBER(SEARCH("e",Worksheet!I1122))=FALSE),"MISSING")</f>
        <v>MISSING</v>
      </c>
      <c r="N1126" s="39" t="b">
        <f>IF(ISNUMBER(SEARCH("Reference",Worksheet!I1122))=TRUE,"REF ONLY")</f>
        <v>0</v>
      </c>
      <c r="O1126" s="39" t="e">
        <f t="shared" si="53"/>
        <v>#VALUE!</v>
      </c>
      <c r="P1126" s="38"/>
      <c r="Q1126" s="38"/>
    </row>
    <row r="1127" spans="3:17" x14ac:dyDescent="0.25">
      <c r="C1127" s="39" t="e">
        <f>IF(AND(VALUE('Print off sheets'!C1123)&lt;=VALUE(Worksheet!$AD1123),VALUE('Print off sheets'!C1123)&gt;=VALUE(Worksheet!$AE1123)),"PASS","FAIL")</f>
        <v>#VALUE!</v>
      </c>
      <c r="D1127" s="39" t="e">
        <f>IF(AND(VALUE('Print off sheets'!D1123)&lt;=VALUE(Worksheet!$AD1123),VALUE('Print off sheets'!D1123)&gt;=VALUE(Worksheet!$AE1123)),"PASS","FAIL")</f>
        <v>#VALUE!</v>
      </c>
      <c r="E1127" s="39" t="e">
        <f>IF(AND(VALUE('Print off sheets'!E1123)&lt;=VALUE(Worksheet!$AD1123),VALUE('Print off sheets'!E1123)&gt;=VALUE(Worksheet!$AE1123)),"PASS","FAIL")</f>
        <v>#VALUE!</v>
      </c>
      <c r="F1127" s="39" t="str">
        <f t="shared" si="51"/>
        <v>PASS</v>
      </c>
      <c r="G1127" s="39" t="e">
        <f>IF(O1127="FAIL",IF(ISNUMBER(SEARCH("Rejected",'Print off sheets'!F1123))=TRUE,"OK","ERROR"),IF(ISNUMBER(SEARCH("Rejected",'Print off sheets'!F1123))=TRUE,"ERROR",""))</f>
        <v>#VALUE!</v>
      </c>
      <c r="H1127" s="46" t="e">
        <f>IF(O1127="MISSING",IF('Print off sheets'!F1123="Missing","OK","ERROR"),"")</f>
        <v>#VALUE!</v>
      </c>
      <c r="I1127" s="39" t="e">
        <f>VALUE(Worksheet!B1123)</f>
        <v>#VALUE!</v>
      </c>
      <c r="J1127" s="39">
        <f>VALUE(Worksheet!$H$2)</f>
        <v>0</v>
      </c>
      <c r="K1127" s="39">
        <f>VALUE(Worksheet!$H$3)</f>
        <v>0</v>
      </c>
      <c r="L1127" s="39" t="e">
        <f t="shared" si="52"/>
        <v>#VALUE!</v>
      </c>
      <c r="M1127" s="39" t="str">
        <f>IF(AND(Worksheet!C1123="",Worksheet!D1123="",Worksheet!E1123="",Worksheet!F1123="",Worksheet!G1123="",Worksheet!H1123="",ISNUMBER(SEARCH("e",Worksheet!I1123))=FALSE),"MISSING")</f>
        <v>MISSING</v>
      </c>
      <c r="N1127" s="39" t="b">
        <f>IF(ISNUMBER(SEARCH("Reference",Worksheet!I1123))=TRUE,"REF ONLY")</f>
        <v>0</v>
      </c>
      <c r="O1127" s="39" t="e">
        <f t="shared" si="53"/>
        <v>#VALUE!</v>
      </c>
      <c r="P1127" s="38"/>
      <c r="Q1127" s="38"/>
    </row>
    <row r="1128" spans="3:17" x14ac:dyDescent="0.25">
      <c r="C1128" s="39" t="e">
        <f>IF(AND(VALUE('Print off sheets'!C1124)&lt;=VALUE(Worksheet!$AD1124),VALUE('Print off sheets'!C1124)&gt;=VALUE(Worksheet!$AE1124)),"PASS","FAIL")</f>
        <v>#VALUE!</v>
      </c>
      <c r="D1128" s="39" t="e">
        <f>IF(AND(VALUE('Print off sheets'!D1124)&lt;=VALUE(Worksheet!$AD1124),VALUE('Print off sheets'!D1124)&gt;=VALUE(Worksheet!$AE1124)),"PASS","FAIL")</f>
        <v>#VALUE!</v>
      </c>
      <c r="E1128" s="39" t="e">
        <f>IF(AND(VALUE('Print off sheets'!E1124)&lt;=VALUE(Worksheet!$AD1124),VALUE('Print off sheets'!E1124)&gt;=VALUE(Worksheet!$AE1124)),"PASS","FAIL")</f>
        <v>#VALUE!</v>
      </c>
      <c r="F1128" s="39" t="str">
        <f t="shared" si="51"/>
        <v>PASS</v>
      </c>
      <c r="G1128" s="39" t="e">
        <f>IF(O1128="FAIL",IF(ISNUMBER(SEARCH("Rejected",'Print off sheets'!F1124))=TRUE,"OK","ERROR"),IF(ISNUMBER(SEARCH("Rejected",'Print off sheets'!F1124))=TRUE,"ERROR",""))</f>
        <v>#VALUE!</v>
      </c>
      <c r="H1128" s="46" t="e">
        <f>IF(O1128="MISSING",IF('Print off sheets'!F1124="Missing","OK","ERROR"),"")</f>
        <v>#VALUE!</v>
      </c>
      <c r="I1128" s="39" t="e">
        <f>VALUE(Worksheet!B1124)</f>
        <v>#VALUE!</v>
      </c>
      <c r="J1128" s="39">
        <f>VALUE(Worksheet!$H$2)</f>
        <v>0</v>
      </c>
      <c r="K1128" s="39">
        <f>VALUE(Worksheet!$H$3)</f>
        <v>0</v>
      </c>
      <c r="L1128" s="39" t="e">
        <f t="shared" si="52"/>
        <v>#VALUE!</v>
      </c>
      <c r="M1128" s="39" t="str">
        <f>IF(AND(Worksheet!C1124="",Worksheet!D1124="",Worksheet!E1124="",Worksheet!F1124="",Worksheet!G1124="",Worksheet!H1124="",ISNUMBER(SEARCH("e",Worksheet!I1124))=FALSE),"MISSING")</f>
        <v>MISSING</v>
      </c>
      <c r="N1128" s="39" t="b">
        <f>IF(ISNUMBER(SEARCH("Reference",Worksheet!I1124))=TRUE,"REF ONLY")</f>
        <v>0</v>
      </c>
      <c r="O1128" s="39" t="e">
        <f t="shared" si="53"/>
        <v>#VALUE!</v>
      </c>
      <c r="P1128" s="38"/>
      <c r="Q1128" s="38"/>
    </row>
    <row r="1129" spans="3:17" x14ac:dyDescent="0.25">
      <c r="C1129" s="39" t="e">
        <f>IF(AND(VALUE('Print off sheets'!C1125)&lt;=VALUE(Worksheet!$AD1125),VALUE('Print off sheets'!C1125)&gt;=VALUE(Worksheet!$AE1125)),"PASS","FAIL")</f>
        <v>#VALUE!</v>
      </c>
      <c r="D1129" s="39" t="e">
        <f>IF(AND(VALUE('Print off sheets'!D1125)&lt;=VALUE(Worksheet!$AD1125),VALUE('Print off sheets'!D1125)&gt;=VALUE(Worksheet!$AE1125)),"PASS","FAIL")</f>
        <v>#VALUE!</v>
      </c>
      <c r="E1129" s="39" t="e">
        <f>IF(AND(VALUE('Print off sheets'!E1125)&lt;=VALUE(Worksheet!$AD1125),VALUE('Print off sheets'!E1125)&gt;=VALUE(Worksheet!$AE1125)),"PASS","FAIL")</f>
        <v>#VALUE!</v>
      </c>
      <c r="F1129" s="39" t="str">
        <f t="shared" si="51"/>
        <v>PASS</v>
      </c>
      <c r="G1129" s="39" t="e">
        <f>IF(O1129="FAIL",IF(ISNUMBER(SEARCH("Rejected",'Print off sheets'!F1125))=TRUE,"OK","ERROR"),IF(ISNUMBER(SEARCH("Rejected",'Print off sheets'!F1125))=TRUE,"ERROR",""))</f>
        <v>#VALUE!</v>
      </c>
      <c r="H1129" s="46" t="e">
        <f>IF(O1129="MISSING",IF('Print off sheets'!F1125="Missing","OK","ERROR"),"")</f>
        <v>#VALUE!</v>
      </c>
      <c r="I1129" s="39" t="e">
        <f>VALUE(Worksheet!B1125)</f>
        <v>#VALUE!</v>
      </c>
      <c r="J1129" s="39">
        <f>VALUE(Worksheet!$H$2)</f>
        <v>0</v>
      </c>
      <c r="K1129" s="39">
        <f>VALUE(Worksheet!$H$3)</f>
        <v>0</v>
      </c>
      <c r="L1129" s="39" t="e">
        <f t="shared" si="52"/>
        <v>#VALUE!</v>
      </c>
      <c r="M1129" s="39" t="str">
        <f>IF(AND(Worksheet!C1125="",Worksheet!D1125="",Worksheet!E1125="",Worksheet!F1125="",Worksheet!G1125="",Worksheet!H1125="",ISNUMBER(SEARCH("e",Worksheet!I1125))=FALSE),"MISSING")</f>
        <v>MISSING</v>
      </c>
      <c r="N1129" s="39" t="b">
        <f>IF(ISNUMBER(SEARCH("Reference",Worksheet!I1125))=TRUE,"REF ONLY")</f>
        <v>0</v>
      </c>
      <c r="O1129" s="39" t="e">
        <f t="shared" si="53"/>
        <v>#VALUE!</v>
      </c>
      <c r="P1129" s="38"/>
      <c r="Q1129" s="38"/>
    </row>
    <row r="1130" spans="3:17" x14ac:dyDescent="0.25">
      <c r="C1130" s="39" t="e">
        <f>IF(AND(VALUE('Print off sheets'!C1126)&lt;=VALUE(Worksheet!$AD1126),VALUE('Print off sheets'!C1126)&gt;=VALUE(Worksheet!$AE1126)),"PASS","FAIL")</f>
        <v>#VALUE!</v>
      </c>
      <c r="D1130" s="39" t="e">
        <f>IF(AND(VALUE('Print off sheets'!D1126)&lt;=VALUE(Worksheet!$AD1126),VALUE('Print off sheets'!D1126)&gt;=VALUE(Worksheet!$AE1126)),"PASS","FAIL")</f>
        <v>#VALUE!</v>
      </c>
      <c r="E1130" s="39" t="e">
        <f>IF(AND(VALUE('Print off sheets'!E1126)&lt;=VALUE(Worksheet!$AD1126),VALUE('Print off sheets'!E1126)&gt;=VALUE(Worksheet!$AE1126)),"PASS","FAIL")</f>
        <v>#VALUE!</v>
      </c>
      <c r="F1130" s="39" t="str">
        <f t="shared" si="51"/>
        <v>PASS</v>
      </c>
      <c r="G1130" s="39" t="e">
        <f>IF(O1130="FAIL",IF(ISNUMBER(SEARCH("Rejected",'Print off sheets'!F1126))=TRUE,"OK","ERROR"),IF(ISNUMBER(SEARCH("Rejected",'Print off sheets'!F1126))=TRUE,"ERROR",""))</f>
        <v>#VALUE!</v>
      </c>
      <c r="H1130" s="46" t="e">
        <f>IF(O1130="MISSING",IF('Print off sheets'!F1126="Missing","OK","ERROR"),"")</f>
        <v>#VALUE!</v>
      </c>
      <c r="I1130" s="39" t="e">
        <f>VALUE(Worksheet!B1126)</f>
        <v>#VALUE!</v>
      </c>
      <c r="J1130" s="39">
        <f>VALUE(Worksheet!$H$2)</f>
        <v>0</v>
      </c>
      <c r="K1130" s="39">
        <f>VALUE(Worksheet!$H$3)</f>
        <v>0</v>
      </c>
      <c r="L1130" s="39" t="e">
        <f t="shared" si="52"/>
        <v>#VALUE!</v>
      </c>
      <c r="M1130" s="39" t="str">
        <f>IF(AND(Worksheet!C1126="",Worksheet!D1126="",Worksheet!E1126="",Worksheet!F1126="",Worksheet!G1126="",Worksheet!H1126="",ISNUMBER(SEARCH("e",Worksheet!I1126))=FALSE),"MISSING")</f>
        <v>MISSING</v>
      </c>
      <c r="N1130" s="39" t="b">
        <f>IF(ISNUMBER(SEARCH("Reference",Worksheet!I1126))=TRUE,"REF ONLY")</f>
        <v>0</v>
      </c>
      <c r="O1130" s="39" t="e">
        <f t="shared" si="53"/>
        <v>#VALUE!</v>
      </c>
      <c r="P1130" s="38"/>
      <c r="Q1130" s="38"/>
    </row>
    <row r="1131" spans="3:17" x14ac:dyDescent="0.25">
      <c r="C1131" s="39" t="e">
        <f>IF(AND(VALUE('Print off sheets'!C1127)&lt;=VALUE(Worksheet!$AD1127),VALUE('Print off sheets'!C1127)&gt;=VALUE(Worksheet!$AE1127)),"PASS","FAIL")</f>
        <v>#VALUE!</v>
      </c>
      <c r="D1131" s="39" t="e">
        <f>IF(AND(VALUE('Print off sheets'!D1127)&lt;=VALUE(Worksheet!$AD1127),VALUE('Print off sheets'!D1127)&gt;=VALUE(Worksheet!$AE1127)),"PASS","FAIL")</f>
        <v>#VALUE!</v>
      </c>
      <c r="E1131" s="39" t="e">
        <f>IF(AND(VALUE('Print off sheets'!E1127)&lt;=VALUE(Worksheet!$AD1127),VALUE('Print off sheets'!E1127)&gt;=VALUE(Worksheet!$AE1127)),"PASS","FAIL")</f>
        <v>#VALUE!</v>
      </c>
      <c r="F1131" s="39" t="str">
        <f t="shared" si="51"/>
        <v>PASS</v>
      </c>
      <c r="G1131" s="39" t="e">
        <f>IF(O1131="FAIL",IF(ISNUMBER(SEARCH("Rejected",'Print off sheets'!F1127))=TRUE,"OK","ERROR"),IF(ISNUMBER(SEARCH("Rejected",'Print off sheets'!F1127))=TRUE,"ERROR",""))</f>
        <v>#VALUE!</v>
      </c>
      <c r="H1131" s="46" t="e">
        <f>IF(O1131="MISSING",IF('Print off sheets'!F1127="Missing","OK","ERROR"),"")</f>
        <v>#VALUE!</v>
      </c>
      <c r="I1131" s="39" t="e">
        <f>VALUE(Worksheet!B1127)</f>
        <v>#VALUE!</v>
      </c>
      <c r="J1131" s="39">
        <f>VALUE(Worksheet!$H$2)</f>
        <v>0</v>
      </c>
      <c r="K1131" s="39">
        <f>VALUE(Worksheet!$H$3)</f>
        <v>0</v>
      </c>
      <c r="L1131" s="39" t="e">
        <f t="shared" si="52"/>
        <v>#VALUE!</v>
      </c>
      <c r="M1131" s="39" t="str">
        <f>IF(AND(Worksheet!C1127="",Worksheet!D1127="",Worksheet!E1127="",Worksheet!F1127="",Worksheet!G1127="",Worksheet!H1127="",ISNUMBER(SEARCH("e",Worksheet!I1127))=FALSE),"MISSING")</f>
        <v>MISSING</v>
      </c>
      <c r="N1131" s="39" t="b">
        <f>IF(ISNUMBER(SEARCH("Reference",Worksheet!I1127))=TRUE,"REF ONLY")</f>
        <v>0</v>
      </c>
      <c r="O1131" s="39" t="e">
        <f t="shared" si="53"/>
        <v>#VALUE!</v>
      </c>
      <c r="P1131" s="38"/>
      <c r="Q1131" s="38"/>
    </row>
    <row r="1132" spans="3:17" x14ac:dyDescent="0.25">
      <c r="C1132" s="39" t="str">
        <f>IF(AND(VALUE('Print off sheets'!C1128)&lt;=VALUE(Worksheet!$AD1128),VALUE('Print off sheets'!C1128)&gt;=VALUE(Worksheet!$AE1128)),"PASS","FAIL")</f>
        <v>PASS</v>
      </c>
      <c r="D1132" s="39" t="str">
        <f>IF(AND(VALUE('Print off sheets'!D1128)&lt;=VALUE(Worksheet!$AD1128),VALUE('Print off sheets'!D1128)&gt;=VALUE(Worksheet!$AE1128)),"PASS","FAIL")</f>
        <v>PASS</v>
      </c>
      <c r="E1132" s="39" t="str">
        <f>IF(AND(VALUE('Print off sheets'!E1128)&lt;=VALUE(Worksheet!$AD1128),VALUE('Print off sheets'!E1128)&gt;=VALUE(Worksheet!$AE1128)),"PASS","FAIL")</f>
        <v>PASS</v>
      </c>
      <c r="F1132" s="39" t="str">
        <f t="shared" si="51"/>
        <v>PASS</v>
      </c>
      <c r="G1132" s="39" t="str">
        <f>IF(O1132="FAIL",IF(ISNUMBER(SEARCH("Rejected",'Print off sheets'!F1128))=TRUE,"OK","ERROR"),IF(ISNUMBER(SEARCH("Rejected",'Print off sheets'!F1128))=TRUE,"ERROR",""))</f>
        <v/>
      </c>
      <c r="H1132" s="46" t="str">
        <f>IF(O1132="MISSING",IF('Print off sheets'!F1128="Missing","OK","ERROR"),"")</f>
        <v/>
      </c>
      <c r="I1132" s="39">
        <f>VALUE(Worksheet!B1128)</f>
        <v>0</v>
      </c>
      <c r="J1132" s="39">
        <f>VALUE(Worksheet!$H$2)</f>
        <v>0</v>
      </c>
      <c r="K1132" s="39">
        <f>VALUE(Worksheet!$H$3)</f>
        <v>0</v>
      </c>
      <c r="L1132" s="39" t="str">
        <f t="shared" si="52"/>
        <v>FAIL</v>
      </c>
      <c r="M1132" s="39" t="str">
        <f>IF(AND(Worksheet!C1128="",Worksheet!D1128="",Worksheet!E1128="",Worksheet!F1128="",Worksheet!G1128="",Worksheet!H1128="",ISNUMBER(SEARCH("e",Worksheet!I1128))=FALSE),"MISSING")</f>
        <v>MISSING</v>
      </c>
      <c r="N1132" s="39" t="b">
        <f>IF(ISNUMBER(SEARCH("Reference",Worksheet!I1128))=TRUE,"REF ONLY")</f>
        <v>0</v>
      </c>
      <c r="O1132" s="39" t="b">
        <f t="shared" si="53"/>
        <v>0</v>
      </c>
      <c r="P1132" s="38"/>
      <c r="Q1132" s="38"/>
    </row>
    <row r="1133" spans="3:17" x14ac:dyDescent="0.25">
      <c r="C1133" s="39" t="str">
        <f>IF(AND(VALUE('Print off sheets'!C1129)&lt;=VALUE(Worksheet!$AD1129),VALUE('Print off sheets'!C1129)&gt;=VALUE(Worksheet!$AE1129)),"PASS","FAIL")</f>
        <v>PASS</v>
      </c>
      <c r="D1133" s="39" t="str">
        <f>IF(AND(VALUE('Print off sheets'!D1129)&lt;=VALUE(Worksheet!$AD1129),VALUE('Print off sheets'!D1129)&gt;=VALUE(Worksheet!$AE1129)),"PASS","FAIL")</f>
        <v>PASS</v>
      </c>
      <c r="E1133" s="39" t="str">
        <f>IF(AND(VALUE('Print off sheets'!E1129)&lt;=VALUE(Worksheet!$AD1129),VALUE('Print off sheets'!E1129)&gt;=VALUE(Worksheet!$AE1129)),"PASS","FAIL")</f>
        <v>PASS</v>
      </c>
      <c r="F1133" s="39" t="str">
        <f t="shared" si="51"/>
        <v>PASS</v>
      </c>
      <c r="G1133" s="39" t="str">
        <f>IF(O1133="FAIL",IF(ISNUMBER(SEARCH("Rejected",'Print off sheets'!F1129))=TRUE,"OK","ERROR"),IF(ISNUMBER(SEARCH("Rejected",'Print off sheets'!F1129))=TRUE,"ERROR",""))</f>
        <v/>
      </c>
      <c r="H1133" s="46" t="str">
        <f>IF(O1133="MISSING",IF('Print off sheets'!F1129="Missing","OK","ERROR"),"")</f>
        <v/>
      </c>
      <c r="I1133" s="39">
        <f>VALUE(Worksheet!B1129)</f>
        <v>0</v>
      </c>
      <c r="J1133" s="39">
        <f>VALUE(Worksheet!$H$2)</f>
        <v>0</v>
      </c>
      <c r="K1133" s="39">
        <f>VALUE(Worksheet!$H$3)</f>
        <v>0</v>
      </c>
      <c r="L1133" s="39" t="str">
        <f t="shared" si="52"/>
        <v>FAIL</v>
      </c>
      <c r="M1133" s="39" t="b">
        <f>IF(AND(Worksheet!C1129="",Worksheet!D1129="",Worksheet!E1129="",Worksheet!F1129="",Worksheet!G1129="",Worksheet!H1129="",ISNUMBER(SEARCH("e",Worksheet!I1129))=FALSE),"MISSING")</f>
        <v>0</v>
      </c>
      <c r="N1133" s="39" t="b">
        <f>IF(ISNUMBER(SEARCH("Reference",Worksheet!I1129))=TRUE,"REF ONLY")</f>
        <v>0</v>
      </c>
      <c r="O1133" s="39" t="b">
        <f t="shared" si="53"/>
        <v>0</v>
      </c>
      <c r="P1133" s="38"/>
      <c r="Q1133" s="38"/>
    </row>
    <row r="1134" spans="3:17" x14ac:dyDescent="0.25">
      <c r="C1134" s="39" t="e">
        <f>IF(AND(VALUE('Print off sheets'!C1130)&lt;=VALUE(Worksheet!$AD1130),VALUE('Print off sheets'!C1130)&gt;=VALUE(Worksheet!$AE1130)),"PASS","FAIL")</f>
        <v>#VALUE!</v>
      </c>
      <c r="D1134" s="39" t="e">
        <f>IF(AND(VALUE('Print off sheets'!D1130)&lt;=VALUE(Worksheet!$AD1130),VALUE('Print off sheets'!D1130)&gt;=VALUE(Worksheet!$AE1130)),"PASS","FAIL")</f>
        <v>#VALUE!</v>
      </c>
      <c r="E1134" s="39" t="e">
        <f>IF(AND(VALUE('Print off sheets'!E1130)&lt;=VALUE(Worksheet!$AD1130),VALUE('Print off sheets'!E1130)&gt;=VALUE(Worksheet!$AE1130)),"PASS","FAIL")</f>
        <v>#VALUE!</v>
      </c>
      <c r="F1134" s="39" t="str">
        <f t="shared" si="51"/>
        <v>PASS</v>
      </c>
      <c r="G1134" s="39" t="e">
        <f>IF(O1134="FAIL",IF(ISNUMBER(SEARCH("Rejected",'Print off sheets'!F1130))=TRUE,"OK","ERROR"),IF(ISNUMBER(SEARCH("Rejected",'Print off sheets'!F1130))=TRUE,"ERROR",""))</f>
        <v>#VALUE!</v>
      </c>
      <c r="H1134" s="46" t="e">
        <f>IF(O1134="MISSING",IF('Print off sheets'!F1130="Missing","OK","ERROR"),"")</f>
        <v>#VALUE!</v>
      </c>
      <c r="I1134" s="39" t="e">
        <f>VALUE(Worksheet!B1130)</f>
        <v>#VALUE!</v>
      </c>
      <c r="J1134" s="39">
        <f>VALUE(Worksheet!$H$2)</f>
        <v>0</v>
      </c>
      <c r="K1134" s="39">
        <f>VALUE(Worksheet!$H$3)</f>
        <v>0</v>
      </c>
      <c r="L1134" s="39" t="e">
        <f t="shared" si="52"/>
        <v>#VALUE!</v>
      </c>
      <c r="M1134" s="39" t="str">
        <f>IF(AND(Worksheet!C1130="",Worksheet!D1130="",Worksheet!E1130="",Worksheet!F1130="",Worksheet!G1130="",Worksheet!H1130="",ISNUMBER(SEARCH("e",Worksheet!I1130))=FALSE),"MISSING")</f>
        <v>MISSING</v>
      </c>
      <c r="N1134" s="39" t="b">
        <f>IF(ISNUMBER(SEARCH("Reference",Worksheet!I1130))=TRUE,"REF ONLY")</f>
        <v>0</v>
      </c>
      <c r="O1134" s="39" t="e">
        <f t="shared" si="53"/>
        <v>#VALUE!</v>
      </c>
      <c r="P1134" s="38"/>
      <c r="Q1134" s="38"/>
    </row>
    <row r="1135" spans="3:17" x14ac:dyDescent="0.25">
      <c r="C1135" s="39" t="str">
        <f>IF(AND(VALUE('Print off sheets'!C1131)&lt;=VALUE(Worksheet!$AD1131),VALUE('Print off sheets'!C1131)&gt;=VALUE(Worksheet!$AE1131)),"PASS","FAIL")</f>
        <v>PASS</v>
      </c>
      <c r="D1135" s="39" t="str">
        <f>IF(AND(VALUE('Print off sheets'!D1131)&lt;=VALUE(Worksheet!$AD1131),VALUE('Print off sheets'!D1131)&gt;=VALUE(Worksheet!$AE1131)),"PASS","FAIL")</f>
        <v>PASS</v>
      </c>
      <c r="E1135" s="39" t="e">
        <f>IF(AND(VALUE('Print off sheets'!E1131)&lt;=VALUE(Worksheet!$AD1131),VALUE('Print off sheets'!E1131)&gt;=VALUE(Worksheet!$AE1131)),"PASS","FAIL")</f>
        <v>#VALUE!</v>
      </c>
      <c r="F1135" s="39" t="str">
        <f t="shared" si="51"/>
        <v>PASS</v>
      </c>
      <c r="G1135" s="39" t="str">
        <f>IF(O1135="FAIL",IF(ISNUMBER(SEARCH("Rejected",'Print off sheets'!F1131))=TRUE,"OK","ERROR"),IF(ISNUMBER(SEARCH("Rejected",'Print off sheets'!F1131))=TRUE,"ERROR",""))</f>
        <v/>
      </c>
      <c r="H1135" s="46" t="str">
        <f>IF(O1135="MISSING",IF('Print off sheets'!F1131="Missing","OK","ERROR"),"")</f>
        <v/>
      </c>
      <c r="I1135" s="39">
        <f>VALUE(Worksheet!B1131)</f>
        <v>0</v>
      </c>
      <c r="J1135" s="39">
        <f>VALUE(Worksheet!$H$2)</f>
        <v>0</v>
      </c>
      <c r="K1135" s="39">
        <f>VALUE(Worksheet!$H$3)</f>
        <v>0</v>
      </c>
      <c r="L1135" s="39" t="str">
        <f t="shared" si="52"/>
        <v>FAIL</v>
      </c>
      <c r="M1135" s="39" t="str">
        <f>IF(AND(Worksheet!C1131="",Worksheet!D1131="",Worksheet!E1131="",Worksheet!F1131="",Worksheet!G1131="",Worksheet!H1131="",ISNUMBER(SEARCH("e",Worksheet!I1131))=FALSE),"MISSING")</f>
        <v>MISSING</v>
      </c>
      <c r="N1135" s="39" t="b">
        <f>IF(ISNUMBER(SEARCH("Reference",Worksheet!I1131))=TRUE,"REF ONLY")</f>
        <v>0</v>
      </c>
      <c r="O1135" s="39" t="b">
        <f t="shared" si="53"/>
        <v>0</v>
      </c>
      <c r="P1135" s="38"/>
      <c r="Q1135" s="38"/>
    </row>
    <row r="1136" spans="3:17" x14ac:dyDescent="0.25">
      <c r="C1136" s="39" t="str">
        <f>IF(AND(VALUE('Print off sheets'!C1132)&lt;=VALUE(Worksheet!$AD1132),VALUE('Print off sheets'!C1132)&gt;=VALUE(Worksheet!$AE1132)),"PASS","FAIL")</f>
        <v>PASS</v>
      </c>
      <c r="D1136" s="39" t="str">
        <f>IF(AND(VALUE('Print off sheets'!D1132)&lt;=VALUE(Worksheet!$AD1132),VALUE('Print off sheets'!D1132)&gt;=VALUE(Worksheet!$AE1132)),"PASS","FAIL")</f>
        <v>PASS</v>
      </c>
      <c r="E1136" s="39" t="str">
        <f>IF(AND(VALUE('Print off sheets'!E1132)&lt;=VALUE(Worksheet!$AD1132),VALUE('Print off sheets'!E1132)&gt;=VALUE(Worksheet!$AE1132)),"PASS","FAIL")</f>
        <v>PASS</v>
      </c>
      <c r="F1136" s="39" t="str">
        <f t="shared" si="51"/>
        <v>PASS</v>
      </c>
      <c r="G1136" s="39" t="str">
        <f>IF(O1136="FAIL",IF(ISNUMBER(SEARCH("Rejected",'Print off sheets'!F1132))=TRUE,"OK","ERROR"),IF(ISNUMBER(SEARCH("Rejected",'Print off sheets'!F1132))=TRUE,"ERROR",""))</f>
        <v/>
      </c>
      <c r="H1136" s="46" t="str">
        <f>IF(O1136="MISSING",IF('Print off sheets'!F1132="Missing","OK","ERROR"),"")</f>
        <v/>
      </c>
      <c r="I1136" s="39">
        <f>VALUE(Worksheet!B1132)</f>
        <v>0</v>
      </c>
      <c r="J1136" s="39">
        <f>VALUE(Worksheet!$H$2)</f>
        <v>0</v>
      </c>
      <c r="K1136" s="39">
        <f>VALUE(Worksheet!$H$3)</f>
        <v>0</v>
      </c>
      <c r="L1136" s="39" t="str">
        <f t="shared" si="52"/>
        <v>FAIL</v>
      </c>
      <c r="M1136" s="39" t="str">
        <f>IF(AND(Worksheet!C1132="",Worksheet!D1132="",Worksheet!E1132="",Worksheet!F1132="",Worksheet!G1132="",Worksheet!H1132="",ISNUMBER(SEARCH("e",Worksheet!I1132))=FALSE),"MISSING")</f>
        <v>MISSING</v>
      </c>
      <c r="N1136" s="39" t="b">
        <f>IF(ISNUMBER(SEARCH("Reference",Worksheet!I1132))=TRUE,"REF ONLY")</f>
        <v>0</v>
      </c>
      <c r="O1136" s="39" t="b">
        <f t="shared" si="53"/>
        <v>0</v>
      </c>
      <c r="P1136" s="38"/>
      <c r="Q1136" s="38"/>
    </row>
    <row r="1137" spans="3:17" x14ac:dyDescent="0.25">
      <c r="C1137" s="39" t="e">
        <f>IF(AND(VALUE('Print off sheets'!C1133)&lt;=VALUE(Worksheet!$AD1133),VALUE('Print off sheets'!C1133)&gt;=VALUE(Worksheet!$AE1133)),"PASS","FAIL")</f>
        <v>#VALUE!</v>
      </c>
      <c r="D1137" s="39" t="str">
        <f>IF(AND(VALUE('Print off sheets'!D1133)&lt;=VALUE(Worksheet!$AD1133),VALUE('Print off sheets'!D1133)&gt;=VALUE(Worksheet!$AE1133)),"PASS","FAIL")</f>
        <v>PASS</v>
      </c>
      <c r="E1137" s="39" t="str">
        <f>IF(AND(VALUE('Print off sheets'!E1133)&lt;=VALUE(Worksheet!$AD1133),VALUE('Print off sheets'!E1133)&gt;=VALUE(Worksheet!$AE1133)),"PASS","FAIL")</f>
        <v>PASS</v>
      </c>
      <c r="F1137" s="39" t="str">
        <f t="shared" si="51"/>
        <v>PASS</v>
      </c>
      <c r="G1137" s="39" t="str">
        <f>IF(O1137="FAIL",IF(ISNUMBER(SEARCH("Rejected",'Print off sheets'!F1133))=TRUE,"OK","ERROR"),IF(ISNUMBER(SEARCH("Rejected",'Print off sheets'!F1133))=TRUE,"ERROR",""))</f>
        <v/>
      </c>
      <c r="H1137" s="46" t="str">
        <f>IF(O1137="MISSING",IF('Print off sheets'!F1133="Missing","OK","ERROR"),"")</f>
        <v/>
      </c>
      <c r="I1137" s="39">
        <f>VALUE(Worksheet!B1133)</f>
        <v>0</v>
      </c>
      <c r="J1137" s="39">
        <f>VALUE(Worksheet!$H$2)</f>
        <v>0</v>
      </c>
      <c r="K1137" s="39">
        <f>VALUE(Worksheet!$H$3)</f>
        <v>0</v>
      </c>
      <c r="L1137" s="39" t="str">
        <f t="shared" si="52"/>
        <v>FAIL</v>
      </c>
      <c r="M1137" s="39" t="b">
        <f>IF(AND(Worksheet!C1133="",Worksheet!D1133="",Worksheet!E1133="",Worksheet!F1133="",Worksheet!G1133="",Worksheet!H1133="",ISNUMBER(SEARCH("e",Worksheet!I1133))=FALSE),"MISSING")</f>
        <v>0</v>
      </c>
      <c r="N1137" s="39" t="b">
        <f>IF(ISNUMBER(SEARCH("Reference",Worksheet!I1133))=TRUE,"REF ONLY")</f>
        <v>0</v>
      </c>
      <c r="O1137" s="39" t="b">
        <f t="shared" si="53"/>
        <v>0</v>
      </c>
      <c r="P1137" s="38"/>
      <c r="Q1137" s="38"/>
    </row>
    <row r="1138" spans="3:17" x14ac:dyDescent="0.25">
      <c r="C1138" s="39" t="e">
        <f>IF(AND(VALUE('Print off sheets'!C1134)&lt;=VALUE(Worksheet!$AD1134),VALUE('Print off sheets'!C1134)&gt;=VALUE(Worksheet!$AE1134)),"PASS","FAIL")</f>
        <v>#VALUE!</v>
      </c>
      <c r="D1138" s="39" t="e">
        <f>IF(AND(VALUE('Print off sheets'!D1134)&lt;=VALUE(Worksheet!$AD1134),VALUE('Print off sheets'!D1134)&gt;=VALUE(Worksheet!$AE1134)),"PASS","FAIL")</f>
        <v>#VALUE!</v>
      </c>
      <c r="E1138" s="39" t="e">
        <f>IF(AND(VALUE('Print off sheets'!E1134)&lt;=VALUE(Worksheet!$AD1134),VALUE('Print off sheets'!E1134)&gt;=VALUE(Worksheet!$AE1134)),"PASS","FAIL")</f>
        <v>#VALUE!</v>
      </c>
      <c r="F1138" s="39" t="str">
        <f t="shared" si="51"/>
        <v>PASS</v>
      </c>
      <c r="G1138" s="39" t="e">
        <f>IF(O1138="FAIL",IF(ISNUMBER(SEARCH("Rejected",'Print off sheets'!F1134))=TRUE,"OK","ERROR"),IF(ISNUMBER(SEARCH("Rejected",'Print off sheets'!F1134))=TRUE,"ERROR",""))</f>
        <v>#VALUE!</v>
      </c>
      <c r="H1138" s="46" t="e">
        <f>IF(O1138="MISSING",IF('Print off sheets'!F1134="Missing","OK","ERROR"),"")</f>
        <v>#VALUE!</v>
      </c>
      <c r="I1138" s="39" t="e">
        <f>VALUE(Worksheet!B1134)</f>
        <v>#VALUE!</v>
      </c>
      <c r="J1138" s="39">
        <f>VALUE(Worksheet!$H$2)</f>
        <v>0</v>
      </c>
      <c r="K1138" s="39">
        <f>VALUE(Worksheet!$H$3)</f>
        <v>0</v>
      </c>
      <c r="L1138" s="39" t="e">
        <f t="shared" si="52"/>
        <v>#VALUE!</v>
      </c>
      <c r="M1138" s="39" t="b">
        <f>IF(AND(Worksheet!C1134="",Worksheet!D1134="",Worksheet!E1134="",Worksheet!F1134="",Worksheet!G1134="",Worksheet!H1134="",ISNUMBER(SEARCH("e",Worksheet!I1134))=FALSE),"MISSING")</f>
        <v>0</v>
      </c>
      <c r="N1138" s="39" t="b">
        <f>IF(ISNUMBER(SEARCH("Reference",Worksheet!I1134))=TRUE,"REF ONLY")</f>
        <v>0</v>
      </c>
      <c r="O1138" s="39" t="e">
        <f t="shared" si="53"/>
        <v>#VALUE!</v>
      </c>
      <c r="P1138" s="38"/>
      <c r="Q1138" s="38"/>
    </row>
    <row r="1139" spans="3:17" x14ac:dyDescent="0.25">
      <c r="C1139" s="39" t="e">
        <f>IF(AND(VALUE('Print off sheets'!C1135)&lt;=VALUE(Worksheet!$AD1135),VALUE('Print off sheets'!C1135)&gt;=VALUE(Worksheet!$AE1135)),"PASS","FAIL")</f>
        <v>#VALUE!</v>
      </c>
      <c r="D1139" s="39" t="e">
        <f>IF(AND(VALUE('Print off sheets'!D1135)&lt;=VALUE(Worksheet!$AD1135),VALUE('Print off sheets'!D1135)&gt;=VALUE(Worksheet!$AE1135)),"PASS","FAIL")</f>
        <v>#VALUE!</v>
      </c>
      <c r="E1139" s="39" t="e">
        <f>IF(AND(VALUE('Print off sheets'!E1135)&lt;=VALUE(Worksheet!$AD1135),VALUE('Print off sheets'!E1135)&gt;=VALUE(Worksheet!$AE1135)),"PASS","FAIL")</f>
        <v>#VALUE!</v>
      </c>
      <c r="F1139" s="39" t="str">
        <f t="shared" si="51"/>
        <v>PASS</v>
      </c>
      <c r="G1139" s="39" t="e">
        <f>IF(O1139="FAIL",IF(ISNUMBER(SEARCH("Rejected",'Print off sheets'!F1135))=TRUE,"OK","ERROR"),IF(ISNUMBER(SEARCH("Rejected",'Print off sheets'!F1135))=TRUE,"ERROR",""))</f>
        <v>#VALUE!</v>
      </c>
      <c r="H1139" s="46" t="e">
        <f>IF(O1139="MISSING",IF('Print off sheets'!F1135="Missing","OK","ERROR"),"")</f>
        <v>#VALUE!</v>
      </c>
      <c r="I1139" s="39" t="e">
        <f>VALUE(Worksheet!B1135)</f>
        <v>#VALUE!</v>
      </c>
      <c r="J1139" s="39">
        <f>VALUE(Worksheet!$H$2)</f>
        <v>0</v>
      </c>
      <c r="K1139" s="39">
        <f>VALUE(Worksheet!$H$3)</f>
        <v>0</v>
      </c>
      <c r="L1139" s="39" t="e">
        <f t="shared" si="52"/>
        <v>#VALUE!</v>
      </c>
      <c r="M1139" s="39" t="str">
        <f>IF(AND(Worksheet!C1135="",Worksheet!D1135="",Worksheet!E1135="",Worksheet!F1135="",Worksheet!G1135="",Worksheet!H1135="",ISNUMBER(SEARCH("e",Worksheet!I1135))=FALSE),"MISSING")</f>
        <v>MISSING</v>
      </c>
      <c r="N1139" s="39" t="b">
        <f>IF(ISNUMBER(SEARCH("Reference",Worksheet!I1135))=TRUE,"REF ONLY")</f>
        <v>0</v>
      </c>
      <c r="O1139" s="39" t="e">
        <f t="shared" si="53"/>
        <v>#VALUE!</v>
      </c>
      <c r="P1139" s="38"/>
      <c r="Q1139" s="38"/>
    </row>
    <row r="1140" spans="3:17" x14ac:dyDescent="0.25">
      <c r="C1140" s="39" t="e">
        <f>IF(AND(VALUE('Print off sheets'!C1136)&lt;=VALUE(Worksheet!$AD1136),VALUE('Print off sheets'!C1136)&gt;=VALUE(Worksheet!$AE1136)),"PASS","FAIL")</f>
        <v>#VALUE!</v>
      </c>
      <c r="D1140" s="39" t="e">
        <f>IF(AND(VALUE('Print off sheets'!D1136)&lt;=VALUE(Worksheet!$AD1136),VALUE('Print off sheets'!D1136)&gt;=VALUE(Worksheet!$AE1136)),"PASS","FAIL")</f>
        <v>#VALUE!</v>
      </c>
      <c r="E1140" s="39" t="e">
        <f>IF(AND(VALUE('Print off sheets'!E1136)&lt;=VALUE(Worksheet!$AD1136),VALUE('Print off sheets'!E1136)&gt;=VALUE(Worksheet!$AE1136)),"PASS","FAIL")</f>
        <v>#VALUE!</v>
      </c>
      <c r="F1140" s="39" t="str">
        <f t="shared" si="51"/>
        <v>PASS</v>
      </c>
      <c r="G1140" s="39" t="e">
        <f>IF(O1140="FAIL",IF(ISNUMBER(SEARCH("Rejected",'Print off sheets'!F1136))=TRUE,"OK","ERROR"),IF(ISNUMBER(SEARCH("Rejected",'Print off sheets'!F1136))=TRUE,"ERROR",""))</f>
        <v>#VALUE!</v>
      </c>
      <c r="H1140" s="46" t="e">
        <f>IF(O1140="MISSING",IF('Print off sheets'!F1136="Missing","OK","ERROR"),"")</f>
        <v>#VALUE!</v>
      </c>
      <c r="I1140" s="39" t="e">
        <f>VALUE(Worksheet!B1136)</f>
        <v>#VALUE!</v>
      </c>
      <c r="J1140" s="39">
        <f>VALUE(Worksheet!$H$2)</f>
        <v>0</v>
      </c>
      <c r="K1140" s="39">
        <f>VALUE(Worksheet!$H$3)</f>
        <v>0</v>
      </c>
      <c r="L1140" s="39" t="e">
        <f t="shared" si="52"/>
        <v>#VALUE!</v>
      </c>
      <c r="M1140" s="39" t="str">
        <f>IF(AND(Worksheet!C1136="",Worksheet!D1136="",Worksheet!E1136="",Worksheet!F1136="",Worksheet!G1136="",Worksheet!H1136="",ISNUMBER(SEARCH("e",Worksheet!I1136))=FALSE),"MISSING")</f>
        <v>MISSING</v>
      </c>
      <c r="N1140" s="39" t="b">
        <f>IF(ISNUMBER(SEARCH("Reference",Worksheet!I1136))=TRUE,"REF ONLY")</f>
        <v>0</v>
      </c>
      <c r="O1140" s="39" t="e">
        <f t="shared" si="53"/>
        <v>#VALUE!</v>
      </c>
      <c r="P1140" s="38"/>
      <c r="Q1140" s="38"/>
    </row>
    <row r="1141" spans="3:17" x14ac:dyDescent="0.25">
      <c r="C1141" s="39" t="e">
        <f>IF(AND(VALUE('Print off sheets'!C1137)&lt;=VALUE(Worksheet!$AD1137),VALUE('Print off sheets'!C1137)&gt;=VALUE(Worksheet!$AE1137)),"PASS","FAIL")</f>
        <v>#VALUE!</v>
      </c>
      <c r="D1141" s="39" t="e">
        <f>IF(AND(VALUE('Print off sheets'!D1137)&lt;=VALUE(Worksheet!$AD1137),VALUE('Print off sheets'!D1137)&gt;=VALUE(Worksheet!$AE1137)),"PASS","FAIL")</f>
        <v>#VALUE!</v>
      </c>
      <c r="E1141" s="39" t="e">
        <f>IF(AND(VALUE('Print off sheets'!E1137)&lt;=VALUE(Worksheet!$AD1137),VALUE('Print off sheets'!E1137)&gt;=VALUE(Worksheet!$AE1137)),"PASS","FAIL")</f>
        <v>#VALUE!</v>
      </c>
      <c r="F1141" s="39" t="str">
        <f t="shared" si="51"/>
        <v>PASS</v>
      </c>
      <c r="G1141" s="39" t="e">
        <f>IF(O1141="FAIL",IF(ISNUMBER(SEARCH("Rejected",'Print off sheets'!F1137))=TRUE,"OK","ERROR"),IF(ISNUMBER(SEARCH("Rejected",'Print off sheets'!F1137))=TRUE,"ERROR",""))</f>
        <v>#VALUE!</v>
      </c>
      <c r="H1141" s="46" t="e">
        <f>IF(O1141="MISSING",IF('Print off sheets'!F1137="Missing","OK","ERROR"),"")</f>
        <v>#VALUE!</v>
      </c>
      <c r="I1141" s="39" t="e">
        <f>VALUE(Worksheet!B1137)</f>
        <v>#VALUE!</v>
      </c>
      <c r="J1141" s="39">
        <f>VALUE(Worksheet!$H$2)</f>
        <v>0</v>
      </c>
      <c r="K1141" s="39">
        <f>VALUE(Worksheet!$H$3)</f>
        <v>0</v>
      </c>
      <c r="L1141" s="39" t="e">
        <f t="shared" si="52"/>
        <v>#VALUE!</v>
      </c>
      <c r="M1141" s="39" t="str">
        <f>IF(AND(Worksheet!C1137="",Worksheet!D1137="",Worksheet!E1137="",Worksheet!F1137="",Worksheet!G1137="",Worksheet!H1137="",ISNUMBER(SEARCH("e",Worksheet!I1137))=FALSE),"MISSING")</f>
        <v>MISSING</v>
      </c>
      <c r="N1141" s="39" t="b">
        <f>IF(ISNUMBER(SEARCH("Reference",Worksheet!I1137))=TRUE,"REF ONLY")</f>
        <v>0</v>
      </c>
      <c r="O1141" s="39" t="e">
        <f t="shared" si="53"/>
        <v>#VALUE!</v>
      </c>
      <c r="P1141" s="38"/>
      <c r="Q1141" s="38"/>
    </row>
    <row r="1142" spans="3:17" x14ac:dyDescent="0.25">
      <c r="C1142" s="39" t="e">
        <f>IF(AND(VALUE('Print off sheets'!C1138)&lt;=VALUE(Worksheet!$AD1138),VALUE('Print off sheets'!C1138)&gt;=VALUE(Worksheet!$AE1138)),"PASS","FAIL")</f>
        <v>#VALUE!</v>
      </c>
      <c r="D1142" s="39" t="e">
        <f>IF(AND(VALUE('Print off sheets'!D1138)&lt;=VALUE(Worksheet!$AD1138),VALUE('Print off sheets'!D1138)&gt;=VALUE(Worksheet!$AE1138)),"PASS","FAIL")</f>
        <v>#VALUE!</v>
      </c>
      <c r="E1142" s="39" t="e">
        <f>IF(AND(VALUE('Print off sheets'!E1138)&lt;=VALUE(Worksheet!$AD1138),VALUE('Print off sheets'!E1138)&gt;=VALUE(Worksheet!$AE1138)),"PASS","FAIL")</f>
        <v>#VALUE!</v>
      </c>
      <c r="F1142" s="39" t="str">
        <f t="shared" si="51"/>
        <v>PASS</v>
      </c>
      <c r="G1142" s="39" t="e">
        <f>IF(O1142="FAIL",IF(ISNUMBER(SEARCH("Rejected",'Print off sheets'!F1138))=TRUE,"OK","ERROR"),IF(ISNUMBER(SEARCH("Rejected",'Print off sheets'!F1138))=TRUE,"ERROR",""))</f>
        <v>#VALUE!</v>
      </c>
      <c r="H1142" s="46" t="e">
        <f>IF(O1142="MISSING",IF('Print off sheets'!F1138="Missing","OK","ERROR"),"")</f>
        <v>#VALUE!</v>
      </c>
      <c r="I1142" s="39" t="e">
        <f>VALUE(Worksheet!B1138)</f>
        <v>#VALUE!</v>
      </c>
      <c r="J1142" s="39">
        <f>VALUE(Worksheet!$H$2)</f>
        <v>0</v>
      </c>
      <c r="K1142" s="39">
        <f>VALUE(Worksheet!$H$3)</f>
        <v>0</v>
      </c>
      <c r="L1142" s="39" t="e">
        <f t="shared" si="52"/>
        <v>#VALUE!</v>
      </c>
      <c r="M1142" s="39" t="str">
        <f>IF(AND(Worksheet!C1138="",Worksheet!D1138="",Worksheet!E1138="",Worksheet!F1138="",Worksheet!G1138="",Worksheet!H1138="",ISNUMBER(SEARCH("e",Worksheet!I1138))=FALSE),"MISSING")</f>
        <v>MISSING</v>
      </c>
      <c r="N1142" s="39" t="b">
        <f>IF(ISNUMBER(SEARCH("Reference",Worksheet!I1138))=TRUE,"REF ONLY")</f>
        <v>0</v>
      </c>
      <c r="O1142" s="39" t="e">
        <f t="shared" si="53"/>
        <v>#VALUE!</v>
      </c>
      <c r="P1142" s="38"/>
      <c r="Q1142" s="38"/>
    </row>
    <row r="1143" spans="3:17" x14ac:dyDescent="0.25">
      <c r="C1143" s="39" t="e">
        <f>IF(AND(VALUE('Print off sheets'!C1139)&lt;=VALUE(Worksheet!$AD1139),VALUE('Print off sheets'!C1139)&gt;=VALUE(Worksheet!$AE1139)),"PASS","FAIL")</f>
        <v>#VALUE!</v>
      </c>
      <c r="D1143" s="39" t="e">
        <f>IF(AND(VALUE('Print off sheets'!D1139)&lt;=VALUE(Worksheet!$AD1139),VALUE('Print off sheets'!D1139)&gt;=VALUE(Worksheet!$AE1139)),"PASS","FAIL")</f>
        <v>#VALUE!</v>
      </c>
      <c r="E1143" s="39" t="e">
        <f>IF(AND(VALUE('Print off sheets'!E1139)&lt;=VALUE(Worksheet!$AD1139),VALUE('Print off sheets'!E1139)&gt;=VALUE(Worksheet!$AE1139)),"PASS","FAIL")</f>
        <v>#VALUE!</v>
      </c>
      <c r="F1143" s="39" t="str">
        <f t="shared" si="51"/>
        <v>PASS</v>
      </c>
      <c r="G1143" s="39" t="e">
        <f>IF(O1143="FAIL",IF(ISNUMBER(SEARCH("Rejected",'Print off sheets'!F1139))=TRUE,"OK","ERROR"),IF(ISNUMBER(SEARCH("Rejected",'Print off sheets'!F1139))=TRUE,"ERROR",""))</f>
        <v>#VALUE!</v>
      </c>
      <c r="H1143" s="46" t="e">
        <f>IF(O1143="MISSING",IF('Print off sheets'!F1139="Missing","OK","ERROR"),"")</f>
        <v>#VALUE!</v>
      </c>
      <c r="I1143" s="39" t="e">
        <f>VALUE(Worksheet!B1139)</f>
        <v>#VALUE!</v>
      </c>
      <c r="J1143" s="39">
        <f>VALUE(Worksheet!$H$2)</f>
        <v>0</v>
      </c>
      <c r="K1143" s="39">
        <f>VALUE(Worksheet!$H$3)</f>
        <v>0</v>
      </c>
      <c r="L1143" s="39" t="e">
        <f t="shared" si="52"/>
        <v>#VALUE!</v>
      </c>
      <c r="M1143" s="39" t="str">
        <f>IF(AND(Worksheet!C1139="",Worksheet!D1139="",Worksheet!E1139="",Worksheet!F1139="",Worksheet!G1139="",Worksheet!H1139="",ISNUMBER(SEARCH("e",Worksheet!I1139))=FALSE),"MISSING")</f>
        <v>MISSING</v>
      </c>
      <c r="N1143" s="39" t="b">
        <f>IF(ISNUMBER(SEARCH("Reference",Worksheet!I1139))=TRUE,"REF ONLY")</f>
        <v>0</v>
      </c>
      <c r="O1143" s="39" t="e">
        <f t="shared" si="53"/>
        <v>#VALUE!</v>
      </c>
      <c r="P1143" s="38"/>
      <c r="Q1143" s="38"/>
    </row>
    <row r="1144" spans="3:17" x14ac:dyDescent="0.25">
      <c r="C1144" s="39" t="e">
        <f>IF(AND(VALUE('Print off sheets'!C1140)&lt;=VALUE(Worksheet!$AD1140),VALUE('Print off sheets'!C1140)&gt;=VALUE(Worksheet!$AE1140)),"PASS","FAIL")</f>
        <v>#VALUE!</v>
      </c>
      <c r="D1144" s="39" t="e">
        <f>IF(AND(VALUE('Print off sheets'!D1140)&lt;=VALUE(Worksheet!$AD1140),VALUE('Print off sheets'!D1140)&gt;=VALUE(Worksheet!$AE1140)),"PASS","FAIL")</f>
        <v>#VALUE!</v>
      </c>
      <c r="E1144" s="39" t="e">
        <f>IF(AND(VALUE('Print off sheets'!E1140)&lt;=VALUE(Worksheet!$AD1140),VALUE('Print off sheets'!E1140)&gt;=VALUE(Worksheet!$AE1140)),"PASS","FAIL")</f>
        <v>#VALUE!</v>
      </c>
      <c r="F1144" s="39" t="str">
        <f t="shared" si="51"/>
        <v>PASS</v>
      </c>
      <c r="G1144" s="39" t="e">
        <f>IF(O1144="FAIL",IF(ISNUMBER(SEARCH("Rejected",'Print off sheets'!F1140))=TRUE,"OK","ERROR"),IF(ISNUMBER(SEARCH("Rejected",'Print off sheets'!F1140))=TRUE,"ERROR",""))</f>
        <v>#VALUE!</v>
      </c>
      <c r="H1144" s="46" t="e">
        <f>IF(O1144="MISSING",IF('Print off sheets'!F1140="Missing","OK","ERROR"),"")</f>
        <v>#VALUE!</v>
      </c>
      <c r="I1144" s="39" t="e">
        <f>VALUE(Worksheet!B1140)</f>
        <v>#VALUE!</v>
      </c>
      <c r="J1144" s="39">
        <f>VALUE(Worksheet!$H$2)</f>
        <v>0</v>
      </c>
      <c r="K1144" s="39">
        <f>VALUE(Worksheet!$H$3)</f>
        <v>0</v>
      </c>
      <c r="L1144" s="39" t="e">
        <f t="shared" si="52"/>
        <v>#VALUE!</v>
      </c>
      <c r="M1144" s="39" t="str">
        <f>IF(AND(Worksheet!C1140="",Worksheet!D1140="",Worksheet!E1140="",Worksheet!F1140="",Worksheet!G1140="",Worksheet!H1140="",ISNUMBER(SEARCH("e",Worksheet!I1140))=FALSE),"MISSING")</f>
        <v>MISSING</v>
      </c>
      <c r="N1144" s="39" t="b">
        <f>IF(ISNUMBER(SEARCH("Reference",Worksheet!I1140))=TRUE,"REF ONLY")</f>
        <v>0</v>
      </c>
      <c r="O1144" s="39" t="e">
        <f t="shared" si="53"/>
        <v>#VALUE!</v>
      </c>
      <c r="P1144" s="38"/>
      <c r="Q1144" s="38"/>
    </row>
    <row r="1145" spans="3:17" x14ac:dyDescent="0.25">
      <c r="C1145" s="39" t="e">
        <f>IF(AND(VALUE('Print off sheets'!C1141)&lt;=VALUE(Worksheet!$AD1141),VALUE('Print off sheets'!C1141)&gt;=VALUE(Worksheet!$AE1141)),"PASS","FAIL")</f>
        <v>#VALUE!</v>
      </c>
      <c r="D1145" s="39" t="e">
        <f>IF(AND(VALUE('Print off sheets'!D1141)&lt;=VALUE(Worksheet!$AD1141),VALUE('Print off sheets'!D1141)&gt;=VALUE(Worksheet!$AE1141)),"PASS","FAIL")</f>
        <v>#VALUE!</v>
      </c>
      <c r="E1145" s="39" t="e">
        <f>IF(AND(VALUE('Print off sheets'!E1141)&lt;=VALUE(Worksheet!$AD1141),VALUE('Print off sheets'!E1141)&gt;=VALUE(Worksheet!$AE1141)),"PASS","FAIL")</f>
        <v>#VALUE!</v>
      </c>
      <c r="F1145" s="39" t="str">
        <f t="shared" si="51"/>
        <v>PASS</v>
      </c>
      <c r="G1145" s="39" t="e">
        <f>IF(O1145="FAIL",IF(ISNUMBER(SEARCH("Rejected",'Print off sheets'!F1141))=TRUE,"OK","ERROR"),IF(ISNUMBER(SEARCH("Rejected",'Print off sheets'!F1141))=TRUE,"ERROR",""))</f>
        <v>#VALUE!</v>
      </c>
      <c r="H1145" s="46" t="e">
        <f>IF(O1145="MISSING",IF('Print off sheets'!F1141="Missing","OK","ERROR"),"")</f>
        <v>#VALUE!</v>
      </c>
      <c r="I1145" s="39" t="e">
        <f>VALUE(Worksheet!B1141)</f>
        <v>#VALUE!</v>
      </c>
      <c r="J1145" s="39">
        <f>VALUE(Worksheet!$H$2)</f>
        <v>0</v>
      </c>
      <c r="K1145" s="39">
        <f>VALUE(Worksheet!$H$3)</f>
        <v>0</v>
      </c>
      <c r="L1145" s="39" t="e">
        <f t="shared" si="52"/>
        <v>#VALUE!</v>
      </c>
      <c r="M1145" s="39" t="str">
        <f>IF(AND(Worksheet!C1141="",Worksheet!D1141="",Worksheet!E1141="",Worksheet!F1141="",Worksheet!G1141="",Worksheet!H1141="",ISNUMBER(SEARCH("e",Worksheet!I1141))=FALSE),"MISSING")</f>
        <v>MISSING</v>
      </c>
      <c r="N1145" s="39" t="b">
        <f>IF(ISNUMBER(SEARCH("Reference",Worksheet!I1141))=TRUE,"REF ONLY")</f>
        <v>0</v>
      </c>
      <c r="O1145" s="39" t="e">
        <f t="shared" si="53"/>
        <v>#VALUE!</v>
      </c>
      <c r="P1145" s="38"/>
      <c r="Q1145" s="38"/>
    </row>
    <row r="1146" spans="3:17" x14ac:dyDescent="0.25">
      <c r="C1146" s="39" t="e">
        <f>IF(AND(VALUE('Print off sheets'!C1142)&lt;=VALUE(Worksheet!$AD1142),VALUE('Print off sheets'!C1142)&gt;=VALUE(Worksheet!$AE1142)),"PASS","FAIL")</f>
        <v>#VALUE!</v>
      </c>
      <c r="D1146" s="39" t="e">
        <f>IF(AND(VALUE('Print off sheets'!D1142)&lt;=VALUE(Worksheet!$AD1142),VALUE('Print off sheets'!D1142)&gt;=VALUE(Worksheet!$AE1142)),"PASS","FAIL")</f>
        <v>#VALUE!</v>
      </c>
      <c r="E1146" s="39" t="e">
        <f>IF(AND(VALUE('Print off sheets'!E1142)&lt;=VALUE(Worksheet!$AD1142),VALUE('Print off sheets'!E1142)&gt;=VALUE(Worksheet!$AE1142)),"PASS","FAIL")</f>
        <v>#VALUE!</v>
      </c>
      <c r="F1146" s="39" t="str">
        <f t="shared" si="51"/>
        <v>PASS</v>
      </c>
      <c r="G1146" s="39" t="e">
        <f>IF(O1146="FAIL",IF(ISNUMBER(SEARCH("Rejected",'Print off sheets'!F1142))=TRUE,"OK","ERROR"),IF(ISNUMBER(SEARCH("Rejected",'Print off sheets'!F1142))=TRUE,"ERROR",""))</f>
        <v>#VALUE!</v>
      </c>
      <c r="H1146" s="46" t="e">
        <f>IF(O1146="MISSING",IF('Print off sheets'!F1142="Missing","OK","ERROR"),"")</f>
        <v>#VALUE!</v>
      </c>
      <c r="I1146" s="39" t="e">
        <f>VALUE(Worksheet!B1142)</f>
        <v>#VALUE!</v>
      </c>
      <c r="J1146" s="39">
        <f>VALUE(Worksheet!$H$2)</f>
        <v>0</v>
      </c>
      <c r="K1146" s="39">
        <f>VALUE(Worksheet!$H$3)</f>
        <v>0</v>
      </c>
      <c r="L1146" s="39" t="e">
        <f t="shared" si="52"/>
        <v>#VALUE!</v>
      </c>
      <c r="M1146" s="39" t="str">
        <f>IF(AND(Worksheet!C1142="",Worksheet!D1142="",Worksheet!E1142="",Worksheet!F1142="",Worksheet!G1142="",Worksheet!H1142="",ISNUMBER(SEARCH("e",Worksheet!I1142))=FALSE),"MISSING")</f>
        <v>MISSING</v>
      </c>
      <c r="N1146" s="39" t="b">
        <f>IF(ISNUMBER(SEARCH("Reference",Worksheet!I1142))=TRUE,"REF ONLY")</f>
        <v>0</v>
      </c>
      <c r="O1146" s="39" t="e">
        <f t="shared" si="53"/>
        <v>#VALUE!</v>
      </c>
      <c r="P1146" s="38"/>
      <c r="Q1146" s="38"/>
    </row>
    <row r="1147" spans="3:17" x14ac:dyDescent="0.25">
      <c r="C1147" s="39" t="e">
        <f>IF(AND(VALUE('Print off sheets'!C1143)&lt;=VALUE(Worksheet!$AD1143),VALUE('Print off sheets'!C1143)&gt;=VALUE(Worksheet!$AE1143)),"PASS","FAIL")</f>
        <v>#VALUE!</v>
      </c>
      <c r="D1147" s="39" t="e">
        <f>IF(AND(VALUE('Print off sheets'!D1143)&lt;=VALUE(Worksheet!$AD1143),VALUE('Print off sheets'!D1143)&gt;=VALUE(Worksheet!$AE1143)),"PASS","FAIL")</f>
        <v>#VALUE!</v>
      </c>
      <c r="E1147" s="39" t="e">
        <f>IF(AND(VALUE('Print off sheets'!E1143)&lt;=VALUE(Worksheet!$AD1143),VALUE('Print off sheets'!E1143)&gt;=VALUE(Worksheet!$AE1143)),"PASS","FAIL")</f>
        <v>#VALUE!</v>
      </c>
      <c r="F1147" s="39" t="str">
        <f t="shared" si="51"/>
        <v>PASS</v>
      </c>
      <c r="G1147" s="39" t="e">
        <f>IF(O1147="FAIL",IF(ISNUMBER(SEARCH("Rejected",'Print off sheets'!F1143))=TRUE,"OK","ERROR"),IF(ISNUMBER(SEARCH("Rejected",'Print off sheets'!F1143))=TRUE,"ERROR",""))</f>
        <v>#VALUE!</v>
      </c>
      <c r="H1147" s="46" t="e">
        <f>IF(O1147="MISSING",IF('Print off sheets'!F1143="Missing","OK","ERROR"),"")</f>
        <v>#VALUE!</v>
      </c>
      <c r="I1147" s="39" t="e">
        <f>VALUE(Worksheet!B1143)</f>
        <v>#VALUE!</v>
      </c>
      <c r="J1147" s="39">
        <f>VALUE(Worksheet!$H$2)</f>
        <v>0</v>
      </c>
      <c r="K1147" s="39">
        <f>VALUE(Worksheet!$H$3)</f>
        <v>0</v>
      </c>
      <c r="L1147" s="39" t="e">
        <f t="shared" si="52"/>
        <v>#VALUE!</v>
      </c>
      <c r="M1147" s="39" t="str">
        <f>IF(AND(Worksheet!C1143="",Worksheet!D1143="",Worksheet!E1143="",Worksheet!F1143="",Worksheet!G1143="",Worksheet!H1143="",ISNUMBER(SEARCH("e",Worksheet!I1143))=FALSE),"MISSING")</f>
        <v>MISSING</v>
      </c>
      <c r="N1147" s="39" t="b">
        <f>IF(ISNUMBER(SEARCH("Reference",Worksheet!I1143))=TRUE,"REF ONLY")</f>
        <v>0</v>
      </c>
      <c r="O1147" s="39" t="e">
        <f t="shared" si="53"/>
        <v>#VALUE!</v>
      </c>
      <c r="P1147" s="38"/>
      <c r="Q1147" s="38"/>
    </row>
    <row r="1148" spans="3:17" x14ac:dyDescent="0.25">
      <c r="C1148" s="39" t="e">
        <f>IF(AND(VALUE('Print off sheets'!C1144)&lt;=VALUE(Worksheet!$AD1144),VALUE('Print off sheets'!C1144)&gt;=VALUE(Worksheet!$AE1144)),"PASS","FAIL")</f>
        <v>#VALUE!</v>
      </c>
      <c r="D1148" s="39" t="e">
        <f>IF(AND(VALUE('Print off sheets'!D1144)&lt;=VALUE(Worksheet!$AD1144),VALUE('Print off sheets'!D1144)&gt;=VALUE(Worksheet!$AE1144)),"PASS","FAIL")</f>
        <v>#VALUE!</v>
      </c>
      <c r="E1148" s="39" t="e">
        <f>IF(AND(VALUE('Print off sheets'!E1144)&lt;=VALUE(Worksheet!$AD1144),VALUE('Print off sheets'!E1144)&gt;=VALUE(Worksheet!$AE1144)),"PASS","FAIL")</f>
        <v>#VALUE!</v>
      </c>
      <c r="F1148" s="39" t="str">
        <f t="shared" si="51"/>
        <v>PASS</v>
      </c>
      <c r="G1148" s="39" t="e">
        <f>IF(O1148="FAIL",IF(ISNUMBER(SEARCH("Rejected",'Print off sheets'!F1144))=TRUE,"OK","ERROR"),IF(ISNUMBER(SEARCH("Rejected",'Print off sheets'!F1144))=TRUE,"ERROR",""))</f>
        <v>#VALUE!</v>
      </c>
      <c r="H1148" s="46" t="e">
        <f>IF(O1148="MISSING",IF('Print off sheets'!F1144="Missing","OK","ERROR"),"")</f>
        <v>#VALUE!</v>
      </c>
      <c r="I1148" s="39" t="e">
        <f>VALUE(Worksheet!B1144)</f>
        <v>#VALUE!</v>
      </c>
      <c r="J1148" s="39">
        <f>VALUE(Worksheet!$H$2)</f>
        <v>0</v>
      </c>
      <c r="K1148" s="39">
        <f>VALUE(Worksheet!$H$3)</f>
        <v>0</v>
      </c>
      <c r="L1148" s="39" t="e">
        <f t="shared" si="52"/>
        <v>#VALUE!</v>
      </c>
      <c r="M1148" s="39" t="str">
        <f>IF(AND(Worksheet!C1144="",Worksheet!D1144="",Worksheet!E1144="",Worksheet!F1144="",Worksheet!G1144="",Worksheet!H1144="",ISNUMBER(SEARCH("e",Worksheet!I1144))=FALSE),"MISSING")</f>
        <v>MISSING</v>
      </c>
      <c r="N1148" s="39" t="b">
        <f>IF(ISNUMBER(SEARCH("Reference",Worksheet!I1144))=TRUE,"REF ONLY")</f>
        <v>0</v>
      </c>
      <c r="O1148" s="39" t="e">
        <f t="shared" si="53"/>
        <v>#VALUE!</v>
      </c>
      <c r="P1148" s="38"/>
      <c r="Q1148" s="38"/>
    </row>
    <row r="1149" spans="3:17" x14ac:dyDescent="0.25">
      <c r="C1149" s="39" t="e">
        <f>IF(AND(VALUE('Print off sheets'!C1145)&lt;=VALUE(Worksheet!$AD1145),VALUE('Print off sheets'!C1145)&gt;=VALUE(Worksheet!$AE1145)),"PASS","FAIL")</f>
        <v>#VALUE!</v>
      </c>
      <c r="D1149" s="39" t="e">
        <f>IF(AND(VALUE('Print off sheets'!D1145)&lt;=VALUE(Worksheet!$AD1145),VALUE('Print off sheets'!D1145)&gt;=VALUE(Worksheet!$AE1145)),"PASS","FAIL")</f>
        <v>#VALUE!</v>
      </c>
      <c r="E1149" s="39" t="e">
        <f>IF(AND(VALUE('Print off sheets'!E1145)&lt;=VALUE(Worksheet!$AD1145),VALUE('Print off sheets'!E1145)&gt;=VALUE(Worksheet!$AE1145)),"PASS","FAIL")</f>
        <v>#VALUE!</v>
      </c>
      <c r="F1149" s="39" t="str">
        <f t="shared" si="51"/>
        <v>PASS</v>
      </c>
      <c r="G1149" s="39" t="e">
        <f>IF(O1149="FAIL",IF(ISNUMBER(SEARCH("Rejected",'Print off sheets'!F1145))=TRUE,"OK","ERROR"),IF(ISNUMBER(SEARCH("Rejected",'Print off sheets'!F1145))=TRUE,"ERROR",""))</f>
        <v>#VALUE!</v>
      </c>
      <c r="H1149" s="46" t="e">
        <f>IF(O1149="MISSING",IF('Print off sheets'!F1145="Missing","OK","ERROR"),"")</f>
        <v>#VALUE!</v>
      </c>
      <c r="I1149" s="39" t="e">
        <f>VALUE(Worksheet!B1145)</f>
        <v>#VALUE!</v>
      </c>
      <c r="J1149" s="39">
        <f>VALUE(Worksheet!$H$2)</f>
        <v>0</v>
      </c>
      <c r="K1149" s="39">
        <f>VALUE(Worksheet!$H$3)</f>
        <v>0</v>
      </c>
      <c r="L1149" s="39" t="e">
        <f t="shared" si="52"/>
        <v>#VALUE!</v>
      </c>
      <c r="M1149" s="39" t="str">
        <f>IF(AND(Worksheet!C1145="",Worksheet!D1145="",Worksheet!E1145="",Worksheet!F1145="",Worksheet!G1145="",Worksheet!H1145="",ISNUMBER(SEARCH("e",Worksheet!I1145))=FALSE),"MISSING")</f>
        <v>MISSING</v>
      </c>
      <c r="N1149" s="39" t="b">
        <f>IF(ISNUMBER(SEARCH("Reference",Worksheet!I1145))=TRUE,"REF ONLY")</f>
        <v>0</v>
      </c>
      <c r="O1149" s="39" t="e">
        <f t="shared" si="53"/>
        <v>#VALUE!</v>
      </c>
      <c r="P1149" s="38"/>
      <c r="Q1149" s="38"/>
    </row>
    <row r="1150" spans="3:17" x14ac:dyDescent="0.25">
      <c r="C1150" s="39" t="e">
        <f>IF(AND(VALUE('Print off sheets'!C1146)&lt;=VALUE(Worksheet!$AD1146),VALUE('Print off sheets'!C1146)&gt;=VALUE(Worksheet!$AE1146)),"PASS","FAIL")</f>
        <v>#VALUE!</v>
      </c>
      <c r="D1150" s="39" t="e">
        <f>IF(AND(VALUE('Print off sheets'!D1146)&lt;=VALUE(Worksheet!$AD1146),VALUE('Print off sheets'!D1146)&gt;=VALUE(Worksheet!$AE1146)),"PASS","FAIL")</f>
        <v>#VALUE!</v>
      </c>
      <c r="E1150" s="39" t="e">
        <f>IF(AND(VALUE('Print off sheets'!E1146)&lt;=VALUE(Worksheet!$AD1146),VALUE('Print off sheets'!E1146)&gt;=VALUE(Worksheet!$AE1146)),"PASS","FAIL")</f>
        <v>#VALUE!</v>
      </c>
      <c r="F1150" s="39" t="str">
        <f t="shared" si="51"/>
        <v>PASS</v>
      </c>
      <c r="G1150" s="39" t="e">
        <f>IF(O1150="FAIL",IF(ISNUMBER(SEARCH("Rejected",'Print off sheets'!F1146))=TRUE,"OK","ERROR"),IF(ISNUMBER(SEARCH("Rejected",'Print off sheets'!F1146))=TRUE,"ERROR",""))</f>
        <v>#VALUE!</v>
      </c>
      <c r="H1150" s="46" t="e">
        <f>IF(O1150="MISSING",IF('Print off sheets'!F1146="Missing","OK","ERROR"),"")</f>
        <v>#VALUE!</v>
      </c>
      <c r="I1150" s="39" t="e">
        <f>VALUE(Worksheet!B1146)</f>
        <v>#VALUE!</v>
      </c>
      <c r="J1150" s="39">
        <f>VALUE(Worksheet!$H$2)</f>
        <v>0</v>
      </c>
      <c r="K1150" s="39">
        <f>VALUE(Worksheet!$H$3)</f>
        <v>0</v>
      </c>
      <c r="L1150" s="39" t="e">
        <f t="shared" si="52"/>
        <v>#VALUE!</v>
      </c>
      <c r="M1150" s="39" t="str">
        <f>IF(AND(Worksheet!C1146="",Worksheet!D1146="",Worksheet!E1146="",Worksheet!F1146="",Worksheet!G1146="",Worksheet!H1146="",ISNUMBER(SEARCH("e",Worksheet!I1146))=FALSE),"MISSING")</f>
        <v>MISSING</v>
      </c>
      <c r="N1150" s="39" t="b">
        <f>IF(ISNUMBER(SEARCH("Reference",Worksheet!I1146))=TRUE,"REF ONLY")</f>
        <v>0</v>
      </c>
      <c r="O1150" s="39" t="e">
        <f t="shared" si="53"/>
        <v>#VALUE!</v>
      </c>
      <c r="P1150" s="38"/>
      <c r="Q1150" s="38"/>
    </row>
    <row r="1151" spans="3:17" x14ac:dyDescent="0.25">
      <c r="C1151" s="39" t="e">
        <f>IF(AND(VALUE('Print off sheets'!C1147)&lt;=VALUE(Worksheet!$AD1147),VALUE('Print off sheets'!C1147)&gt;=VALUE(Worksheet!$AE1147)),"PASS","FAIL")</f>
        <v>#VALUE!</v>
      </c>
      <c r="D1151" s="39" t="e">
        <f>IF(AND(VALUE('Print off sheets'!D1147)&lt;=VALUE(Worksheet!$AD1147),VALUE('Print off sheets'!D1147)&gt;=VALUE(Worksheet!$AE1147)),"PASS","FAIL")</f>
        <v>#VALUE!</v>
      </c>
      <c r="E1151" s="39" t="e">
        <f>IF(AND(VALUE('Print off sheets'!E1147)&lt;=VALUE(Worksheet!$AD1147),VALUE('Print off sheets'!E1147)&gt;=VALUE(Worksheet!$AE1147)),"PASS","FAIL")</f>
        <v>#VALUE!</v>
      </c>
      <c r="F1151" s="39" t="str">
        <f t="shared" si="51"/>
        <v>PASS</v>
      </c>
      <c r="G1151" s="39" t="e">
        <f>IF(O1151="FAIL",IF(ISNUMBER(SEARCH("Rejected",'Print off sheets'!F1147))=TRUE,"OK","ERROR"),IF(ISNUMBER(SEARCH("Rejected",'Print off sheets'!F1147))=TRUE,"ERROR",""))</f>
        <v>#VALUE!</v>
      </c>
      <c r="H1151" s="46" t="e">
        <f>IF(O1151="MISSING",IF('Print off sheets'!F1147="Missing","OK","ERROR"),"")</f>
        <v>#VALUE!</v>
      </c>
      <c r="I1151" s="39" t="e">
        <f>VALUE(Worksheet!B1147)</f>
        <v>#VALUE!</v>
      </c>
      <c r="J1151" s="39">
        <f>VALUE(Worksheet!$H$2)</f>
        <v>0</v>
      </c>
      <c r="K1151" s="39">
        <f>VALUE(Worksheet!$H$3)</f>
        <v>0</v>
      </c>
      <c r="L1151" s="39" t="e">
        <f t="shared" si="52"/>
        <v>#VALUE!</v>
      </c>
      <c r="M1151" s="39" t="str">
        <f>IF(AND(Worksheet!C1147="",Worksheet!D1147="",Worksheet!E1147="",Worksheet!F1147="",Worksheet!G1147="",Worksheet!H1147="",ISNUMBER(SEARCH("e",Worksheet!I1147))=FALSE),"MISSING")</f>
        <v>MISSING</v>
      </c>
      <c r="N1151" s="39" t="b">
        <f>IF(ISNUMBER(SEARCH("Reference",Worksheet!I1147))=TRUE,"REF ONLY")</f>
        <v>0</v>
      </c>
      <c r="O1151" s="39" t="e">
        <f t="shared" si="53"/>
        <v>#VALUE!</v>
      </c>
      <c r="P1151" s="38"/>
      <c r="Q1151" s="38"/>
    </row>
    <row r="1152" spans="3:17" x14ac:dyDescent="0.25">
      <c r="C1152" s="39" t="e">
        <f>IF(AND(VALUE('Print off sheets'!C1148)&lt;=VALUE(Worksheet!$AD1148),VALUE('Print off sheets'!C1148)&gt;=VALUE(Worksheet!$AE1148)),"PASS","FAIL")</f>
        <v>#VALUE!</v>
      </c>
      <c r="D1152" s="39" t="e">
        <f>IF(AND(VALUE('Print off sheets'!D1148)&lt;=VALUE(Worksheet!$AD1148),VALUE('Print off sheets'!D1148)&gt;=VALUE(Worksheet!$AE1148)),"PASS","FAIL")</f>
        <v>#VALUE!</v>
      </c>
      <c r="E1152" s="39" t="e">
        <f>IF(AND(VALUE('Print off sheets'!E1148)&lt;=VALUE(Worksheet!$AD1148),VALUE('Print off sheets'!E1148)&gt;=VALUE(Worksheet!$AE1148)),"PASS","FAIL")</f>
        <v>#VALUE!</v>
      </c>
      <c r="F1152" s="39" t="str">
        <f t="shared" si="51"/>
        <v>PASS</v>
      </c>
      <c r="G1152" s="39" t="e">
        <f>IF(O1152="FAIL",IF(ISNUMBER(SEARCH("Rejected",'Print off sheets'!F1148))=TRUE,"OK","ERROR"),IF(ISNUMBER(SEARCH("Rejected",'Print off sheets'!F1148))=TRUE,"ERROR",""))</f>
        <v>#VALUE!</v>
      </c>
      <c r="H1152" s="46" t="e">
        <f>IF(O1152="MISSING",IF('Print off sheets'!F1148="Missing","OK","ERROR"),"")</f>
        <v>#VALUE!</v>
      </c>
      <c r="I1152" s="39" t="e">
        <f>VALUE(Worksheet!B1148)</f>
        <v>#VALUE!</v>
      </c>
      <c r="J1152" s="39">
        <f>VALUE(Worksheet!$H$2)</f>
        <v>0</v>
      </c>
      <c r="K1152" s="39">
        <f>VALUE(Worksheet!$H$3)</f>
        <v>0</v>
      </c>
      <c r="L1152" s="39" t="e">
        <f t="shared" si="52"/>
        <v>#VALUE!</v>
      </c>
      <c r="M1152" s="39" t="str">
        <f>IF(AND(Worksheet!C1148="",Worksheet!D1148="",Worksheet!E1148="",Worksheet!F1148="",Worksheet!G1148="",Worksheet!H1148="",ISNUMBER(SEARCH("e",Worksheet!I1148))=FALSE),"MISSING")</f>
        <v>MISSING</v>
      </c>
      <c r="N1152" s="39" t="b">
        <f>IF(ISNUMBER(SEARCH("Reference",Worksheet!I1148))=TRUE,"REF ONLY")</f>
        <v>0</v>
      </c>
      <c r="O1152" s="39" t="e">
        <f t="shared" si="53"/>
        <v>#VALUE!</v>
      </c>
      <c r="P1152" s="38"/>
      <c r="Q1152" s="38"/>
    </row>
    <row r="1153" spans="3:17" x14ac:dyDescent="0.25">
      <c r="C1153" s="39" t="e">
        <f>IF(AND(VALUE('Print off sheets'!C1149)&lt;=VALUE(Worksheet!$AD1149),VALUE('Print off sheets'!C1149)&gt;=VALUE(Worksheet!$AE1149)),"PASS","FAIL")</f>
        <v>#VALUE!</v>
      </c>
      <c r="D1153" s="39" t="e">
        <f>IF(AND(VALUE('Print off sheets'!D1149)&lt;=VALUE(Worksheet!$AD1149),VALUE('Print off sheets'!D1149)&gt;=VALUE(Worksheet!$AE1149)),"PASS","FAIL")</f>
        <v>#VALUE!</v>
      </c>
      <c r="E1153" s="39" t="e">
        <f>IF(AND(VALUE('Print off sheets'!E1149)&lt;=VALUE(Worksheet!$AD1149),VALUE('Print off sheets'!E1149)&gt;=VALUE(Worksheet!$AE1149)),"PASS","FAIL")</f>
        <v>#VALUE!</v>
      </c>
      <c r="F1153" s="39" t="str">
        <f t="shared" si="51"/>
        <v>PASS</v>
      </c>
      <c r="G1153" s="39" t="e">
        <f>IF(O1153="FAIL",IF(ISNUMBER(SEARCH("Rejected",'Print off sheets'!F1149))=TRUE,"OK","ERROR"),IF(ISNUMBER(SEARCH("Rejected",'Print off sheets'!F1149))=TRUE,"ERROR",""))</f>
        <v>#VALUE!</v>
      </c>
      <c r="H1153" s="46" t="e">
        <f>IF(O1153="MISSING",IF('Print off sheets'!F1149="Missing","OK","ERROR"),"")</f>
        <v>#VALUE!</v>
      </c>
      <c r="I1153" s="39" t="e">
        <f>VALUE(Worksheet!B1149)</f>
        <v>#VALUE!</v>
      </c>
      <c r="J1153" s="39">
        <f>VALUE(Worksheet!$H$2)</f>
        <v>0</v>
      </c>
      <c r="K1153" s="39">
        <f>VALUE(Worksheet!$H$3)</f>
        <v>0</v>
      </c>
      <c r="L1153" s="39" t="e">
        <f t="shared" si="52"/>
        <v>#VALUE!</v>
      </c>
      <c r="M1153" s="39" t="str">
        <f>IF(AND(Worksheet!C1149="",Worksheet!D1149="",Worksheet!E1149="",Worksheet!F1149="",Worksheet!G1149="",Worksheet!H1149="",ISNUMBER(SEARCH("e",Worksheet!I1149))=FALSE),"MISSING")</f>
        <v>MISSING</v>
      </c>
      <c r="N1153" s="39" t="b">
        <f>IF(ISNUMBER(SEARCH("Reference",Worksheet!I1149))=TRUE,"REF ONLY")</f>
        <v>0</v>
      </c>
      <c r="O1153" s="39" t="e">
        <f t="shared" si="53"/>
        <v>#VALUE!</v>
      </c>
      <c r="P1153" s="38"/>
      <c r="Q1153" s="38"/>
    </row>
    <row r="1154" spans="3:17" x14ac:dyDescent="0.25">
      <c r="C1154" s="39" t="e">
        <f>IF(AND(VALUE('Print off sheets'!C1150)&lt;=VALUE(Worksheet!$AD1150),VALUE('Print off sheets'!C1150)&gt;=VALUE(Worksheet!$AE1150)),"PASS","FAIL")</f>
        <v>#VALUE!</v>
      </c>
      <c r="D1154" s="39" t="e">
        <f>IF(AND(VALUE('Print off sheets'!D1150)&lt;=VALUE(Worksheet!$AD1150),VALUE('Print off sheets'!D1150)&gt;=VALUE(Worksheet!$AE1150)),"PASS","FAIL")</f>
        <v>#VALUE!</v>
      </c>
      <c r="E1154" s="39" t="e">
        <f>IF(AND(VALUE('Print off sheets'!E1150)&lt;=VALUE(Worksheet!$AD1150),VALUE('Print off sheets'!E1150)&gt;=VALUE(Worksheet!$AE1150)),"PASS","FAIL")</f>
        <v>#VALUE!</v>
      </c>
      <c r="F1154" s="39" t="str">
        <f t="shared" si="51"/>
        <v>PASS</v>
      </c>
      <c r="G1154" s="39" t="e">
        <f>IF(O1154="FAIL",IF(ISNUMBER(SEARCH("Rejected",'Print off sheets'!F1150))=TRUE,"OK","ERROR"),IF(ISNUMBER(SEARCH("Rejected",'Print off sheets'!F1150))=TRUE,"ERROR",""))</f>
        <v>#VALUE!</v>
      </c>
      <c r="H1154" s="46" t="e">
        <f>IF(O1154="MISSING",IF('Print off sheets'!F1150="Missing","OK","ERROR"),"")</f>
        <v>#VALUE!</v>
      </c>
      <c r="I1154" s="39" t="e">
        <f>VALUE(Worksheet!B1150)</f>
        <v>#VALUE!</v>
      </c>
      <c r="J1154" s="39">
        <f>VALUE(Worksheet!$H$2)</f>
        <v>0</v>
      </c>
      <c r="K1154" s="39">
        <f>VALUE(Worksheet!$H$3)</f>
        <v>0</v>
      </c>
      <c r="L1154" s="39" t="e">
        <f t="shared" si="52"/>
        <v>#VALUE!</v>
      </c>
      <c r="M1154" s="39" t="str">
        <f>IF(AND(Worksheet!C1150="",Worksheet!D1150="",Worksheet!E1150="",Worksheet!F1150="",Worksheet!G1150="",Worksheet!H1150="",ISNUMBER(SEARCH("e",Worksheet!I1150))=FALSE),"MISSING")</f>
        <v>MISSING</v>
      </c>
      <c r="N1154" s="39" t="b">
        <f>IF(ISNUMBER(SEARCH("Reference",Worksheet!I1150))=TRUE,"REF ONLY")</f>
        <v>0</v>
      </c>
      <c r="O1154" s="39" t="e">
        <f t="shared" si="53"/>
        <v>#VALUE!</v>
      </c>
      <c r="P1154" s="38"/>
      <c r="Q1154" s="38"/>
    </row>
    <row r="1155" spans="3:17" x14ac:dyDescent="0.25">
      <c r="C1155" s="39" t="e">
        <f>IF(AND(VALUE('Print off sheets'!C1151)&lt;=VALUE(Worksheet!$AD1151),VALUE('Print off sheets'!C1151)&gt;=VALUE(Worksheet!$AE1151)),"PASS","FAIL")</f>
        <v>#VALUE!</v>
      </c>
      <c r="D1155" s="39" t="e">
        <f>IF(AND(VALUE('Print off sheets'!D1151)&lt;=VALUE(Worksheet!$AD1151),VALUE('Print off sheets'!D1151)&gt;=VALUE(Worksheet!$AE1151)),"PASS","FAIL")</f>
        <v>#VALUE!</v>
      </c>
      <c r="E1155" s="39" t="e">
        <f>IF(AND(VALUE('Print off sheets'!E1151)&lt;=VALUE(Worksheet!$AD1151),VALUE('Print off sheets'!E1151)&gt;=VALUE(Worksheet!$AE1151)),"PASS","FAIL")</f>
        <v>#VALUE!</v>
      </c>
      <c r="F1155" s="39" t="str">
        <f t="shared" si="51"/>
        <v>PASS</v>
      </c>
      <c r="G1155" s="39" t="e">
        <f>IF(O1155="FAIL",IF(ISNUMBER(SEARCH("Rejected",'Print off sheets'!F1151))=TRUE,"OK","ERROR"),IF(ISNUMBER(SEARCH("Rejected",'Print off sheets'!F1151))=TRUE,"ERROR",""))</f>
        <v>#VALUE!</v>
      </c>
      <c r="H1155" s="46" t="e">
        <f>IF(O1155="MISSING",IF('Print off sheets'!F1151="Missing","OK","ERROR"),"")</f>
        <v>#VALUE!</v>
      </c>
      <c r="I1155" s="39" t="e">
        <f>VALUE(Worksheet!B1151)</f>
        <v>#VALUE!</v>
      </c>
      <c r="J1155" s="39">
        <f>VALUE(Worksheet!$H$2)</f>
        <v>0</v>
      </c>
      <c r="K1155" s="39">
        <f>VALUE(Worksheet!$H$3)</f>
        <v>0</v>
      </c>
      <c r="L1155" s="39" t="e">
        <f t="shared" si="52"/>
        <v>#VALUE!</v>
      </c>
      <c r="M1155" s="39" t="str">
        <f>IF(AND(Worksheet!C1151="",Worksheet!D1151="",Worksheet!E1151="",Worksheet!F1151="",Worksheet!G1151="",Worksheet!H1151="",ISNUMBER(SEARCH("e",Worksheet!I1151))=FALSE),"MISSING")</f>
        <v>MISSING</v>
      </c>
      <c r="N1155" s="39" t="b">
        <f>IF(ISNUMBER(SEARCH("Reference",Worksheet!I1151))=TRUE,"REF ONLY")</f>
        <v>0</v>
      </c>
      <c r="O1155" s="39" t="e">
        <f t="shared" si="53"/>
        <v>#VALUE!</v>
      </c>
      <c r="P1155" s="38"/>
      <c r="Q1155" s="38"/>
    </row>
    <row r="1156" spans="3:17" x14ac:dyDescent="0.25">
      <c r="C1156" s="39" t="e">
        <f>IF(AND(VALUE('Print off sheets'!C1152)&lt;=VALUE(Worksheet!$AD1152),VALUE('Print off sheets'!C1152)&gt;=VALUE(Worksheet!$AE1152)),"PASS","FAIL")</f>
        <v>#VALUE!</v>
      </c>
      <c r="D1156" s="39" t="e">
        <f>IF(AND(VALUE('Print off sheets'!D1152)&lt;=VALUE(Worksheet!$AD1152),VALUE('Print off sheets'!D1152)&gt;=VALUE(Worksheet!$AE1152)),"PASS","FAIL")</f>
        <v>#VALUE!</v>
      </c>
      <c r="E1156" s="39" t="e">
        <f>IF(AND(VALUE('Print off sheets'!E1152)&lt;=VALUE(Worksheet!$AD1152),VALUE('Print off sheets'!E1152)&gt;=VALUE(Worksheet!$AE1152)),"PASS","FAIL")</f>
        <v>#VALUE!</v>
      </c>
      <c r="F1156" s="39" t="str">
        <f t="shared" si="51"/>
        <v>PASS</v>
      </c>
      <c r="G1156" s="39" t="e">
        <f>IF(O1156="FAIL",IF(ISNUMBER(SEARCH("Rejected",'Print off sheets'!F1152))=TRUE,"OK","ERROR"),IF(ISNUMBER(SEARCH("Rejected",'Print off sheets'!F1152))=TRUE,"ERROR",""))</f>
        <v>#VALUE!</v>
      </c>
      <c r="H1156" s="46" t="e">
        <f>IF(O1156="MISSING",IF('Print off sheets'!F1152="Missing","OK","ERROR"),"")</f>
        <v>#VALUE!</v>
      </c>
      <c r="I1156" s="39" t="e">
        <f>VALUE(Worksheet!B1152)</f>
        <v>#VALUE!</v>
      </c>
      <c r="J1156" s="39">
        <f>VALUE(Worksheet!$H$2)</f>
        <v>0</v>
      </c>
      <c r="K1156" s="39">
        <f>VALUE(Worksheet!$H$3)</f>
        <v>0</v>
      </c>
      <c r="L1156" s="39" t="e">
        <f t="shared" si="52"/>
        <v>#VALUE!</v>
      </c>
      <c r="M1156" s="39" t="str">
        <f>IF(AND(Worksheet!C1152="",Worksheet!D1152="",Worksheet!E1152="",Worksheet!F1152="",Worksheet!G1152="",Worksheet!H1152="",ISNUMBER(SEARCH("e",Worksheet!I1152))=FALSE),"MISSING")</f>
        <v>MISSING</v>
      </c>
      <c r="N1156" s="39" t="b">
        <f>IF(ISNUMBER(SEARCH("Reference",Worksheet!I1152))=TRUE,"REF ONLY")</f>
        <v>0</v>
      </c>
      <c r="O1156" s="39" t="e">
        <f t="shared" si="53"/>
        <v>#VALUE!</v>
      </c>
      <c r="P1156" s="38"/>
      <c r="Q1156" s="38"/>
    </row>
    <row r="1157" spans="3:17" x14ac:dyDescent="0.25">
      <c r="C1157" s="39" t="e">
        <f>IF(AND(VALUE('Print off sheets'!C1153)&lt;=VALUE(Worksheet!$AD1153),VALUE('Print off sheets'!C1153)&gt;=VALUE(Worksheet!$AE1153)),"PASS","FAIL")</f>
        <v>#VALUE!</v>
      </c>
      <c r="D1157" s="39" t="e">
        <f>IF(AND(VALUE('Print off sheets'!D1153)&lt;=VALUE(Worksheet!$AD1153),VALUE('Print off sheets'!D1153)&gt;=VALUE(Worksheet!$AE1153)),"PASS","FAIL")</f>
        <v>#VALUE!</v>
      </c>
      <c r="E1157" s="39" t="e">
        <f>IF(AND(VALUE('Print off sheets'!E1153)&lt;=VALUE(Worksheet!$AD1153),VALUE('Print off sheets'!E1153)&gt;=VALUE(Worksheet!$AE1153)),"PASS","FAIL")</f>
        <v>#VALUE!</v>
      </c>
      <c r="F1157" s="39" t="str">
        <f t="shared" si="51"/>
        <v>PASS</v>
      </c>
      <c r="G1157" s="39" t="e">
        <f>IF(O1157="FAIL",IF(ISNUMBER(SEARCH("Rejected",'Print off sheets'!F1153))=TRUE,"OK","ERROR"),IF(ISNUMBER(SEARCH("Rejected",'Print off sheets'!F1153))=TRUE,"ERROR",""))</f>
        <v>#VALUE!</v>
      </c>
      <c r="H1157" s="46" t="e">
        <f>IF(O1157="MISSING",IF('Print off sheets'!F1153="Missing","OK","ERROR"),"")</f>
        <v>#VALUE!</v>
      </c>
      <c r="I1157" s="39" t="e">
        <f>VALUE(Worksheet!B1153)</f>
        <v>#VALUE!</v>
      </c>
      <c r="J1157" s="39">
        <f>VALUE(Worksheet!$H$2)</f>
        <v>0</v>
      </c>
      <c r="K1157" s="39">
        <f>VALUE(Worksheet!$H$3)</f>
        <v>0</v>
      </c>
      <c r="L1157" s="39" t="e">
        <f t="shared" si="52"/>
        <v>#VALUE!</v>
      </c>
      <c r="M1157" s="39" t="str">
        <f>IF(AND(Worksheet!C1153="",Worksheet!D1153="",Worksheet!E1153="",Worksheet!F1153="",Worksheet!G1153="",Worksheet!H1153="",ISNUMBER(SEARCH("e",Worksheet!I1153))=FALSE),"MISSING")</f>
        <v>MISSING</v>
      </c>
      <c r="N1157" s="39" t="b">
        <f>IF(ISNUMBER(SEARCH("Reference",Worksheet!I1153))=TRUE,"REF ONLY")</f>
        <v>0</v>
      </c>
      <c r="O1157" s="39" t="e">
        <f t="shared" si="53"/>
        <v>#VALUE!</v>
      </c>
      <c r="P1157" s="38"/>
      <c r="Q1157" s="38"/>
    </row>
    <row r="1158" spans="3:17" x14ac:dyDescent="0.25">
      <c r="C1158" s="39" t="e">
        <f>IF(AND(VALUE('Print off sheets'!C1154)&lt;=VALUE(Worksheet!$AD1154),VALUE('Print off sheets'!C1154)&gt;=VALUE(Worksheet!$AE1154)),"PASS","FAIL")</f>
        <v>#VALUE!</v>
      </c>
      <c r="D1158" s="39" t="e">
        <f>IF(AND(VALUE('Print off sheets'!D1154)&lt;=VALUE(Worksheet!$AD1154),VALUE('Print off sheets'!D1154)&gt;=VALUE(Worksheet!$AE1154)),"PASS","FAIL")</f>
        <v>#VALUE!</v>
      </c>
      <c r="E1158" s="39" t="e">
        <f>IF(AND(VALUE('Print off sheets'!E1154)&lt;=VALUE(Worksheet!$AD1154),VALUE('Print off sheets'!E1154)&gt;=VALUE(Worksheet!$AE1154)),"PASS","FAIL")</f>
        <v>#VALUE!</v>
      </c>
      <c r="F1158" s="39" t="str">
        <f t="shared" si="51"/>
        <v>PASS</v>
      </c>
      <c r="G1158" s="39" t="e">
        <f>IF(O1158="FAIL",IF(ISNUMBER(SEARCH("Rejected",'Print off sheets'!F1154))=TRUE,"OK","ERROR"),IF(ISNUMBER(SEARCH("Rejected",'Print off sheets'!F1154))=TRUE,"ERROR",""))</f>
        <v>#VALUE!</v>
      </c>
      <c r="H1158" s="46" t="e">
        <f>IF(O1158="MISSING",IF('Print off sheets'!F1154="Missing","OK","ERROR"),"")</f>
        <v>#VALUE!</v>
      </c>
      <c r="I1158" s="39" t="e">
        <f>VALUE(Worksheet!B1154)</f>
        <v>#VALUE!</v>
      </c>
      <c r="J1158" s="39">
        <f>VALUE(Worksheet!$H$2)</f>
        <v>0</v>
      </c>
      <c r="K1158" s="39">
        <f>VALUE(Worksheet!$H$3)</f>
        <v>0</v>
      </c>
      <c r="L1158" s="39" t="e">
        <f t="shared" si="52"/>
        <v>#VALUE!</v>
      </c>
      <c r="M1158" s="39" t="str">
        <f>IF(AND(Worksheet!C1154="",Worksheet!D1154="",Worksheet!E1154="",Worksheet!F1154="",Worksheet!G1154="",Worksheet!H1154="",ISNUMBER(SEARCH("e",Worksheet!I1154))=FALSE),"MISSING")</f>
        <v>MISSING</v>
      </c>
      <c r="N1158" s="39" t="b">
        <f>IF(ISNUMBER(SEARCH("Reference",Worksheet!I1154))=TRUE,"REF ONLY")</f>
        <v>0</v>
      </c>
      <c r="O1158" s="39" t="e">
        <f t="shared" si="53"/>
        <v>#VALUE!</v>
      </c>
      <c r="P1158" s="38"/>
      <c r="Q1158" s="38"/>
    </row>
    <row r="1159" spans="3:17" x14ac:dyDescent="0.25">
      <c r="C1159" s="39" t="e">
        <f>IF(AND(VALUE('Print off sheets'!C1155)&lt;=VALUE(Worksheet!$AD1155),VALUE('Print off sheets'!C1155)&gt;=VALUE(Worksheet!$AE1155)),"PASS","FAIL")</f>
        <v>#VALUE!</v>
      </c>
      <c r="D1159" s="39" t="e">
        <f>IF(AND(VALUE('Print off sheets'!D1155)&lt;=VALUE(Worksheet!$AD1155),VALUE('Print off sheets'!D1155)&gt;=VALUE(Worksheet!$AE1155)),"PASS","FAIL")</f>
        <v>#VALUE!</v>
      </c>
      <c r="E1159" s="39" t="e">
        <f>IF(AND(VALUE('Print off sheets'!E1155)&lt;=VALUE(Worksheet!$AD1155),VALUE('Print off sheets'!E1155)&gt;=VALUE(Worksheet!$AE1155)),"PASS","FAIL")</f>
        <v>#VALUE!</v>
      </c>
      <c r="F1159" s="39" t="str">
        <f t="shared" si="51"/>
        <v>PASS</v>
      </c>
      <c r="G1159" s="39" t="e">
        <f>IF(O1159="FAIL",IF(ISNUMBER(SEARCH("Rejected",'Print off sheets'!F1155))=TRUE,"OK","ERROR"),IF(ISNUMBER(SEARCH("Rejected",'Print off sheets'!F1155))=TRUE,"ERROR",""))</f>
        <v>#VALUE!</v>
      </c>
      <c r="H1159" s="46" t="e">
        <f>IF(O1159="MISSING",IF('Print off sheets'!F1155="Missing","OK","ERROR"),"")</f>
        <v>#VALUE!</v>
      </c>
      <c r="I1159" s="39" t="e">
        <f>VALUE(Worksheet!B1155)</f>
        <v>#VALUE!</v>
      </c>
      <c r="J1159" s="39">
        <f>VALUE(Worksheet!$H$2)</f>
        <v>0</v>
      </c>
      <c r="K1159" s="39">
        <f>VALUE(Worksheet!$H$3)</f>
        <v>0</v>
      </c>
      <c r="L1159" s="39" t="e">
        <f t="shared" si="52"/>
        <v>#VALUE!</v>
      </c>
      <c r="M1159" s="39" t="str">
        <f>IF(AND(Worksheet!C1155="",Worksheet!D1155="",Worksheet!E1155="",Worksheet!F1155="",Worksheet!G1155="",Worksheet!H1155="",ISNUMBER(SEARCH("e",Worksheet!I1155))=FALSE),"MISSING")</f>
        <v>MISSING</v>
      </c>
      <c r="N1159" s="39" t="b">
        <f>IF(ISNUMBER(SEARCH("Reference",Worksheet!I1155))=TRUE,"REF ONLY")</f>
        <v>0</v>
      </c>
      <c r="O1159" s="39" t="e">
        <f t="shared" si="53"/>
        <v>#VALUE!</v>
      </c>
      <c r="P1159" s="38"/>
      <c r="Q1159" s="38"/>
    </row>
    <row r="1160" spans="3:17" x14ac:dyDescent="0.25">
      <c r="C1160" s="39" t="e">
        <f>IF(AND(VALUE('Print off sheets'!C1156)&lt;=VALUE(Worksheet!$AD1156),VALUE('Print off sheets'!C1156)&gt;=VALUE(Worksheet!$AE1156)),"PASS","FAIL")</f>
        <v>#VALUE!</v>
      </c>
      <c r="D1160" s="39" t="e">
        <f>IF(AND(VALUE('Print off sheets'!D1156)&lt;=VALUE(Worksheet!$AD1156),VALUE('Print off sheets'!D1156)&gt;=VALUE(Worksheet!$AE1156)),"PASS","FAIL")</f>
        <v>#VALUE!</v>
      </c>
      <c r="E1160" s="39" t="e">
        <f>IF(AND(VALUE('Print off sheets'!E1156)&lt;=VALUE(Worksheet!$AD1156),VALUE('Print off sheets'!E1156)&gt;=VALUE(Worksheet!$AE1156)),"PASS","FAIL")</f>
        <v>#VALUE!</v>
      </c>
      <c r="F1160" s="39" t="str">
        <f t="shared" si="51"/>
        <v>PASS</v>
      </c>
      <c r="G1160" s="39" t="e">
        <f>IF(O1160="FAIL",IF(ISNUMBER(SEARCH("Rejected",'Print off sheets'!F1156))=TRUE,"OK","ERROR"),IF(ISNUMBER(SEARCH("Rejected",'Print off sheets'!F1156))=TRUE,"ERROR",""))</f>
        <v>#VALUE!</v>
      </c>
      <c r="H1160" s="46" t="e">
        <f>IF(O1160="MISSING",IF('Print off sheets'!F1156="Missing","OK","ERROR"),"")</f>
        <v>#VALUE!</v>
      </c>
      <c r="I1160" s="39" t="e">
        <f>VALUE(Worksheet!B1156)</f>
        <v>#VALUE!</v>
      </c>
      <c r="J1160" s="39">
        <f>VALUE(Worksheet!$H$2)</f>
        <v>0</v>
      </c>
      <c r="K1160" s="39">
        <f>VALUE(Worksheet!$H$3)</f>
        <v>0</v>
      </c>
      <c r="L1160" s="39" t="e">
        <f t="shared" si="52"/>
        <v>#VALUE!</v>
      </c>
      <c r="M1160" s="39" t="str">
        <f>IF(AND(Worksheet!C1156="",Worksheet!D1156="",Worksheet!E1156="",Worksheet!F1156="",Worksheet!G1156="",Worksheet!H1156="",ISNUMBER(SEARCH("e",Worksheet!I1156))=FALSE),"MISSING")</f>
        <v>MISSING</v>
      </c>
      <c r="N1160" s="39" t="b">
        <f>IF(ISNUMBER(SEARCH("Reference",Worksheet!I1156))=TRUE,"REF ONLY")</f>
        <v>0</v>
      </c>
      <c r="O1160" s="39" t="e">
        <f t="shared" si="53"/>
        <v>#VALUE!</v>
      </c>
      <c r="P1160" s="38"/>
      <c r="Q1160" s="38"/>
    </row>
    <row r="1161" spans="3:17" x14ac:dyDescent="0.25">
      <c r="C1161" s="39" t="e">
        <f>IF(AND(VALUE('Print off sheets'!C1157)&lt;=VALUE(Worksheet!$AD1157),VALUE('Print off sheets'!C1157)&gt;=VALUE(Worksheet!$AE1157)),"PASS","FAIL")</f>
        <v>#VALUE!</v>
      </c>
      <c r="D1161" s="39" t="e">
        <f>IF(AND(VALUE('Print off sheets'!D1157)&lt;=VALUE(Worksheet!$AD1157),VALUE('Print off sheets'!D1157)&gt;=VALUE(Worksheet!$AE1157)),"PASS","FAIL")</f>
        <v>#VALUE!</v>
      </c>
      <c r="E1161" s="39" t="e">
        <f>IF(AND(VALUE('Print off sheets'!E1157)&lt;=VALUE(Worksheet!$AD1157),VALUE('Print off sheets'!E1157)&gt;=VALUE(Worksheet!$AE1157)),"PASS","FAIL")</f>
        <v>#VALUE!</v>
      </c>
      <c r="F1161" s="39" t="str">
        <f t="shared" si="51"/>
        <v>PASS</v>
      </c>
      <c r="G1161" s="39" t="e">
        <f>IF(O1161="FAIL",IF(ISNUMBER(SEARCH("Rejected",'Print off sheets'!F1157))=TRUE,"OK","ERROR"),IF(ISNUMBER(SEARCH("Rejected",'Print off sheets'!F1157))=TRUE,"ERROR",""))</f>
        <v>#VALUE!</v>
      </c>
      <c r="H1161" s="46" t="e">
        <f>IF(O1161="MISSING",IF('Print off sheets'!F1157="Missing","OK","ERROR"),"")</f>
        <v>#VALUE!</v>
      </c>
      <c r="I1161" s="39" t="e">
        <f>VALUE(Worksheet!B1157)</f>
        <v>#VALUE!</v>
      </c>
      <c r="J1161" s="39">
        <f>VALUE(Worksheet!$H$2)</f>
        <v>0</v>
      </c>
      <c r="K1161" s="39">
        <f>VALUE(Worksheet!$H$3)</f>
        <v>0</v>
      </c>
      <c r="L1161" s="39" t="e">
        <f t="shared" si="52"/>
        <v>#VALUE!</v>
      </c>
      <c r="M1161" s="39" t="str">
        <f>IF(AND(Worksheet!C1157="",Worksheet!D1157="",Worksheet!E1157="",Worksheet!F1157="",Worksheet!G1157="",Worksheet!H1157="",ISNUMBER(SEARCH("e",Worksheet!I1157))=FALSE),"MISSING")</f>
        <v>MISSING</v>
      </c>
      <c r="N1161" s="39" t="b">
        <f>IF(ISNUMBER(SEARCH("Reference",Worksheet!I1157))=TRUE,"REF ONLY")</f>
        <v>0</v>
      </c>
      <c r="O1161" s="39" t="e">
        <f t="shared" si="53"/>
        <v>#VALUE!</v>
      </c>
      <c r="P1161" s="38"/>
      <c r="Q1161" s="38"/>
    </row>
    <row r="1162" spans="3:17" x14ac:dyDescent="0.25">
      <c r="C1162" s="39" t="e">
        <f>IF(AND(VALUE('Print off sheets'!C1158)&lt;=VALUE(Worksheet!$AD1158),VALUE('Print off sheets'!C1158)&gt;=VALUE(Worksheet!$AE1158)),"PASS","FAIL")</f>
        <v>#VALUE!</v>
      </c>
      <c r="D1162" s="39" t="e">
        <f>IF(AND(VALUE('Print off sheets'!D1158)&lt;=VALUE(Worksheet!$AD1158),VALUE('Print off sheets'!D1158)&gt;=VALUE(Worksheet!$AE1158)),"PASS","FAIL")</f>
        <v>#VALUE!</v>
      </c>
      <c r="E1162" s="39" t="e">
        <f>IF(AND(VALUE('Print off sheets'!E1158)&lt;=VALUE(Worksheet!$AD1158),VALUE('Print off sheets'!E1158)&gt;=VALUE(Worksheet!$AE1158)),"PASS","FAIL")</f>
        <v>#VALUE!</v>
      </c>
      <c r="F1162" s="39" t="str">
        <f t="shared" si="51"/>
        <v>PASS</v>
      </c>
      <c r="G1162" s="39" t="e">
        <f>IF(O1162="FAIL",IF(ISNUMBER(SEARCH("Rejected",'Print off sheets'!F1158))=TRUE,"OK","ERROR"),IF(ISNUMBER(SEARCH("Rejected",'Print off sheets'!F1158))=TRUE,"ERROR",""))</f>
        <v>#VALUE!</v>
      </c>
      <c r="H1162" s="46" t="e">
        <f>IF(O1162="MISSING",IF('Print off sheets'!F1158="Missing","OK","ERROR"),"")</f>
        <v>#VALUE!</v>
      </c>
      <c r="I1162" s="39" t="e">
        <f>VALUE(Worksheet!B1158)</f>
        <v>#VALUE!</v>
      </c>
      <c r="J1162" s="39">
        <f>VALUE(Worksheet!$H$2)</f>
        <v>0</v>
      </c>
      <c r="K1162" s="39">
        <f>VALUE(Worksheet!$H$3)</f>
        <v>0</v>
      </c>
      <c r="L1162" s="39" t="e">
        <f t="shared" si="52"/>
        <v>#VALUE!</v>
      </c>
      <c r="M1162" s="39" t="str">
        <f>IF(AND(Worksheet!C1158="",Worksheet!D1158="",Worksheet!E1158="",Worksheet!F1158="",Worksheet!G1158="",Worksheet!H1158="",ISNUMBER(SEARCH("e",Worksheet!I1158))=FALSE),"MISSING")</f>
        <v>MISSING</v>
      </c>
      <c r="N1162" s="39" t="b">
        <f>IF(ISNUMBER(SEARCH("Reference",Worksheet!I1158))=TRUE,"REF ONLY")</f>
        <v>0</v>
      </c>
      <c r="O1162" s="39" t="e">
        <f t="shared" si="53"/>
        <v>#VALUE!</v>
      </c>
      <c r="P1162" s="38"/>
      <c r="Q1162" s="38"/>
    </row>
    <row r="1163" spans="3:17" x14ac:dyDescent="0.25">
      <c r="C1163" s="39" t="e">
        <f>IF(AND(VALUE('Print off sheets'!C1159)&lt;=VALUE(Worksheet!$AD1159),VALUE('Print off sheets'!C1159)&gt;=VALUE(Worksheet!$AE1159)),"PASS","FAIL")</f>
        <v>#VALUE!</v>
      </c>
      <c r="D1163" s="39" t="e">
        <f>IF(AND(VALUE('Print off sheets'!D1159)&lt;=VALUE(Worksheet!$AD1159),VALUE('Print off sheets'!D1159)&gt;=VALUE(Worksheet!$AE1159)),"PASS","FAIL")</f>
        <v>#VALUE!</v>
      </c>
      <c r="E1163" s="39" t="e">
        <f>IF(AND(VALUE('Print off sheets'!E1159)&lt;=VALUE(Worksheet!$AD1159),VALUE('Print off sheets'!E1159)&gt;=VALUE(Worksheet!$AE1159)),"PASS","FAIL")</f>
        <v>#VALUE!</v>
      </c>
      <c r="F1163" s="39" t="str">
        <f t="shared" si="51"/>
        <v>PASS</v>
      </c>
      <c r="G1163" s="39" t="e">
        <f>IF(O1163="FAIL",IF(ISNUMBER(SEARCH("Rejected",'Print off sheets'!F1159))=TRUE,"OK","ERROR"),IF(ISNUMBER(SEARCH("Rejected",'Print off sheets'!F1159))=TRUE,"ERROR",""))</f>
        <v>#VALUE!</v>
      </c>
      <c r="H1163" s="46" t="e">
        <f>IF(O1163="MISSING",IF('Print off sheets'!F1159="Missing","OK","ERROR"),"")</f>
        <v>#VALUE!</v>
      </c>
      <c r="I1163" s="39" t="e">
        <f>VALUE(Worksheet!B1159)</f>
        <v>#VALUE!</v>
      </c>
      <c r="J1163" s="39">
        <f>VALUE(Worksheet!$H$2)</f>
        <v>0</v>
      </c>
      <c r="K1163" s="39">
        <f>VALUE(Worksheet!$H$3)</f>
        <v>0</v>
      </c>
      <c r="L1163" s="39" t="e">
        <f t="shared" si="52"/>
        <v>#VALUE!</v>
      </c>
      <c r="M1163" s="39" t="str">
        <f>IF(AND(Worksheet!C1159="",Worksheet!D1159="",Worksheet!E1159="",Worksheet!F1159="",Worksheet!G1159="",Worksheet!H1159="",ISNUMBER(SEARCH("e",Worksheet!I1159))=FALSE),"MISSING")</f>
        <v>MISSING</v>
      </c>
      <c r="N1163" s="39" t="b">
        <f>IF(ISNUMBER(SEARCH("Reference",Worksheet!I1159))=TRUE,"REF ONLY")</f>
        <v>0</v>
      </c>
      <c r="O1163" s="39" t="e">
        <f t="shared" si="53"/>
        <v>#VALUE!</v>
      </c>
      <c r="P1163" s="38"/>
      <c r="Q1163" s="38"/>
    </row>
    <row r="1164" spans="3:17" x14ac:dyDescent="0.25">
      <c r="C1164" s="39" t="e">
        <f>IF(AND(VALUE('Print off sheets'!C1160)&lt;=VALUE(Worksheet!$AD1160),VALUE('Print off sheets'!C1160)&gt;=VALUE(Worksheet!$AE1160)),"PASS","FAIL")</f>
        <v>#VALUE!</v>
      </c>
      <c r="D1164" s="39" t="e">
        <f>IF(AND(VALUE('Print off sheets'!D1160)&lt;=VALUE(Worksheet!$AD1160),VALUE('Print off sheets'!D1160)&gt;=VALUE(Worksheet!$AE1160)),"PASS","FAIL")</f>
        <v>#VALUE!</v>
      </c>
      <c r="E1164" s="39" t="e">
        <f>IF(AND(VALUE('Print off sheets'!E1160)&lt;=VALUE(Worksheet!$AD1160),VALUE('Print off sheets'!E1160)&gt;=VALUE(Worksheet!$AE1160)),"PASS","FAIL")</f>
        <v>#VALUE!</v>
      </c>
      <c r="F1164" s="39" t="str">
        <f t="shared" ref="F1164:F1227" si="54">IF(COUNTIF(C1164:E1164,"FAIL")=0,"PASS","FAIL")</f>
        <v>PASS</v>
      </c>
      <c r="G1164" s="39" t="e">
        <f>IF(O1164="FAIL",IF(ISNUMBER(SEARCH("Rejected",'Print off sheets'!F1160))=TRUE,"OK","ERROR"),IF(ISNUMBER(SEARCH("Rejected",'Print off sheets'!F1160))=TRUE,"ERROR",""))</f>
        <v>#VALUE!</v>
      </c>
      <c r="H1164" s="46" t="e">
        <f>IF(O1164="MISSING",IF('Print off sheets'!F1160="Missing","OK","ERROR"),"")</f>
        <v>#VALUE!</v>
      </c>
      <c r="I1164" s="39" t="e">
        <f>VALUE(Worksheet!B1160)</f>
        <v>#VALUE!</v>
      </c>
      <c r="J1164" s="39">
        <f>VALUE(Worksheet!$H$2)</f>
        <v>0</v>
      </c>
      <c r="K1164" s="39">
        <f>VALUE(Worksheet!$H$3)</f>
        <v>0</v>
      </c>
      <c r="L1164" s="39" t="e">
        <f t="shared" ref="L1164:L1227" si="55">IF(AND(I1164&gt;=0.001,I1164&lt;=1),"PASS","FAIL")</f>
        <v>#VALUE!</v>
      </c>
      <c r="M1164" s="39" t="str">
        <f>IF(AND(Worksheet!C1160="",Worksheet!D1160="",Worksheet!E1160="",Worksheet!F1160="",Worksheet!G1160="",Worksheet!H1160="",ISNUMBER(SEARCH("e",Worksheet!I1160))=FALSE),"MISSING")</f>
        <v>MISSING</v>
      </c>
      <c r="N1164" s="39" t="b">
        <f>IF(ISNUMBER(SEARCH("Reference",Worksheet!I1160))=TRUE,"REF ONLY")</f>
        <v>0</v>
      </c>
      <c r="O1164" s="39" t="e">
        <f t="shared" ref="O1164:O1227" si="56">IF(L1164="PASS",IF(M1164="MISSING","MISSING",IF(N1164="REF ONLY","REF ONLY",IF(F1164="PASS","PASS","FAIL"))))</f>
        <v>#VALUE!</v>
      </c>
      <c r="P1164" s="38"/>
      <c r="Q1164" s="38"/>
    </row>
    <row r="1165" spans="3:17" x14ac:dyDescent="0.25">
      <c r="C1165" s="39" t="e">
        <f>IF(AND(VALUE('Print off sheets'!C1161)&lt;=VALUE(Worksheet!$AD1161),VALUE('Print off sheets'!C1161)&gt;=VALUE(Worksheet!$AE1161)),"PASS","FAIL")</f>
        <v>#VALUE!</v>
      </c>
      <c r="D1165" s="39" t="e">
        <f>IF(AND(VALUE('Print off sheets'!D1161)&lt;=VALUE(Worksheet!$AD1161),VALUE('Print off sheets'!D1161)&gt;=VALUE(Worksheet!$AE1161)),"PASS","FAIL")</f>
        <v>#VALUE!</v>
      </c>
      <c r="E1165" s="39" t="e">
        <f>IF(AND(VALUE('Print off sheets'!E1161)&lt;=VALUE(Worksheet!$AD1161),VALUE('Print off sheets'!E1161)&gt;=VALUE(Worksheet!$AE1161)),"PASS","FAIL")</f>
        <v>#VALUE!</v>
      </c>
      <c r="F1165" s="39" t="str">
        <f t="shared" si="54"/>
        <v>PASS</v>
      </c>
      <c r="G1165" s="39" t="e">
        <f>IF(O1165="FAIL",IF(ISNUMBER(SEARCH("Rejected",'Print off sheets'!F1161))=TRUE,"OK","ERROR"),IF(ISNUMBER(SEARCH("Rejected",'Print off sheets'!F1161))=TRUE,"ERROR",""))</f>
        <v>#VALUE!</v>
      </c>
      <c r="H1165" s="46" t="e">
        <f>IF(O1165="MISSING",IF('Print off sheets'!F1161="Missing","OK","ERROR"),"")</f>
        <v>#VALUE!</v>
      </c>
      <c r="I1165" s="39" t="e">
        <f>VALUE(Worksheet!B1161)</f>
        <v>#VALUE!</v>
      </c>
      <c r="J1165" s="39">
        <f>VALUE(Worksheet!$H$2)</f>
        <v>0</v>
      </c>
      <c r="K1165" s="39">
        <f>VALUE(Worksheet!$H$3)</f>
        <v>0</v>
      </c>
      <c r="L1165" s="39" t="e">
        <f t="shared" si="55"/>
        <v>#VALUE!</v>
      </c>
      <c r="M1165" s="39" t="str">
        <f>IF(AND(Worksheet!C1161="",Worksheet!D1161="",Worksheet!E1161="",Worksheet!F1161="",Worksheet!G1161="",Worksheet!H1161="",ISNUMBER(SEARCH("e",Worksheet!I1161))=FALSE),"MISSING")</f>
        <v>MISSING</v>
      </c>
      <c r="N1165" s="39" t="b">
        <f>IF(ISNUMBER(SEARCH("Reference",Worksheet!I1161))=TRUE,"REF ONLY")</f>
        <v>0</v>
      </c>
      <c r="O1165" s="39" t="e">
        <f t="shared" si="56"/>
        <v>#VALUE!</v>
      </c>
      <c r="P1165" s="38"/>
      <c r="Q1165" s="38"/>
    </row>
    <row r="1166" spans="3:17" x14ac:dyDescent="0.25">
      <c r="C1166" s="39" t="e">
        <f>IF(AND(VALUE('Print off sheets'!C1162)&lt;=VALUE(Worksheet!$AD1162),VALUE('Print off sheets'!C1162)&gt;=VALUE(Worksheet!$AE1162)),"PASS","FAIL")</f>
        <v>#VALUE!</v>
      </c>
      <c r="D1166" s="39" t="e">
        <f>IF(AND(VALUE('Print off sheets'!D1162)&lt;=VALUE(Worksheet!$AD1162),VALUE('Print off sheets'!D1162)&gt;=VALUE(Worksheet!$AE1162)),"PASS","FAIL")</f>
        <v>#VALUE!</v>
      </c>
      <c r="E1166" s="39" t="e">
        <f>IF(AND(VALUE('Print off sheets'!E1162)&lt;=VALUE(Worksheet!$AD1162),VALUE('Print off sheets'!E1162)&gt;=VALUE(Worksheet!$AE1162)),"PASS","FAIL")</f>
        <v>#VALUE!</v>
      </c>
      <c r="F1166" s="39" t="str">
        <f t="shared" si="54"/>
        <v>PASS</v>
      </c>
      <c r="G1166" s="39" t="e">
        <f>IF(O1166="FAIL",IF(ISNUMBER(SEARCH("Rejected",'Print off sheets'!F1162))=TRUE,"OK","ERROR"),IF(ISNUMBER(SEARCH("Rejected",'Print off sheets'!F1162))=TRUE,"ERROR",""))</f>
        <v>#VALUE!</v>
      </c>
      <c r="H1166" s="46" t="e">
        <f>IF(O1166="MISSING",IF('Print off sheets'!F1162="Missing","OK","ERROR"),"")</f>
        <v>#VALUE!</v>
      </c>
      <c r="I1166" s="39" t="e">
        <f>VALUE(Worksheet!B1162)</f>
        <v>#VALUE!</v>
      </c>
      <c r="J1166" s="39">
        <f>VALUE(Worksheet!$H$2)</f>
        <v>0</v>
      </c>
      <c r="K1166" s="39">
        <f>VALUE(Worksheet!$H$3)</f>
        <v>0</v>
      </c>
      <c r="L1166" s="39" t="e">
        <f t="shared" si="55"/>
        <v>#VALUE!</v>
      </c>
      <c r="M1166" s="39" t="str">
        <f>IF(AND(Worksheet!C1162="",Worksheet!D1162="",Worksheet!E1162="",Worksheet!F1162="",Worksheet!G1162="",Worksheet!H1162="",ISNUMBER(SEARCH("e",Worksheet!I1162))=FALSE),"MISSING")</f>
        <v>MISSING</v>
      </c>
      <c r="N1166" s="39" t="b">
        <f>IF(ISNUMBER(SEARCH("Reference",Worksheet!I1162))=TRUE,"REF ONLY")</f>
        <v>0</v>
      </c>
      <c r="O1166" s="39" t="e">
        <f t="shared" si="56"/>
        <v>#VALUE!</v>
      </c>
      <c r="P1166" s="38"/>
      <c r="Q1166" s="38"/>
    </row>
    <row r="1167" spans="3:17" x14ac:dyDescent="0.25">
      <c r="C1167" s="39" t="e">
        <f>IF(AND(VALUE('Print off sheets'!C1163)&lt;=VALUE(Worksheet!$AD1163),VALUE('Print off sheets'!C1163)&gt;=VALUE(Worksheet!$AE1163)),"PASS","FAIL")</f>
        <v>#VALUE!</v>
      </c>
      <c r="D1167" s="39" t="e">
        <f>IF(AND(VALUE('Print off sheets'!D1163)&lt;=VALUE(Worksheet!$AD1163),VALUE('Print off sheets'!D1163)&gt;=VALUE(Worksheet!$AE1163)),"PASS","FAIL")</f>
        <v>#VALUE!</v>
      </c>
      <c r="E1167" s="39" t="e">
        <f>IF(AND(VALUE('Print off sheets'!E1163)&lt;=VALUE(Worksheet!$AD1163),VALUE('Print off sheets'!E1163)&gt;=VALUE(Worksheet!$AE1163)),"PASS","FAIL")</f>
        <v>#VALUE!</v>
      </c>
      <c r="F1167" s="39" t="str">
        <f t="shared" si="54"/>
        <v>PASS</v>
      </c>
      <c r="G1167" s="39" t="e">
        <f>IF(O1167="FAIL",IF(ISNUMBER(SEARCH("Rejected",'Print off sheets'!F1163))=TRUE,"OK","ERROR"),IF(ISNUMBER(SEARCH("Rejected",'Print off sheets'!F1163))=TRUE,"ERROR",""))</f>
        <v>#VALUE!</v>
      </c>
      <c r="H1167" s="46" t="e">
        <f>IF(O1167="MISSING",IF('Print off sheets'!F1163="Missing","OK","ERROR"),"")</f>
        <v>#VALUE!</v>
      </c>
      <c r="I1167" s="39" t="e">
        <f>VALUE(Worksheet!B1163)</f>
        <v>#VALUE!</v>
      </c>
      <c r="J1167" s="39">
        <f>VALUE(Worksheet!$H$2)</f>
        <v>0</v>
      </c>
      <c r="K1167" s="39">
        <f>VALUE(Worksheet!$H$3)</f>
        <v>0</v>
      </c>
      <c r="L1167" s="39" t="e">
        <f t="shared" si="55"/>
        <v>#VALUE!</v>
      </c>
      <c r="M1167" s="39" t="str">
        <f>IF(AND(Worksheet!C1163="",Worksheet!D1163="",Worksheet!E1163="",Worksheet!F1163="",Worksheet!G1163="",Worksheet!H1163="",ISNUMBER(SEARCH("e",Worksheet!I1163))=FALSE),"MISSING")</f>
        <v>MISSING</v>
      </c>
      <c r="N1167" s="39" t="b">
        <f>IF(ISNUMBER(SEARCH("Reference",Worksheet!I1163))=TRUE,"REF ONLY")</f>
        <v>0</v>
      </c>
      <c r="O1167" s="39" t="e">
        <f t="shared" si="56"/>
        <v>#VALUE!</v>
      </c>
      <c r="P1167" s="38"/>
      <c r="Q1167" s="38"/>
    </row>
    <row r="1168" spans="3:17" x14ac:dyDescent="0.25">
      <c r="C1168" s="39" t="e">
        <f>IF(AND(VALUE('Print off sheets'!C1164)&lt;=VALUE(Worksheet!$AD1164),VALUE('Print off sheets'!C1164)&gt;=VALUE(Worksheet!$AE1164)),"PASS","FAIL")</f>
        <v>#VALUE!</v>
      </c>
      <c r="D1168" s="39" t="e">
        <f>IF(AND(VALUE('Print off sheets'!D1164)&lt;=VALUE(Worksheet!$AD1164),VALUE('Print off sheets'!D1164)&gt;=VALUE(Worksheet!$AE1164)),"PASS","FAIL")</f>
        <v>#VALUE!</v>
      </c>
      <c r="E1168" s="39" t="e">
        <f>IF(AND(VALUE('Print off sheets'!E1164)&lt;=VALUE(Worksheet!$AD1164),VALUE('Print off sheets'!E1164)&gt;=VALUE(Worksheet!$AE1164)),"PASS","FAIL")</f>
        <v>#VALUE!</v>
      </c>
      <c r="F1168" s="39" t="str">
        <f t="shared" si="54"/>
        <v>PASS</v>
      </c>
      <c r="G1168" s="39" t="e">
        <f>IF(O1168="FAIL",IF(ISNUMBER(SEARCH("Rejected",'Print off sheets'!F1164))=TRUE,"OK","ERROR"),IF(ISNUMBER(SEARCH("Rejected",'Print off sheets'!F1164))=TRUE,"ERROR",""))</f>
        <v>#VALUE!</v>
      </c>
      <c r="H1168" s="46" t="e">
        <f>IF(O1168="MISSING",IF('Print off sheets'!F1164="Missing","OK","ERROR"),"")</f>
        <v>#VALUE!</v>
      </c>
      <c r="I1168" s="39" t="e">
        <f>VALUE(Worksheet!B1164)</f>
        <v>#VALUE!</v>
      </c>
      <c r="J1168" s="39">
        <f>VALUE(Worksheet!$H$2)</f>
        <v>0</v>
      </c>
      <c r="K1168" s="39">
        <f>VALUE(Worksheet!$H$3)</f>
        <v>0</v>
      </c>
      <c r="L1168" s="39" t="e">
        <f t="shared" si="55"/>
        <v>#VALUE!</v>
      </c>
      <c r="M1168" s="39" t="str">
        <f>IF(AND(Worksheet!C1164="",Worksheet!D1164="",Worksheet!E1164="",Worksheet!F1164="",Worksheet!G1164="",Worksheet!H1164="",ISNUMBER(SEARCH("e",Worksheet!I1164))=FALSE),"MISSING")</f>
        <v>MISSING</v>
      </c>
      <c r="N1168" s="39" t="b">
        <f>IF(ISNUMBER(SEARCH("Reference",Worksheet!I1164))=TRUE,"REF ONLY")</f>
        <v>0</v>
      </c>
      <c r="O1168" s="39" t="e">
        <f t="shared" si="56"/>
        <v>#VALUE!</v>
      </c>
      <c r="P1168" s="38"/>
      <c r="Q1168" s="38"/>
    </row>
    <row r="1169" spans="3:17" x14ac:dyDescent="0.25">
      <c r="C1169" s="39" t="e">
        <f>IF(AND(VALUE('Print off sheets'!C1165)&lt;=VALUE(Worksheet!$AD1165),VALUE('Print off sheets'!C1165)&gt;=VALUE(Worksheet!$AE1165)),"PASS","FAIL")</f>
        <v>#VALUE!</v>
      </c>
      <c r="D1169" s="39" t="e">
        <f>IF(AND(VALUE('Print off sheets'!D1165)&lt;=VALUE(Worksheet!$AD1165),VALUE('Print off sheets'!D1165)&gt;=VALUE(Worksheet!$AE1165)),"PASS","FAIL")</f>
        <v>#VALUE!</v>
      </c>
      <c r="E1169" s="39" t="e">
        <f>IF(AND(VALUE('Print off sheets'!E1165)&lt;=VALUE(Worksheet!$AD1165),VALUE('Print off sheets'!E1165)&gt;=VALUE(Worksheet!$AE1165)),"PASS","FAIL")</f>
        <v>#VALUE!</v>
      </c>
      <c r="F1169" s="39" t="str">
        <f t="shared" si="54"/>
        <v>PASS</v>
      </c>
      <c r="G1169" s="39" t="e">
        <f>IF(O1169="FAIL",IF(ISNUMBER(SEARCH("Rejected",'Print off sheets'!F1165))=TRUE,"OK","ERROR"),IF(ISNUMBER(SEARCH("Rejected",'Print off sheets'!F1165))=TRUE,"ERROR",""))</f>
        <v>#VALUE!</v>
      </c>
      <c r="H1169" s="46" t="e">
        <f>IF(O1169="MISSING",IF('Print off sheets'!F1165="Missing","OK","ERROR"),"")</f>
        <v>#VALUE!</v>
      </c>
      <c r="I1169" s="39" t="e">
        <f>VALUE(Worksheet!B1165)</f>
        <v>#VALUE!</v>
      </c>
      <c r="J1169" s="39">
        <f>VALUE(Worksheet!$H$2)</f>
        <v>0</v>
      </c>
      <c r="K1169" s="39">
        <f>VALUE(Worksheet!$H$3)</f>
        <v>0</v>
      </c>
      <c r="L1169" s="39" t="e">
        <f t="shared" si="55"/>
        <v>#VALUE!</v>
      </c>
      <c r="M1169" s="39" t="str">
        <f>IF(AND(Worksheet!C1165="",Worksheet!D1165="",Worksheet!E1165="",Worksheet!F1165="",Worksheet!G1165="",Worksheet!H1165="",ISNUMBER(SEARCH("e",Worksheet!I1165))=FALSE),"MISSING")</f>
        <v>MISSING</v>
      </c>
      <c r="N1169" s="39" t="b">
        <f>IF(ISNUMBER(SEARCH("Reference",Worksheet!I1165))=TRUE,"REF ONLY")</f>
        <v>0</v>
      </c>
      <c r="O1169" s="39" t="e">
        <f t="shared" si="56"/>
        <v>#VALUE!</v>
      </c>
      <c r="P1169" s="38"/>
      <c r="Q1169" s="38"/>
    </row>
    <row r="1170" spans="3:17" x14ac:dyDescent="0.25">
      <c r="C1170" s="39" t="e">
        <f>IF(AND(VALUE('Print off sheets'!C1166)&lt;=VALUE(Worksheet!$AD1166),VALUE('Print off sheets'!C1166)&gt;=VALUE(Worksheet!$AE1166)),"PASS","FAIL")</f>
        <v>#VALUE!</v>
      </c>
      <c r="D1170" s="39" t="e">
        <f>IF(AND(VALUE('Print off sheets'!D1166)&lt;=VALUE(Worksheet!$AD1166),VALUE('Print off sheets'!D1166)&gt;=VALUE(Worksheet!$AE1166)),"PASS","FAIL")</f>
        <v>#VALUE!</v>
      </c>
      <c r="E1170" s="39" t="e">
        <f>IF(AND(VALUE('Print off sheets'!E1166)&lt;=VALUE(Worksheet!$AD1166),VALUE('Print off sheets'!E1166)&gt;=VALUE(Worksheet!$AE1166)),"PASS","FAIL")</f>
        <v>#VALUE!</v>
      </c>
      <c r="F1170" s="39" t="str">
        <f t="shared" si="54"/>
        <v>PASS</v>
      </c>
      <c r="G1170" s="39" t="e">
        <f>IF(O1170="FAIL",IF(ISNUMBER(SEARCH("Rejected",'Print off sheets'!F1166))=TRUE,"OK","ERROR"),IF(ISNUMBER(SEARCH("Rejected",'Print off sheets'!F1166))=TRUE,"ERROR",""))</f>
        <v>#VALUE!</v>
      </c>
      <c r="H1170" s="46" t="e">
        <f>IF(O1170="MISSING",IF('Print off sheets'!F1166="Missing","OK","ERROR"),"")</f>
        <v>#VALUE!</v>
      </c>
      <c r="I1170" s="39" t="e">
        <f>VALUE(Worksheet!B1166)</f>
        <v>#VALUE!</v>
      </c>
      <c r="J1170" s="39">
        <f>VALUE(Worksheet!$H$2)</f>
        <v>0</v>
      </c>
      <c r="K1170" s="39">
        <f>VALUE(Worksheet!$H$3)</f>
        <v>0</v>
      </c>
      <c r="L1170" s="39" t="e">
        <f t="shared" si="55"/>
        <v>#VALUE!</v>
      </c>
      <c r="M1170" s="39" t="str">
        <f>IF(AND(Worksheet!C1166="",Worksheet!D1166="",Worksheet!E1166="",Worksheet!F1166="",Worksheet!G1166="",Worksheet!H1166="",ISNUMBER(SEARCH("e",Worksheet!I1166))=FALSE),"MISSING")</f>
        <v>MISSING</v>
      </c>
      <c r="N1170" s="39" t="b">
        <f>IF(ISNUMBER(SEARCH("Reference",Worksheet!I1166))=TRUE,"REF ONLY")</f>
        <v>0</v>
      </c>
      <c r="O1170" s="39" t="e">
        <f t="shared" si="56"/>
        <v>#VALUE!</v>
      </c>
      <c r="P1170" s="38"/>
      <c r="Q1170" s="38"/>
    </row>
    <row r="1171" spans="3:17" x14ac:dyDescent="0.25">
      <c r="C1171" s="39" t="e">
        <f>IF(AND(VALUE('Print off sheets'!C1167)&lt;=VALUE(Worksheet!$AD1167),VALUE('Print off sheets'!C1167)&gt;=VALUE(Worksheet!$AE1167)),"PASS","FAIL")</f>
        <v>#VALUE!</v>
      </c>
      <c r="D1171" s="39" t="e">
        <f>IF(AND(VALUE('Print off sheets'!D1167)&lt;=VALUE(Worksheet!$AD1167),VALUE('Print off sheets'!D1167)&gt;=VALUE(Worksheet!$AE1167)),"PASS","FAIL")</f>
        <v>#VALUE!</v>
      </c>
      <c r="E1171" s="39" t="e">
        <f>IF(AND(VALUE('Print off sheets'!E1167)&lt;=VALUE(Worksheet!$AD1167),VALUE('Print off sheets'!E1167)&gt;=VALUE(Worksheet!$AE1167)),"PASS","FAIL")</f>
        <v>#VALUE!</v>
      </c>
      <c r="F1171" s="39" t="str">
        <f t="shared" si="54"/>
        <v>PASS</v>
      </c>
      <c r="G1171" s="39" t="e">
        <f>IF(O1171="FAIL",IF(ISNUMBER(SEARCH("Rejected",'Print off sheets'!F1167))=TRUE,"OK","ERROR"),IF(ISNUMBER(SEARCH("Rejected",'Print off sheets'!F1167))=TRUE,"ERROR",""))</f>
        <v>#VALUE!</v>
      </c>
      <c r="H1171" s="46" t="e">
        <f>IF(O1171="MISSING",IF('Print off sheets'!F1167="Missing","OK","ERROR"),"")</f>
        <v>#VALUE!</v>
      </c>
      <c r="I1171" s="39" t="e">
        <f>VALUE(Worksheet!B1167)</f>
        <v>#VALUE!</v>
      </c>
      <c r="J1171" s="39">
        <f>VALUE(Worksheet!$H$2)</f>
        <v>0</v>
      </c>
      <c r="K1171" s="39">
        <f>VALUE(Worksheet!$H$3)</f>
        <v>0</v>
      </c>
      <c r="L1171" s="39" t="e">
        <f t="shared" si="55"/>
        <v>#VALUE!</v>
      </c>
      <c r="M1171" s="39" t="str">
        <f>IF(AND(Worksheet!C1167="",Worksheet!D1167="",Worksheet!E1167="",Worksheet!F1167="",Worksheet!G1167="",Worksheet!H1167="",ISNUMBER(SEARCH("e",Worksheet!I1167))=FALSE),"MISSING")</f>
        <v>MISSING</v>
      </c>
      <c r="N1171" s="39" t="b">
        <f>IF(ISNUMBER(SEARCH("Reference",Worksheet!I1167))=TRUE,"REF ONLY")</f>
        <v>0</v>
      </c>
      <c r="O1171" s="39" t="e">
        <f t="shared" si="56"/>
        <v>#VALUE!</v>
      </c>
      <c r="P1171" s="38"/>
      <c r="Q1171" s="38"/>
    </row>
    <row r="1172" spans="3:17" x14ac:dyDescent="0.25">
      <c r="C1172" s="39" t="e">
        <f>IF(AND(VALUE('Print off sheets'!C1168)&lt;=VALUE(Worksheet!$AD1168),VALUE('Print off sheets'!C1168)&gt;=VALUE(Worksheet!$AE1168)),"PASS","FAIL")</f>
        <v>#VALUE!</v>
      </c>
      <c r="D1172" s="39" t="e">
        <f>IF(AND(VALUE('Print off sheets'!D1168)&lt;=VALUE(Worksheet!$AD1168),VALUE('Print off sheets'!D1168)&gt;=VALUE(Worksheet!$AE1168)),"PASS","FAIL")</f>
        <v>#VALUE!</v>
      </c>
      <c r="E1172" s="39" t="e">
        <f>IF(AND(VALUE('Print off sheets'!E1168)&lt;=VALUE(Worksheet!$AD1168),VALUE('Print off sheets'!E1168)&gt;=VALUE(Worksheet!$AE1168)),"PASS","FAIL")</f>
        <v>#VALUE!</v>
      </c>
      <c r="F1172" s="39" t="str">
        <f t="shared" si="54"/>
        <v>PASS</v>
      </c>
      <c r="G1172" s="39" t="e">
        <f>IF(O1172="FAIL",IF(ISNUMBER(SEARCH("Rejected",'Print off sheets'!F1168))=TRUE,"OK","ERROR"),IF(ISNUMBER(SEARCH("Rejected",'Print off sheets'!F1168))=TRUE,"ERROR",""))</f>
        <v>#VALUE!</v>
      </c>
      <c r="H1172" s="46" t="e">
        <f>IF(O1172="MISSING",IF('Print off sheets'!F1168="Missing","OK","ERROR"),"")</f>
        <v>#VALUE!</v>
      </c>
      <c r="I1172" s="39" t="e">
        <f>VALUE(Worksheet!B1168)</f>
        <v>#VALUE!</v>
      </c>
      <c r="J1172" s="39">
        <f>VALUE(Worksheet!$H$2)</f>
        <v>0</v>
      </c>
      <c r="K1172" s="39">
        <f>VALUE(Worksheet!$H$3)</f>
        <v>0</v>
      </c>
      <c r="L1172" s="39" t="e">
        <f t="shared" si="55"/>
        <v>#VALUE!</v>
      </c>
      <c r="M1172" s="39" t="str">
        <f>IF(AND(Worksheet!C1168="",Worksheet!D1168="",Worksheet!E1168="",Worksheet!F1168="",Worksheet!G1168="",Worksheet!H1168="",ISNUMBER(SEARCH("e",Worksheet!I1168))=FALSE),"MISSING")</f>
        <v>MISSING</v>
      </c>
      <c r="N1172" s="39" t="b">
        <f>IF(ISNUMBER(SEARCH("Reference",Worksheet!I1168))=TRUE,"REF ONLY")</f>
        <v>0</v>
      </c>
      <c r="O1172" s="39" t="e">
        <f t="shared" si="56"/>
        <v>#VALUE!</v>
      </c>
      <c r="P1172" s="38"/>
      <c r="Q1172" s="38"/>
    </row>
    <row r="1173" spans="3:17" x14ac:dyDescent="0.25">
      <c r="C1173" s="39" t="e">
        <f>IF(AND(VALUE('Print off sheets'!C1169)&lt;=VALUE(Worksheet!$AD1169),VALUE('Print off sheets'!C1169)&gt;=VALUE(Worksheet!$AE1169)),"PASS","FAIL")</f>
        <v>#VALUE!</v>
      </c>
      <c r="D1173" s="39" t="e">
        <f>IF(AND(VALUE('Print off sheets'!D1169)&lt;=VALUE(Worksheet!$AD1169),VALUE('Print off sheets'!D1169)&gt;=VALUE(Worksheet!$AE1169)),"PASS","FAIL")</f>
        <v>#VALUE!</v>
      </c>
      <c r="E1173" s="39" t="e">
        <f>IF(AND(VALUE('Print off sheets'!E1169)&lt;=VALUE(Worksheet!$AD1169),VALUE('Print off sheets'!E1169)&gt;=VALUE(Worksheet!$AE1169)),"PASS","FAIL")</f>
        <v>#VALUE!</v>
      </c>
      <c r="F1173" s="39" t="str">
        <f t="shared" si="54"/>
        <v>PASS</v>
      </c>
      <c r="G1173" s="39" t="e">
        <f>IF(O1173="FAIL",IF(ISNUMBER(SEARCH("Rejected",'Print off sheets'!F1169))=TRUE,"OK","ERROR"),IF(ISNUMBER(SEARCH("Rejected",'Print off sheets'!F1169))=TRUE,"ERROR",""))</f>
        <v>#VALUE!</v>
      </c>
      <c r="H1173" s="46" t="e">
        <f>IF(O1173="MISSING",IF('Print off sheets'!F1169="Missing","OK","ERROR"),"")</f>
        <v>#VALUE!</v>
      </c>
      <c r="I1173" s="39" t="e">
        <f>VALUE(Worksheet!B1169)</f>
        <v>#VALUE!</v>
      </c>
      <c r="J1173" s="39">
        <f>VALUE(Worksheet!$H$2)</f>
        <v>0</v>
      </c>
      <c r="K1173" s="39">
        <f>VALUE(Worksheet!$H$3)</f>
        <v>0</v>
      </c>
      <c r="L1173" s="39" t="e">
        <f t="shared" si="55"/>
        <v>#VALUE!</v>
      </c>
      <c r="M1173" s="39" t="str">
        <f>IF(AND(Worksheet!C1169="",Worksheet!D1169="",Worksheet!E1169="",Worksheet!F1169="",Worksheet!G1169="",Worksheet!H1169="",ISNUMBER(SEARCH("e",Worksheet!I1169))=FALSE),"MISSING")</f>
        <v>MISSING</v>
      </c>
      <c r="N1173" s="39" t="b">
        <f>IF(ISNUMBER(SEARCH("Reference",Worksheet!I1169))=TRUE,"REF ONLY")</f>
        <v>0</v>
      </c>
      <c r="O1173" s="39" t="e">
        <f t="shared" si="56"/>
        <v>#VALUE!</v>
      </c>
      <c r="P1173" s="38"/>
      <c r="Q1173" s="38"/>
    </row>
    <row r="1174" spans="3:17" x14ac:dyDescent="0.25">
      <c r="C1174" s="39" t="e">
        <f>IF(AND(VALUE('Print off sheets'!C1170)&lt;=VALUE(Worksheet!$AD1170),VALUE('Print off sheets'!C1170)&gt;=VALUE(Worksheet!$AE1170)),"PASS","FAIL")</f>
        <v>#VALUE!</v>
      </c>
      <c r="D1174" s="39" t="e">
        <f>IF(AND(VALUE('Print off sheets'!D1170)&lt;=VALUE(Worksheet!$AD1170),VALUE('Print off sheets'!D1170)&gt;=VALUE(Worksheet!$AE1170)),"PASS","FAIL")</f>
        <v>#VALUE!</v>
      </c>
      <c r="E1174" s="39" t="e">
        <f>IF(AND(VALUE('Print off sheets'!E1170)&lt;=VALUE(Worksheet!$AD1170),VALUE('Print off sheets'!E1170)&gt;=VALUE(Worksheet!$AE1170)),"PASS","FAIL")</f>
        <v>#VALUE!</v>
      </c>
      <c r="F1174" s="39" t="str">
        <f t="shared" si="54"/>
        <v>PASS</v>
      </c>
      <c r="G1174" s="39" t="e">
        <f>IF(O1174="FAIL",IF(ISNUMBER(SEARCH("Rejected",'Print off sheets'!F1170))=TRUE,"OK","ERROR"),IF(ISNUMBER(SEARCH("Rejected",'Print off sheets'!F1170))=TRUE,"ERROR",""))</f>
        <v>#VALUE!</v>
      </c>
      <c r="H1174" s="46" t="e">
        <f>IF(O1174="MISSING",IF('Print off sheets'!F1170="Missing","OK","ERROR"),"")</f>
        <v>#VALUE!</v>
      </c>
      <c r="I1174" s="39" t="e">
        <f>VALUE(Worksheet!B1170)</f>
        <v>#VALUE!</v>
      </c>
      <c r="J1174" s="39">
        <f>VALUE(Worksheet!$H$2)</f>
        <v>0</v>
      </c>
      <c r="K1174" s="39">
        <f>VALUE(Worksheet!$H$3)</f>
        <v>0</v>
      </c>
      <c r="L1174" s="39" t="e">
        <f t="shared" si="55"/>
        <v>#VALUE!</v>
      </c>
      <c r="M1174" s="39" t="str">
        <f>IF(AND(Worksheet!C1170="",Worksheet!D1170="",Worksheet!E1170="",Worksheet!F1170="",Worksheet!G1170="",Worksheet!H1170="",ISNUMBER(SEARCH("e",Worksheet!I1170))=FALSE),"MISSING")</f>
        <v>MISSING</v>
      </c>
      <c r="N1174" s="39" t="b">
        <f>IF(ISNUMBER(SEARCH("Reference",Worksheet!I1170))=TRUE,"REF ONLY")</f>
        <v>0</v>
      </c>
      <c r="O1174" s="39" t="e">
        <f t="shared" si="56"/>
        <v>#VALUE!</v>
      </c>
      <c r="P1174" s="38"/>
      <c r="Q1174" s="38"/>
    </row>
    <row r="1175" spans="3:17" x14ac:dyDescent="0.25">
      <c r="C1175" s="39" t="e">
        <f>IF(AND(VALUE('Print off sheets'!C1171)&lt;=VALUE(Worksheet!$AD1171),VALUE('Print off sheets'!C1171)&gt;=VALUE(Worksheet!$AE1171)),"PASS","FAIL")</f>
        <v>#VALUE!</v>
      </c>
      <c r="D1175" s="39" t="e">
        <f>IF(AND(VALUE('Print off sheets'!D1171)&lt;=VALUE(Worksheet!$AD1171),VALUE('Print off sheets'!D1171)&gt;=VALUE(Worksheet!$AE1171)),"PASS","FAIL")</f>
        <v>#VALUE!</v>
      </c>
      <c r="E1175" s="39" t="e">
        <f>IF(AND(VALUE('Print off sheets'!E1171)&lt;=VALUE(Worksheet!$AD1171),VALUE('Print off sheets'!E1171)&gt;=VALUE(Worksheet!$AE1171)),"PASS","FAIL")</f>
        <v>#VALUE!</v>
      </c>
      <c r="F1175" s="39" t="str">
        <f t="shared" si="54"/>
        <v>PASS</v>
      </c>
      <c r="G1175" s="39" t="e">
        <f>IF(O1175="FAIL",IF(ISNUMBER(SEARCH("Rejected",'Print off sheets'!F1171))=TRUE,"OK","ERROR"),IF(ISNUMBER(SEARCH("Rejected",'Print off sheets'!F1171))=TRUE,"ERROR",""))</f>
        <v>#VALUE!</v>
      </c>
      <c r="H1175" s="46" t="e">
        <f>IF(O1175="MISSING",IF('Print off sheets'!F1171="Missing","OK","ERROR"),"")</f>
        <v>#VALUE!</v>
      </c>
      <c r="I1175" s="39" t="e">
        <f>VALUE(Worksheet!B1171)</f>
        <v>#VALUE!</v>
      </c>
      <c r="J1175" s="39">
        <f>VALUE(Worksheet!$H$2)</f>
        <v>0</v>
      </c>
      <c r="K1175" s="39">
        <f>VALUE(Worksheet!$H$3)</f>
        <v>0</v>
      </c>
      <c r="L1175" s="39" t="e">
        <f t="shared" si="55"/>
        <v>#VALUE!</v>
      </c>
      <c r="M1175" s="39" t="str">
        <f>IF(AND(Worksheet!C1171="",Worksheet!D1171="",Worksheet!E1171="",Worksheet!F1171="",Worksheet!G1171="",Worksheet!H1171="",ISNUMBER(SEARCH("e",Worksheet!I1171))=FALSE),"MISSING")</f>
        <v>MISSING</v>
      </c>
      <c r="N1175" s="39" t="b">
        <f>IF(ISNUMBER(SEARCH("Reference",Worksheet!I1171))=TRUE,"REF ONLY")</f>
        <v>0</v>
      </c>
      <c r="O1175" s="39" t="e">
        <f t="shared" si="56"/>
        <v>#VALUE!</v>
      </c>
      <c r="P1175" s="38"/>
      <c r="Q1175" s="38"/>
    </row>
    <row r="1176" spans="3:17" x14ac:dyDescent="0.25">
      <c r="C1176" s="39" t="e">
        <f>IF(AND(VALUE('Print off sheets'!C1172)&lt;=VALUE(Worksheet!$AD1172),VALUE('Print off sheets'!C1172)&gt;=VALUE(Worksheet!$AE1172)),"PASS","FAIL")</f>
        <v>#VALUE!</v>
      </c>
      <c r="D1176" s="39" t="e">
        <f>IF(AND(VALUE('Print off sheets'!D1172)&lt;=VALUE(Worksheet!$AD1172),VALUE('Print off sheets'!D1172)&gt;=VALUE(Worksheet!$AE1172)),"PASS","FAIL")</f>
        <v>#VALUE!</v>
      </c>
      <c r="E1176" s="39" t="e">
        <f>IF(AND(VALUE('Print off sheets'!E1172)&lt;=VALUE(Worksheet!$AD1172),VALUE('Print off sheets'!E1172)&gt;=VALUE(Worksheet!$AE1172)),"PASS","FAIL")</f>
        <v>#VALUE!</v>
      </c>
      <c r="F1176" s="39" t="str">
        <f t="shared" si="54"/>
        <v>PASS</v>
      </c>
      <c r="G1176" s="39" t="e">
        <f>IF(O1176="FAIL",IF(ISNUMBER(SEARCH("Rejected",'Print off sheets'!F1172))=TRUE,"OK","ERROR"),IF(ISNUMBER(SEARCH("Rejected",'Print off sheets'!F1172))=TRUE,"ERROR",""))</f>
        <v>#VALUE!</v>
      </c>
      <c r="H1176" s="46" t="e">
        <f>IF(O1176="MISSING",IF('Print off sheets'!F1172="Missing","OK","ERROR"),"")</f>
        <v>#VALUE!</v>
      </c>
      <c r="I1176" s="39" t="e">
        <f>VALUE(Worksheet!B1172)</f>
        <v>#VALUE!</v>
      </c>
      <c r="J1176" s="39">
        <f>VALUE(Worksheet!$H$2)</f>
        <v>0</v>
      </c>
      <c r="K1176" s="39">
        <f>VALUE(Worksheet!$H$3)</f>
        <v>0</v>
      </c>
      <c r="L1176" s="39" t="e">
        <f t="shared" si="55"/>
        <v>#VALUE!</v>
      </c>
      <c r="M1176" s="39" t="str">
        <f>IF(AND(Worksheet!C1172="",Worksheet!D1172="",Worksheet!E1172="",Worksheet!F1172="",Worksheet!G1172="",Worksheet!H1172="",ISNUMBER(SEARCH("e",Worksheet!I1172))=FALSE),"MISSING")</f>
        <v>MISSING</v>
      </c>
      <c r="N1176" s="39" t="b">
        <f>IF(ISNUMBER(SEARCH("Reference",Worksheet!I1172))=TRUE,"REF ONLY")</f>
        <v>0</v>
      </c>
      <c r="O1176" s="39" t="e">
        <f t="shared" si="56"/>
        <v>#VALUE!</v>
      </c>
      <c r="P1176" s="38"/>
      <c r="Q1176" s="38"/>
    </row>
    <row r="1177" spans="3:17" x14ac:dyDescent="0.25">
      <c r="C1177" s="39" t="e">
        <f>IF(AND(VALUE('Print off sheets'!C1173)&lt;=VALUE(Worksheet!$AD1173),VALUE('Print off sheets'!C1173)&gt;=VALUE(Worksheet!$AE1173)),"PASS","FAIL")</f>
        <v>#VALUE!</v>
      </c>
      <c r="D1177" s="39" t="e">
        <f>IF(AND(VALUE('Print off sheets'!D1173)&lt;=VALUE(Worksheet!$AD1173),VALUE('Print off sheets'!D1173)&gt;=VALUE(Worksheet!$AE1173)),"PASS","FAIL")</f>
        <v>#VALUE!</v>
      </c>
      <c r="E1177" s="39" t="e">
        <f>IF(AND(VALUE('Print off sheets'!E1173)&lt;=VALUE(Worksheet!$AD1173),VALUE('Print off sheets'!E1173)&gt;=VALUE(Worksheet!$AE1173)),"PASS","FAIL")</f>
        <v>#VALUE!</v>
      </c>
      <c r="F1177" s="39" t="str">
        <f t="shared" si="54"/>
        <v>PASS</v>
      </c>
      <c r="G1177" s="39" t="e">
        <f>IF(O1177="FAIL",IF(ISNUMBER(SEARCH("Rejected",'Print off sheets'!F1173))=TRUE,"OK","ERROR"),IF(ISNUMBER(SEARCH("Rejected",'Print off sheets'!F1173))=TRUE,"ERROR",""))</f>
        <v>#VALUE!</v>
      </c>
      <c r="H1177" s="46" t="e">
        <f>IF(O1177="MISSING",IF('Print off sheets'!F1173="Missing","OK","ERROR"),"")</f>
        <v>#VALUE!</v>
      </c>
      <c r="I1177" s="39" t="e">
        <f>VALUE(Worksheet!B1173)</f>
        <v>#VALUE!</v>
      </c>
      <c r="J1177" s="39">
        <f>VALUE(Worksheet!$H$2)</f>
        <v>0</v>
      </c>
      <c r="K1177" s="39">
        <f>VALUE(Worksheet!$H$3)</f>
        <v>0</v>
      </c>
      <c r="L1177" s="39" t="e">
        <f t="shared" si="55"/>
        <v>#VALUE!</v>
      </c>
      <c r="M1177" s="39" t="str">
        <f>IF(AND(Worksheet!C1173="",Worksheet!D1173="",Worksheet!E1173="",Worksheet!F1173="",Worksheet!G1173="",Worksheet!H1173="",ISNUMBER(SEARCH("e",Worksheet!I1173))=FALSE),"MISSING")</f>
        <v>MISSING</v>
      </c>
      <c r="N1177" s="39" t="b">
        <f>IF(ISNUMBER(SEARCH("Reference",Worksheet!I1173))=TRUE,"REF ONLY")</f>
        <v>0</v>
      </c>
      <c r="O1177" s="39" t="e">
        <f t="shared" si="56"/>
        <v>#VALUE!</v>
      </c>
      <c r="P1177" s="38"/>
      <c r="Q1177" s="38"/>
    </row>
    <row r="1178" spans="3:17" x14ac:dyDescent="0.25">
      <c r="C1178" s="39" t="e">
        <f>IF(AND(VALUE('Print off sheets'!C1174)&lt;=VALUE(Worksheet!$AD1174),VALUE('Print off sheets'!C1174)&gt;=VALUE(Worksheet!$AE1174)),"PASS","FAIL")</f>
        <v>#VALUE!</v>
      </c>
      <c r="D1178" s="39" t="e">
        <f>IF(AND(VALUE('Print off sheets'!D1174)&lt;=VALUE(Worksheet!$AD1174),VALUE('Print off sheets'!D1174)&gt;=VALUE(Worksheet!$AE1174)),"PASS","FAIL")</f>
        <v>#VALUE!</v>
      </c>
      <c r="E1178" s="39" t="e">
        <f>IF(AND(VALUE('Print off sheets'!E1174)&lt;=VALUE(Worksheet!$AD1174),VALUE('Print off sheets'!E1174)&gt;=VALUE(Worksheet!$AE1174)),"PASS","FAIL")</f>
        <v>#VALUE!</v>
      </c>
      <c r="F1178" s="39" t="str">
        <f t="shared" si="54"/>
        <v>PASS</v>
      </c>
      <c r="G1178" s="39" t="e">
        <f>IF(O1178="FAIL",IF(ISNUMBER(SEARCH("Rejected",'Print off sheets'!F1174))=TRUE,"OK","ERROR"),IF(ISNUMBER(SEARCH("Rejected",'Print off sheets'!F1174))=TRUE,"ERROR",""))</f>
        <v>#VALUE!</v>
      </c>
      <c r="H1178" s="46" t="e">
        <f>IF(O1178="MISSING",IF('Print off sheets'!F1174="Missing","OK","ERROR"),"")</f>
        <v>#VALUE!</v>
      </c>
      <c r="I1178" s="39" t="e">
        <f>VALUE(Worksheet!B1174)</f>
        <v>#VALUE!</v>
      </c>
      <c r="J1178" s="39">
        <f>VALUE(Worksheet!$H$2)</f>
        <v>0</v>
      </c>
      <c r="K1178" s="39">
        <f>VALUE(Worksheet!$H$3)</f>
        <v>0</v>
      </c>
      <c r="L1178" s="39" t="e">
        <f t="shared" si="55"/>
        <v>#VALUE!</v>
      </c>
      <c r="M1178" s="39" t="str">
        <f>IF(AND(Worksheet!C1174="",Worksheet!D1174="",Worksheet!E1174="",Worksheet!F1174="",Worksheet!G1174="",Worksheet!H1174="",ISNUMBER(SEARCH("e",Worksheet!I1174))=FALSE),"MISSING")</f>
        <v>MISSING</v>
      </c>
      <c r="N1178" s="39" t="b">
        <f>IF(ISNUMBER(SEARCH("Reference",Worksheet!I1174))=TRUE,"REF ONLY")</f>
        <v>0</v>
      </c>
      <c r="O1178" s="39" t="e">
        <f t="shared" si="56"/>
        <v>#VALUE!</v>
      </c>
      <c r="P1178" s="38"/>
      <c r="Q1178" s="38"/>
    </row>
    <row r="1179" spans="3:17" x14ac:dyDescent="0.25">
      <c r="C1179" s="39" t="str">
        <f>IF(AND(VALUE('Print off sheets'!C1175)&lt;=VALUE(Worksheet!$AD1175),VALUE('Print off sheets'!C1175)&gt;=VALUE(Worksheet!$AE1175)),"PASS","FAIL")</f>
        <v>PASS</v>
      </c>
      <c r="D1179" s="39" t="str">
        <f>IF(AND(VALUE('Print off sheets'!D1175)&lt;=VALUE(Worksheet!$AD1175),VALUE('Print off sheets'!D1175)&gt;=VALUE(Worksheet!$AE1175)),"PASS","FAIL")</f>
        <v>PASS</v>
      </c>
      <c r="E1179" s="39" t="str">
        <f>IF(AND(VALUE('Print off sheets'!E1175)&lt;=VALUE(Worksheet!$AD1175),VALUE('Print off sheets'!E1175)&gt;=VALUE(Worksheet!$AE1175)),"PASS","FAIL")</f>
        <v>PASS</v>
      </c>
      <c r="F1179" s="39" t="str">
        <f t="shared" si="54"/>
        <v>PASS</v>
      </c>
      <c r="G1179" s="39" t="str">
        <f>IF(O1179="FAIL",IF(ISNUMBER(SEARCH("Rejected",'Print off sheets'!F1175))=TRUE,"OK","ERROR"),IF(ISNUMBER(SEARCH("Rejected",'Print off sheets'!F1175))=TRUE,"ERROR",""))</f>
        <v/>
      </c>
      <c r="H1179" s="46" t="str">
        <f>IF(O1179="MISSING",IF('Print off sheets'!F1175="Missing","OK","ERROR"),"")</f>
        <v/>
      </c>
      <c r="I1179" s="39">
        <f>VALUE(Worksheet!B1175)</f>
        <v>0</v>
      </c>
      <c r="J1179" s="39">
        <f>VALUE(Worksheet!$H$2)</f>
        <v>0</v>
      </c>
      <c r="K1179" s="39">
        <f>VALUE(Worksheet!$H$3)</f>
        <v>0</v>
      </c>
      <c r="L1179" s="39" t="str">
        <f t="shared" si="55"/>
        <v>FAIL</v>
      </c>
      <c r="M1179" s="39" t="str">
        <f>IF(AND(Worksheet!C1175="",Worksheet!D1175="",Worksheet!E1175="",Worksheet!F1175="",Worksheet!G1175="",Worksheet!H1175="",ISNUMBER(SEARCH("e",Worksheet!I1175))=FALSE),"MISSING")</f>
        <v>MISSING</v>
      </c>
      <c r="N1179" s="39" t="b">
        <f>IF(ISNUMBER(SEARCH("Reference",Worksheet!I1175))=TRUE,"REF ONLY")</f>
        <v>0</v>
      </c>
      <c r="O1179" s="39" t="b">
        <f t="shared" si="56"/>
        <v>0</v>
      </c>
      <c r="P1179" s="38"/>
      <c r="Q1179" s="38"/>
    </row>
    <row r="1180" spans="3:17" x14ac:dyDescent="0.25">
      <c r="C1180" s="39" t="str">
        <f>IF(AND(VALUE('Print off sheets'!C1176)&lt;=VALUE(Worksheet!$AD1176),VALUE('Print off sheets'!C1176)&gt;=VALUE(Worksheet!$AE1176)),"PASS","FAIL")</f>
        <v>PASS</v>
      </c>
      <c r="D1180" s="39" t="str">
        <f>IF(AND(VALUE('Print off sheets'!D1176)&lt;=VALUE(Worksheet!$AD1176),VALUE('Print off sheets'!D1176)&gt;=VALUE(Worksheet!$AE1176)),"PASS","FAIL")</f>
        <v>PASS</v>
      </c>
      <c r="E1180" s="39" t="str">
        <f>IF(AND(VALUE('Print off sheets'!E1176)&lt;=VALUE(Worksheet!$AD1176),VALUE('Print off sheets'!E1176)&gt;=VALUE(Worksheet!$AE1176)),"PASS","FAIL")</f>
        <v>PASS</v>
      </c>
      <c r="F1180" s="39" t="str">
        <f t="shared" si="54"/>
        <v>PASS</v>
      </c>
      <c r="G1180" s="39" t="str">
        <f>IF(O1180="FAIL",IF(ISNUMBER(SEARCH("Rejected",'Print off sheets'!F1176))=TRUE,"OK","ERROR"),IF(ISNUMBER(SEARCH("Rejected",'Print off sheets'!F1176))=TRUE,"ERROR",""))</f>
        <v/>
      </c>
      <c r="H1180" s="46" t="str">
        <f>IF(O1180="MISSING",IF('Print off sheets'!F1176="Missing","OK","ERROR"),"")</f>
        <v/>
      </c>
      <c r="I1180" s="39">
        <f>VALUE(Worksheet!B1176)</f>
        <v>0</v>
      </c>
      <c r="J1180" s="39">
        <f>VALUE(Worksheet!$H$2)</f>
        <v>0</v>
      </c>
      <c r="K1180" s="39">
        <f>VALUE(Worksheet!$H$3)</f>
        <v>0</v>
      </c>
      <c r="L1180" s="39" t="str">
        <f t="shared" si="55"/>
        <v>FAIL</v>
      </c>
      <c r="M1180" s="39" t="b">
        <f>IF(AND(Worksheet!C1176="",Worksheet!D1176="",Worksheet!E1176="",Worksheet!F1176="",Worksheet!G1176="",Worksheet!H1176="",ISNUMBER(SEARCH("e",Worksheet!I1176))=FALSE),"MISSING")</f>
        <v>0</v>
      </c>
      <c r="N1180" s="39" t="b">
        <f>IF(ISNUMBER(SEARCH("Reference",Worksheet!I1176))=TRUE,"REF ONLY")</f>
        <v>0</v>
      </c>
      <c r="O1180" s="39" t="b">
        <f t="shared" si="56"/>
        <v>0</v>
      </c>
      <c r="P1180" s="38"/>
      <c r="Q1180" s="38"/>
    </row>
    <row r="1181" spans="3:17" x14ac:dyDescent="0.25">
      <c r="C1181" s="39" t="e">
        <f>IF(AND(VALUE('Print off sheets'!C1177)&lt;=VALUE(Worksheet!$AD1177),VALUE('Print off sheets'!C1177)&gt;=VALUE(Worksheet!$AE1177)),"PASS","FAIL")</f>
        <v>#VALUE!</v>
      </c>
      <c r="D1181" s="39" t="e">
        <f>IF(AND(VALUE('Print off sheets'!D1177)&lt;=VALUE(Worksheet!$AD1177),VALUE('Print off sheets'!D1177)&gt;=VALUE(Worksheet!$AE1177)),"PASS","FAIL")</f>
        <v>#VALUE!</v>
      </c>
      <c r="E1181" s="39" t="e">
        <f>IF(AND(VALUE('Print off sheets'!E1177)&lt;=VALUE(Worksheet!$AD1177),VALUE('Print off sheets'!E1177)&gt;=VALUE(Worksheet!$AE1177)),"PASS","FAIL")</f>
        <v>#VALUE!</v>
      </c>
      <c r="F1181" s="39" t="str">
        <f t="shared" si="54"/>
        <v>PASS</v>
      </c>
      <c r="G1181" s="39" t="e">
        <f>IF(O1181="FAIL",IF(ISNUMBER(SEARCH("Rejected",'Print off sheets'!F1177))=TRUE,"OK","ERROR"),IF(ISNUMBER(SEARCH("Rejected",'Print off sheets'!F1177))=TRUE,"ERROR",""))</f>
        <v>#VALUE!</v>
      </c>
      <c r="H1181" s="46" t="e">
        <f>IF(O1181="MISSING",IF('Print off sheets'!F1177="Missing","OK","ERROR"),"")</f>
        <v>#VALUE!</v>
      </c>
      <c r="I1181" s="39" t="e">
        <f>VALUE(Worksheet!B1177)</f>
        <v>#VALUE!</v>
      </c>
      <c r="J1181" s="39">
        <f>VALUE(Worksheet!$H$2)</f>
        <v>0</v>
      </c>
      <c r="K1181" s="39">
        <f>VALUE(Worksheet!$H$3)</f>
        <v>0</v>
      </c>
      <c r="L1181" s="39" t="e">
        <f t="shared" si="55"/>
        <v>#VALUE!</v>
      </c>
      <c r="M1181" s="39" t="str">
        <f>IF(AND(Worksheet!C1177="",Worksheet!D1177="",Worksheet!E1177="",Worksheet!F1177="",Worksheet!G1177="",Worksheet!H1177="",ISNUMBER(SEARCH("e",Worksheet!I1177))=FALSE),"MISSING")</f>
        <v>MISSING</v>
      </c>
      <c r="N1181" s="39" t="b">
        <f>IF(ISNUMBER(SEARCH("Reference",Worksheet!I1177))=TRUE,"REF ONLY")</f>
        <v>0</v>
      </c>
      <c r="O1181" s="39" t="e">
        <f t="shared" si="56"/>
        <v>#VALUE!</v>
      </c>
      <c r="P1181" s="38"/>
      <c r="Q1181" s="38"/>
    </row>
    <row r="1182" spans="3:17" x14ac:dyDescent="0.25">
      <c r="C1182" s="39" t="str">
        <f>IF(AND(VALUE('Print off sheets'!C1178)&lt;=VALUE(Worksheet!$AD1178),VALUE('Print off sheets'!C1178)&gt;=VALUE(Worksheet!$AE1178)),"PASS","FAIL")</f>
        <v>PASS</v>
      </c>
      <c r="D1182" s="39" t="str">
        <f>IF(AND(VALUE('Print off sheets'!D1178)&lt;=VALUE(Worksheet!$AD1178),VALUE('Print off sheets'!D1178)&gt;=VALUE(Worksheet!$AE1178)),"PASS","FAIL")</f>
        <v>PASS</v>
      </c>
      <c r="E1182" s="39" t="e">
        <f>IF(AND(VALUE('Print off sheets'!E1178)&lt;=VALUE(Worksheet!$AD1178),VALUE('Print off sheets'!E1178)&gt;=VALUE(Worksheet!$AE1178)),"PASS","FAIL")</f>
        <v>#VALUE!</v>
      </c>
      <c r="F1182" s="39" t="str">
        <f t="shared" si="54"/>
        <v>PASS</v>
      </c>
      <c r="G1182" s="39" t="str">
        <f>IF(O1182="FAIL",IF(ISNUMBER(SEARCH("Rejected",'Print off sheets'!F1178))=TRUE,"OK","ERROR"),IF(ISNUMBER(SEARCH("Rejected",'Print off sheets'!F1178))=TRUE,"ERROR",""))</f>
        <v/>
      </c>
      <c r="H1182" s="46" t="str">
        <f>IF(O1182="MISSING",IF('Print off sheets'!F1178="Missing","OK","ERROR"),"")</f>
        <v/>
      </c>
      <c r="I1182" s="39">
        <f>VALUE(Worksheet!B1178)</f>
        <v>0</v>
      </c>
      <c r="J1182" s="39">
        <f>VALUE(Worksheet!$H$2)</f>
        <v>0</v>
      </c>
      <c r="K1182" s="39">
        <f>VALUE(Worksheet!$H$3)</f>
        <v>0</v>
      </c>
      <c r="L1182" s="39" t="str">
        <f t="shared" si="55"/>
        <v>FAIL</v>
      </c>
      <c r="M1182" s="39" t="str">
        <f>IF(AND(Worksheet!C1178="",Worksheet!D1178="",Worksheet!E1178="",Worksheet!F1178="",Worksheet!G1178="",Worksheet!H1178="",ISNUMBER(SEARCH("e",Worksheet!I1178))=FALSE),"MISSING")</f>
        <v>MISSING</v>
      </c>
      <c r="N1182" s="39" t="b">
        <f>IF(ISNUMBER(SEARCH("Reference",Worksheet!I1178))=TRUE,"REF ONLY")</f>
        <v>0</v>
      </c>
      <c r="O1182" s="39" t="b">
        <f t="shared" si="56"/>
        <v>0</v>
      </c>
      <c r="P1182" s="38"/>
      <c r="Q1182" s="38"/>
    </row>
    <row r="1183" spans="3:17" x14ac:dyDescent="0.25">
      <c r="C1183" s="39" t="str">
        <f>IF(AND(VALUE('Print off sheets'!C1179)&lt;=VALUE(Worksheet!$AD1179),VALUE('Print off sheets'!C1179)&gt;=VALUE(Worksheet!$AE1179)),"PASS","FAIL")</f>
        <v>PASS</v>
      </c>
      <c r="D1183" s="39" t="str">
        <f>IF(AND(VALUE('Print off sheets'!D1179)&lt;=VALUE(Worksheet!$AD1179),VALUE('Print off sheets'!D1179)&gt;=VALUE(Worksheet!$AE1179)),"PASS","FAIL")</f>
        <v>PASS</v>
      </c>
      <c r="E1183" s="39" t="str">
        <f>IF(AND(VALUE('Print off sheets'!E1179)&lt;=VALUE(Worksheet!$AD1179),VALUE('Print off sheets'!E1179)&gt;=VALUE(Worksheet!$AE1179)),"PASS","FAIL")</f>
        <v>PASS</v>
      </c>
      <c r="F1183" s="39" t="str">
        <f t="shared" si="54"/>
        <v>PASS</v>
      </c>
      <c r="G1183" s="39" t="str">
        <f>IF(O1183="FAIL",IF(ISNUMBER(SEARCH("Rejected",'Print off sheets'!F1179))=TRUE,"OK","ERROR"),IF(ISNUMBER(SEARCH("Rejected",'Print off sheets'!F1179))=TRUE,"ERROR",""))</f>
        <v/>
      </c>
      <c r="H1183" s="46" t="str">
        <f>IF(O1183="MISSING",IF('Print off sheets'!F1179="Missing","OK","ERROR"),"")</f>
        <v/>
      </c>
      <c r="I1183" s="39">
        <f>VALUE(Worksheet!B1179)</f>
        <v>0</v>
      </c>
      <c r="J1183" s="39">
        <f>VALUE(Worksheet!$H$2)</f>
        <v>0</v>
      </c>
      <c r="K1183" s="39">
        <f>VALUE(Worksheet!$H$3)</f>
        <v>0</v>
      </c>
      <c r="L1183" s="39" t="str">
        <f t="shared" si="55"/>
        <v>FAIL</v>
      </c>
      <c r="M1183" s="39" t="str">
        <f>IF(AND(Worksheet!C1179="",Worksheet!D1179="",Worksheet!E1179="",Worksheet!F1179="",Worksheet!G1179="",Worksheet!H1179="",ISNUMBER(SEARCH("e",Worksheet!I1179))=FALSE),"MISSING")</f>
        <v>MISSING</v>
      </c>
      <c r="N1183" s="39" t="b">
        <f>IF(ISNUMBER(SEARCH("Reference",Worksheet!I1179))=TRUE,"REF ONLY")</f>
        <v>0</v>
      </c>
      <c r="O1183" s="39" t="b">
        <f t="shared" si="56"/>
        <v>0</v>
      </c>
      <c r="P1183" s="38"/>
      <c r="Q1183" s="38"/>
    </row>
    <row r="1184" spans="3:17" x14ac:dyDescent="0.25">
      <c r="C1184" s="39" t="e">
        <f>IF(AND(VALUE('Print off sheets'!C1180)&lt;=VALUE(Worksheet!$AD1180),VALUE('Print off sheets'!C1180)&gt;=VALUE(Worksheet!$AE1180)),"PASS","FAIL")</f>
        <v>#VALUE!</v>
      </c>
      <c r="D1184" s="39" t="str">
        <f>IF(AND(VALUE('Print off sheets'!D1180)&lt;=VALUE(Worksheet!$AD1180),VALUE('Print off sheets'!D1180)&gt;=VALUE(Worksheet!$AE1180)),"PASS","FAIL")</f>
        <v>PASS</v>
      </c>
      <c r="E1184" s="39" t="str">
        <f>IF(AND(VALUE('Print off sheets'!E1180)&lt;=VALUE(Worksheet!$AD1180),VALUE('Print off sheets'!E1180)&gt;=VALUE(Worksheet!$AE1180)),"PASS","FAIL")</f>
        <v>PASS</v>
      </c>
      <c r="F1184" s="39" t="str">
        <f t="shared" si="54"/>
        <v>PASS</v>
      </c>
      <c r="G1184" s="39" t="str">
        <f>IF(O1184="FAIL",IF(ISNUMBER(SEARCH("Rejected",'Print off sheets'!F1180))=TRUE,"OK","ERROR"),IF(ISNUMBER(SEARCH("Rejected",'Print off sheets'!F1180))=TRUE,"ERROR",""))</f>
        <v/>
      </c>
      <c r="H1184" s="46" t="str">
        <f>IF(O1184="MISSING",IF('Print off sheets'!F1180="Missing","OK","ERROR"),"")</f>
        <v/>
      </c>
      <c r="I1184" s="39">
        <f>VALUE(Worksheet!B1180)</f>
        <v>0</v>
      </c>
      <c r="J1184" s="39">
        <f>VALUE(Worksheet!$H$2)</f>
        <v>0</v>
      </c>
      <c r="K1184" s="39">
        <f>VALUE(Worksheet!$H$3)</f>
        <v>0</v>
      </c>
      <c r="L1184" s="39" t="str">
        <f t="shared" si="55"/>
        <v>FAIL</v>
      </c>
      <c r="M1184" s="39" t="b">
        <f>IF(AND(Worksheet!C1180="",Worksheet!D1180="",Worksheet!E1180="",Worksheet!F1180="",Worksheet!G1180="",Worksheet!H1180="",ISNUMBER(SEARCH("e",Worksheet!I1180))=FALSE),"MISSING")</f>
        <v>0</v>
      </c>
      <c r="N1184" s="39" t="b">
        <f>IF(ISNUMBER(SEARCH("Reference",Worksheet!I1180))=TRUE,"REF ONLY")</f>
        <v>0</v>
      </c>
      <c r="O1184" s="39" t="b">
        <f t="shared" si="56"/>
        <v>0</v>
      </c>
      <c r="P1184" s="38"/>
      <c r="Q1184" s="38"/>
    </row>
    <row r="1185" spans="3:17" x14ac:dyDescent="0.25">
      <c r="C1185" s="39" t="e">
        <f>IF(AND(VALUE('Print off sheets'!C1181)&lt;=VALUE(Worksheet!$AD1181),VALUE('Print off sheets'!C1181)&gt;=VALUE(Worksheet!$AE1181)),"PASS","FAIL")</f>
        <v>#VALUE!</v>
      </c>
      <c r="D1185" s="39" t="e">
        <f>IF(AND(VALUE('Print off sheets'!D1181)&lt;=VALUE(Worksheet!$AD1181),VALUE('Print off sheets'!D1181)&gt;=VALUE(Worksheet!$AE1181)),"PASS","FAIL")</f>
        <v>#VALUE!</v>
      </c>
      <c r="E1185" s="39" t="e">
        <f>IF(AND(VALUE('Print off sheets'!E1181)&lt;=VALUE(Worksheet!$AD1181),VALUE('Print off sheets'!E1181)&gt;=VALUE(Worksheet!$AE1181)),"PASS","FAIL")</f>
        <v>#VALUE!</v>
      </c>
      <c r="F1185" s="39" t="str">
        <f t="shared" si="54"/>
        <v>PASS</v>
      </c>
      <c r="G1185" s="39" t="e">
        <f>IF(O1185="FAIL",IF(ISNUMBER(SEARCH("Rejected",'Print off sheets'!F1181))=TRUE,"OK","ERROR"),IF(ISNUMBER(SEARCH("Rejected",'Print off sheets'!F1181))=TRUE,"ERROR",""))</f>
        <v>#VALUE!</v>
      </c>
      <c r="H1185" s="46" t="e">
        <f>IF(O1185="MISSING",IF('Print off sheets'!F1181="Missing","OK","ERROR"),"")</f>
        <v>#VALUE!</v>
      </c>
      <c r="I1185" s="39" t="e">
        <f>VALUE(Worksheet!B1181)</f>
        <v>#VALUE!</v>
      </c>
      <c r="J1185" s="39">
        <f>VALUE(Worksheet!$H$2)</f>
        <v>0</v>
      </c>
      <c r="K1185" s="39">
        <f>VALUE(Worksheet!$H$3)</f>
        <v>0</v>
      </c>
      <c r="L1185" s="39" t="e">
        <f t="shared" si="55"/>
        <v>#VALUE!</v>
      </c>
      <c r="M1185" s="39" t="b">
        <f>IF(AND(Worksheet!C1181="",Worksheet!D1181="",Worksheet!E1181="",Worksheet!F1181="",Worksheet!G1181="",Worksheet!H1181="",ISNUMBER(SEARCH("e",Worksheet!I1181))=FALSE),"MISSING")</f>
        <v>0</v>
      </c>
      <c r="N1185" s="39" t="b">
        <f>IF(ISNUMBER(SEARCH("Reference",Worksheet!I1181))=TRUE,"REF ONLY")</f>
        <v>0</v>
      </c>
      <c r="O1185" s="39" t="e">
        <f t="shared" si="56"/>
        <v>#VALUE!</v>
      </c>
      <c r="P1185" s="38"/>
      <c r="Q1185" s="38"/>
    </row>
    <row r="1186" spans="3:17" x14ac:dyDescent="0.25">
      <c r="C1186" s="39" t="e">
        <f>IF(AND(VALUE('Print off sheets'!C1182)&lt;=VALUE(Worksheet!$AD1182),VALUE('Print off sheets'!C1182)&gt;=VALUE(Worksheet!$AE1182)),"PASS","FAIL")</f>
        <v>#VALUE!</v>
      </c>
      <c r="D1186" s="39" t="e">
        <f>IF(AND(VALUE('Print off sheets'!D1182)&lt;=VALUE(Worksheet!$AD1182),VALUE('Print off sheets'!D1182)&gt;=VALUE(Worksheet!$AE1182)),"PASS","FAIL")</f>
        <v>#VALUE!</v>
      </c>
      <c r="E1186" s="39" t="e">
        <f>IF(AND(VALUE('Print off sheets'!E1182)&lt;=VALUE(Worksheet!$AD1182),VALUE('Print off sheets'!E1182)&gt;=VALUE(Worksheet!$AE1182)),"PASS","FAIL")</f>
        <v>#VALUE!</v>
      </c>
      <c r="F1186" s="39" t="str">
        <f t="shared" si="54"/>
        <v>PASS</v>
      </c>
      <c r="G1186" s="39" t="e">
        <f>IF(O1186="FAIL",IF(ISNUMBER(SEARCH("Rejected",'Print off sheets'!F1182))=TRUE,"OK","ERROR"),IF(ISNUMBER(SEARCH("Rejected",'Print off sheets'!F1182))=TRUE,"ERROR",""))</f>
        <v>#VALUE!</v>
      </c>
      <c r="H1186" s="46" t="e">
        <f>IF(O1186="MISSING",IF('Print off sheets'!F1182="Missing","OK","ERROR"),"")</f>
        <v>#VALUE!</v>
      </c>
      <c r="I1186" s="39" t="e">
        <f>VALUE(Worksheet!B1182)</f>
        <v>#VALUE!</v>
      </c>
      <c r="J1186" s="39">
        <f>VALUE(Worksheet!$H$2)</f>
        <v>0</v>
      </c>
      <c r="K1186" s="39">
        <f>VALUE(Worksheet!$H$3)</f>
        <v>0</v>
      </c>
      <c r="L1186" s="39" t="e">
        <f t="shared" si="55"/>
        <v>#VALUE!</v>
      </c>
      <c r="M1186" s="39" t="str">
        <f>IF(AND(Worksheet!C1182="",Worksheet!D1182="",Worksheet!E1182="",Worksheet!F1182="",Worksheet!G1182="",Worksheet!H1182="",ISNUMBER(SEARCH("e",Worksheet!I1182))=FALSE),"MISSING")</f>
        <v>MISSING</v>
      </c>
      <c r="N1186" s="39" t="b">
        <f>IF(ISNUMBER(SEARCH("Reference",Worksheet!I1182))=TRUE,"REF ONLY")</f>
        <v>0</v>
      </c>
      <c r="O1186" s="39" t="e">
        <f t="shared" si="56"/>
        <v>#VALUE!</v>
      </c>
      <c r="P1186" s="38"/>
      <c r="Q1186" s="38"/>
    </row>
    <row r="1187" spans="3:17" x14ac:dyDescent="0.25">
      <c r="C1187" s="39" t="e">
        <f>IF(AND(VALUE('Print off sheets'!C1183)&lt;=VALUE(Worksheet!$AD1183),VALUE('Print off sheets'!C1183)&gt;=VALUE(Worksheet!$AE1183)),"PASS","FAIL")</f>
        <v>#VALUE!</v>
      </c>
      <c r="D1187" s="39" t="e">
        <f>IF(AND(VALUE('Print off sheets'!D1183)&lt;=VALUE(Worksheet!$AD1183),VALUE('Print off sheets'!D1183)&gt;=VALUE(Worksheet!$AE1183)),"PASS","FAIL")</f>
        <v>#VALUE!</v>
      </c>
      <c r="E1187" s="39" t="e">
        <f>IF(AND(VALUE('Print off sheets'!E1183)&lt;=VALUE(Worksheet!$AD1183),VALUE('Print off sheets'!E1183)&gt;=VALUE(Worksheet!$AE1183)),"PASS","FAIL")</f>
        <v>#VALUE!</v>
      </c>
      <c r="F1187" s="39" t="str">
        <f t="shared" si="54"/>
        <v>PASS</v>
      </c>
      <c r="G1187" s="39" t="e">
        <f>IF(O1187="FAIL",IF(ISNUMBER(SEARCH("Rejected",'Print off sheets'!F1183))=TRUE,"OK","ERROR"),IF(ISNUMBER(SEARCH("Rejected",'Print off sheets'!F1183))=TRUE,"ERROR",""))</f>
        <v>#VALUE!</v>
      </c>
      <c r="H1187" s="46" t="e">
        <f>IF(O1187="MISSING",IF('Print off sheets'!F1183="Missing","OK","ERROR"),"")</f>
        <v>#VALUE!</v>
      </c>
      <c r="I1187" s="39" t="e">
        <f>VALUE(Worksheet!B1183)</f>
        <v>#VALUE!</v>
      </c>
      <c r="J1187" s="39">
        <f>VALUE(Worksheet!$H$2)</f>
        <v>0</v>
      </c>
      <c r="K1187" s="39">
        <f>VALUE(Worksheet!$H$3)</f>
        <v>0</v>
      </c>
      <c r="L1187" s="39" t="e">
        <f t="shared" si="55"/>
        <v>#VALUE!</v>
      </c>
      <c r="M1187" s="39" t="str">
        <f>IF(AND(Worksheet!C1183="",Worksheet!D1183="",Worksheet!E1183="",Worksheet!F1183="",Worksheet!G1183="",Worksheet!H1183="",ISNUMBER(SEARCH("e",Worksheet!I1183))=FALSE),"MISSING")</f>
        <v>MISSING</v>
      </c>
      <c r="N1187" s="39" t="b">
        <f>IF(ISNUMBER(SEARCH("Reference",Worksheet!I1183))=TRUE,"REF ONLY")</f>
        <v>0</v>
      </c>
      <c r="O1187" s="39" t="e">
        <f t="shared" si="56"/>
        <v>#VALUE!</v>
      </c>
      <c r="P1187" s="38"/>
      <c r="Q1187" s="38"/>
    </row>
    <row r="1188" spans="3:17" x14ac:dyDescent="0.25">
      <c r="C1188" s="39" t="e">
        <f>IF(AND(VALUE('Print off sheets'!C1184)&lt;=VALUE(Worksheet!$AD1184),VALUE('Print off sheets'!C1184)&gt;=VALUE(Worksheet!$AE1184)),"PASS","FAIL")</f>
        <v>#VALUE!</v>
      </c>
      <c r="D1188" s="39" t="e">
        <f>IF(AND(VALUE('Print off sheets'!D1184)&lt;=VALUE(Worksheet!$AD1184),VALUE('Print off sheets'!D1184)&gt;=VALUE(Worksheet!$AE1184)),"PASS","FAIL")</f>
        <v>#VALUE!</v>
      </c>
      <c r="E1188" s="39" t="e">
        <f>IF(AND(VALUE('Print off sheets'!E1184)&lt;=VALUE(Worksheet!$AD1184),VALUE('Print off sheets'!E1184)&gt;=VALUE(Worksheet!$AE1184)),"PASS","FAIL")</f>
        <v>#VALUE!</v>
      </c>
      <c r="F1188" s="39" t="str">
        <f t="shared" si="54"/>
        <v>PASS</v>
      </c>
      <c r="G1188" s="39" t="e">
        <f>IF(O1188="FAIL",IF(ISNUMBER(SEARCH("Rejected",'Print off sheets'!F1184))=TRUE,"OK","ERROR"),IF(ISNUMBER(SEARCH("Rejected",'Print off sheets'!F1184))=TRUE,"ERROR",""))</f>
        <v>#VALUE!</v>
      </c>
      <c r="H1188" s="46" t="e">
        <f>IF(O1188="MISSING",IF('Print off sheets'!F1184="Missing","OK","ERROR"),"")</f>
        <v>#VALUE!</v>
      </c>
      <c r="I1188" s="39" t="e">
        <f>VALUE(Worksheet!B1184)</f>
        <v>#VALUE!</v>
      </c>
      <c r="J1188" s="39">
        <f>VALUE(Worksheet!$H$2)</f>
        <v>0</v>
      </c>
      <c r="K1188" s="39">
        <f>VALUE(Worksheet!$H$3)</f>
        <v>0</v>
      </c>
      <c r="L1188" s="39" t="e">
        <f t="shared" si="55"/>
        <v>#VALUE!</v>
      </c>
      <c r="M1188" s="39" t="str">
        <f>IF(AND(Worksheet!C1184="",Worksheet!D1184="",Worksheet!E1184="",Worksheet!F1184="",Worksheet!G1184="",Worksheet!H1184="",ISNUMBER(SEARCH("e",Worksheet!I1184))=FALSE),"MISSING")</f>
        <v>MISSING</v>
      </c>
      <c r="N1188" s="39" t="b">
        <f>IF(ISNUMBER(SEARCH("Reference",Worksheet!I1184))=TRUE,"REF ONLY")</f>
        <v>0</v>
      </c>
      <c r="O1188" s="39" t="e">
        <f t="shared" si="56"/>
        <v>#VALUE!</v>
      </c>
      <c r="P1188" s="38"/>
      <c r="Q1188" s="38"/>
    </row>
    <row r="1189" spans="3:17" x14ac:dyDescent="0.25">
      <c r="C1189" s="39" t="e">
        <f>IF(AND(VALUE('Print off sheets'!C1185)&lt;=VALUE(Worksheet!$AD1185),VALUE('Print off sheets'!C1185)&gt;=VALUE(Worksheet!$AE1185)),"PASS","FAIL")</f>
        <v>#VALUE!</v>
      </c>
      <c r="D1189" s="39" t="e">
        <f>IF(AND(VALUE('Print off sheets'!D1185)&lt;=VALUE(Worksheet!$AD1185),VALUE('Print off sheets'!D1185)&gt;=VALUE(Worksheet!$AE1185)),"PASS","FAIL")</f>
        <v>#VALUE!</v>
      </c>
      <c r="E1189" s="39" t="e">
        <f>IF(AND(VALUE('Print off sheets'!E1185)&lt;=VALUE(Worksheet!$AD1185),VALUE('Print off sheets'!E1185)&gt;=VALUE(Worksheet!$AE1185)),"PASS","FAIL")</f>
        <v>#VALUE!</v>
      </c>
      <c r="F1189" s="39" t="str">
        <f t="shared" si="54"/>
        <v>PASS</v>
      </c>
      <c r="G1189" s="39" t="e">
        <f>IF(O1189="FAIL",IF(ISNUMBER(SEARCH("Rejected",'Print off sheets'!F1185))=TRUE,"OK","ERROR"),IF(ISNUMBER(SEARCH("Rejected",'Print off sheets'!F1185))=TRUE,"ERROR",""))</f>
        <v>#VALUE!</v>
      </c>
      <c r="H1189" s="46" t="e">
        <f>IF(O1189="MISSING",IF('Print off sheets'!F1185="Missing","OK","ERROR"),"")</f>
        <v>#VALUE!</v>
      </c>
      <c r="I1189" s="39" t="e">
        <f>VALUE(Worksheet!B1185)</f>
        <v>#VALUE!</v>
      </c>
      <c r="J1189" s="39">
        <f>VALUE(Worksheet!$H$2)</f>
        <v>0</v>
      </c>
      <c r="K1189" s="39">
        <f>VALUE(Worksheet!$H$3)</f>
        <v>0</v>
      </c>
      <c r="L1189" s="39" t="e">
        <f t="shared" si="55"/>
        <v>#VALUE!</v>
      </c>
      <c r="M1189" s="39" t="str">
        <f>IF(AND(Worksheet!C1185="",Worksheet!D1185="",Worksheet!E1185="",Worksheet!F1185="",Worksheet!G1185="",Worksheet!H1185="",ISNUMBER(SEARCH("e",Worksheet!I1185))=FALSE),"MISSING")</f>
        <v>MISSING</v>
      </c>
      <c r="N1189" s="39" t="b">
        <f>IF(ISNUMBER(SEARCH("Reference",Worksheet!I1185))=TRUE,"REF ONLY")</f>
        <v>0</v>
      </c>
      <c r="O1189" s="39" t="e">
        <f t="shared" si="56"/>
        <v>#VALUE!</v>
      </c>
      <c r="P1189" s="38"/>
      <c r="Q1189" s="38"/>
    </row>
    <row r="1190" spans="3:17" x14ac:dyDescent="0.25">
      <c r="C1190" s="39" t="e">
        <f>IF(AND(VALUE('Print off sheets'!C1186)&lt;=VALUE(Worksheet!$AD1186),VALUE('Print off sheets'!C1186)&gt;=VALUE(Worksheet!$AE1186)),"PASS","FAIL")</f>
        <v>#VALUE!</v>
      </c>
      <c r="D1190" s="39" t="e">
        <f>IF(AND(VALUE('Print off sheets'!D1186)&lt;=VALUE(Worksheet!$AD1186),VALUE('Print off sheets'!D1186)&gt;=VALUE(Worksheet!$AE1186)),"PASS","FAIL")</f>
        <v>#VALUE!</v>
      </c>
      <c r="E1190" s="39" t="e">
        <f>IF(AND(VALUE('Print off sheets'!E1186)&lt;=VALUE(Worksheet!$AD1186),VALUE('Print off sheets'!E1186)&gt;=VALUE(Worksheet!$AE1186)),"PASS","FAIL")</f>
        <v>#VALUE!</v>
      </c>
      <c r="F1190" s="39" t="str">
        <f t="shared" si="54"/>
        <v>PASS</v>
      </c>
      <c r="G1190" s="39" t="e">
        <f>IF(O1190="FAIL",IF(ISNUMBER(SEARCH("Rejected",'Print off sheets'!F1186))=TRUE,"OK","ERROR"),IF(ISNUMBER(SEARCH("Rejected",'Print off sheets'!F1186))=TRUE,"ERROR",""))</f>
        <v>#VALUE!</v>
      </c>
      <c r="H1190" s="46" t="e">
        <f>IF(O1190="MISSING",IF('Print off sheets'!F1186="Missing","OK","ERROR"),"")</f>
        <v>#VALUE!</v>
      </c>
      <c r="I1190" s="39" t="e">
        <f>VALUE(Worksheet!B1186)</f>
        <v>#VALUE!</v>
      </c>
      <c r="J1190" s="39">
        <f>VALUE(Worksheet!$H$2)</f>
        <v>0</v>
      </c>
      <c r="K1190" s="39">
        <f>VALUE(Worksheet!$H$3)</f>
        <v>0</v>
      </c>
      <c r="L1190" s="39" t="e">
        <f t="shared" si="55"/>
        <v>#VALUE!</v>
      </c>
      <c r="M1190" s="39" t="str">
        <f>IF(AND(Worksheet!C1186="",Worksheet!D1186="",Worksheet!E1186="",Worksheet!F1186="",Worksheet!G1186="",Worksheet!H1186="",ISNUMBER(SEARCH("e",Worksheet!I1186))=FALSE),"MISSING")</f>
        <v>MISSING</v>
      </c>
      <c r="N1190" s="39" t="b">
        <f>IF(ISNUMBER(SEARCH("Reference",Worksheet!I1186))=TRUE,"REF ONLY")</f>
        <v>0</v>
      </c>
      <c r="O1190" s="39" t="e">
        <f t="shared" si="56"/>
        <v>#VALUE!</v>
      </c>
      <c r="P1190" s="38"/>
      <c r="Q1190" s="38"/>
    </row>
    <row r="1191" spans="3:17" x14ac:dyDescent="0.25">
      <c r="C1191" s="39" t="e">
        <f>IF(AND(VALUE('Print off sheets'!C1187)&lt;=VALUE(Worksheet!$AD1187),VALUE('Print off sheets'!C1187)&gt;=VALUE(Worksheet!$AE1187)),"PASS","FAIL")</f>
        <v>#VALUE!</v>
      </c>
      <c r="D1191" s="39" t="e">
        <f>IF(AND(VALUE('Print off sheets'!D1187)&lt;=VALUE(Worksheet!$AD1187),VALUE('Print off sheets'!D1187)&gt;=VALUE(Worksheet!$AE1187)),"PASS","FAIL")</f>
        <v>#VALUE!</v>
      </c>
      <c r="E1191" s="39" t="e">
        <f>IF(AND(VALUE('Print off sheets'!E1187)&lt;=VALUE(Worksheet!$AD1187),VALUE('Print off sheets'!E1187)&gt;=VALUE(Worksheet!$AE1187)),"PASS","FAIL")</f>
        <v>#VALUE!</v>
      </c>
      <c r="F1191" s="39" t="str">
        <f t="shared" si="54"/>
        <v>PASS</v>
      </c>
      <c r="G1191" s="39" t="e">
        <f>IF(O1191="FAIL",IF(ISNUMBER(SEARCH("Rejected",'Print off sheets'!F1187))=TRUE,"OK","ERROR"),IF(ISNUMBER(SEARCH("Rejected",'Print off sheets'!F1187))=TRUE,"ERROR",""))</f>
        <v>#VALUE!</v>
      </c>
      <c r="H1191" s="46" t="e">
        <f>IF(O1191="MISSING",IF('Print off sheets'!F1187="Missing","OK","ERROR"),"")</f>
        <v>#VALUE!</v>
      </c>
      <c r="I1191" s="39" t="e">
        <f>VALUE(Worksheet!B1187)</f>
        <v>#VALUE!</v>
      </c>
      <c r="J1191" s="39">
        <f>VALUE(Worksheet!$H$2)</f>
        <v>0</v>
      </c>
      <c r="K1191" s="39">
        <f>VALUE(Worksheet!$H$3)</f>
        <v>0</v>
      </c>
      <c r="L1191" s="39" t="e">
        <f t="shared" si="55"/>
        <v>#VALUE!</v>
      </c>
      <c r="M1191" s="39" t="str">
        <f>IF(AND(Worksheet!C1187="",Worksheet!D1187="",Worksheet!E1187="",Worksheet!F1187="",Worksheet!G1187="",Worksheet!H1187="",ISNUMBER(SEARCH("e",Worksheet!I1187))=FALSE),"MISSING")</f>
        <v>MISSING</v>
      </c>
      <c r="N1191" s="39" t="b">
        <f>IF(ISNUMBER(SEARCH("Reference",Worksheet!I1187))=TRUE,"REF ONLY")</f>
        <v>0</v>
      </c>
      <c r="O1191" s="39" t="e">
        <f t="shared" si="56"/>
        <v>#VALUE!</v>
      </c>
      <c r="P1191" s="38"/>
      <c r="Q1191" s="38"/>
    </row>
    <row r="1192" spans="3:17" x14ac:dyDescent="0.25">
      <c r="C1192" s="39" t="e">
        <f>IF(AND(VALUE('Print off sheets'!C1188)&lt;=VALUE(Worksheet!$AD1188),VALUE('Print off sheets'!C1188)&gt;=VALUE(Worksheet!$AE1188)),"PASS","FAIL")</f>
        <v>#VALUE!</v>
      </c>
      <c r="D1192" s="39" t="e">
        <f>IF(AND(VALUE('Print off sheets'!D1188)&lt;=VALUE(Worksheet!$AD1188),VALUE('Print off sheets'!D1188)&gt;=VALUE(Worksheet!$AE1188)),"PASS","FAIL")</f>
        <v>#VALUE!</v>
      </c>
      <c r="E1192" s="39" t="e">
        <f>IF(AND(VALUE('Print off sheets'!E1188)&lt;=VALUE(Worksheet!$AD1188),VALUE('Print off sheets'!E1188)&gt;=VALUE(Worksheet!$AE1188)),"PASS","FAIL")</f>
        <v>#VALUE!</v>
      </c>
      <c r="F1192" s="39" t="str">
        <f t="shared" si="54"/>
        <v>PASS</v>
      </c>
      <c r="G1192" s="39" t="e">
        <f>IF(O1192="FAIL",IF(ISNUMBER(SEARCH("Rejected",'Print off sheets'!F1188))=TRUE,"OK","ERROR"),IF(ISNUMBER(SEARCH("Rejected",'Print off sheets'!F1188))=TRUE,"ERROR",""))</f>
        <v>#VALUE!</v>
      </c>
      <c r="H1192" s="46" t="e">
        <f>IF(O1192="MISSING",IF('Print off sheets'!F1188="Missing","OK","ERROR"),"")</f>
        <v>#VALUE!</v>
      </c>
      <c r="I1192" s="39" t="e">
        <f>VALUE(Worksheet!B1188)</f>
        <v>#VALUE!</v>
      </c>
      <c r="J1192" s="39">
        <f>VALUE(Worksheet!$H$2)</f>
        <v>0</v>
      </c>
      <c r="K1192" s="39">
        <f>VALUE(Worksheet!$H$3)</f>
        <v>0</v>
      </c>
      <c r="L1192" s="39" t="e">
        <f t="shared" si="55"/>
        <v>#VALUE!</v>
      </c>
      <c r="M1192" s="39" t="str">
        <f>IF(AND(Worksheet!C1188="",Worksheet!D1188="",Worksheet!E1188="",Worksheet!F1188="",Worksheet!G1188="",Worksheet!H1188="",ISNUMBER(SEARCH("e",Worksheet!I1188))=FALSE),"MISSING")</f>
        <v>MISSING</v>
      </c>
      <c r="N1192" s="39" t="b">
        <f>IF(ISNUMBER(SEARCH("Reference",Worksheet!I1188))=TRUE,"REF ONLY")</f>
        <v>0</v>
      </c>
      <c r="O1192" s="39" t="e">
        <f t="shared" si="56"/>
        <v>#VALUE!</v>
      </c>
      <c r="P1192" s="38"/>
      <c r="Q1192" s="38"/>
    </row>
    <row r="1193" spans="3:17" x14ac:dyDescent="0.25">
      <c r="C1193" s="39" t="e">
        <f>IF(AND(VALUE('Print off sheets'!C1189)&lt;=VALUE(Worksheet!$AD1189),VALUE('Print off sheets'!C1189)&gt;=VALUE(Worksheet!$AE1189)),"PASS","FAIL")</f>
        <v>#VALUE!</v>
      </c>
      <c r="D1193" s="39" t="e">
        <f>IF(AND(VALUE('Print off sheets'!D1189)&lt;=VALUE(Worksheet!$AD1189),VALUE('Print off sheets'!D1189)&gt;=VALUE(Worksheet!$AE1189)),"PASS","FAIL")</f>
        <v>#VALUE!</v>
      </c>
      <c r="E1193" s="39" t="e">
        <f>IF(AND(VALUE('Print off sheets'!E1189)&lt;=VALUE(Worksheet!$AD1189),VALUE('Print off sheets'!E1189)&gt;=VALUE(Worksheet!$AE1189)),"PASS","FAIL")</f>
        <v>#VALUE!</v>
      </c>
      <c r="F1193" s="39" t="str">
        <f t="shared" si="54"/>
        <v>PASS</v>
      </c>
      <c r="G1193" s="39" t="e">
        <f>IF(O1193="FAIL",IF(ISNUMBER(SEARCH("Rejected",'Print off sheets'!F1189))=TRUE,"OK","ERROR"),IF(ISNUMBER(SEARCH("Rejected",'Print off sheets'!F1189))=TRUE,"ERROR",""))</f>
        <v>#VALUE!</v>
      </c>
      <c r="H1193" s="46" t="e">
        <f>IF(O1193="MISSING",IF('Print off sheets'!F1189="Missing","OK","ERROR"),"")</f>
        <v>#VALUE!</v>
      </c>
      <c r="I1193" s="39" t="e">
        <f>VALUE(Worksheet!B1189)</f>
        <v>#VALUE!</v>
      </c>
      <c r="J1193" s="39">
        <f>VALUE(Worksheet!$H$2)</f>
        <v>0</v>
      </c>
      <c r="K1193" s="39">
        <f>VALUE(Worksheet!$H$3)</f>
        <v>0</v>
      </c>
      <c r="L1193" s="39" t="e">
        <f t="shared" si="55"/>
        <v>#VALUE!</v>
      </c>
      <c r="M1193" s="39" t="str">
        <f>IF(AND(Worksheet!C1189="",Worksheet!D1189="",Worksheet!E1189="",Worksheet!F1189="",Worksheet!G1189="",Worksheet!H1189="",ISNUMBER(SEARCH("e",Worksheet!I1189))=FALSE),"MISSING")</f>
        <v>MISSING</v>
      </c>
      <c r="N1193" s="39" t="b">
        <f>IF(ISNUMBER(SEARCH("Reference",Worksheet!I1189))=TRUE,"REF ONLY")</f>
        <v>0</v>
      </c>
      <c r="O1193" s="39" t="e">
        <f t="shared" si="56"/>
        <v>#VALUE!</v>
      </c>
      <c r="P1193" s="38"/>
      <c r="Q1193" s="38"/>
    </row>
    <row r="1194" spans="3:17" x14ac:dyDescent="0.25">
      <c r="C1194" s="39" t="e">
        <f>IF(AND(VALUE('Print off sheets'!C1190)&lt;=VALUE(Worksheet!$AD1190),VALUE('Print off sheets'!C1190)&gt;=VALUE(Worksheet!$AE1190)),"PASS","FAIL")</f>
        <v>#VALUE!</v>
      </c>
      <c r="D1194" s="39" t="e">
        <f>IF(AND(VALUE('Print off sheets'!D1190)&lt;=VALUE(Worksheet!$AD1190),VALUE('Print off sheets'!D1190)&gt;=VALUE(Worksheet!$AE1190)),"PASS","FAIL")</f>
        <v>#VALUE!</v>
      </c>
      <c r="E1194" s="39" t="e">
        <f>IF(AND(VALUE('Print off sheets'!E1190)&lt;=VALUE(Worksheet!$AD1190),VALUE('Print off sheets'!E1190)&gt;=VALUE(Worksheet!$AE1190)),"PASS","FAIL")</f>
        <v>#VALUE!</v>
      </c>
      <c r="F1194" s="39" t="str">
        <f t="shared" si="54"/>
        <v>PASS</v>
      </c>
      <c r="G1194" s="39" t="e">
        <f>IF(O1194="FAIL",IF(ISNUMBER(SEARCH("Rejected",'Print off sheets'!F1190))=TRUE,"OK","ERROR"),IF(ISNUMBER(SEARCH("Rejected",'Print off sheets'!F1190))=TRUE,"ERROR",""))</f>
        <v>#VALUE!</v>
      </c>
      <c r="H1194" s="46" t="e">
        <f>IF(O1194="MISSING",IF('Print off sheets'!F1190="Missing","OK","ERROR"),"")</f>
        <v>#VALUE!</v>
      </c>
      <c r="I1194" s="39" t="e">
        <f>VALUE(Worksheet!B1190)</f>
        <v>#VALUE!</v>
      </c>
      <c r="J1194" s="39">
        <f>VALUE(Worksheet!$H$2)</f>
        <v>0</v>
      </c>
      <c r="K1194" s="39">
        <f>VALUE(Worksheet!$H$3)</f>
        <v>0</v>
      </c>
      <c r="L1194" s="39" t="e">
        <f t="shared" si="55"/>
        <v>#VALUE!</v>
      </c>
      <c r="M1194" s="39" t="str">
        <f>IF(AND(Worksheet!C1190="",Worksheet!D1190="",Worksheet!E1190="",Worksheet!F1190="",Worksheet!G1190="",Worksheet!H1190="",ISNUMBER(SEARCH("e",Worksheet!I1190))=FALSE),"MISSING")</f>
        <v>MISSING</v>
      </c>
      <c r="N1194" s="39" t="b">
        <f>IF(ISNUMBER(SEARCH("Reference",Worksheet!I1190))=TRUE,"REF ONLY")</f>
        <v>0</v>
      </c>
      <c r="O1194" s="39" t="e">
        <f t="shared" si="56"/>
        <v>#VALUE!</v>
      </c>
      <c r="P1194" s="38"/>
      <c r="Q1194" s="38"/>
    </row>
    <row r="1195" spans="3:17" x14ac:dyDescent="0.25">
      <c r="C1195" s="39" t="e">
        <f>IF(AND(VALUE('Print off sheets'!C1191)&lt;=VALUE(Worksheet!$AD1191),VALUE('Print off sheets'!C1191)&gt;=VALUE(Worksheet!$AE1191)),"PASS","FAIL")</f>
        <v>#VALUE!</v>
      </c>
      <c r="D1195" s="39" t="e">
        <f>IF(AND(VALUE('Print off sheets'!D1191)&lt;=VALUE(Worksheet!$AD1191),VALUE('Print off sheets'!D1191)&gt;=VALUE(Worksheet!$AE1191)),"PASS","FAIL")</f>
        <v>#VALUE!</v>
      </c>
      <c r="E1195" s="39" t="e">
        <f>IF(AND(VALUE('Print off sheets'!E1191)&lt;=VALUE(Worksheet!$AD1191),VALUE('Print off sheets'!E1191)&gt;=VALUE(Worksheet!$AE1191)),"PASS","FAIL")</f>
        <v>#VALUE!</v>
      </c>
      <c r="F1195" s="39" t="str">
        <f t="shared" si="54"/>
        <v>PASS</v>
      </c>
      <c r="G1195" s="39" t="e">
        <f>IF(O1195="FAIL",IF(ISNUMBER(SEARCH("Rejected",'Print off sheets'!F1191))=TRUE,"OK","ERROR"),IF(ISNUMBER(SEARCH("Rejected",'Print off sheets'!F1191))=TRUE,"ERROR",""))</f>
        <v>#VALUE!</v>
      </c>
      <c r="H1195" s="46" t="e">
        <f>IF(O1195="MISSING",IF('Print off sheets'!F1191="Missing","OK","ERROR"),"")</f>
        <v>#VALUE!</v>
      </c>
      <c r="I1195" s="39" t="e">
        <f>VALUE(Worksheet!B1191)</f>
        <v>#VALUE!</v>
      </c>
      <c r="J1195" s="39">
        <f>VALUE(Worksheet!$H$2)</f>
        <v>0</v>
      </c>
      <c r="K1195" s="39">
        <f>VALUE(Worksheet!$H$3)</f>
        <v>0</v>
      </c>
      <c r="L1195" s="39" t="e">
        <f t="shared" si="55"/>
        <v>#VALUE!</v>
      </c>
      <c r="M1195" s="39" t="str">
        <f>IF(AND(Worksheet!C1191="",Worksheet!D1191="",Worksheet!E1191="",Worksheet!F1191="",Worksheet!G1191="",Worksheet!H1191="",ISNUMBER(SEARCH("e",Worksheet!I1191))=FALSE),"MISSING")</f>
        <v>MISSING</v>
      </c>
      <c r="N1195" s="39" t="b">
        <f>IF(ISNUMBER(SEARCH("Reference",Worksheet!I1191))=TRUE,"REF ONLY")</f>
        <v>0</v>
      </c>
      <c r="O1195" s="39" t="e">
        <f t="shared" si="56"/>
        <v>#VALUE!</v>
      </c>
      <c r="P1195" s="38"/>
      <c r="Q1195" s="38"/>
    </row>
    <row r="1196" spans="3:17" x14ac:dyDescent="0.25">
      <c r="C1196" s="39" t="e">
        <f>IF(AND(VALUE('Print off sheets'!C1192)&lt;=VALUE(Worksheet!$AD1192),VALUE('Print off sheets'!C1192)&gt;=VALUE(Worksheet!$AE1192)),"PASS","FAIL")</f>
        <v>#VALUE!</v>
      </c>
      <c r="D1196" s="39" t="e">
        <f>IF(AND(VALUE('Print off sheets'!D1192)&lt;=VALUE(Worksheet!$AD1192),VALUE('Print off sheets'!D1192)&gt;=VALUE(Worksheet!$AE1192)),"PASS","FAIL")</f>
        <v>#VALUE!</v>
      </c>
      <c r="E1196" s="39" t="e">
        <f>IF(AND(VALUE('Print off sheets'!E1192)&lt;=VALUE(Worksheet!$AD1192),VALUE('Print off sheets'!E1192)&gt;=VALUE(Worksheet!$AE1192)),"PASS","FAIL")</f>
        <v>#VALUE!</v>
      </c>
      <c r="F1196" s="39" t="str">
        <f t="shared" si="54"/>
        <v>PASS</v>
      </c>
      <c r="G1196" s="39" t="e">
        <f>IF(O1196="FAIL",IF(ISNUMBER(SEARCH("Rejected",'Print off sheets'!F1192))=TRUE,"OK","ERROR"),IF(ISNUMBER(SEARCH("Rejected",'Print off sheets'!F1192))=TRUE,"ERROR",""))</f>
        <v>#VALUE!</v>
      </c>
      <c r="H1196" s="46" t="e">
        <f>IF(O1196="MISSING",IF('Print off sheets'!F1192="Missing","OK","ERROR"),"")</f>
        <v>#VALUE!</v>
      </c>
      <c r="I1196" s="39" t="e">
        <f>VALUE(Worksheet!B1192)</f>
        <v>#VALUE!</v>
      </c>
      <c r="J1196" s="39">
        <f>VALUE(Worksheet!$H$2)</f>
        <v>0</v>
      </c>
      <c r="K1196" s="39">
        <f>VALUE(Worksheet!$H$3)</f>
        <v>0</v>
      </c>
      <c r="L1196" s="39" t="e">
        <f t="shared" si="55"/>
        <v>#VALUE!</v>
      </c>
      <c r="M1196" s="39" t="str">
        <f>IF(AND(Worksheet!C1192="",Worksheet!D1192="",Worksheet!E1192="",Worksheet!F1192="",Worksheet!G1192="",Worksheet!H1192="",ISNUMBER(SEARCH("e",Worksheet!I1192))=FALSE),"MISSING")</f>
        <v>MISSING</v>
      </c>
      <c r="N1196" s="39" t="b">
        <f>IF(ISNUMBER(SEARCH("Reference",Worksheet!I1192))=TRUE,"REF ONLY")</f>
        <v>0</v>
      </c>
      <c r="O1196" s="39" t="e">
        <f t="shared" si="56"/>
        <v>#VALUE!</v>
      </c>
      <c r="P1196" s="38"/>
      <c r="Q1196" s="38"/>
    </row>
    <row r="1197" spans="3:17" x14ac:dyDescent="0.25">
      <c r="C1197" s="39" t="e">
        <f>IF(AND(VALUE('Print off sheets'!C1193)&lt;=VALUE(Worksheet!$AD1193),VALUE('Print off sheets'!C1193)&gt;=VALUE(Worksheet!$AE1193)),"PASS","FAIL")</f>
        <v>#VALUE!</v>
      </c>
      <c r="D1197" s="39" t="e">
        <f>IF(AND(VALUE('Print off sheets'!D1193)&lt;=VALUE(Worksheet!$AD1193),VALUE('Print off sheets'!D1193)&gt;=VALUE(Worksheet!$AE1193)),"PASS","FAIL")</f>
        <v>#VALUE!</v>
      </c>
      <c r="E1197" s="39" t="e">
        <f>IF(AND(VALUE('Print off sheets'!E1193)&lt;=VALUE(Worksheet!$AD1193),VALUE('Print off sheets'!E1193)&gt;=VALUE(Worksheet!$AE1193)),"PASS","FAIL")</f>
        <v>#VALUE!</v>
      </c>
      <c r="F1197" s="39" t="str">
        <f t="shared" si="54"/>
        <v>PASS</v>
      </c>
      <c r="G1197" s="39" t="e">
        <f>IF(O1197="FAIL",IF(ISNUMBER(SEARCH("Rejected",'Print off sheets'!F1193))=TRUE,"OK","ERROR"),IF(ISNUMBER(SEARCH("Rejected",'Print off sheets'!F1193))=TRUE,"ERROR",""))</f>
        <v>#VALUE!</v>
      </c>
      <c r="H1197" s="46" t="e">
        <f>IF(O1197="MISSING",IF('Print off sheets'!F1193="Missing","OK","ERROR"),"")</f>
        <v>#VALUE!</v>
      </c>
      <c r="I1197" s="39" t="e">
        <f>VALUE(Worksheet!B1193)</f>
        <v>#VALUE!</v>
      </c>
      <c r="J1197" s="39">
        <f>VALUE(Worksheet!$H$2)</f>
        <v>0</v>
      </c>
      <c r="K1197" s="39">
        <f>VALUE(Worksheet!$H$3)</f>
        <v>0</v>
      </c>
      <c r="L1197" s="39" t="e">
        <f t="shared" si="55"/>
        <v>#VALUE!</v>
      </c>
      <c r="M1197" s="39" t="str">
        <f>IF(AND(Worksheet!C1193="",Worksheet!D1193="",Worksheet!E1193="",Worksheet!F1193="",Worksheet!G1193="",Worksheet!H1193="",ISNUMBER(SEARCH("e",Worksheet!I1193))=FALSE),"MISSING")</f>
        <v>MISSING</v>
      </c>
      <c r="N1197" s="39" t="b">
        <f>IF(ISNUMBER(SEARCH("Reference",Worksheet!I1193))=TRUE,"REF ONLY")</f>
        <v>0</v>
      </c>
      <c r="O1197" s="39" t="e">
        <f t="shared" si="56"/>
        <v>#VALUE!</v>
      </c>
      <c r="P1197" s="38"/>
      <c r="Q1197" s="38"/>
    </row>
    <row r="1198" spans="3:17" x14ac:dyDescent="0.25">
      <c r="C1198" s="39" t="e">
        <f>IF(AND(VALUE('Print off sheets'!C1194)&lt;=VALUE(Worksheet!$AD1194),VALUE('Print off sheets'!C1194)&gt;=VALUE(Worksheet!$AE1194)),"PASS","FAIL")</f>
        <v>#VALUE!</v>
      </c>
      <c r="D1198" s="39" t="e">
        <f>IF(AND(VALUE('Print off sheets'!D1194)&lt;=VALUE(Worksheet!$AD1194),VALUE('Print off sheets'!D1194)&gt;=VALUE(Worksheet!$AE1194)),"PASS","FAIL")</f>
        <v>#VALUE!</v>
      </c>
      <c r="E1198" s="39" t="e">
        <f>IF(AND(VALUE('Print off sheets'!E1194)&lt;=VALUE(Worksheet!$AD1194),VALUE('Print off sheets'!E1194)&gt;=VALUE(Worksheet!$AE1194)),"PASS","FAIL")</f>
        <v>#VALUE!</v>
      </c>
      <c r="F1198" s="39" t="str">
        <f t="shared" si="54"/>
        <v>PASS</v>
      </c>
      <c r="G1198" s="39" t="e">
        <f>IF(O1198="FAIL",IF(ISNUMBER(SEARCH("Rejected",'Print off sheets'!F1194))=TRUE,"OK","ERROR"),IF(ISNUMBER(SEARCH("Rejected",'Print off sheets'!F1194))=TRUE,"ERROR",""))</f>
        <v>#VALUE!</v>
      </c>
      <c r="H1198" s="46" t="e">
        <f>IF(O1198="MISSING",IF('Print off sheets'!F1194="Missing","OK","ERROR"),"")</f>
        <v>#VALUE!</v>
      </c>
      <c r="I1198" s="39" t="e">
        <f>VALUE(Worksheet!B1194)</f>
        <v>#VALUE!</v>
      </c>
      <c r="J1198" s="39">
        <f>VALUE(Worksheet!$H$2)</f>
        <v>0</v>
      </c>
      <c r="K1198" s="39">
        <f>VALUE(Worksheet!$H$3)</f>
        <v>0</v>
      </c>
      <c r="L1198" s="39" t="e">
        <f t="shared" si="55"/>
        <v>#VALUE!</v>
      </c>
      <c r="M1198" s="39" t="str">
        <f>IF(AND(Worksheet!C1194="",Worksheet!D1194="",Worksheet!E1194="",Worksheet!F1194="",Worksheet!G1194="",Worksheet!H1194="",ISNUMBER(SEARCH("e",Worksheet!I1194))=FALSE),"MISSING")</f>
        <v>MISSING</v>
      </c>
      <c r="N1198" s="39" t="b">
        <f>IF(ISNUMBER(SEARCH("Reference",Worksheet!I1194))=TRUE,"REF ONLY")</f>
        <v>0</v>
      </c>
      <c r="O1198" s="39" t="e">
        <f t="shared" si="56"/>
        <v>#VALUE!</v>
      </c>
      <c r="P1198" s="38"/>
      <c r="Q1198" s="38"/>
    </row>
    <row r="1199" spans="3:17" x14ac:dyDescent="0.25">
      <c r="C1199" s="39" t="e">
        <f>IF(AND(VALUE('Print off sheets'!C1195)&lt;=VALUE(Worksheet!$AD1195),VALUE('Print off sheets'!C1195)&gt;=VALUE(Worksheet!$AE1195)),"PASS","FAIL")</f>
        <v>#VALUE!</v>
      </c>
      <c r="D1199" s="39" t="e">
        <f>IF(AND(VALUE('Print off sheets'!D1195)&lt;=VALUE(Worksheet!$AD1195),VALUE('Print off sheets'!D1195)&gt;=VALUE(Worksheet!$AE1195)),"PASS","FAIL")</f>
        <v>#VALUE!</v>
      </c>
      <c r="E1199" s="39" t="e">
        <f>IF(AND(VALUE('Print off sheets'!E1195)&lt;=VALUE(Worksheet!$AD1195),VALUE('Print off sheets'!E1195)&gt;=VALUE(Worksheet!$AE1195)),"PASS","FAIL")</f>
        <v>#VALUE!</v>
      </c>
      <c r="F1199" s="39" t="str">
        <f t="shared" si="54"/>
        <v>PASS</v>
      </c>
      <c r="G1199" s="39" t="e">
        <f>IF(O1199="FAIL",IF(ISNUMBER(SEARCH("Rejected",'Print off sheets'!F1195))=TRUE,"OK","ERROR"),IF(ISNUMBER(SEARCH("Rejected",'Print off sheets'!F1195))=TRUE,"ERROR",""))</f>
        <v>#VALUE!</v>
      </c>
      <c r="H1199" s="46" t="e">
        <f>IF(O1199="MISSING",IF('Print off sheets'!F1195="Missing","OK","ERROR"),"")</f>
        <v>#VALUE!</v>
      </c>
      <c r="I1199" s="39" t="e">
        <f>VALUE(Worksheet!B1195)</f>
        <v>#VALUE!</v>
      </c>
      <c r="J1199" s="39">
        <f>VALUE(Worksheet!$H$2)</f>
        <v>0</v>
      </c>
      <c r="K1199" s="39">
        <f>VALUE(Worksheet!$H$3)</f>
        <v>0</v>
      </c>
      <c r="L1199" s="39" t="e">
        <f t="shared" si="55"/>
        <v>#VALUE!</v>
      </c>
      <c r="M1199" s="39" t="str">
        <f>IF(AND(Worksheet!C1195="",Worksheet!D1195="",Worksheet!E1195="",Worksheet!F1195="",Worksheet!G1195="",Worksheet!H1195="",ISNUMBER(SEARCH("e",Worksheet!I1195))=FALSE),"MISSING")</f>
        <v>MISSING</v>
      </c>
      <c r="N1199" s="39" t="b">
        <f>IF(ISNUMBER(SEARCH("Reference",Worksheet!I1195))=TRUE,"REF ONLY")</f>
        <v>0</v>
      </c>
      <c r="O1199" s="39" t="e">
        <f t="shared" si="56"/>
        <v>#VALUE!</v>
      </c>
      <c r="P1199" s="38"/>
      <c r="Q1199" s="38"/>
    </row>
    <row r="1200" spans="3:17" x14ac:dyDescent="0.25">
      <c r="C1200" s="39" t="e">
        <f>IF(AND(VALUE('Print off sheets'!C1196)&lt;=VALUE(Worksheet!$AD1196),VALUE('Print off sheets'!C1196)&gt;=VALUE(Worksheet!$AE1196)),"PASS","FAIL")</f>
        <v>#VALUE!</v>
      </c>
      <c r="D1200" s="39" t="e">
        <f>IF(AND(VALUE('Print off sheets'!D1196)&lt;=VALUE(Worksheet!$AD1196),VALUE('Print off sheets'!D1196)&gt;=VALUE(Worksheet!$AE1196)),"PASS","FAIL")</f>
        <v>#VALUE!</v>
      </c>
      <c r="E1200" s="39" t="e">
        <f>IF(AND(VALUE('Print off sheets'!E1196)&lt;=VALUE(Worksheet!$AD1196),VALUE('Print off sheets'!E1196)&gt;=VALUE(Worksheet!$AE1196)),"PASS","FAIL")</f>
        <v>#VALUE!</v>
      </c>
      <c r="F1200" s="39" t="str">
        <f t="shared" si="54"/>
        <v>PASS</v>
      </c>
      <c r="G1200" s="39" t="e">
        <f>IF(O1200="FAIL",IF(ISNUMBER(SEARCH("Rejected",'Print off sheets'!F1196))=TRUE,"OK","ERROR"),IF(ISNUMBER(SEARCH("Rejected",'Print off sheets'!F1196))=TRUE,"ERROR",""))</f>
        <v>#VALUE!</v>
      </c>
      <c r="H1200" s="46" t="e">
        <f>IF(O1200="MISSING",IF('Print off sheets'!F1196="Missing","OK","ERROR"),"")</f>
        <v>#VALUE!</v>
      </c>
      <c r="I1200" s="39" t="e">
        <f>VALUE(Worksheet!B1196)</f>
        <v>#VALUE!</v>
      </c>
      <c r="J1200" s="39">
        <f>VALUE(Worksheet!$H$2)</f>
        <v>0</v>
      </c>
      <c r="K1200" s="39">
        <f>VALUE(Worksheet!$H$3)</f>
        <v>0</v>
      </c>
      <c r="L1200" s="39" t="e">
        <f t="shared" si="55"/>
        <v>#VALUE!</v>
      </c>
      <c r="M1200" s="39" t="str">
        <f>IF(AND(Worksheet!C1196="",Worksheet!D1196="",Worksheet!E1196="",Worksheet!F1196="",Worksheet!G1196="",Worksheet!H1196="",ISNUMBER(SEARCH("e",Worksheet!I1196))=FALSE),"MISSING")</f>
        <v>MISSING</v>
      </c>
      <c r="N1200" s="39" t="b">
        <f>IF(ISNUMBER(SEARCH("Reference",Worksheet!I1196))=TRUE,"REF ONLY")</f>
        <v>0</v>
      </c>
      <c r="O1200" s="39" t="e">
        <f t="shared" si="56"/>
        <v>#VALUE!</v>
      </c>
      <c r="P1200" s="38"/>
      <c r="Q1200" s="38"/>
    </row>
    <row r="1201" spans="3:17" x14ac:dyDescent="0.25">
      <c r="C1201" s="39" t="e">
        <f>IF(AND(VALUE('Print off sheets'!C1197)&lt;=VALUE(Worksheet!$AD1197),VALUE('Print off sheets'!C1197)&gt;=VALUE(Worksheet!$AE1197)),"PASS","FAIL")</f>
        <v>#VALUE!</v>
      </c>
      <c r="D1201" s="39" t="e">
        <f>IF(AND(VALUE('Print off sheets'!D1197)&lt;=VALUE(Worksheet!$AD1197),VALUE('Print off sheets'!D1197)&gt;=VALUE(Worksheet!$AE1197)),"PASS","FAIL")</f>
        <v>#VALUE!</v>
      </c>
      <c r="E1201" s="39" t="e">
        <f>IF(AND(VALUE('Print off sheets'!E1197)&lt;=VALUE(Worksheet!$AD1197),VALUE('Print off sheets'!E1197)&gt;=VALUE(Worksheet!$AE1197)),"PASS","FAIL")</f>
        <v>#VALUE!</v>
      </c>
      <c r="F1201" s="39" t="str">
        <f t="shared" si="54"/>
        <v>PASS</v>
      </c>
      <c r="G1201" s="39" t="e">
        <f>IF(O1201="FAIL",IF(ISNUMBER(SEARCH("Rejected",'Print off sheets'!F1197))=TRUE,"OK","ERROR"),IF(ISNUMBER(SEARCH("Rejected",'Print off sheets'!F1197))=TRUE,"ERROR",""))</f>
        <v>#VALUE!</v>
      </c>
      <c r="H1201" s="46" t="e">
        <f>IF(O1201="MISSING",IF('Print off sheets'!F1197="Missing","OK","ERROR"),"")</f>
        <v>#VALUE!</v>
      </c>
      <c r="I1201" s="39" t="e">
        <f>VALUE(Worksheet!B1197)</f>
        <v>#VALUE!</v>
      </c>
      <c r="J1201" s="39">
        <f>VALUE(Worksheet!$H$2)</f>
        <v>0</v>
      </c>
      <c r="K1201" s="39">
        <f>VALUE(Worksheet!$H$3)</f>
        <v>0</v>
      </c>
      <c r="L1201" s="39" t="e">
        <f t="shared" si="55"/>
        <v>#VALUE!</v>
      </c>
      <c r="M1201" s="39" t="str">
        <f>IF(AND(Worksheet!C1197="",Worksheet!D1197="",Worksheet!E1197="",Worksheet!F1197="",Worksheet!G1197="",Worksheet!H1197="",ISNUMBER(SEARCH("e",Worksheet!I1197))=FALSE),"MISSING")</f>
        <v>MISSING</v>
      </c>
      <c r="N1201" s="39" t="b">
        <f>IF(ISNUMBER(SEARCH("Reference",Worksheet!I1197))=TRUE,"REF ONLY")</f>
        <v>0</v>
      </c>
      <c r="O1201" s="39" t="e">
        <f t="shared" si="56"/>
        <v>#VALUE!</v>
      </c>
      <c r="P1201" s="38"/>
      <c r="Q1201" s="38"/>
    </row>
    <row r="1202" spans="3:17" x14ac:dyDescent="0.25">
      <c r="C1202" s="39" t="e">
        <f>IF(AND(VALUE('Print off sheets'!C1198)&lt;=VALUE(Worksheet!$AD1198),VALUE('Print off sheets'!C1198)&gt;=VALUE(Worksheet!$AE1198)),"PASS","FAIL")</f>
        <v>#VALUE!</v>
      </c>
      <c r="D1202" s="39" t="e">
        <f>IF(AND(VALUE('Print off sheets'!D1198)&lt;=VALUE(Worksheet!$AD1198),VALUE('Print off sheets'!D1198)&gt;=VALUE(Worksheet!$AE1198)),"PASS","FAIL")</f>
        <v>#VALUE!</v>
      </c>
      <c r="E1202" s="39" t="e">
        <f>IF(AND(VALUE('Print off sheets'!E1198)&lt;=VALUE(Worksheet!$AD1198),VALUE('Print off sheets'!E1198)&gt;=VALUE(Worksheet!$AE1198)),"PASS","FAIL")</f>
        <v>#VALUE!</v>
      </c>
      <c r="F1202" s="39" t="str">
        <f t="shared" si="54"/>
        <v>PASS</v>
      </c>
      <c r="G1202" s="39" t="e">
        <f>IF(O1202="FAIL",IF(ISNUMBER(SEARCH("Rejected",'Print off sheets'!F1198))=TRUE,"OK","ERROR"),IF(ISNUMBER(SEARCH("Rejected",'Print off sheets'!F1198))=TRUE,"ERROR",""))</f>
        <v>#VALUE!</v>
      </c>
      <c r="H1202" s="46" t="e">
        <f>IF(O1202="MISSING",IF('Print off sheets'!F1198="Missing","OK","ERROR"),"")</f>
        <v>#VALUE!</v>
      </c>
      <c r="I1202" s="39" t="e">
        <f>VALUE(Worksheet!B1198)</f>
        <v>#VALUE!</v>
      </c>
      <c r="J1202" s="39">
        <f>VALUE(Worksheet!$H$2)</f>
        <v>0</v>
      </c>
      <c r="K1202" s="39">
        <f>VALUE(Worksheet!$H$3)</f>
        <v>0</v>
      </c>
      <c r="L1202" s="39" t="e">
        <f t="shared" si="55"/>
        <v>#VALUE!</v>
      </c>
      <c r="M1202" s="39" t="str">
        <f>IF(AND(Worksheet!C1198="",Worksheet!D1198="",Worksheet!E1198="",Worksheet!F1198="",Worksheet!G1198="",Worksheet!H1198="",ISNUMBER(SEARCH("e",Worksheet!I1198))=FALSE),"MISSING")</f>
        <v>MISSING</v>
      </c>
      <c r="N1202" s="39" t="b">
        <f>IF(ISNUMBER(SEARCH("Reference",Worksheet!I1198))=TRUE,"REF ONLY")</f>
        <v>0</v>
      </c>
      <c r="O1202" s="39" t="e">
        <f t="shared" si="56"/>
        <v>#VALUE!</v>
      </c>
      <c r="P1202" s="38"/>
      <c r="Q1202" s="38"/>
    </row>
    <row r="1203" spans="3:17" x14ac:dyDescent="0.25">
      <c r="C1203" s="39" t="e">
        <f>IF(AND(VALUE('Print off sheets'!C1199)&lt;=VALUE(Worksheet!$AD1199),VALUE('Print off sheets'!C1199)&gt;=VALUE(Worksheet!$AE1199)),"PASS","FAIL")</f>
        <v>#VALUE!</v>
      </c>
      <c r="D1203" s="39" t="e">
        <f>IF(AND(VALUE('Print off sheets'!D1199)&lt;=VALUE(Worksheet!$AD1199),VALUE('Print off sheets'!D1199)&gt;=VALUE(Worksheet!$AE1199)),"PASS","FAIL")</f>
        <v>#VALUE!</v>
      </c>
      <c r="E1203" s="39" t="e">
        <f>IF(AND(VALUE('Print off sheets'!E1199)&lt;=VALUE(Worksheet!$AD1199),VALUE('Print off sheets'!E1199)&gt;=VALUE(Worksheet!$AE1199)),"PASS","FAIL")</f>
        <v>#VALUE!</v>
      </c>
      <c r="F1203" s="39" t="str">
        <f t="shared" si="54"/>
        <v>PASS</v>
      </c>
      <c r="G1203" s="39" t="e">
        <f>IF(O1203="FAIL",IF(ISNUMBER(SEARCH("Rejected",'Print off sheets'!F1199))=TRUE,"OK","ERROR"),IF(ISNUMBER(SEARCH("Rejected",'Print off sheets'!F1199))=TRUE,"ERROR",""))</f>
        <v>#VALUE!</v>
      </c>
      <c r="H1203" s="46" t="e">
        <f>IF(O1203="MISSING",IF('Print off sheets'!F1199="Missing","OK","ERROR"),"")</f>
        <v>#VALUE!</v>
      </c>
      <c r="I1203" s="39" t="e">
        <f>VALUE(Worksheet!B1199)</f>
        <v>#VALUE!</v>
      </c>
      <c r="J1203" s="39">
        <f>VALUE(Worksheet!$H$2)</f>
        <v>0</v>
      </c>
      <c r="K1203" s="39">
        <f>VALUE(Worksheet!$H$3)</f>
        <v>0</v>
      </c>
      <c r="L1203" s="39" t="e">
        <f t="shared" si="55"/>
        <v>#VALUE!</v>
      </c>
      <c r="M1203" s="39" t="str">
        <f>IF(AND(Worksheet!C1199="",Worksheet!D1199="",Worksheet!E1199="",Worksheet!F1199="",Worksheet!G1199="",Worksheet!H1199="",ISNUMBER(SEARCH("e",Worksheet!I1199))=FALSE),"MISSING")</f>
        <v>MISSING</v>
      </c>
      <c r="N1203" s="39" t="b">
        <f>IF(ISNUMBER(SEARCH("Reference",Worksheet!I1199))=TRUE,"REF ONLY")</f>
        <v>0</v>
      </c>
      <c r="O1203" s="39" t="e">
        <f t="shared" si="56"/>
        <v>#VALUE!</v>
      </c>
      <c r="P1203" s="38"/>
      <c r="Q1203" s="38"/>
    </row>
    <row r="1204" spans="3:17" x14ac:dyDescent="0.25">
      <c r="C1204" s="39" t="e">
        <f>IF(AND(VALUE('Print off sheets'!C1200)&lt;=VALUE(Worksheet!$AD1200),VALUE('Print off sheets'!C1200)&gt;=VALUE(Worksheet!$AE1200)),"PASS","FAIL")</f>
        <v>#VALUE!</v>
      </c>
      <c r="D1204" s="39" t="e">
        <f>IF(AND(VALUE('Print off sheets'!D1200)&lt;=VALUE(Worksheet!$AD1200),VALUE('Print off sheets'!D1200)&gt;=VALUE(Worksheet!$AE1200)),"PASS","FAIL")</f>
        <v>#VALUE!</v>
      </c>
      <c r="E1204" s="39" t="e">
        <f>IF(AND(VALUE('Print off sheets'!E1200)&lt;=VALUE(Worksheet!$AD1200),VALUE('Print off sheets'!E1200)&gt;=VALUE(Worksheet!$AE1200)),"PASS","FAIL")</f>
        <v>#VALUE!</v>
      </c>
      <c r="F1204" s="39" t="str">
        <f t="shared" si="54"/>
        <v>PASS</v>
      </c>
      <c r="G1204" s="39" t="e">
        <f>IF(O1204="FAIL",IF(ISNUMBER(SEARCH("Rejected",'Print off sheets'!F1200))=TRUE,"OK","ERROR"),IF(ISNUMBER(SEARCH("Rejected",'Print off sheets'!F1200))=TRUE,"ERROR",""))</f>
        <v>#VALUE!</v>
      </c>
      <c r="H1204" s="46" t="e">
        <f>IF(O1204="MISSING",IF('Print off sheets'!F1200="Missing","OK","ERROR"),"")</f>
        <v>#VALUE!</v>
      </c>
      <c r="I1204" s="39" t="e">
        <f>VALUE(Worksheet!B1200)</f>
        <v>#VALUE!</v>
      </c>
      <c r="J1204" s="39">
        <f>VALUE(Worksheet!$H$2)</f>
        <v>0</v>
      </c>
      <c r="K1204" s="39">
        <f>VALUE(Worksheet!$H$3)</f>
        <v>0</v>
      </c>
      <c r="L1204" s="39" t="e">
        <f t="shared" si="55"/>
        <v>#VALUE!</v>
      </c>
      <c r="M1204" s="39" t="str">
        <f>IF(AND(Worksheet!C1200="",Worksheet!D1200="",Worksheet!E1200="",Worksheet!F1200="",Worksheet!G1200="",Worksheet!H1200="",ISNUMBER(SEARCH("e",Worksheet!I1200))=FALSE),"MISSING")</f>
        <v>MISSING</v>
      </c>
      <c r="N1204" s="39" t="b">
        <f>IF(ISNUMBER(SEARCH("Reference",Worksheet!I1200))=TRUE,"REF ONLY")</f>
        <v>0</v>
      </c>
      <c r="O1204" s="39" t="e">
        <f t="shared" si="56"/>
        <v>#VALUE!</v>
      </c>
      <c r="P1204" s="38"/>
      <c r="Q1204" s="38"/>
    </row>
    <row r="1205" spans="3:17" x14ac:dyDescent="0.25">
      <c r="C1205" s="39" t="e">
        <f>IF(AND(VALUE('Print off sheets'!C1201)&lt;=VALUE(Worksheet!$AD1201),VALUE('Print off sheets'!C1201)&gt;=VALUE(Worksheet!$AE1201)),"PASS","FAIL")</f>
        <v>#VALUE!</v>
      </c>
      <c r="D1205" s="39" t="e">
        <f>IF(AND(VALUE('Print off sheets'!D1201)&lt;=VALUE(Worksheet!$AD1201),VALUE('Print off sheets'!D1201)&gt;=VALUE(Worksheet!$AE1201)),"PASS","FAIL")</f>
        <v>#VALUE!</v>
      </c>
      <c r="E1205" s="39" t="e">
        <f>IF(AND(VALUE('Print off sheets'!E1201)&lt;=VALUE(Worksheet!$AD1201),VALUE('Print off sheets'!E1201)&gt;=VALUE(Worksheet!$AE1201)),"PASS","FAIL")</f>
        <v>#VALUE!</v>
      </c>
      <c r="F1205" s="39" t="str">
        <f t="shared" si="54"/>
        <v>PASS</v>
      </c>
      <c r="G1205" s="39" t="e">
        <f>IF(O1205="FAIL",IF(ISNUMBER(SEARCH("Rejected",'Print off sheets'!F1201))=TRUE,"OK","ERROR"),IF(ISNUMBER(SEARCH("Rejected",'Print off sheets'!F1201))=TRUE,"ERROR",""))</f>
        <v>#VALUE!</v>
      </c>
      <c r="H1205" s="46" t="e">
        <f>IF(O1205="MISSING",IF('Print off sheets'!F1201="Missing","OK","ERROR"),"")</f>
        <v>#VALUE!</v>
      </c>
      <c r="I1205" s="39" t="e">
        <f>VALUE(Worksheet!B1201)</f>
        <v>#VALUE!</v>
      </c>
      <c r="J1205" s="39">
        <f>VALUE(Worksheet!$H$2)</f>
        <v>0</v>
      </c>
      <c r="K1205" s="39">
        <f>VALUE(Worksheet!$H$3)</f>
        <v>0</v>
      </c>
      <c r="L1205" s="39" t="e">
        <f t="shared" si="55"/>
        <v>#VALUE!</v>
      </c>
      <c r="M1205" s="39" t="str">
        <f>IF(AND(Worksheet!C1201="",Worksheet!D1201="",Worksheet!E1201="",Worksheet!F1201="",Worksheet!G1201="",Worksheet!H1201="",ISNUMBER(SEARCH("e",Worksheet!I1201))=FALSE),"MISSING")</f>
        <v>MISSING</v>
      </c>
      <c r="N1205" s="39" t="b">
        <f>IF(ISNUMBER(SEARCH("Reference",Worksheet!I1201))=TRUE,"REF ONLY")</f>
        <v>0</v>
      </c>
      <c r="O1205" s="39" t="e">
        <f t="shared" si="56"/>
        <v>#VALUE!</v>
      </c>
      <c r="P1205" s="38"/>
      <c r="Q1205" s="38"/>
    </row>
    <row r="1206" spans="3:17" x14ac:dyDescent="0.25">
      <c r="C1206" s="39" t="e">
        <f>IF(AND(VALUE('Print off sheets'!C1202)&lt;=VALUE(Worksheet!$AD1202),VALUE('Print off sheets'!C1202)&gt;=VALUE(Worksheet!$AE1202)),"PASS","FAIL")</f>
        <v>#VALUE!</v>
      </c>
      <c r="D1206" s="39" t="e">
        <f>IF(AND(VALUE('Print off sheets'!D1202)&lt;=VALUE(Worksheet!$AD1202),VALUE('Print off sheets'!D1202)&gt;=VALUE(Worksheet!$AE1202)),"PASS","FAIL")</f>
        <v>#VALUE!</v>
      </c>
      <c r="E1206" s="39" t="e">
        <f>IF(AND(VALUE('Print off sheets'!E1202)&lt;=VALUE(Worksheet!$AD1202),VALUE('Print off sheets'!E1202)&gt;=VALUE(Worksheet!$AE1202)),"PASS","FAIL")</f>
        <v>#VALUE!</v>
      </c>
      <c r="F1206" s="39" t="str">
        <f t="shared" si="54"/>
        <v>PASS</v>
      </c>
      <c r="G1206" s="39" t="e">
        <f>IF(O1206="FAIL",IF(ISNUMBER(SEARCH("Rejected",'Print off sheets'!F1202))=TRUE,"OK","ERROR"),IF(ISNUMBER(SEARCH("Rejected",'Print off sheets'!F1202))=TRUE,"ERROR",""))</f>
        <v>#VALUE!</v>
      </c>
      <c r="H1206" s="46" t="e">
        <f>IF(O1206="MISSING",IF('Print off sheets'!F1202="Missing","OK","ERROR"),"")</f>
        <v>#VALUE!</v>
      </c>
      <c r="I1206" s="39" t="e">
        <f>VALUE(Worksheet!B1202)</f>
        <v>#VALUE!</v>
      </c>
      <c r="J1206" s="39">
        <f>VALUE(Worksheet!$H$2)</f>
        <v>0</v>
      </c>
      <c r="K1206" s="39">
        <f>VALUE(Worksheet!$H$3)</f>
        <v>0</v>
      </c>
      <c r="L1206" s="39" t="e">
        <f t="shared" si="55"/>
        <v>#VALUE!</v>
      </c>
      <c r="M1206" s="39" t="str">
        <f>IF(AND(Worksheet!C1202="",Worksheet!D1202="",Worksheet!E1202="",Worksheet!F1202="",Worksheet!G1202="",Worksheet!H1202="",ISNUMBER(SEARCH("e",Worksheet!I1202))=FALSE),"MISSING")</f>
        <v>MISSING</v>
      </c>
      <c r="N1206" s="39" t="b">
        <f>IF(ISNUMBER(SEARCH("Reference",Worksheet!I1202))=TRUE,"REF ONLY")</f>
        <v>0</v>
      </c>
      <c r="O1206" s="39" t="e">
        <f t="shared" si="56"/>
        <v>#VALUE!</v>
      </c>
      <c r="P1206" s="38"/>
      <c r="Q1206" s="38"/>
    </row>
    <row r="1207" spans="3:17" x14ac:dyDescent="0.25">
      <c r="C1207" s="39" t="e">
        <f>IF(AND(VALUE('Print off sheets'!C1203)&lt;=VALUE(Worksheet!$AD1203),VALUE('Print off sheets'!C1203)&gt;=VALUE(Worksheet!$AE1203)),"PASS","FAIL")</f>
        <v>#VALUE!</v>
      </c>
      <c r="D1207" s="39" t="e">
        <f>IF(AND(VALUE('Print off sheets'!D1203)&lt;=VALUE(Worksheet!$AD1203),VALUE('Print off sheets'!D1203)&gt;=VALUE(Worksheet!$AE1203)),"PASS","FAIL")</f>
        <v>#VALUE!</v>
      </c>
      <c r="E1207" s="39" t="e">
        <f>IF(AND(VALUE('Print off sheets'!E1203)&lt;=VALUE(Worksheet!$AD1203),VALUE('Print off sheets'!E1203)&gt;=VALUE(Worksheet!$AE1203)),"PASS","FAIL")</f>
        <v>#VALUE!</v>
      </c>
      <c r="F1207" s="39" t="str">
        <f t="shared" si="54"/>
        <v>PASS</v>
      </c>
      <c r="G1207" s="39" t="e">
        <f>IF(O1207="FAIL",IF(ISNUMBER(SEARCH("Rejected",'Print off sheets'!F1203))=TRUE,"OK","ERROR"),IF(ISNUMBER(SEARCH("Rejected",'Print off sheets'!F1203))=TRUE,"ERROR",""))</f>
        <v>#VALUE!</v>
      </c>
      <c r="H1207" s="46" t="e">
        <f>IF(O1207="MISSING",IF('Print off sheets'!F1203="Missing","OK","ERROR"),"")</f>
        <v>#VALUE!</v>
      </c>
      <c r="I1207" s="39" t="e">
        <f>VALUE(Worksheet!B1203)</f>
        <v>#VALUE!</v>
      </c>
      <c r="J1207" s="39">
        <f>VALUE(Worksheet!$H$2)</f>
        <v>0</v>
      </c>
      <c r="K1207" s="39">
        <f>VALUE(Worksheet!$H$3)</f>
        <v>0</v>
      </c>
      <c r="L1207" s="39" t="e">
        <f t="shared" si="55"/>
        <v>#VALUE!</v>
      </c>
      <c r="M1207" s="39" t="str">
        <f>IF(AND(Worksheet!C1203="",Worksheet!D1203="",Worksheet!E1203="",Worksheet!F1203="",Worksheet!G1203="",Worksheet!H1203="",ISNUMBER(SEARCH("e",Worksheet!I1203))=FALSE),"MISSING")</f>
        <v>MISSING</v>
      </c>
      <c r="N1207" s="39" t="b">
        <f>IF(ISNUMBER(SEARCH("Reference",Worksheet!I1203))=TRUE,"REF ONLY")</f>
        <v>0</v>
      </c>
      <c r="O1207" s="39" t="e">
        <f t="shared" si="56"/>
        <v>#VALUE!</v>
      </c>
      <c r="P1207" s="38"/>
      <c r="Q1207" s="38"/>
    </row>
    <row r="1208" spans="3:17" x14ac:dyDescent="0.25">
      <c r="C1208" s="39" t="e">
        <f>IF(AND(VALUE('Print off sheets'!C1204)&lt;=VALUE(Worksheet!$AD1204),VALUE('Print off sheets'!C1204)&gt;=VALUE(Worksheet!$AE1204)),"PASS","FAIL")</f>
        <v>#VALUE!</v>
      </c>
      <c r="D1208" s="39" t="e">
        <f>IF(AND(VALUE('Print off sheets'!D1204)&lt;=VALUE(Worksheet!$AD1204),VALUE('Print off sheets'!D1204)&gt;=VALUE(Worksheet!$AE1204)),"PASS","FAIL")</f>
        <v>#VALUE!</v>
      </c>
      <c r="E1208" s="39" t="e">
        <f>IF(AND(VALUE('Print off sheets'!E1204)&lt;=VALUE(Worksheet!$AD1204),VALUE('Print off sheets'!E1204)&gt;=VALUE(Worksheet!$AE1204)),"PASS","FAIL")</f>
        <v>#VALUE!</v>
      </c>
      <c r="F1208" s="39" t="str">
        <f t="shared" si="54"/>
        <v>PASS</v>
      </c>
      <c r="G1208" s="39" t="e">
        <f>IF(O1208="FAIL",IF(ISNUMBER(SEARCH("Rejected",'Print off sheets'!F1204))=TRUE,"OK","ERROR"),IF(ISNUMBER(SEARCH("Rejected",'Print off sheets'!F1204))=TRUE,"ERROR",""))</f>
        <v>#VALUE!</v>
      </c>
      <c r="H1208" s="46" t="e">
        <f>IF(O1208="MISSING",IF('Print off sheets'!F1204="Missing","OK","ERROR"),"")</f>
        <v>#VALUE!</v>
      </c>
      <c r="I1208" s="39" t="e">
        <f>VALUE(Worksheet!B1204)</f>
        <v>#VALUE!</v>
      </c>
      <c r="J1208" s="39">
        <f>VALUE(Worksheet!$H$2)</f>
        <v>0</v>
      </c>
      <c r="K1208" s="39">
        <f>VALUE(Worksheet!$H$3)</f>
        <v>0</v>
      </c>
      <c r="L1208" s="39" t="e">
        <f t="shared" si="55"/>
        <v>#VALUE!</v>
      </c>
      <c r="M1208" s="39" t="str">
        <f>IF(AND(Worksheet!C1204="",Worksheet!D1204="",Worksheet!E1204="",Worksheet!F1204="",Worksheet!G1204="",Worksheet!H1204="",ISNUMBER(SEARCH("e",Worksheet!I1204))=FALSE),"MISSING")</f>
        <v>MISSING</v>
      </c>
      <c r="N1208" s="39" t="b">
        <f>IF(ISNUMBER(SEARCH("Reference",Worksheet!I1204))=TRUE,"REF ONLY")</f>
        <v>0</v>
      </c>
      <c r="O1208" s="39" t="e">
        <f t="shared" si="56"/>
        <v>#VALUE!</v>
      </c>
      <c r="P1208" s="38"/>
      <c r="Q1208" s="38"/>
    </row>
    <row r="1209" spans="3:17" x14ac:dyDescent="0.25">
      <c r="C1209" s="39" t="e">
        <f>IF(AND(VALUE('Print off sheets'!C1205)&lt;=VALUE(Worksheet!$AD1205),VALUE('Print off sheets'!C1205)&gt;=VALUE(Worksheet!$AE1205)),"PASS","FAIL")</f>
        <v>#VALUE!</v>
      </c>
      <c r="D1209" s="39" t="e">
        <f>IF(AND(VALUE('Print off sheets'!D1205)&lt;=VALUE(Worksheet!$AD1205),VALUE('Print off sheets'!D1205)&gt;=VALUE(Worksheet!$AE1205)),"PASS","FAIL")</f>
        <v>#VALUE!</v>
      </c>
      <c r="E1209" s="39" t="e">
        <f>IF(AND(VALUE('Print off sheets'!E1205)&lt;=VALUE(Worksheet!$AD1205),VALUE('Print off sheets'!E1205)&gt;=VALUE(Worksheet!$AE1205)),"PASS","FAIL")</f>
        <v>#VALUE!</v>
      </c>
      <c r="F1209" s="39" t="str">
        <f t="shared" si="54"/>
        <v>PASS</v>
      </c>
      <c r="G1209" s="39" t="e">
        <f>IF(O1209="FAIL",IF(ISNUMBER(SEARCH("Rejected",'Print off sheets'!F1205))=TRUE,"OK","ERROR"),IF(ISNUMBER(SEARCH("Rejected",'Print off sheets'!F1205))=TRUE,"ERROR",""))</f>
        <v>#VALUE!</v>
      </c>
      <c r="H1209" s="46" t="e">
        <f>IF(O1209="MISSING",IF('Print off sheets'!F1205="Missing","OK","ERROR"),"")</f>
        <v>#VALUE!</v>
      </c>
      <c r="I1209" s="39" t="e">
        <f>VALUE(Worksheet!B1205)</f>
        <v>#VALUE!</v>
      </c>
      <c r="J1209" s="39">
        <f>VALUE(Worksheet!$H$2)</f>
        <v>0</v>
      </c>
      <c r="K1209" s="39">
        <f>VALUE(Worksheet!$H$3)</f>
        <v>0</v>
      </c>
      <c r="L1209" s="39" t="e">
        <f t="shared" si="55"/>
        <v>#VALUE!</v>
      </c>
      <c r="M1209" s="39" t="str">
        <f>IF(AND(Worksheet!C1205="",Worksheet!D1205="",Worksheet!E1205="",Worksheet!F1205="",Worksheet!G1205="",Worksheet!H1205="",ISNUMBER(SEARCH("e",Worksheet!I1205))=FALSE),"MISSING")</f>
        <v>MISSING</v>
      </c>
      <c r="N1209" s="39" t="b">
        <f>IF(ISNUMBER(SEARCH("Reference",Worksheet!I1205))=TRUE,"REF ONLY")</f>
        <v>0</v>
      </c>
      <c r="O1209" s="39" t="e">
        <f t="shared" si="56"/>
        <v>#VALUE!</v>
      </c>
      <c r="P1209" s="38"/>
      <c r="Q1209" s="38"/>
    </row>
    <row r="1210" spans="3:17" x14ac:dyDescent="0.25">
      <c r="C1210" s="39" t="e">
        <f>IF(AND(VALUE('Print off sheets'!C1206)&lt;=VALUE(Worksheet!$AD1206),VALUE('Print off sheets'!C1206)&gt;=VALUE(Worksheet!$AE1206)),"PASS","FAIL")</f>
        <v>#VALUE!</v>
      </c>
      <c r="D1210" s="39" t="e">
        <f>IF(AND(VALUE('Print off sheets'!D1206)&lt;=VALUE(Worksheet!$AD1206),VALUE('Print off sheets'!D1206)&gt;=VALUE(Worksheet!$AE1206)),"PASS","FAIL")</f>
        <v>#VALUE!</v>
      </c>
      <c r="E1210" s="39" t="e">
        <f>IF(AND(VALUE('Print off sheets'!E1206)&lt;=VALUE(Worksheet!$AD1206),VALUE('Print off sheets'!E1206)&gt;=VALUE(Worksheet!$AE1206)),"PASS","FAIL")</f>
        <v>#VALUE!</v>
      </c>
      <c r="F1210" s="39" t="str">
        <f t="shared" si="54"/>
        <v>PASS</v>
      </c>
      <c r="G1210" s="39" t="e">
        <f>IF(O1210="FAIL",IF(ISNUMBER(SEARCH("Rejected",'Print off sheets'!F1206))=TRUE,"OK","ERROR"),IF(ISNUMBER(SEARCH("Rejected",'Print off sheets'!F1206))=TRUE,"ERROR",""))</f>
        <v>#VALUE!</v>
      </c>
      <c r="H1210" s="46" t="e">
        <f>IF(O1210="MISSING",IF('Print off sheets'!F1206="Missing","OK","ERROR"),"")</f>
        <v>#VALUE!</v>
      </c>
      <c r="I1210" s="39" t="e">
        <f>VALUE(Worksheet!B1206)</f>
        <v>#VALUE!</v>
      </c>
      <c r="J1210" s="39">
        <f>VALUE(Worksheet!$H$2)</f>
        <v>0</v>
      </c>
      <c r="K1210" s="39">
        <f>VALUE(Worksheet!$H$3)</f>
        <v>0</v>
      </c>
      <c r="L1210" s="39" t="e">
        <f t="shared" si="55"/>
        <v>#VALUE!</v>
      </c>
      <c r="M1210" s="39" t="str">
        <f>IF(AND(Worksheet!C1206="",Worksheet!D1206="",Worksheet!E1206="",Worksheet!F1206="",Worksheet!G1206="",Worksheet!H1206="",ISNUMBER(SEARCH("e",Worksheet!I1206))=FALSE),"MISSING")</f>
        <v>MISSING</v>
      </c>
      <c r="N1210" s="39" t="b">
        <f>IF(ISNUMBER(SEARCH("Reference",Worksheet!I1206))=TRUE,"REF ONLY")</f>
        <v>0</v>
      </c>
      <c r="O1210" s="39" t="e">
        <f t="shared" si="56"/>
        <v>#VALUE!</v>
      </c>
      <c r="P1210" s="38"/>
      <c r="Q1210" s="38"/>
    </row>
    <row r="1211" spans="3:17" x14ac:dyDescent="0.25">
      <c r="C1211" s="39" t="e">
        <f>IF(AND(VALUE('Print off sheets'!C1207)&lt;=VALUE(Worksheet!$AD1207),VALUE('Print off sheets'!C1207)&gt;=VALUE(Worksheet!$AE1207)),"PASS","FAIL")</f>
        <v>#VALUE!</v>
      </c>
      <c r="D1211" s="39" t="e">
        <f>IF(AND(VALUE('Print off sheets'!D1207)&lt;=VALUE(Worksheet!$AD1207),VALUE('Print off sheets'!D1207)&gt;=VALUE(Worksheet!$AE1207)),"PASS","FAIL")</f>
        <v>#VALUE!</v>
      </c>
      <c r="E1211" s="39" t="e">
        <f>IF(AND(VALUE('Print off sheets'!E1207)&lt;=VALUE(Worksheet!$AD1207),VALUE('Print off sheets'!E1207)&gt;=VALUE(Worksheet!$AE1207)),"PASS","FAIL")</f>
        <v>#VALUE!</v>
      </c>
      <c r="F1211" s="39" t="str">
        <f t="shared" si="54"/>
        <v>PASS</v>
      </c>
      <c r="G1211" s="39" t="e">
        <f>IF(O1211="FAIL",IF(ISNUMBER(SEARCH("Rejected",'Print off sheets'!F1207))=TRUE,"OK","ERROR"),IF(ISNUMBER(SEARCH("Rejected",'Print off sheets'!F1207))=TRUE,"ERROR",""))</f>
        <v>#VALUE!</v>
      </c>
      <c r="H1211" s="46" t="e">
        <f>IF(O1211="MISSING",IF('Print off sheets'!F1207="Missing","OK","ERROR"),"")</f>
        <v>#VALUE!</v>
      </c>
      <c r="I1211" s="39" t="e">
        <f>VALUE(Worksheet!B1207)</f>
        <v>#VALUE!</v>
      </c>
      <c r="J1211" s="39">
        <f>VALUE(Worksheet!$H$2)</f>
        <v>0</v>
      </c>
      <c r="K1211" s="39">
        <f>VALUE(Worksheet!$H$3)</f>
        <v>0</v>
      </c>
      <c r="L1211" s="39" t="e">
        <f t="shared" si="55"/>
        <v>#VALUE!</v>
      </c>
      <c r="M1211" s="39" t="str">
        <f>IF(AND(Worksheet!C1207="",Worksheet!D1207="",Worksheet!E1207="",Worksheet!F1207="",Worksheet!G1207="",Worksheet!H1207="",ISNUMBER(SEARCH("e",Worksheet!I1207))=FALSE),"MISSING")</f>
        <v>MISSING</v>
      </c>
      <c r="N1211" s="39" t="b">
        <f>IF(ISNUMBER(SEARCH("Reference",Worksheet!I1207))=TRUE,"REF ONLY")</f>
        <v>0</v>
      </c>
      <c r="O1211" s="39" t="e">
        <f t="shared" si="56"/>
        <v>#VALUE!</v>
      </c>
      <c r="P1211" s="38"/>
      <c r="Q1211" s="38"/>
    </row>
    <row r="1212" spans="3:17" x14ac:dyDescent="0.25">
      <c r="C1212" s="39" t="e">
        <f>IF(AND(VALUE('Print off sheets'!C1208)&lt;=VALUE(Worksheet!$AD1208),VALUE('Print off sheets'!C1208)&gt;=VALUE(Worksheet!$AE1208)),"PASS","FAIL")</f>
        <v>#VALUE!</v>
      </c>
      <c r="D1212" s="39" t="e">
        <f>IF(AND(VALUE('Print off sheets'!D1208)&lt;=VALUE(Worksheet!$AD1208),VALUE('Print off sheets'!D1208)&gt;=VALUE(Worksheet!$AE1208)),"PASS","FAIL")</f>
        <v>#VALUE!</v>
      </c>
      <c r="E1212" s="39" t="e">
        <f>IF(AND(VALUE('Print off sheets'!E1208)&lt;=VALUE(Worksheet!$AD1208),VALUE('Print off sheets'!E1208)&gt;=VALUE(Worksheet!$AE1208)),"PASS","FAIL")</f>
        <v>#VALUE!</v>
      </c>
      <c r="F1212" s="39" t="str">
        <f t="shared" si="54"/>
        <v>PASS</v>
      </c>
      <c r="G1212" s="39" t="e">
        <f>IF(O1212="FAIL",IF(ISNUMBER(SEARCH("Rejected",'Print off sheets'!F1208))=TRUE,"OK","ERROR"),IF(ISNUMBER(SEARCH("Rejected",'Print off sheets'!F1208))=TRUE,"ERROR",""))</f>
        <v>#VALUE!</v>
      </c>
      <c r="H1212" s="46" t="e">
        <f>IF(O1212="MISSING",IF('Print off sheets'!F1208="Missing","OK","ERROR"),"")</f>
        <v>#VALUE!</v>
      </c>
      <c r="I1212" s="39" t="e">
        <f>VALUE(Worksheet!B1208)</f>
        <v>#VALUE!</v>
      </c>
      <c r="J1212" s="39">
        <f>VALUE(Worksheet!$H$2)</f>
        <v>0</v>
      </c>
      <c r="K1212" s="39">
        <f>VALUE(Worksheet!$H$3)</f>
        <v>0</v>
      </c>
      <c r="L1212" s="39" t="e">
        <f t="shared" si="55"/>
        <v>#VALUE!</v>
      </c>
      <c r="M1212" s="39" t="str">
        <f>IF(AND(Worksheet!C1208="",Worksheet!D1208="",Worksheet!E1208="",Worksheet!F1208="",Worksheet!G1208="",Worksheet!H1208="",ISNUMBER(SEARCH("e",Worksheet!I1208))=FALSE),"MISSING")</f>
        <v>MISSING</v>
      </c>
      <c r="N1212" s="39" t="b">
        <f>IF(ISNUMBER(SEARCH("Reference",Worksheet!I1208))=TRUE,"REF ONLY")</f>
        <v>0</v>
      </c>
      <c r="O1212" s="39" t="e">
        <f t="shared" si="56"/>
        <v>#VALUE!</v>
      </c>
      <c r="P1212" s="38"/>
      <c r="Q1212" s="38"/>
    </row>
    <row r="1213" spans="3:17" x14ac:dyDescent="0.25">
      <c r="C1213" s="39" t="e">
        <f>IF(AND(VALUE('Print off sheets'!C1209)&lt;=VALUE(Worksheet!$AD1209),VALUE('Print off sheets'!C1209)&gt;=VALUE(Worksheet!$AE1209)),"PASS","FAIL")</f>
        <v>#VALUE!</v>
      </c>
      <c r="D1213" s="39" t="e">
        <f>IF(AND(VALUE('Print off sheets'!D1209)&lt;=VALUE(Worksheet!$AD1209),VALUE('Print off sheets'!D1209)&gt;=VALUE(Worksheet!$AE1209)),"PASS","FAIL")</f>
        <v>#VALUE!</v>
      </c>
      <c r="E1213" s="39" t="e">
        <f>IF(AND(VALUE('Print off sheets'!E1209)&lt;=VALUE(Worksheet!$AD1209),VALUE('Print off sheets'!E1209)&gt;=VALUE(Worksheet!$AE1209)),"PASS","FAIL")</f>
        <v>#VALUE!</v>
      </c>
      <c r="F1213" s="39" t="str">
        <f t="shared" si="54"/>
        <v>PASS</v>
      </c>
      <c r="G1213" s="39" t="e">
        <f>IF(O1213="FAIL",IF(ISNUMBER(SEARCH("Rejected",'Print off sheets'!F1209))=TRUE,"OK","ERROR"),IF(ISNUMBER(SEARCH("Rejected",'Print off sheets'!F1209))=TRUE,"ERROR",""))</f>
        <v>#VALUE!</v>
      </c>
      <c r="H1213" s="46" t="e">
        <f>IF(O1213="MISSING",IF('Print off sheets'!F1209="Missing","OK","ERROR"),"")</f>
        <v>#VALUE!</v>
      </c>
      <c r="I1213" s="39" t="e">
        <f>VALUE(Worksheet!B1209)</f>
        <v>#VALUE!</v>
      </c>
      <c r="J1213" s="39">
        <f>VALUE(Worksheet!$H$2)</f>
        <v>0</v>
      </c>
      <c r="K1213" s="39">
        <f>VALUE(Worksheet!$H$3)</f>
        <v>0</v>
      </c>
      <c r="L1213" s="39" t="e">
        <f t="shared" si="55"/>
        <v>#VALUE!</v>
      </c>
      <c r="M1213" s="39" t="str">
        <f>IF(AND(Worksheet!C1209="",Worksheet!D1209="",Worksheet!E1209="",Worksheet!F1209="",Worksheet!G1209="",Worksheet!H1209="",ISNUMBER(SEARCH("e",Worksheet!I1209))=FALSE),"MISSING")</f>
        <v>MISSING</v>
      </c>
      <c r="N1213" s="39" t="b">
        <f>IF(ISNUMBER(SEARCH("Reference",Worksheet!I1209))=TRUE,"REF ONLY")</f>
        <v>0</v>
      </c>
      <c r="O1213" s="39" t="e">
        <f t="shared" si="56"/>
        <v>#VALUE!</v>
      </c>
      <c r="P1213" s="38"/>
      <c r="Q1213" s="38"/>
    </row>
    <row r="1214" spans="3:17" x14ac:dyDescent="0.25">
      <c r="C1214" s="39" t="e">
        <f>IF(AND(VALUE('Print off sheets'!C1210)&lt;=VALUE(Worksheet!$AD1210),VALUE('Print off sheets'!C1210)&gt;=VALUE(Worksheet!$AE1210)),"PASS","FAIL")</f>
        <v>#VALUE!</v>
      </c>
      <c r="D1214" s="39" t="e">
        <f>IF(AND(VALUE('Print off sheets'!D1210)&lt;=VALUE(Worksheet!$AD1210),VALUE('Print off sheets'!D1210)&gt;=VALUE(Worksheet!$AE1210)),"PASS","FAIL")</f>
        <v>#VALUE!</v>
      </c>
      <c r="E1214" s="39" t="e">
        <f>IF(AND(VALUE('Print off sheets'!E1210)&lt;=VALUE(Worksheet!$AD1210),VALUE('Print off sheets'!E1210)&gt;=VALUE(Worksheet!$AE1210)),"PASS","FAIL")</f>
        <v>#VALUE!</v>
      </c>
      <c r="F1214" s="39" t="str">
        <f t="shared" si="54"/>
        <v>PASS</v>
      </c>
      <c r="G1214" s="39" t="e">
        <f>IF(O1214="FAIL",IF(ISNUMBER(SEARCH("Rejected",'Print off sheets'!F1210))=TRUE,"OK","ERROR"),IF(ISNUMBER(SEARCH("Rejected",'Print off sheets'!F1210))=TRUE,"ERROR",""))</f>
        <v>#VALUE!</v>
      </c>
      <c r="H1214" s="46" t="e">
        <f>IF(O1214="MISSING",IF('Print off sheets'!F1210="Missing","OK","ERROR"),"")</f>
        <v>#VALUE!</v>
      </c>
      <c r="I1214" s="39" t="e">
        <f>VALUE(Worksheet!B1210)</f>
        <v>#VALUE!</v>
      </c>
      <c r="J1214" s="39">
        <f>VALUE(Worksheet!$H$2)</f>
        <v>0</v>
      </c>
      <c r="K1214" s="39">
        <f>VALUE(Worksheet!$H$3)</f>
        <v>0</v>
      </c>
      <c r="L1214" s="39" t="e">
        <f t="shared" si="55"/>
        <v>#VALUE!</v>
      </c>
      <c r="M1214" s="39" t="str">
        <f>IF(AND(Worksheet!C1210="",Worksheet!D1210="",Worksheet!E1210="",Worksheet!F1210="",Worksheet!G1210="",Worksheet!H1210="",ISNUMBER(SEARCH("e",Worksheet!I1210))=FALSE),"MISSING")</f>
        <v>MISSING</v>
      </c>
      <c r="N1214" s="39" t="b">
        <f>IF(ISNUMBER(SEARCH("Reference",Worksheet!I1210))=TRUE,"REF ONLY")</f>
        <v>0</v>
      </c>
      <c r="O1214" s="39" t="e">
        <f t="shared" si="56"/>
        <v>#VALUE!</v>
      </c>
      <c r="P1214" s="38"/>
      <c r="Q1214" s="38"/>
    </row>
    <row r="1215" spans="3:17" x14ac:dyDescent="0.25">
      <c r="C1215" s="39" t="e">
        <f>IF(AND(VALUE('Print off sheets'!C1211)&lt;=VALUE(Worksheet!$AD1211),VALUE('Print off sheets'!C1211)&gt;=VALUE(Worksheet!$AE1211)),"PASS","FAIL")</f>
        <v>#VALUE!</v>
      </c>
      <c r="D1215" s="39" t="e">
        <f>IF(AND(VALUE('Print off sheets'!D1211)&lt;=VALUE(Worksheet!$AD1211),VALUE('Print off sheets'!D1211)&gt;=VALUE(Worksheet!$AE1211)),"PASS","FAIL")</f>
        <v>#VALUE!</v>
      </c>
      <c r="E1215" s="39" t="e">
        <f>IF(AND(VALUE('Print off sheets'!E1211)&lt;=VALUE(Worksheet!$AD1211),VALUE('Print off sheets'!E1211)&gt;=VALUE(Worksheet!$AE1211)),"PASS","FAIL")</f>
        <v>#VALUE!</v>
      </c>
      <c r="F1215" s="39" t="str">
        <f t="shared" si="54"/>
        <v>PASS</v>
      </c>
      <c r="G1215" s="39" t="e">
        <f>IF(O1215="FAIL",IF(ISNUMBER(SEARCH("Rejected",'Print off sheets'!F1211))=TRUE,"OK","ERROR"),IF(ISNUMBER(SEARCH("Rejected",'Print off sheets'!F1211))=TRUE,"ERROR",""))</f>
        <v>#VALUE!</v>
      </c>
      <c r="H1215" s="46" t="e">
        <f>IF(O1215="MISSING",IF('Print off sheets'!F1211="Missing","OK","ERROR"),"")</f>
        <v>#VALUE!</v>
      </c>
      <c r="I1215" s="39" t="e">
        <f>VALUE(Worksheet!B1211)</f>
        <v>#VALUE!</v>
      </c>
      <c r="J1215" s="39">
        <f>VALUE(Worksheet!$H$2)</f>
        <v>0</v>
      </c>
      <c r="K1215" s="39">
        <f>VALUE(Worksheet!$H$3)</f>
        <v>0</v>
      </c>
      <c r="L1215" s="39" t="e">
        <f t="shared" si="55"/>
        <v>#VALUE!</v>
      </c>
      <c r="M1215" s="39" t="str">
        <f>IF(AND(Worksheet!C1211="",Worksheet!D1211="",Worksheet!E1211="",Worksheet!F1211="",Worksheet!G1211="",Worksheet!H1211="",ISNUMBER(SEARCH("e",Worksheet!I1211))=FALSE),"MISSING")</f>
        <v>MISSING</v>
      </c>
      <c r="N1215" s="39" t="b">
        <f>IF(ISNUMBER(SEARCH("Reference",Worksheet!I1211))=TRUE,"REF ONLY")</f>
        <v>0</v>
      </c>
      <c r="O1215" s="39" t="e">
        <f t="shared" si="56"/>
        <v>#VALUE!</v>
      </c>
      <c r="P1215" s="38"/>
      <c r="Q1215" s="38"/>
    </row>
    <row r="1216" spans="3:17" x14ac:dyDescent="0.25">
      <c r="C1216" s="39" t="e">
        <f>IF(AND(VALUE('Print off sheets'!C1212)&lt;=VALUE(Worksheet!$AD1212),VALUE('Print off sheets'!C1212)&gt;=VALUE(Worksheet!$AE1212)),"PASS","FAIL")</f>
        <v>#VALUE!</v>
      </c>
      <c r="D1216" s="39" t="e">
        <f>IF(AND(VALUE('Print off sheets'!D1212)&lt;=VALUE(Worksheet!$AD1212),VALUE('Print off sheets'!D1212)&gt;=VALUE(Worksheet!$AE1212)),"PASS","FAIL")</f>
        <v>#VALUE!</v>
      </c>
      <c r="E1216" s="39" t="e">
        <f>IF(AND(VALUE('Print off sheets'!E1212)&lt;=VALUE(Worksheet!$AD1212),VALUE('Print off sheets'!E1212)&gt;=VALUE(Worksheet!$AE1212)),"PASS","FAIL")</f>
        <v>#VALUE!</v>
      </c>
      <c r="F1216" s="39" t="str">
        <f t="shared" si="54"/>
        <v>PASS</v>
      </c>
      <c r="G1216" s="39" t="e">
        <f>IF(O1216="FAIL",IF(ISNUMBER(SEARCH("Rejected",'Print off sheets'!F1212))=TRUE,"OK","ERROR"),IF(ISNUMBER(SEARCH("Rejected",'Print off sheets'!F1212))=TRUE,"ERROR",""))</f>
        <v>#VALUE!</v>
      </c>
      <c r="H1216" s="46" t="e">
        <f>IF(O1216="MISSING",IF('Print off sheets'!F1212="Missing","OK","ERROR"),"")</f>
        <v>#VALUE!</v>
      </c>
      <c r="I1216" s="39" t="e">
        <f>VALUE(Worksheet!B1212)</f>
        <v>#VALUE!</v>
      </c>
      <c r="J1216" s="39">
        <f>VALUE(Worksheet!$H$2)</f>
        <v>0</v>
      </c>
      <c r="K1216" s="39">
        <f>VALUE(Worksheet!$H$3)</f>
        <v>0</v>
      </c>
      <c r="L1216" s="39" t="e">
        <f t="shared" si="55"/>
        <v>#VALUE!</v>
      </c>
      <c r="M1216" s="39" t="str">
        <f>IF(AND(Worksheet!C1212="",Worksheet!D1212="",Worksheet!E1212="",Worksheet!F1212="",Worksheet!G1212="",Worksheet!H1212="",ISNUMBER(SEARCH("e",Worksheet!I1212))=FALSE),"MISSING")</f>
        <v>MISSING</v>
      </c>
      <c r="N1216" s="39" t="b">
        <f>IF(ISNUMBER(SEARCH("Reference",Worksheet!I1212))=TRUE,"REF ONLY")</f>
        <v>0</v>
      </c>
      <c r="O1216" s="39" t="e">
        <f t="shared" si="56"/>
        <v>#VALUE!</v>
      </c>
      <c r="P1216" s="38"/>
      <c r="Q1216" s="38"/>
    </row>
    <row r="1217" spans="3:17" x14ac:dyDescent="0.25">
      <c r="C1217" s="39" t="e">
        <f>IF(AND(VALUE('Print off sheets'!C1213)&lt;=VALUE(Worksheet!$AD1213),VALUE('Print off sheets'!C1213)&gt;=VALUE(Worksheet!$AE1213)),"PASS","FAIL")</f>
        <v>#VALUE!</v>
      </c>
      <c r="D1217" s="39" t="e">
        <f>IF(AND(VALUE('Print off sheets'!D1213)&lt;=VALUE(Worksheet!$AD1213),VALUE('Print off sheets'!D1213)&gt;=VALUE(Worksheet!$AE1213)),"PASS","FAIL")</f>
        <v>#VALUE!</v>
      </c>
      <c r="E1217" s="39" t="e">
        <f>IF(AND(VALUE('Print off sheets'!E1213)&lt;=VALUE(Worksheet!$AD1213),VALUE('Print off sheets'!E1213)&gt;=VALUE(Worksheet!$AE1213)),"PASS","FAIL")</f>
        <v>#VALUE!</v>
      </c>
      <c r="F1217" s="39" t="str">
        <f t="shared" si="54"/>
        <v>PASS</v>
      </c>
      <c r="G1217" s="39" t="e">
        <f>IF(O1217="FAIL",IF(ISNUMBER(SEARCH("Rejected",'Print off sheets'!F1213))=TRUE,"OK","ERROR"),IF(ISNUMBER(SEARCH("Rejected",'Print off sheets'!F1213))=TRUE,"ERROR",""))</f>
        <v>#VALUE!</v>
      </c>
      <c r="H1217" s="46" t="e">
        <f>IF(O1217="MISSING",IF('Print off sheets'!F1213="Missing","OK","ERROR"),"")</f>
        <v>#VALUE!</v>
      </c>
      <c r="I1217" s="39" t="e">
        <f>VALUE(Worksheet!B1213)</f>
        <v>#VALUE!</v>
      </c>
      <c r="J1217" s="39">
        <f>VALUE(Worksheet!$H$2)</f>
        <v>0</v>
      </c>
      <c r="K1217" s="39">
        <f>VALUE(Worksheet!$H$3)</f>
        <v>0</v>
      </c>
      <c r="L1217" s="39" t="e">
        <f t="shared" si="55"/>
        <v>#VALUE!</v>
      </c>
      <c r="M1217" s="39" t="str">
        <f>IF(AND(Worksheet!C1213="",Worksheet!D1213="",Worksheet!E1213="",Worksheet!F1213="",Worksheet!G1213="",Worksheet!H1213="",ISNUMBER(SEARCH("e",Worksheet!I1213))=FALSE),"MISSING")</f>
        <v>MISSING</v>
      </c>
      <c r="N1217" s="39" t="b">
        <f>IF(ISNUMBER(SEARCH("Reference",Worksheet!I1213))=TRUE,"REF ONLY")</f>
        <v>0</v>
      </c>
      <c r="O1217" s="39" t="e">
        <f t="shared" si="56"/>
        <v>#VALUE!</v>
      </c>
      <c r="P1217" s="38"/>
      <c r="Q1217" s="38"/>
    </row>
    <row r="1218" spans="3:17" x14ac:dyDescent="0.25">
      <c r="C1218" s="39" t="e">
        <f>IF(AND(VALUE('Print off sheets'!C1214)&lt;=VALUE(Worksheet!$AD1214),VALUE('Print off sheets'!C1214)&gt;=VALUE(Worksheet!$AE1214)),"PASS","FAIL")</f>
        <v>#VALUE!</v>
      </c>
      <c r="D1218" s="39" t="e">
        <f>IF(AND(VALUE('Print off sheets'!D1214)&lt;=VALUE(Worksheet!$AD1214),VALUE('Print off sheets'!D1214)&gt;=VALUE(Worksheet!$AE1214)),"PASS","FAIL")</f>
        <v>#VALUE!</v>
      </c>
      <c r="E1218" s="39" t="e">
        <f>IF(AND(VALUE('Print off sheets'!E1214)&lt;=VALUE(Worksheet!$AD1214),VALUE('Print off sheets'!E1214)&gt;=VALUE(Worksheet!$AE1214)),"PASS","FAIL")</f>
        <v>#VALUE!</v>
      </c>
      <c r="F1218" s="39" t="str">
        <f t="shared" si="54"/>
        <v>PASS</v>
      </c>
      <c r="G1218" s="39" t="e">
        <f>IF(O1218="FAIL",IF(ISNUMBER(SEARCH("Rejected",'Print off sheets'!F1214))=TRUE,"OK","ERROR"),IF(ISNUMBER(SEARCH("Rejected",'Print off sheets'!F1214))=TRUE,"ERROR",""))</f>
        <v>#VALUE!</v>
      </c>
      <c r="H1218" s="46" t="e">
        <f>IF(O1218="MISSING",IF('Print off sheets'!F1214="Missing","OK","ERROR"),"")</f>
        <v>#VALUE!</v>
      </c>
      <c r="I1218" s="39" t="e">
        <f>VALUE(Worksheet!B1214)</f>
        <v>#VALUE!</v>
      </c>
      <c r="J1218" s="39">
        <f>VALUE(Worksheet!$H$2)</f>
        <v>0</v>
      </c>
      <c r="K1218" s="39">
        <f>VALUE(Worksheet!$H$3)</f>
        <v>0</v>
      </c>
      <c r="L1218" s="39" t="e">
        <f t="shared" si="55"/>
        <v>#VALUE!</v>
      </c>
      <c r="M1218" s="39" t="str">
        <f>IF(AND(Worksheet!C1214="",Worksheet!D1214="",Worksheet!E1214="",Worksheet!F1214="",Worksheet!G1214="",Worksheet!H1214="",ISNUMBER(SEARCH("e",Worksheet!I1214))=FALSE),"MISSING")</f>
        <v>MISSING</v>
      </c>
      <c r="N1218" s="39" t="b">
        <f>IF(ISNUMBER(SEARCH("Reference",Worksheet!I1214))=TRUE,"REF ONLY")</f>
        <v>0</v>
      </c>
      <c r="O1218" s="39" t="e">
        <f t="shared" si="56"/>
        <v>#VALUE!</v>
      </c>
      <c r="P1218" s="38"/>
      <c r="Q1218" s="38"/>
    </row>
    <row r="1219" spans="3:17" x14ac:dyDescent="0.25">
      <c r="C1219" s="39" t="e">
        <f>IF(AND(VALUE('Print off sheets'!C1215)&lt;=VALUE(Worksheet!$AD1215),VALUE('Print off sheets'!C1215)&gt;=VALUE(Worksheet!$AE1215)),"PASS","FAIL")</f>
        <v>#VALUE!</v>
      </c>
      <c r="D1219" s="39" t="e">
        <f>IF(AND(VALUE('Print off sheets'!D1215)&lt;=VALUE(Worksheet!$AD1215),VALUE('Print off sheets'!D1215)&gt;=VALUE(Worksheet!$AE1215)),"PASS","FAIL")</f>
        <v>#VALUE!</v>
      </c>
      <c r="E1219" s="39" t="e">
        <f>IF(AND(VALUE('Print off sheets'!E1215)&lt;=VALUE(Worksheet!$AD1215),VALUE('Print off sheets'!E1215)&gt;=VALUE(Worksheet!$AE1215)),"PASS","FAIL")</f>
        <v>#VALUE!</v>
      </c>
      <c r="F1219" s="39" t="str">
        <f t="shared" si="54"/>
        <v>PASS</v>
      </c>
      <c r="G1219" s="39" t="e">
        <f>IF(O1219="FAIL",IF(ISNUMBER(SEARCH("Rejected",'Print off sheets'!F1215))=TRUE,"OK","ERROR"),IF(ISNUMBER(SEARCH("Rejected",'Print off sheets'!F1215))=TRUE,"ERROR",""))</f>
        <v>#VALUE!</v>
      </c>
      <c r="H1219" s="46" t="e">
        <f>IF(O1219="MISSING",IF('Print off sheets'!F1215="Missing","OK","ERROR"),"")</f>
        <v>#VALUE!</v>
      </c>
      <c r="I1219" s="39" t="e">
        <f>VALUE(Worksheet!B1215)</f>
        <v>#VALUE!</v>
      </c>
      <c r="J1219" s="39">
        <f>VALUE(Worksheet!$H$2)</f>
        <v>0</v>
      </c>
      <c r="K1219" s="39">
        <f>VALUE(Worksheet!$H$3)</f>
        <v>0</v>
      </c>
      <c r="L1219" s="39" t="e">
        <f t="shared" si="55"/>
        <v>#VALUE!</v>
      </c>
      <c r="M1219" s="39" t="str">
        <f>IF(AND(Worksheet!C1215="",Worksheet!D1215="",Worksheet!E1215="",Worksheet!F1215="",Worksheet!G1215="",Worksheet!H1215="",ISNUMBER(SEARCH("e",Worksheet!I1215))=FALSE),"MISSING")</f>
        <v>MISSING</v>
      </c>
      <c r="N1219" s="39" t="b">
        <f>IF(ISNUMBER(SEARCH("Reference",Worksheet!I1215))=TRUE,"REF ONLY")</f>
        <v>0</v>
      </c>
      <c r="O1219" s="39" t="e">
        <f t="shared" si="56"/>
        <v>#VALUE!</v>
      </c>
      <c r="P1219" s="38"/>
      <c r="Q1219" s="38"/>
    </row>
    <row r="1220" spans="3:17" x14ac:dyDescent="0.25">
      <c r="C1220" s="39" t="e">
        <f>IF(AND(VALUE('Print off sheets'!C1216)&lt;=VALUE(Worksheet!$AD1216),VALUE('Print off sheets'!C1216)&gt;=VALUE(Worksheet!$AE1216)),"PASS","FAIL")</f>
        <v>#VALUE!</v>
      </c>
      <c r="D1220" s="39" t="e">
        <f>IF(AND(VALUE('Print off sheets'!D1216)&lt;=VALUE(Worksheet!$AD1216),VALUE('Print off sheets'!D1216)&gt;=VALUE(Worksheet!$AE1216)),"PASS","FAIL")</f>
        <v>#VALUE!</v>
      </c>
      <c r="E1220" s="39" t="e">
        <f>IF(AND(VALUE('Print off sheets'!E1216)&lt;=VALUE(Worksheet!$AD1216),VALUE('Print off sheets'!E1216)&gt;=VALUE(Worksheet!$AE1216)),"PASS","FAIL")</f>
        <v>#VALUE!</v>
      </c>
      <c r="F1220" s="39" t="str">
        <f t="shared" si="54"/>
        <v>PASS</v>
      </c>
      <c r="G1220" s="39" t="e">
        <f>IF(O1220="FAIL",IF(ISNUMBER(SEARCH("Rejected",'Print off sheets'!F1216))=TRUE,"OK","ERROR"),IF(ISNUMBER(SEARCH("Rejected",'Print off sheets'!F1216))=TRUE,"ERROR",""))</f>
        <v>#VALUE!</v>
      </c>
      <c r="H1220" s="46" t="e">
        <f>IF(O1220="MISSING",IF('Print off sheets'!F1216="Missing","OK","ERROR"),"")</f>
        <v>#VALUE!</v>
      </c>
      <c r="I1220" s="39" t="e">
        <f>VALUE(Worksheet!B1216)</f>
        <v>#VALUE!</v>
      </c>
      <c r="J1220" s="39">
        <f>VALUE(Worksheet!$H$2)</f>
        <v>0</v>
      </c>
      <c r="K1220" s="39">
        <f>VALUE(Worksheet!$H$3)</f>
        <v>0</v>
      </c>
      <c r="L1220" s="39" t="e">
        <f t="shared" si="55"/>
        <v>#VALUE!</v>
      </c>
      <c r="M1220" s="39" t="str">
        <f>IF(AND(Worksheet!C1216="",Worksheet!D1216="",Worksheet!E1216="",Worksheet!F1216="",Worksheet!G1216="",Worksheet!H1216="",ISNUMBER(SEARCH("e",Worksheet!I1216))=FALSE),"MISSING")</f>
        <v>MISSING</v>
      </c>
      <c r="N1220" s="39" t="b">
        <f>IF(ISNUMBER(SEARCH("Reference",Worksheet!I1216))=TRUE,"REF ONLY")</f>
        <v>0</v>
      </c>
      <c r="O1220" s="39" t="e">
        <f t="shared" si="56"/>
        <v>#VALUE!</v>
      </c>
      <c r="P1220" s="38"/>
      <c r="Q1220" s="38"/>
    </row>
    <row r="1221" spans="3:17" x14ac:dyDescent="0.25">
      <c r="C1221" s="39" t="e">
        <f>IF(AND(VALUE('Print off sheets'!C1217)&lt;=VALUE(Worksheet!$AD1217),VALUE('Print off sheets'!C1217)&gt;=VALUE(Worksheet!$AE1217)),"PASS","FAIL")</f>
        <v>#VALUE!</v>
      </c>
      <c r="D1221" s="39" t="e">
        <f>IF(AND(VALUE('Print off sheets'!D1217)&lt;=VALUE(Worksheet!$AD1217),VALUE('Print off sheets'!D1217)&gt;=VALUE(Worksheet!$AE1217)),"PASS","FAIL")</f>
        <v>#VALUE!</v>
      </c>
      <c r="E1221" s="39" t="e">
        <f>IF(AND(VALUE('Print off sheets'!E1217)&lt;=VALUE(Worksheet!$AD1217),VALUE('Print off sheets'!E1217)&gt;=VALUE(Worksheet!$AE1217)),"PASS","FAIL")</f>
        <v>#VALUE!</v>
      </c>
      <c r="F1221" s="39" t="str">
        <f t="shared" si="54"/>
        <v>PASS</v>
      </c>
      <c r="G1221" s="39" t="e">
        <f>IF(O1221="FAIL",IF(ISNUMBER(SEARCH("Rejected",'Print off sheets'!F1217))=TRUE,"OK","ERROR"),IF(ISNUMBER(SEARCH("Rejected",'Print off sheets'!F1217))=TRUE,"ERROR",""))</f>
        <v>#VALUE!</v>
      </c>
      <c r="H1221" s="46" t="e">
        <f>IF(O1221="MISSING",IF('Print off sheets'!F1217="Missing","OK","ERROR"),"")</f>
        <v>#VALUE!</v>
      </c>
      <c r="I1221" s="39" t="e">
        <f>VALUE(Worksheet!B1217)</f>
        <v>#VALUE!</v>
      </c>
      <c r="J1221" s="39">
        <f>VALUE(Worksheet!$H$2)</f>
        <v>0</v>
      </c>
      <c r="K1221" s="39">
        <f>VALUE(Worksheet!$H$3)</f>
        <v>0</v>
      </c>
      <c r="L1221" s="39" t="e">
        <f t="shared" si="55"/>
        <v>#VALUE!</v>
      </c>
      <c r="M1221" s="39" t="str">
        <f>IF(AND(Worksheet!C1217="",Worksheet!D1217="",Worksheet!E1217="",Worksheet!F1217="",Worksheet!G1217="",Worksheet!H1217="",ISNUMBER(SEARCH("e",Worksheet!I1217))=FALSE),"MISSING")</f>
        <v>MISSING</v>
      </c>
      <c r="N1221" s="39" t="b">
        <f>IF(ISNUMBER(SEARCH("Reference",Worksheet!I1217))=TRUE,"REF ONLY")</f>
        <v>0</v>
      </c>
      <c r="O1221" s="39" t="e">
        <f t="shared" si="56"/>
        <v>#VALUE!</v>
      </c>
      <c r="P1221" s="38"/>
      <c r="Q1221" s="38"/>
    </row>
    <row r="1222" spans="3:17" x14ac:dyDescent="0.25">
      <c r="C1222" s="39" t="e">
        <f>IF(AND(VALUE('Print off sheets'!C1218)&lt;=VALUE(Worksheet!$AD1218),VALUE('Print off sheets'!C1218)&gt;=VALUE(Worksheet!$AE1218)),"PASS","FAIL")</f>
        <v>#VALUE!</v>
      </c>
      <c r="D1222" s="39" t="e">
        <f>IF(AND(VALUE('Print off sheets'!D1218)&lt;=VALUE(Worksheet!$AD1218),VALUE('Print off sheets'!D1218)&gt;=VALUE(Worksheet!$AE1218)),"PASS","FAIL")</f>
        <v>#VALUE!</v>
      </c>
      <c r="E1222" s="39" t="e">
        <f>IF(AND(VALUE('Print off sheets'!E1218)&lt;=VALUE(Worksheet!$AD1218),VALUE('Print off sheets'!E1218)&gt;=VALUE(Worksheet!$AE1218)),"PASS","FAIL")</f>
        <v>#VALUE!</v>
      </c>
      <c r="F1222" s="39" t="str">
        <f t="shared" si="54"/>
        <v>PASS</v>
      </c>
      <c r="G1222" s="39" t="e">
        <f>IF(O1222="FAIL",IF(ISNUMBER(SEARCH("Rejected",'Print off sheets'!F1218))=TRUE,"OK","ERROR"),IF(ISNUMBER(SEARCH("Rejected",'Print off sheets'!F1218))=TRUE,"ERROR",""))</f>
        <v>#VALUE!</v>
      </c>
      <c r="H1222" s="46" t="e">
        <f>IF(O1222="MISSING",IF('Print off sheets'!F1218="Missing","OK","ERROR"),"")</f>
        <v>#VALUE!</v>
      </c>
      <c r="I1222" s="39" t="e">
        <f>VALUE(Worksheet!B1218)</f>
        <v>#VALUE!</v>
      </c>
      <c r="J1222" s="39">
        <f>VALUE(Worksheet!$H$2)</f>
        <v>0</v>
      </c>
      <c r="K1222" s="39">
        <f>VALUE(Worksheet!$H$3)</f>
        <v>0</v>
      </c>
      <c r="L1222" s="39" t="e">
        <f t="shared" si="55"/>
        <v>#VALUE!</v>
      </c>
      <c r="M1222" s="39" t="str">
        <f>IF(AND(Worksheet!C1218="",Worksheet!D1218="",Worksheet!E1218="",Worksheet!F1218="",Worksheet!G1218="",Worksheet!H1218="",ISNUMBER(SEARCH("e",Worksheet!I1218))=FALSE),"MISSING")</f>
        <v>MISSING</v>
      </c>
      <c r="N1222" s="39" t="b">
        <f>IF(ISNUMBER(SEARCH("Reference",Worksheet!I1218))=TRUE,"REF ONLY")</f>
        <v>0</v>
      </c>
      <c r="O1222" s="39" t="e">
        <f t="shared" si="56"/>
        <v>#VALUE!</v>
      </c>
      <c r="P1222" s="38"/>
      <c r="Q1222" s="38"/>
    </row>
    <row r="1223" spans="3:17" x14ac:dyDescent="0.25">
      <c r="C1223" s="39" t="e">
        <f>IF(AND(VALUE('Print off sheets'!C1219)&lt;=VALUE(Worksheet!$AD1219),VALUE('Print off sheets'!C1219)&gt;=VALUE(Worksheet!$AE1219)),"PASS","FAIL")</f>
        <v>#VALUE!</v>
      </c>
      <c r="D1223" s="39" t="e">
        <f>IF(AND(VALUE('Print off sheets'!D1219)&lt;=VALUE(Worksheet!$AD1219),VALUE('Print off sheets'!D1219)&gt;=VALUE(Worksheet!$AE1219)),"PASS","FAIL")</f>
        <v>#VALUE!</v>
      </c>
      <c r="E1223" s="39" t="e">
        <f>IF(AND(VALUE('Print off sheets'!E1219)&lt;=VALUE(Worksheet!$AD1219),VALUE('Print off sheets'!E1219)&gt;=VALUE(Worksheet!$AE1219)),"PASS","FAIL")</f>
        <v>#VALUE!</v>
      </c>
      <c r="F1223" s="39" t="str">
        <f t="shared" si="54"/>
        <v>PASS</v>
      </c>
      <c r="G1223" s="39" t="e">
        <f>IF(O1223="FAIL",IF(ISNUMBER(SEARCH("Rejected",'Print off sheets'!F1219))=TRUE,"OK","ERROR"),IF(ISNUMBER(SEARCH("Rejected",'Print off sheets'!F1219))=TRUE,"ERROR",""))</f>
        <v>#VALUE!</v>
      </c>
      <c r="H1223" s="46" t="e">
        <f>IF(O1223="MISSING",IF('Print off sheets'!F1219="Missing","OK","ERROR"),"")</f>
        <v>#VALUE!</v>
      </c>
      <c r="I1223" s="39" t="e">
        <f>VALUE(Worksheet!B1219)</f>
        <v>#VALUE!</v>
      </c>
      <c r="J1223" s="39">
        <f>VALUE(Worksheet!$H$2)</f>
        <v>0</v>
      </c>
      <c r="K1223" s="39">
        <f>VALUE(Worksheet!$H$3)</f>
        <v>0</v>
      </c>
      <c r="L1223" s="39" t="e">
        <f t="shared" si="55"/>
        <v>#VALUE!</v>
      </c>
      <c r="M1223" s="39" t="str">
        <f>IF(AND(Worksheet!C1219="",Worksheet!D1219="",Worksheet!E1219="",Worksheet!F1219="",Worksheet!G1219="",Worksheet!H1219="",ISNUMBER(SEARCH("e",Worksheet!I1219))=FALSE),"MISSING")</f>
        <v>MISSING</v>
      </c>
      <c r="N1223" s="39" t="b">
        <f>IF(ISNUMBER(SEARCH("Reference",Worksheet!I1219))=TRUE,"REF ONLY")</f>
        <v>0</v>
      </c>
      <c r="O1223" s="39" t="e">
        <f t="shared" si="56"/>
        <v>#VALUE!</v>
      </c>
      <c r="P1223" s="38"/>
      <c r="Q1223" s="38"/>
    </row>
    <row r="1224" spans="3:17" x14ac:dyDescent="0.25">
      <c r="C1224" s="39" t="e">
        <f>IF(AND(VALUE('Print off sheets'!C1220)&lt;=VALUE(Worksheet!$AD1220),VALUE('Print off sheets'!C1220)&gt;=VALUE(Worksheet!$AE1220)),"PASS","FAIL")</f>
        <v>#VALUE!</v>
      </c>
      <c r="D1224" s="39" t="e">
        <f>IF(AND(VALUE('Print off sheets'!D1220)&lt;=VALUE(Worksheet!$AD1220),VALUE('Print off sheets'!D1220)&gt;=VALUE(Worksheet!$AE1220)),"PASS","FAIL")</f>
        <v>#VALUE!</v>
      </c>
      <c r="E1224" s="39" t="e">
        <f>IF(AND(VALUE('Print off sheets'!E1220)&lt;=VALUE(Worksheet!$AD1220),VALUE('Print off sheets'!E1220)&gt;=VALUE(Worksheet!$AE1220)),"PASS","FAIL")</f>
        <v>#VALUE!</v>
      </c>
      <c r="F1224" s="39" t="str">
        <f t="shared" si="54"/>
        <v>PASS</v>
      </c>
      <c r="G1224" s="39" t="e">
        <f>IF(O1224="FAIL",IF(ISNUMBER(SEARCH("Rejected",'Print off sheets'!F1220))=TRUE,"OK","ERROR"),IF(ISNUMBER(SEARCH("Rejected",'Print off sheets'!F1220))=TRUE,"ERROR",""))</f>
        <v>#VALUE!</v>
      </c>
      <c r="H1224" s="46" t="e">
        <f>IF(O1224="MISSING",IF('Print off sheets'!F1220="Missing","OK","ERROR"),"")</f>
        <v>#VALUE!</v>
      </c>
      <c r="I1224" s="39" t="e">
        <f>VALUE(Worksheet!B1220)</f>
        <v>#VALUE!</v>
      </c>
      <c r="J1224" s="39">
        <f>VALUE(Worksheet!$H$2)</f>
        <v>0</v>
      </c>
      <c r="K1224" s="39">
        <f>VALUE(Worksheet!$H$3)</f>
        <v>0</v>
      </c>
      <c r="L1224" s="39" t="e">
        <f t="shared" si="55"/>
        <v>#VALUE!</v>
      </c>
      <c r="M1224" s="39" t="str">
        <f>IF(AND(Worksheet!C1220="",Worksheet!D1220="",Worksheet!E1220="",Worksheet!F1220="",Worksheet!G1220="",Worksheet!H1220="",ISNUMBER(SEARCH("e",Worksheet!I1220))=FALSE),"MISSING")</f>
        <v>MISSING</v>
      </c>
      <c r="N1224" s="39" t="b">
        <f>IF(ISNUMBER(SEARCH("Reference",Worksheet!I1220))=TRUE,"REF ONLY")</f>
        <v>0</v>
      </c>
      <c r="O1224" s="39" t="e">
        <f t="shared" si="56"/>
        <v>#VALUE!</v>
      </c>
      <c r="P1224" s="38"/>
      <c r="Q1224" s="38"/>
    </row>
    <row r="1225" spans="3:17" x14ac:dyDescent="0.25">
      <c r="C1225" s="39" t="e">
        <f>IF(AND(VALUE('Print off sheets'!C1221)&lt;=VALUE(Worksheet!$AD1221),VALUE('Print off sheets'!C1221)&gt;=VALUE(Worksheet!$AE1221)),"PASS","FAIL")</f>
        <v>#VALUE!</v>
      </c>
      <c r="D1225" s="39" t="e">
        <f>IF(AND(VALUE('Print off sheets'!D1221)&lt;=VALUE(Worksheet!$AD1221),VALUE('Print off sheets'!D1221)&gt;=VALUE(Worksheet!$AE1221)),"PASS","FAIL")</f>
        <v>#VALUE!</v>
      </c>
      <c r="E1225" s="39" t="e">
        <f>IF(AND(VALUE('Print off sheets'!E1221)&lt;=VALUE(Worksheet!$AD1221),VALUE('Print off sheets'!E1221)&gt;=VALUE(Worksheet!$AE1221)),"PASS","FAIL")</f>
        <v>#VALUE!</v>
      </c>
      <c r="F1225" s="39" t="str">
        <f t="shared" si="54"/>
        <v>PASS</v>
      </c>
      <c r="G1225" s="39" t="e">
        <f>IF(O1225="FAIL",IF(ISNUMBER(SEARCH("Rejected",'Print off sheets'!F1221))=TRUE,"OK","ERROR"),IF(ISNUMBER(SEARCH("Rejected",'Print off sheets'!F1221))=TRUE,"ERROR",""))</f>
        <v>#VALUE!</v>
      </c>
      <c r="H1225" s="46" t="e">
        <f>IF(O1225="MISSING",IF('Print off sheets'!F1221="Missing","OK","ERROR"),"")</f>
        <v>#VALUE!</v>
      </c>
      <c r="I1225" s="39" t="e">
        <f>VALUE(Worksheet!B1221)</f>
        <v>#VALUE!</v>
      </c>
      <c r="J1225" s="39">
        <f>VALUE(Worksheet!$H$2)</f>
        <v>0</v>
      </c>
      <c r="K1225" s="39">
        <f>VALUE(Worksheet!$H$3)</f>
        <v>0</v>
      </c>
      <c r="L1225" s="39" t="e">
        <f t="shared" si="55"/>
        <v>#VALUE!</v>
      </c>
      <c r="M1225" s="39" t="str">
        <f>IF(AND(Worksheet!C1221="",Worksheet!D1221="",Worksheet!E1221="",Worksheet!F1221="",Worksheet!G1221="",Worksheet!H1221="",ISNUMBER(SEARCH("e",Worksheet!I1221))=FALSE),"MISSING")</f>
        <v>MISSING</v>
      </c>
      <c r="N1225" s="39" t="b">
        <f>IF(ISNUMBER(SEARCH("Reference",Worksheet!I1221))=TRUE,"REF ONLY")</f>
        <v>0</v>
      </c>
      <c r="O1225" s="39" t="e">
        <f t="shared" si="56"/>
        <v>#VALUE!</v>
      </c>
      <c r="P1225" s="38"/>
      <c r="Q1225" s="38"/>
    </row>
    <row r="1226" spans="3:17" x14ac:dyDescent="0.25">
      <c r="C1226" s="39" t="str">
        <f>IF(AND(VALUE('Print off sheets'!C1222)&lt;=VALUE(Worksheet!$AD1222),VALUE('Print off sheets'!C1222)&gt;=VALUE(Worksheet!$AE1222)),"PASS","FAIL")</f>
        <v>PASS</v>
      </c>
      <c r="D1226" s="39" t="str">
        <f>IF(AND(VALUE('Print off sheets'!D1222)&lt;=VALUE(Worksheet!$AD1222),VALUE('Print off sheets'!D1222)&gt;=VALUE(Worksheet!$AE1222)),"PASS","FAIL")</f>
        <v>PASS</v>
      </c>
      <c r="E1226" s="39" t="str">
        <f>IF(AND(VALUE('Print off sheets'!E1222)&lt;=VALUE(Worksheet!$AD1222),VALUE('Print off sheets'!E1222)&gt;=VALUE(Worksheet!$AE1222)),"PASS","FAIL")</f>
        <v>PASS</v>
      </c>
      <c r="F1226" s="39" t="str">
        <f t="shared" si="54"/>
        <v>PASS</v>
      </c>
      <c r="G1226" s="39" t="str">
        <f>IF(O1226="FAIL",IF(ISNUMBER(SEARCH("Rejected",'Print off sheets'!F1222))=TRUE,"OK","ERROR"),IF(ISNUMBER(SEARCH("Rejected",'Print off sheets'!F1222))=TRUE,"ERROR",""))</f>
        <v/>
      </c>
      <c r="H1226" s="46" t="str">
        <f>IF(O1226="MISSING",IF('Print off sheets'!F1222="Missing","OK","ERROR"),"")</f>
        <v/>
      </c>
      <c r="I1226" s="39">
        <f>VALUE(Worksheet!B1222)</f>
        <v>0</v>
      </c>
      <c r="J1226" s="39">
        <f>VALUE(Worksheet!$H$2)</f>
        <v>0</v>
      </c>
      <c r="K1226" s="39">
        <f>VALUE(Worksheet!$H$3)</f>
        <v>0</v>
      </c>
      <c r="L1226" s="39" t="str">
        <f t="shared" si="55"/>
        <v>FAIL</v>
      </c>
      <c r="M1226" s="39" t="str">
        <f>IF(AND(Worksheet!C1222="",Worksheet!D1222="",Worksheet!E1222="",Worksheet!F1222="",Worksheet!G1222="",Worksheet!H1222="",ISNUMBER(SEARCH("e",Worksheet!I1222))=FALSE),"MISSING")</f>
        <v>MISSING</v>
      </c>
      <c r="N1226" s="39" t="b">
        <f>IF(ISNUMBER(SEARCH("Reference",Worksheet!I1222))=TRUE,"REF ONLY")</f>
        <v>0</v>
      </c>
      <c r="O1226" s="39" t="b">
        <f t="shared" si="56"/>
        <v>0</v>
      </c>
      <c r="P1226" s="38"/>
      <c r="Q1226" s="38"/>
    </row>
    <row r="1227" spans="3:17" x14ac:dyDescent="0.25">
      <c r="C1227" s="39" t="str">
        <f>IF(AND(VALUE('Print off sheets'!C1223)&lt;=VALUE(Worksheet!$AD1223),VALUE('Print off sheets'!C1223)&gt;=VALUE(Worksheet!$AE1223)),"PASS","FAIL")</f>
        <v>PASS</v>
      </c>
      <c r="D1227" s="39" t="str">
        <f>IF(AND(VALUE('Print off sheets'!D1223)&lt;=VALUE(Worksheet!$AD1223),VALUE('Print off sheets'!D1223)&gt;=VALUE(Worksheet!$AE1223)),"PASS","FAIL")</f>
        <v>PASS</v>
      </c>
      <c r="E1227" s="39" t="str">
        <f>IF(AND(VALUE('Print off sheets'!E1223)&lt;=VALUE(Worksheet!$AD1223),VALUE('Print off sheets'!E1223)&gt;=VALUE(Worksheet!$AE1223)),"PASS","FAIL")</f>
        <v>PASS</v>
      </c>
      <c r="F1227" s="39" t="str">
        <f t="shared" si="54"/>
        <v>PASS</v>
      </c>
      <c r="G1227" s="39" t="str">
        <f>IF(O1227="FAIL",IF(ISNUMBER(SEARCH("Rejected",'Print off sheets'!F1223))=TRUE,"OK","ERROR"),IF(ISNUMBER(SEARCH("Rejected",'Print off sheets'!F1223))=TRUE,"ERROR",""))</f>
        <v/>
      </c>
      <c r="H1227" s="46" t="str">
        <f>IF(O1227="MISSING",IF('Print off sheets'!F1223="Missing","OK","ERROR"),"")</f>
        <v/>
      </c>
      <c r="I1227" s="39">
        <f>VALUE(Worksheet!B1223)</f>
        <v>0</v>
      </c>
      <c r="J1227" s="39">
        <f>VALUE(Worksheet!$H$2)</f>
        <v>0</v>
      </c>
      <c r="K1227" s="39">
        <f>VALUE(Worksheet!$H$3)</f>
        <v>0</v>
      </c>
      <c r="L1227" s="39" t="str">
        <f t="shared" si="55"/>
        <v>FAIL</v>
      </c>
      <c r="M1227" s="39" t="b">
        <f>IF(AND(Worksheet!C1223="",Worksheet!D1223="",Worksheet!E1223="",Worksheet!F1223="",Worksheet!G1223="",Worksheet!H1223="",ISNUMBER(SEARCH("e",Worksheet!I1223))=FALSE),"MISSING")</f>
        <v>0</v>
      </c>
      <c r="N1227" s="39" t="b">
        <f>IF(ISNUMBER(SEARCH("Reference",Worksheet!I1223))=TRUE,"REF ONLY")</f>
        <v>0</v>
      </c>
      <c r="O1227" s="39" t="b">
        <f t="shared" si="56"/>
        <v>0</v>
      </c>
      <c r="P1227" s="38"/>
      <c r="Q1227" s="38"/>
    </row>
    <row r="1228" spans="3:17" x14ac:dyDescent="0.25">
      <c r="C1228" s="39" t="e">
        <f>IF(AND(VALUE('Print off sheets'!C1224)&lt;=VALUE(Worksheet!$AD1224),VALUE('Print off sheets'!C1224)&gt;=VALUE(Worksheet!$AE1224)),"PASS","FAIL")</f>
        <v>#VALUE!</v>
      </c>
      <c r="D1228" s="39" t="e">
        <f>IF(AND(VALUE('Print off sheets'!D1224)&lt;=VALUE(Worksheet!$AD1224),VALUE('Print off sheets'!D1224)&gt;=VALUE(Worksheet!$AE1224)),"PASS","FAIL")</f>
        <v>#VALUE!</v>
      </c>
      <c r="E1228" s="39" t="e">
        <f>IF(AND(VALUE('Print off sheets'!E1224)&lt;=VALUE(Worksheet!$AD1224),VALUE('Print off sheets'!E1224)&gt;=VALUE(Worksheet!$AE1224)),"PASS","FAIL")</f>
        <v>#VALUE!</v>
      </c>
      <c r="F1228" s="39" t="str">
        <f t="shared" ref="F1228:F1272" si="57">IF(COUNTIF(C1228:E1228,"FAIL")=0,"PASS","FAIL")</f>
        <v>PASS</v>
      </c>
      <c r="G1228" s="39" t="e">
        <f>IF(O1228="FAIL",IF(ISNUMBER(SEARCH("Rejected",'Print off sheets'!F1224))=TRUE,"OK","ERROR"),IF(ISNUMBER(SEARCH("Rejected",'Print off sheets'!F1224))=TRUE,"ERROR",""))</f>
        <v>#VALUE!</v>
      </c>
      <c r="H1228" s="46" t="e">
        <f>IF(O1228="MISSING",IF('Print off sheets'!F1224="Missing","OK","ERROR"),"")</f>
        <v>#VALUE!</v>
      </c>
      <c r="I1228" s="39" t="e">
        <f>VALUE(Worksheet!B1224)</f>
        <v>#VALUE!</v>
      </c>
      <c r="J1228" s="39">
        <f>VALUE(Worksheet!$H$2)</f>
        <v>0</v>
      </c>
      <c r="K1228" s="39">
        <f>VALUE(Worksheet!$H$3)</f>
        <v>0</v>
      </c>
      <c r="L1228" s="39" t="e">
        <f t="shared" ref="L1228:L1272" si="58">IF(AND(I1228&gt;=0.001,I1228&lt;=1),"PASS","FAIL")</f>
        <v>#VALUE!</v>
      </c>
      <c r="M1228" s="39" t="str">
        <f>IF(AND(Worksheet!C1224="",Worksheet!D1224="",Worksheet!E1224="",Worksheet!F1224="",Worksheet!G1224="",Worksheet!H1224="",ISNUMBER(SEARCH("e",Worksheet!I1224))=FALSE),"MISSING")</f>
        <v>MISSING</v>
      </c>
      <c r="N1228" s="39" t="b">
        <f>IF(ISNUMBER(SEARCH("Reference",Worksheet!I1224))=TRUE,"REF ONLY")</f>
        <v>0</v>
      </c>
      <c r="O1228" s="39" t="e">
        <f t="shared" ref="O1228:O1272" si="59">IF(L1228="PASS",IF(M1228="MISSING","MISSING",IF(N1228="REF ONLY","REF ONLY",IF(F1228="PASS","PASS","FAIL"))))</f>
        <v>#VALUE!</v>
      </c>
      <c r="P1228" s="38"/>
      <c r="Q1228" s="38"/>
    </row>
    <row r="1229" spans="3:17" x14ac:dyDescent="0.25">
      <c r="C1229" s="39" t="str">
        <f>IF(AND(VALUE('Print off sheets'!C1225)&lt;=VALUE(Worksheet!$AD1225),VALUE('Print off sheets'!C1225)&gt;=VALUE(Worksheet!$AE1225)),"PASS","FAIL")</f>
        <v>PASS</v>
      </c>
      <c r="D1229" s="39" t="str">
        <f>IF(AND(VALUE('Print off sheets'!D1225)&lt;=VALUE(Worksheet!$AD1225),VALUE('Print off sheets'!D1225)&gt;=VALUE(Worksheet!$AE1225)),"PASS","FAIL")</f>
        <v>PASS</v>
      </c>
      <c r="E1229" s="39" t="e">
        <f>IF(AND(VALUE('Print off sheets'!E1225)&lt;=VALUE(Worksheet!$AD1225),VALUE('Print off sheets'!E1225)&gt;=VALUE(Worksheet!$AE1225)),"PASS","FAIL")</f>
        <v>#VALUE!</v>
      </c>
      <c r="F1229" s="39" t="str">
        <f t="shared" si="57"/>
        <v>PASS</v>
      </c>
      <c r="G1229" s="39" t="str">
        <f>IF(O1229="FAIL",IF(ISNUMBER(SEARCH("Rejected",'Print off sheets'!F1225))=TRUE,"OK","ERROR"),IF(ISNUMBER(SEARCH("Rejected",'Print off sheets'!F1225))=TRUE,"ERROR",""))</f>
        <v/>
      </c>
      <c r="H1229" s="46" t="str">
        <f>IF(O1229="MISSING",IF('Print off sheets'!F1225="Missing","OK","ERROR"),"")</f>
        <v/>
      </c>
      <c r="I1229" s="39">
        <f>VALUE(Worksheet!B1225)</f>
        <v>0</v>
      </c>
      <c r="J1229" s="39">
        <f>VALUE(Worksheet!$H$2)</f>
        <v>0</v>
      </c>
      <c r="K1229" s="39">
        <f>VALUE(Worksheet!$H$3)</f>
        <v>0</v>
      </c>
      <c r="L1229" s="39" t="str">
        <f t="shared" si="58"/>
        <v>FAIL</v>
      </c>
      <c r="M1229" s="39" t="str">
        <f>IF(AND(Worksheet!C1225="",Worksheet!D1225="",Worksheet!E1225="",Worksheet!F1225="",Worksheet!G1225="",Worksheet!H1225="",ISNUMBER(SEARCH("e",Worksheet!I1225))=FALSE),"MISSING")</f>
        <v>MISSING</v>
      </c>
      <c r="N1229" s="39" t="b">
        <f>IF(ISNUMBER(SEARCH("Reference",Worksheet!I1225))=TRUE,"REF ONLY")</f>
        <v>0</v>
      </c>
      <c r="O1229" s="39" t="b">
        <f t="shared" si="59"/>
        <v>0</v>
      </c>
      <c r="P1229" s="38"/>
      <c r="Q1229" s="38"/>
    </row>
    <row r="1230" spans="3:17" x14ac:dyDescent="0.25">
      <c r="C1230" s="39" t="str">
        <f>IF(AND(VALUE('Print off sheets'!C1226)&lt;=VALUE(Worksheet!$AD1226),VALUE('Print off sheets'!C1226)&gt;=VALUE(Worksheet!$AE1226)),"PASS","FAIL")</f>
        <v>PASS</v>
      </c>
      <c r="D1230" s="39" t="str">
        <f>IF(AND(VALUE('Print off sheets'!D1226)&lt;=VALUE(Worksheet!$AD1226),VALUE('Print off sheets'!D1226)&gt;=VALUE(Worksheet!$AE1226)),"PASS","FAIL")</f>
        <v>PASS</v>
      </c>
      <c r="E1230" s="39" t="str">
        <f>IF(AND(VALUE('Print off sheets'!E1226)&lt;=VALUE(Worksheet!$AD1226),VALUE('Print off sheets'!E1226)&gt;=VALUE(Worksheet!$AE1226)),"PASS","FAIL")</f>
        <v>PASS</v>
      </c>
      <c r="F1230" s="39" t="str">
        <f t="shared" si="57"/>
        <v>PASS</v>
      </c>
      <c r="G1230" s="39" t="str">
        <f>IF(O1230="FAIL",IF(ISNUMBER(SEARCH("Rejected",'Print off sheets'!F1226))=TRUE,"OK","ERROR"),IF(ISNUMBER(SEARCH("Rejected",'Print off sheets'!F1226))=TRUE,"ERROR",""))</f>
        <v/>
      </c>
      <c r="H1230" s="46" t="str">
        <f>IF(O1230="MISSING",IF('Print off sheets'!F1226="Missing","OK","ERROR"),"")</f>
        <v/>
      </c>
      <c r="I1230" s="39">
        <f>VALUE(Worksheet!B1226)</f>
        <v>0</v>
      </c>
      <c r="J1230" s="39">
        <f>VALUE(Worksheet!$H$2)</f>
        <v>0</v>
      </c>
      <c r="K1230" s="39">
        <f>VALUE(Worksheet!$H$3)</f>
        <v>0</v>
      </c>
      <c r="L1230" s="39" t="str">
        <f t="shared" si="58"/>
        <v>FAIL</v>
      </c>
      <c r="M1230" s="39" t="str">
        <f>IF(AND(Worksheet!C1226="",Worksheet!D1226="",Worksheet!E1226="",Worksheet!F1226="",Worksheet!G1226="",Worksheet!H1226="",ISNUMBER(SEARCH("e",Worksheet!I1226))=FALSE),"MISSING")</f>
        <v>MISSING</v>
      </c>
      <c r="N1230" s="39" t="b">
        <f>IF(ISNUMBER(SEARCH("Reference",Worksheet!I1226))=TRUE,"REF ONLY")</f>
        <v>0</v>
      </c>
      <c r="O1230" s="39" t="b">
        <f t="shared" si="59"/>
        <v>0</v>
      </c>
      <c r="P1230" s="38"/>
      <c r="Q1230" s="38"/>
    </row>
    <row r="1231" spans="3:17" x14ac:dyDescent="0.25">
      <c r="C1231" s="39" t="e">
        <f>IF(AND(VALUE('Print off sheets'!C1227)&lt;=VALUE(Worksheet!$AD1227),VALUE('Print off sheets'!C1227)&gt;=VALUE(Worksheet!$AE1227)),"PASS","FAIL")</f>
        <v>#VALUE!</v>
      </c>
      <c r="D1231" s="39" t="str">
        <f>IF(AND(VALUE('Print off sheets'!D1227)&lt;=VALUE(Worksheet!$AD1227),VALUE('Print off sheets'!D1227)&gt;=VALUE(Worksheet!$AE1227)),"PASS","FAIL")</f>
        <v>PASS</v>
      </c>
      <c r="E1231" s="39" t="str">
        <f>IF(AND(VALUE('Print off sheets'!E1227)&lt;=VALUE(Worksheet!$AD1227),VALUE('Print off sheets'!E1227)&gt;=VALUE(Worksheet!$AE1227)),"PASS","FAIL")</f>
        <v>PASS</v>
      </c>
      <c r="F1231" s="39" t="str">
        <f t="shared" si="57"/>
        <v>PASS</v>
      </c>
      <c r="G1231" s="39" t="str">
        <f>IF(O1231="FAIL",IF(ISNUMBER(SEARCH("Rejected",'Print off sheets'!F1227))=TRUE,"OK","ERROR"),IF(ISNUMBER(SEARCH("Rejected",'Print off sheets'!F1227))=TRUE,"ERROR",""))</f>
        <v/>
      </c>
      <c r="H1231" s="46" t="str">
        <f>IF(O1231="MISSING",IF('Print off sheets'!F1227="Missing","OK","ERROR"),"")</f>
        <v/>
      </c>
      <c r="I1231" s="39">
        <f>VALUE(Worksheet!B1227)</f>
        <v>0</v>
      </c>
      <c r="J1231" s="39">
        <f>VALUE(Worksheet!$H$2)</f>
        <v>0</v>
      </c>
      <c r="K1231" s="39">
        <f>VALUE(Worksheet!$H$3)</f>
        <v>0</v>
      </c>
      <c r="L1231" s="39" t="str">
        <f t="shared" si="58"/>
        <v>FAIL</v>
      </c>
      <c r="M1231" s="39" t="b">
        <f>IF(AND(Worksheet!C1227="",Worksheet!D1227="",Worksheet!E1227="",Worksheet!F1227="",Worksheet!G1227="",Worksheet!H1227="",ISNUMBER(SEARCH("e",Worksheet!I1227))=FALSE),"MISSING")</f>
        <v>0</v>
      </c>
      <c r="N1231" s="39" t="b">
        <f>IF(ISNUMBER(SEARCH("Reference",Worksheet!I1227))=TRUE,"REF ONLY")</f>
        <v>0</v>
      </c>
      <c r="O1231" s="39" t="b">
        <f t="shared" si="59"/>
        <v>0</v>
      </c>
      <c r="P1231" s="38"/>
      <c r="Q1231" s="38"/>
    </row>
    <row r="1232" spans="3:17" x14ac:dyDescent="0.25">
      <c r="C1232" s="39" t="e">
        <f>IF(AND(VALUE('Print off sheets'!C1228)&lt;=VALUE(Worksheet!$AD1228),VALUE('Print off sheets'!C1228)&gt;=VALUE(Worksheet!$AE1228)),"PASS","FAIL")</f>
        <v>#VALUE!</v>
      </c>
      <c r="D1232" s="39" t="e">
        <f>IF(AND(VALUE('Print off sheets'!D1228)&lt;=VALUE(Worksheet!$AD1228),VALUE('Print off sheets'!D1228)&gt;=VALUE(Worksheet!$AE1228)),"PASS","FAIL")</f>
        <v>#VALUE!</v>
      </c>
      <c r="E1232" s="39" t="e">
        <f>IF(AND(VALUE('Print off sheets'!E1228)&lt;=VALUE(Worksheet!$AD1228),VALUE('Print off sheets'!E1228)&gt;=VALUE(Worksheet!$AE1228)),"PASS","FAIL")</f>
        <v>#VALUE!</v>
      </c>
      <c r="F1232" s="39" t="str">
        <f t="shared" si="57"/>
        <v>PASS</v>
      </c>
      <c r="G1232" s="39" t="e">
        <f>IF(O1232="FAIL",IF(ISNUMBER(SEARCH("Rejected",'Print off sheets'!F1228))=TRUE,"OK","ERROR"),IF(ISNUMBER(SEARCH("Rejected",'Print off sheets'!F1228))=TRUE,"ERROR",""))</f>
        <v>#VALUE!</v>
      </c>
      <c r="H1232" s="46" t="e">
        <f>IF(O1232="MISSING",IF('Print off sheets'!F1228="Missing","OK","ERROR"),"")</f>
        <v>#VALUE!</v>
      </c>
      <c r="I1232" s="39" t="e">
        <f>VALUE(Worksheet!B1228)</f>
        <v>#VALUE!</v>
      </c>
      <c r="J1232" s="39">
        <f>VALUE(Worksheet!$H$2)</f>
        <v>0</v>
      </c>
      <c r="K1232" s="39">
        <f>VALUE(Worksheet!$H$3)</f>
        <v>0</v>
      </c>
      <c r="L1232" s="39" t="e">
        <f t="shared" si="58"/>
        <v>#VALUE!</v>
      </c>
      <c r="M1232" s="39" t="b">
        <f>IF(AND(Worksheet!C1228="",Worksheet!D1228="",Worksheet!E1228="",Worksheet!F1228="",Worksheet!G1228="",Worksheet!H1228="",ISNUMBER(SEARCH("e",Worksheet!I1228))=FALSE),"MISSING")</f>
        <v>0</v>
      </c>
      <c r="N1232" s="39" t="b">
        <f>IF(ISNUMBER(SEARCH("Reference",Worksheet!I1228))=TRUE,"REF ONLY")</f>
        <v>0</v>
      </c>
      <c r="O1232" s="39" t="e">
        <f t="shared" si="59"/>
        <v>#VALUE!</v>
      </c>
      <c r="P1232" s="38"/>
      <c r="Q1232" s="38"/>
    </row>
    <row r="1233" spans="3:17" x14ac:dyDescent="0.25">
      <c r="C1233" s="39" t="e">
        <f>IF(AND(VALUE('Print off sheets'!C1229)&lt;=VALUE(Worksheet!$AD1229),VALUE('Print off sheets'!C1229)&gt;=VALUE(Worksheet!$AE1229)),"PASS","FAIL")</f>
        <v>#VALUE!</v>
      </c>
      <c r="D1233" s="39" t="e">
        <f>IF(AND(VALUE('Print off sheets'!D1229)&lt;=VALUE(Worksheet!$AD1229),VALUE('Print off sheets'!D1229)&gt;=VALUE(Worksheet!$AE1229)),"PASS","FAIL")</f>
        <v>#VALUE!</v>
      </c>
      <c r="E1233" s="39" t="e">
        <f>IF(AND(VALUE('Print off sheets'!E1229)&lt;=VALUE(Worksheet!$AD1229),VALUE('Print off sheets'!E1229)&gt;=VALUE(Worksheet!$AE1229)),"PASS","FAIL")</f>
        <v>#VALUE!</v>
      </c>
      <c r="F1233" s="39" t="str">
        <f t="shared" si="57"/>
        <v>PASS</v>
      </c>
      <c r="G1233" s="39" t="e">
        <f>IF(O1233="FAIL",IF(ISNUMBER(SEARCH("Rejected",'Print off sheets'!F1229))=TRUE,"OK","ERROR"),IF(ISNUMBER(SEARCH("Rejected",'Print off sheets'!F1229))=TRUE,"ERROR",""))</f>
        <v>#VALUE!</v>
      </c>
      <c r="H1233" s="46" t="e">
        <f>IF(O1233="MISSING",IF('Print off sheets'!F1229="Missing","OK","ERROR"),"")</f>
        <v>#VALUE!</v>
      </c>
      <c r="I1233" s="39" t="e">
        <f>VALUE(Worksheet!B1229)</f>
        <v>#VALUE!</v>
      </c>
      <c r="J1233" s="39">
        <f>VALUE(Worksheet!$H$2)</f>
        <v>0</v>
      </c>
      <c r="K1233" s="39">
        <f>VALUE(Worksheet!$H$3)</f>
        <v>0</v>
      </c>
      <c r="L1233" s="39" t="e">
        <f t="shared" si="58"/>
        <v>#VALUE!</v>
      </c>
      <c r="M1233" s="39" t="str">
        <f>IF(AND(Worksheet!C1229="",Worksheet!D1229="",Worksheet!E1229="",Worksheet!F1229="",Worksheet!G1229="",Worksheet!H1229="",ISNUMBER(SEARCH("e",Worksheet!I1229))=FALSE),"MISSING")</f>
        <v>MISSING</v>
      </c>
      <c r="N1233" s="39" t="b">
        <f>IF(ISNUMBER(SEARCH("Reference",Worksheet!I1229))=TRUE,"REF ONLY")</f>
        <v>0</v>
      </c>
      <c r="O1233" s="39" t="e">
        <f t="shared" si="59"/>
        <v>#VALUE!</v>
      </c>
      <c r="P1233" s="38"/>
      <c r="Q1233" s="38"/>
    </row>
    <row r="1234" spans="3:17" x14ac:dyDescent="0.25">
      <c r="C1234" s="39" t="e">
        <f>IF(AND(VALUE('Print off sheets'!C1230)&lt;=VALUE(Worksheet!$AD1230),VALUE('Print off sheets'!C1230)&gt;=VALUE(Worksheet!$AE1230)),"PASS","FAIL")</f>
        <v>#VALUE!</v>
      </c>
      <c r="D1234" s="39" t="e">
        <f>IF(AND(VALUE('Print off sheets'!D1230)&lt;=VALUE(Worksheet!$AD1230),VALUE('Print off sheets'!D1230)&gt;=VALUE(Worksheet!$AE1230)),"PASS","FAIL")</f>
        <v>#VALUE!</v>
      </c>
      <c r="E1234" s="39" t="e">
        <f>IF(AND(VALUE('Print off sheets'!E1230)&lt;=VALUE(Worksheet!$AD1230),VALUE('Print off sheets'!E1230)&gt;=VALUE(Worksheet!$AE1230)),"PASS","FAIL")</f>
        <v>#VALUE!</v>
      </c>
      <c r="F1234" s="39" t="str">
        <f t="shared" si="57"/>
        <v>PASS</v>
      </c>
      <c r="G1234" s="39" t="e">
        <f>IF(O1234="FAIL",IF(ISNUMBER(SEARCH("Rejected",'Print off sheets'!F1230))=TRUE,"OK","ERROR"),IF(ISNUMBER(SEARCH("Rejected",'Print off sheets'!F1230))=TRUE,"ERROR",""))</f>
        <v>#VALUE!</v>
      </c>
      <c r="H1234" s="46" t="e">
        <f>IF(O1234="MISSING",IF('Print off sheets'!F1230="Missing","OK","ERROR"),"")</f>
        <v>#VALUE!</v>
      </c>
      <c r="I1234" s="39" t="e">
        <f>VALUE(Worksheet!B1230)</f>
        <v>#VALUE!</v>
      </c>
      <c r="J1234" s="39">
        <f>VALUE(Worksheet!$H$2)</f>
        <v>0</v>
      </c>
      <c r="K1234" s="39">
        <f>VALUE(Worksheet!$H$3)</f>
        <v>0</v>
      </c>
      <c r="L1234" s="39" t="e">
        <f t="shared" si="58"/>
        <v>#VALUE!</v>
      </c>
      <c r="M1234" s="39" t="str">
        <f>IF(AND(Worksheet!C1230="",Worksheet!D1230="",Worksheet!E1230="",Worksheet!F1230="",Worksheet!G1230="",Worksheet!H1230="",ISNUMBER(SEARCH("e",Worksheet!I1230))=FALSE),"MISSING")</f>
        <v>MISSING</v>
      </c>
      <c r="N1234" s="39" t="b">
        <f>IF(ISNUMBER(SEARCH("Reference",Worksheet!I1230))=TRUE,"REF ONLY")</f>
        <v>0</v>
      </c>
      <c r="O1234" s="39" t="e">
        <f t="shared" si="59"/>
        <v>#VALUE!</v>
      </c>
      <c r="P1234" s="38"/>
      <c r="Q1234" s="38"/>
    </row>
    <row r="1235" spans="3:17" x14ac:dyDescent="0.25">
      <c r="C1235" s="39" t="e">
        <f>IF(AND(VALUE('Print off sheets'!C1231)&lt;=VALUE(Worksheet!$AD1231),VALUE('Print off sheets'!C1231)&gt;=VALUE(Worksheet!$AE1231)),"PASS","FAIL")</f>
        <v>#VALUE!</v>
      </c>
      <c r="D1235" s="39" t="e">
        <f>IF(AND(VALUE('Print off sheets'!D1231)&lt;=VALUE(Worksheet!$AD1231),VALUE('Print off sheets'!D1231)&gt;=VALUE(Worksheet!$AE1231)),"PASS","FAIL")</f>
        <v>#VALUE!</v>
      </c>
      <c r="E1235" s="39" t="e">
        <f>IF(AND(VALUE('Print off sheets'!E1231)&lt;=VALUE(Worksheet!$AD1231),VALUE('Print off sheets'!E1231)&gt;=VALUE(Worksheet!$AE1231)),"PASS","FAIL")</f>
        <v>#VALUE!</v>
      </c>
      <c r="F1235" s="39" t="str">
        <f t="shared" si="57"/>
        <v>PASS</v>
      </c>
      <c r="G1235" s="39" t="e">
        <f>IF(O1235="FAIL",IF(ISNUMBER(SEARCH("Rejected",'Print off sheets'!F1231))=TRUE,"OK","ERROR"),IF(ISNUMBER(SEARCH("Rejected",'Print off sheets'!F1231))=TRUE,"ERROR",""))</f>
        <v>#VALUE!</v>
      </c>
      <c r="H1235" s="46" t="e">
        <f>IF(O1235="MISSING",IF('Print off sheets'!F1231="Missing","OK","ERROR"),"")</f>
        <v>#VALUE!</v>
      </c>
      <c r="I1235" s="39" t="e">
        <f>VALUE(Worksheet!B1231)</f>
        <v>#VALUE!</v>
      </c>
      <c r="J1235" s="39">
        <f>VALUE(Worksheet!$H$2)</f>
        <v>0</v>
      </c>
      <c r="K1235" s="39">
        <f>VALUE(Worksheet!$H$3)</f>
        <v>0</v>
      </c>
      <c r="L1235" s="39" t="e">
        <f t="shared" si="58"/>
        <v>#VALUE!</v>
      </c>
      <c r="M1235" s="39" t="str">
        <f>IF(AND(Worksheet!C1231="",Worksheet!D1231="",Worksheet!E1231="",Worksheet!F1231="",Worksheet!G1231="",Worksheet!H1231="",ISNUMBER(SEARCH("e",Worksheet!I1231))=FALSE),"MISSING")</f>
        <v>MISSING</v>
      </c>
      <c r="N1235" s="39" t="b">
        <f>IF(ISNUMBER(SEARCH("Reference",Worksheet!I1231))=TRUE,"REF ONLY")</f>
        <v>0</v>
      </c>
      <c r="O1235" s="39" t="e">
        <f t="shared" si="59"/>
        <v>#VALUE!</v>
      </c>
      <c r="P1235" s="38"/>
      <c r="Q1235" s="38"/>
    </row>
    <row r="1236" spans="3:17" x14ac:dyDescent="0.25">
      <c r="C1236" s="39" t="e">
        <f>IF(AND(VALUE('Print off sheets'!C1232)&lt;=VALUE(Worksheet!$AD1232),VALUE('Print off sheets'!C1232)&gt;=VALUE(Worksheet!$AE1232)),"PASS","FAIL")</f>
        <v>#VALUE!</v>
      </c>
      <c r="D1236" s="39" t="e">
        <f>IF(AND(VALUE('Print off sheets'!D1232)&lt;=VALUE(Worksheet!$AD1232),VALUE('Print off sheets'!D1232)&gt;=VALUE(Worksheet!$AE1232)),"PASS","FAIL")</f>
        <v>#VALUE!</v>
      </c>
      <c r="E1236" s="39" t="e">
        <f>IF(AND(VALUE('Print off sheets'!E1232)&lt;=VALUE(Worksheet!$AD1232),VALUE('Print off sheets'!E1232)&gt;=VALUE(Worksheet!$AE1232)),"PASS","FAIL")</f>
        <v>#VALUE!</v>
      </c>
      <c r="F1236" s="39" t="str">
        <f t="shared" si="57"/>
        <v>PASS</v>
      </c>
      <c r="G1236" s="39" t="e">
        <f>IF(O1236="FAIL",IF(ISNUMBER(SEARCH("Rejected",'Print off sheets'!F1232))=TRUE,"OK","ERROR"),IF(ISNUMBER(SEARCH("Rejected",'Print off sheets'!F1232))=TRUE,"ERROR",""))</f>
        <v>#VALUE!</v>
      </c>
      <c r="H1236" s="46" t="e">
        <f>IF(O1236="MISSING",IF('Print off sheets'!F1232="Missing","OK","ERROR"),"")</f>
        <v>#VALUE!</v>
      </c>
      <c r="I1236" s="39" t="e">
        <f>VALUE(Worksheet!B1232)</f>
        <v>#VALUE!</v>
      </c>
      <c r="J1236" s="39">
        <f>VALUE(Worksheet!$H$2)</f>
        <v>0</v>
      </c>
      <c r="K1236" s="39">
        <f>VALUE(Worksheet!$H$3)</f>
        <v>0</v>
      </c>
      <c r="L1236" s="39" t="e">
        <f t="shared" si="58"/>
        <v>#VALUE!</v>
      </c>
      <c r="M1236" s="39" t="str">
        <f>IF(AND(Worksheet!C1232="",Worksheet!D1232="",Worksheet!E1232="",Worksheet!F1232="",Worksheet!G1232="",Worksheet!H1232="",ISNUMBER(SEARCH("e",Worksheet!I1232))=FALSE),"MISSING")</f>
        <v>MISSING</v>
      </c>
      <c r="N1236" s="39" t="b">
        <f>IF(ISNUMBER(SEARCH("Reference",Worksheet!I1232))=TRUE,"REF ONLY")</f>
        <v>0</v>
      </c>
      <c r="O1236" s="39" t="e">
        <f t="shared" si="59"/>
        <v>#VALUE!</v>
      </c>
      <c r="P1236" s="38"/>
      <c r="Q1236" s="38"/>
    </row>
    <row r="1237" spans="3:17" x14ac:dyDescent="0.25">
      <c r="C1237" s="39" t="e">
        <f>IF(AND(VALUE('Print off sheets'!C1233)&lt;=VALUE(Worksheet!$AD1233),VALUE('Print off sheets'!C1233)&gt;=VALUE(Worksheet!$AE1233)),"PASS","FAIL")</f>
        <v>#VALUE!</v>
      </c>
      <c r="D1237" s="39" t="e">
        <f>IF(AND(VALUE('Print off sheets'!D1233)&lt;=VALUE(Worksheet!$AD1233),VALUE('Print off sheets'!D1233)&gt;=VALUE(Worksheet!$AE1233)),"PASS","FAIL")</f>
        <v>#VALUE!</v>
      </c>
      <c r="E1237" s="39" t="e">
        <f>IF(AND(VALUE('Print off sheets'!E1233)&lt;=VALUE(Worksheet!$AD1233),VALUE('Print off sheets'!E1233)&gt;=VALUE(Worksheet!$AE1233)),"PASS","FAIL")</f>
        <v>#VALUE!</v>
      </c>
      <c r="F1237" s="39" t="str">
        <f t="shared" si="57"/>
        <v>PASS</v>
      </c>
      <c r="G1237" s="39" t="e">
        <f>IF(O1237="FAIL",IF(ISNUMBER(SEARCH("Rejected",'Print off sheets'!F1233))=TRUE,"OK","ERROR"),IF(ISNUMBER(SEARCH("Rejected",'Print off sheets'!F1233))=TRUE,"ERROR",""))</f>
        <v>#VALUE!</v>
      </c>
      <c r="H1237" s="46" t="e">
        <f>IF(O1237="MISSING",IF('Print off sheets'!F1233="Missing","OK","ERROR"),"")</f>
        <v>#VALUE!</v>
      </c>
      <c r="I1237" s="39" t="e">
        <f>VALUE(Worksheet!B1233)</f>
        <v>#VALUE!</v>
      </c>
      <c r="J1237" s="39">
        <f>VALUE(Worksheet!$H$2)</f>
        <v>0</v>
      </c>
      <c r="K1237" s="39">
        <f>VALUE(Worksheet!$H$3)</f>
        <v>0</v>
      </c>
      <c r="L1237" s="39" t="e">
        <f t="shared" si="58"/>
        <v>#VALUE!</v>
      </c>
      <c r="M1237" s="39" t="str">
        <f>IF(AND(Worksheet!C1233="",Worksheet!D1233="",Worksheet!E1233="",Worksheet!F1233="",Worksheet!G1233="",Worksheet!H1233="",ISNUMBER(SEARCH("e",Worksheet!I1233))=FALSE),"MISSING")</f>
        <v>MISSING</v>
      </c>
      <c r="N1237" s="39" t="b">
        <f>IF(ISNUMBER(SEARCH("Reference",Worksheet!I1233))=TRUE,"REF ONLY")</f>
        <v>0</v>
      </c>
      <c r="O1237" s="39" t="e">
        <f t="shared" si="59"/>
        <v>#VALUE!</v>
      </c>
      <c r="P1237" s="38"/>
      <c r="Q1237" s="38"/>
    </row>
    <row r="1238" spans="3:17" x14ac:dyDescent="0.25">
      <c r="C1238" s="39" t="e">
        <f>IF(AND(VALUE('Print off sheets'!C1234)&lt;=VALUE(Worksheet!$AD1234),VALUE('Print off sheets'!C1234)&gt;=VALUE(Worksheet!$AE1234)),"PASS","FAIL")</f>
        <v>#VALUE!</v>
      </c>
      <c r="D1238" s="39" t="e">
        <f>IF(AND(VALUE('Print off sheets'!D1234)&lt;=VALUE(Worksheet!$AD1234),VALUE('Print off sheets'!D1234)&gt;=VALUE(Worksheet!$AE1234)),"PASS","FAIL")</f>
        <v>#VALUE!</v>
      </c>
      <c r="E1238" s="39" t="e">
        <f>IF(AND(VALUE('Print off sheets'!E1234)&lt;=VALUE(Worksheet!$AD1234),VALUE('Print off sheets'!E1234)&gt;=VALUE(Worksheet!$AE1234)),"PASS","FAIL")</f>
        <v>#VALUE!</v>
      </c>
      <c r="F1238" s="39" t="str">
        <f t="shared" si="57"/>
        <v>PASS</v>
      </c>
      <c r="G1238" s="39" t="e">
        <f>IF(O1238="FAIL",IF(ISNUMBER(SEARCH("Rejected",'Print off sheets'!F1234))=TRUE,"OK","ERROR"),IF(ISNUMBER(SEARCH("Rejected",'Print off sheets'!F1234))=TRUE,"ERROR",""))</f>
        <v>#VALUE!</v>
      </c>
      <c r="H1238" s="46" t="e">
        <f>IF(O1238="MISSING",IF('Print off sheets'!F1234="Missing","OK","ERROR"),"")</f>
        <v>#VALUE!</v>
      </c>
      <c r="I1238" s="39" t="e">
        <f>VALUE(Worksheet!B1234)</f>
        <v>#VALUE!</v>
      </c>
      <c r="J1238" s="39">
        <f>VALUE(Worksheet!$H$2)</f>
        <v>0</v>
      </c>
      <c r="K1238" s="39">
        <f>VALUE(Worksheet!$H$3)</f>
        <v>0</v>
      </c>
      <c r="L1238" s="39" t="e">
        <f t="shared" si="58"/>
        <v>#VALUE!</v>
      </c>
      <c r="M1238" s="39" t="str">
        <f>IF(AND(Worksheet!C1234="",Worksheet!D1234="",Worksheet!E1234="",Worksheet!F1234="",Worksheet!G1234="",Worksheet!H1234="",ISNUMBER(SEARCH("e",Worksheet!I1234))=FALSE),"MISSING")</f>
        <v>MISSING</v>
      </c>
      <c r="N1238" s="39" t="b">
        <f>IF(ISNUMBER(SEARCH("Reference",Worksheet!I1234))=TRUE,"REF ONLY")</f>
        <v>0</v>
      </c>
      <c r="O1238" s="39" t="e">
        <f t="shared" si="59"/>
        <v>#VALUE!</v>
      </c>
      <c r="P1238" s="38"/>
      <c r="Q1238" s="38"/>
    </row>
    <row r="1239" spans="3:17" x14ac:dyDescent="0.25">
      <c r="C1239" s="39" t="e">
        <f>IF(AND(VALUE('Print off sheets'!C1235)&lt;=VALUE(Worksheet!$AD1235),VALUE('Print off sheets'!C1235)&gt;=VALUE(Worksheet!$AE1235)),"PASS","FAIL")</f>
        <v>#VALUE!</v>
      </c>
      <c r="D1239" s="39" t="e">
        <f>IF(AND(VALUE('Print off sheets'!D1235)&lt;=VALUE(Worksheet!$AD1235),VALUE('Print off sheets'!D1235)&gt;=VALUE(Worksheet!$AE1235)),"PASS","FAIL")</f>
        <v>#VALUE!</v>
      </c>
      <c r="E1239" s="39" t="e">
        <f>IF(AND(VALUE('Print off sheets'!E1235)&lt;=VALUE(Worksheet!$AD1235),VALUE('Print off sheets'!E1235)&gt;=VALUE(Worksheet!$AE1235)),"PASS","FAIL")</f>
        <v>#VALUE!</v>
      </c>
      <c r="F1239" s="39" t="str">
        <f t="shared" si="57"/>
        <v>PASS</v>
      </c>
      <c r="G1239" s="39" t="e">
        <f>IF(O1239="FAIL",IF(ISNUMBER(SEARCH("Rejected",'Print off sheets'!F1235))=TRUE,"OK","ERROR"),IF(ISNUMBER(SEARCH("Rejected",'Print off sheets'!F1235))=TRUE,"ERROR",""))</f>
        <v>#VALUE!</v>
      </c>
      <c r="H1239" s="46" t="e">
        <f>IF(O1239="MISSING",IF('Print off sheets'!F1235="Missing","OK","ERROR"),"")</f>
        <v>#VALUE!</v>
      </c>
      <c r="I1239" s="39" t="e">
        <f>VALUE(Worksheet!B1235)</f>
        <v>#VALUE!</v>
      </c>
      <c r="J1239" s="39">
        <f>VALUE(Worksheet!$H$2)</f>
        <v>0</v>
      </c>
      <c r="K1239" s="39">
        <f>VALUE(Worksheet!$H$3)</f>
        <v>0</v>
      </c>
      <c r="L1239" s="39" t="e">
        <f t="shared" si="58"/>
        <v>#VALUE!</v>
      </c>
      <c r="M1239" s="39" t="str">
        <f>IF(AND(Worksheet!C1235="",Worksheet!D1235="",Worksheet!E1235="",Worksheet!F1235="",Worksheet!G1235="",Worksheet!H1235="",ISNUMBER(SEARCH("e",Worksheet!I1235))=FALSE),"MISSING")</f>
        <v>MISSING</v>
      </c>
      <c r="N1239" s="39" t="b">
        <f>IF(ISNUMBER(SEARCH("Reference",Worksheet!I1235))=TRUE,"REF ONLY")</f>
        <v>0</v>
      </c>
      <c r="O1239" s="39" t="e">
        <f t="shared" si="59"/>
        <v>#VALUE!</v>
      </c>
      <c r="P1239" s="38"/>
      <c r="Q1239" s="38"/>
    </row>
    <row r="1240" spans="3:17" x14ac:dyDescent="0.25">
      <c r="C1240" s="39" t="e">
        <f>IF(AND(VALUE('Print off sheets'!C1236)&lt;=VALUE(Worksheet!$AD1236),VALUE('Print off sheets'!C1236)&gt;=VALUE(Worksheet!$AE1236)),"PASS","FAIL")</f>
        <v>#VALUE!</v>
      </c>
      <c r="D1240" s="39" t="e">
        <f>IF(AND(VALUE('Print off sheets'!D1236)&lt;=VALUE(Worksheet!$AD1236),VALUE('Print off sheets'!D1236)&gt;=VALUE(Worksheet!$AE1236)),"PASS","FAIL")</f>
        <v>#VALUE!</v>
      </c>
      <c r="E1240" s="39" t="e">
        <f>IF(AND(VALUE('Print off sheets'!E1236)&lt;=VALUE(Worksheet!$AD1236),VALUE('Print off sheets'!E1236)&gt;=VALUE(Worksheet!$AE1236)),"PASS","FAIL")</f>
        <v>#VALUE!</v>
      </c>
      <c r="F1240" s="39" t="str">
        <f t="shared" si="57"/>
        <v>PASS</v>
      </c>
      <c r="G1240" s="39" t="e">
        <f>IF(O1240="FAIL",IF(ISNUMBER(SEARCH("Rejected",'Print off sheets'!F1236))=TRUE,"OK","ERROR"),IF(ISNUMBER(SEARCH("Rejected",'Print off sheets'!F1236))=TRUE,"ERROR",""))</f>
        <v>#VALUE!</v>
      </c>
      <c r="H1240" s="46" t="e">
        <f>IF(O1240="MISSING",IF('Print off sheets'!F1236="Missing","OK","ERROR"),"")</f>
        <v>#VALUE!</v>
      </c>
      <c r="I1240" s="39" t="e">
        <f>VALUE(Worksheet!B1236)</f>
        <v>#VALUE!</v>
      </c>
      <c r="J1240" s="39">
        <f>VALUE(Worksheet!$H$2)</f>
        <v>0</v>
      </c>
      <c r="K1240" s="39">
        <f>VALUE(Worksheet!$H$3)</f>
        <v>0</v>
      </c>
      <c r="L1240" s="39" t="e">
        <f t="shared" si="58"/>
        <v>#VALUE!</v>
      </c>
      <c r="M1240" s="39" t="str">
        <f>IF(AND(Worksheet!C1236="",Worksheet!D1236="",Worksheet!E1236="",Worksheet!F1236="",Worksheet!G1236="",Worksheet!H1236="",ISNUMBER(SEARCH("e",Worksheet!I1236))=FALSE),"MISSING")</f>
        <v>MISSING</v>
      </c>
      <c r="N1240" s="39" t="b">
        <f>IF(ISNUMBER(SEARCH("Reference",Worksheet!I1236))=TRUE,"REF ONLY")</f>
        <v>0</v>
      </c>
      <c r="O1240" s="39" t="e">
        <f t="shared" si="59"/>
        <v>#VALUE!</v>
      </c>
      <c r="P1240" s="38"/>
      <c r="Q1240" s="38"/>
    </row>
    <row r="1241" spans="3:17" x14ac:dyDescent="0.25">
      <c r="C1241" s="39" t="e">
        <f>IF(AND(VALUE('Print off sheets'!C1237)&lt;=VALUE(Worksheet!$AD1237),VALUE('Print off sheets'!C1237)&gt;=VALUE(Worksheet!$AE1237)),"PASS","FAIL")</f>
        <v>#VALUE!</v>
      </c>
      <c r="D1241" s="39" t="e">
        <f>IF(AND(VALUE('Print off sheets'!D1237)&lt;=VALUE(Worksheet!$AD1237),VALUE('Print off sheets'!D1237)&gt;=VALUE(Worksheet!$AE1237)),"PASS","FAIL")</f>
        <v>#VALUE!</v>
      </c>
      <c r="E1241" s="39" t="e">
        <f>IF(AND(VALUE('Print off sheets'!E1237)&lt;=VALUE(Worksheet!$AD1237),VALUE('Print off sheets'!E1237)&gt;=VALUE(Worksheet!$AE1237)),"PASS","FAIL")</f>
        <v>#VALUE!</v>
      </c>
      <c r="F1241" s="39" t="str">
        <f t="shared" si="57"/>
        <v>PASS</v>
      </c>
      <c r="G1241" s="39" t="e">
        <f>IF(O1241="FAIL",IF(ISNUMBER(SEARCH("Rejected",'Print off sheets'!F1237))=TRUE,"OK","ERROR"),IF(ISNUMBER(SEARCH("Rejected",'Print off sheets'!F1237))=TRUE,"ERROR",""))</f>
        <v>#VALUE!</v>
      </c>
      <c r="H1241" s="46" t="e">
        <f>IF(O1241="MISSING",IF('Print off sheets'!F1237="Missing","OK","ERROR"),"")</f>
        <v>#VALUE!</v>
      </c>
      <c r="I1241" s="39" t="e">
        <f>VALUE(Worksheet!B1237)</f>
        <v>#VALUE!</v>
      </c>
      <c r="J1241" s="39">
        <f>VALUE(Worksheet!$H$2)</f>
        <v>0</v>
      </c>
      <c r="K1241" s="39">
        <f>VALUE(Worksheet!$H$3)</f>
        <v>0</v>
      </c>
      <c r="L1241" s="39" t="e">
        <f t="shared" si="58"/>
        <v>#VALUE!</v>
      </c>
      <c r="M1241" s="39" t="str">
        <f>IF(AND(Worksheet!C1237="",Worksheet!D1237="",Worksheet!E1237="",Worksheet!F1237="",Worksheet!G1237="",Worksheet!H1237="",ISNUMBER(SEARCH("e",Worksheet!I1237))=FALSE),"MISSING")</f>
        <v>MISSING</v>
      </c>
      <c r="N1241" s="39" t="b">
        <f>IF(ISNUMBER(SEARCH("Reference",Worksheet!I1237))=TRUE,"REF ONLY")</f>
        <v>0</v>
      </c>
      <c r="O1241" s="39" t="e">
        <f t="shared" si="59"/>
        <v>#VALUE!</v>
      </c>
      <c r="P1241" s="38"/>
      <c r="Q1241" s="38"/>
    </row>
    <row r="1242" spans="3:17" x14ac:dyDescent="0.25">
      <c r="C1242" s="39" t="e">
        <f>IF(AND(VALUE('Print off sheets'!C1238)&lt;=VALUE(Worksheet!$AD1238),VALUE('Print off sheets'!C1238)&gt;=VALUE(Worksheet!$AE1238)),"PASS","FAIL")</f>
        <v>#VALUE!</v>
      </c>
      <c r="D1242" s="39" t="e">
        <f>IF(AND(VALUE('Print off sheets'!D1238)&lt;=VALUE(Worksheet!$AD1238),VALUE('Print off sheets'!D1238)&gt;=VALUE(Worksheet!$AE1238)),"PASS","FAIL")</f>
        <v>#VALUE!</v>
      </c>
      <c r="E1242" s="39" t="e">
        <f>IF(AND(VALUE('Print off sheets'!E1238)&lt;=VALUE(Worksheet!$AD1238),VALUE('Print off sheets'!E1238)&gt;=VALUE(Worksheet!$AE1238)),"PASS","FAIL")</f>
        <v>#VALUE!</v>
      </c>
      <c r="F1242" s="39" t="str">
        <f t="shared" si="57"/>
        <v>PASS</v>
      </c>
      <c r="G1242" s="39" t="e">
        <f>IF(O1242="FAIL",IF(ISNUMBER(SEARCH("Rejected",'Print off sheets'!F1238))=TRUE,"OK","ERROR"),IF(ISNUMBER(SEARCH("Rejected",'Print off sheets'!F1238))=TRUE,"ERROR",""))</f>
        <v>#VALUE!</v>
      </c>
      <c r="H1242" s="46" t="e">
        <f>IF(O1242="MISSING",IF('Print off sheets'!F1238="Missing","OK","ERROR"),"")</f>
        <v>#VALUE!</v>
      </c>
      <c r="I1242" s="39" t="e">
        <f>VALUE(Worksheet!B1238)</f>
        <v>#VALUE!</v>
      </c>
      <c r="J1242" s="39">
        <f>VALUE(Worksheet!$H$2)</f>
        <v>0</v>
      </c>
      <c r="K1242" s="39">
        <f>VALUE(Worksheet!$H$3)</f>
        <v>0</v>
      </c>
      <c r="L1242" s="39" t="e">
        <f t="shared" si="58"/>
        <v>#VALUE!</v>
      </c>
      <c r="M1242" s="39" t="str">
        <f>IF(AND(Worksheet!C1238="",Worksheet!D1238="",Worksheet!E1238="",Worksheet!F1238="",Worksheet!G1238="",Worksheet!H1238="",ISNUMBER(SEARCH("e",Worksheet!I1238))=FALSE),"MISSING")</f>
        <v>MISSING</v>
      </c>
      <c r="N1242" s="39" t="b">
        <f>IF(ISNUMBER(SEARCH("Reference",Worksheet!I1238))=TRUE,"REF ONLY")</f>
        <v>0</v>
      </c>
      <c r="O1242" s="39" t="e">
        <f t="shared" si="59"/>
        <v>#VALUE!</v>
      </c>
      <c r="P1242" s="38"/>
      <c r="Q1242" s="38"/>
    </row>
    <row r="1243" spans="3:17" x14ac:dyDescent="0.25">
      <c r="C1243" s="39" t="e">
        <f>IF(AND(VALUE('Print off sheets'!C1239)&lt;=VALUE(Worksheet!$AD1239),VALUE('Print off sheets'!C1239)&gt;=VALUE(Worksheet!$AE1239)),"PASS","FAIL")</f>
        <v>#VALUE!</v>
      </c>
      <c r="D1243" s="39" t="e">
        <f>IF(AND(VALUE('Print off sheets'!D1239)&lt;=VALUE(Worksheet!$AD1239),VALUE('Print off sheets'!D1239)&gt;=VALUE(Worksheet!$AE1239)),"PASS","FAIL")</f>
        <v>#VALUE!</v>
      </c>
      <c r="E1243" s="39" t="e">
        <f>IF(AND(VALUE('Print off sheets'!E1239)&lt;=VALUE(Worksheet!$AD1239),VALUE('Print off sheets'!E1239)&gt;=VALUE(Worksheet!$AE1239)),"PASS","FAIL")</f>
        <v>#VALUE!</v>
      </c>
      <c r="F1243" s="39" t="str">
        <f t="shared" si="57"/>
        <v>PASS</v>
      </c>
      <c r="G1243" s="39" t="e">
        <f>IF(O1243="FAIL",IF(ISNUMBER(SEARCH("Rejected",'Print off sheets'!F1239))=TRUE,"OK","ERROR"),IF(ISNUMBER(SEARCH("Rejected",'Print off sheets'!F1239))=TRUE,"ERROR",""))</f>
        <v>#VALUE!</v>
      </c>
      <c r="H1243" s="46" t="e">
        <f>IF(O1243="MISSING",IF('Print off sheets'!F1239="Missing","OK","ERROR"),"")</f>
        <v>#VALUE!</v>
      </c>
      <c r="I1243" s="39" t="e">
        <f>VALUE(Worksheet!B1239)</f>
        <v>#VALUE!</v>
      </c>
      <c r="J1243" s="39">
        <f>VALUE(Worksheet!$H$2)</f>
        <v>0</v>
      </c>
      <c r="K1243" s="39">
        <f>VALUE(Worksheet!$H$3)</f>
        <v>0</v>
      </c>
      <c r="L1243" s="39" t="e">
        <f t="shared" si="58"/>
        <v>#VALUE!</v>
      </c>
      <c r="M1243" s="39" t="str">
        <f>IF(AND(Worksheet!C1239="",Worksheet!D1239="",Worksheet!E1239="",Worksheet!F1239="",Worksheet!G1239="",Worksheet!H1239="",ISNUMBER(SEARCH("e",Worksheet!I1239))=FALSE),"MISSING")</f>
        <v>MISSING</v>
      </c>
      <c r="N1243" s="39" t="b">
        <f>IF(ISNUMBER(SEARCH("Reference",Worksheet!I1239))=TRUE,"REF ONLY")</f>
        <v>0</v>
      </c>
      <c r="O1243" s="39" t="e">
        <f t="shared" si="59"/>
        <v>#VALUE!</v>
      </c>
      <c r="P1243" s="38"/>
      <c r="Q1243" s="38"/>
    </row>
    <row r="1244" spans="3:17" x14ac:dyDescent="0.25">
      <c r="C1244" s="39" t="e">
        <f>IF(AND(VALUE('Print off sheets'!C1240)&lt;=VALUE(Worksheet!$AD1240),VALUE('Print off sheets'!C1240)&gt;=VALUE(Worksheet!$AE1240)),"PASS","FAIL")</f>
        <v>#VALUE!</v>
      </c>
      <c r="D1244" s="39" t="e">
        <f>IF(AND(VALUE('Print off sheets'!D1240)&lt;=VALUE(Worksheet!$AD1240),VALUE('Print off sheets'!D1240)&gt;=VALUE(Worksheet!$AE1240)),"PASS","FAIL")</f>
        <v>#VALUE!</v>
      </c>
      <c r="E1244" s="39" t="e">
        <f>IF(AND(VALUE('Print off sheets'!E1240)&lt;=VALUE(Worksheet!$AD1240),VALUE('Print off sheets'!E1240)&gt;=VALUE(Worksheet!$AE1240)),"PASS","FAIL")</f>
        <v>#VALUE!</v>
      </c>
      <c r="F1244" s="39" t="str">
        <f t="shared" si="57"/>
        <v>PASS</v>
      </c>
      <c r="G1244" s="39" t="e">
        <f>IF(O1244="FAIL",IF(ISNUMBER(SEARCH("Rejected",'Print off sheets'!F1240))=TRUE,"OK","ERROR"),IF(ISNUMBER(SEARCH("Rejected",'Print off sheets'!F1240))=TRUE,"ERROR",""))</f>
        <v>#VALUE!</v>
      </c>
      <c r="H1244" s="46" t="e">
        <f>IF(O1244="MISSING",IF('Print off sheets'!F1240="Missing","OK","ERROR"),"")</f>
        <v>#VALUE!</v>
      </c>
      <c r="I1244" s="39" t="e">
        <f>VALUE(Worksheet!B1240)</f>
        <v>#VALUE!</v>
      </c>
      <c r="J1244" s="39">
        <f>VALUE(Worksheet!$H$2)</f>
        <v>0</v>
      </c>
      <c r="K1244" s="39">
        <f>VALUE(Worksheet!$H$3)</f>
        <v>0</v>
      </c>
      <c r="L1244" s="39" t="e">
        <f t="shared" si="58"/>
        <v>#VALUE!</v>
      </c>
      <c r="M1244" s="39" t="str">
        <f>IF(AND(Worksheet!C1240="",Worksheet!D1240="",Worksheet!E1240="",Worksheet!F1240="",Worksheet!G1240="",Worksheet!H1240="",ISNUMBER(SEARCH("e",Worksheet!I1240))=FALSE),"MISSING")</f>
        <v>MISSING</v>
      </c>
      <c r="N1244" s="39" t="b">
        <f>IF(ISNUMBER(SEARCH("Reference",Worksheet!I1240))=TRUE,"REF ONLY")</f>
        <v>0</v>
      </c>
      <c r="O1244" s="39" t="e">
        <f t="shared" si="59"/>
        <v>#VALUE!</v>
      </c>
      <c r="P1244" s="38"/>
      <c r="Q1244" s="38"/>
    </row>
    <row r="1245" spans="3:17" x14ac:dyDescent="0.25">
      <c r="C1245" s="39" t="e">
        <f>IF(AND(VALUE('Print off sheets'!C1241)&lt;=VALUE(Worksheet!$AD1241),VALUE('Print off sheets'!C1241)&gt;=VALUE(Worksheet!$AE1241)),"PASS","FAIL")</f>
        <v>#VALUE!</v>
      </c>
      <c r="D1245" s="39" t="e">
        <f>IF(AND(VALUE('Print off sheets'!D1241)&lt;=VALUE(Worksheet!$AD1241),VALUE('Print off sheets'!D1241)&gt;=VALUE(Worksheet!$AE1241)),"PASS","FAIL")</f>
        <v>#VALUE!</v>
      </c>
      <c r="E1245" s="39" t="e">
        <f>IF(AND(VALUE('Print off sheets'!E1241)&lt;=VALUE(Worksheet!$AD1241),VALUE('Print off sheets'!E1241)&gt;=VALUE(Worksheet!$AE1241)),"PASS","FAIL")</f>
        <v>#VALUE!</v>
      </c>
      <c r="F1245" s="39" t="str">
        <f t="shared" si="57"/>
        <v>PASS</v>
      </c>
      <c r="G1245" s="39" t="e">
        <f>IF(O1245="FAIL",IF(ISNUMBER(SEARCH("Rejected",'Print off sheets'!F1241))=TRUE,"OK","ERROR"),IF(ISNUMBER(SEARCH("Rejected",'Print off sheets'!F1241))=TRUE,"ERROR",""))</f>
        <v>#VALUE!</v>
      </c>
      <c r="H1245" s="46" t="e">
        <f>IF(O1245="MISSING",IF('Print off sheets'!F1241="Missing","OK","ERROR"),"")</f>
        <v>#VALUE!</v>
      </c>
      <c r="I1245" s="39" t="e">
        <f>VALUE(Worksheet!B1241)</f>
        <v>#VALUE!</v>
      </c>
      <c r="J1245" s="39">
        <f>VALUE(Worksheet!$H$2)</f>
        <v>0</v>
      </c>
      <c r="K1245" s="39">
        <f>VALUE(Worksheet!$H$3)</f>
        <v>0</v>
      </c>
      <c r="L1245" s="39" t="e">
        <f t="shared" si="58"/>
        <v>#VALUE!</v>
      </c>
      <c r="M1245" s="39" t="str">
        <f>IF(AND(Worksheet!C1241="",Worksheet!D1241="",Worksheet!E1241="",Worksheet!F1241="",Worksheet!G1241="",Worksheet!H1241="",ISNUMBER(SEARCH("e",Worksheet!I1241))=FALSE),"MISSING")</f>
        <v>MISSING</v>
      </c>
      <c r="N1245" s="39" t="b">
        <f>IF(ISNUMBER(SEARCH("Reference",Worksheet!I1241))=TRUE,"REF ONLY")</f>
        <v>0</v>
      </c>
      <c r="O1245" s="39" t="e">
        <f t="shared" si="59"/>
        <v>#VALUE!</v>
      </c>
      <c r="P1245" s="38"/>
      <c r="Q1245" s="38"/>
    </row>
    <row r="1246" spans="3:17" x14ac:dyDescent="0.25">
      <c r="C1246" s="39" t="e">
        <f>IF(AND(VALUE('Print off sheets'!C1242)&lt;=VALUE(Worksheet!$AD1242),VALUE('Print off sheets'!C1242)&gt;=VALUE(Worksheet!$AE1242)),"PASS","FAIL")</f>
        <v>#VALUE!</v>
      </c>
      <c r="D1246" s="39" t="e">
        <f>IF(AND(VALUE('Print off sheets'!D1242)&lt;=VALUE(Worksheet!$AD1242),VALUE('Print off sheets'!D1242)&gt;=VALUE(Worksheet!$AE1242)),"PASS","FAIL")</f>
        <v>#VALUE!</v>
      </c>
      <c r="E1246" s="39" t="e">
        <f>IF(AND(VALUE('Print off sheets'!E1242)&lt;=VALUE(Worksheet!$AD1242),VALUE('Print off sheets'!E1242)&gt;=VALUE(Worksheet!$AE1242)),"PASS","FAIL")</f>
        <v>#VALUE!</v>
      </c>
      <c r="F1246" s="39" t="str">
        <f t="shared" si="57"/>
        <v>PASS</v>
      </c>
      <c r="G1246" s="39" t="e">
        <f>IF(O1246="FAIL",IF(ISNUMBER(SEARCH("Rejected",'Print off sheets'!F1242))=TRUE,"OK","ERROR"),IF(ISNUMBER(SEARCH("Rejected",'Print off sheets'!F1242))=TRUE,"ERROR",""))</f>
        <v>#VALUE!</v>
      </c>
      <c r="H1246" s="46" t="e">
        <f>IF(O1246="MISSING",IF('Print off sheets'!F1242="Missing","OK","ERROR"),"")</f>
        <v>#VALUE!</v>
      </c>
      <c r="I1246" s="39" t="e">
        <f>VALUE(Worksheet!B1242)</f>
        <v>#VALUE!</v>
      </c>
      <c r="J1246" s="39">
        <f>VALUE(Worksheet!$H$2)</f>
        <v>0</v>
      </c>
      <c r="K1246" s="39">
        <f>VALUE(Worksheet!$H$3)</f>
        <v>0</v>
      </c>
      <c r="L1246" s="39" t="e">
        <f t="shared" si="58"/>
        <v>#VALUE!</v>
      </c>
      <c r="M1246" s="39" t="str">
        <f>IF(AND(Worksheet!C1242="",Worksheet!D1242="",Worksheet!E1242="",Worksheet!F1242="",Worksheet!G1242="",Worksheet!H1242="",ISNUMBER(SEARCH("e",Worksheet!I1242))=FALSE),"MISSING")</f>
        <v>MISSING</v>
      </c>
      <c r="N1246" s="39" t="b">
        <f>IF(ISNUMBER(SEARCH("Reference",Worksheet!I1242))=TRUE,"REF ONLY")</f>
        <v>0</v>
      </c>
      <c r="O1246" s="39" t="e">
        <f t="shared" si="59"/>
        <v>#VALUE!</v>
      </c>
      <c r="P1246" s="38"/>
      <c r="Q1246" s="38"/>
    </row>
    <row r="1247" spans="3:17" x14ac:dyDescent="0.25">
      <c r="C1247" s="39" t="e">
        <f>IF(AND(VALUE('Print off sheets'!C1243)&lt;=VALUE(Worksheet!$AD1243),VALUE('Print off sheets'!C1243)&gt;=VALUE(Worksheet!$AE1243)),"PASS","FAIL")</f>
        <v>#VALUE!</v>
      </c>
      <c r="D1247" s="39" t="e">
        <f>IF(AND(VALUE('Print off sheets'!D1243)&lt;=VALUE(Worksheet!$AD1243),VALUE('Print off sheets'!D1243)&gt;=VALUE(Worksheet!$AE1243)),"PASS","FAIL")</f>
        <v>#VALUE!</v>
      </c>
      <c r="E1247" s="39" t="e">
        <f>IF(AND(VALUE('Print off sheets'!E1243)&lt;=VALUE(Worksheet!$AD1243),VALUE('Print off sheets'!E1243)&gt;=VALUE(Worksheet!$AE1243)),"PASS","FAIL")</f>
        <v>#VALUE!</v>
      </c>
      <c r="F1247" s="39" t="str">
        <f t="shared" si="57"/>
        <v>PASS</v>
      </c>
      <c r="G1247" s="39" t="e">
        <f>IF(O1247="FAIL",IF(ISNUMBER(SEARCH("Rejected",'Print off sheets'!F1243))=TRUE,"OK","ERROR"),IF(ISNUMBER(SEARCH("Rejected",'Print off sheets'!F1243))=TRUE,"ERROR",""))</f>
        <v>#VALUE!</v>
      </c>
      <c r="H1247" s="46" t="e">
        <f>IF(O1247="MISSING",IF('Print off sheets'!F1243="Missing","OK","ERROR"),"")</f>
        <v>#VALUE!</v>
      </c>
      <c r="I1247" s="39" t="e">
        <f>VALUE(Worksheet!B1243)</f>
        <v>#VALUE!</v>
      </c>
      <c r="J1247" s="39">
        <f>VALUE(Worksheet!$H$2)</f>
        <v>0</v>
      </c>
      <c r="K1247" s="39">
        <f>VALUE(Worksheet!$H$3)</f>
        <v>0</v>
      </c>
      <c r="L1247" s="39" t="e">
        <f t="shared" si="58"/>
        <v>#VALUE!</v>
      </c>
      <c r="M1247" s="39" t="str">
        <f>IF(AND(Worksheet!C1243="",Worksheet!D1243="",Worksheet!E1243="",Worksheet!F1243="",Worksheet!G1243="",Worksheet!H1243="",ISNUMBER(SEARCH("e",Worksheet!I1243))=FALSE),"MISSING")</f>
        <v>MISSING</v>
      </c>
      <c r="N1247" s="39" t="b">
        <f>IF(ISNUMBER(SEARCH("Reference",Worksheet!I1243))=TRUE,"REF ONLY")</f>
        <v>0</v>
      </c>
      <c r="O1247" s="39" t="e">
        <f t="shared" si="59"/>
        <v>#VALUE!</v>
      </c>
      <c r="P1247" s="38"/>
      <c r="Q1247" s="38"/>
    </row>
    <row r="1248" spans="3:17" x14ac:dyDescent="0.25">
      <c r="C1248" s="39" t="e">
        <f>IF(AND(VALUE('Print off sheets'!C1244)&lt;=VALUE(Worksheet!$AD1244),VALUE('Print off sheets'!C1244)&gt;=VALUE(Worksheet!$AE1244)),"PASS","FAIL")</f>
        <v>#VALUE!</v>
      </c>
      <c r="D1248" s="39" t="e">
        <f>IF(AND(VALUE('Print off sheets'!D1244)&lt;=VALUE(Worksheet!$AD1244),VALUE('Print off sheets'!D1244)&gt;=VALUE(Worksheet!$AE1244)),"PASS","FAIL")</f>
        <v>#VALUE!</v>
      </c>
      <c r="E1248" s="39" t="e">
        <f>IF(AND(VALUE('Print off sheets'!E1244)&lt;=VALUE(Worksheet!$AD1244),VALUE('Print off sheets'!E1244)&gt;=VALUE(Worksheet!$AE1244)),"PASS","FAIL")</f>
        <v>#VALUE!</v>
      </c>
      <c r="F1248" s="39" t="str">
        <f t="shared" si="57"/>
        <v>PASS</v>
      </c>
      <c r="G1248" s="39" t="e">
        <f>IF(O1248="FAIL",IF(ISNUMBER(SEARCH("Rejected",'Print off sheets'!F1244))=TRUE,"OK","ERROR"),IF(ISNUMBER(SEARCH("Rejected",'Print off sheets'!F1244))=TRUE,"ERROR",""))</f>
        <v>#VALUE!</v>
      </c>
      <c r="H1248" s="46" t="e">
        <f>IF(O1248="MISSING",IF('Print off sheets'!F1244="Missing","OK","ERROR"),"")</f>
        <v>#VALUE!</v>
      </c>
      <c r="I1248" s="39" t="e">
        <f>VALUE(Worksheet!B1244)</f>
        <v>#VALUE!</v>
      </c>
      <c r="J1248" s="39">
        <f>VALUE(Worksheet!$H$2)</f>
        <v>0</v>
      </c>
      <c r="K1248" s="39">
        <f>VALUE(Worksheet!$H$3)</f>
        <v>0</v>
      </c>
      <c r="L1248" s="39" t="e">
        <f t="shared" si="58"/>
        <v>#VALUE!</v>
      </c>
      <c r="M1248" s="39" t="str">
        <f>IF(AND(Worksheet!C1244="",Worksheet!D1244="",Worksheet!E1244="",Worksheet!F1244="",Worksheet!G1244="",Worksheet!H1244="",ISNUMBER(SEARCH("e",Worksheet!I1244))=FALSE),"MISSING")</f>
        <v>MISSING</v>
      </c>
      <c r="N1248" s="39" t="b">
        <f>IF(ISNUMBER(SEARCH("Reference",Worksheet!I1244))=TRUE,"REF ONLY")</f>
        <v>0</v>
      </c>
      <c r="O1248" s="39" t="e">
        <f t="shared" si="59"/>
        <v>#VALUE!</v>
      </c>
      <c r="P1248" s="38"/>
      <c r="Q1248" s="38"/>
    </row>
    <row r="1249" spans="3:17" x14ac:dyDescent="0.25">
      <c r="C1249" s="39" t="e">
        <f>IF(AND(VALUE('Print off sheets'!C1245)&lt;=VALUE(Worksheet!$AD1245),VALUE('Print off sheets'!C1245)&gt;=VALUE(Worksheet!$AE1245)),"PASS","FAIL")</f>
        <v>#VALUE!</v>
      </c>
      <c r="D1249" s="39" t="e">
        <f>IF(AND(VALUE('Print off sheets'!D1245)&lt;=VALUE(Worksheet!$AD1245),VALUE('Print off sheets'!D1245)&gt;=VALUE(Worksheet!$AE1245)),"PASS","FAIL")</f>
        <v>#VALUE!</v>
      </c>
      <c r="E1249" s="39" t="e">
        <f>IF(AND(VALUE('Print off sheets'!E1245)&lt;=VALUE(Worksheet!$AD1245),VALUE('Print off sheets'!E1245)&gt;=VALUE(Worksheet!$AE1245)),"PASS","FAIL")</f>
        <v>#VALUE!</v>
      </c>
      <c r="F1249" s="39" t="str">
        <f t="shared" si="57"/>
        <v>PASS</v>
      </c>
      <c r="G1249" s="39" t="e">
        <f>IF(O1249="FAIL",IF(ISNUMBER(SEARCH("Rejected",'Print off sheets'!F1245))=TRUE,"OK","ERROR"),IF(ISNUMBER(SEARCH("Rejected",'Print off sheets'!F1245))=TRUE,"ERROR",""))</f>
        <v>#VALUE!</v>
      </c>
      <c r="H1249" s="46" t="e">
        <f>IF(O1249="MISSING",IF('Print off sheets'!F1245="Missing","OK","ERROR"),"")</f>
        <v>#VALUE!</v>
      </c>
      <c r="I1249" s="39" t="e">
        <f>VALUE(Worksheet!B1245)</f>
        <v>#VALUE!</v>
      </c>
      <c r="J1249" s="39">
        <f>VALUE(Worksheet!$H$2)</f>
        <v>0</v>
      </c>
      <c r="K1249" s="39">
        <f>VALUE(Worksheet!$H$3)</f>
        <v>0</v>
      </c>
      <c r="L1249" s="39" t="e">
        <f t="shared" si="58"/>
        <v>#VALUE!</v>
      </c>
      <c r="M1249" s="39" t="str">
        <f>IF(AND(Worksheet!C1245="",Worksheet!D1245="",Worksheet!E1245="",Worksheet!F1245="",Worksheet!G1245="",Worksheet!H1245="",ISNUMBER(SEARCH("e",Worksheet!I1245))=FALSE),"MISSING")</f>
        <v>MISSING</v>
      </c>
      <c r="N1249" s="39" t="b">
        <f>IF(ISNUMBER(SEARCH("Reference",Worksheet!I1245))=TRUE,"REF ONLY")</f>
        <v>0</v>
      </c>
      <c r="O1249" s="39" t="e">
        <f t="shared" si="59"/>
        <v>#VALUE!</v>
      </c>
      <c r="P1249" s="38"/>
      <c r="Q1249" s="38"/>
    </row>
    <row r="1250" spans="3:17" x14ac:dyDescent="0.25">
      <c r="C1250" s="39" t="e">
        <f>IF(AND(VALUE('Print off sheets'!C1246)&lt;=VALUE(Worksheet!$AD1246),VALUE('Print off sheets'!C1246)&gt;=VALUE(Worksheet!$AE1246)),"PASS","FAIL")</f>
        <v>#VALUE!</v>
      </c>
      <c r="D1250" s="39" t="e">
        <f>IF(AND(VALUE('Print off sheets'!D1246)&lt;=VALUE(Worksheet!$AD1246),VALUE('Print off sheets'!D1246)&gt;=VALUE(Worksheet!$AE1246)),"PASS","FAIL")</f>
        <v>#VALUE!</v>
      </c>
      <c r="E1250" s="39" t="e">
        <f>IF(AND(VALUE('Print off sheets'!E1246)&lt;=VALUE(Worksheet!$AD1246),VALUE('Print off sheets'!E1246)&gt;=VALUE(Worksheet!$AE1246)),"PASS","FAIL")</f>
        <v>#VALUE!</v>
      </c>
      <c r="F1250" s="39" t="str">
        <f t="shared" si="57"/>
        <v>PASS</v>
      </c>
      <c r="G1250" s="39" t="e">
        <f>IF(O1250="FAIL",IF(ISNUMBER(SEARCH("Rejected",'Print off sheets'!F1246))=TRUE,"OK","ERROR"),IF(ISNUMBER(SEARCH("Rejected",'Print off sheets'!F1246))=TRUE,"ERROR",""))</f>
        <v>#VALUE!</v>
      </c>
      <c r="H1250" s="46" t="e">
        <f>IF(O1250="MISSING",IF('Print off sheets'!F1246="Missing","OK","ERROR"),"")</f>
        <v>#VALUE!</v>
      </c>
      <c r="I1250" s="39" t="e">
        <f>VALUE(Worksheet!B1246)</f>
        <v>#VALUE!</v>
      </c>
      <c r="J1250" s="39">
        <f>VALUE(Worksheet!$H$2)</f>
        <v>0</v>
      </c>
      <c r="K1250" s="39">
        <f>VALUE(Worksheet!$H$3)</f>
        <v>0</v>
      </c>
      <c r="L1250" s="39" t="e">
        <f t="shared" si="58"/>
        <v>#VALUE!</v>
      </c>
      <c r="M1250" s="39" t="str">
        <f>IF(AND(Worksheet!C1246="",Worksheet!D1246="",Worksheet!E1246="",Worksheet!F1246="",Worksheet!G1246="",Worksheet!H1246="",ISNUMBER(SEARCH("e",Worksheet!I1246))=FALSE),"MISSING")</f>
        <v>MISSING</v>
      </c>
      <c r="N1250" s="39" t="b">
        <f>IF(ISNUMBER(SEARCH("Reference",Worksheet!I1246))=TRUE,"REF ONLY")</f>
        <v>0</v>
      </c>
      <c r="O1250" s="39" t="e">
        <f t="shared" si="59"/>
        <v>#VALUE!</v>
      </c>
      <c r="P1250" s="38"/>
      <c r="Q1250" s="38"/>
    </row>
    <row r="1251" spans="3:17" x14ac:dyDescent="0.25">
      <c r="C1251" s="39" t="e">
        <f>IF(AND(VALUE('Print off sheets'!C1247)&lt;=VALUE(Worksheet!$AD1247),VALUE('Print off sheets'!C1247)&gt;=VALUE(Worksheet!$AE1247)),"PASS","FAIL")</f>
        <v>#VALUE!</v>
      </c>
      <c r="D1251" s="39" t="e">
        <f>IF(AND(VALUE('Print off sheets'!D1247)&lt;=VALUE(Worksheet!$AD1247),VALUE('Print off sheets'!D1247)&gt;=VALUE(Worksheet!$AE1247)),"PASS","FAIL")</f>
        <v>#VALUE!</v>
      </c>
      <c r="E1251" s="39" t="e">
        <f>IF(AND(VALUE('Print off sheets'!E1247)&lt;=VALUE(Worksheet!$AD1247),VALUE('Print off sheets'!E1247)&gt;=VALUE(Worksheet!$AE1247)),"PASS","FAIL")</f>
        <v>#VALUE!</v>
      </c>
      <c r="F1251" s="39" t="str">
        <f t="shared" si="57"/>
        <v>PASS</v>
      </c>
      <c r="G1251" s="39" t="e">
        <f>IF(O1251="FAIL",IF(ISNUMBER(SEARCH("Rejected",'Print off sheets'!F1247))=TRUE,"OK","ERROR"),IF(ISNUMBER(SEARCH("Rejected",'Print off sheets'!F1247))=TRUE,"ERROR",""))</f>
        <v>#VALUE!</v>
      </c>
      <c r="H1251" s="46" t="e">
        <f>IF(O1251="MISSING",IF('Print off sheets'!F1247="Missing","OK","ERROR"),"")</f>
        <v>#VALUE!</v>
      </c>
      <c r="I1251" s="39" t="e">
        <f>VALUE(Worksheet!B1247)</f>
        <v>#VALUE!</v>
      </c>
      <c r="J1251" s="39">
        <f>VALUE(Worksheet!$H$2)</f>
        <v>0</v>
      </c>
      <c r="K1251" s="39">
        <f>VALUE(Worksheet!$H$3)</f>
        <v>0</v>
      </c>
      <c r="L1251" s="39" t="e">
        <f t="shared" si="58"/>
        <v>#VALUE!</v>
      </c>
      <c r="M1251" s="39" t="str">
        <f>IF(AND(Worksheet!C1247="",Worksheet!D1247="",Worksheet!E1247="",Worksheet!F1247="",Worksheet!G1247="",Worksheet!H1247="",ISNUMBER(SEARCH("e",Worksheet!I1247))=FALSE),"MISSING")</f>
        <v>MISSING</v>
      </c>
      <c r="N1251" s="39" t="b">
        <f>IF(ISNUMBER(SEARCH("Reference",Worksheet!I1247))=TRUE,"REF ONLY")</f>
        <v>0</v>
      </c>
      <c r="O1251" s="39" t="e">
        <f t="shared" si="59"/>
        <v>#VALUE!</v>
      </c>
      <c r="P1251" s="38"/>
      <c r="Q1251" s="38"/>
    </row>
    <row r="1252" spans="3:17" x14ac:dyDescent="0.25">
      <c r="C1252" s="39" t="e">
        <f>IF(AND(VALUE('Print off sheets'!C1248)&lt;=VALUE(Worksheet!$AD1248),VALUE('Print off sheets'!C1248)&gt;=VALUE(Worksheet!$AE1248)),"PASS","FAIL")</f>
        <v>#VALUE!</v>
      </c>
      <c r="D1252" s="39" t="e">
        <f>IF(AND(VALUE('Print off sheets'!D1248)&lt;=VALUE(Worksheet!$AD1248),VALUE('Print off sheets'!D1248)&gt;=VALUE(Worksheet!$AE1248)),"PASS","FAIL")</f>
        <v>#VALUE!</v>
      </c>
      <c r="E1252" s="39" t="e">
        <f>IF(AND(VALUE('Print off sheets'!E1248)&lt;=VALUE(Worksheet!$AD1248),VALUE('Print off sheets'!E1248)&gt;=VALUE(Worksheet!$AE1248)),"PASS","FAIL")</f>
        <v>#VALUE!</v>
      </c>
      <c r="F1252" s="39" t="str">
        <f t="shared" si="57"/>
        <v>PASS</v>
      </c>
      <c r="G1252" s="39" t="e">
        <f>IF(O1252="FAIL",IF(ISNUMBER(SEARCH("Rejected",'Print off sheets'!F1248))=TRUE,"OK","ERROR"),IF(ISNUMBER(SEARCH("Rejected",'Print off sheets'!F1248))=TRUE,"ERROR",""))</f>
        <v>#VALUE!</v>
      </c>
      <c r="H1252" s="46" t="e">
        <f>IF(O1252="MISSING",IF('Print off sheets'!F1248="Missing","OK","ERROR"),"")</f>
        <v>#VALUE!</v>
      </c>
      <c r="I1252" s="39" t="e">
        <f>VALUE(Worksheet!B1248)</f>
        <v>#VALUE!</v>
      </c>
      <c r="J1252" s="39">
        <f>VALUE(Worksheet!$H$2)</f>
        <v>0</v>
      </c>
      <c r="K1252" s="39">
        <f>VALUE(Worksheet!$H$3)</f>
        <v>0</v>
      </c>
      <c r="L1252" s="39" t="e">
        <f t="shared" si="58"/>
        <v>#VALUE!</v>
      </c>
      <c r="M1252" s="39" t="str">
        <f>IF(AND(Worksheet!C1248="",Worksheet!D1248="",Worksheet!E1248="",Worksheet!F1248="",Worksheet!G1248="",Worksheet!H1248="",ISNUMBER(SEARCH("e",Worksheet!I1248))=FALSE),"MISSING")</f>
        <v>MISSING</v>
      </c>
      <c r="N1252" s="39" t="b">
        <f>IF(ISNUMBER(SEARCH("Reference",Worksheet!I1248))=TRUE,"REF ONLY")</f>
        <v>0</v>
      </c>
      <c r="O1252" s="39" t="e">
        <f t="shared" si="59"/>
        <v>#VALUE!</v>
      </c>
      <c r="P1252" s="38"/>
      <c r="Q1252" s="38"/>
    </row>
    <row r="1253" spans="3:17" x14ac:dyDescent="0.25">
      <c r="C1253" s="39" t="e">
        <f>IF(AND(VALUE('Print off sheets'!C1249)&lt;=VALUE(Worksheet!$AD1249),VALUE('Print off sheets'!C1249)&gt;=VALUE(Worksheet!$AE1249)),"PASS","FAIL")</f>
        <v>#VALUE!</v>
      </c>
      <c r="D1253" s="39" t="e">
        <f>IF(AND(VALUE('Print off sheets'!D1249)&lt;=VALUE(Worksheet!$AD1249),VALUE('Print off sheets'!D1249)&gt;=VALUE(Worksheet!$AE1249)),"PASS","FAIL")</f>
        <v>#VALUE!</v>
      </c>
      <c r="E1253" s="39" t="e">
        <f>IF(AND(VALUE('Print off sheets'!E1249)&lt;=VALUE(Worksheet!$AD1249),VALUE('Print off sheets'!E1249)&gt;=VALUE(Worksheet!$AE1249)),"PASS","FAIL")</f>
        <v>#VALUE!</v>
      </c>
      <c r="F1253" s="39" t="str">
        <f t="shared" si="57"/>
        <v>PASS</v>
      </c>
      <c r="G1253" s="39" t="e">
        <f>IF(O1253="FAIL",IF(ISNUMBER(SEARCH("Rejected",'Print off sheets'!F1249))=TRUE,"OK","ERROR"),IF(ISNUMBER(SEARCH("Rejected",'Print off sheets'!F1249))=TRUE,"ERROR",""))</f>
        <v>#VALUE!</v>
      </c>
      <c r="H1253" s="46" t="e">
        <f>IF(O1253="MISSING",IF('Print off sheets'!F1249="Missing","OK","ERROR"),"")</f>
        <v>#VALUE!</v>
      </c>
      <c r="I1253" s="39" t="e">
        <f>VALUE(Worksheet!B1249)</f>
        <v>#VALUE!</v>
      </c>
      <c r="J1253" s="39">
        <f>VALUE(Worksheet!$H$2)</f>
        <v>0</v>
      </c>
      <c r="K1253" s="39">
        <f>VALUE(Worksheet!$H$3)</f>
        <v>0</v>
      </c>
      <c r="L1253" s="39" t="e">
        <f t="shared" si="58"/>
        <v>#VALUE!</v>
      </c>
      <c r="M1253" s="39" t="str">
        <f>IF(AND(Worksheet!C1249="",Worksheet!D1249="",Worksheet!E1249="",Worksheet!F1249="",Worksheet!G1249="",Worksheet!H1249="",ISNUMBER(SEARCH("e",Worksheet!I1249))=FALSE),"MISSING")</f>
        <v>MISSING</v>
      </c>
      <c r="N1253" s="39" t="b">
        <f>IF(ISNUMBER(SEARCH("Reference",Worksheet!I1249))=TRUE,"REF ONLY")</f>
        <v>0</v>
      </c>
      <c r="O1253" s="39" t="e">
        <f t="shared" si="59"/>
        <v>#VALUE!</v>
      </c>
      <c r="P1253" s="38"/>
      <c r="Q1253" s="38"/>
    </row>
    <row r="1254" spans="3:17" x14ac:dyDescent="0.25">
      <c r="C1254" s="39" t="e">
        <f>IF(AND(VALUE('Print off sheets'!C1250)&lt;=VALUE(Worksheet!$AD1250),VALUE('Print off sheets'!C1250)&gt;=VALUE(Worksheet!$AE1250)),"PASS","FAIL")</f>
        <v>#VALUE!</v>
      </c>
      <c r="D1254" s="39" t="e">
        <f>IF(AND(VALUE('Print off sheets'!D1250)&lt;=VALUE(Worksheet!$AD1250),VALUE('Print off sheets'!D1250)&gt;=VALUE(Worksheet!$AE1250)),"PASS","FAIL")</f>
        <v>#VALUE!</v>
      </c>
      <c r="E1254" s="39" t="e">
        <f>IF(AND(VALUE('Print off sheets'!E1250)&lt;=VALUE(Worksheet!$AD1250),VALUE('Print off sheets'!E1250)&gt;=VALUE(Worksheet!$AE1250)),"PASS","FAIL")</f>
        <v>#VALUE!</v>
      </c>
      <c r="F1254" s="39" t="str">
        <f t="shared" si="57"/>
        <v>PASS</v>
      </c>
      <c r="G1254" s="39" t="e">
        <f>IF(O1254="FAIL",IF(ISNUMBER(SEARCH("Rejected",'Print off sheets'!F1250))=TRUE,"OK","ERROR"),IF(ISNUMBER(SEARCH("Rejected",'Print off sheets'!F1250))=TRUE,"ERROR",""))</f>
        <v>#VALUE!</v>
      </c>
      <c r="H1254" s="46" t="e">
        <f>IF(O1254="MISSING",IF('Print off sheets'!F1250="Missing","OK","ERROR"),"")</f>
        <v>#VALUE!</v>
      </c>
      <c r="I1254" s="39" t="e">
        <f>VALUE(Worksheet!B1250)</f>
        <v>#VALUE!</v>
      </c>
      <c r="J1254" s="39">
        <f>VALUE(Worksheet!$H$2)</f>
        <v>0</v>
      </c>
      <c r="K1254" s="39">
        <f>VALUE(Worksheet!$H$3)</f>
        <v>0</v>
      </c>
      <c r="L1254" s="39" t="e">
        <f t="shared" si="58"/>
        <v>#VALUE!</v>
      </c>
      <c r="M1254" s="39" t="str">
        <f>IF(AND(Worksheet!C1250="",Worksheet!D1250="",Worksheet!E1250="",Worksheet!F1250="",Worksheet!G1250="",Worksheet!H1250="",ISNUMBER(SEARCH("e",Worksheet!I1250))=FALSE),"MISSING")</f>
        <v>MISSING</v>
      </c>
      <c r="N1254" s="39" t="b">
        <f>IF(ISNUMBER(SEARCH("Reference",Worksheet!I1250))=TRUE,"REF ONLY")</f>
        <v>0</v>
      </c>
      <c r="O1254" s="39" t="e">
        <f t="shared" si="59"/>
        <v>#VALUE!</v>
      </c>
      <c r="P1254" s="38"/>
      <c r="Q1254" s="38"/>
    </row>
    <row r="1255" spans="3:17" x14ac:dyDescent="0.25">
      <c r="C1255" s="39" t="e">
        <f>IF(AND(VALUE('Print off sheets'!C1251)&lt;=VALUE(Worksheet!$AD1251),VALUE('Print off sheets'!C1251)&gt;=VALUE(Worksheet!$AE1251)),"PASS","FAIL")</f>
        <v>#VALUE!</v>
      </c>
      <c r="D1255" s="39" t="e">
        <f>IF(AND(VALUE('Print off sheets'!D1251)&lt;=VALUE(Worksheet!$AD1251),VALUE('Print off sheets'!D1251)&gt;=VALUE(Worksheet!$AE1251)),"PASS","FAIL")</f>
        <v>#VALUE!</v>
      </c>
      <c r="E1255" s="39" t="e">
        <f>IF(AND(VALUE('Print off sheets'!E1251)&lt;=VALUE(Worksheet!$AD1251),VALUE('Print off sheets'!E1251)&gt;=VALUE(Worksheet!$AE1251)),"PASS","FAIL")</f>
        <v>#VALUE!</v>
      </c>
      <c r="F1255" s="39" t="str">
        <f t="shared" si="57"/>
        <v>PASS</v>
      </c>
      <c r="G1255" s="39" t="e">
        <f>IF(O1255="FAIL",IF(ISNUMBER(SEARCH("Rejected",'Print off sheets'!F1251))=TRUE,"OK","ERROR"),IF(ISNUMBER(SEARCH("Rejected",'Print off sheets'!F1251))=TRUE,"ERROR",""))</f>
        <v>#VALUE!</v>
      </c>
      <c r="H1255" s="46" t="e">
        <f>IF(O1255="MISSING",IF('Print off sheets'!F1251="Missing","OK","ERROR"),"")</f>
        <v>#VALUE!</v>
      </c>
      <c r="I1255" s="39" t="e">
        <f>VALUE(Worksheet!B1251)</f>
        <v>#VALUE!</v>
      </c>
      <c r="J1255" s="39">
        <f>VALUE(Worksheet!$H$2)</f>
        <v>0</v>
      </c>
      <c r="K1255" s="39">
        <f>VALUE(Worksheet!$H$3)</f>
        <v>0</v>
      </c>
      <c r="L1255" s="39" t="e">
        <f t="shared" si="58"/>
        <v>#VALUE!</v>
      </c>
      <c r="M1255" s="39" t="str">
        <f>IF(AND(Worksheet!C1251="",Worksheet!D1251="",Worksheet!E1251="",Worksheet!F1251="",Worksheet!G1251="",Worksheet!H1251="",ISNUMBER(SEARCH("e",Worksheet!I1251))=FALSE),"MISSING")</f>
        <v>MISSING</v>
      </c>
      <c r="N1255" s="39" t="b">
        <f>IF(ISNUMBER(SEARCH("Reference",Worksheet!I1251))=TRUE,"REF ONLY")</f>
        <v>0</v>
      </c>
      <c r="O1255" s="39" t="e">
        <f t="shared" si="59"/>
        <v>#VALUE!</v>
      </c>
      <c r="P1255" s="38"/>
      <c r="Q1255" s="38"/>
    </row>
    <row r="1256" spans="3:17" x14ac:dyDescent="0.25">
      <c r="C1256" s="39" t="e">
        <f>IF(AND(VALUE('Print off sheets'!C1252)&lt;=VALUE(Worksheet!$AD1252),VALUE('Print off sheets'!C1252)&gt;=VALUE(Worksheet!$AE1252)),"PASS","FAIL")</f>
        <v>#VALUE!</v>
      </c>
      <c r="D1256" s="39" t="e">
        <f>IF(AND(VALUE('Print off sheets'!D1252)&lt;=VALUE(Worksheet!$AD1252),VALUE('Print off sheets'!D1252)&gt;=VALUE(Worksheet!$AE1252)),"PASS","FAIL")</f>
        <v>#VALUE!</v>
      </c>
      <c r="E1256" s="39" t="e">
        <f>IF(AND(VALUE('Print off sheets'!E1252)&lt;=VALUE(Worksheet!$AD1252),VALUE('Print off sheets'!E1252)&gt;=VALUE(Worksheet!$AE1252)),"PASS","FAIL")</f>
        <v>#VALUE!</v>
      </c>
      <c r="F1256" s="39" t="str">
        <f t="shared" si="57"/>
        <v>PASS</v>
      </c>
      <c r="G1256" s="39" t="e">
        <f>IF(O1256="FAIL",IF(ISNUMBER(SEARCH("Rejected",'Print off sheets'!F1252))=TRUE,"OK","ERROR"),IF(ISNUMBER(SEARCH("Rejected",'Print off sheets'!F1252))=TRUE,"ERROR",""))</f>
        <v>#VALUE!</v>
      </c>
      <c r="H1256" s="46" t="e">
        <f>IF(O1256="MISSING",IF('Print off sheets'!F1252="Missing","OK","ERROR"),"")</f>
        <v>#VALUE!</v>
      </c>
      <c r="I1256" s="39" t="e">
        <f>VALUE(Worksheet!B1252)</f>
        <v>#VALUE!</v>
      </c>
      <c r="J1256" s="39">
        <f>VALUE(Worksheet!$H$2)</f>
        <v>0</v>
      </c>
      <c r="K1256" s="39">
        <f>VALUE(Worksheet!$H$3)</f>
        <v>0</v>
      </c>
      <c r="L1256" s="39" t="e">
        <f t="shared" si="58"/>
        <v>#VALUE!</v>
      </c>
      <c r="M1256" s="39" t="str">
        <f>IF(AND(Worksheet!C1252="",Worksheet!D1252="",Worksheet!E1252="",Worksheet!F1252="",Worksheet!G1252="",Worksheet!H1252="",ISNUMBER(SEARCH("e",Worksheet!I1252))=FALSE),"MISSING")</f>
        <v>MISSING</v>
      </c>
      <c r="N1256" s="39" t="b">
        <f>IF(ISNUMBER(SEARCH("Reference",Worksheet!I1252))=TRUE,"REF ONLY")</f>
        <v>0</v>
      </c>
      <c r="O1256" s="39" t="e">
        <f t="shared" si="59"/>
        <v>#VALUE!</v>
      </c>
      <c r="P1256" s="38"/>
      <c r="Q1256" s="38"/>
    </row>
    <row r="1257" spans="3:17" x14ac:dyDescent="0.25">
      <c r="C1257" s="39" t="e">
        <f>IF(AND(VALUE('Print off sheets'!C1253)&lt;=VALUE(Worksheet!$AD1253),VALUE('Print off sheets'!C1253)&gt;=VALUE(Worksheet!$AE1253)),"PASS","FAIL")</f>
        <v>#VALUE!</v>
      </c>
      <c r="D1257" s="39" t="e">
        <f>IF(AND(VALUE('Print off sheets'!D1253)&lt;=VALUE(Worksheet!$AD1253),VALUE('Print off sheets'!D1253)&gt;=VALUE(Worksheet!$AE1253)),"PASS","FAIL")</f>
        <v>#VALUE!</v>
      </c>
      <c r="E1257" s="39" t="e">
        <f>IF(AND(VALUE('Print off sheets'!E1253)&lt;=VALUE(Worksheet!$AD1253),VALUE('Print off sheets'!E1253)&gt;=VALUE(Worksheet!$AE1253)),"PASS","FAIL")</f>
        <v>#VALUE!</v>
      </c>
      <c r="F1257" s="39" t="str">
        <f t="shared" si="57"/>
        <v>PASS</v>
      </c>
      <c r="G1257" s="39" t="e">
        <f>IF(O1257="FAIL",IF(ISNUMBER(SEARCH("Rejected",'Print off sheets'!F1253))=TRUE,"OK","ERROR"),IF(ISNUMBER(SEARCH("Rejected",'Print off sheets'!F1253))=TRUE,"ERROR",""))</f>
        <v>#VALUE!</v>
      </c>
      <c r="H1257" s="46" t="e">
        <f>IF(O1257="MISSING",IF('Print off sheets'!F1253="Missing","OK","ERROR"),"")</f>
        <v>#VALUE!</v>
      </c>
      <c r="I1257" s="39" t="e">
        <f>VALUE(Worksheet!B1253)</f>
        <v>#VALUE!</v>
      </c>
      <c r="J1257" s="39">
        <f>VALUE(Worksheet!$H$2)</f>
        <v>0</v>
      </c>
      <c r="K1257" s="39">
        <f>VALUE(Worksheet!$H$3)</f>
        <v>0</v>
      </c>
      <c r="L1257" s="39" t="e">
        <f t="shared" si="58"/>
        <v>#VALUE!</v>
      </c>
      <c r="M1257" s="39" t="str">
        <f>IF(AND(Worksheet!C1253="",Worksheet!D1253="",Worksheet!E1253="",Worksheet!F1253="",Worksheet!G1253="",Worksheet!H1253="",ISNUMBER(SEARCH("e",Worksheet!I1253))=FALSE),"MISSING")</f>
        <v>MISSING</v>
      </c>
      <c r="N1257" s="39" t="b">
        <f>IF(ISNUMBER(SEARCH("Reference",Worksheet!I1253))=TRUE,"REF ONLY")</f>
        <v>0</v>
      </c>
      <c r="O1257" s="39" t="e">
        <f t="shared" si="59"/>
        <v>#VALUE!</v>
      </c>
      <c r="P1257" s="38"/>
      <c r="Q1257" s="38"/>
    </row>
    <row r="1258" spans="3:17" x14ac:dyDescent="0.25">
      <c r="C1258" s="39" t="e">
        <f>IF(AND(VALUE('Print off sheets'!C1254)&lt;=VALUE(Worksheet!$AD1254),VALUE('Print off sheets'!C1254)&gt;=VALUE(Worksheet!$AE1254)),"PASS","FAIL")</f>
        <v>#VALUE!</v>
      </c>
      <c r="D1258" s="39" t="e">
        <f>IF(AND(VALUE('Print off sheets'!D1254)&lt;=VALUE(Worksheet!$AD1254),VALUE('Print off sheets'!D1254)&gt;=VALUE(Worksheet!$AE1254)),"PASS","FAIL")</f>
        <v>#VALUE!</v>
      </c>
      <c r="E1258" s="39" t="e">
        <f>IF(AND(VALUE('Print off sheets'!E1254)&lt;=VALUE(Worksheet!$AD1254),VALUE('Print off sheets'!E1254)&gt;=VALUE(Worksheet!$AE1254)),"PASS","FAIL")</f>
        <v>#VALUE!</v>
      </c>
      <c r="F1258" s="39" t="str">
        <f t="shared" si="57"/>
        <v>PASS</v>
      </c>
      <c r="G1258" s="39" t="e">
        <f>IF(O1258="FAIL",IF(ISNUMBER(SEARCH("Rejected",'Print off sheets'!F1254))=TRUE,"OK","ERROR"),IF(ISNUMBER(SEARCH("Rejected",'Print off sheets'!F1254))=TRUE,"ERROR",""))</f>
        <v>#VALUE!</v>
      </c>
      <c r="H1258" s="46" t="e">
        <f>IF(O1258="MISSING",IF('Print off sheets'!F1254="Missing","OK","ERROR"),"")</f>
        <v>#VALUE!</v>
      </c>
      <c r="I1258" s="39" t="e">
        <f>VALUE(Worksheet!B1254)</f>
        <v>#VALUE!</v>
      </c>
      <c r="J1258" s="39">
        <f>VALUE(Worksheet!$H$2)</f>
        <v>0</v>
      </c>
      <c r="K1258" s="39">
        <f>VALUE(Worksheet!$H$3)</f>
        <v>0</v>
      </c>
      <c r="L1258" s="39" t="e">
        <f t="shared" si="58"/>
        <v>#VALUE!</v>
      </c>
      <c r="M1258" s="39" t="str">
        <f>IF(AND(Worksheet!C1254="",Worksheet!D1254="",Worksheet!E1254="",Worksheet!F1254="",Worksheet!G1254="",Worksheet!H1254="",ISNUMBER(SEARCH("e",Worksheet!I1254))=FALSE),"MISSING")</f>
        <v>MISSING</v>
      </c>
      <c r="N1258" s="39" t="b">
        <f>IF(ISNUMBER(SEARCH("Reference",Worksheet!I1254))=TRUE,"REF ONLY")</f>
        <v>0</v>
      </c>
      <c r="O1258" s="39" t="e">
        <f t="shared" si="59"/>
        <v>#VALUE!</v>
      </c>
      <c r="P1258" s="38"/>
      <c r="Q1258" s="38"/>
    </row>
    <row r="1259" spans="3:17" x14ac:dyDescent="0.25">
      <c r="C1259" s="39" t="e">
        <f>IF(AND(VALUE('Print off sheets'!C1255)&lt;=VALUE(Worksheet!$AD1255),VALUE('Print off sheets'!C1255)&gt;=VALUE(Worksheet!$AE1255)),"PASS","FAIL")</f>
        <v>#VALUE!</v>
      </c>
      <c r="D1259" s="39" t="e">
        <f>IF(AND(VALUE('Print off sheets'!D1255)&lt;=VALUE(Worksheet!$AD1255),VALUE('Print off sheets'!D1255)&gt;=VALUE(Worksheet!$AE1255)),"PASS","FAIL")</f>
        <v>#VALUE!</v>
      </c>
      <c r="E1259" s="39" t="e">
        <f>IF(AND(VALUE('Print off sheets'!E1255)&lt;=VALUE(Worksheet!$AD1255),VALUE('Print off sheets'!E1255)&gt;=VALUE(Worksheet!$AE1255)),"PASS","FAIL")</f>
        <v>#VALUE!</v>
      </c>
      <c r="F1259" s="39" t="str">
        <f t="shared" si="57"/>
        <v>PASS</v>
      </c>
      <c r="G1259" s="39" t="e">
        <f>IF(O1259="FAIL",IF(ISNUMBER(SEARCH("Rejected",'Print off sheets'!F1255))=TRUE,"OK","ERROR"),IF(ISNUMBER(SEARCH("Rejected",'Print off sheets'!F1255))=TRUE,"ERROR",""))</f>
        <v>#VALUE!</v>
      </c>
      <c r="H1259" s="46" t="e">
        <f>IF(O1259="MISSING",IF('Print off sheets'!F1255="Missing","OK","ERROR"),"")</f>
        <v>#VALUE!</v>
      </c>
      <c r="I1259" s="39" t="e">
        <f>VALUE(Worksheet!B1255)</f>
        <v>#VALUE!</v>
      </c>
      <c r="J1259" s="39">
        <f>VALUE(Worksheet!$H$2)</f>
        <v>0</v>
      </c>
      <c r="K1259" s="39">
        <f>VALUE(Worksheet!$H$3)</f>
        <v>0</v>
      </c>
      <c r="L1259" s="39" t="e">
        <f t="shared" si="58"/>
        <v>#VALUE!</v>
      </c>
      <c r="M1259" s="39" t="str">
        <f>IF(AND(Worksheet!C1255="",Worksheet!D1255="",Worksheet!E1255="",Worksheet!F1255="",Worksheet!G1255="",Worksheet!H1255="",ISNUMBER(SEARCH("e",Worksheet!I1255))=FALSE),"MISSING")</f>
        <v>MISSING</v>
      </c>
      <c r="N1259" s="39" t="b">
        <f>IF(ISNUMBER(SEARCH("Reference",Worksheet!I1255))=TRUE,"REF ONLY")</f>
        <v>0</v>
      </c>
      <c r="O1259" s="39" t="e">
        <f t="shared" si="59"/>
        <v>#VALUE!</v>
      </c>
      <c r="P1259" s="38"/>
      <c r="Q1259" s="38"/>
    </row>
    <row r="1260" spans="3:17" x14ac:dyDescent="0.25">
      <c r="C1260" s="39" t="e">
        <f>IF(AND(VALUE('Print off sheets'!C1256)&lt;=VALUE(Worksheet!$AD1256),VALUE('Print off sheets'!C1256)&gt;=VALUE(Worksheet!$AE1256)),"PASS","FAIL")</f>
        <v>#VALUE!</v>
      </c>
      <c r="D1260" s="39" t="e">
        <f>IF(AND(VALUE('Print off sheets'!D1256)&lt;=VALUE(Worksheet!$AD1256),VALUE('Print off sheets'!D1256)&gt;=VALUE(Worksheet!$AE1256)),"PASS","FAIL")</f>
        <v>#VALUE!</v>
      </c>
      <c r="E1260" s="39" t="e">
        <f>IF(AND(VALUE('Print off sheets'!E1256)&lt;=VALUE(Worksheet!$AD1256),VALUE('Print off sheets'!E1256)&gt;=VALUE(Worksheet!$AE1256)),"PASS","FAIL")</f>
        <v>#VALUE!</v>
      </c>
      <c r="F1260" s="39" t="str">
        <f t="shared" si="57"/>
        <v>PASS</v>
      </c>
      <c r="G1260" s="39" t="e">
        <f>IF(O1260="FAIL",IF(ISNUMBER(SEARCH("Rejected",'Print off sheets'!F1256))=TRUE,"OK","ERROR"),IF(ISNUMBER(SEARCH("Rejected",'Print off sheets'!F1256))=TRUE,"ERROR",""))</f>
        <v>#VALUE!</v>
      </c>
      <c r="H1260" s="46" t="e">
        <f>IF(O1260="MISSING",IF('Print off sheets'!F1256="Missing","OK","ERROR"),"")</f>
        <v>#VALUE!</v>
      </c>
      <c r="I1260" s="39" t="e">
        <f>VALUE(Worksheet!B1256)</f>
        <v>#VALUE!</v>
      </c>
      <c r="J1260" s="39">
        <f>VALUE(Worksheet!$H$2)</f>
        <v>0</v>
      </c>
      <c r="K1260" s="39">
        <f>VALUE(Worksheet!$H$3)</f>
        <v>0</v>
      </c>
      <c r="L1260" s="39" t="e">
        <f t="shared" si="58"/>
        <v>#VALUE!</v>
      </c>
      <c r="M1260" s="39" t="str">
        <f>IF(AND(Worksheet!C1256="",Worksheet!D1256="",Worksheet!E1256="",Worksheet!F1256="",Worksheet!G1256="",Worksheet!H1256="",ISNUMBER(SEARCH("e",Worksheet!I1256))=FALSE),"MISSING")</f>
        <v>MISSING</v>
      </c>
      <c r="N1260" s="39" t="b">
        <f>IF(ISNUMBER(SEARCH("Reference",Worksheet!I1256))=TRUE,"REF ONLY")</f>
        <v>0</v>
      </c>
      <c r="O1260" s="39" t="e">
        <f t="shared" si="59"/>
        <v>#VALUE!</v>
      </c>
      <c r="P1260" s="38"/>
      <c r="Q1260" s="38"/>
    </row>
    <row r="1261" spans="3:17" x14ac:dyDescent="0.25">
      <c r="C1261" s="39" t="e">
        <f>IF(AND(VALUE('Print off sheets'!C1257)&lt;=VALUE(Worksheet!$AD1257),VALUE('Print off sheets'!C1257)&gt;=VALUE(Worksheet!$AE1257)),"PASS","FAIL")</f>
        <v>#VALUE!</v>
      </c>
      <c r="D1261" s="39" t="e">
        <f>IF(AND(VALUE('Print off sheets'!D1257)&lt;=VALUE(Worksheet!$AD1257),VALUE('Print off sheets'!D1257)&gt;=VALUE(Worksheet!$AE1257)),"PASS","FAIL")</f>
        <v>#VALUE!</v>
      </c>
      <c r="E1261" s="39" t="e">
        <f>IF(AND(VALUE('Print off sheets'!E1257)&lt;=VALUE(Worksheet!$AD1257),VALUE('Print off sheets'!E1257)&gt;=VALUE(Worksheet!$AE1257)),"PASS","FAIL")</f>
        <v>#VALUE!</v>
      </c>
      <c r="F1261" s="39" t="str">
        <f t="shared" si="57"/>
        <v>PASS</v>
      </c>
      <c r="G1261" s="39" t="e">
        <f>IF(O1261="FAIL",IF(ISNUMBER(SEARCH("Rejected",'Print off sheets'!F1257))=TRUE,"OK","ERROR"),IF(ISNUMBER(SEARCH("Rejected",'Print off sheets'!F1257))=TRUE,"ERROR",""))</f>
        <v>#VALUE!</v>
      </c>
      <c r="H1261" s="46" t="e">
        <f>IF(O1261="MISSING",IF('Print off sheets'!F1257="Missing","OK","ERROR"),"")</f>
        <v>#VALUE!</v>
      </c>
      <c r="I1261" s="39" t="e">
        <f>VALUE(Worksheet!B1257)</f>
        <v>#VALUE!</v>
      </c>
      <c r="J1261" s="39">
        <f>VALUE(Worksheet!$H$2)</f>
        <v>0</v>
      </c>
      <c r="K1261" s="39">
        <f>VALUE(Worksheet!$H$3)</f>
        <v>0</v>
      </c>
      <c r="L1261" s="39" t="e">
        <f t="shared" si="58"/>
        <v>#VALUE!</v>
      </c>
      <c r="M1261" s="39" t="str">
        <f>IF(AND(Worksheet!C1257="",Worksheet!D1257="",Worksheet!E1257="",Worksheet!F1257="",Worksheet!G1257="",Worksheet!H1257="",ISNUMBER(SEARCH("e",Worksheet!I1257))=FALSE),"MISSING")</f>
        <v>MISSING</v>
      </c>
      <c r="N1261" s="39" t="b">
        <f>IF(ISNUMBER(SEARCH("Reference",Worksheet!I1257))=TRUE,"REF ONLY")</f>
        <v>0</v>
      </c>
      <c r="O1261" s="39" t="e">
        <f t="shared" si="59"/>
        <v>#VALUE!</v>
      </c>
      <c r="P1261" s="38"/>
      <c r="Q1261" s="38"/>
    </row>
    <row r="1262" spans="3:17" x14ac:dyDescent="0.25">
      <c r="C1262" s="39" t="e">
        <f>IF(AND(VALUE('Print off sheets'!C1258)&lt;=VALUE(Worksheet!$AD1258),VALUE('Print off sheets'!C1258)&gt;=VALUE(Worksheet!$AE1258)),"PASS","FAIL")</f>
        <v>#VALUE!</v>
      </c>
      <c r="D1262" s="39" t="e">
        <f>IF(AND(VALUE('Print off sheets'!D1258)&lt;=VALUE(Worksheet!$AD1258),VALUE('Print off sheets'!D1258)&gt;=VALUE(Worksheet!$AE1258)),"PASS","FAIL")</f>
        <v>#VALUE!</v>
      </c>
      <c r="E1262" s="39" t="e">
        <f>IF(AND(VALUE('Print off sheets'!E1258)&lt;=VALUE(Worksheet!$AD1258),VALUE('Print off sheets'!E1258)&gt;=VALUE(Worksheet!$AE1258)),"PASS","FAIL")</f>
        <v>#VALUE!</v>
      </c>
      <c r="F1262" s="39" t="str">
        <f t="shared" si="57"/>
        <v>PASS</v>
      </c>
      <c r="G1262" s="39" t="e">
        <f>IF(O1262="FAIL",IF(ISNUMBER(SEARCH("Rejected",'Print off sheets'!F1258))=TRUE,"OK","ERROR"),IF(ISNUMBER(SEARCH("Rejected",'Print off sheets'!F1258))=TRUE,"ERROR",""))</f>
        <v>#VALUE!</v>
      </c>
      <c r="H1262" s="46" t="e">
        <f>IF(O1262="MISSING",IF('Print off sheets'!F1258="Missing","OK","ERROR"),"")</f>
        <v>#VALUE!</v>
      </c>
      <c r="I1262" s="39" t="e">
        <f>VALUE(Worksheet!B1258)</f>
        <v>#VALUE!</v>
      </c>
      <c r="J1262" s="39">
        <f>VALUE(Worksheet!$H$2)</f>
        <v>0</v>
      </c>
      <c r="K1262" s="39">
        <f>VALUE(Worksheet!$H$3)</f>
        <v>0</v>
      </c>
      <c r="L1262" s="39" t="e">
        <f t="shared" si="58"/>
        <v>#VALUE!</v>
      </c>
      <c r="M1262" s="39" t="str">
        <f>IF(AND(Worksheet!C1258="",Worksheet!D1258="",Worksheet!E1258="",Worksheet!F1258="",Worksheet!G1258="",Worksheet!H1258="",ISNUMBER(SEARCH("e",Worksheet!I1258))=FALSE),"MISSING")</f>
        <v>MISSING</v>
      </c>
      <c r="N1262" s="39" t="b">
        <f>IF(ISNUMBER(SEARCH("Reference",Worksheet!I1258))=TRUE,"REF ONLY")</f>
        <v>0</v>
      </c>
      <c r="O1262" s="39" t="e">
        <f t="shared" si="59"/>
        <v>#VALUE!</v>
      </c>
      <c r="P1262" s="38"/>
      <c r="Q1262" s="38"/>
    </row>
    <row r="1263" spans="3:17" x14ac:dyDescent="0.25">
      <c r="C1263" s="39" t="e">
        <f>IF(AND(VALUE('Print off sheets'!C1259)&lt;=VALUE(Worksheet!$AD1259),VALUE('Print off sheets'!C1259)&gt;=VALUE(Worksheet!$AE1259)),"PASS","FAIL")</f>
        <v>#VALUE!</v>
      </c>
      <c r="D1263" s="39" t="e">
        <f>IF(AND(VALUE('Print off sheets'!D1259)&lt;=VALUE(Worksheet!$AD1259),VALUE('Print off sheets'!D1259)&gt;=VALUE(Worksheet!$AE1259)),"PASS","FAIL")</f>
        <v>#VALUE!</v>
      </c>
      <c r="E1263" s="39" t="e">
        <f>IF(AND(VALUE('Print off sheets'!E1259)&lt;=VALUE(Worksheet!$AD1259),VALUE('Print off sheets'!E1259)&gt;=VALUE(Worksheet!$AE1259)),"PASS","FAIL")</f>
        <v>#VALUE!</v>
      </c>
      <c r="F1263" s="39" t="str">
        <f t="shared" si="57"/>
        <v>PASS</v>
      </c>
      <c r="G1263" s="39" t="e">
        <f>IF(O1263="FAIL",IF(ISNUMBER(SEARCH("Rejected",'Print off sheets'!F1259))=TRUE,"OK","ERROR"),IF(ISNUMBER(SEARCH("Rejected",'Print off sheets'!F1259))=TRUE,"ERROR",""))</f>
        <v>#VALUE!</v>
      </c>
      <c r="H1263" s="46" t="e">
        <f>IF(O1263="MISSING",IF('Print off sheets'!F1259="Missing","OK","ERROR"),"")</f>
        <v>#VALUE!</v>
      </c>
      <c r="I1263" s="39" t="e">
        <f>VALUE(Worksheet!B1259)</f>
        <v>#VALUE!</v>
      </c>
      <c r="J1263" s="39">
        <f>VALUE(Worksheet!$H$2)</f>
        <v>0</v>
      </c>
      <c r="K1263" s="39">
        <f>VALUE(Worksheet!$H$3)</f>
        <v>0</v>
      </c>
      <c r="L1263" s="39" t="e">
        <f t="shared" si="58"/>
        <v>#VALUE!</v>
      </c>
      <c r="M1263" s="39" t="str">
        <f>IF(AND(Worksheet!C1259="",Worksheet!D1259="",Worksheet!E1259="",Worksheet!F1259="",Worksheet!G1259="",Worksheet!H1259="",ISNUMBER(SEARCH("e",Worksheet!I1259))=FALSE),"MISSING")</f>
        <v>MISSING</v>
      </c>
      <c r="N1263" s="39" t="b">
        <f>IF(ISNUMBER(SEARCH("Reference",Worksheet!I1259))=TRUE,"REF ONLY")</f>
        <v>0</v>
      </c>
      <c r="O1263" s="39" t="e">
        <f t="shared" si="59"/>
        <v>#VALUE!</v>
      </c>
      <c r="P1263" s="38"/>
      <c r="Q1263" s="38"/>
    </row>
    <row r="1264" spans="3:17" x14ac:dyDescent="0.25">
      <c r="C1264" s="39" t="e">
        <f>IF(AND(VALUE('Print off sheets'!C1260)&lt;=VALUE(Worksheet!$AD1260),VALUE('Print off sheets'!C1260)&gt;=VALUE(Worksheet!$AE1260)),"PASS","FAIL")</f>
        <v>#VALUE!</v>
      </c>
      <c r="D1264" s="39" t="e">
        <f>IF(AND(VALUE('Print off sheets'!D1260)&lt;=VALUE(Worksheet!$AD1260),VALUE('Print off sheets'!D1260)&gt;=VALUE(Worksheet!$AE1260)),"PASS","FAIL")</f>
        <v>#VALUE!</v>
      </c>
      <c r="E1264" s="39" t="e">
        <f>IF(AND(VALUE('Print off sheets'!E1260)&lt;=VALUE(Worksheet!$AD1260),VALUE('Print off sheets'!E1260)&gt;=VALUE(Worksheet!$AE1260)),"PASS","FAIL")</f>
        <v>#VALUE!</v>
      </c>
      <c r="F1264" s="39" t="str">
        <f t="shared" si="57"/>
        <v>PASS</v>
      </c>
      <c r="G1264" s="39" t="e">
        <f>IF(O1264="FAIL",IF(ISNUMBER(SEARCH("Rejected",'Print off sheets'!F1260))=TRUE,"OK","ERROR"),IF(ISNUMBER(SEARCH("Rejected",'Print off sheets'!F1260))=TRUE,"ERROR",""))</f>
        <v>#VALUE!</v>
      </c>
      <c r="H1264" s="46" t="e">
        <f>IF(O1264="MISSING",IF('Print off sheets'!F1260="Missing","OK","ERROR"),"")</f>
        <v>#VALUE!</v>
      </c>
      <c r="I1264" s="39" t="e">
        <f>VALUE(Worksheet!B1260)</f>
        <v>#VALUE!</v>
      </c>
      <c r="J1264" s="39">
        <f>VALUE(Worksheet!$H$2)</f>
        <v>0</v>
      </c>
      <c r="K1264" s="39">
        <f>VALUE(Worksheet!$H$3)</f>
        <v>0</v>
      </c>
      <c r="L1264" s="39" t="e">
        <f t="shared" si="58"/>
        <v>#VALUE!</v>
      </c>
      <c r="M1264" s="39" t="str">
        <f>IF(AND(Worksheet!C1260="",Worksheet!D1260="",Worksheet!E1260="",Worksheet!F1260="",Worksheet!G1260="",Worksheet!H1260="",ISNUMBER(SEARCH("e",Worksheet!I1260))=FALSE),"MISSING")</f>
        <v>MISSING</v>
      </c>
      <c r="N1264" s="39" t="b">
        <f>IF(ISNUMBER(SEARCH("Reference",Worksheet!I1260))=TRUE,"REF ONLY")</f>
        <v>0</v>
      </c>
      <c r="O1264" s="39" t="e">
        <f t="shared" si="59"/>
        <v>#VALUE!</v>
      </c>
      <c r="P1264" s="38"/>
      <c r="Q1264" s="38"/>
    </row>
    <row r="1265" spans="3:17" x14ac:dyDescent="0.25">
      <c r="C1265" s="39" t="e">
        <f>IF(AND(VALUE('Print off sheets'!C1261)&lt;=VALUE(Worksheet!$AD1261),VALUE('Print off sheets'!C1261)&gt;=VALUE(Worksheet!$AE1261)),"PASS","FAIL")</f>
        <v>#VALUE!</v>
      </c>
      <c r="D1265" s="39" t="e">
        <f>IF(AND(VALUE('Print off sheets'!D1261)&lt;=VALUE(Worksheet!$AD1261),VALUE('Print off sheets'!D1261)&gt;=VALUE(Worksheet!$AE1261)),"PASS","FAIL")</f>
        <v>#VALUE!</v>
      </c>
      <c r="E1265" s="39" t="e">
        <f>IF(AND(VALUE('Print off sheets'!E1261)&lt;=VALUE(Worksheet!$AD1261),VALUE('Print off sheets'!E1261)&gt;=VALUE(Worksheet!$AE1261)),"PASS","FAIL")</f>
        <v>#VALUE!</v>
      </c>
      <c r="F1265" s="39" t="str">
        <f t="shared" si="57"/>
        <v>PASS</v>
      </c>
      <c r="G1265" s="39" t="e">
        <f>IF(O1265="FAIL",IF(ISNUMBER(SEARCH("Rejected",'Print off sheets'!F1261))=TRUE,"OK","ERROR"),IF(ISNUMBER(SEARCH("Rejected",'Print off sheets'!F1261))=TRUE,"ERROR",""))</f>
        <v>#VALUE!</v>
      </c>
      <c r="H1265" s="46" t="e">
        <f>IF(O1265="MISSING",IF('Print off sheets'!F1261="Missing","OK","ERROR"),"")</f>
        <v>#VALUE!</v>
      </c>
      <c r="I1265" s="39" t="e">
        <f>VALUE(Worksheet!B1261)</f>
        <v>#VALUE!</v>
      </c>
      <c r="J1265" s="39">
        <f>VALUE(Worksheet!$H$2)</f>
        <v>0</v>
      </c>
      <c r="K1265" s="39">
        <f>VALUE(Worksheet!$H$3)</f>
        <v>0</v>
      </c>
      <c r="L1265" s="39" t="e">
        <f t="shared" si="58"/>
        <v>#VALUE!</v>
      </c>
      <c r="M1265" s="39" t="str">
        <f>IF(AND(Worksheet!C1261="",Worksheet!D1261="",Worksheet!E1261="",Worksheet!F1261="",Worksheet!G1261="",Worksheet!H1261="",ISNUMBER(SEARCH("e",Worksheet!I1261))=FALSE),"MISSING")</f>
        <v>MISSING</v>
      </c>
      <c r="N1265" s="39" t="b">
        <f>IF(ISNUMBER(SEARCH("Reference",Worksheet!I1261))=TRUE,"REF ONLY")</f>
        <v>0</v>
      </c>
      <c r="O1265" s="39" t="e">
        <f t="shared" si="59"/>
        <v>#VALUE!</v>
      </c>
      <c r="P1265" s="38"/>
      <c r="Q1265" s="38"/>
    </row>
    <row r="1266" spans="3:17" x14ac:dyDescent="0.25">
      <c r="C1266" s="39" t="e">
        <f>IF(AND(VALUE('Print off sheets'!C1262)&lt;=VALUE(Worksheet!$AD1262),VALUE('Print off sheets'!C1262)&gt;=VALUE(Worksheet!$AE1262)),"PASS","FAIL")</f>
        <v>#VALUE!</v>
      </c>
      <c r="D1266" s="39" t="e">
        <f>IF(AND(VALUE('Print off sheets'!D1262)&lt;=VALUE(Worksheet!$AD1262),VALUE('Print off sheets'!D1262)&gt;=VALUE(Worksheet!$AE1262)),"PASS","FAIL")</f>
        <v>#VALUE!</v>
      </c>
      <c r="E1266" s="39" t="e">
        <f>IF(AND(VALUE('Print off sheets'!E1262)&lt;=VALUE(Worksheet!$AD1262),VALUE('Print off sheets'!E1262)&gt;=VALUE(Worksheet!$AE1262)),"PASS","FAIL")</f>
        <v>#VALUE!</v>
      </c>
      <c r="F1266" s="39" t="str">
        <f t="shared" si="57"/>
        <v>PASS</v>
      </c>
      <c r="G1266" s="39" t="e">
        <f>IF(O1266="FAIL",IF(ISNUMBER(SEARCH("Rejected",'Print off sheets'!F1262))=TRUE,"OK","ERROR"),IF(ISNUMBER(SEARCH("Rejected",'Print off sheets'!F1262))=TRUE,"ERROR",""))</f>
        <v>#VALUE!</v>
      </c>
      <c r="H1266" s="46" t="e">
        <f>IF(O1266="MISSING",IF('Print off sheets'!F1262="Missing","OK","ERROR"),"")</f>
        <v>#VALUE!</v>
      </c>
      <c r="I1266" s="39" t="e">
        <f>VALUE(Worksheet!B1262)</f>
        <v>#VALUE!</v>
      </c>
      <c r="J1266" s="39">
        <f>VALUE(Worksheet!$H$2)</f>
        <v>0</v>
      </c>
      <c r="K1266" s="39">
        <f>VALUE(Worksheet!$H$3)</f>
        <v>0</v>
      </c>
      <c r="L1266" s="39" t="e">
        <f t="shared" si="58"/>
        <v>#VALUE!</v>
      </c>
      <c r="M1266" s="39" t="str">
        <f>IF(AND(Worksheet!C1262="",Worksheet!D1262="",Worksheet!E1262="",Worksheet!F1262="",Worksheet!G1262="",Worksheet!H1262="",ISNUMBER(SEARCH("e",Worksheet!I1262))=FALSE),"MISSING")</f>
        <v>MISSING</v>
      </c>
      <c r="N1266" s="39" t="b">
        <f>IF(ISNUMBER(SEARCH("Reference",Worksheet!I1262))=TRUE,"REF ONLY")</f>
        <v>0</v>
      </c>
      <c r="O1266" s="39" t="e">
        <f t="shared" si="59"/>
        <v>#VALUE!</v>
      </c>
      <c r="P1266" s="38"/>
      <c r="Q1266" s="38"/>
    </row>
    <row r="1267" spans="3:17" x14ac:dyDescent="0.25">
      <c r="C1267" s="39" t="e">
        <f>IF(AND(VALUE('Print off sheets'!C1263)&lt;=VALUE(Worksheet!$AD1263),VALUE('Print off sheets'!C1263)&gt;=VALUE(Worksheet!$AE1263)),"PASS","FAIL")</f>
        <v>#VALUE!</v>
      </c>
      <c r="D1267" s="39" t="e">
        <f>IF(AND(VALUE('Print off sheets'!D1263)&lt;=VALUE(Worksheet!$AD1263),VALUE('Print off sheets'!D1263)&gt;=VALUE(Worksheet!$AE1263)),"PASS","FAIL")</f>
        <v>#VALUE!</v>
      </c>
      <c r="E1267" s="39" t="e">
        <f>IF(AND(VALUE('Print off sheets'!E1263)&lt;=VALUE(Worksheet!$AD1263),VALUE('Print off sheets'!E1263)&gt;=VALUE(Worksheet!$AE1263)),"PASS","FAIL")</f>
        <v>#VALUE!</v>
      </c>
      <c r="F1267" s="39" t="str">
        <f t="shared" si="57"/>
        <v>PASS</v>
      </c>
      <c r="G1267" s="39" t="e">
        <f>IF(O1267="FAIL",IF(ISNUMBER(SEARCH("Rejected",'Print off sheets'!F1263))=TRUE,"OK","ERROR"),IF(ISNUMBER(SEARCH("Rejected",'Print off sheets'!F1263))=TRUE,"ERROR",""))</f>
        <v>#VALUE!</v>
      </c>
      <c r="H1267" s="46" t="e">
        <f>IF(O1267="MISSING",IF('Print off sheets'!F1263="Missing","OK","ERROR"),"")</f>
        <v>#VALUE!</v>
      </c>
      <c r="I1267" s="39" t="e">
        <f>VALUE(Worksheet!B1263)</f>
        <v>#VALUE!</v>
      </c>
      <c r="J1267" s="39">
        <f>VALUE(Worksheet!$H$2)</f>
        <v>0</v>
      </c>
      <c r="K1267" s="39">
        <f>VALUE(Worksheet!$H$3)</f>
        <v>0</v>
      </c>
      <c r="L1267" s="39" t="e">
        <f t="shared" si="58"/>
        <v>#VALUE!</v>
      </c>
      <c r="M1267" s="39" t="str">
        <f>IF(AND(Worksheet!C1263="",Worksheet!D1263="",Worksheet!E1263="",Worksheet!F1263="",Worksheet!G1263="",Worksheet!H1263="",ISNUMBER(SEARCH("e",Worksheet!I1263))=FALSE),"MISSING")</f>
        <v>MISSING</v>
      </c>
      <c r="N1267" s="39" t="b">
        <f>IF(ISNUMBER(SEARCH("Reference",Worksheet!I1263))=TRUE,"REF ONLY")</f>
        <v>0</v>
      </c>
      <c r="O1267" s="39" t="e">
        <f t="shared" si="59"/>
        <v>#VALUE!</v>
      </c>
      <c r="P1267" s="38"/>
      <c r="Q1267" s="38"/>
    </row>
    <row r="1268" spans="3:17" x14ac:dyDescent="0.25">
      <c r="C1268" s="39" t="e">
        <f>IF(AND(VALUE('Print off sheets'!C1264)&lt;=VALUE(Worksheet!$AD1264),VALUE('Print off sheets'!C1264)&gt;=VALUE(Worksheet!$AE1264)),"PASS","FAIL")</f>
        <v>#VALUE!</v>
      </c>
      <c r="D1268" s="39" t="e">
        <f>IF(AND(VALUE('Print off sheets'!D1264)&lt;=VALUE(Worksheet!$AD1264),VALUE('Print off sheets'!D1264)&gt;=VALUE(Worksheet!$AE1264)),"PASS","FAIL")</f>
        <v>#VALUE!</v>
      </c>
      <c r="E1268" s="39" t="e">
        <f>IF(AND(VALUE('Print off sheets'!E1264)&lt;=VALUE(Worksheet!$AD1264),VALUE('Print off sheets'!E1264)&gt;=VALUE(Worksheet!$AE1264)),"PASS","FAIL")</f>
        <v>#VALUE!</v>
      </c>
      <c r="F1268" s="39" t="str">
        <f t="shared" si="57"/>
        <v>PASS</v>
      </c>
      <c r="G1268" s="39" t="e">
        <f>IF(O1268="FAIL",IF(ISNUMBER(SEARCH("Rejected",'Print off sheets'!F1264))=TRUE,"OK","ERROR"),IF(ISNUMBER(SEARCH("Rejected",'Print off sheets'!F1264))=TRUE,"ERROR",""))</f>
        <v>#VALUE!</v>
      </c>
      <c r="H1268" s="46" t="e">
        <f>IF(O1268="MISSING",IF('Print off sheets'!F1264="Missing","OK","ERROR"),"")</f>
        <v>#VALUE!</v>
      </c>
      <c r="I1268" s="39" t="e">
        <f>VALUE(Worksheet!B1264)</f>
        <v>#VALUE!</v>
      </c>
      <c r="J1268" s="39">
        <f>VALUE(Worksheet!$H$2)</f>
        <v>0</v>
      </c>
      <c r="K1268" s="39">
        <f>VALUE(Worksheet!$H$3)</f>
        <v>0</v>
      </c>
      <c r="L1268" s="39" t="e">
        <f t="shared" si="58"/>
        <v>#VALUE!</v>
      </c>
      <c r="M1268" s="39" t="str">
        <f>IF(AND(Worksheet!C1264="",Worksheet!D1264="",Worksheet!E1264="",Worksheet!F1264="",Worksheet!G1264="",Worksheet!H1264="",ISNUMBER(SEARCH("e",Worksheet!I1264))=FALSE),"MISSING")</f>
        <v>MISSING</v>
      </c>
      <c r="N1268" s="39" t="b">
        <f>IF(ISNUMBER(SEARCH("Reference",Worksheet!I1264))=TRUE,"REF ONLY")</f>
        <v>0</v>
      </c>
      <c r="O1268" s="39" t="e">
        <f t="shared" si="59"/>
        <v>#VALUE!</v>
      </c>
      <c r="P1268" s="38"/>
      <c r="Q1268" s="38"/>
    </row>
    <row r="1269" spans="3:17" x14ac:dyDescent="0.25">
      <c r="C1269" s="39" t="e">
        <f>IF(AND(VALUE('Print off sheets'!C1265)&lt;=VALUE(Worksheet!$AD1265),VALUE('Print off sheets'!C1265)&gt;=VALUE(Worksheet!$AE1265)),"PASS","FAIL")</f>
        <v>#VALUE!</v>
      </c>
      <c r="D1269" s="39" t="e">
        <f>IF(AND(VALUE('Print off sheets'!D1265)&lt;=VALUE(Worksheet!$AD1265),VALUE('Print off sheets'!D1265)&gt;=VALUE(Worksheet!$AE1265)),"PASS","FAIL")</f>
        <v>#VALUE!</v>
      </c>
      <c r="E1269" s="39" t="e">
        <f>IF(AND(VALUE('Print off sheets'!E1265)&lt;=VALUE(Worksheet!$AD1265),VALUE('Print off sheets'!E1265)&gt;=VALUE(Worksheet!$AE1265)),"PASS","FAIL")</f>
        <v>#VALUE!</v>
      </c>
      <c r="F1269" s="39" t="str">
        <f t="shared" si="57"/>
        <v>PASS</v>
      </c>
      <c r="G1269" s="39" t="e">
        <f>IF(O1269="FAIL",IF(ISNUMBER(SEARCH("Rejected",'Print off sheets'!F1265))=TRUE,"OK","ERROR"),IF(ISNUMBER(SEARCH("Rejected",'Print off sheets'!F1265))=TRUE,"ERROR",""))</f>
        <v>#VALUE!</v>
      </c>
      <c r="H1269" s="46" t="e">
        <f>IF(O1269="MISSING",IF('Print off sheets'!F1265="Missing","OK","ERROR"),"")</f>
        <v>#VALUE!</v>
      </c>
      <c r="I1269" s="39" t="e">
        <f>VALUE(Worksheet!B1265)</f>
        <v>#VALUE!</v>
      </c>
      <c r="J1269" s="39">
        <f>VALUE(Worksheet!$H$2)</f>
        <v>0</v>
      </c>
      <c r="K1269" s="39">
        <f>VALUE(Worksheet!$H$3)</f>
        <v>0</v>
      </c>
      <c r="L1269" s="39" t="e">
        <f t="shared" si="58"/>
        <v>#VALUE!</v>
      </c>
      <c r="M1269" s="39" t="str">
        <f>IF(AND(Worksheet!C1265="",Worksheet!D1265="",Worksheet!E1265="",Worksheet!F1265="",Worksheet!G1265="",Worksheet!H1265="",ISNUMBER(SEARCH("e",Worksheet!I1265))=FALSE),"MISSING")</f>
        <v>MISSING</v>
      </c>
      <c r="N1269" s="39" t="b">
        <f>IF(ISNUMBER(SEARCH("Reference",Worksheet!I1265))=TRUE,"REF ONLY")</f>
        <v>0</v>
      </c>
      <c r="O1269" s="39" t="e">
        <f t="shared" si="59"/>
        <v>#VALUE!</v>
      </c>
      <c r="P1269" s="38"/>
      <c r="Q1269" s="38"/>
    </row>
    <row r="1270" spans="3:17" x14ac:dyDescent="0.25">
      <c r="C1270" s="39" t="e">
        <f>IF(AND(VALUE('Print off sheets'!C1266)&lt;=VALUE(Worksheet!$AD1266),VALUE('Print off sheets'!C1266)&gt;=VALUE(Worksheet!$AE1266)),"PASS","FAIL")</f>
        <v>#VALUE!</v>
      </c>
      <c r="D1270" s="39" t="e">
        <f>IF(AND(VALUE('Print off sheets'!D1266)&lt;=VALUE(Worksheet!$AD1266),VALUE('Print off sheets'!D1266)&gt;=VALUE(Worksheet!$AE1266)),"PASS","FAIL")</f>
        <v>#VALUE!</v>
      </c>
      <c r="E1270" s="39" t="e">
        <f>IF(AND(VALUE('Print off sheets'!E1266)&lt;=VALUE(Worksheet!$AD1266),VALUE('Print off sheets'!E1266)&gt;=VALUE(Worksheet!$AE1266)),"PASS","FAIL")</f>
        <v>#VALUE!</v>
      </c>
      <c r="F1270" s="39" t="str">
        <f t="shared" si="57"/>
        <v>PASS</v>
      </c>
      <c r="G1270" s="39" t="e">
        <f>IF(O1270="FAIL",IF(ISNUMBER(SEARCH("Rejected",'Print off sheets'!F1266))=TRUE,"OK","ERROR"),IF(ISNUMBER(SEARCH("Rejected",'Print off sheets'!F1266))=TRUE,"ERROR",""))</f>
        <v>#VALUE!</v>
      </c>
      <c r="H1270" s="46" t="e">
        <f>IF(O1270="MISSING",IF('Print off sheets'!F1266="Missing","OK","ERROR"),"")</f>
        <v>#VALUE!</v>
      </c>
      <c r="I1270" s="39" t="e">
        <f>VALUE(Worksheet!B1266)</f>
        <v>#VALUE!</v>
      </c>
      <c r="J1270" s="39">
        <f>VALUE(Worksheet!$H$2)</f>
        <v>0</v>
      </c>
      <c r="K1270" s="39">
        <f>VALUE(Worksheet!$H$3)</f>
        <v>0</v>
      </c>
      <c r="L1270" s="39" t="e">
        <f t="shared" si="58"/>
        <v>#VALUE!</v>
      </c>
      <c r="M1270" s="39" t="str">
        <f>IF(AND(Worksheet!C1266="",Worksheet!D1266="",Worksheet!E1266="",Worksheet!F1266="",Worksheet!G1266="",Worksheet!H1266="",ISNUMBER(SEARCH("e",Worksheet!I1266))=FALSE),"MISSING")</f>
        <v>MISSING</v>
      </c>
      <c r="N1270" s="39" t="b">
        <f>IF(ISNUMBER(SEARCH("Reference",Worksheet!I1266))=TRUE,"REF ONLY")</f>
        <v>0</v>
      </c>
      <c r="O1270" s="39" t="e">
        <f t="shared" si="59"/>
        <v>#VALUE!</v>
      </c>
      <c r="P1270" s="38"/>
      <c r="Q1270" s="38"/>
    </row>
    <row r="1271" spans="3:17" x14ac:dyDescent="0.25">
      <c r="C1271" s="39" t="e">
        <f>IF(AND(VALUE('Print off sheets'!C1267)&lt;=VALUE(Worksheet!$AD1267),VALUE('Print off sheets'!C1267)&gt;=VALUE(Worksheet!$AE1267)),"PASS","FAIL")</f>
        <v>#VALUE!</v>
      </c>
      <c r="D1271" s="39" t="e">
        <f>IF(AND(VALUE('Print off sheets'!D1267)&lt;=VALUE(Worksheet!$AD1267),VALUE('Print off sheets'!D1267)&gt;=VALUE(Worksheet!$AE1267)),"PASS","FAIL")</f>
        <v>#VALUE!</v>
      </c>
      <c r="E1271" s="39" t="e">
        <f>IF(AND(VALUE('Print off sheets'!E1267)&lt;=VALUE(Worksheet!$AD1267),VALUE('Print off sheets'!E1267)&gt;=VALUE(Worksheet!$AE1267)),"PASS","FAIL")</f>
        <v>#VALUE!</v>
      </c>
      <c r="F1271" s="39" t="str">
        <f t="shared" si="57"/>
        <v>PASS</v>
      </c>
      <c r="G1271" s="39" t="e">
        <f>IF(O1271="FAIL",IF(ISNUMBER(SEARCH("Rejected",'Print off sheets'!F1267))=TRUE,"OK","ERROR"),IF(ISNUMBER(SEARCH("Rejected",'Print off sheets'!F1267))=TRUE,"ERROR",""))</f>
        <v>#VALUE!</v>
      </c>
      <c r="H1271" s="46" t="e">
        <f>IF(O1271="MISSING",IF('Print off sheets'!F1267="Missing","OK","ERROR"),"")</f>
        <v>#VALUE!</v>
      </c>
      <c r="I1271" s="39" t="e">
        <f>VALUE(Worksheet!B1267)</f>
        <v>#VALUE!</v>
      </c>
      <c r="J1271" s="39">
        <f>VALUE(Worksheet!$H$2)</f>
        <v>0</v>
      </c>
      <c r="K1271" s="39">
        <f>VALUE(Worksheet!$H$3)</f>
        <v>0</v>
      </c>
      <c r="L1271" s="39" t="e">
        <f t="shared" si="58"/>
        <v>#VALUE!</v>
      </c>
      <c r="M1271" s="39" t="str">
        <f>IF(AND(Worksheet!C1267="",Worksheet!D1267="",Worksheet!E1267="",Worksheet!F1267="",Worksheet!G1267="",Worksheet!H1267="",ISNUMBER(SEARCH("e",Worksheet!I1267))=FALSE),"MISSING")</f>
        <v>MISSING</v>
      </c>
      <c r="N1271" s="39" t="b">
        <f>IF(ISNUMBER(SEARCH("Reference",Worksheet!I1267))=TRUE,"REF ONLY")</f>
        <v>0</v>
      </c>
      <c r="O1271" s="39" t="e">
        <f t="shared" si="59"/>
        <v>#VALUE!</v>
      </c>
      <c r="P1271" s="38"/>
      <c r="Q1271" s="38"/>
    </row>
    <row r="1272" spans="3:17" x14ac:dyDescent="0.25">
      <c r="C1272" s="39" t="e">
        <f>IF(AND(VALUE('Print off sheets'!C1268)&lt;=VALUE(Worksheet!$AD1268),VALUE('Print off sheets'!C1268)&gt;=VALUE(Worksheet!$AE1268)),"PASS","FAIL")</f>
        <v>#VALUE!</v>
      </c>
      <c r="D1272" s="39" t="e">
        <f>IF(AND(VALUE('Print off sheets'!D1268)&lt;=VALUE(Worksheet!$AD1268),VALUE('Print off sheets'!D1268)&gt;=VALUE(Worksheet!$AE1268)),"PASS","FAIL")</f>
        <v>#VALUE!</v>
      </c>
      <c r="E1272" s="39" t="e">
        <f>IF(AND(VALUE('Print off sheets'!E1268)&lt;=VALUE(Worksheet!$AD1268),VALUE('Print off sheets'!E1268)&gt;=VALUE(Worksheet!$AE1268)),"PASS","FAIL")</f>
        <v>#VALUE!</v>
      </c>
      <c r="F1272" s="39" t="str">
        <f t="shared" si="57"/>
        <v>PASS</v>
      </c>
      <c r="G1272" s="39" t="e">
        <f>IF(O1272="FAIL",IF(ISNUMBER(SEARCH("Rejected",'Print off sheets'!F1268))=TRUE,"OK","ERROR"),IF(ISNUMBER(SEARCH("Rejected",'Print off sheets'!F1268))=TRUE,"ERROR",""))</f>
        <v>#VALUE!</v>
      </c>
      <c r="H1272" s="46" t="e">
        <f>IF(O1272="MISSING",IF('Print off sheets'!F1268="Missing","OK","ERROR"),"")</f>
        <v>#VALUE!</v>
      </c>
      <c r="I1272" s="39" t="e">
        <f>VALUE(Worksheet!B1268)</f>
        <v>#VALUE!</v>
      </c>
      <c r="J1272" s="39">
        <f>VALUE(Worksheet!$H$2)</f>
        <v>0</v>
      </c>
      <c r="K1272" s="39">
        <f>VALUE(Worksheet!$H$3)</f>
        <v>0</v>
      </c>
      <c r="L1272" s="39" t="e">
        <f t="shared" si="58"/>
        <v>#VALUE!</v>
      </c>
      <c r="M1272" s="39" t="str">
        <f>IF(AND(Worksheet!C1268="",Worksheet!D1268="",Worksheet!E1268="",Worksheet!F1268="",Worksheet!G1268="",Worksheet!H1268="",ISNUMBER(SEARCH("e",Worksheet!I1268))=FALSE),"MISSING")</f>
        <v>MISSING</v>
      </c>
      <c r="N1272" s="39" t="b">
        <f>IF(ISNUMBER(SEARCH("Reference",Worksheet!I1268))=TRUE,"REF ONLY")</f>
        <v>0</v>
      </c>
      <c r="O1272" s="39" t="e">
        <f t="shared" si="59"/>
        <v>#VALUE!</v>
      </c>
      <c r="P1272" s="38"/>
      <c r="Q1272" s="38"/>
    </row>
  </sheetData>
  <sheetProtection algorithmName="SHA-512" hashValue="jCoCuv75R4VZqXP7mZVg2Ej+EnE0LAV08fQn0YhFDdTbC/QTqEDACoOho/xmo4EQDCEWTFf3BXlEo5ZSerHVTA==" saltValue="9aNR4kRcoMfOQcOm+7Q9iA==" spinCount="100000" sheet="1" objects="1" scenarios="1" selectLockedCells="1" selectUnlockedCells="1"/>
  <mergeCells count="2">
    <mergeCell ref="C9:F9"/>
    <mergeCell ref="G9:H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1362"/>
  <sheetViews>
    <sheetView tabSelected="1" zoomScaleNormal="100" workbookViewId="0">
      <selection activeCell="D10" sqref="D10"/>
    </sheetView>
  </sheetViews>
  <sheetFormatPr defaultRowHeight="15" x14ac:dyDescent="0.25"/>
  <cols>
    <col min="1" max="1" width="9.7109375" style="26" customWidth="1"/>
    <col min="2" max="2" width="14.5703125" style="1" customWidth="1"/>
    <col min="3" max="5" width="13.140625" style="1" customWidth="1"/>
    <col min="6" max="6" width="14.28515625" style="1" customWidth="1"/>
    <col min="7" max="7" width="13.5703125" style="1" customWidth="1"/>
    <col min="8" max="8" width="13.140625" style="1" customWidth="1"/>
    <col min="9" max="9" width="11.7109375" style="1" customWidth="1"/>
    <col min="10" max="10" width="9.85546875" customWidth="1"/>
    <col min="12" max="12" width="14.85546875" style="23" customWidth="1"/>
    <col min="13" max="13" width="16.5703125" style="23" customWidth="1"/>
    <col min="14" max="14" width="9.140625" style="13"/>
    <col min="15" max="15" width="10.85546875" style="13" customWidth="1"/>
    <col min="16" max="16" width="9.140625" style="13"/>
    <col min="17" max="17" width="11" style="13" customWidth="1"/>
    <col min="18" max="22" width="9.140625" style="23"/>
    <col min="23" max="23" width="10.42578125" style="23" customWidth="1"/>
    <col min="24" max="25" width="11.42578125" style="23" customWidth="1"/>
    <col min="26" max="26" width="12" style="23" customWidth="1"/>
    <col min="27" max="27" width="12.5703125" style="23" customWidth="1"/>
    <col min="28" max="28" width="12.42578125" style="23" customWidth="1"/>
    <col min="30" max="31" width="9.140625" style="23"/>
  </cols>
  <sheetData>
    <row r="1" spans="1:31" ht="18" x14ac:dyDescent="0.25">
      <c r="B1" s="59" t="s">
        <v>21</v>
      </c>
      <c r="C1" s="59"/>
      <c r="D1" s="59"/>
      <c r="E1" s="59"/>
      <c r="F1" s="59"/>
      <c r="G1" s="59"/>
      <c r="H1" s="59"/>
      <c r="I1" s="2" t="str">
        <f>'Print off sheets'!I1</f>
        <v>Page 2 of 2</v>
      </c>
      <c r="J1" s="1"/>
      <c r="K1" s="1"/>
      <c r="L1" s="26"/>
      <c r="M1" s="26"/>
      <c r="N1" s="26"/>
      <c r="O1" s="26"/>
      <c r="P1" s="26"/>
      <c r="Q1" s="26"/>
      <c r="R1" s="26"/>
      <c r="S1" s="27" t="s">
        <v>22</v>
      </c>
      <c r="T1" s="26" t="s">
        <v>23</v>
      </c>
      <c r="U1" s="22"/>
      <c r="V1" s="22"/>
      <c r="W1" s="22"/>
      <c r="X1" s="22"/>
      <c r="Y1" s="22"/>
      <c r="Z1" s="22"/>
      <c r="AA1" s="22"/>
      <c r="AB1" s="22"/>
      <c r="AC1" s="1"/>
      <c r="AD1" s="22"/>
    </row>
    <row r="2" spans="1:31" ht="16.5" thickBot="1" x14ac:dyDescent="0.3">
      <c r="B2" s="3" t="s">
        <v>24</v>
      </c>
      <c r="C2" s="4"/>
      <c r="E2" s="20" t="s">
        <v>25</v>
      </c>
      <c r="F2" s="18"/>
      <c r="G2" s="20" t="s">
        <v>26</v>
      </c>
      <c r="H2" s="30"/>
      <c r="I2" s="22" t="s">
        <v>27</v>
      </c>
      <c r="J2" s="41"/>
      <c r="K2" s="47" t="s">
        <v>28</v>
      </c>
      <c r="L2" s="52"/>
      <c r="M2" s="27" t="s">
        <v>29</v>
      </c>
      <c r="N2" s="25" t="s">
        <v>30</v>
      </c>
      <c r="O2" s="26"/>
      <c r="P2" s="26"/>
      <c r="Q2" s="26"/>
      <c r="R2" s="26"/>
      <c r="S2" s="26"/>
      <c r="T2" s="26"/>
      <c r="U2" s="22"/>
      <c r="V2" s="22"/>
      <c r="W2" s="22"/>
      <c r="X2" s="22"/>
      <c r="Y2" s="22"/>
      <c r="Z2" s="22"/>
      <c r="AA2" s="22"/>
      <c r="AB2" s="22"/>
      <c r="AC2" s="1"/>
      <c r="AD2" s="22"/>
    </row>
    <row r="3" spans="1:31" ht="16.5" thickBot="1" x14ac:dyDescent="0.3">
      <c r="B3" s="3" t="s">
        <v>31</v>
      </c>
      <c r="C3" s="17"/>
      <c r="E3" s="20" t="s">
        <v>32</v>
      </c>
      <c r="F3" s="29"/>
      <c r="G3" s="20" t="s">
        <v>33</v>
      </c>
      <c r="H3" s="30"/>
      <c r="I3" s="22" t="s">
        <v>34</v>
      </c>
      <c r="J3" s="42"/>
      <c r="K3" s="47" t="s">
        <v>35</v>
      </c>
      <c r="L3" s="53"/>
      <c r="M3" s="27" t="s">
        <v>36</v>
      </c>
      <c r="N3" s="26">
        <v>5</v>
      </c>
      <c r="O3" s="26" t="s">
        <v>37</v>
      </c>
      <c r="P3" s="26"/>
      <c r="Q3" s="26"/>
      <c r="R3" s="26"/>
      <c r="S3" s="26"/>
      <c r="T3" s="26"/>
      <c r="U3" s="22"/>
      <c r="V3" s="22"/>
      <c r="W3" s="22"/>
      <c r="X3" s="22"/>
      <c r="Y3" s="22"/>
      <c r="Z3" s="22"/>
      <c r="AA3" s="22"/>
      <c r="AB3" s="22"/>
      <c r="AC3" s="1"/>
      <c r="AD3" s="22"/>
    </row>
    <row r="4" spans="1:31" ht="15.75" thickBot="1" x14ac:dyDescent="0.3">
      <c r="B4" s="1" t="s">
        <v>38</v>
      </c>
      <c r="C4" s="18"/>
      <c r="E4" s="20" t="s">
        <v>39</v>
      </c>
      <c r="F4" s="18"/>
      <c r="G4" s="20" t="s">
        <v>40</v>
      </c>
      <c r="H4" s="30"/>
      <c r="I4" s="40"/>
      <c r="J4" s="40"/>
      <c r="K4" s="40"/>
      <c r="L4" s="26"/>
      <c r="M4" s="27" t="s">
        <v>41</v>
      </c>
      <c r="N4" s="26">
        <v>0</v>
      </c>
      <c r="O4" s="26"/>
      <c r="P4" s="26"/>
      <c r="Q4" s="26"/>
      <c r="R4" s="26"/>
      <c r="S4" s="26"/>
      <c r="T4" s="26"/>
      <c r="U4" s="22"/>
      <c r="V4" s="22"/>
      <c r="W4" s="22"/>
      <c r="X4" s="22"/>
      <c r="Y4" s="22"/>
      <c r="Z4" s="22"/>
      <c r="AA4" s="22"/>
      <c r="AB4" s="22"/>
      <c r="AC4" s="1"/>
      <c r="AD4" s="22"/>
    </row>
    <row r="5" spans="1:31" x14ac:dyDescent="0.25">
      <c r="C5" s="60" t="s">
        <v>42</v>
      </c>
      <c r="D5" s="60"/>
      <c r="E5" s="60"/>
      <c r="H5" s="6"/>
      <c r="J5" s="1"/>
      <c r="K5" s="9" t="s">
        <v>43</v>
      </c>
      <c r="L5" s="22"/>
      <c r="M5" s="22"/>
      <c r="N5" s="26"/>
      <c r="O5" s="26"/>
      <c r="P5" s="26"/>
      <c r="Q5" s="26"/>
      <c r="R5" s="22"/>
      <c r="S5" s="22"/>
      <c r="T5" s="22"/>
      <c r="U5" s="22"/>
      <c r="V5" s="22"/>
      <c r="W5" s="22" t="s">
        <v>44</v>
      </c>
      <c r="X5" s="22"/>
      <c r="Y5" s="22"/>
      <c r="Z5" s="22"/>
      <c r="AA5" s="22"/>
      <c r="AB5" s="22"/>
      <c r="AC5" s="1"/>
      <c r="AD5" s="22"/>
    </row>
    <row r="6" spans="1:31" x14ac:dyDescent="0.25">
      <c r="B6" s="7" t="s">
        <v>45</v>
      </c>
      <c r="C6" s="8" t="s">
        <v>46</v>
      </c>
      <c r="D6" s="8" t="s">
        <v>47</v>
      </c>
      <c r="E6" s="8" t="s">
        <v>48</v>
      </c>
      <c r="F6" s="8" t="s">
        <v>49</v>
      </c>
      <c r="G6" s="8" t="s">
        <v>50</v>
      </c>
      <c r="H6" s="8" t="s">
        <v>51</v>
      </c>
      <c r="I6" s="9" t="s">
        <v>52</v>
      </c>
      <c r="J6" s="1"/>
      <c r="K6" s="1"/>
      <c r="L6" s="22" t="s">
        <v>53</v>
      </c>
      <c r="M6" s="22" t="s">
        <v>54</v>
      </c>
      <c r="N6" s="26" t="s">
        <v>55</v>
      </c>
      <c r="O6" s="26" t="s">
        <v>56</v>
      </c>
      <c r="P6" s="26" t="s">
        <v>57</v>
      </c>
      <c r="Q6" s="26" t="s">
        <v>58</v>
      </c>
      <c r="R6" s="22"/>
      <c r="S6" s="22"/>
      <c r="T6" s="22"/>
      <c r="U6" s="22" t="s">
        <v>59</v>
      </c>
      <c r="W6" s="23" t="s">
        <v>60</v>
      </c>
      <c r="X6" s="23" t="s">
        <v>61</v>
      </c>
      <c r="Y6" s="23" t="s">
        <v>62</v>
      </c>
      <c r="Z6" s="23" t="s">
        <v>11</v>
      </c>
      <c r="AA6" s="23" t="s">
        <v>61</v>
      </c>
      <c r="AB6" s="23" t="s">
        <v>9</v>
      </c>
      <c r="AD6" s="23" t="s">
        <v>63</v>
      </c>
      <c r="AE6" s="23" t="s">
        <v>64</v>
      </c>
    </row>
    <row r="7" spans="1:31" x14ac:dyDescent="0.25">
      <c r="A7" s="26" t="str">
        <f>IF(H2&lt;&gt;"",VALUE(H2),"")</f>
        <v/>
      </c>
      <c r="B7" s="21" t="str">
        <f t="shared" ref="B7:B13" si="0">TEXT(A7,$N$2)</f>
        <v/>
      </c>
      <c r="C7" s="49"/>
      <c r="D7" s="16"/>
      <c r="E7" s="49"/>
      <c r="F7" s="16"/>
      <c r="G7" s="16"/>
      <c r="H7" s="16"/>
      <c r="I7" s="56"/>
      <c r="J7" s="57"/>
      <c r="K7" s="58"/>
      <c r="L7" s="22" t="str">
        <f>IFERROR(IF(AND($B7&lt;&gt;"",$F$4=""),$N7+$J$2,AD7),"")</f>
        <v/>
      </c>
      <c r="M7" s="22" t="str">
        <f>IFERROR(IF(AND($B7&lt;&gt;"",$F$4=""),$N7-$J$3,AE7),"")</f>
        <v/>
      </c>
      <c r="N7" s="26" t="e">
        <f>VALUE(B7)</f>
        <v>#VALUE!</v>
      </c>
      <c r="O7" s="26" t="e">
        <f>IF($F$4="Master",(VLOOKUP(P7,$R$8:$U$14,4,FALSE))/2,VLOOKUP(P7,$R$8:$U$14,4,FALSE))</f>
        <v>#VALUE!</v>
      </c>
      <c r="P7" s="26" t="e">
        <f>IF(N7&lt;$T$8,1,IF(N7&lt;$T$9,2,IF(N7&lt;$T$10,3,IF(N7&lt;$T$11,4,IF(N7&lt;$T$12,5,IF(N7&lt;$T$13,6,IF(N7&lt;$T$14,7,"")))))))</f>
        <v>#VALUE!</v>
      </c>
      <c r="Q7" s="26" t="e">
        <f t="shared" ref="Q7:Q70" si="1">IF(OR($F$4="plus",$F$4="Go",$F$4="master"),O7,-O7)</f>
        <v>#VALUE!</v>
      </c>
      <c r="R7" s="22"/>
      <c r="S7" s="63" t="s">
        <v>65</v>
      </c>
      <c r="T7" s="63"/>
      <c r="U7" s="22">
        <f>Worksheet!C4</f>
        <v>0</v>
      </c>
      <c r="W7" s="23" t="e">
        <f>IF(AND($F$2&lt;&gt;"",$F$3&lt;&gt;""),Interpolation!J7,ROUND(Interpolation!C7,$N$3))</f>
        <v>#VALUE!</v>
      </c>
      <c r="X7" s="23" t="e">
        <f>IF(AND($F$2&lt;&gt;"",$F$3&lt;&gt;""),Interpolation!K7,ROUND(Interpolation!D7,$N$3))</f>
        <v>#VALUE!</v>
      </c>
      <c r="Y7" s="23" t="e">
        <f>IF(AND($F$2&lt;&gt;"",$F$3&lt;&gt;""),Interpolation!L7,ROUND(Interpolation!E7,$N$3))</f>
        <v>#VALUE!</v>
      </c>
      <c r="Z7" s="23" t="e">
        <f>IF(AND($F$2&lt;&gt;"",$F$3&lt;&gt;""),Interpolation!M7,ROUND(Interpolation!F7,$N$3))</f>
        <v>#VALUE!</v>
      </c>
      <c r="AA7" s="23" t="e">
        <f>IF(AND($F$2&lt;&gt;"",$F$3&lt;&gt;""),Interpolation!N7,ROUND(Interpolation!G7,$N$3))</f>
        <v>#VALUE!</v>
      </c>
      <c r="AB7" s="23" t="e">
        <f>IF(AND($F$2&lt;&gt;"",$F$3&lt;&gt;""),Interpolation!O7,ROUND(Interpolation!H7,$N$3))</f>
        <v>#VALUE!</v>
      </c>
      <c r="AD7" s="43" t="e">
        <f>IF(OR($F$4="plus",$F$4="Master",$F$4="GO"),N7+O7+$N$4,N7+$N$4+$J$2)</f>
        <v>#VALUE!</v>
      </c>
      <c r="AE7" s="43" t="e">
        <f>IF(OR($F$4="Minus",$F$4="Master",$F$4="NOGO"),N7-O7-$N$4,N7-$N$4+(-$J$3))</f>
        <v>#VALUE!</v>
      </c>
    </row>
    <row r="8" spans="1:31" x14ac:dyDescent="0.25">
      <c r="A8" s="26" t="str">
        <f t="shared" ref="A8:A46" si="2">IF(A7="","",IF(ROUND(A7,7)=VALUE($H$3),"",A7+VALUE($H$4)))</f>
        <v/>
      </c>
      <c r="B8" s="21" t="str">
        <f t="shared" si="0"/>
        <v/>
      </c>
      <c r="C8" s="16"/>
      <c r="D8" s="16"/>
      <c r="E8" s="16"/>
      <c r="F8" s="16"/>
      <c r="G8" s="16"/>
      <c r="H8" s="16"/>
      <c r="I8" s="56"/>
      <c r="J8" s="57"/>
      <c r="K8" s="58"/>
      <c r="L8" s="22" t="str">
        <f t="shared" ref="L8:L71" si="3">IFERROR(IF(AND($B8&lt;&gt;"",$F$4=""),$N8+$J$2,AD8),"")</f>
        <v/>
      </c>
      <c r="M8" s="22" t="str">
        <f t="shared" ref="M8:M71" si="4">IFERROR(IF(AND($B8&lt;&gt;"",$F$4=""),$N8-$J$3,AE8),"")</f>
        <v/>
      </c>
      <c r="N8" s="26" t="e">
        <f t="shared" ref="N8:N38" si="5">VALUE(B8)</f>
        <v>#VALUE!</v>
      </c>
      <c r="O8" s="26" t="e">
        <f t="shared" ref="O8:O70" si="6">IF($F$4="Master",(VLOOKUP(P8,$R$8:$U$14,4,FALSE))/2,VLOOKUP(P8,$R$8:$U$14,4,FALSE))</f>
        <v>#VALUE!</v>
      </c>
      <c r="P8" s="26" t="e">
        <f t="shared" ref="P8:P14" si="7">IF(N8&lt;$T$8,1,IF(N8&lt;$T$9,2,IF(N8&lt;$T$10,3,IF(N8&lt;$T$11,4,IF(N8&lt;$T$12,5,IF(N8&lt;$T$13,6,IF(N8&lt;$T$14,7,"")))))))</f>
        <v>#VALUE!</v>
      </c>
      <c r="Q8" s="26" t="e">
        <f t="shared" si="1"/>
        <v>#VALUE!</v>
      </c>
      <c r="R8" s="22">
        <v>1</v>
      </c>
      <c r="S8" s="22">
        <v>0.01</v>
      </c>
      <c r="T8" s="22">
        <v>0.82499999999999996</v>
      </c>
      <c r="U8" s="22" t="e">
        <f>HLOOKUP(Worksheet!$C$4,'Gage Maker Tolerances'!$F$3:$K$10,2,FALSE)</f>
        <v>#N/A</v>
      </c>
      <c r="W8" s="23" t="e">
        <f>IF(AND($F$2&lt;&gt;"",$F$3&lt;&gt;""),Interpolation!J8,ROUND(Interpolation!C8,$N$3))</f>
        <v>#VALUE!</v>
      </c>
      <c r="X8" s="23" t="e">
        <f>IF(AND($F$2&lt;&gt;"",$F$3&lt;&gt;""),Interpolation!K8,ROUND(Interpolation!D8,$N$3))</f>
        <v>#VALUE!</v>
      </c>
      <c r="Y8" s="23" t="e">
        <f>IF(AND($F$2&lt;&gt;"",$F$3&lt;&gt;""),Interpolation!L8,ROUND(Interpolation!E8,$N$3))</f>
        <v>#VALUE!</v>
      </c>
      <c r="Z8" s="23" t="e">
        <f>IF(AND($F$2&lt;&gt;"",$F$3&lt;&gt;""),Interpolation!M8,ROUND(Interpolation!F8,$N$3))</f>
        <v>#VALUE!</v>
      </c>
      <c r="AA8" s="23" t="e">
        <f>IF(AND($F$2&lt;&gt;"",$F$3&lt;&gt;""),Interpolation!N8,ROUND(Interpolation!G8,$N$3))</f>
        <v>#VALUE!</v>
      </c>
      <c r="AB8" s="23" t="e">
        <f>IF(AND($F$2&lt;&gt;"",$F$3&lt;&gt;""),Interpolation!O8,ROUND(Interpolation!H8,$N$3))</f>
        <v>#VALUE!</v>
      </c>
      <c r="AD8" s="43" t="e">
        <f t="shared" ref="AD8:AD71" si="8">IF(OR($F$4="plus",$F$4="Master",$F$4="GO"),N8+O8+$N$4,N8+$N$4+$J$2)</f>
        <v>#VALUE!</v>
      </c>
      <c r="AE8" s="43" t="e">
        <f t="shared" ref="AE8:AE71" si="9">IF(OR($F$4="Minus",$F$4="Master",$F$4="NOGO"),N8-O8-$N$4,N8-$N$4+(-$J$3))</f>
        <v>#VALUE!</v>
      </c>
    </row>
    <row r="9" spans="1:31" x14ac:dyDescent="0.25">
      <c r="A9" s="26" t="str">
        <f t="shared" si="2"/>
        <v/>
      </c>
      <c r="B9" s="21" t="str">
        <f t="shared" si="0"/>
        <v/>
      </c>
      <c r="C9" s="16"/>
      <c r="D9" s="16"/>
      <c r="E9" s="16"/>
      <c r="F9" s="16"/>
      <c r="G9" s="16"/>
      <c r="H9" s="16"/>
      <c r="I9" s="56"/>
      <c r="J9" s="57"/>
      <c r="K9" s="58"/>
      <c r="L9" s="22" t="str">
        <f t="shared" si="3"/>
        <v/>
      </c>
      <c r="M9" s="22" t="str">
        <f t="shared" si="4"/>
        <v/>
      </c>
      <c r="N9" s="26" t="e">
        <f t="shared" si="5"/>
        <v>#VALUE!</v>
      </c>
      <c r="O9" s="26" t="e">
        <f t="shared" si="6"/>
        <v>#VALUE!</v>
      </c>
      <c r="P9" s="26" t="e">
        <f t="shared" si="7"/>
        <v>#VALUE!</v>
      </c>
      <c r="Q9" s="26" t="e">
        <f t="shared" si="1"/>
        <v>#VALUE!</v>
      </c>
      <c r="R9" s="22">
        <v>2</v>
      </c>
      <c r="S9" s="22">
        <v>0.82499999999999996</v>
      </c>
      <c r="T9" s="22">
        <v>1.51</v>
      </c>
      <c r="U9" s="22" t="e">
        <f>HLOOKUP(Worksheet!$C$4,'Gage Maker Tolerances'!$F$3:$K$10,3,FALSE)</f>
        <v>#N/A</v>
      </c>
      <c r="W9" s="23" t="e">
        <f>IF(AND($F$2&lt;&gt;"",$F$3&lt;&gt;""),Interpolation!J9,ROUND(Interpolation!C9,$N$3))</f>
        <v>#VALUE!</v>
      </c>
      <c r="X9" s="23" t="e">
        <f>IF(AND($F$2&lt;&gt;"",$F$3&lt;&gt;""),Interpolation!K9,ROUND(Interpolation!D9,$N$3))</f>
        <v>#VALUE!</v>
      </c>
      <c r="Y9" s="23" t="e">
        <f>IF(AND($F$2&lt;&gt;"",$F$3&lt;&gt;""),Interpolation!L9,ROUND(Interpolation!E9,$N$3))</f>
        <v>#VALUE!</v>
      </c>
      <c r="Z9" s="23" t="e">
        <f>IF(AND($F$2&lt;&gt;"",$F$3&lt;&gt;""),Interpolation!M9,ROUND(Interpolation!F9,$N$3))</f>
        <v>#VALUE!</v>
      </c>
      <c r="AA9" s="23" t="e">
        <f>IF(AND($F$2&lt;&gt;"",$F$3&lt;&gt;""),Interpolation!N9,ROUND(Interpolation!G9,$N$3))</f>
        <v>#VALUE!</v>
      </c>
      <c r="AB9" s="23" t="e">
        <f>IF(AND($F$2&lt;&gt;"",$F$3&lt;&gt;""),Interpolation!O9,ROUND(Interpolation!H9,$N$3))</f>
        <v>#VALUE!</v>
      </c>
      <c r="AD9" s="43" t="e">
        <f t="shared" si="8"/>
        <v>#VALUE!</v>
      </c>
      <c r="AE9" s="43" t="e">
        <f t="shared" si="9"/>
        <v>#VALUE!</v>
      </c>
    </row>
    <row r="10" spans="1:31" x14ac:dyDescent="0.25">
      <c r="A10" s="26" t="str">
        <f t="shared" si="2"/>
        <v/>
      </c>
      <c r="B10" s="21" t="str">
        <f t="shared" si="0"/>
        <v/>
      </c>
      <c r="C10" s="16"/>
      <c r="D10" s="16"/>
      <c r="E10" s="16"/>
      <c r="F10" s="16"/>
      <c r="G10" s="16"/>
      <c r="H10" s="16"/>
      <c r="I10" s="56"/>
      <c r="J10" s="57"/>
      <c r="K10" s="58"/>
      <c r="L10" s="22" t="str">
        <f t="shared" si="3"/>
        <v/>
      </c>
      <c r="M10" s="22" t="str">
        <f t="shared" si="4"/>
        <v/>
      </c>
      <c r="N10" s="26" t="e">
        <f t="shared" si="5"/>
        <v>#VALUE!</v>
      </c>
      <c r="O10" s="26" t="e">
        <f t="shared" si="6"/>
        <v>#VALUE!</v>
      </c>
      <c r="P10" s="26" t="e">
        <f t="shared" si="7"/>
        <v>#VALUE!</v>
      </c>
      <c r="Q10" s="26" t="e">
        <f t="shared" si="1"/>
        <v>#VALUE!</v>
      </c>
      <c r="R10" s="22">
        <v>3</v>
      </c>
      <c r="S10" s="22">
        <v>1.51</v>
      </c>
      <c r="T10" s="22">
        <v>2.5099999999999998</v>
      </c>
      <c r="U10" s="22" t="e">
        <f>HLOOKUP(Worksheet!$C$4,'Gage Maker Tolerances'!$F$3:$K$10,4,FALSE)</f>
        <v>#N/A</v>
      </c>
      <c r="W10" s="23" t="e">
        <f>IF(AND($F$2&lt;&gt;"",$F$3&lt;&gt;""),Interpolation!J10,ROUND(Interpolation!C10,$N$3))</f>
        <v>#VALUE!</v>
      </c>
      <c r="X10" s="23" t="e">
        <f>IF(AND($F$2&lt;&gt;"",$F$3&lt;&gt;""),Interpolation!K10,ROUND(Interpolation!D10,$N$3))</f>
        <v>#VALUE!</v>
      </c>
      <c r="Y10" s="23" t="e">
        <f>IF(AND($F$2&lt;&gt;"",$F$3&lt;&gt;""),Interpolation!L10,ROUND(Interpolation!E10,$N$3))</f>
        <v>#VALUE!</v>
      </c>
      <c r="Z10" s="23" t="e">
        <f>IF(AND($F$2&lt;&gt;"",$F$3&lt;&gt;""),Interpolation!M10,ROUND(Interpolation!F10,$N$3))</f>
        <v>#VALUE!</v>
      </c>
      <c r="AA10" s="23" t="e">
        <f>IF(AND($F$2&lt;&gt;"",$F$3&lt;&gt;""),Interpolation!N10,ROUND(Interpolation!G10,$N$3))</f>
        <v>#VALUE!</v>
      </c>
      <c r="AB10" s="23" t="e">
        <f>IF(AND($F$2&lt;&gt;"",$F$3&lt;&gt;""),Interpolation!O10,ROUND(Interpolation!H10,$N$3))</f>
        <v>#VALUE!</v>
      </c>
      <c r="AD10" s="43" t="e">
        <f t="shared" si="8"/>
        <v>#VALUE!</v>
      </c>
      <c r="AE10" s="43" t="e">
        <f t="shared" si="9"/>
        <v>#VALUE!</v>
      </c>
    </row>
    <row r="11" spans="1:31" x14ac:dyDescent="0.25">
      <c r="A11" s="26" t="str">
        <f t="shared" si="2"/>
        <v/>
      </c>
      <c r="B11" s="21" t="str">
        <f t="shared" si="0"/>
        <v/>
      </c>
      <c r="C11" s="16"/>
      <c r="D11" s="16"/>
      <c r="E11" s="16"/>
      <c r="F11" s="16"/>
      <c r="G11" s="16"/>
      <c r="H11" s="16"/>
      <c r="I11" s="56"/>
      <c r="J11" s="57"/>
      <c r="K11" s="58"/>
      <c r="L11" s="22" t="str">
        <f t="shared" si="3"/>
        <v/>
      </c>
      <c r="M11" s="22" t="str">
        <f t="shared" si="4"/>
        <v/>
      </c>
      <c r="N11" s="26" t="e">
        <f t="shared" si="5"/>
        <v>#VALUE!</v>
      </c>
      <c r="O11" s="26" t="e">
        <f t="shared" si="6"/>
        <v>#VALUE!</v>
      </c>
      <c r="P11" s="26" t="e">
        <f t="shared" si="7"/>
        <v>#VALUE!</v>
      </c>
      <c r="Q11" s="26" t="e">
        <f t="shared" si="1"/>
        <v>#VALUE!</v>
      </c>
      <c r="R11" s="22">
        <v>4</v>
      </c>
      <c r="S11" s="22">
        <v>2.5099999999999998</v>
      </c>
      <c r="T11" s="22">
        <v>4.51</v>
      </c>
      <c r="U11" s="22" t="e">
        <f>HLOOKUP(Worksheet!$C$4,'Gage Maker Tolerances'!$F$3:$K$10,5,FALSE)</f>
        <v>#N/A</v>
      </c>
      <c r="W11" s="23" t="e">
        <f>IF(AND($F$2&lt;&gt;"",$F$3&lt;&gt;""),Interpolation!J11,ROUND(Interpolation!C11,$N$3))</f>
        <v>#VALUE!</v>
      </c>
      <c r="X11" s="23" t="e">
        <f>IF(AND($F$2&lt;&gt;"",$F$3&lt;&gt;""),Interpolation!K11,ROUND(Interpolation!D11,$N$3))</f>
        <v>#VALUE!</v>
      </c>
      <c r="Y11" s="23" t="e">
        <f>IF(AND($F$2&lt;&gt;"",$F$3&lt;&gt;""),Interpolation!L11,ROUND(Interpolation!E11,$N$3))</f>
        <v>#VALUE!</v>
      </c>
      <c r="Z11" s="23" t="e">
        <f>IF(AND($F$2&lt;&gt;"",$F$3&lt;&gt;""),Interpolation!M11,ROUND(Interpolation!F11,$N$3))</f>
        <v>#VALUE!</v>
      </c>
      <c r="AA11" s="23" t="e">
        <f>IF(AND($F$2&lt;&gt;"",$F$3&lt;&gt;""),Interpolation!N11,ROUND(Interpolation!G11,$N$3))</f>
        <v>#VALUE!</v>
      </c>
      <c r="AB11" s="23" t="e">
        <f>IF(AND($F$2&lt;&gt;"",$F$3&lt;&gt;""),Interpolation!O11,ROUND(Interpolation!H11,$N$3))</f>
        <v>#VALUE!</v>
      </c>
      <c r="AD11" s="43" t="e">
        <f t="shared" si="8"/>
        <v>#VALUE!</v>
      </c>
      <c r="AE11" s="43" t="e">
        <f t="shared" si="9"/>
        <v>#VALUE!</v>
      </c>
    </row>
    <row r="12" spans="1:31" x14ac:dyDescent="0.25">
      <c r="A12" s="26" t="str">
        <f t="shared" si="2"/>
        <v/>
      </c>
      <c r="B12" s="21" t="str">
        <f t="shared" si="0"/>
        <v/>
      </c>
      <c r="C12" s="16"/>
      <c r="D12" s="16"/>
      <c r="E12" s="16"/>
      <c r="F12" s="16"/>
      <c r="G12" s="16"/>
      <c r="H12" s="16"/>
      <c r="I12" s="56"/>
      <c r="J12" s="57"/>
      <c r="K12" s="58"/>
      <c r="L12" s="22" t="str">
        <f t="shared" si="3"/>
        <v/>
      </c>
      <c r="M12" s="22" t="str">
        <f t="shared" si="4"/>
        <v/>
      </c>
      <c r="N12" s="26" t="e">
        <f t="shared" si="5"/>
        <v>#VALUE!</v>
      </c>
      <c r="O12" s="26" t="e">
        <f t="shared" si="6"/>
        <v>#VALUE!</v>
      </c>
      <c r="P12" s="26" t="e">
        <f t="shared" si="7"/>
        <v>#VALUE!</v>
      </c>
      <c r="Q12" s="26" t="e">
        <f t="shared" si="1"/>
        <v>#VALUE!</v>
      </c>
      <c r="R12" s="22">
        <v>5</v>
      </c>
      <c r="S12" s="22">
        <v>4.51</v>
      </c>
      <c r="T12" s="22">
        <v>6.51</v>
      </c>
      <c r="U12" s="22" t="e">
        <f>HLOOKUP(Worksheet!$C$4,'Gage Maker Tolerances'!$F$3:$K$10,6,FALSE)</f>
        <v>#N/A</v>
      </c>
      <c r="W12" s="23" t="e">
        <f>IF(AND($F$2&lt;&gt;"",$F$3&lt;&gt;""),Interpolation!J12,ROUND(Interpolation!C12,$N$3))</f>
        <v>#VALUE!</v>
      </c>
      <c r="X12" s="23" t="e">
        <f>IF(AND($F$2&lt;&gt;"",$F$3&lt;&gt;""),Interpolation!K12,ROUND(Interpolation!D12,$N$3))</f>
        <v>#VALUE!</v>
      </c>
      <c r="Y12" s="23" t="e">
        <f>IF(AND($F$2&lt;&gt;"",$F$3&lt;&gt;""),Interpolation!L12,ROUND(Interpolation!E12,$N$3))</f>
        <v>#VALUE!</v>
      </c>
      <c r="Z12" s="23" t="e">
        <f>IF(AND($F$2&lt;&gt;"",$F$3&lt;&gt;""),Interpolation!M12,ROUND(Interpolation!F12,$N$3))</f>
        <v>#VALUE!</v>
      </c>
      <c r="AA12" s="23" t="e">
        <f>IF(AND($F$2&lt;&gt;"",$F$3&lt;&gt;""),Interpolation!N12,ROUND(Interpolation!G12,$N$3))</f>
        <v>#VALUE!</v>
      </c>
      <c r="AB12" s="23" t="e">
        <f>IF(AND($F$2&lt;&gt;"",$F$3&lt;&gt;""),Interpolation!O12,ROUND(Interpolation!H12,$N$3))</f>
        <v>#VALUE!</v>
      </c>
      <c r="AD12" s="43" t="e">
        <f t="shared" si="8"/>
        <v>#VALUE!</v>
      </c>
      <c r="AE12" s="43" t="e">
        <f t="shared" si="9"/>
        <v>#VALUE!</v>
      </c>
    </row>
    <row r="13" spans="1:31" x14ac:dyDescent="0.25">
      <c r="A13" s="26" t="str">
        <f t="shared" si="2"/>
        <v/>
      </c>
      <c r="B13" s="21" t="str">
        <f t="shared" si="0"/>
        <v/>
      </c>
      <c r="C13" s="16"/>
      <c r="D13" s="16"/>
      <c r="E13" s="16"/>
      <c r="F13" s="16"/>
      <c r="G13" s="16"/>
      <c r="H13" s="16"/>
      <c r="I13" s="56"/>
      <c r="J13" s="57"/>
      <c r="K13" s="58"/>
      <c r="L13" s="22" t="str">
        <f t="shared" si="3"/>
        <v/>
      </c>
      <c r="M13" s="22" t="str">
        <f t="shared" si="4"/>
        <v/>
      </c>
      <c r="N13" s="26" t="e">
        <f t="shared" si="5"/>
        <v>#VALUE!</v>
      </c>
      <c r="O13" s="26" t="e">
        <f t="shared" si="6"/>
        <v>#VALUE!</v>
      </c>
      <c r="P13" s="26" t="e">
        <f t="shared" si="7"/>
        <v>#VALUE!</v>
      </c>
      <c r="Q13" s="26" t="e">
        <f t="shared" si="1"/>
        <v>#VALUE!</v>
      </c>
      <c r="R13" s="22">
        <v>6</v>
      </c>
      <c r="S13" s="22">
        <v>6.51</v>
      </c>
      <c r="T13" s="22">
        <v>9.01</v>
      </c>
      <c r="U13" s="22" t="e">
        <f>HLOOKUP(Worksheet!$C$4,'Gage Maker Tolerances'!$F$3:$K$10,7,FALSE)</f>
        <v>#N/A</v>
      </c>
      <c r="W13" s="23" t="e">
        <f>IF(AND($F$2&lt;&gt;"",$F$3&lt;&gt;""),Interpolation!J13,ROUND(Interpolation!C13,$N$3))</f>
        <v>#VALUE!</v>
      </c>
      <c r="X13" s="23" t="e">
        <f>IF(AND($F$2&lt;&gt;"",$F$3&lt;&gt;""),Interpolation!K13,ROUND(Interpolation!D13,$N$3))</f>
        <v>#VALUE!</v>
      </c>
      <c r="Y13" s="23" t="e">
        <f>IF(AND($F$2&lt;&gt;"",$F$3&lt;&gt;""),Interpolation!L13,ROUND(Interpolation!E13,$N$3))</f>
        <v>#VALUE!</v>
      </c>
      <c r="Z13" s="23" t="e">
        <f>IF(AND($F$2&lt;&gt;"",$F$3&lt;&gt;""),Interpolation!M13,ROUND(Interpolation!F13,$N$3))</f>
        <v>#VALUE!</v>
      </c>
      <c r="AA13" s="23" t="e">
        <f>IF(AND($F$2&lt;&gt;"",$F$3&lt;&gt;""),Interpolation!N13,ROUND(Interpolation!G13,$N$3))</f>
        <v>#VALUE!</v>
      </c>
      <c r="AB13" s="23" t="e">
        <f>IF(AND($F$2&lt;&gt;"",$F$3&lt;&gt;""),Interpolation!O13,ROUND(Interpolation!H13,$N$3))</f>
        <v>#VALUE!</v>
      </c>
      <c r="AD13" s="43" t="e">
        <f t="shared" si="8"/>
        <v>#VALUE!</v>
      </c>
      <c r="AE13" s="43" t="e">
        <f t="shared" si="9"/>
        <v>#VALUE!</v>
      </c>
    </row>
    <row r="14" spans="1:31" x14ac:dyDescent="0.25">
      <c r="A14" s="26" t="str">
        <f t="shared" si="2"/>
        <v/>
      </c>
      <c r="B14" s="21" t="str">
        <f t="shared" ref="B14:B18" si="10">TEXT(A14,$N$2)</f>
        <v/>
      </c>
      <c r="C14" s="16"/>
      <c r="D14" s="16"/>
      <c r="E14" s="16"/>
      <c r="F14" s="16"/>
      <c r="G14" s="16"/>
      <c r="H14" s="16"/>
      <c r="I14" s="56"/>
      <c r="J14" s="57"/>
      <c r="K14" s="58"/>
      <c r="L14" s="22" t="str">
        <f t="shared" si="3"/>
        <v/>
      </c>
      <c r="M14" s="22" t="str">
        <f t="shared" si="4"/>
        <v/>
      </c>
      <c r="N14" s="26" t="e">
        <f t="shared" si="5"/>
        <v>#VALUE!</v>
      </c>
      <c r="O14" s="26" t="e">
        <f t="shared" si="6"/>
        <v>#VALUE!</v>
      </c>
      <c r="P14" s="26" t="e">
        <f t="shared" si="7"/>
        <v>#VALUE!</v>
      </c>
      <c r="Q14" s="26" t="e">
        <f t="shared" si="1"/>
        <v>#VALUE!</v>
      </c>
      <c r="R14" s="22">
        <v>7</v>
      </c>
      <c r="S14" s="22">
        <v>9.01</v>
      </c>
      <c r="T14" s="22">
        <v>12.01</v>
      </c>
      <c r="U14" s="22" t="e">
        <f>HLOOKUP(Worksheet!$C$4,'Gage Maker Tolerances'!$F$3:$K$10,8,FALSE)</f>
        <v>#N/A</v>
      </c>
      <c r="W14" s="23" t="e">
        <f>IF(AND($F$2&lt;&gt;"",$F$3&lt;&gt;""),Interpolation!J14,ROUND(Interpolation!C14,$N$3))</f>
        <v>#VALUE!</v>
      </c>
      <c r="X14" s="23" t="e">
        <f>IF(AND($F$2&lt;&gt;"",$F$3&lt;&gt;""),Interpolation!K14,ROUND(Interpolation!D14,$N$3))</f>
        <v>#VALUE!</v>
      </c>
      <c r="Y14" s="23" t="e">
        <f>IF(AND($F$2&lt;&gt;"",$F$3&lt;&gt;""),Interpolation!L14,ROUND(Interpolation!E14,$N$3))</f>
        <v>#VALUE!</v>
      </c>
      <c r="Z14" s="23" t="e">
        <f>IF(AND($F$2&lt;&gt;"",$F$3&lt;&gt;""),Interpolation!M14,ROUND(Interpolation!F14,$N$3))</f>
        <v>#VALUE!</v>
      </c>
      <c r="AA14" s="23" t="e">
        <f>IF(AND($F$2&lt;&gt;"",$F$3&lt;&gt;""),Interpolation!N14,ROUND(Interpolation!G14,$N$3))</f>
        <v>#VALUE!</v>
      </c>
      <c r="AB14" s="23" t="e">
        <f>IF(AND($F$2&lt;&gt;"",$F$3&lt;&gt;""),Interpolation!O14,ROUND(Interpolation!H14,$N$3))</f>
        <v>#VALUE!</v>
      </c>
      <c r="AD14" s="43" t="e">
        <f t="shared" si="8"/>
        <v>#VALUE!</v>
      </c>
      <c r="AE14" s="43" t="e">
        <f t="shared" si="9"/>
        <v>#VALUE!</v>
      </c>
    </row>
    <row r="15" spans="1:31" x14ac:dyDescent="0.25">
      <c r="A15" s="26" t="str">
        <f t="shared" si="2"/>
        <v/>
      </c>
      <c r="B15" s="21" t="str">
        <f t="shared" si="10"/>
        <v/>
      </c>
      <c r="C15" s="16"/>
      <c r="D15" s="16"/>
      <c r="E15" s="16"/>
      <c r="F15" s="16"/>
      <c r="G15" s="16"/>
      <c r="H15" s="16"/>
      <c r="I15" s="56"/>
      <c r="J15" s="57"/>
      <c r="K15" s="58"/>
      <c r="L15" s="22" t="str">
        <f t="shared" si="3"/>
        <v/>
      </c>
      <c r="M15" s="22" t="str">
        <f t="shared" si="4"/>
        <v/>
      </c>
      <c r="N15" s="26" t="e">
        <f t="shared" si="5"/>
        <v>#VALUE!</v>
      </c>
      <c r="O15" s="26" t="e">
        <f t="shared" si="6"/>
        <v>#VALUE!</v>
      </c>
      <c r="P15" s="26" t="e">
        <f t="shared" ref="P15:P78" si="11">IF(N15&lt;$T$8,1,IF(N15&lt;$T$9,2,IF(N15&lt;$T$10,3,IF(N15&lt;$T$11,4,IF(N15&lt;$T$12,5,IF(N15&lt;$T$13,6,IF(N15&lt;$T$14,7,"")))))))</f>
        <v>#VALUE!</v>
      </c>
      <c r="Q15" s="26" t="e">
        <f t="shared" si="1"/>
        <v>#VALUE!</v>
      </c>
      <c r="R15" s="22"/>
      <c r="S15" s="22"/>
      <c r="T15" s="22"/>
      <c r="U15" s="22"/>
      <c r="W15" s="23" t="e">
        <f>IF(AND($F$2&lt;&gt;"",$F$3&lt;&gt;""),Interpolation!J15,ROUND(Interpolation!C15,$N$3))</f>
        <v>#VALUE!</v>
      </c>
      <c r="X15" s="23" t="e">
        <f>IF(AND($F$2&lt;&gt;"",$F$3&lt;&gt;""),Interpolation!K15,ROUND(Interpolation!D15,$N$3))</f>
        <v>#VALUE!</v>
      </c>
      <c r="Y15" s="23" t="e">
        <f>IF(AND($F$2&lt;&gt;"",$F$3&lt;&gt;""),Interpolation!L15,ROUND(Interpolation!E15,$N$3))</f>
        <v>#VALUE!</v>
      </c>
      <c r="Z15" s="23" t="e">
        <f>IF(AND($F$2&lt;&gt;"",$F$3&lt;&gt;""),Interpolation!M15,ROUND(Interpolation!F15,$N$3))</f>
        <v>#VALUE!</v>
      </c>
      <c r="AA15" s="23" t="e">
        <f>IF(AND($F$2&lt;&gt;"",$F$3&lt;&gt;""),Interpolation!N15,ROUND(Interpolation!G15,$N$3))</f>
        <v>#VALUE!</v>
      </c>
      <c r="AB15" s="23" t="e">
        <f>IF(AND($F$2&lt;&gt;"",$F$3&lt;&gt;""),Interpolation!O15,ROUND(Interpolation!H15,$N$3))</f>
        <v>#VALUE!</v>
      </c>
      <c r="AD15" s="43" t="e">
        <f t="shared" si="8"/>
        <v>#VALUE!</v>
      </c>
      <c r="AE15" s="43" t="e">
        <f t="shared" si="9"/>
        <v>#VALUE!</v>
      </c>
    </row>
    <row r="16" spans="1:31" x14ac:dyDescent="0.25">
      <c r="A16" s="26" t="str">
        <f t="shared" si="2"/>
        <v/>
      </c>
      <c r="B16" s="21" t="str">
        <f t="shared" si="10"/>
        <v/>
      </c>
      <c r="C16" s="16"/>
      <c r="D16" s="16"/>
      <c r="E16" s="16"/>
      <c r="F16" s="16"/>
      <c r="G16" s="16"/>
      <c r="H16" s="16"/>
      <c r="I16" s="56"/>
      <c r="J16" s="57"/>
      <c r="K16" s="58"/>
      <c r="L16" s="22" t="str">
        <f t="shared" si="3"/>
        <v/>
      </c>
      <c r="M16" s="22" t="str">
        <f t="shared" si="4"/>
        <v/>
      </c>
      <c r="N16" s="26" t="e">
        <f t="shared" si="5"/>
        <v>#VALUE!</v>
      </c>
      <c r="O16" s="26" t="e">
        <f t="shared" si="6"/>
        <v>#VALUE!</v>
      </c>
      <c r="P16" s="26" t="e">
        <f t="shared" si="11"/>
        <v>#VALUE!</v>
      </c>
      <c r="Q16" s="26" t="e">
        <f t="shared" si="1"/>
        <v>#VALUE!</v>
      </c>
      <c r="R16" s="22"/>
      <c r="S16" s="22"/>
      <c r="T16" s="22"/>
      <c r="U16" s="22"/>
      <c r="W16" s="23" t="e">
        <f>IF(AND($F$2&lt;&gt;"",$F$3&lt;&gt;""),Interpolation!J16,ROUND(Interpolation!C16,$N$3))</f>
        <v>#VALUE!</v>
      </c>
      <c r="X16" s="23" t="e">
        <f>IF(AND($F$2&lt;&gt;"",$F$3&lt;&gt;""),Interpolation!K16,ROUND(Interpolation!D16,$N$3))</f>
        <v>#VALUE!</v>
      </c>
      <c r="Y16" s="23" t="e">
        <f>IF(AND($F$2&lt;&gt;"",$F$3&lt;&gt;""),Interpolation!L16,ROUND(Interpolation!E16,$N$3))</f>
        <v>#VALUE!</v>
      </c>
      <c r="Z16" s="23" t="e">
        <f>IF(AND($F$2&lt;&gt;"",$F$3&lt;&gt;""),Interpolation!M16,ROUND(Interpolation!F16,$N$3))</f>
        <v>#VALUE!</v>
      </c>
      <c r="AA16" s="23" t="e">
        <f>IF(AND($F$2&lt;&gt;"",$F$3&lt;&gt;""),Interpolation!N16,ROUND(Interpolation!G16,$N$3))</f>
        <v>#VALUE!</v>
      </c>
      <c r="AB16" s="23" t="e">
        <f>IF(AND($F$2&lt;&gt;"",$F$3&lt;&gt;""),Interpolation!O16,ROUND(Interpolation!H16,$N$3))</f>
        <v>#VALUE!</v>
      </c>
      <c r="AD16" s="43" t="e">
        <f t="shared" si="8"/>
        <v>#VALUE!</v>
      </c>
      <c r="AE16" s="43" t="e">
        <f t="shared" si="9"/>
        <v>#VALUE!</v>
      </c>
    </row>
    <row r="17" spans="1:31" x14ac:dyDescent="0.25">
      <c r="A17" s="26" t="str">
        <f t="shared" si="2"/>
        <v/>
      </c>
      <c r="B17" s="21" t="str">
        <f t="shared" si="10"/>
        <v/>
      </c>
      <c r="C17" s="16"/>
      <c r="D17" s="16"/>
      <c r="E17" s="16"/>
      <c r="F17" s="16"/>
      <c r="G17" s="16"/>
      <c r="H17" s="16"/>
      <c r="I17" s="56"/>
      <c r="J17" s="57"/>
      <c r="K17" s="58"/>
      <c r="L17" s="22" t="str">
        <f t="shared" si="3"/>
        <v/>
      </c>
      <c r="M17" s="22" t="str">
        <f t="shared" si="4"/>
        <v/>
      </c>
      <c r="N17" s="26" t="e">
        <f t="shared" si="5"/>
        <v>#VALUE!</v>
      </c>
      <c r="O17" s="26" t="e">
        <f t="shared" si="6"/>
        <v>#VALUE!</v>
      </c>
      <c r="P17" s="26" t="e">
        <f t="shared" si="11"/>
        <v>#VALUE!</v>
      </c>
      <c r="Q17" s="26" t="e">
        <f t="shared" si="1"/>
        <v>#VALUE!</v>
      </c>
      <c r="R17" s="22"/>
      <c r="S17" s="22"/>
      <c r="T17" s="22"/>
      <c r="U17" s="22"/>
      <c r="W17" s="23" t="e">
        <f>IF(AND($F$2&lt;&gt;"",$F$3&lt;&gt;""),Interpolation!J17,ROUND(Interpolation!C17,$N$3))</f>
        <v>#VALUE!</v>
      </c>
      <c r="X17" s="23" t="e">
        <f>IF(AND($F$2&lt;&gt;"",$F$3&lt;&gt;""),Interpolation!K17,ROUND(Interpolation!D17,$N$3))</f>
        <v>#VALUE!</v>
      </c>
      <c r="Y17" s="23" t="e">
        <f>IF(AND($F$2&lt;&gt;"",$F$3&lt;&gt;""),Interpolation!L17,ROUND(Interpolation!E17,$N$3))</f>
        <v>#VALUE!</v>
      </c>
      <c r="Z17" s="23" t="e">
        <f>IF(AND($F$2&lt;&gt;"",$F$3&lt;&gt;""),Interpolation!M17,ROUND(Interpolation!F17,$N$3))</f>
        <v>#VALUE!</v>
      </c>
      <c r="AA17" s="23" t="e">
        <f>IF(AND($F$2&lt;&gt;"",$F$3&lt;&gt;""),Interpolation!N17,ROUND(Interpolation!G17,$N$3))</f>
        <v>#VALUE!</v>
      </c>
      <c r="AB17" s="23" t="e">
        <f>IF(AND($F$2&lt;&gt;"",$F$3&lt;&gt;""),Interpolation!O17,ROUND(Interpolation!H17,$N$3))</f>
        <v>#VALUE!</v>
      </c>
      <c r="AD17" s="43" t="e">
        <f t="shared" si="8"/>
        <v>#VALUE!</v>
      </c>
      <c r="AE17" s="43" t="e">
        <f t="shared" si="9"/>
        <v>#VALUE!</v>
      </c>
    </row>
    <row r="18" spans="1:31" x14ac:dyDescent="0.25">
      <c r="A18" s="26" t="str">
        <f t="shared" si="2"/>
        <v/>
      </c>
      <c r="B18" s="21" t="str">
        <f t="shared" si="10"/>
        <v/>
      </c>
      <c r="C18" s="16"/>
      <c r="D18" s="16"/>
      <c r="E18" s="16"/>
      <c r="F18" s="16"/>
      <c r="G18" s="16"/>
      <c r="H18" s="16"/>
      <c r="I18" s="56"/>
      <c r="J18" s="57"/>
      <c r="K18" s="58"/>
      <c r="L18" s="22" t="str">
        <f t="shared" si="3"/>
        <v/>
      </c>
      <c r="M18" s="22" t="str">
        <f t="shared" si="4"/>
        <v/>
      </c>
      <c r="N18" s="26" t="e">
        <f t="shared" si="5"/>
        <v>#VALUE!</v>
      </c>
      <c r="O18" s="26" t="e">
        <f t="shared" si="6"/>
        <v>#VALUE!</v>
      </c>
      <c r="P18" s="26" t="e">
        <f t="shared" si="11"/>
        <v>#VALUE!</v>
      </c>
      <c r="Q18" s="26" t="e">
        <f t="shared" si="1"/>
        <v>#VALUE!</v>
      </c>
      <c r="R18" s="22"/>
      <c r="S18" s="22"/>
      <c r="T18" s="22"/>
      <c r="U18" s="22"/>
      <c r="W18" s="23" t="e">
        <f>IF(AND($F$2&lt;&gt;"",$F$3&lt;&gt;""),Interpolation!J18,ROUND(Interpolation!C18,$N$3))</f>
        <v>#VALUE!</v>
      </c>
      <c r="X18" s="23" t="e">
        <f>IF(AND($F$2&lt;&gt;"",$F$3&lt;&gt;""),Interpolation!K18,ROUND(Interpolation!D18,$N$3))</f>
        <v>#VALUE!</v>
      </c>
      <c r="Y18" s="23" t="e">
        <f>IF(AND($F$2&lt;&gt;"",$F$3&lt;&gt;""),Interpolation!L18,ROUND(Interpolation!E18,$N$3))</f>
        <v>#VALUE!</v>
      </c>
      <c r="Z18" s="23" t="e">
        <f>IF(AND($F$2&lt;&gt;"",$F$3&lt;&gt;""),Interpolation!M18,ROUND(Interpolation!F18,$N$3))</f>
        <v>#VALUE!</v>
      </c>
      <c r="AA18" s="23" t="e">
        <f>IF(AND($F$2&lt;&gt;"",$F$3&lt;&gt;""),Interpolation!N18,ROUND(Interpolation!G18,$N$3))</f>
        <v>#VALUE!</v>
      </c>
      <c r="AB18" s="23" t="e">
        <f>IF(AND($F$2&lt;&gt;"",$F$3&lt;&gt;""),Interpolation!O18,ROUND(Interpolation!H18,$N$3))</f>
        <v>#VALUE!</v>
      </c>
      <c r="AD18" s="43" t="e">
        <f t="shared" si="8"/>
        <v>#VALUE!</v>
      </c>
      <c r="AE18" s="43" t="e">
        <f t="shared" si="9"/>
        <v>#VALUE!</v>
      </c>
    </row>
    <row r="19" spans="1:31" x14ac:dyDescent="0.25">
      <c r="A19" s="26" t="str">
        <f t="shared" si="2"/>
        <v/>
      </c>
      <c r="B19" s="21" t="str">
        <f t="shared" ref="B19:B24" si="12">TEXT(A19,$N$2)</f>
        <v/>
      </c>
      <c r="C19" s="16"/>
      <c r="D19" s="16"/>
      <c r="E19" s="16"/>
      <c r="F19" s="16"/>
      <c r="G19" s="16"/>
      <c r="H19" s="16"/>
      <c r="I19" s="56"/>
      <c r="J19" s="57"/>
      <c r="K19" s="58"/>
      <c r="L19" s="22" t="str">
        <f t="shared" si="3"/>
        <v/>
      </c>
      <c r="M19" s="22" t="str">
        <f t="shared" si="4"/>
        <v/>
      </c>
      <c r="N19" s="26" t="e">
        <f t="shared" si="5"/>
        <v>#VALUE!</v>
      </c>
      <c r="O19" s="26" t="e">
        <f t="shared" si="6"/>
        <v>#VALUE!</v>
      </c>
      <c r="P19" s="26" t="e">
        <f t="shared" si="11"/>
        <v>#VALUE!</v>
      </c>
      <c r="Q19" s="26" t="e">
        <f t="shared" si="1"/>
        <v>#VALUE!</v>
      </c>
      <c r="R19" s="22"/>
      <c r="S19" s="22"/>
      <c r="T19" s="22"/>
      <c r="U19" s="22"/>
      <c r="W19" s="23" t="e">
        <f>IF(AND($F$2&lt;&gt;"",$F$3&lt;&gt;""),Interpolation!J19,ROUND(Interpolation!C19,$N$3))</f>
        <v>#VALUE!</v>
      </c>
      <c r="X19" s="23" t="e">
        <f>IF(AND($F$2&lt;&gt;"",$F$3&lt;&gt;""),Interpolation!K19,ROUND(Interpolation!D19,$N$3))</f>
        <v>#VALUE!</v>
      </c>
      <c r="Y19" s="23" t="e">
        <f>IF(AND($F$2&lt;&gt;"",$F$3&lt;&gt;""),Interpolation!L19,ROUND(Interpolation!E19,$N$3))</f>
        <v>#VALUE!</v>
      </c>
      <c r="Z19" s="23" t="e">
        <f>IF(AND($F$2&lt;&gt;"",$F$3&lt;&gt;""),Interpolation!M19,ROUND(Interpolation!F19,$N$3))</f>
        <v>#VALUE!</v>
      </c>
      <c r="AA19" s="23" t="e">
        <f>IF(AND($F$2&lt;&gt;"",$F$3&lt;&gt;""),Interpolation!N19,ROUND(Interpolation!G19,$N$3))</f>
        <v>#VALUE!</v>
      </c>
      <c r="AB19" s="23" t="e">
        <f>IF(AND($F$2&lt;&gt;"",$F$3&lt;&gt;""),Interpolation!O19,ROUND(Interpolation!H19,$N$3))</f>
        <v>#VALUE!</v>
      </c>
      <c r="AD19" s="43" t="e">
        <f t="shared" si="8"/>
        <v>#VALUE!</v>
      </c>
      <c r="AE19" s="43" t="e">
        <f t="shared" si="9"/>
        <v>#VALUE!</v>
      </c>
    </row>
    <row r="20" spans="1:31" x14ac:dyDescent="0.25">
      <c r="A20" s="26" t="str">
        <f t="shared" si="2"/>
        <v/>
      </c>
      <c r="B20" s="21" t="str">
        <f t="shared" si="12"/>
        <v/>
      </c>
      <c r="C20" s="16"/>
      <c r="D20" s="16"/>
      <c r="E20" s="16"/>
      <c r="F20" s="16"/>
      <c r="G20" s="16"/>
      <c r="H20" s="16"/>
      <c r="I20" s="56"/>
      <c r="J20" s="57"/>
      <c r="K20" s="58"/>
      <c r="L20" s="22" t="str">
        <f t="shared" si="3"/>
        <v/>
      </c>
      <c r="M20" s="22" t="str">
        <f t="shared" si="4"/>
        <v/>
      </c>
      <c r="N20" s="26" t="e">
        <f t="shared" si="5"/>
        <v>#VALUE!</v>
      </c>
      <c r="O20" s="26" t="e">
        <f t="shared" si="6"/>
        <v>#VALUE!</v>
      </c>
      <c r="P20" s="26" t="e">
        <f t="shared" si="11"/>
        <v>#VALUE!</v>
      </c>
      <c r="Q20" s="26" t="e">
        <f t="shared" si="1"/>
        <v>#VALUE!</v>
      </c>
      <c r="R20" s="22"/>
      <c r="S20" s="22"/>
      <c r="T20" s="22"/>
      <c r="U20" s="22"/>
      <c r="W20" s="23" t="e">
        <f>IF(AND($F$2&lt;&gt;"",$F$3&lt;&gt;""),Interpolation!J20,ROUND(Interpolation!C20,$N$3))</f>
        <v>#VALUE!</v>
      </c>
      <c r="X20" s="23" t="e">
        <f>IF(AND($F$2&lt;&gt;"",$F$3&lt;&gt;""),Interpolation!K20,ROUND(Interpolation!D20,$N$3))</f>
        <v>#VALUE!</v>
      </c>
      <c r="Y20" s="23" t="e">
        <f>IF(AND($F$2&lt;&gt;"",$F$3&lt;&gt;""),Interpolation!L20,ROUND(Interpolation!E20,$N$3))</f>
        <v>#VALUE!</v>
      </c>
      <c r="Z20" s="23" t="e">
        <f>IF(AND($F$2&lt;&gt;"",$F$3&lt;&gt;""),Interpolation!M20,ROUND(Interpolation!F20,$N$3))</f>
        <v>#VALUE!</v>
      </c>
      <c r="AA20" s="23" t="e">
        <f>IF(AND($F$2&lt;&gt;"",$F$3&lt;&gt;""),Interpolation!N20,ROUND(Interpolation!G20,$N$3))</f>
        <v>#VALUE!</v>
      </c>
      <c r="AB20" s="23" t="e">
        <f>IF(AND($F$2&lt;&gt;"",$F$3&lt;&gt;""),Interpolation!O20,ROUND(Interpolation!H20,$N$3))</f>
        <v>#VALUE!</v>
      </c>
      <c r="AD20" s="43" t="e">
        <f t="shared" si="8"/>
        <v>#VALUE!</v>
      </c>
      <c r="AE20" s="43" t="e">
        <f t="shared" si="9"/>
        <v>#VALUE!</v>
      </c>
    </row>
    <row r="21" spans="1:31" x14ac:dyDescent="0.25">
      <c r="A21" s="26" t="str">
        <f t="shared" si="2"/>
        <v/>
      </c>
      <c r="B21" s="21" t="str">
        <f t="shared" si="12"/>
        <v/>
      </c>
      <c r="C21" s="16"/>
      <c r="D21" s="16"/>
      <c r="E21" s="16"/>
      <c r="F21" s="16"/>
      <c r="G21" s="16"/>
      <c r="H21" s="16"/>
      <c r="I21" s="56"/>
      <c r="J21" s="57"/>
      <c r="K21" s="58"/>
      <c r="L21" s="22" t="str">
        <f t="shared" si="3"/>
        <v/>
      </c>
      <c r="M21" s="22" t="str">
        <f t="shared" si="4"/>
        <v/>
      </c>
      <c r="N21" s="26" t="e">
        <f t="shared" si="5"/>
        <v>#VALUE!</v>
      </c>
      <c r="O21" s="26" t="e">
        <f t="shared" si="6"/>
        <v>#VALUE!</v>
      </c>
      <c r="P21" s="26" t="e">
        <f t="shared" si="11"/>
        <v>#VALUE!</v>
      </c>
      <c r="Q21" s="26" t="e">
        <f t="shared" si="1"/>
        <v>#VALUE!</v>
      </c>
      <c r="R21" s="22"/>
      <c r="S21" s="22"/>
      <c r="T21" s="22"/>
      <c r="U21" s="22"/>
      <c r="W21" s="23" t="e">
        <f>IF(AND($F$2&lt;&gt;"",$F$3&lt;&gt;""),Interpolation!J21,ROUND(Interpolation!C21,$N$3))</f>
        <v>#VALUE!</v>
      </c>
      <c r="X21" s="23" t="e">
        <f>IF(AND($F$2&lt;&gt;"",$F$3&lt;&gt;""),Interpolation!K21,ROUND(Interpolation!D21,$N$3))</f>
        <v>#VALUE!</v>
      </c>
      <c r="Y21" s="23" t="e">
        <f>IF(AND($F$2&lt;&gt;"",$F$3&lt;&gt;""),Interpolation!L21,ROUND(Interpolation!E21,$N$3))</f>
        <v>#VALUE!</v>
      </c>
      <c r="Z21" s="23" t="e">
        <f>IF(AND($F$2&lt;&gt;"",$F$3&lt;&gt;""),Interpolation!M21,ROUND(Interpolation!F21,$N$3))</f>
        <v>#VALUE!</v>
      </c>
      <c r="AA21" s="23" t="e">
        <f>IF(AND($F$2&lt;&gt;"",$F$3&lt;&gt;""),Interpolation!N21,ROUND(Interpolation!G21,$N$3))</f>
        <v>#VALUE!</v>
      </c>
      <c r="AB21" s="23" t="e">
        <f>IF(AND($F$2&lt;&gt;"",$F$3&lt;&gt;""),Interpolation!O21,ROUND(Interpolation!H21,$N$3))</f>
        <v>#VALUE!</v>
      </c>
      <c r="AD21" s="43" t="e">
        <f t="shared" si="8"/>
        <v>#VALUE!</v>
      </c>
      <c r="AE21" s="43" t="e">
        <f t="shared" si="9"/>
        <v>#VALUE!</v>
      </c>
    </row>
    <row r="22" spans="1:31" x14ac:dyDescent="0.25">
      <c r="A22" s="26" t="str">
        <f t="shared" si="2"/>
        <v/>
      </c>
      <c r="B22" s="21" t="str">
        <f t="shared" si="12"/>
        <v/>
      </c>
      <c r="C22" s="16"/>
      <c r="D22" s="16"/>
      <c r="E22" s="16"/>
      <c r="F22" s="16"/>
      <c r="G22" s="16"/>
      <c r="H22" s="16"/>
      <c r="I22" s="56"/>
      <c r="J22" s="57"/>
      <c r="K22" s="58"/>
      <c r="L22" s="22" t="str">
        <f t="shared" si="3"/>
        <v/>
      </c>
      <c r="M22" s="22" t="str">
        <f t="shared" si="4"/>
        <v/>
      </c>
      <c r="N22" s="26" t="e">
        <f t="shared" si="5"/>
        <v>#VALUE!</v>
      </c>
      <c r="O22" s="26" t="e">
        <f t="shared" si="6"/>
        <v>#VALUE!</v>
      </c>
      <c r="P22" s="26" t="e">
        <f t="shared" si="11"/>
        <v>#VALUE!</v>
      </c>
      <c r="Q22" s="26" t="e">
        <f t="shared" si="1"/>
        <v>#VALUE!</v>
      </c>
      <c r="R22" s="22"/>
      <c r="S22" s="22"/>
      <c r="T22" s="22"/>
      <c r="U22" s="22"/>
      <c r="W22" s="23" t="e">
        <f>IF(AND($F$2&lt;&gt;"",$F$3&lt;&gt;""),Interpolation!J22,ROUND(Interpolation!C22,$N$3))</f>
        <v>#VALUE!</v>
      </c>
      <c r="X22" s="23" t="e">
        <f>IF(AND($F$2&lt;&gt;"",$F$3&lt;&gt;""),Interpolation!K22,ROUND(Interpolation!D22,$N$3))</f>
        <v>#VALUE!</v>
      </c>
      <c r="Y22" s="23" t="e">
        <f>IF(AND($F$2&lt;&gt;"",$F$3&lt;&gt;""),Interpolation!L22,ROUND(Interpolation!E22,$N$3))</f>
        <v>#VALUE!</v>
      </c>
      <c r="Z22" s="23" t="e">
        <f>IF(AND($F$2&lt;&gt;"",$F$3&lt;&gt;""),Interpolation!M22,ROUND(Interpolation!F22,$N$3))</f>
        <v>#VALUE!</v>
      </c>
      <c r="AA22" s="23" t="e">
        <f>IF(AND($F$2&lt;&gt;"",$F$3&lt;&gt;""),Interpolation!N22,ROUND(Interpolation!G22,$N$3))</f>
        <v>#VALUE!</v>
      </c>
      <c r="AB22" s="23" t="e">
        <f>IF(AND($F$2&lt;&gt;"",$F$3&lt;&gt;""),Interpolation!O22,ROUND(Interpolation!H22,$N$3))</f>
        <v>#VALUE!</v>
      </c>
      <c r="AD22" s="43" t="e">
        <f t="shared" si="8"/>
        <v>#VALUE!</v>
      </c>
      <c r="AE22" s="43" t="e">
        <f t="shared" si="9"/>
        <v>#VALUE!</v>
      </c>
    </row>
    <row r="23" spans="1:31" x14ac:dyDescent="0.25">
      <c r="A23" s="26" t="str">
        <f t="shared" si="2"/>
        <v/>
      </c>
      <c r="B23" s="21" t="str">
        <f t="shared" si="12"/>
        <v/>
      </c>
      <c r="C23" s="16"/>
      <c r="D23" s="16"/>
      <c r="E23" s="16"/>
      <c r="F23" s="16"/>
      <c r="G23" s="16"/>
      <c r="H23" s="16"/>
      <c r="I23" s="56"/>
      <c r="J23" s="57"/>
      <c r="K23" s="58"/>
      <c r="L23" s="22" t="str">
        <f t="shared" si="3"/>
        <v/>
      </c>
      <c r="M23" s="22" t="str">
        <f t="shared" si="4"/>
        <v/>
      </c>
      <c r="N23" s="26" t="e">
        <f t="shared" si="5"/>
        <v>#VALUE!</v>
      </c>
      <c r="O23" s="26" t="e">
        <f t="shared" si="6"/>
        <v>#VALUE!</v>
      </c>
      <c r="P23" s="26" t="e">
        <f t="shared" si="11"/>
        <v>#VALUE!</v>
      </c>
      <c r="Q23" s="26" t="e">
        <f t="shared" si="1"/>
        <v>#VALUE!</v>
      </c>
      <c r="R23" s="22"/>
      <c r="S23" s="22"/>
      <c r="T23" s="22"/>
      <c r="U23" s="22"/>
      <c r="W23" s="23" t="e">
        <f>IF(AND($F$2&lt;&gt;"",$F$3&lt;&gt;""),Interpolation!J23,ROUND(Interpolation!C23,$N$3))</f>
        <v>#VALUE!</v>
      </c>
      <c r="X23" s="23" t="e">
        <f>IF(AND($F$2&lt;&gt;"",$F$3&lt;&gt;""),Interpolation!K23,ROUND(Interpolation!D23,$N$3))</f>
        <v>#VALUE!</v>
      </c>
      <c r="Y23" s="23" t="e">
        <f>IF(AND($F$2&lt;&gt;"",$F$3&lt;&gt;""),Interpolation!L23,ROUND(Interpolation!E23,$N$3))</f>
        <v>#VALUE!</v>
      </c>
      <c r="Z23" s="23" t="e">
        <f>IF(AND($F$2&lt;&gt;"",$F$3&lt;&gt;""),Interpolation!M23,ROUND(Interpolation!F23,$N$3))</f>
        <v>#VALUE!</v>
      </c>
      <c r="AA23" s="23" t="e">
        <f>IF(AND($F$2&lt;&gt;"",$F$3&lt;&gt;""),Interpolation!N23,ROUND(Interpolation!G23,$N$3))</f>
        <v>#VALUE!</v>
      </c>
      <c r="AB23" s="23" t="e">
        <f>IF(AND($F$2&lt;&gt;"",$F$3&lt;&gt;""),Interpolation!O23,ROUND(Interpolation!H23,$N$3))</f>
        <v>#VALUE!</v>
      </c>
      <c r="AD23" s="43" t="e">
        <f t="shared" si="8"/>
        <v>#VALUE!</v>
      </c>
      <c r="AE23" s="43" t="e">
        <f t="shared" si="9"/>
        <v>#VALUE!</v>
      </c>
    </row>
    <row r="24" spans="1:31" x14ac:dyDescent="0.25">
      <c r="A24" s="26" t="str">
        <f t="shared" si="2"/>
        <v/>
      </c>
      <c r="B24" s="21" t="str">
        <f t="shared" si="12"/>
        <v/>
      </c>
      <c r="C24" s="16"/>
      <c r="D24" s="16"/>
      <c r="E24" s="16"/>
      <c r="F24" s="16"/>
      <c r="G24" s="16"/>
      <c r="H24" s="16"/>
      <c r="I24" s="56"/>
      <c r="J24" s="57"/>
      <c r="K24" s="58"/>
      <c r="L24" s="22" t="str">
        <f t="shared" si="3"/>
        <v/>
      </c>
      <c r="M24" s="22" t="str">
        <f t="shared" si="4"/>
        <v/>
      </c>
      <c r="N24" s="26" t="e">
        <f t="shared" si="5"/>
        <v>#VALUE!</v>
      </c>
      <c r="O24" s="26" t="e">
        <f t="shared" si="6"/>
        <v>#VALUE!</v>
      </c>
      <c r="P24" s="26" t="e">
        <f t="shared" si="11"/>
        <v>#VALUE!</v>
      </c>
      <c r="Q24" s="26" t="e">
        <f t="shared" si="1"/>
        <v>#VALUE!</v>
      </c>
      <c r="R24" s="22"/>
      <c r="S24" s="22"/>
      <c r="T24" s="22"/>
      <c r="U24" s="22"/>
      <c r="W24" s="23" t="e">
        <f>IF(AND($F$2&lt;&gt;"",$F$3&lt;&gt;""),Interpolation!J24,ROUND(Interpolation!C24,$N$3))</f>
        <v>#VALUE!</v>
      </c>
      <c r="X24" s="23" t="e">
        <f>IF(AND($F$2&lt;&gt;"",$F$3&lt;&gt;""),Interpolation!K24,ROUND(Interpolation!D24,$N$3))</f>
        <v>#VALUE!</v>
      </c>
      <c r="Y24" s="23" t="e">
        <f>IF(AND($F$2&lt;&gt;"",$F$3&lt;&gt;""),Interpolation!L24,ROUND(Interpolation!E24,$N$3))</f>
        <v>#VALUE!</v>
      </c>
      <c r="Z24" s="23" t="e">
        <f>IF(AND($F$2&lt;&gt;"",$F$3&lt;&gt;""),Interpolation!M24,ROUND(Interpolation!F24,$N$3))</f>
        <v>#VALUE!</v>
      </c>
      <c r="AA24" s="23" t="e">
        <f>IF(AND($F$2&lt;&gt;"",$F$3&lt;&gt;""),Interpolation!N24,ROUND(Interpolation!G24,$N$3))</f>
        <v>#VALUE!</v>
      </c>
      <c r="AB24" s="23" t="e">
        <f>IF(AND($F$2&lt;&gt;"",$F$3&lt;&gt;""),Interpolation!O24,ROUND(Interpolation!H24,$N$3))</f>
        <v>#VALUE!</v>
      </c>
      <c r="AD24" s="43" t="e">
        <f t="shared" si="8"/>
        <v>#VALUE!</v>
      </c>
      <c r="AE24" s="43" t="e">
        <f t="shared" si="9"/>
        <v>#VALUE!</v>
      </c>
    </row>
    <row r="25" spans="1:31" x14ac:dyDescent="0.25">
      <c r="A25" s="26" t="str">
        <f t="shared" si="2"/>
        <v/>
      </c>
      <c r="B25" s="21" t="str">
        <f t="shared" ref="B25:B46" si="13">TEXT(A25,$N$2)</f>
        <v/>
      </c>
      <c r="C25" s="16"/>
      <c r="D25" s="16"/>
      <c r="E25" s="16"/>
      <c r="F25" s="16"/>
      <c r="G25" s="16"/>
      <c r="H25" s="16"/>
      <c r="I25" s="56"/>
      <c r="J25" s="57"/>
      <c r="K25" s="58"/>
      <c r="L25" s="22" t="str">
        <f t="shared" si="3"/>
        <v/>
      </c>
      <c r="M25" s="22" t="str">
        <f t="shared" si="4"/>
        <v/>
      </c>
      <c r="N25" s="26" t="e">
        <f t="shared" si="5"/>
        <v>#VALUE!</v>
      </c>
      <c r="O25" s="26" t="e">
        <f t="shared" si="6"/>
        <v>#VALUE!</v>
      </c>
      <c r="P25" s="26" t="e">
        <f t="shared" si="11"/>
        <v>#VALUE!</v>
      </c>
      <c r="Q25" s="26" t="e">
        <f t="shared" si="1"/>
        <v>#VALUE!</v>
      </c>
      <c r="R25" s="22"/>
      <c r="S25" s="22"/>
      <c r="T25" s="22"/>
      <c r="U25" s="22"/>
      <c r="W25" s="23" t="e">
        <f>IF(AND($F$2&lt;&gt;"",$F$3&lt;&gt;""),Interpolation!J25,ROUND(Interpolation!C25,$N$3))</f>
        <v>#VALUE!</v>
      </c>
      <c r="X25" s="23" t="e">
        <f>IF(AND($F$2&lt;&gt;"",$F$3&lt;&gt;""),Interpolation!K25,ROUND(Interpolation!D25,$N$3))</f>
        <v>#VALUE!</v>
      </c>
      <c r="Y25" s="23" t="e">
        <f>IF(AND($F$2&lt;&gt;"",$F$3&lt;&gt;""),Interpolation!L25,ROUND(Interpolation!E25,$N$3))</f>
        <v>#VALUE!</v>
      </c>
      <c r="Z25" s="23" t="e">
        <f>IF(AND($F$2&lt;&gt;"",$F$3&lt;&gt;""),Interpolation!M25,ROUND(Interpolation!F25,$N$3))</f>
        <v>#VALUE!</v>
      </c>
      <c r="AA25" s="23" t="e">
        <f>IF(AND($F$2&lt;&gt;"",$F$3&lt;&gt;""),Interpolation!N25,ROUND(Interpolation!G25,$N$3))</f>
        <v>#VALUE!</v>
      </c>
      <c r="AB25" s="23" t="e">
        <f>IF(AND($F$2&lt;&gt;"",$F$3&lt;&gt;""),Interpolation!O25,ROUND(Interpolation!H25,$N$3))</f>
        <v>#VALUE!</v>
      </c>
      <c r="AD25" s="43" t="e">
        <f t="shared" si="8"/>
        <v>#VALUE!</v>
      </c>
      <c r="AE25" s="43" t="e">
        <f t="shared" si="9"/>
        <v>#VALUE!</v>
      </c>
    </row>
    <row r="26" spans="1:31" x14ac:dyDescent="0.25">
      <c r="A26" s="26" t="str">
        <f t="shared" si="2"/>
        <v/>
      </c>
      <c r="B26" s="21" t="str">
        <f t="shared" si="13"/>
        <v/>
      </c>
      <c r="C26" s="16"/>
      <c r="D26" s="16"/>
      <c r="E26" s="16"/>
      <c r="F26" s="16"/>
      <c r="G26" s="16"/>
      <c r="H26" s="16"/>
      <c r="I26" s="56"/>
      <c r="J26" s="57"/>
      <c r="K26" s="58"/>
      <c r="L26" s="22" t="str">
        <f t="shared" si="3"/>
        <v/>
      </c>
      <c r="M26" s="22" t="str">
        <f t="shared" si="4"/>
        <v/>
      </c>
      <c r="N26" s="26" t="e">
        <f t="shared" si="5"/>
        <v>#VALUE!</v>
      </c>
      <c r="O26" s="26" t="e">
        <f t="shared" si="6"/>
        <v>#VALUE!</v>
      </c>
      <c r="P26" s="26" t="e">
        <f t="shared" si="11"/>
        <v>#VALUE!</v>
      </c>
      <c r="Q26" s="26" t="e">
        <f t="shared" si="1"/>
        <v>#VALUE!</v>
      </c>
      <c r="R26" s="22"/>
      <c r="S26" s="22"/>
      <c r="T26" s="22"/>
      <c r="U26" s="22"/>
      <c r="W26" s="23" t="e">
        <f>IF(AND($F$2&lt;&gt;"",$F$3&lt;&gt;""),Interpolation!J26,ROUND(Interpolation!C26,$N$3))</f>
        <v>#VALUE!</v>
      </c>
      <c r="X26" s="23" t="e">
        <f>IF(AND($F$2&lt;&gt;"",$F$3&lt;&gt;""),Interpolation!K26,ROUND(Interpolation!D26,$N$3))</f>
        <v>#VALUE!</v>
      </c>
      <c r="Y26" s="23" t="e">
        <f>IF(AND($F$2&lt;&gt;"",$F$3&lt;&gt;""),Interpolation!L26,ROUND(Interpolation!E26,$N$3))</f>
        <v>#VALUE!</v>
      </c>
      <c r="Z26" s="23" t="e">
        <f>IF(AND($F$2&lt;&gt;"",$F$3&lt;&gt;""),Interpolation!M26,ROUND(Interpolation!F26,$N$3))</f>
        <v>#VALUE!</v>
      </c>
      <c r="AA26" s="23" t="e">
        <f>IF(AND($F$2&lt;&gt;"",$F$3&lt;&gt;""),Interpolation!N26,ROUND(Interpolation!G26,$N$3))</f>
        <v>#VALUE!</v>
      </c>
      <c r="AB26" s="23" t="e">
        <f>IF(AND($F$2&lt;&gt;"",$F$3&lt;&gt;""),Interpolation!O26,ROUND(Interpolation!H26,$N$3))</f>
        <v>#VALUE!</v>
      </c>
      <c r="AD26" s="43" t="e">
        <f t="shared" si="8"/>
        <v>#VALUE!</v>
      </c>
      <c r="AE26" s="43" t="e">
        <f t="shared" si="9"/>
        <v>#VALUE!</v>
      </c>
    </row>
    <row r="27" spans="1:31" x14ac:dyDescent="0.25">
      <c r="A27" s="26" t="str">
        <f t="shared" si="2"/>
        <v/>
      </c>
      <c r="B27" s="21" t="str">
        <f t="shared" si="13"/>
        <v/>
      </c>
      <c r="C27" s="16"/>
      <c r="D27" s="16"/>
      <c r="E27" s="16"/>
      <c r="F27" s="16"/>
      <c r="G27" s="16"/>
      <c r="H27" s="16"/>
      <c r="I27" s="56"/>
      <c r="J27" s="57"/>
      <c r="K27" s="58"/>
      <c r="L27" s="22" t="str">
        <f t="shared" si="3"/>
        <v/>
      </c>
      <c r="M27" s="22" t="str">
        <f t="shared" si="4"/>
        <v/>
      </c>
      <c r="N27" s="26" t="e">
        <f t="shared" si="5"/>
        <v>#VALUE!</v>
      </c>
      <c r="O27" s="26" t="e">
        <f t="shared" si="6"/>
        <v>#VALUE!</v>
      </c>
      <c r="P27" s="26" t="e">
        <f t="shared" si="11"/>
        <v>#VALUE!</v>
      </c>
      <c r="Q27" s="26" t="e">
        <f t="shared" si="1"/>
        <v>#VALUE!</v>
      </c>
      <c r="R27" s="22"/>
      <c r="S27" s="22"/>
      <c r="T27" s="22"/>
      <c r="U27" s="22"/>
      <c r="W27" s="23" t="e">
        <f>IF(AND($F$2&lt;&gt;"",$F$3&lt;&gt;""),Interpolation!J27,ROUND(Interpolation!C27,$N$3))</f>
        <v>#VALUE!</v>
      </c>
      <c r="X27" s="23" t="e">
        <f>IF(AND($F$2&lt;&gt;"",$F$3&lt;&gt;""),Interpolation!K27,ROUND(Interpolation!D27,$N$3))</f>
        <v>#VALUE!</v>
      </c>
      <c r="Y27" s="23" t="e">
        <f>IF(AND($F$2&lt;&gt;"",$F$3&lt;&gt;""),Interpolation!L27,ROUND(Interpolation!E27,$N$3))</f>
        <v>#VALUE!</v>
      </c>
      <c r="Z27" s="23" t="e">
        <f>IF(AND($F$2&lt;&gt;"",$F$3&lt;&gt;""),Interpolation!M27,ROUND(Interpolation!F27,$N$3))</f>
        <v>#VALUE!</v>
      </c>
      <c r="AA27" s="23" t="e">
        <f>IF(AND($F$2&lt;&gt;"",$F$3&lt;&gt;""),Interpolation!N27,ROUND(Interpolation!G27,$N$3))</f>
        <v>#VALUE!</v>
      </c>
      <c r="AB27" s="23" t="e">
        <f>IF(AND($F$2&lt;&gt;"",$F$3&lt;&gt;""),Interpolation!O27,ROUND(Interpolation!H27,$N$3))</f>
        <v>#VALUE!</v>
      </c>
      <c r="AD27" s="43" t="e">
        <f t="shared" si="8"/>
        <v>#VALUE!</v>
      </c>
      <c r="AE27" s="43" t="e">
        <f t="shared" si="9"/>
        <v>#VALUE!</v>
      </c>
    </row>
    <row r="28" spans="1:31" x14ac:dyDescent="0.25">
      <c r="A28" s="26" t="str">
        <f t="shared" si="2"/>
        <v/>
      </c>
      <c r="B28" s="21" t="str">
        <f t="shared" si="13"/>
        <v/>
      </c>
      <c r="C28" s="16"/>
      <c r="D28" s="16"/>
      <c r="E28" s="16"/>
      <c r="F28" s="16"/>
      <c r="G28" s="16"/>
      <c r="H28" s="16"/>
      <c r="I28" s="56"/>
      <c r="J28" s="57"/>
      <c r="K28" s="58"/>
      <c r="L28" s="22" t="str">
        <f t="shared" si="3"/>
        <v/>
      </c>
      <c r="M28" s="22" t="str">
        <f t="shared" si="4"/>
        <v/>
      </c>
      <c r="N28" s="26" t="e">
        <f t="shared" si="5"/>
        <v>#VALUE!</v>
      </c>
      <c r="O28" s="26" t="e">
        <f t="shared" si="6"/>
        <v>#VALUE!</v>
      </c>
      <c r="P28" s="26" t="e">
        <f t="shared" si="11"/>
        <v>#VALUE!</v>
      </c>
      <c r="Q28" s="26" t="e">
        <f t="shared" si="1"/>
        <v>#VALUE!</v>
      </c>
      <c r="R28" s="22"/>
      <c r="S28" s="22"/>
      <c r="T28" s="22"/>
      <c r="U28" s="22"/>
      <c r="W28" s="23" t="e">
        <f>IF(AND($F$2&lt;&gt;"",$F$3&lt;&gt;""),Interpolation!J28,ROUND(Interpolation!C28,$N$3))</f>
        <v>#VALUE!</v>
      </c>
      <c r="X28" s="23" t="e">
        <f>IF(AND($F$2&lt;&gt;"",$F$3&lt;&gt;""),Interpolation!K28,ROUND(Interpolation!D28,$N$3))</f>
        <v>#VALUE!</v>
      </c>
      <c r="Y28" s="23" t="e">
        <f>IF(AND($F$2&lt;&gt;"",$F$3&lt;&gt;""),Interpolation!L28,ROUND(Interpolation!E28,$N$3))</f>
        <v>#VALUE!</v>
      </c>
      <c r="Z28" s="23" t="e">
        <f>IF(AND($F$2&lt;&gt;"",$F$3&lt;&gt;""),Interpolation!M28,ROUND(Interpolation!F28,$N$3))</f>
        <v>#VALUE!</v>
      </c>
      <c r="AA28" s="23" t="e">
        <f>IF(AND($F$2&lt;&gt;"",$F$3&lt;&gt;""),Interpolation!N28,ROUND(Interpolation!G28,$N$3))</f>
        <v>#VALUE!</v>
      </c>
      <c r="AB28" s="23" t="e">
        <f>IF(AND($F$2&lt;&gt;"",$F$3&lt;&gt;""),Interpolation!O28,ROUND(Interpolation!H28,$N$3))</f>
        <v>#VALUE!</v>
      </c>
      <c r="AD28" s="43" t="e">
        <f t="shared" si="8"/>
        <v>#VALUE!</v>
      </c>
      <c r="AE28" s="43" t="e">
        <f t="shared" si="9"/>
        <v>#VALUE!</v>
      </c>
    </row>
    <row r="29" spans="1:31" x14ac:dyDescent="0.25">
      <c r="A29" s="26" t="str">
        <f t="shared" si="2"/>
        <v/>
      </c>
      <c r="B29" s="21" t="str">
        <f t="shared" si="13"/>
        <v/>
      </c>
      <c r="C29" s="16"/>
      <c r="D29" s="16"/>
      <c r="E29" s="49"/>
      <c r="F29" s="16"/>
      <c r="G29" s="16"/>
      <c r="H29" s="16"/>
      <c r="I29" s="56"/>
      <c r="J29" s="57"/>
      <c r="K29" s="58"/>
      <c r="L29" s="22" t="str">
        <f t="shared" si="3"/>
        <v/>
      </c>
      <c r="M29" s="22" t="str">
        <f t="shared" si="4"/>
        <v/>
      </c>
      <c r="N29" s="26" t="e">
        <f t="shared" si="5"/>
        <v>#VALUE!</v>
      </c>
      <c r="O29" s="26" t="e">
        <f t="shared" si="6"/>
        <v>#VALUE!</v>
      </c>
      <c r="P29" s="26" t="e">
        <f t="shared" si="11"/>
        <v>#VALUE!</v>
      </c>
      <c r="Q29" s="26" t="e">
        <f t="shared" si="1"/>
        <v>#VALUE!</v>
      </c>
      <c r="R29" s="22"/>
      <c r="S29" s="22"/>
      <c r="T29" s="22"/>
      <c r="U29" s="22"/>
      <c r="W29" s="23" t="e">
        <f>IF(AND($F$2&lt;&gt;"",$F$3&lt;&gt;""),Interpolation!J29,ROUND(Interpolation!C29,$N$3))</f>
        <v>#VALUE!</v>
      </c>
      <c r="X29" s="23" t="e">
        <f>IF(AND($F$2&lt;&gt;"",$F$3&lt;&gt;""),Interpolation!K29,ROUND(Interpolation!D29,$N$3))</f>
        <v>#VALUE!</v>
      </c>
      <c r="Y29" s="23" t="e">
        <f>IF(AND($F$2&lt;&gt;"",$F$3&lt;&gt;""),Interpolation!L29,ROUND(Interpolation!E29,$N$3))</f>
        <v>#VALUE!</v>
      </c>
      <c r="Z29" s="23" t="e">
        <f>IF(AND($F$2&lt;&gt;"",$F$3&lt;&gt;""),Interpolation!M29,ROUND(Interpolation!F29,$N$3))</f>
        <v>#VALUE!</v>
      </c>
      <c r="AA29" s="23" t="e">
        <f>IF(AND($F$2&lt;&gt;"",$F$3&lt;&gt;""),Interpolation!N29,ROUND(Interpolation!G29,$N$3))</f>
        <v>#VALUE!</v>
      </c>
      <c r="AB29" s="23" t="e">
        <f>IF(AND($F$2&lt;&gt;"",$F$3&lt;&gt;""),Interpolation!O29,ROUND(Interpolation!H29,$N$3))</f>
        <v>#VALUE!</v>
      </c>
      <c r="AD29" s="43" t="e">
        <f t="shared" si="8"/>
        <v>#VALUE!</v>
      </c>
      <c r="AE29" s="43" t="e">
        <f t="shared" si="9"/>
        <v>#VALUE!</v>
      </c>
    </row>
    <row r="30" spans="1:31" x14ac:dyDescent="0.25">
      <c r="A30" s="26" t="str">
        <f t="shared" si="2"/>
        <v/>
      </c>
      <c r="B30" s="21" t="str">
        <f t="shared" si="13"/>
        <v/>
      </c>
      <c r="C30" s="16"/>
      <c r="D30" s="16"/>
      <c r="E30" s="16"/>
      <c r="F30" s="16"/>
      <c r="G30" s="16"/>
      <c r="H30" s="16"/>
      <c r="I30" s="56"/>
      <c r="J30" s="57"/>
      <c r="K30" s="58"/>
      <c r="L30" s="22" t="str">
        <f t="shared" si="3"/>
        <v/>
      </c>
      <c r="M30" s="22" t="str">
        <f t="shared" si="4"/>
        <v/>
      </c>
      <c r="N30" s="26" t="e">
        <f t="shared" si="5"/>
        <v>#VALUE!</v>
      </c>
      <c r="O30" s="26" t="e">
        <f t="shared" si="6"/>
        <v>#VALUE!</v>
      </c>
      <c r="P30" s="26" t="e">
        <f t="shared" si="11"/>
        <v>#VALUE!</v>
      </c>
      <c r="Q30" s="26" t="e">
        <f t="shared" si="1"/>
        <v>#VALUE!</v>
      </c>
      <c r="R30" s="22"/>
      <c r="S30" s="22"/>
      <c r="T30" s="22"/>
      <c r="U30" s="22"/>
      <c r="W30" s="23" t="e">
        <f>IF(AND($F$2&lt;&gt;"",$F$3&lt;&gt;""),Interpolation!J30,ROUND(Interpolation!C30,$N$3))</f>
        <v>#VALUE!</v>
      </c>
      <c r="X30" s="23" t="e">
        <f>IF(AND($F$2&lt;&gt;"",$F$3&lt;&gt;""),Interpolation!K30,ROUND(Interpolation!D30,$N$3))</f>
        <v>#VALUE!</v>
      </c>
      <c r="Y30" s="23" t="e">
        <f>IF(AND($F$2&lt;&gt;"",$F$3&lt;&gt;""),Interpolation!L30,ROUND(Interpolation!E30,$N$3))</f>
        <v>#VALUE!</v>
      </c>
      <c r="Z30" s="23" t="e">
        <f>IF(AND($F$2&lt;&gt;"",$F$3&lt;&gt;""),Interpolation!M30,ROUND(Interpolation!F30,$N$3))</f>
        <v>#VALUE!</v>
      </c>
      <c r="AA30" s="23" t="e">
        <f>IF(AND($F$2&lt;&gt;"",$F$3&lt;&gt;""),Interpolation!N30,ROUND(Interpolation!G30,$N$3))</f>
        <v>#VALUE!</v>
      </c>
      <c r="AB30" s="23" t="e">
        <f>IF(AND($F$2&lt;&gt;"",$F$3&lt;&gt;""),Interpolation!O30,ROUND(Interpolation!H30,$N$3))</f>
        <v>#VALUE!</v>
      </c>
      <c r="AD30" s="43" t="e">
        <f t="shared" si="8"/>
        <v>#VALUE!</v>
      </c>
      <c r="AE30" s="43" t="e">
        <f t="shared" si="9"/>
        <v>#VALUE!</v>
      </c>
    </row>
    <row r="31" spans="1:31" x14ac:dyDescent="0.25">
      <c r="A31" s="26" t="str">
        <f t="shared" si="2"/>
        <v/>
      </c>
      <c r="B31" s="21" t="str">
        <f t="shared" si="13"/>
        <v/>
      </c>
      <c r="C31" s="16"/>
      <c r="D31" s="16"/>
      <c r="E31" s="16"/>
      <c r="F31" s="16"/>
      <c r="G31" s="16"/>
      <c r="H31" s="16"/>
      <c r="I31" s="56"/>
      <c r="J31" s="57"/>
      <c r="K31" s="58"/>
      <c r="L31" s="22" t="str">
        <f t="shared" si="3"/>
        <v/>
      </c>
      <c r="M31" s="22" t="str">
        <f t="shared" si="4"/>
        <v/>
      </c>
      <c r="N31" s="26" t="e">
        <f t="shared" si="5"/>
        <v>#VALUE!</v>
      </c>
      <c r="O31" s="26" t="e">
        <f t="shared" si="6"/>
        <v>#VALUE!</v>
      </c>
      <c r="P31" s="26" t="e">
        <f t="shared" si="11"/>
        <v>#VALUE!</v>
      </c>
      <c r="Q31" s="26" t="e">
        <f t="shared" si="1"/>
        <v>#VALUE!</v>
      </c>
      <c r="R31" s="22"/>
      <c r="S31" s="22"/>
      <c r="T31" s="22"/>
      <c r="U31" s="22"/>
      <c r="W31" s="23" t="e">
        <f>IF(AND($F$2&lt;&gt;"",$F$3&lt;&gt;""),Interpolation!J31,ROUND(Interpolation!C31,$N$3))</f>
        <v>#VALUE!</v>
      </c>
      <c r="X31" s="23" t="e">
        <f>IF(AND($F$2&lt;&gt;"",$F$3&lt;&gt;""),Interpolation!K31,ROUND(Interpolation!D31,$N$3))</f>
        <v>#VALUE!</v>
      </c>
      <c r="Y31" s="23" t="e">
        <f>IF(AND($F$2&lt;&gt;"",$F$3&lt;&gt;""),Interpolation!L31,ROUND(Interpolation!E31,$N$3))</f>
        <v>#VALUE!</v>
      </c>
      <c r="Z31" s="23" t="e">
        <f>IF(AND($F$2&lt;&gt;"",$F$3&lt;&gt;""),Interpolation!M31,ROUND(Interpolation!F31,$N$3))</f>
        <v>#VALUE!</v>
      </c>
      <c r="AA31" s="23" t="e">
        <f>IF(AND($F$2&lt;&gt;"",$F$3&lt;&gt;""),Interpolation!N31,ROUND(Interpolation!G31,$N$3))</f>
        <v>#VALUE!</v>
      </c>
      <c r="AB31" s="23" t="e">
        <f>IF(AND($F$2&lt;&gt;"",$F$3&lt;&gt;""),Interpolation!O31,ROUND(Interpolation!H31,$N$3))</f>
        <v>#VALUE!</v>
      </c>
      <c r="AD31" s="43" t="e">
        <f t="shared" si="8"/>
        <v>#VALUE!</v>
      </c>
      <c r="AE31" s="43" t="e">
        <f t="shared" si="9"/>
        <v>#VALUE!</v>
      </c>
    </row>
    <row r="32" spans="1:31" x14ac:dyDescent="0.25">
      <c r="A32" s="26" t="str">
        <f t="shared" si="2"/>
        <v/>
      </c>
      <c r="B32" s="21" t="str">
        <f t="shared" si="13"/>
        <v/>
      </c>
      <c r="C32" s="16"/>
      <c r="D32" s="16"/>
      <c r="E32" s="16"/>
      <c r="F32" s="16"/>
      <c r="G32" s="16"/>
      <c r="H32" s="16"/>
      <c r="I32" s="56"/>
      <c r="J32" s="57"/>
      <c r="K32" s="58"/>
      <c r="L32" s="22" t="str">
        <f t="shared" si="3"/>
        <v/>
      </c>
      <c r="M32" s="22" t="str">
        <f t="shared" si="4"/>
        <v/>
      </c>
      <c r="N32" s="26" t="e">
        <f t="shared" si="5"/>
        <v>#VALUE!</v>
      </c>
      <c r="O32" s="26" t="e">
        <f t="shared" si="6"/>
        <v>#VALUE!</v>
      </c>
      <c r="P32" s="26" t="e">
        <f t="shared" si="11"/>
        <v>#VALUE!</v>
      </c>
      <c r="Q32" s="26" t="e">
        <f t="shared" si="1"/>
        <v>#VALUE!</v>
      </c>
      <c r="R32" s="22"/>
      <c r="S32" s="22"/>
      <c r="T32" s="22"/>
      <c r="U32" s="22"/>
      <c r="W32" s="23" t="e">
        <f>IF(AND($F$2&lt;&gt;"",$F$3&lt;&gt;""),Interpolation!J32,ROUND(Interpolation!C32,$N$3))</f>
        <v>#VALUE!</v>
      </c>
      <c r="X32" s="23" t="e">
        <f>IF(AND($F$2&lt;&gt;"",$F$3&lt;&gt;""),Interpolation!K32,ROUND(Interpolation!D32,$N$3))</f>
        <v>#VALUE!</v>
      </c>
      <c r="Y32" s="23" t="e">
        <f>IF(AND($F$2&lt;&gt;"",$F$3&lt;&gt;""),Interpolation!L32,ROUND(Interpolation!E32,$N$3))</f>
        <v>#VALUE!</v>
      </c>
      <c r="Z32" s="23" t="e">
        <f>IF(AND($F$2&lt;&gt;"",$F$3&lt;&gt;""),Interpolation!M32,ROUND(Interpolation!F32,$N$3))</f>
        <v>#VALUE!</v>
      </c>
      <c r="AA32" s="23" t="e">
        <f>IF(AND($F$2&lt;&gt;"",$F$3&lt;&gt;""),Interpolation!N32,ROUND(Interpolation!G32,$N$3))</f>
        <v>#VALUE!</v>
      </c>
      <c r="AB32" s="23" t="e">
        <f>IF(AND($F$2&lt;&gt;"",$F$3&lt;&gt;""),Interpolation!O32,ROUND(Interpolation!H32,$N$3))</f>
        <v>#VALUE!</v>
      </c>
      <c r="AD32" s="43" t="e">
        <f t="shared" si="8"/>
        <v>#VALUE!</v>
      </c>
      <c r="AE32" s="43" t="e">
        <f t="shared" si="9"/>
        <v>#VALUE!</v>
      </c>
    </row>
    <row r="33" spans="1:31" x14ac:dyDescent="0.25">
      <c r="A33" s="26" t="str">
        <f t="shared" si="2"/>
        <v/>
      </c>
      <c r="B33" s="21" t="str">
        <f t="shared" si="13"/>
        <v/>
      </c>
      <c r="C33" s="16"/>
      <c r="D33" s="16"/>
      <c r="E33" s="16"/>
      <c r="F33" s="16"/>
      <c r="G33" s="16"/>
      <c r="H33" s="16"/>
      <c r="I33" s="56"/>
      <c r="J33" s="57"/>
      <c r="K33" s="58"/>
      <c r="L33" s="22" t="str">
        <f t="shared" si="3"/>
        <v/>
      </c>
      <c r="M33" s="22" t="str">
        <f t="shared" si="4"/>
        <v/>
      </c>
      <c r="N33" s="26" t="e">
        <f t="shared" si="5"/>
        <v>#VALUE!</v>
      </c>
      <c r="O33" s="26" t="e">
        <f t="shared" si="6"/>
        <v>#VALUE!</v>
      </c>
      <c r="P33" s="26" t="e">
        <f t="shared" si="11"/>
        <v>#VALUE!</v>
      </c>
      <c r="Q33" s="26" t="e">
        <f t="shared" si="1"/>
        <v>#VALUE!</v>
      </c>
      <c r="R33" s="22"/>
      <c r="S33" s="22"/>
      <c r="T33" s="22"/>
      <c r="U33" s="22"/>
      <c r="W33" s="23" t="e">
        <f>IF(AND($F$2&lt;&gt;"",$F$3&lt;&gt;""),Interpolation!J33,ROUND(Interpolation!C33,$N$3))</f>
        <v>#VALUE!</v>
      </c>
      <c r="X33" s="23" t="e">
        <f>IF(AND($F$2&lt;&gt;"",$F$3&lt;&gt;""),Interpolation!K33,ROUND(Interpolation!D33,$N$3))</f>
        <v>#VALUE!</v>
      </c>
      <c r="Y33" s="23" t="e">
        <f>IF(AND($F$2&lt;&gt;"",$F$3&lt;&gt;""),Interpolation!L33,ROUND(Interpolation!E33,$N$3))</f>
        <v>#VALUE!</v>
      </c>
      <c r="Z33" s="23" t="e">
        <f>IF(AND($F$2&lt;&gt;"",$F$3&lt;&gt;""),Interpolation!M33,ROUND(Interpolation!F33,$N$3))</f>
        <v>#VALUE!</v>
      </c>
      <c r="AA33" s="23" t="e">
        <f>IF(AND($F$2&lt;&gt;"",$F$3&lt;&gt;""),Interpolation!N33,ROUND(Interpolation!G33,$N$3))</f>
        <v>#VALUE!</v>
      </c>
      <c r="AB33" s="23" t="e">
        <f>IF(AND($F$2&lt;&gt;"",$F$3&lt;&gt;""),Interpolation!O33,ROUND(Interpolation!H33,$N$3))</f>
        <v>#VALUE!</v>
      </c>
      <c r="AD33" s="43" t="e">
        <f t="shared" si="8"/>
        <v>#VALUE!</v>
      </c>
      <c r="AE33" s="43" t="e">
        <f t="shared" si="9"/>
        <v>#VALUE!</v>
      </c>
    </row>
    <row r="34" spans="1:31" x14ac:dyDescent="0.25">
      <c r="A34" s="26" t="str">
        <f t="shared" si="2"/>
        <v/>
      </c>
      <c r="B34" s="21" t="str">
        <f t="shared" si="13"/>
        <v/>
      </c>
      <c r="C34" s="16"/>
      <c r="D34" s="16"/>
      <c r="E34" s="16"/>
      <c r="F34" s="16"/>
      <c r="G34" s="16"/>
      <c r="H34" s="16"/>
      <c r="I34" s="56"/>
      <c r="J34" s="57"/>
      <c r="K34" s="58"/>
      <c r="L34" s="22" t="str">
        <f t="shared" si="3"/>
        <v/>
      </c>
      <c r="M34" s="22" t="str">
        <f t="shared" si="4"/>
        <v/>
      </c>
      <c r="N34" s="26" t="e">
        <f t="shared" si="5"/>
        <v>#VALUE!</v>
      </c>
      <c r="O34" s="26" t="e">
        <f t="shared" si="6"/>
        <v>#VALUE!</v>
      </c>
      <c r="P34" s="26" t="e">
        <f t="shared" si="11"/>
        <v>#VALUE!</v>
      </c>
      <c r="Q34" s="26" t="e">
        <f t="shared" si="1"/>
        <v>#VALUE!</v>
      </c>
      <c r="R34" s="22"/>
      <c r="S34" s="22"/>
      <c r="T34" s="22"/>
      <c r="U34" s="22"/>
      <c r="W34" s="23" t="e">
        <f>IF(AND($F$2&lt;&gt;"",$F$3&lt;&gt;""),Interpolation!J34,ROUND(Interpolation!C34,$N$3))</f>
        <v>#VALUE!</v>
      </c>
      <c r="X34" s="23" t="e">
        <f>IF(AND($F$2&lt;&gt;"",$F$3&lt;&gt;""),Interpolation!K34,ROUND(Interpolation!D34,$N$3))</f>
        <v>#VALUE!</v>
      </c>
      <c r="Y34" s="23" t="e">
        <f>IF(AND($F$2&lt;&gt;"",$F$3&lt;&gt;""),Interpolation!L34,ROUND(Interpolation!E34,$N$3))</f>
        <v>#VALUE!</v>
      </c>
      <c r="Z34" s="23" t="e">
        <f>IF(AND($F$2&lt;&gt;"",$F$3&lt;&gt;""),Interpolation!M34,ROUND(Interpolation!F34,$N$3))</f>
        <v>#VALUE!</v>
      </c>
      <c r="AA34" s="23" t="e">
        <f>IF(AND($F$2&lt;&gt;"",$F$3&lt;&gt;""),Interpolation!N34,ROUND(Interpolation!G34,$N$3))</f>
        <v>#VALUE!</v>
      </c>
      <c r="AB34" s="23" t="e">
        <f>IF(AND($F$2&lt;&gt;"",$F$3&lt;&gt;""),Interpolation!O34,ROUND(Interpolation!H34,$N$3))</f>
        <v>#VALUE!</v>
      </c>
      <c r="AD34" s="43" t="e">
        <f t="shared" si="8"/>
        <v>#VALUE!</v>
      </c>
      <c r="AE34" s="43" t="e">
        <f t="shared" si="9"/>
        <v>#VALUE!</v>
      </c>
    </row>
    <row r="35" spans="1:31" x14ac:dyDescent="0.25">
      <c r="A35" s="26" t="str">
        <f t="shared" si="2"/>
        <v/>
      </c>
      <c r="B35" s="21" t="str">
        <f t="shared" si="13"/>
        <v/>
      </c>
      <c r="C35" s="16"/>
      <c r="D35" s="16"/>
      <c r="E35" s="16"/>
      <c r="F35" s="16"/>
      <c r="G35" s="16"/>
      <c r="H35" s="16"/>
      <c r="I35" s="56"/>
      <c r="J35" s="57"/>
      <c r="K35" s="58"/>
      <c r="L35" s="22" t="str">
        <f t="shared" si="3"/>
        <v/>
      </c>
      <c r="M35" s="22" t="str">
        <f t="shared" si="4"/>
        <v/>
      </c>
      <c r="N35" s="26" t="e">
        <f t="shared" si="5"/>
        <v>#VALUE!</v>
      </c>
      <c r="O35" s="26" t="e">
        <f t="shared" si="6"/>
        <v>#VALUE!</v>
      </c>
      <c r="P35" s="26" t="e">
        <f t="shared" si="11"/>
        <v>#VALUE!</v>
      </c>
      <c r="Q35" s="26" t="e">
        <f t="shared" si="1"/>
        <v>#VALUE!</v>
      </c>
      <c r="R35" s="22"/>
      <c r="S35" s="22"/>
      <c r="T35" s="22"/>
      <c r="U35" s="22"/>
      <c r="W35" s="23" t="e">
        <f>IF(AND($F$2&lt;&gt;"",$F$3&lt;&gt;""),Interpolation!J35,ROUND(Interpolation!C35,$N$3))</f>
        <v>#VALUE!</v>
      </c>
      <c r="X35" s="23" t="e">
        <f>IF(AND($F$2&lt;&gt;"",$F$3&lt;&gt;""),Interpolation!K35,ROUND(Interpolation!D35,$N$3))</f>
        <v>#VALUE!</v>
      </c>
      <c r="Y35" s="23" t="e">
        <f>IF(AND($F$2&lt;&gt;"",$F$3&lt;&gt;""),Interpolation!L35,ROUND(Interpolation!E35,$N$3))</f>
        <v>#VALUE!</v>
      </c>
      <c r="Z35" s="23" t="e">
        <f>IF(AND($F$2&lt;&gt;"",$F$3&lt;&gt;""),Interpolation!M35,ROUND(Interpolation!F35,$N$3))</f>
        <v>#VALUE!</v>
      </c>
      <c r="AA35" s="23" t="e">
        <f>IF(AND($F$2&lt;&gt;"",$F$3&lt;&gt;""),Interpolation!N35,ROUND(Interpolation!G35,$N$3))</f>
        <v>#VALUE!</v>
      </c>
      <c r="AB35" s="23" t="e">
        <f>IF(AND($F$2&lt;&gt;"",$F$3&lt;&gt;""),Interpolation!O35,ROUND(Interpolation!H35,$N$3))</f>
        <v>#VALUE!</v>
      </c>
      <c r="AD35" s="43" t="e">
        <f t="shared" si="8"/>
        <v>#VALUE!</v>
      </c>
      <c r="AE35" s="43" t="e">
        <f t="shared" si="9"/>
        <v>#VALUE!</v>
      </c>
    </row>
    <row r="36" spans="1:31" x14ac:dyDescent="0.25">
      <c r="A36" s="26" t="str">
        <f t="shared" si="2"/>
        <v/>
      </c>
      <c r="B36" s="21" t="str">
        <f t="shared" si="13"/>
        <v/>
      </c>
      <c r="C36" s="16"/>
      <c r="D36" s="16"/>
      <c r="E36" s="16"/>
      <c r="F36" s="16"/>
      <c r="G36" s="16"/>
      <c r="H36" s="16"/>
      <c r="I36" s="56"/>
      <c r="J36" s="57"/>
      <c r="K36" s="58"/>
      <c r="L36" s="22" t="str">
        <f t="shared" si="3"/>
        <v/>
      </c>
      <c r="M36" s="22" t="str">
        <f t="shared" si="4"/>
        <v/>
      </c>
      <c r="N36" s="26" t="e">
        <f t="shared" si="5"/>
        <v>#VALUE!</v>
      </c>
      <c r="O36" s="26" t="e">
        <f t="shared" si="6"/>
        <v>#VALUE!</v>
      </c>
      <c r="P36" s="26" t="e">
        <f t="shared" si="11"/>
        <v>#VALUE!</v>
      </c>
      <c r="Q36" s="26" t="e">
        <f t="shared" si="1"/>
        <v>#VALUE!</v>
      </c>
      <c r="R36" s="22"/>
      <c r="S36" s="22"/>
      <c r="T36" s="22"/>
      <c r="U36" s="22"/>
      <c r="W36" s="23" t="e">
        <f>IF(AND($F$2&lt;&gt;"",$F$3&lt;&gt;""),Interpolation!J36,ROUND(Interpolation!C36,$N$3))</f>
        <v>#VALUE!</v>
      </c>
      <c r="X36" s="23" t="e">
        <f>IF(AND($F$2&lt;&gt;"",$F$3&lt;&gt;""),Interpolation!K36,ROUND(Interpolation!D36,$N$3))</f>
        <v>#VALUE!</v>
      </c>
      <c r="Y36" s="23" t="e">
        <f>IF(AND($F$2&lt;&gt;"",$F$3&lt;&gt;""),Interpolation!L36,ROUND(Interpolation!E36,$N$3))</f>
        <v>#VALUE!</v>
      </c>
      <c r="Z36" s="23" t="e">
        <f>IF(AND($F$2&lt;&gt;"",$F$3&lt;&gt;""),Interpolation!M36,ROUND(Interpolation!F36,$N$3))</f>
        <v>#VALUE!</v>
      </c>
      <c r="AA36" s="23" t="e">
        <f>IF(AND($F$2&lt;&gt;"",$F$3&lt;&gt;""),Interpolation!N36,ROUND(Interpolation!G36,$N$3))</f>
        <v>#VALUE!</v>
      </c>
      <c r="AB36" s="23" t="e">
        <f>IF(AND($F$2&lt;&gt;"",$F$3&lt;&gt;""),Interpolation!O36,ROUND(Interpolation!H36,$N$3))</f>
        <v>#VALUE!</v>
      </c>
      <c r="AD36" s="43" t="e">
        <f t="shared" si="8"/>
        <v>#VALUE!</v>
      </c>
      <c r="AE36" s="43" t="e">
        <f t="shared" si="9"/>
        <v>#VALUE!</v>
      </c>
    </row>
    <row r="37" spans="1:31" x14ac:dyDescent="0.25">
      <c r="A37" s="26" t="str">
        <f t="shared" si="2"/>
        <v/>
      </c>
      <c r="B37" s="21" t="str">
        <f t="shared" si="13"/>
        <v/>
      </c>
      <c r="C37" s="16"/>
      <c r="D37" s="16"/>
      <c r="E37" s="16"/>
      <c r="F37" s="16"/>
      <c r="G37" s="16"/>
      <c r="H37" s="16"/>
      <c r="I37" s="56"/>
      <c r="J37" s="57"/>
      <c r="K37" s="58"/>
      <c r="L37" s="22" t="str">
        <f t="shared" si="3"/>
        <v/>
      </c>
      <c r="M37" s="22" t="str">
        <f t="shared" si="4"/>
        <v/>
      </c>
      <c r="N37" s="26" t="e">
        <f t="shared" si="5"/>
        <v>#VALUE!</v>
      </c>
      <c r="O37" s="26" t="e">
        <f t="shared" si="6"/>
        <v>#VALUE!</v>
      </c>
      <c r="P37" s="26" t="e">
        <f t="shared" si="11"/>
        <v>#VALUE!</v>
      </c>
      <c r="Q37" s="26" t="e">
        <f t="shared" si="1"/>
        <v>#VALUE!</v>
      </c>
      <c r="R37" s="22"/>
      <c r="S37" s="22"/>
      <c r="T37" s="22"/>
      <c r="U37" s="22"/>
      <c r="W37" s="23" t="e">
        <f>IF(AND($F$2&lt;&gt;"",$F$3&lt;&gt;""),Interpolation!J37,ROUND(Interpolation!C37,$N$3))</f>
        <v>#VALUE!</v>
      </c>
      <c r="X37" s="23" t="e">
        <f>IF(AND($F$2&lt;&gt;"",$F$3&lt;&gt;""),Interpolation!K37,ROUND(Interpolation!D37,$N$3))</f>
        <v>#VALUE!</v>
      </c>
      <c r="Y37" s="23" t="e">
        <f>IF(AND($F$2&lt;&gt;"",$F$3&lt;&gt;""),Interpolation!L37,ROUND(Interpolation!E37,$N$3))</f>
        <v>#VALUE!</v>
      </c>
      <c r="Z37" s="23" t="e">
        <f>IF(AND($F$2&lt;&gt;"",$F$3&lt;&gt;""),Interpolation!M37,ROUND(Interpolation!F37,$N$3))</f>
        <v>#VALUE!</v>
      </c>
      <c r="AA37" s="23" t="e">
        <f>IF(AND($F$2&lt;&gt;"",$F$3&lt;&gt;""),Interpolation!N37,ROUND(Interpolation!G37,$N$3))</f>
        <v>#VALUE!</v>
      </c>
      <c r="AB37" s="23" t="e">
        <f>IF(AND($F$2&lt;&gt;"",$F$3&lt;&gt;""),Interpolation!O37,ROUND(Interpolation!H37,$N$3))</f>
        <v>#VALUE!</v>
      </c>
      <c r="AD37" s="43" t="e">
        <f t="shared" si="8"/>
        <v>#VALUE!</v>
      </c>
      <c r="AE37" s="43" t="e">
        <f t="shared" si="9"/>
        <v>#VALUE!</v>
      </c>
    </row>
    <row r="38" spans="1:31" x14ac:dyDescent="0.25">
      <c r="A38" s="26" t="str">
        <f t="shared" si="2"/>
        <v/>
      </c>
      <c r="B38" s="21" t="str">
        <f t="shared" si="13"/>
        <v/>
      </c>
      <c r="C38" s="16"/>
      <c r="D38" s="16"/>
      <c r="E38" s="16"/>
      <c r="F38" s="16"/>
      <c r="G38" s="16"/>
      <c r="H38" s="16"/>
      <c r="I38" s="56"/>
      <c r="J38" s="57"/>
      <c r="K38" s="58"/>
      <c r="L38" s="22" t="str">
        <f t="shared" si="3"/>
        <v/>
      </c>
      <c r="M38" s="22" t="str">
        <f t="shared" si="4"/>
        <v/>
      </c>
      <c r="N38" s="26" t="e">
        <f t="shared" si="5"/>
        <v>#VALUE!</v>
      </c>
      <c r="O38" s="26" t="e">
        <f t="shared" si="6"/>
        <v>#VALUE!</v>
      </c>
      <c r="P38" s="26" t="e">
        <f t="shared" si="11"/>
        <v>#VALUE!</v>
      </c>
      <c r="Q38" s="26" t="e">
        <f t="shared" si="1"/>
        <v>#VALUE!</v>
      </c>
      <c r="R38" s="22"/>
      <c r="S38" s="22"/>
      <c r="T38" s="22"/>
      <c r="U38" s="22"/>
      <c r="W38" s="23" t="e">
        <f>IF(AND($F$2&lt;&gt;"",$F$3&lt;&gt;""),Interpolation!J38,ROUND(Interpolation!C38,$N$3))</f>
        <v>#VALUE!</v>
      </c>
      <c r="X38" s="23" t="e">
        <f>IF(AND($F$2&lt;&gt;"",$F$3&lt;&gt;""),Interpolation!K38,ROUND(Interpolation!D38,$N$3))</f>
        <v>#VALUE!</v>
      </c>
      <c r="Y38" s="23" t="e">
        <f>IF(AND($F$2&lt;&gt;"",$F$3&lt;&gt;""),Interpolation!L38,ROUND(Interpolation!E38,$N$3))</f>
        <v>#VALUE!</v>
      </c>
      <c r="Z38" s="23" t="e">
        <f>IF(AND($F$2&lt;&gt;"",$F$3&lt;&gt;""),Interpolation!M38,ROUND(Interpolation!F38,$N$3))</f>
        <v>#VALUE!</v>
      </c>
      <c r="AA38" s="23" t="e">
        <f>IF(AND($F$2&lt;&gt;"",$F$3&lt;&gt;""),Interpolation!N38,ROUND(Interpolation!G38,$N$3))</f>
        <v>#VALUE!</v>
      </c>
      <c r="AB38" s="23" t="e">
        <f>IF(AND($F$2&lt;&gt;"",$F$3&lt;&gt;""),Interpolation!O38,ROUND(Interpolation!H38,$N$3))</f>
        <v>#VALUE!</v>
      </c>
      <c r="AD38" s="43" t="e">
        <f t="shared" si="8"/>
        <v>#VALUE!</v>
      </c>
      <c r="AE38" s="43" t="e">
        <f t="shared" si="9"/>
        <v>#VALUE!</v>
      </c>
    </row>
    <row r="39" spans="1:31" x14ac:dyDescent="0.25">
      <c r="A39" s="26" t="str">
        <f t="shared" si="2"/>
        <v/>
      </c>
      <c r="B39" s="21" t="str">
        <f t="shared" si="13"/>
        <v/>
      </c>
      <c r="C39" s="16"/>
      <c r="D39" s="16"/>
      <c r="E39" s="16"/>
      <c r="F39" s="16"/>
      <c r="G39" s="16"/>
      <c r="H39" s="16"/>
      <c r="I39" s="56"/>
      <c r="J39" s="57"/>
      <c r="K39" s="58"/>
      <c r="L39" s="22" t="str">
        <f t="shared" si="3"/>
        <v/>
      </c>
      <c r="M39" s="22" t="str">
        <f t="shared" si="4"/>
        <v/>
      </c>
      <c r="N39" s="26" t="e">
        <f t="shared" ref="N39:N70" si="14">VALUE(B39)</f>
        <v>#VALUE!</v>
      </c>
      <c r="O39" s="26" t="e">
        <f t="shared" si="6"/>
        <v>#VALUE!</v>
      </c>
      <c r="P39" s="26" t="e">
        <f t="shared" si="11"/>
        <v>#VALUE!</v>
      </c>
      <c r="Q39" s="26" t="e">
        <f t="shared" si="1"/>
        <v>#VALUE!</v>
      </c>
      <c r="R39" s="22"/>
      <c r="S39" s="22"/>
      <c r="T39" s="22"/>
      <c r="U39" s="22"/>
      <c r="W39" s="23" t="e">
        <f>IF(AND($F$2&lt;&gt;"",$F$3&lt;&gt;""),Interpolation!J39,ROUND(Interpolation!C39,$N$3))</f>
        <v>#VALUE!</v>
      </c>
      <c r="X39" s="23" t="e">
        <f>IF(AND($F$2&lt;&gt;"",$F$3&lt;&gt;""),Interpolation!K39,ROUND(Interpolation!D39,$N$3))</f>
        <v>#VALUE!</v>
      </c>
      <c r="Y39" s="23" t="e">
        <f>IF(AND($F$2&lt;&gt;"",$F$3&lt;&gt;""),Interpolation!L39,ROUND(Interpolation!E39,$N$3))</f>
        <v>#VALUE!</v>
      </c>
      <c r="Z39" s="23" t="e">
        <f>IF(AND($F$2&lt;&gt;"",$F$3&lt;&gt;""),Interpolation!M39,ROUND(Interpolation!F39,$N$3))</f>
        <v>#VALUE!</v>
      </c>
      <c r="AA39" s="23" t="e">
        <f>IF(AND($F$2&lt;&gt;"",$F$3&lt;&gt;""),Interpolation!N39,ROUND(Interpolation!G39,$N$3))</f>
        <v>#VALUE!</v>
      </c>
      <c r="AB39" s="23" t="e">
        <f>IF(AND($F$2&lt;&gt;"",$F$3&lt;&gt;""),Interpolation!O39,ROUND(Interpolation!H39,$N$3))</f>
        <v>#VALUE!</v>
      </c>
      <c r="AD39" s="43" t="e">
        <f t="shared" si="8"/>
        <v>#VALUE!</v>
      </c>
      <c r="AE39" s="43" t="e">
        <f t="shared" si="9"/>
        <v>#VALUE!</v>
      </c>
    </row>
    <row r="40" spans="1:31" x14ac:dyDescent="0.25">
      <c r="A40" s="26" t="str">
        <f t="shared" si="2"/>
        <v/>
      </c>
      <c r="B40" s="21" t="str">
        <f t="shared" si="13"/>
        <v/>
      </c>
      <c r="C40" s="16"/>
      <c r="D40" s="16"/>
      <c r="E40" s="16"/>
      <c r="F40" s="16"/>
      <c r="G40" s="16"/>
      <c r="H40" s="16"/>
      <c r="I40" s="56"/>
      <c r="J40" s="57"/>
      <c r="K40" s="58"/>
      <c r="L40" s="22" t="str">
        <f t="shared" si="3"/>
        <v/>
      </c>
      <c r="M40" s="22" t="str">
        <f t="shared" si="4"/>
        <v/>
      </c>
      <c r="N40" s="26" t="e">
        <f t="shared" si="14"/>
        <v>#VALUE!</v>
      </c>
      <c r="O40" s="26" t="e">
        <f t="shared" si="6"/>
        <v>#VALUE!</v>
      </c>
      <c r="P40" s="26" t="e">
        <f t="shared" si="11"/>
        <v>#VALUE!</v>
      </c>
      <c r="Q40" s="26" t="e">
        <f t="shared" si="1"/>
        <v>#VALUE!</v>
      </c>
      <c r="R40" s="22"/>
      <c r="S40" s="22"/>
      <c r="T40" s="22"/>
      <c r="U40" s="22"/>
      <c r="W40" s="23" t="e">
        <f>IF(AND($F$2&lt;&gt;"",$F$3&lt;&gt;""),Interpolation!J40,ROUND(Interpolation!C40,$N$3))</f>
        <v>#VALUE!</v>
      </c>
      <c r="X40" s="23" t="e">
        <f>IF(AND($F$2&lt;&gt;"",$F$3&lt;&gt;""),Interpolation!K40,ROUND(Interpolation!D40,$N$3))</f>
        <v>#VALUE!</v>
      </c>
      <c r="Y40" s="23" t="e">
        <f>IF(AND($F$2&lt;&gt;"",$F$3&lt;&gt;""),Interpolation!L40,ROUND(Interpolation!E40,$N$3))</f>
        <v>#VALUE!</v>
      </c>
      <c r="Z40" s="23" t="e">
        <f>IF(AND($F$2&lt;&gt;"",$F$3&lt;&gt;""),Interpolation!M40,ROUND(Interpolation!F40,$N$3))</f>
        <v>#VALUE!</v>
      </c>
      <c r="AA40" s="23" t="e">
        <f>IF(AND($F$2&lt;&gt;"",$F$3&lt;&gt;""),Interpolation!N40,ROUND(Interpolation!G40,$N$3))</f>
        <v>#VALUE!</v>
      </c>
      <c r="AB40" s="23" t="e">
        <f>IF(AND($F$2&lt;&gt;"",$F$3&lt;&gt;""),Interpolation!O40,ROUND(Interpolation!H40,$N$3))</f>
        <v>#VALUE!</v>
      </c>
      <c r="AD40" s="43" t="e">
        <f t="shared" si="8"/>
        <v>#VALUE!</v>
      </c>
      <c r="AE40" s="43" t="e">
        <f t="shared" si="9"/>
        <v>#VALUE!</v>
      </c>
    </row>
    <row r="41" spans="1:31" x14ac:dyDescent="0.25">
      <c r="A41" s="26" t="str">
        <f t="shared" si="2"/>
        <v/>
      </c>
      <c r="B41" s="21" t="str">
        <f t="shared" si="13"/>
        <v/>
      </c>
      <c r="C41" s="16"/>
      <c r="D41" s="16"/>
      <c r="E41" s="16"/>
      <c r="F41" s="16"/>
      <c r="G41" s="16"/>
      <c r="H41" s="16"/>
      <c r="I41" s="56"/>
      <c r="J41" s="57"/>
      <c r="K41" s="58"/>
      <c r="L41" s="22" t="str">
        <f t="shared" si="3"/>
        <v/>
      </c>
      <c r="M41" s="22" t="str">
        <f t="shared" si="4"/>
        <v/>
      </c>
      <c r="N41" s="26" t="e">
        <f t="shared" si="14"/>
        <v>#VALUE!</v>
      </c>
      <c r="O41" s="26" t="e">
        <f t="shared" si="6"/>
        <v>#VALUE!</v>
      </c>
      <c r="P41" s="26" t="e">
        <f t="shared" si="11"/>
        <v>#VALUE!</v>
      </c>
      <c r="Q41" s="26" t="e">
        <f t="shared" si="1"/>
        <v>#VALUE!</v>
      </c>
      <c r="R41" s="22"/>
      <c r="S41" s="22"/>
      <c r="T41" s="22"/>
      <c r="U41" s="22"/>
      <c r="W41" s="23" t="e">
        <f>IF(AND($F$2&lt;&gt;"",$F$3&lt;&gt;""),Interpolation!J41,ROUND(Interpolation!C41,$N$3))</f>
        <v>#VALUE!</v>
      </c>
      <c r="X41" s="23" t="e">
        <f>IF(AND($F$2&lt;&gt;"",$F$3&lt;&gt;""),Interpolation!K41,ROUND(Interpolation!D41,$N$3))</f>
        <v>#VALUE!</v>
      </c>
      <c r="Y41" s="23" t="e">
        <f>IF(AND($F$2&lt;&gt;"",$F$3&lt;&gt;""),Interpolation!L41,ROUND(Interpolation!E41,$N$3))</f>
        <v>#VALUE!</v>
      </c>
      <c r="Z41" s="23" t="e">
        <f>IF(AND($F$2&lt;&gt;"",$F$3&lt;&gt;""),Interpolation!M41,ROUND(Interpolation!F41,$N$3))</f>
        <v>#VALUE!</v>
      </c>
      <c r="AA41" s="23" t="e">
        <f>IF(AND($F$2&lt;&gt;"",$F$3&lt;&gt;""),Interpolation!N41,ROUND(Interpolation!G41,$N$3))</f>
        <v>#VALUE!</v>
      </c>
      <c r="AB41" s="23" t="e">
        <f>IF(AND($F$2&lt;&gt;"",$F$3&lt;&gt;""),Interpolation!O41,ROUND(Interpolation!H41,$N$3))</f>
        <v>#VALUE!</v>
      </c>
      <c r="AD41" s="43" t="e">
        <f t="shared" si="8"/>
        <v>#VALUE!</v>
      </c>
      <c r="AE41" s="43" t="e">
        <f t="shared" si="9"/>
        <v>#VALUE!</v>
      </c>
    </row>
    <row r="42" spans="1:31" x14ac:dyDescent="0.25">
      <c r="A42" s="26" t="str">
        <f t="shared" si="2"/>
        <v/>
      </c>
      <c r="B42" s="21" t="str">
        <f t="shared" si="13"/>
        <v/>
      </c>
      <c r="C42" s="16"/>
      <c r="D42" s="16"/>
      <c r="E42" s="16"/>
      <c r="F42" s="16"/>
      <c r="G42" s="16"/>
      <c r="H42" s="16"/>
      <c r="I42" s="56"/>
      <c r="J42" s="57"/>
      <c r="K42" s="58"/>
      <c r="L42" s="22" t="str">
        <f t="shared" si="3"/>
        <v/>
      </c>
      <c r="M42" s="22" t="str">
        <f t="shared" si="4"/>
        <v/>
      </c>
      <c r="N42" s="26" t="e">
        <f t="shared" si="14"/>
        <v>#VALUE!</v>
      </c>
      <c r="O42" s="26" t="e">
        <f t="shared" si="6"/>
        <v>#VALUE!</v>
      </c>
      <c r="P42" s="26" t="e">
        <f t="shared" si="11"/>
        <v>#VALUE!</v>
      </c>
      <c r="Q42" s="26" t="e">
        <f t="shared" si="1"/>
        <v>#VALUE!</v>
      </c>
      <c r="R42" s="22"/>
      <c r="S42" s="22"/>
      <c r="T42" s="22"/>
      <c r="U42" s="22"/>
      <c r="W42" s="23" t="e">
        <f>IF(AND($F$2&lt;&gt;"",$F$3&lt;&gt;""),Interpolation!J42,ROUND(Interpolation!C42,$N$3))</f>
        <v>#VALUE!</v>
      </c>
      <c r="X42" s="23" t="e">
        <f>IF(AND($F$2&lt;&gt;"",$F$3&lt;&gt;""),Interpolation!K42,ROUND(Interpolation!D42,$N$3))</f>
        <v>#VALUE!</v>
      </c>
      <c r="Y42" s="23" t="e">
        <f>IF(AND($F$2&lt;&gt;"",$F$3&lt;&gt;""),Interpolation!L42,ROUND(Interpolation!E42,$N$3))</f>
        <v>#VALUE!</v>
      </c>
      <c r="Z42" s="23" t="e">
        <f>IF(AND($F$2&lt;&gt;"",$F$3&lt;&gt;""),Interpolation!M42,ROUND(Interpolation!F42,$N$3))</f>
        <v>#VALUE!</v>
      </c>
      <c r="AA42" s="23" t="e">
        <f>IF(AND($F$2&lt;&gt;"",$F$3&lt;&gt;""),Interpolation!N42,ROUND(Interpolation!G42,$N$3))</f>
        <v>#VALUE!</v>
      </c>
      <c r="AB42" s="23" t="e">
        <f>IF(AND($F$2&lt;&gt;"",$F$3&lt;&gt;""),Interpolation!O42,ROUND(Interpolation!H42,$N$3))</f>
        <v>#VALUE!</v>
      </c>
      <c r="AD42" s="43" t="e">
        <f t="shared" si="8"/>
        <v>#VALUE!</v>
      </c>
      <c r="AE42" s="43" t="e">
        <f t="shared" si="9"/>
        <v>#VALUE!</v>
      </c>
    </row>
    <row r="43" spans="1:31" x14ac:dyDescent="0.25">
      <c r="A43" s="26" t="str">
        <f t="shared" si="2"/>
        <v/>
      </c>
      <c r="B43" s="21" t="str">
        <f t="shared" si="13"/>
        <v/>
      </c>
      <c r="C43" s="16"/>
      <c r="D43" s="16"/>
      <c r="E43" s="16"/>
      <c r="F43" s="16"/>
      <c r="G43" s="16"/>
      <c r="H43" s="16"/>
      <c r="I43" s="56"/>
      <c r="J43" s="57"/>
      <c r="K43" s="58"/>
      <c r="L43" s="22" t="str">
        <f t="shared" si="3"/>
        <v/>
      </c>
      <c r="M43" s="22" t="str">
        <f t="shared" si="4"/>
        <v/>
      </c>
      <c r="N43" s="26" t="e">
        <f t="shared" si="14"/>
        <v>#VALUE!</v>
      </c>
      <c r="O43" s="26" t="e">
        <f t="shared" si="6"/>
        <v>#VALUE!</v>
      </c>
      <c r="P43" s="26" t="e">
        <f t="shared" si="11"/>
        <v>#VALUE!</v>
      </c>
      <c r="Q43" s="26" t="e">
        <f t="shared" si="1"/>
        <v>#VALUE!</v>
      </c>
      <c r="R43" s="22"/>
      <c r="S43" s="22"/>
      <c r="T43" s="22"/>
      <c r="U43" s="22"/>
      <c r="W43" s="23" t="e">
        <f>IF(AND($F$2&lt;&gt;"",$F$3&lt;&gt;""),Interpolation!J43,ROUND(Interpolation!C43,$N$3))</f>
        <v>#VALUE!</v>
      </c>
      <c r="X43" s="23" t="e">
        <f>IF(AND($F$2&lt;&gt;"",$F$3&lt;&gt;""),Interpolation!K43,ROUND(Interpolation!D43,$N$3))</f>
        <v>#VALUE!</v>
      </c>
      <c r="Y43" s="23" t="e">
        <f>IF(AND($F$2&lt;&gt;"",$F$3&lt;&gt;""),Interpolation!L43,ROUND(Interpolation!E43,$N$3))</f>
        <v>#VALUE!</v>
      </c>
      <c r="Z43" s="23" t="e">
        <f>IF(AND($F$2&lt;&gt;"",$F$3&lt;&gt;""),Interpolation!M43,ROUND(Interpolation!F43,$N$3))</f>
        <v>#VALUE!</v>
      </c>
      <c r="AA43" s="23" t="e">
        <f>IF(AND($F$2&lt;&gt;"",$F$3&lt;&gt;""),Interpolation!N43,ROUND(Interpolation!G43,$N$3))</f>
        <v>#VALUE!</v>
      </c>
      <c r="AB43" s="23" t="e">
        <f>IF(AND($F$2&lt;&gt;"",$F$3&lt;&gt;""),Interpolation!O43,ROUND(Interpolation!H43,$N$3))</f>
        <v>#VALUE!</v>
      </c>
      <c r="AD43" s="43" t="e">
        <f t="shared" si="8"/>
        <v>#VALUE!</v>
      </c>
      <c r="AE43" s="43" t="e">
        <f t="shared" si="9"/>
        <v>#VALUE!</v>
      </c>
    </row>
    <row r="44" spans="1:31" x14ac:dyDescent="0.25">
      <c r="A44" s="26" t="str">
        <f t="shared" si="2"/>
        <v/>
      </c>
      <c r="B44" s="21" t="str">
        <f t="shared" si="13"/>
        <v/>
      </c>
      <c r="C44" s="16"/>
      <c r="D44" s="16"/>
      <c r="E44" s="16"/>
      <c r="F44" s="16"/>
      <c r="G44" s="16"/>
      <c r="H44" s="16"/>
      <c r="I44" s="56"/>
      <c r="J44" s="57"/>
      <c r="K44" s="58"/>
      <c r="L44" s="22" t="str">
        <f t="shared" si="3"/>
        <v/>
      </c>
      <c r="M44" s="22" t="str">
        <f t="shared" si="4"/>
        <v/>
      </c>
      <c r="N44" s="26" t="e">
        <f t="shared" si="14"/>
        <v>#VALUE!</v>
      </c>
      <c r="O44" s="26" t="e">
        <f t="shared" si="6"/>
        <v>#VALUE!</v>
      </c>
      <c r="P44" s="26" t="e">
        <f t="shared" si="11"/>
        <v>#VALUE!</v>
      </c>
      <c r="Q44" s="26" t="e">
        <f t="shared" si="1"/>
        <v>#VALUE!</v>
      </c>
      <c r="R44" s="22"/>
      <c r="S44" s="22"/>
      <c r="T44" s="22"/>
      <c r="U44" s="22"/>
      <c r="W44" s="23" t="e">
        <f>IF(AND($F$2&lt;&gt;"",$F$3&lt;&gt;""),Interpolation!J44,ROUND(Interpolation!C44,$N$3))</f>
        <v>#VALUE!</v>
      </c>
      <c r="X44" s="23" t="e">
        <f>IF(AND($F$2&lt;&gt;"",$F$3&lt;&gt;""),Interpolation!K44,ROUND(Interpolation!D44,$N$3))</f>
        <v>#VALUE!</v>
      </c>
      <c r="Y44" s="23" t="e">
        <f>IF(AND($F$2&lt;&gt;"",$F$3&lt;&gt;""),Interpolation!L44,ROUND(Interpolation!E44,$N$3))</f>
        <v>#VALUE!</v>
      </c>
      <c r="Z44" s="23" t="e">
        <f>IF(AND($F$2&lt;&gt;"",$F$3&lt;&gt;""),Interpolation!M44,ROUND(Interpolation!F44,$N$3))</f>
        <v>#VALUE!</v>
      </c>
      <c r="AA44" s="23" t="e">
        <f>IF(AND($F$2&lt;&gt;"",$F$3&lt;&gt;""),Interpolation!N44,ROUND(Interpolation!G44,$N$3))</f>
        <v>#VALUE!</v>
      </c>
      <c r="AB44" s="23" t="e">
        <f>IF(AND($F$2&lt;&gt;"",$F$3&lt;&gt;""),Interpolation!O44,ROUND(Interpolation!H44,$N$3))</f>
        <v>#VALUE!</v>
      </c>
      <c r="AD44" s="43" t="e">
        <f t="shared" si="8"/>
        <v>#VALUE!</v>
      </c>
      <c r="AE44" s="43" t="e">
        <f t="shared" si="9"/>
        <v>#VALUE!</v>
      </c>
    </row>
    <row r="45" spans="1:31" x14ac:dyDescent="0.25">
      <c r="A45" s="26" t="str">
        <f t="shared" si="2"/>
        <v/>
      </c>
      <c r="B45" s="21" t="str">
        <f t="shared" si="13"/>
        <v/>
      </c>
      <c r="C45" s="16"/>
      <c r="D45" s="16"/>
      <c r="E45" s="16"/>
      <c r="F45" s="16"/>
      <c r="G45" s="16"/>
      <c r="H45" s="16"/>
      <c r="I45" s="56"/>
      <c r="J45" s="57"/>
      <c r="K45" s="58"/>
      <c r="L45" s="22" t="str">
        <f t="shared" si="3"/>
        <v/>
      </c>
      <c r="M45" s="22" t="str">
        <f t="shared" si="4"/>
        <v/>
      </c>
      <c r="N45" s="26" t="e">
        <f t="shared" si="14"/>
        <v>#VALUE!</v>
      </c>
      <c r="O45" s="26" t="e">
        <f t="shared" si="6"/>
        <v>#VALUE!</v>
      </c>
      <c r="P45" s="26" t="e">
        <f t="shared" si="11"/>
        <v>#VALUE!</v>
      </c>
      <c r="Q45" s="26" t="e">
        <f t="shared" si="1"/>
        <v>#VALUE!</v>
      </c>
      <c r="R45" s="22"/>
      <c r="S45" s="22"/>
      <c r="T45" s="22"/>
      <c r="U45" s="22"/>
      <c r="W45" s="23" t="e">
        <f>IF(AND($F$2&lt;&gt;"",$F$3&lt;&gt;""),Interpolation!J45,ROUND(Interpolation!C45,$N$3))</f>
        <v>#VALUE!</v>
      </c>
      <c r="X45" s="23" t="e">
        <f>IF(AND($F$2&lt;&gt;"",$F$3&lt;&gt;""),Interpolation!K45,ROUND(Interpolation!D45,$N$3))</f>
        <v>#VALUE!</v>
      </c>
      <c r="Y45" s="23" t="e">
        <f>IF(AND($F$2&lt;&gt;"",$F$3&lt;&gt;""),Interpolation!L45,ROUND(Interpolation!E45,$N$3))</f>
        <v>#VALUE!</v>
      </c>
      <c r="Z45" s="23" t="e">
        <f>IF(AND($F$2&lt;&gt;"",$F$3&lt;&gt;""),Interpolation!M45,ROUND(Interpolation!F45,$N$3))</f>
        <v>#VALUE!</v>
      </c>
      <c r="AA45" s="23" t="e">
        <f>IF(AND($F$2&lt;&gt;"",$F$3&lt;&gt;""),Interpolation!N45,ROUND(Interpolation!G45,$N$3))</f>
        <v>#VALUE!</v>
      </c>
      <c r="AB45" s="23" t="e">
        <f>IF(AND($F$2&lt;&gt;"",$F$3&lt;&gt;""),Interpolation!O45,ROUND(Interpolation!H45,$N$3))</f>
        <v>#VALUE!</v>
      </c>
      <c r="AD45" s="43" t="e">
        <f t="shared" si="8"/>
        <v>#VALUE!</v>
      </c>
      <c r="AE45" s="43" t="e">
        <f t="shared" si="9"/>
        <v>#VALUE!</v>
      </c>
    </row>
    <row r="46" spans="1:31" x14ac:dyDescent="0.25">
      <c r="A46" s="26" t="str">
        <f t="shared" si="2"/>
        <v/>
      </c>
      <c r="B46" s="21" t="str">
        <f t="shared" si="13"/>
        <v/>
      </c>
      <c r="C46" s="16"/>
      <c r="D46" s="16"/>
      <c r="E46" s="16"/>
      <c r="F46" s="16"/>
      <c r="G46" s="16"/>
      <c r="H46" s="16"/>
      <c r="I46" s="56"/>
      <c r="J46" s="57"/>
      <c r="K46" s="58"/>
      <c r="L46" s="22" t="str">
        <f t="shared" si="3"/>
        <v/>
      </c>
      <c r="M46" s="22" t="str">
        <f t="shared" si="4"/>
        <v/>
      </c>
      <c r="N46" s="26" t="e">
        <f t="shared" si="14"/>
        <v>#VALUE!</v>
      </c>
      <c r="O46" s="26" t="e">
        <f t="shared" si="6"/>
        <v>#VALUE!</v>
      </c>
      <c r="P46" s="26" t="e">
        <f t="shared" si="11"/>
        <v>#VALUE!</v>
      </c>
      <c r="Q46" s="26" t="e">
        <f t="shared" si="1"/>
        <v>#VALUE!</v>
      </c>
      <c r="R46" s="22"/>
      <c r="S46" s="22"/>
      <c r="T46" s="22"/>
      <c r="U46" s="22"/>
      <c r="W46" s="23" t="e">
        <f>IF(AND($F$2&lt;&gt;"",$F$3&lt;&gt;""),Interpolation!J46,ROUND(Interpolation!C46,$N$3))</f>
        <v>#VALUE!</v>
      </c>
      <c r="X46" s="23" t="e">
        <f>IF(AND($F$2&lt;&gt;"",$F$3&lt;&gt;""),Interpolation!K46,ROUND(Interpolation!D46,$N$3))</f>
        <v>#VALUE!</v>
      </c>
      <c r="Y46" s="23" t="e">
        <f>IF(AND($F$2&lt;&gt;"",$F$3&lt;&gt;""),Interpolation!L46,ROUND(Interpolation!E46,$N$3))</f>
        <v>#VALUE!</v>
      </c>
      <c r="Z46" s="23" t="e">
        <f>IF(AND($F$2&lt;&gt;"",$F$3&lt;&gt;""),Interpolation!M46,ROUND(Interpolation!F46,$N$3))</f>
        <v>#VALUE!</v>
      </c>
      <c r="AA46" s="23" t="e">
        <f>IF(AND($F$2&lt;&gt;"",$F$3&lt;&gt;""),Interpolation!N46,ROUND(Interpolation!G46,$N$3))</f>
        <v>#VALUE!</v>
      </c>
      <c r="AB46" s="23" t="e">
        <f>IF(AND($F$2&lt;&gt;"",$F$3&lt;&gt;""),Interpolation!O46,ROUND(Interpolation!H46,$N$3))</f>
        <v>#VALUE!</v>
      </c>
      <c r="AD46" s="43" t="e">
        <f t="shared" si="8"/>
        <v>#VALUE!</v>
      </c>
      <c r="AE46" s="43" t="e">
        <f t="shared" si="9"/>
        <v>#VALUE!</v>
      </c>
    </row>
    <row r="47" spans="1:31" x14ac:dyDescent="0.25">
      <c r="B47" s="61"/>
      <c r="C47" s="61"/>
      <c r="D47" s="61"/>
      <c r="E47" s="61"/>
      <c r="F47" s="61"/>
      <c r="G47" s="61"/>
      <c r="I47" s="2"/>
      <c r="J47" s="1"/>
      <c r="K47" s="1"/>
      <c r="L47" s="22">
        <f t="shared" si="3"/>
        <v>0</v>
      </c>
      <c r="M47" s="22">
        <f t="shared" si="4"/>
        <v>0</v>
      </c>
      <c r="N47" s="26">
        <f t="shared" si="14"/>
        <v>0</v>
      </c>
      <c r="O47" s="26" t="e">
        <f t="shared" si="6"/>
        <v>#N/A</v>
      </c>
      <c r="P47" s="26">
        <f t="shared" si="11"/>
        <v>1</v>
      </c>
      <c r="Q47" s="26" t="e">
        <f t="shared" si="1"/>
        <v>#N/A</v>
      </c>
      <c r="R47" s="22"/>
      <c r="S47" s="22"/>
      <c r="T47" s="22"/>
      <c r="U47" s="22"/>
      <c r="W47" s="23" t="e">
        <f>IF(AND($F$2&lt;&gt;"",$F$3&lt;&gt;""),Interpolation!J47,ROUND(Interpolation!C47,$N$3))</f>
        <v>#VALUE!</v>
      </c>
      <c r="X47" s="23" t="e">
        <f>IF(AND($F$2&lt;&gt;"",$F$3&lt;&gt;""),Interpolation!K47,ROUND(Interpolation!D47,$N$3))</f>
        <v>#VALUE!</v>
      </c>
      <c r="Y47" s="23" t="e">
        <f>IF(AND($F$2&lt;&gt;"",$F$3&lt;&gt;""),Interpolation!L47,ROUND(Interpolation!E47,$N$3))</f>
        <v>#VALUE!</v>
      </c>
      <c r="Z47" s="23" t="e">
        <f>IF(AND($F$2&lt;&gt;"",$F$3&lt;&gt;""),Interpolation!M47,ROUND(Interpolation!F47,$N$3))</f>
        <v>#VALUE!</v>
      </c>
      <c r="AA47" s="23" t="e">
        <f>IF(AND($F$2&lt;&gt;"",$F$3&lt;&gt;""),Interpolation!N47,ROUND(Interpolation!G47,$N$3))</f>
        <v>#VALUE!</v>
      </c>
      <c r="AB47" s="23" t="e">
        <f>IF(AND($F$2&lt;&gt;"",$F$3&lt;&gt;""),Interpolation!O47,ROUND(Interpolation!H47,$N$3))</f>
        <v>#VALUE!</v>
      </c>
      <c r="AD47" s="43">
        <f t="shared" si="8"/>
        <v>0</v>
      </c>
      <c r="AE47" s="43">
        <f t="shared" si="9"/>
        <v>0</v>
      </c>
    </row>
    <row r="48" spans="1:31" x14ac:dyDescent="0.25">
      <c r="B48" s="61"/>
      <c r="C48" s="61"/>
      <c r="D48" s="61"/>
      <c r="E48" s="61"/>
      <c r="F48" s="61"/>
      <c r="G48" s="61"/>
      <c r="I48" s="2" t="str">
        <f>'Print off sheets'!I48</f>
        <v>Page 3 of 2</v>
      </c>
      <c r="J48" s="1"/>
      <c r="K48" s="1"/>
      <c r="L48" s="22">
        <f t="shared" si="3"/>
        <v>0</v>
      </c>
      <c r="M48" s="22">
        <f t="shared" si="4"/>
        <v>0</v>
      </c>
      <c r="N48" s="26">
        <f t="shared" si="14"/>
        <v>0</v>
      </c>
      <c r="O48" s="26" t="e">
        <f t="shared" si="6"/>
        <v>#N/A</v>
      </c>
      <c r="P48" s="26">
        <f t="shared" si="11"/>
        <v>1</v>
      </c>
      <c r="Q48" s="26" t="e">
        <f t="shared" si="1"/>
        <v>#N/A</v>
      </c>
      <c r="R48" s="22"/>
      <c r="S48" s="22"/>
      <c r="T48" s="22"/>
      <c r="U48" s="22"/>
      <c r="W48" s="23" t="e">
        <f>IF(AND($F$2&lt;&gt;"",$F$3&lt;&gt;""),Interpolation!J48,ROUND(Interpolation!C48,$N$3))</f>
        <v>#VALUE!</v>
      </c>
      <c r="X48" s="23" t="e">
        <f>IF(AND($F$2&lt;&gt;"",$F$3&lt;&gt;""),Interpolation!K48,ROUND(Interpolation!D48,$N$3))</f>
        <v>#VALUE!</v>
      </c>
      <c r="Y48" s="23" t="e">
        <f>IF(AND($F$2&lt;&gt;"",$F$3&lt;&gt;""),Interpolation!L48,ROUND(Interpolation!E48,$N$3))</f>
        <v>#VALUE!</v>
      </c>
      <c r="Z48" s="23" t="e">
        <f>IF(AND($F$2&lt;&gt;"",$F$3&lt;&gt;""),Interpolation!M48,ROUND(Interpolation!F48,$N$3))</f>
        <v>#VALUE!</v>
      </c>
      <c r="AA48" s="23" t="e">
        <f>IF(AND($F$2&lt;&gt;"",$F$3&lt;&gt;""),Interpolation!N48,ROUND(Interpolation!G48,$N$3))</f>
        <v>#VALUE!</v>
      </c>
      <c r="AB48" s="23" t="e">
        <f>IF(AND($F$2&lt;&gt;"",$F$3&lt;&gt;""),Interpolation!O48,ROUND(Interpolation!H48,$N$3))</f>
        <v>#VALUE!</v>
      </c>
      <c r="AD48" s="43">
        <f t="shared" si="8"/>
        <v>0</v>
      </c>
      <c r="AE48" s="43">
        <f t="shared" si="9"/>
        <v>0</v>
      </c>
    </row>
    <row r="49" spans="1:31" ht="18" x14ac:dyDescent="0.25">
      <c r="B49" s="59" t="s">
        <v>21</v>
      </c>
      <c r="C49" s="59"/>
      <c r="D49" s="59"/>
      <c r="E49" s="59"/>
      <c r="F49" s="59"/>
      <c r="G49" s="59"/>
      <c r="H49" s="59"/>
      <c r="J49" s="1"/>
      <c r="K49" s="1"/>
      <c r="L49" s="22" t="str">
        <f t="shared" si="3"/>
        <v/>
      </c>
      <c r="M49" s="22" t="str">
        <f t="shared" si="4"/>
        <v/>
      </c>
      <c r="N49" s="26" t="e">
        <f t="shared" si="14"/>
        <v>#VALUE!</v>
      </c>
      <c r="O49" s="26" t="e">
        <f t="shared" si="6"/>
        <v>#VALUE!</v>
      </c>
      <c r="P49" s="26" t="e">
        <f t="shared" si="11"/>
        <v>#VALUE!</v>
      </c>
      <c r="Q49" s="26" t="e">
        <f t="shared" si="1"/>
        <v>#VALUE!</v>
      </c>
      <c r="R49" s="22"/>
      <c r="S49" s="22"/>
      <c r="T49" s="22"/>
      <c r="U49" s="22"/>
      <c r="W49" s="23" t="e">
        <f>IF(AND($F$2&lt;&gt;"",$F$3&lt;&gt;""),Interpolation!J49,ROUND(Interpolation!C49,$N$3))</f>
        <v>#VALUE!</v>
      </c>
      <c r="X49" s="23" t="e">
        <f>IF(AND($F$2&lt;&gt;"",$F$3&lt;&gt;""),Interpolation!K49,ROUND(Interpolation!D49,$N$3))</f>
        <v>#VALUE!</v>
      </c>
      <c r="Y49" s="23" t="e">
        <f>IF(AND($F$2&lt;&gt;"",$F$3&lt;&gt;""),Interpolation!L49,ROUND(Interpolation!E49,$N$3))</f>
        <v>#VALUE!</v>
      </c>
      <c r="Z49" s="23" t="e">
        <f>IF(AND($F$2&lt;&gt;"",$F$3&lt;&gt;""),Interpolation!M49,ROUND(Interpolation!F49,$N$3))</f>
        <v>#VALUE!</v>
      </c>
      <c r="AA49" s="23" t="e">
        <f>IF(AND($F$2&lt;&gt;"",$F$3&lt;&gt;""),Interpolation!N49,ROUND(Interpolation!G49,$N$3))</f>
        <v>#VALUE!</v>
      </c>
      <c r="AB49" s="23" t="e">
        <f>IF(AND($F$2&lt;&gt;"",$F$3&lt;&gt;""),Interpolation!O49,ROUND(Interpolation!H49,$N$3))</f>
        <v>#VALUE!</v>
      </c>
      <c r="AD49" s="43" t="e">
        <f t="shared" si="8"/>
        <v>#VALUE!</v>
      </c>
      <c r="AE49" s="43" t="e">
        <f t="shared" si="9"/>
        <v>#VALUE!</v>
      </c>
    </row>
    <row r="50" spans="1:31" ht="15.75" x14ac:dyDescent="0.25">
      <c r="B50" s="3"/>
      <c r="C50" s="14"/>
      <c r="E50" s="3"/>
      <c r="F50" s="15"/>
      <c r="H50" s="5"/>
      <c r="J50" s="1"/>
      <c r="K50" s="1"/>
      <c r="L50" s="22">
        <f t="shared" si="3"/>
        <v>0</v>
      </c>
      <c r="M50" s="22">
        <f t="shared" si="4"/>
        <v>0</v>
      </c>
      <c r="N50" s="26">
        <f t="shared" si="14"/>
        <v>0</v>
      </c>
      <c r="O50" s="26" t="e">
        <f t="shared" si="6"/>
        <v>#N/A</v>
      </c>
      <c r="P50" s="26">
        <f t="shared" si="11"/>
        <v>1</v>
      </c>
      <c r="Q50" s="26" t="e">
        <f t="shared" si="1"/>
        <v>#N/A</v>
      </c>
      <c r="R50" s="22"/>
      <c r="S50" s="22"/>
      <c r="T50" s="22"/>
      <c r="U50" s="22"/>
      <c r="W50" s="23" t="e">
        <f>IF(AND($F$2&lt;&gt;"",$F$3&lt;&gt;""),Interpolation!J50,ROUND(Interpolation!C50,$N$3))</f>
        <v>#VALUE!</v>
      </c>
      <c r="X50" s="23" t="e">
        <f>IF(AND($F$2&lt;&gt;"",$F$3&lt;&gt;""),Interpolation!K50,ROUND(Interpolation!D50,$N$3))</f>
        <v>#VALUE!</v>
      </c>
      <c r="Y50" s="23" t="e">
        <f>IF(AND($F$2&lt;&gt;"",$F$3&lt;&gt;""),Interpolation!L50,ROUND(Interpolation!E50,$N$3))</f>
        <v>#VALUE!</v>
      </c>
      <c r="Z50" s="23" t="e">
        <f>IF(AND($F$2&lt;&gt;"",$F$3&lt;&gt;""),Interpolation!M50,ROUND(Interpolation!F50,$N$3))</f>
        <v>#VALUE!</v>
      </c>
      <c r="AA50" s="23" t="e">
        <f>IF(AND($F$2&lt;&gt;"",$F$3&lt;&gt;""),Interpolation!N50,ROUND(Interpolation!G50,$N$3))</f>
        <v>#VALUE!</v>
      </c>
      <c r="AB50" s="23" t="e">
        <f>IF(AND($F$2&lt;&gt;"",$F$3&lt;&gt;""),Interpolation!O50,ROUND(Interpolation!H50,$N$3))</f>
        <v>#VALUE!</v>
      </c>
      <c r="AD50" s="43">
        <f t="shared" si="8"/>
        <v>0</v>
      </c>
      <c r="AE50" s="43">
        <f t="shared" si="9"/>
        <v>0</v>
      </c>
    </row>
    <row r="51" spans="1:31" x14ac:dyDescent="0.25">
      <c r="G51" s="62"/>
      <c r="H51" s="62"/>
      <c r="J51" s="1"/>
      <c r="K51" s="1"/>
      <c r="L51" s="22">
        <f t="shared" si="3"/>
        <v>0</v>
      </c>
      <c r="M51" s="22">
        <f t="shared" si="4"/>
        <v>0</v>
      </c>
      <c r="N51" s="26">
        <f t="shared" si="14"/>
        <v>0</v>
      </c>
      <c r="O51" s="26" t="e">
        <f t="shared" si="6"/>
        <v>#N/A</v>
      </c>
      <c r="P51" s="26">
        <f t="shared" si="11"/>
        <v>1</v>
      </c>
      <c r="Q51" s="26" t="e">
        <f t="shared" si="1"/>
        <v>#N/A</v>
      </c>
      <c r="R51" s="22"/>
      <c r="S51" s="22"/>
      <c r="T51" s="22"/>
      <c r="U51" s="22"/>
      <c r="W51" s="23" t="e">
        <f>IF(AND($F$2&lt;&gt;"",$F$3&lt;&gt;""),Interpolation!J51,ROUND(Interpolation!C51,$N$3))</f>
        <v>#VALUE!</v>
      </c>
      <c r="X51" s="23" t="e">
        <f>IF(AND($F$2&lt;&gt;"",$F$3&lt;&gt;""),Interpolation!K51,ROUND(Interpolation!D51,$N$3))</f>
        <v>#VALUE!</v>
      </c>
      <c r="Y51" s="23" t="e">
        <f>IF(AND($F$2&lt;&gt;"",$F$3&lt;&gt;""),Interpolation!L51,ROUND(Interpolation!E51,$N$3))</f>
        <v>#VALUE!</v>
      </c>
      <c r="Z51" s="23" t="e">
        <f>IF(AND($F$2&lt;&gt;"",$F$3&lt;&gt;""),Interpolation!M51,ROUND(Interpolation!F51,$N$3))</f>
        <v>#VALUE!</v>
      </c>
      <c r="AA51" s="23" t="e">
        <f>IF(AND($F$2&lt;&gt;"",$F$3&lt;&gt;""),Interpolation!N51,ROUND(Interpolation!G51,$N$3))</f>
        <v>#VALUE!</v>
      </c>
      <c r="AB51" s="23" t="e">
        <f>IF(AND($F$2&lt;&gt;"",$F$3&lt;&gt;""),Interpolation!O51,ROUND(Interpolation!H51,$N$3))</f>
        <v>#VALUE!</v>
      </c>
      <c r="AD51" s="43">
        <f t="shared" si="8"/>
        <v>0</v>
      </c>
      <c r="AE51" s="43">
        <f t="shared" si="9"/>
        <v>0</v>
      </c>
    </row>
    <row r="52" spans="1:31" x14ac:dyDescent="0.25">
      <c r="C52" s="60" t="s">
        <v>42</v>
      </c>
      <c r="D52" s="60"/>
      <c r="E52" s="60"/>
      <c r="H52" s="6"/>
      <c r="J52" s="1"/>
      <c r="K52" s="1"/>
      <c r="L52" s="22">
        <f t="shared" si="3"/>
        <v>0</v>
      </c>
      <c r="M52" s="22">
        <f t="shared" si="4"/>
        <v>0</v>
      </c>
      <c r="N52" s="26">
        <f t="shared" si="14"/>
        <v>0</v>
      </c>
      <c r="O52" s="26" t="e">
        <f t="shared" si="6"/>
        <v>#N/A</v>
      </c>
      <c r="P52" s="26">
        <f t="shared" si="11"/>
        <v>1</v>
      </c>
      <c r="Q52" s="26" t="e">
        <f t="shared" si="1"/>
        <v>#N/A</v>
      </c>
      <c r="R52" s="22"/>
      <c r="S52" s="22"/>
      <c r="T52" s="22"/>
      <c r="U52" s="22"/>
      <c r="W52" s="23" t="e">
        <f>IF(AND($F$2&lt;&gt;"",$F$3&lt;&gt;""),Interpolation!J52,ROUND(Interpolation!C52,$N$3))</f>
        <v>#VALUE!</v>
      </c>
      <c r="X52" s="23" t="e">
        <f>IF(AND($F$2&lt;&gt;"",$F$3&lt;&gt;""),Interpolation!K52,ROUND(Interpolation!D52,$N$3))</f>
        <v>#VALUE!</v>
      </c>
      <c r="Y52" s="23" t="e">
        <f>IF(AND($F$2&lt;&gt;"",$F$3&lt;&gt;""),Interpolation!L52,ROUND(Interpolation!E52,$N$3))</f>
        <v>#VALUE!</v>
      </c>
      <c r="Z52" s="23" t="e">
        <f>IF(AND($F$2&lt;&gt;"",$F$3&lt;&gt;""),Interpolation!M52,ROUND(Interpolation!F52,$N$3))</f>
        <v>#VALUE!</v>
      </c>
      <c r="AA52" s="23" t="e">
        <f>IF(AND($F$2&lt;&gt;"",$F$3&lt;&gt;""),Interpolation!N52,ROUND(Interpolation!G52,$N$3))</f>
        <v>#VALUE!</v>
      </c>
      <c r="AB52" s="23" t="e">
        <f>IF(AND($F$2&lt;&gt;"",$F$3&lt;&gt;""),Interpolation!O52,ROUND(Interpolation!H52,$N$3))</f>
        <v>#VALUE!</v>
      </c>
      <c r="AD52" s="43">
        <f t="shared" si="8"/>
        <v>0</v>
      </c>
      <c r="AE52" s="43">
        <f t="shared" si="9"/>
        <v>0</v>
      </c>
    </row>
    <row r="53" spans="1:31" x14ac:dyDescent="0.25">
      <c r="B53" s="7" t="s">
        <v>45</v>
      </c>
      <c r="C53" s="8" t="s">
        <v>46</v>
      </c>
      <c r="D53" s="8" t="s">
        <v>47</v>
      </c>
      <c r="E53" s="8" t="s">
        <v>48</v>
      </c>
      <c r="F53" s="8" t="s">
        <v>49</v>
      </c>
      <c r="G53" s="8" t="s">
        <v>50</v>
      </c>
      <c r="H53" s="8" t="s">
        <v>51</v>
      </c>
      <c r="I53" s="9" t="s">
        <v>52</v>
      </c>
      <c r="J53" s="1"/>
      <c r="K53" s="1"/>
      <c r="L53" s="22" t="str">
        <f t="shared" si="3"/>
        <v/>
      </c>
      <c r="M53" s="22" t="str">
        <f t="shared" si="4"/>
        <v/>
      </c>
      <c r="N53" s="26" t="e">
        <f t="shared" si="14"/>
        <v>#VALUE!</v>
      </c>
      <c r="O53" s="26" t="e">
        <f t="shared" si="6"/>
        <v>#VALUE!</v>
      </c>
      <c r="P53" s="26" t="e">
        <f t="shared" si="11"/>
        <v>#VALUE!</v>
      </c>
      <c r="Q53" s="26" t="e">
        <f t="shared" si="1"/>
        <v>#VALUE!</v>
      </c>
      <c r="R53" s="22"/>
      <c r="S53" s="22"/>
      <c r="T53" s="22"/>
      <c r="U53" s="22"/>
      <c r="W53" s="23" t="e">
        <f>IF(AND($F$2&lt;&gt;"",$F$3&lt;&gt;""),Interpolation!J53,ROUND(Interpolation!C53,$N$3))</f>
        <v>#VALUE!</v>
      </c>
      <c r="X53" s="23" t="e">
        <f>IF(AND($F$2&lt;&gt;"",$F$3&lt;&gt;""),Interpolation!K53,ROUND(Interpolation!D53,$N$3))</f>
        <v>#VALUE!</v>
      </c>
      <c r="Y53" s="23" t="e">
        <f>IF(AND($F$2&lt;&gt;"",$F$3&lt;&gt;""),Interpolation!L53,ROUND(Interpolation!E53,$N$3))</f>
        <v>#VALUE!</v>
      </c>
      <c r="Z53" s="23" t="e">
        <f>IF(AND($F$2&lt;&gt;"",$F$3&lt;&gt;""),Interpolation!M53,ROUND(Interpolation!F53,$N$3))</f>
        <v>#VALUE!</v>
      </c>
      <c r="AA53" s="23" t="e">
        <f>IF(AND($F$2&lt;&gt;"",$F$3&lt;&gt;""),Interpolation!N53,ROUND(Interpolation!G53,$N$3))</f>
        <v>#VALUE!</v>
      </c>
      <c r="AB53" s="23" t="e">
        <f>IF(AND($F$2&lt;&gt;"",$F$3&lt;&gt;""),Interpolation!O53,ROUND(Interpolation!H53,$N$3))</f>
        <v>#VALUE!</v>
      </c>
      <c r="AD53" s="43" t="e">
        <f t="shared" si="8"/>
        <v>#VALUE!</v>
      </c>
      <c r="AE53" s="43" t="e">
        <f t="shared" si="9"/>
        <v>#VALUE!</v>
      </c>
    </row>
    <row r="54" spans="1:31" x14ac:dyDescent="0.25">
      <c r="A54" s="26" t="str">
        <f>IF(A46="","",IF(ROUND(A46,7)=VALUE($H$3),"",A46+VALUE($H$4)))</f>
        <v/>
      </c>
      <c r="B54" s="21" t="str">
        <f t="shared" ref="B54:B93" si="15">TEXT(A54,$N$2)</f>
        <v/>
      </c>
      <c r="C54" s="16"/>
      <c r="D54" s="16"/>
      <c r="E54" s="16"/>
      <c r="F54" s="16"/>
      <c r="G54" s="16"/>
      <c r="H54" s="16"/>
      <c r="I54" s="56"/>
      <c r="J54" s="57"/>
      <c r="K54" s="58"/>
      <c r="L54" s="22" t="str">
        <f t="shared" si="3"/>
        <v/>
      </c>
      <c r="M54" s="22" t="str">
        <f t="shared" si="4"/>
        <v/>
      </c>
      <c r="N54" s="26" t="e">
        <f t="shared" si="14"/>
        <v>#VALUE!</v>
      </c>
      <c r="O54" s="26" t="e">
        <f t="shared" si="6"/>
        <v>#VALUE!</v>
      </c>
      <c r="P54" s="26" t="e">
        <f t="shared" si="11"/>
        <v>#VALUE!</v>
      </c>
      <c r="Q54" s="26" t="e">
        <f t="shared" si="1"/>
        <v>#VALUE!</v>
      </c>
      <c r="R54" s="22"/>
      <c r="S54" s="22"/>
      <c r="T54" s="22"/>
      <c r="U54" s="22"/>
      <c r="W54" s="23" t="e">
        <f>IF(AND($F$2&lt;&gt;"",$F$3&lt;&gt;""),Interpolation!J54,ROUND(Interpolation!C54,$N$3))</f>
        <v>#VALUE!</v>
      </c>
      <c r="X54" s="23" t="e">
        <f>IF(AND($F$2&lt;&gt;"",$F$3&lt;&gt;""),Interpolation!K54,ROUND(Interpolation!D54,$N$3))</f>
        <v>#VALUE!</v>
      </c>
      <c r="Y54" s="23" t="e">
        <f>IF(AND($F$2&lt;&gt;"",$F$3&lt;&gt;""),Interpolation!L54,ROUND(Interpolation!E54,$N$3))</f>
        <v>#VALUE!</v>
      </c>
      <c r="Z54" s="23" t="e">
        <f>IF(AND($F$2&lt;&gt;"",$F$3&lt;&gt;""),Interpolation!M54,ROUND(Interpolation!F54,$N$3))</f>
        <v>#VALUE!</v>
      </c>
      <c r="AA54" s="23" t="e">
        <f>IF(AND($F$2&lt;&gt;"",$F$3&lt;&gt;""),Interpolation!N54,ROUND(Interpolation!G54,$N$3))</f>
        <v>#VALUE!</v>
      </c>
      <c r="AB54" s="23" t="e">
        <f>IF(AND($F$2&lt;&gt;"",$F$3&lt;&gt;""),Interpolation!O54,ROUND(Interpolation!H54,$N$3))</f>
        <v>#VALUE!</v>
      </c>
      <c r="AD54" s="43" t="e">
        <f t="shared" si="8"/>
        <v>#VALUE!</v>
      </c>
      <c r="AE54" s="43" t="e">
        <f t="shared" si="9"/>
        <v>#VALUE!</v>
      </c>
    </row>
    <row r="55" spans="1:31" x14ac:dyDescent="0.25">
      <c r="A55" s="26" t="str">
        <f t="shared" ref="A55:A93" si="16">IF(A54="","",IF(ROUND(A54,7)=VALUE($H$3),"",A54+VALUE($H$4)))</f>
        <v/>
      </c>
      <c r="B55" s="21" t="str">
        <f t="shared" si="15"/>
        <v/>
      </c>
      <c r="C55" s="16"/>
      <c r="D55" s="16"/>
      <c r="E55" s="16"/>
      <c r="F55" s="16"/>
      <c r="G55" s="16"/>
      <c r="H55" s="16"/>
      <c r="I55" s="56"/>
      <c r="J55" s="57"/>
      <c r="K55" s="58"/>
      <c r="L55" s="22" t="str">
        <f t="shared" si="3"/>
        <v/>
      </c>
      <c r="M55" s="22" t="str">
        <f t="shared" si="4"/>
        <v/>
      </c>
      <c r="N55" s="26" t="e">
        <f t="shared" si="14"/>
        <v>#VALUE!</v>
      </c>
      <c r="O55" s="26" t="e">
        <f t="shared" si="6"/>
        <v>#VALUE!</v>
      </c>
      <c r="P55" s="26" t="e">
        <f t="shared" si="11"/>
        <v>#VALUE!</v>
      </c>
      <c r="Q55" s="26" t="e">
        <f t="shared" si="1"/>
        <v>#VALUE!</v>
      </c>
      <c r="R55" s="22"/>
      <c r="S55" s="22"/>
      <c r="T55" s="22"/>
      <c r="U55" s="22"/>
      <c r="W55" s="23" t="e">
        <f>IF(AND($F$2&lt;&gt;"",$F$3&lt;&gt;""),Interpolation!J55,ROUND(Interpolation!C55,$N$3))</f>
        <v>#VALUE!</v>
      </c>
      <c r="X55" s="23" t="e">
        <f>IF(AND($F$2&lt;&gt;"",$F$3&lt;&gt;""),Interpolation!K55,ROUND(Interpolation!D55,$N$3))</f>
        <v>#VALUE!</v>
      </c>
      <c r="Y55" s="23" t="e">
        <f>IF(AND($F$2&lt;&gt;"",$F$3&lt;&gt;""),Interpolation!L55,ROUND(Interpolation!E55,$N$3))</f>
        <v>#VALUE!</v>
      </c>
      <c r="Z55" s="23" t="e">
        <f>IF(AND($F$2&lt;&gt;"",$F$3&lt;&gt;""),Interpolation!M55,ROUND(Interpolation!F55,$N$3))</f>
        <v>#VALUE!</v>
      </c>
      <c r="AA55" s="23" t="e">
        <f>IF(AND($F$2&lt;&gt;"",$F$3&lt;&gt;""),Interpolation!N55,ROUND(Interpolation!G55,$N$3))</f>
        <v>#VALUE!</v>
      </c>
      <c r="AB55" s="23" t="e">
        <f>IF(AND($F$2&lt;&gt;"",$F$3&lt;&gt;""),Interpolation!O55,ROUND(Interpolation!H55,$N$3))</f>
        <v>#VALUE!</v>
      </c>
      <c r="AD55" s="43" t="e">
        <f t="shared" si="8"/>
        <v>#VALUE!</v>
      </c>
      <c r="AE55" s="43" t="e">
        <f t="shared" si="9"/>
        <v>#VALUE!</v>
      </c>
    </row>
    <row r="56" spans="1:31" x14ac:dyDescent="0.25">
      <c r="A56" s="26" t="str">
        <f t="shared" si="16"/>
        <v/>
      </c>
      <c r="B56" s="21" t="str">
        <f t="shared" si="15"/>
        <v/>
      </c>
      <c r="C56" s="16"/>
      <c r="D56" s="16"/>
      <c r="E56" s="16"/>
      <c r="F56" s="16"/>
      <c r="G56" s="16"/>
      <c r="H56" s="16"/>
      <c r="I56" s="56"/>
      <c r="J56" s="57"/>
      <c r="K56" s="58"/>
      <c r="L56" s="22" t="str">
        <f t="shared" si="3"/>
        <v/>
      </c>
      <c r="M56" s="22" t="str">
        <f t="shared" si="4"/>
        <v/>
      </c>
      <c r="N56" s="26" t="e">
        <f t="shared" si="14"/>
        <v>#VALUE!</v>
      </c>
      <c r="O56" s="26" t="e">
        <f t="shared" si="6"/>
        <v>#VALUE!</v>
      </c>
      <c r="P56" s="26" t="e">
        <f t="shared" si="11"/>
        <v>#VALUE!</v>
      </c>
      <c r="Q56" s="26" t="e">
        <f t="shared" si="1"/>
        <v>#VALUE!</v>
      </c>
      <c r="R56" s="22"/>
      <c r="S56" s="22"/>
      <c r="T56" s="22"/>
      <c r="U56" s="22"/>
      <c r="W56" s="23" t="e">
        <f>IF(AND($F$2&lt;&gt;"",$F$3&lt;&gt;""),Interpolation!J56,ROUND(Interpolation!C56,$N$3))</f>
        <v>#VALUE!</v>
      </c>
      <c r="X56" s="23" t="e">
        <f>IF(AND($F$2&lt;&gt;"",$F$3&lt;&gt;""),Interpolation!K56,ROUND(Interpolation!D56,$N$3))</f>
        <v>#VALUE!</v>
      </c>
      <c r="Y56" s="23" t="e">
        <f>IF(AND($F$2&lt;&gt;"",$F$3&lt;&gt;""),Interpolation!L56,ROUND(Interpolation!E56,$N$3))</f>
        <v>#VALUE!</v>
      </c>
      <c r="Z56" s="23" t="e">
        <f>IF(AND($F$2&lt;&gt;"",$F$3&lt;&gt;""),Interpolation!M56,ROUND(Interpolation!F56,$N$3))</f>
        <v>#VALUE!</v>
      </c>
      <c r="AA56" s="23" t="e">
        <f>IF(AND($F$2&lt;&gt;"",$F$3&lt;&gt;""),Interpolation!N56,ROUND(Interpolation!G56,$N$3))</f>
        <v>#VALUE!</v>
      </c>
      <c r="AB56" s="23" t="e">
        <f>IF(AND($F$2&lt;&gt;"",$F$3&lt;&gt;""),Interpolation!O56,ROUND(Interpolation!H56,$N$3))</f>
        <v>#VALUE!</v>
      </c>
      <c r="AD56" s="43" t="e">
        <f t="shared" si="8"/>
        <v>#VALUE!</v>
      </c>
      <c r="AE56" s="43" t="e">
        <f t="shared" si="9"/>
        <v>#VALUE!</v>
      </c>
    </row>
    <row r="57" spans="1:31" x14ac:dyDescent="0.25">
      <c r="A57" s="26" t="str">
        <f t="shared" si="16"/>
        <v/>
      </c>
      <c r="B57" s="21" t="str">
        <f t="shared" si="15"/>
        <v/>
      </c>
      <c r="C57" s="16"/>
      <c r="D57" s="16"/>
      <c r="E57" s="16"/>
      <c r="F57" s="16"/>
      <c r="G57" s="16"/>
      <c r="H57" s="16"/>
      <c r="I57" s="56"/>
      <c r="J57" s="57"/>
      <c r="K57" s="58"/>
      <c r="L57" s="22" t="str">
        <f t="shared" si="3"/>
        <v/>
      </c>
      <c r="M57" s="22" t="str">
        <f t="shared" si="4"/>
        <v/>
      </c>
      <c r="N57" s="26" t="e">
        <f t="shared" si="14"/>
        <v>#VALUE!</v>
      </c>
      <c r="O57" s="26" t="e">
        <f t="shared" si="6"/>
        <v>#VALUE!</v>
      </c>
      <c r="P57" s="26" t="e">
        <f t="shared" si="11"/>
        <v>#VALUE!</v>
      </c>
      <c r="Q57" s="26" t="e">
        <f t="shared" si="1"/>
        <v>#VALUE!</v>
      </c>
      <c r="R57" s="22"/>
      <c r="S57" s="22"/>
      <c r="T57" s="22"/>
      <c r="U57" s="22"/>
      <c r="W57" s="23" t="e">
        <f>IF(AND($F$2&lt;&gt;"",$F$3&lt;&gt;""),Interpolation!J57,ROUND(Interpolation!C57,$N$3))</f>
        <v>#VALUE!</v>
      </c>
      <c r="X57" s="23" t="e">
        <f>IF(AND($F$2&lt;&gt;"",$F$3&lt;&gt;""),Interpolation!K57,ROUND(Interpolation!D57,$N$3))</f>
        <v>#VALUE!</v>
      </c>
      <c r="Y57" s="23" t="e">
        <f>IF(AND($F$2&lt;&gt;"",$F$3&lt;&gt;""),Interpolation!L57,ROUND(Interpolation!E57,$N$3))</f>
        <v>#VALUE!</v>
      </c>
      <c r="Z57" s="23" t="e">
        <f>IF(AND($F$2&lt;&gt;"",$F$3&lt;&gt;""),Interpolation!M57,ROUND(Interpolation!F57,$N$3))</f>
        <v>#VALUE!</v>
      </c>
      <c r="AA57" s="23" t="e">
        <f>IF(AND($F$2&lt;&gt;"",$F$3&lt;&gt;""),Interpolation!N57,ROUND(Interpolation!G57,$N$3))</f>
        <v>#VALUE!</v>
      </c>
      <c r="AB57" s="23" t="e">
        <f>IF(AND($F$2&lt;&gt;"",$F$3&lt;&gt;""),Interpolation!O57,ROUND(Interpolation!H57,$N$3))</f>
        <v>#VALUE!</v>
      </c>
      <c r="AD57" s="43" t="e">
        <f t="shared" si="8"/>
        <v>#VALUE!</v>
      </c>
      <c r="AE57" s="43" t="e">
        <f t="shared" si="9"/>
        <v>#VALUE!</v>
      </c>
    </row>
    <row r="58" spans="1:31" x14ac:dyDescent="0.25">
      <c r="A58" s="26" t="str">
        <f t="shared" si="16"/>
        <v/>
      </c>
      <c r="B58" s="21" t="str">
        <f t="shared" si="15"/>
        <v/>
      </c>
      <c r="C58" s="16"/>
      <c r="D58" s="16"/>
      <c r="E58" s="16"/>
      <c r="F58" s="16"/>
      <c r="G58" s="16"/>
      <c r="H58" s="16"/>
      <c r="I58" s="56"/>
      <c r="J58" s="57"/>
      <c r="K58" s="58"/>
      <c r="L58" s="22" t="str">
        <f t="shared" si="3"/>
        <v/>
      </c>
      <c r="M58" s="22" t="str">
        <f t="shared" si="4"/>
        <v/>
      </c>
      <c r="N58" s="26" t="e">
        <f t="shared" si="14"/>
        <v>#VALUE!</v>
      </c>
      <c r="O58" s="26" t="e">
        <f t="shared" si="6"/>
        <v>#VALUE!</v>
      </c>
      <c r="P58" s="26" t="e">
        <f t="shared" si="11"/>
        <v>#VALUE!</v>
      </c>
      <c r="Q58" s="26" t="e">
        <f t="shared" si="1"/>
        <v>#VALUE!</v>
      </c>
      <c r="R58" s="22"/>
      <c r="S58" s="22"/>
      <c r="T58" s="22"/>
      <c r="U58" s="22"/>
      <c r="W58" s="23" t="e">
        <f>IF(AND($F$2&lt;&gt;"",$F$3&lt;&gt;""),Interpolation!J58,ROUND(Interpolation!C58,$N$3))</f>
        <v>#VALUE!</v>
      </c>
      <c r="X58" s="23" t="e">
        <f>IF(AND($F$2&lt;&gt;"",$F$3&lt;&gt;""),Interpolation!K58,ROUND(Interpolation!D58,$N$3))</f>
        <v>#VALUE!</v>
      </c>
      <c r="Y58" s="23" t="e">
        <f>IF(AND($F$2&lt;&gt;"",$F$3&lt;&gt;""),Interpolation!L58,ROUND(Interpolation!E58,$N$3))</f>
        <v>#VALUE!</v>
      </c>
      <c r="Z58" s="23" t="e">
        <f>IF(AND($F$2&lt;&gt;"",$F$3&lt;&gt;""),Interpolation!M58,ROUND(Interpolation!F58,$N$3))</f>
        <v>#VALUE!</v>
      </c>
      <c r="AA58" s="23" t="e">
        <f>IF(AND($F$2&lt;&gt;"",$F$3&lt;&gt;""),Interpolation!N58,ROUND(Interpolation!G58,$N$3))</f>
        <v>#VALUE!</v>
      </c>
      <c r="AB58" s="23" t="e">
        <f>IF(AND($F$2&lt;&gt;"",$F$3&lt;&gt;""),Interpolation!O58,ROUND(Interpolation!H58,$N$3))</f>
        <v>#VALUE!</v>
      </c>
      <c r="AD58" s="43" t="e">
        <f t="shared" si="8"/>
        <v>#VALUE!</v>
      </c>
      <c r="AE58" s="43" t="e">
        <f t="shared" si="9"/>
        <v>#VALUE!</v>
      </c>
    </row>
    <row r="59" spans="1:31" x14ac:dyDescent="0.25">
      <c r="A59" s="26" t="str">
        <f t="shared" si="16"/>
        <v/>
      </c>
      <c r="B59" s="21" t="str">
        <f t="shared" si="15"/>
        <v/>
      </c>
      <c r="C59" s="16"/>
      <c r="D59" s="16"/>
      <c r="E59" s="16"/>
      <c r="F59" s="16"/>
      <c r="G59" s="16"/>
      <c r="H59" s="16"/>
      <c r="I59" s="56"/>
      <c r="J59" s="57"/>
      <c r="K59" s="58"/>
      <c r="L59" s="22" t="str">
        <f t="shared" si="3"/>
        <v/>
      </c>
      <c r="M59" s="22" t="str">
        <f t="shared" si="4"/>
        <v/>
      </c>
      <c r="N59" s="26" t="e">
        <f t="shared" si="14"/>
        <v>#VALUE!</v>
      </c>
      <c r="O59" s="26" t="e">
        <f t="shared" si="6"/>
        <v>#VALUE!</v>
      </c>
      <c r="P59" s="26" t="e">
        <f t="shared" si="11"/>
        <v>#VALUE!</v>
      </c>
      <c r="Q59" s="26" t="e">
        <f t="shared" si="1"/>
        <v>#VALUE!</v>
      </c>
      <c r="R59" s="22"/>
      <c r="S59" s="22"/>
      <c r="T59" s="22"/>
      <c r="U59" s="22"/>
      <c r="W59" s="23" t="e">
        <f>IF(AND($F$2&lt;&gt;"",$F$3&lt;&gt;""),Interpolation!J59,ROUND(Interpolation!C59,$N$3))</f>
        <v>#VALUE!</v>
      </c>
      <c r="X59" s="23" t="e">
        <f>IF(AND($F$2&lt;&gt;"",$F$3&lt;&gt;""),Interpolation!K59,ROUND(Interpolation!D59,$N$3))</f>
        <v>#VALUE!</v>
      </c>
      <c r="Y59" s="23" t="e">
        <f>IF(AND($F$2&lt;&gt;"",$F$3&lt;&gt;""),Interpolation!L59,ROUND(Interpolation!E59,$N$3))</f>
        <v>#VALUE!</v>
      </c>
      <c r="Z59" s="23" t="e">
        <f>IF(AND($F$2&lt;&gt;"",$F$3&lt;&gt;""),Interpolation!M59,ROUND(Interpolation!F59,$N$3))</f>
        <v>#VALUE!</v>
      </c>
      <c r="AA59" s="23" t="e">
        <f>IF(AND($F$2&lt;&gt;"",$F$3&lt;&gt;""),Interpolation!N59,ROUND(Interpolation!G59,$N$3))</f>
        <v>#VALUE!</v>
      </c>
      <c r="AB59" s="23" t="e">
        <f>IF(AND($F$2&lt;&gt;"",$F$3&lt;&gt;""),Interpolation!O59,ROUND(Interpolation!H59,$N$3))</f>
        <v>#VALUE!</v>
      </c>
      <c r="AD59" s="43" t="e">
        <f t="shared" si="8"/>
        <v>#VALUE!</v>
      </c>
      <c r="AE59" s="43" t="e">
        <f t="shared" si="9"/>
        <v>#VALUE!</v>
      </c>
    </row>
    <row r="60" spans="1:31" x14ac:dyDescent="0.25">
      <c r="A60" s="26" t="str">
        <f t="shared" si="16"/>
        <v/>
      </c>
      <c r="B60" s="21" t="str">
        <f t="shared" si="15"/>
        <v/>
      </c>
      <c r="C60" s="16"/>
      <c r="D60" s="16"/>
      <c r="E60" s="16"/>
      <c r="F60" s="16"/>
      <c r="G60" s="16"/>
      <c r="H60" s="16"/>
      <c r="I60" s="56"/>
      <c r="J60" s="57"/>
      <c r="K60" s="58"/>
      <c r="L60" s="22" t="str">
        <f t="shared" si="3"/>
        <v/>
      </c>
      <c r="M60" s="22" t="str">
        <f t="shared" si="4"/>
        <v/>
      </c>
      <c r="N60" s="26" t="e">
        <f t="shared" si="14"/>
        <v>#VALUE!</v>
      </c>
      <c r="O60" s="26" t="e">
        <f t="shared" si="6"/>
        <v>#VALUE!</v>
      </c>
      <c r="P60" s="26" t="e">
        <f t="shared" si="11"/>
        <v>#VALUE!</v>
      </c>
      <c r="Q60" s="26" t="e">
        <f t="shared" si="1"/>
        <v>#VALUE!</v>
      </c>
      <c r="R60" s="22"/>
      <c r="S60" s="22"/>
      <c r="T60" s="22"/>
      <c r="U60" s="22"/>
      <c r="W60" s="23" t="e">
        <f>IF(AND($F$2&lt;&gt;"",$F$3&lt;&gt;""),Interpolation!J60,ROUND(Interpolation!C60,$N$3))</f>
        <v>#VALUE!</v>
      </c>
      <c r="X60" s="23" t="e">
        <f>IF(AND($F$2&lt;&gt;"",$F$3&lt;&gt;""),Interpolation!K60,ROUND(Interpolation!D60,$N$3))</f>
        <v>#VALUE!</v>
      </c>
      <c r="Y60" s="23" t="e">
        <f>IF(AND($F$2&lt;&gt;"",$F$3&lt;&gt;""),Interpolation!L60,ROUND(Interpolation!E60,$N$3))</f>
        <v>#VALUE!</v>
      </c>
      <c r="Z60" s="23" t="e">
        <f>IF(AND($F$2&lt;&gt;"",$F$3&lt;&gt;""),Interpolation!M60,ROUND(Interpolation!F60,$N$3))</f>
        <v>#VALUE!</v>
      </c>
      <c r="AA60" s="23" t="e">
        <f>IF(AND($F$2&lt;&gt;"",$F$3&lt;&gt;""),Interpolation!N60,ROUND(Interpolation!G60,$N$3))</f>
        <v>#VALUE!</v>
      </c>
      <c r="AB60" s="23" t="e">
        <f>IF(AND($F$2&lt;&gt;"",$F$3&lt;&gt;""),Interpolation!O60,ROUND(Interpolation!H60,$N$3))</f>
        <v>#VALUE!</v>
      </c>
      <c r="AD60" s="43" t="e">
        <f t="shared" si="8"/>
        <v>#VALUE!</v>
      </c>
      <c r="AE60" s="43" t="e">
        <f t="shared" si="9"/>
        <v>#VALUE!</v>
      </c>
    </row>
    <row r="61" spans="1:31" x14ac:dyDescent="0.25">
      <c r="A61" s="26" t="str">
        <f t="shared" si="16"/>
        <v/>
      </c>
      <c r="B61" s="21" t="str">
        <f t="shared" si="15"/>
        <v/>
      </c>
      <c r="C61" s="16"/>
      <c r="D61" s="16"/>
      <c r="E61" s="16"/>
      <c r="F61" s="16"/>
      <c r="G61" s="16"/>
      <c r="H61" s="16"/>
      <c r="I61" s="56"/>
      <c r="J61" s="57"/>
      <c r="K61" s="58"/>
      <c r="L61" s="22" t="str">
        <f t="shared" si="3"/>
        <v/>
      </c>
      <c r="M61" s="22" t="str">
        <f t="shared" si="4"/>
        <v/>
      </c>
      <c r="N61" s="26" t="e">
        <f t="shared" si="14"/>
        <v>#VALUE!</v>
      </c>
      <c r="O61" s="26" t="e">
        <f t="shared" si="6"/>
        <v>#VALUE!</v>
      </c>
      <c r="P61" s="26" t="e">
        <f t="shared" si="11"/>
        <v>#VALUE!</v>
      </c>
      <c r="Q61" s="26" t="e">
        <f t="shared" si="1"/>
        <v>#VALUE!</v>
      </c>
      <c r="R61" s="22"/>
      <c r="S61" s="22"/>
      <c r="T61" s="22"/>
      <c r="U61" s="22"/>
      <c r="W61" s="23" t="e">
        <f>IF(AND($F$2&lt;&gt;"",$F$3&lt;&gt;""),Interpolation!J61,ROUND(Interpolation!C61,$N$3))</f>
        <v>#VALUE!</v>
      </c>
      <c r="X61" s="23" t="e">
        <f>IF(AND($F$2&lt;&gt;"",$F$3&lt;&gt;""),Interpolation!K61,ROUND(Interpolation!D61,$N$3))</f>
        <v>#VALUE!</v>
      </c>
      <c r="Y61" s="23" t="e">
        <f>IF(AND($F$2&lt;&gt;"",$F$3&lt;&gt;""),Interpolation!L61,ROUND(Interpolation!E61,$N$3))</f>
        <v>#VALUE!</v>
      </c>
      <c r="Z61" s="23" t="e">
        <f>IF(AND($F$2&lt;&gt;"",$F$3&lt;&gt;""),Interpolation!M61,ROUND(Interpolation!F61,$N$3))</f>
        <v>#VALUE!</v>
      </c>
      <c r="AA61" s="23" t="e">
        <f>IF(AND($F$2&lt;&gt;"",$F$3&lt;&gt;""),Interpolation!N61,ROUND(Interpolation!G61,$N$3))</f>
        <v>#VALUE!</v>
      </c>
      <c r="AB61" s="23" t="e">
        <f>IF(AND($F$2&lt;&gt;"",$F$3&lt;&gt;""),Interpolation!O61,ROUND(Interpolation!H61,$N$3))</f>
        <v>#VALUE!</v>
      </c>
      <c r="AD61" s="43" t="e">
        <f t="shared" si="8"/>
        <v>#VALUE!</v>
      </c>
      <c r="AE61" s="43" t="e">
        <f t="shared" si="9"/>
        <v>#VALUE!</v>
      </c>
    </row>
    <row r="62" spans="1:31" x14ac:dyDescent="0.25">
      <c r="A62" s="26" t="str">
        <f t="shared" si="16"/>
        <v/>
      </c>
      <c r="B62" s="21" t="str">
        <f t="shared" si="15"/>
        <v/>
      </c>
      <c r="C62" s="16"/>
      <c r="D62" s="16"/>
      <c r="E62" s="16"/>
      <c r="F62" s="16"/>
      <c r="G62" s="16"/>
      <c r="H62" s="16"/>
      <c r="I62" s="56"/>
      <c r="J62" s="57"/>
      <c r="K62" s="58"/>
      <c r="L62" s="22" t="str">
        <f t="shared" si="3"/>
        <v/>
      </c>
      <c r="M62" s="22" t="str">
        <f t="shared" si="4"/>
        <v/>
      </c>
      <c r="N62" s="26" t="e">
        <f t="shared" si="14"/>
        <v>#VALUE!</v>
      </c>
      <c r="O62" s="26" t="e">
        <f t="shared" si="6"/>
        <v>#VALUE!</v>
      </c>
      <c r="P62" s="26" t="e">
        <f t="shared" si="11"/>
        <v>#VALUE!</v>
      </c>
      <c r="Q62" s="26" t="e">
        <f t="shared" si="1"/>
        <v>#VALUE!</v>
      </c>
      <c r="R62" s="22"/>
      <c r="S62" s="22"/>
      <c r="T62" s="22"/>
      <c r="U62" s="22"/>
      <c r="W62" s="23" t="e">
        <f>IF(AND($F$2&lt;&gt;"",$F$3&lt;&gt;""),Interpolation!J62,ROUND(Interpolation!C62,$N$3))</f>
        <v>#VALUE!</v>
      </c>
      <c r="X62" s="23" t="e">
        <f>IF(AND($F$2&lt;&gt;"",$F$3&lt;&gt;""),Interpolation!K62,ROUND(Interpolation!D62,$N$3))</f>
        <v>#VALUE!</v>
      </c>
      <c r="Y62" s="23" t="e">
        <f>IF(AND($F$2&lt;&gt;"",$F$3&lt;&gt;""),Interpolation!L62,ROUND(Interpolation!E62,$N$3))</f>
        <v>#VALUE!</v>
      </c>
      <c r="Z62" s="23" t="e">
        <f>IF(AND($F$2&lt;&gt;"",$F$3&lt;&gt;""),Interpolation!M62,ROUND(Interpolation!F62,$N$3))</f>
        <v>#VALUE!</v>
      </c>
      <c r="AA62" s="23" t="e">
        <f>IF(AND($F$2&lt;&gt;"",$F$3&lt;&gt;""),Interpolation!N62,ROUND(Interpolation!G62,$N$3))</f>
        <v>#VALUE!</v>
      </c>
      <c r="AB62" s="23" t="e">
        <f>IF(AND($F$2&lt;&gt;"",$F$3&lt;&gt;""),Interpolation!O62,ROUND(Interpolation!H62,$N$3))</f>
        <v>#VALUE!</v>
      </c>
      <c r="AD62" s="43" t="e">
        <f t="shared" si="8"/>
        <v>#VALUE!</v>
      </c>
      <c r="AE62" s="43" t="e">
        <f t="shared" si="9"/>
        <v>#VALUE!</v>
      </c>
    </row>
    <row r="63" spans="1:31" x14ac:dyDescent="0.25">
      <c r="A63" s="26" t="str">
        <f t="shared" si="16"/>
        <v/>
      </c>
      <c r="B63" s="21" t="str">
        <f t="shared" si="15"/>
        <v/>
      </c>
      <c r="C63" s="16"/>
      <c r="D63" s="16"/>
      <c r="E63" s="16"/>
      <c r="F63" s="16"/>
      <c r="G63" s="16"/>
      <c r="H63" s="16"/>
      <c r="I63" s="56"/>
      <c r="J63" s="57"/>
      <c r="K63" s="58"/>
      <c r="L63" s="22" t="str">
        <f t="shared" si="3"/>
        <v/>
      </c>
      <c r="M63" s="22" t="str">
        <f t="shared" si="4"/>
        <v/>
      </c>
      <c r="N63" s="26" t="e">
        <f t="shared" si="14"/>
        <v>#VALUE!</v>
      </c>
      <c r="O63" s="26" t="e">
        <f t="shared" si="6"/>
        <v>#VALUE!</v>
      </c>
      <c r="P63" s="26" t="e">
        <f t="shared" si="11"/>
        <v>#VALUE!</v>
      </c>
      <c r="Q63" s="26" t="e">
        <f t="shared" si="1"/>
        <v>#VALUE!</v>
      </c>
      <c r="R63" s="22"/>
      <c r="S63" s="22"/>
      <c r="T63" s="22"/>
      <c r="U63" s="22"/>
      <c r="W63" s="23" t="e">
        <f>IF(AND($F$2&lt;&gt;"",$F$3&lt;&gt;""),Interpolation!J63,ROUND(Interpolation!C63,$N$3))</f>
        <v>#VALUE!</v>
      </c>
      <c r="X63" s="23" t="e">
        <f>IF(AND($F$2&lt;&gt;"",$F$3&lt;&gt;""),Interpolation!K63,ROUND(Interpolation!D63,$N$3))</f>
        <v>#VALUE!</v>
      </c>
      <c r="Y63" s="23" t="e">
        <f>IF(AND($F$2&lt;&gt;"",$F$3&lt;&gt;""),Interpolation!L63,ROUND(Interpolation!E63,$N$3))</f>
        <v>#VALUE!</v>
      </c>
      <c r="Z63" s="23" t="e">
        <f>IF(AND($F$2&lt;&gt;"",$F$3&lt;&gt;""),Interpolation!M63,ROUND(Interpolation!F63,$N$3))</f>
        <v>#VALUE!</v>
      </c>
      <c r="AA63" s="23" t="e">
        <f>IF(AND($F$2&lt;&gt;"",$F$3&lt;&gt;""),Interpolation!N63,ROUND(Interpolation!G63,$N$3))</f>
        <v>#VALUE!</v>
      </c>
      <c r="AB63" s="23" t="e">
        <f>IF(AND($F$2&lt;&gt;"",$F$3&lt;&gt;""),Interpolation!O63,ROUND(Interpolation!H63,$N$3))</f>
        <v>#VALUE!</v>
      </c>
      <c r="AD63" s="43" t="e">
        <f t="shared" si="8"/>
        <v>#VALUE!</v>
      </c>
      <c r="AE63" s="43" t="e">
        <f t="shared" si="9"/>
        <v>#VALUE!</v>
      </c>
    </row>
    <row r="64" spans="1:31" x14ac:dyDescent="0.25">
      <c r="A64" s="26" t="str">
        <f t="shared" si="16"/>
        <v/>
      </c>
      <c r="B64" s="21" t="str">
        <f t="shared" si="15"/>
        <v/>
      </c>
      <c r="C64" s="16"/>
      <c r="D64" s="16"/>
      <c r="E64" s="16"/>
      <c r="F64" s="16"/>
      <c r="G64" s="16"/>
      <c r="H64" s="16"/>
      <c r="I64" s="56"/>
      <c r="J64" s="57"/>
      <c r="K64" s="58"/>
      <c r="L64" s="22" t="str">
        <f t="shared" si="3"/>
        <v/>
      </c>
      <c r="M64" s="22" t="str">
        <f t="shared" si="4"/>
        <v/>
      </c>
      <c r="N64" s="26" t="e">
        <f t="shared" si="14"/>
        <v>#VALUE!</v>
      </c>
      <c r="O64" s="26" t="e">
        <f t="shared" si="6"/>
        <v>#VALUE!</v>
      </c>
      <c r="P64" s="26" t="e">
        <f t="shared" si="11"/>
        <v>#VALUE!</v>
      </c>
      <c r="Q64" s="26" t="e">
        <f t="shared" si="1"/>
        <v>#VALUE!</v>
      </c>
      <c r="R64" s="22"/>
      <c r="S64" s="22"/>
      <c r="T64" s="22"/>
      <c r="U64" s="22"/>
      <c r="W64" s="23" t="e">
        <f>IF(AND($F$2&lt;&gt;"",$F$3&lt;&gt;""),Interpolation!J64,ROUND(Interpolation!C64,$N$3))</f>
        <v>#VALUE!</v>
      </c>
      <c r="X64" s="23" t="e">
        <f>IF(AND($F$2&lt;&gt;"",$F$3&lt;&gt;""),Interpolation!K64,ROUND(Interpolation!D64,$N$3))</f>
        <v>#VALUE!</v>
      </c>
      <c r="Y64" s="23" t="e">
        <f>IF(AND($F$2&lt;&gt;"",$F$3&lt;&gt;""),Interpolation!L64,ROUND(Interpolation!E64,$N$3))</f>
        <v>#VALUE!</v>
      </c>
      <c r="Z64" s="23" t="e">
        <f>IF(AND($F$2&lt;&gt;"",$F$3&lt;&gt;""),Interpolation!M64,ROUND(Interpolation!F64,$N$3))</f>
        <v>#VALUE!</v>
      </c>
      <c r="AA64" s="23" t="e">
        <f>IF(AND($F$2&lt;&gt;"",$F$3&lt;&gt;""),Interpolation!N64,ROUND(Interpolation!G64,$N$3))</f>
        <v>#VALUE!</v>
      </c>
      <c r="AB64" s="23" t="e">
        <f>IF(AND($F$2&lt;&gt;"",$F$3&lt;&gt;""),Interpolation!O64,ROUND(Interpolation!H64,$N$3))</f>
        <v>#VALUE!</v>
      </c>
      <c r="AD64" s="43" t="e">
        <f t="shared" si="8"/>
        <v>#VALUE!</v>
      </c>
      <c r="AE64" s="43" t="e">
        <f t="shared" si="9"/>
        <v>#VALUE!</v>
      </c>
    </row>
    <row r="65" spans="1:31" x14ac:dyDescent="0.25">
      <c r="A65" s="26" t="str">
        <f t="shared" si="16"/>
        <v/>
      </c>
      <c r="B65" s="21" t="str">
        <f t="shared" si="15"/>
        <v/>
      </c>
      <c r="C65" s="16"/>
      <c r="D65" s="16"/>
      <c r="E65" s="16"/>
      <c r="F65" s="16"/>
      <c r="G65" s="16"/>
      <c r="H65" s="16"/>
      <c r="I65" s="56"/>
      <c r="J65" s="57"/>
      <c r="K65" s="58"/>
      <c r="L65" s="22" t="str">
        <f t="shared" si="3"/>
        <v/>
      </c>
      <c r="M65" s="22" t="str">
        <f t="shared" si="4"/>
        <v/>
      </c>
      <c r="N65" s="26" t="e">
        <f t="shared" si="14"/>
        <v>#VALUE!</v>
      </c>
      <c r="O65" s="26" t="e">
        <f t="shared" si="6"/>
        <v>#VALUE!</v>
      </c>
      <c r="P65" s="26" t="e">
        <f t="shared" si="11"/>
        <v>#VALUE!</v>
      </c>
      <c r="Q65" s="26" t="e">
        <f t="shared" si="1"/>
        <v>#VALUE!</v>
      </c>
      <c r="R65" s="22"/>
      <c r="S65" s="22"/>
      <c r="T65" s="22"/>
      <c r="U65" s="22"/>
      <c r="W65" s="23" t="e">
        <f>IF(AND($F$2&lt;&gt;"",$F$3&lt;&gt;""),Interpolation!J65,ROUND(Interpolation!C65,$N$3))</f>
        <v>#VALUE!</v>
      </c>
      <c r="X65" s="23" t="e">
        <f>IF(AND($F$2&lt;&gt;"",$F$3&lt;&gt;""),Interpolation!K65,ROUND(Interpolation!D65,$N$3))</f>
        <v>#VALUE!</v>
      </c>
      <c r="Y65" s="23" t="e">
        <f>IF(AND($F$2&lt;&gt;"",$F$3&lt;&gt;""),Interpolation!L65,ROUND(Interpolation!E65,$N$3))</f>
        <v>#VALUE!</v>
      </c>
      <c r="Z65" s="23" t="e">
        <f>IF(AND($F$2&lt;&gt;"",$F$3&lt;&gt;""),Interpolation!M65,ROUND(Interpolation!F65,$N$3))</f>
        <v>#VALUE!</v>
      </c>
      <c r="AA65" s="23" t="e">
        <f>IF(AND($F$2&lt;&gt;"",$F$3&lt;&gt;""),Interpolation!N65,ROUND(Interpolation!G65,$N$3))</f>
        <v>#VALUE!</v>
      </c>
      <c r="AB65" s="23" t="e">
        <f>IF(AND($F$2&lt;&gt;"",$F$3&lt;&gt;""),Interpolation!O65,ROUND(Interpolation!H65,$N$3))</f>
        <v>#VALUE!</v>
      </c>
      <c r="AD65" s="43" t="e">
        <f t="shared" si="8"/>
        <v>#VALUE!</v>
      </c>
      <c r="AE65" s="43" t="e">
        <f t="shared" si="9"/>
        <v>#VALUE!</v>
      </c>
    </row>
    <row r="66" spans="1:31" x14ac:dyDescent="0.25">
      <c r="A66" s="26" t="str">
        <f t="shared" si="16"/>
        <v/>
      </c>
      <c r="B66" s="21" t="str">
        <f t="shared" si="15"/>
        <v/>
      </c>
      <c r="C66" s="16"/>
      <c r="D66" s="16"/>
      <c r="E66" s="16"/>
      <c r="F66" s="16"/>
      <c r="G66" s="16"/>
      <c r="H66" s="16"/>
      <c r="I66" s="56"/>
      <c r="J66" s="57"/>
      <c r="K66" s="58"/>
      <c r="L66" s="22" t="str">
        <f t="shared" si="3"/>
        <v/>
      </c>
      <c r="M66" s="22" t="str">
        <f t="shared" si="4"/>
        <v/>
      </c>
      <c r="N66" s="26" t="e">
        <f t="shared" si="14"/>
        <v>#VALUE!</v>
      </c>
      <c r="O66" s="26" t="e">
        <f t="shared" si="6"/>
        <v>#VALUE!</v>
      </c>
      <c r="P66" s="26" t="e">
        <f t="shared" si="11"/>
        <v>#VALUE!</v>
      </c>
      <c r="Q66" s="26" t="e">
        <f t="shared" si="1"/>
        <v>#VALUE!</v>
      </c>
      <c r="R66" s="22"/>
      <c r="S66" s="22"/>
      <c r="T66" s="22"/>
      <c r="U66" s="22"/>
      <c r="W66" s="23" t="e">
        <f>IF(AND($F$2&lt;&gt;"",$F$3&lt;&gt;""),Interpolation!J66,ROUND(Interpolation!C66,$N$3))</f>
        <v>#VALUE!</v>
      </c>
      <c r="X66" s="23" t="e">
        <f>IF(AND($F$2&lt;&gt;"",$F$3&lt;&gt;""),Interpolation!K66,ROUND(Interpolation!D66,$N$3))</f>
        <v>#VALUE!</v>
      </c>
      <c r="Y66" s="23" t="e">
        <f>IF(AND($F$2&lt;&gt;"",$F$3&lt;&gt;""),Interpolation!L66,ROUND(Interpolation!E66,$N$3))</f>
        <v>#VALUE!</v>
      </c>
      <c r="Z66" s="23" t="e">
        <f>IF(AND($F$2&lt;&gt;"",$F$3&lt;&gt;""),Interpolation!M66,ROUND(Interpolation!F66,$N$3))</f>
        <v>#VALUE!</v>
      </c>
      <c r="AA66" s="23" t="e">
        <f>IF(AND($F$2&lt;&gt;"",$F$3&lt;&gt;""),Interpolation!N66,ROUND(Interpolation!G66,$N$3))</f>
        <v>#VALUE!</v>
      </c>
      <c r="AB66" s="23" t="e">
        <f>IF(AND($F$2&lt;&gt;"",$F$3&lt;&gt;""),Interpolation!O66,ROUND(Interpolation!H66,$N$3))</f>
        <v>#VALUE!</v>
      </c>
      <c r="AD66" s="43" t="e">
        <f t="shared" si="8"/>
        <v>#VALUE!</v>
      </c>
      <c r="AE66" s="43" t="e">
        <f t="shared" si="9"/>
        <v>#VALUE!</v>
      </c>
    </row>
    <row r="67" spans="1:31" x14ac:dyDescent="0.25">
      <c r="A67" s="26" t="str">
        <f t="shared" si="16"/>
        <v/>
      </c>
      <c r="B67" s="21" t="str">
        <f t="shared" si="15"/>
        <v/>
      </c>
      <c r="C67" s="16"/>
      <c r="D67" s="16"/>
      <c r="E67" s="16"/>
      <c r="F67" s="49"/>
      <c r="G67" s="16"/>
      <c r="H67" s="16"/>
      <c r="I67" s="56"/>
      <c r="J67" s="57"/>
      <c r="K67" s="58"/>
      <c r="L67" s="22" t="str">
        <f t="shared" si="3"/>
        <v/>
      </c>
      <c r="M67" s="22" t="str">
        <f t="shared" si="4"/>
        <v/>
      </c>
      <c r="N67" s="26" t="e">
        <f t="shared" si="14"/>
        <v>#VALUE!</v>
      </c>
      <c r="O67" s="26" t="e">
        <f t="shared" si="6"/>
        <v>#VALUE!</v>
      </c>
      <c r="P67" s="26" t="e">
        <f t="shared" si="11"/>
        <v>#VALUE!</v>
      </c>
      <c r="Q67" s="26" t="e">
        <f t="shared" si="1"/>
        <v>#VALUE!</v>
      </c>
      <c r="R67" s="22"/>
      <c r="S67" s="22"/>
      <c r="T67" s="22"/>
      <c r="U67" s="22"/>
      <c r="W67" s="23" t="e">
        <f>IF(AND($F$2&lt;&gt;"",$F$3&lt;&gt;""),Interpolation!J67,ROUND(Interpolation!C67,$N$3))</f>
        <v>#VALUE!</v>
      </c>
      <c r="X67" s="23" t="e">
        <f>IF(AND($F$2&lt;&gt;"",$F$3&lt;&gt;""),Interpolation!K67,ROUND(Interpolation!D67,$N$3))</f>
        <v>#VALUE!</v>
      </c>
      <c r="Y67" s="23" t="e">
        <f>IF(AND($F$2&lt;&gt;"",$F$3&lt;&gt;""),Interpolation!L67,ROUND(Interpolation!E67,$N$3))</f>
        <v>#VALUE!</v>
      </c>
      <c r="Z67" s="23" t="e">
        <f>IF(AND($F$2&lt;&gt;"",$F$3&lt;&gt;""),Interpolation!M67,ROUND(Interpolation!F67,$N$3))</f>
        <v>#VALUE!</v>
      </c>
      <c r="AA67" s="23" t="e">
        <f>IF(AND($F$2&lt;&gt;"",$F$3&lt;&gt;""),Interpolation!N67,ROUND(Interpolation!G67,$N$3))</f>
        <v>#VALUE!</v>
      </c>
      <c r="AB67" s="23" t="e">
        <f>IF(AND($F$2&lt;&gt;"",$F$3&lt;&gt;""),Interpolation!O67,ROUND(Interpolation!H67,$N$3))</f>
        <v>#VALUE!</v>
      </c>
      <c r="AD67" s="43" t="e">
        <f t="shared" si="8"/>
        <v>#VALUE!</v>
      </c>
      <c r="AE67" s="43" t="e">
        <f t="shared" si="9"/>
        <v>#VALUE!</v>
      </c>
    </row>
    <row r="68" spans="1:31" x14ac:dyDescent="0.25">
      <c r="A68" s="26" t="str">
        <f t="shared" si="16"/>
        <v/>
      </c>
      <c r="B68" s="21" t="str">
        <f t="shared" si="15"/>
        <v/>
      </c>
      <c r="C68" s="16"/>
      <c r="D68" s="16"/>
      <c r="E68" s="16"/>
      <c r="F68" s="16"/>
      <c r="G68" s="16"/>
      <c r="H68" s="16"/>
      <c r="I68" s="56"/>
      <c r="J68" s="57"/>
      <c r="K68" s="58"/>
      <c r="L68" s="22" t="str">
        <f t="shared" si="3"/>
        <v/>
      </c>
      <c r="M68" s="22" t="str">
        <f t="shared" si="4"/>
        <v/>
      </c>
      <c r="N68" s="26" t="e">
        <f t="shared" si="14"/>
        <v>#VALUE!</v>
      </c>
      <c r="O68" s="26" t="e">
        <f t="shared" si="6"/>
        <v>#VALUE!</v>
      </c>
      <c r="P68" s="26" t="e">
        <f t="shared" si="11"/>
        <v>#VALUE!</v>
      </c>
      <c r="Q68" s="26" t="e">
        <f t="shared" si="1"/>
        <v>#VALUE!</v>
      </c>
      <c r="R68" s="22"/>
      <c r="S68" s="22"/>
      <c r="T68" s="22"/>
      <c r="U68" s="22"/>
      <c r="W68" s="23" t="e">
        <f>IF(AND($F$2&lt;&gt;"",$F$3&lt;&gt;""),Interpolation!J68,ROUND(Interpolation!C68,$N$3))</f>
        <v>#VALUE!</v>
      </c>
      <c r="X68" s="23" t="e">
        <f>IF(AND($F$2&lt;&gt;"",$F$3&lt;&gt;""),Interpolation!K68,ROUND(Interpolation!D68,$N$3))</f>
        <v>#VALUE!</v>
      </c>
      <c r="Y68" s="23" t="e">
        <f>IF(AND($F$2&lt;&gt;"",$F$3&lt;&gt;""),Interpolation!L68,ROUND(Interpolation!E68,$N$3))</f>
        <v>#VALUE!</v>
      </c>
      <c r="Z68" s="23" t="e">
        <f>IF(AND($F$2&lt;&gt;"",$F$3&lt;&gt;""),Interpolation!M68,ROUND(Interpolation!F68,$N$3))</f>
        <v>#VALUE!</v>
      </c>
      <c r="AA68" s="23" t="e">
        <f>IF(AND($F$2&lt;&gt;"",$F$3&lt;&gt;""),Interpolation!N68,ROUND(Interpolation!G68,$N$3))</f>
        <v>#VALUE!</v>
      </c>
      <c r="AB68" s="23" t="e">
        <f>IF(AND($F$2&lt;&gt;"",$F$3&lt;&gt;""),Interpolation!O68,ROUND(Interpolation!H68,$N$3))</f>
        <v>#VALUE!</v>
      </c>
      <c r="AD68" s="43" t="e">
        <f t="shared" si="8"/>
        <v>#VALUE!</v>
      </c>
      <c r="AE68" s="43" t="e">
        <f t="shared" si="9"/>
        <v>#VALUE!</v>
      </c>
    </row>
    <row r="69" spans="1:31" x14ac:dyDescent="0.25">
      <c r="A69" s="26" t="str">
        <f t="shared" si="16"/>
        <v/>
      </c>
      <c r="B69" s="21" t="str">
        <f t="shared" si="15"/>
        <v/>
      </c>
      <c r="C69" s="16"/>
      <c r="D69" s="16"/>
      <c r="E69" s="16"/>
      <c r="F69" s="16"/>
      <c r="G69" s="16"/>
      <c r="H69" s="16"/>
      <c r="I69" s="56"/>
      <c r="J69" s="57"/>
      <c r="K69" s="58"/>
      <c r="L69" s="22" t="str">
        <f t="shared" si="3"/>
        <v/>
      </c>
      <c r="M69" s="22" t="str">
        <f t="shared" si="4"/>
        <v/>
      </c>
      <c r="N69" s="26" t="e">
        <f t="shared" si="14"/>
        <v>#VALUE!</v>
      </c>
      <c r="O69" s="26" t="e">
        <f t="shared" si="6"/>
        <v>#VALUE!</v>
      </c>
      <c r="P69" s="26" t="e">
        <f t="shared" si="11"/>
        <v>#VALUE!</v>
      </c>
      <c r="Q69" s="26" t="e">
        <f t="shared" si="1"/>
        <v>#VALUE!</v>
      </c>
      <c r="R69" s="22"/>
      <c r="S69" s="22"/>
      <c r="T69" s="22"/>
      <c r="U69" s="22"/>
      <c r="W69" s="23" t="e">
        <f>IF(AND($F$2&lt;&gt;"",$F$3&lt;&gt;""),Interpolation!J69,ROUND(Interpolation!C69,$N$3))</f>
        <v>#VALUE!</v>
      </c>
      <c r="X69" s="23" t="e">
        <f>IF(AND($F$2&lt;&gt;"",$F$3&lt;&gt;""),Interpolation!K69,ROUND(Interpolation!D69,$N$3))</f>
        <v>#VALUE!</v>
      </c>
      <c r="Y69" s="23" t="e">
        <f>IF(AND($F$2&lt;&gt;"",$F$3&lt;&gt;""),Interpolation!L69,ROUND(Interpolation!E69,$N$3))</f>
        <v>#VALUE!</v>
      </c>
      <c r="Z69" s="23" t="e">
        <f>IF(AND($F$2&lt;&gt;"",$F$3&lt;&gt;""),Interpolation!M69,ROUND(Interpolation!F69,$N$3))</f>
        <v>#VALUE!</v>
      </c>
      <c r="AA69" s="23" t="e">
        <f>IF(AND($F$2&lt;&gt;"",$F$3&lt;&gt;""),Interpolation!N69,ROUND(Interpolation!G69,$N$3))</f>
        <v>#VALUE!</v>
      </c>
      <c r="AB69" s="23" t="e">
        <f>IF(AND($F$2&lt;&gt;"",$F$3&lt;&gt;""),Interpolation!O69,ROUND(Interpolation!H69,$N$3))</f>
        <v>#VALUE!</v>
      </c>
      <c r="AD69" s="43" t="e">
        <f t="shared" si="8"/>
        <v>#VALUE!</v>
      </c>
      <c r="AE69" s="43" t="e">
        <f t="shared" si="9"/>
        <v>#VALUE!</v>
      </c>
    </row>
    <row r="70" spans="1:31" x14ac:dyDescent="0.25">
      <c r="A70" s="26" t="str">
        <f t="shared" si="16"/>
        <v/>
      </c>
      <c r="B70" s="21" t="str">
        <f t="shared" si="15"/>
        <v/>
      </c>
      <c r="C70" s="16"/>
      <c r="D70" s="16"/>
      <c r="E70" s="16"/>
      <c r="F70" s="16"/>
      <c r="G70" s="16"/>
      <c r="H70" s="16"/>
      <c r="I70" s="56"/>
      <c r="J70" s="57"/>
      <c r="K70" s="58"/>
      <c r="L70" s="22" t="str">
        <f t="shared" si="3"/>
        <v/>
      </c>
      <c r="M70" s="22" t="str">
        <f t="shared" si="4"/>
        <v/>
      </c>
      <c r="N70" s="26" t="e">
        <f t="shared" si="14"/>
        <v>#VALUE!</v>
      </c>
      <c r="O70" s="26" t="e">
        <f t="shared" si="6"/>
        <v>#VALUE!</v>
      </c>
      <c r="P70" s="26" t="e">
        <f t="shared" si="11"/>
        <v>#VALUE!</v>
      </c>
      <c r="Q70" s="26" t="e">
        <f t="shared" si="1"/>
        <v>#VALUE!</v>
      </c>
      <c r="R70" s="22"/>
      <c r="S70" s="22"/>
      <c r="T70" s="22"/>
      <c r="U70" s="22"/>
      <c r="W70" s="23" t="e">
        <f>IF(AND($F$2&lt;&gt;"",$F$3&lt;&gt;""),Interpolation!J70,ROUND(Interpolation!C70,$N$3))</f>
        <v>#VALUE!</v>
      </c>
      <c r="X70" s="23" t="e">
        <f>IF(AND($F$2&lt;&gt;"",$F$3&lt;&gt;""),Interpolation!K70,ROUND(Interpolation!D70,$N$3))</f>
        <v>#VALUE!</v>
      </c>
      <c r="Y70" s="23" t="e">
        <f>IF(AND($F$2&lt;&gt;"",$F$3&lt;&gt;""),Interpolation!L70,ROUND(Interpolation!E70,$N$3))</f>
        <v>#VALUE!</v>
      </c>
      <c r="Z70" s="23" t="e">
        <f>IF(AND($F$2&lt;&gt;"",$F$3&lt;&gt;""),Interpolation!M70,ROUND(Interpolation!F70,$N$3))</f>
        <v>#VALUE!</v>
      </c>
      <c r="AA70" s="23" t="e">
        <f>IF(AND($F$2&lt;&gt;"",$F$3&lt;&gt;""),Interpolation!N70,ROUND(Interpolation!G70,$N$3))</f>
        <v>#VALUE!</v>
      </c>
      <c r="AB70" s="23" t="e">
        <f>IF(AND($F$2&lt;&gt;"",$F$3&lt;&gt;""),Interpolation!O70,ROUND(Interpolation!H70,$N$3))</f>
        <v>#VALUE!</v>
      </c>
      <c r="AD70" s="43" t="e">
        <f t="shared" si="8"/>
        <v>#VALUE!</v>
      </c>
      <c r="AE70" s="43" t="e">
        <f t="shared" si="9"/>
        <v>#VALUE!</v>
      </c>
    </row>
    <row r="71" spans="1:31" x14ac:dyDescent="0.25">
      <c r="A71" s="26" t="str">
        <f t="shared" si="16"/>
        <v/>
      </c>
      <c r="B71" s="21" t="str">
        <f t="shared" si="15"/>
        <v/>
      </c>
      <c r="C71" s="16"/>
      <c r="D71" s="16"/>
      <c r="E71" s="16"/>
      <c r="F71" s="16"/>
      <c r="G71" s="16"/>
      <c r="H71" s="16"/>
      <c r="I71" s="56"/>
      <c r="J71" s="57"/>
      <c r="K71" s="58"/>
      <c r="L71" s="22" t="str">
        <f t="shared" si="3"/>
        <v/>
      </c>
      <c r="M71" s="22" t="str">
        <f t="shared" si="4"/>
        <v/>
      </c>
      <c r="N71" s="26" t="e">
        <f t="shared" ref="N71:N102" si="17">VALUE(B71)</f>
        <v>#VALUE!</v>
      </c>
      <c r="O71" s="26" t="e">
        <f t="shared" ref="O71:O134" si="18">IF($F$4="Master",(VLOOKUP(P71,$R$8:$U$14,4,FALSE))/2,VLOOKUP(P71,$R$8:$U$14,4,FALSE))</f>
        <v>#VALUE!</v>
      </c>
      <c r="P71" s="26" t="e">
        <f t="shared" si="11"/>
        <v>#VALUE!</v>
      </c>
      <c r="Q71" s="26" t="e">
        <f t="shared" ref="Q71:Q134" si="19">IF(OR($F$4="plus",$F$4="Go",$F$4="master"),O71,-O71)</f>
        <v>#VALUE!</v>
      </c>
      <c r="R71" s="22"/>
      <c r="S71" s="22"/>
      <c r="T71" s="22"/>
      <c r="U71" s="22"/>
      <c r="W71" s="23" t="e">
        <f>IF(AND($F$2&lt;&gt;"",$F$3&lt;&gt;""),Interpolation!J71,ROUND(Interpolation!C71,$N$3))</f>
        <v>#VALUE!</v>
      </c>
      <c r="X71" s="23" t="e">
        <f>IF(AND($F$2&lt;&gt;"",$F$3&lt;&gt;""),Interpolation!K71,ROUND(Interpolation!D71,$N$3))</f>
        <v>#VALUE!</v>
      </c>
      <c r="Y71" s="23" t="e">
        <f>IF(AND($F$2&lt;&gt;"",$F$3&lt;&gt;""),Interpolation!L71,ROUND(Interpolation!E71,$N$3))</f>
        <v>#VALUE!</v>
      </c>
      <c r="Z71" s="23" t="e">
        <f>IF(AND($F$2&lt;&gt;"",$F$3&lt;&gt;""),Interpolation!M71,ROUND(Interpolation!F71,$N$3))</f>
        <v>#VALUE!</v>
      </c>
      <c r="AA71" s="23" t="e">
        <f>IF(AND($F$2&lt;&gt;"",$F$3&lt;&gt;""),Interpolation!N71,ROUND(Interpolation!G71,$N$3))</f>
        <v>#VALUE!</v>
      </c>
      <c r="AB71" s="23" t="e">
        <f>IF(AND($F$2&lt;&gt;"",$F$3&lt;&gt;""),Interpolation!O71,ROUND(Interpolation!H71,$N$3))</f>
        <v>#VALUE!</v>
      </c>
      <c r="AD71" s="43" t="e">
        <f t="shared" si="8"/>
        <v>#VALUE!</v>
      </c>
      <c r="AE71" s="43" t="e">
        <f t="shared" si="9"/>
        <v>#VALUE!</v>
      </c>
    </row>
    <row r="72" spans="1:31" x14ac:dyDescent="0.25">
      <c r="A72" s="26" t="str">
        <f t="shared" si="16"/>
        <v/>
      </c>
      <c r="B72" s="21" t="str">
        <f t="shared" si="15"/>
        <v/>
      </c>
      <c r="C72" s="16"/>
      <c r="D72" s="16"/>
      <c r="E72" s="16"/>
      <c r="F72" s="16"/>
      <c r="G72" s="16"/>
      <c r="H72" s="16"/>
      <c r="I72" s="56"/>
      <c r="J72" s="57"/>
      <c r="K72" s="58"/>
      <c r="L72" s="22" t="str">
        <f t="shared" ref="L72:L135" si="20">IFERROR(IF(AND($B72&lt;&gt;"",$F$4=""),$N72+$J$2,AD72),"")</f>
        <v/>
      </c>
      <c r="M72" s="22" t="str">
        <f t="shared" ref="M72:M135" si="21">IFERROR(IF(AND($B72&lt;&gt;"",$F$4=""),$N72-$J$3,AE72),"")</f>
        <v/>
      </c>
      <c r="N72" s="26" t="e">
        <f t="shared" si="17"/>
        <v>#VALUE!</v>
      </c>
      <c r="O72" s="26" t="e">
        <f t="shared" si="18"/>
        <v>#VALUE!</v>
      </c>
      <c r="P72" s="26" t="e">
        <f t="shared" si="11"/>
        <v>#VALUE!</v>
      </c>
      <c r="Q72" s="26" t="e">
        <f t="shared" si="19"/>
        <v>#VALUE!</v>
      </c>
      <c r="R72" s="22"/>
      <c r="S72" s="22"/>
      <c r="T72" s="22"/>
      <c r="U72" s="22"/>
      <c r="W72" s="23" t="e">
        <f>IF(AND($F$2&lt;&gt;"",$F$3&lt;&gt;""),Interpolation!J72,ROUND(Interpolation!C72,$N$3))</f>
        <v>#VALUE!</v>
      </c>
      <c r="X72" s="23" t="e">
        <f>IF(AND($F$2&lt;&gt;"",$F$3&lt;&gt;""),Interpolation!K72,ROUND(Interpolation!D72,$N$3))</f>
        <v>#VALUE!</v>
      </c>
      <c r="Y72" s="23" t="e">
        <f>IF(AND($F$2&lt;&gt;"",$F$3&lt;&gt;""),Interpolation!L72,ROUND(Interpolation!E72,$N$3))</f>
        <v>#VALUE!</v>
      </c>
      <c r="Z72" s="23" t="e">
        <f>IF(AND($F$2&lt;&gt;"",$F$3&lt;&gt;""),Interpolation!M72,ROUND(Interpolation!F72,$N$3))</f>
        <v>#VALUE!</v>
      </c>
      <c r="AA72" s="23" t="e">
        <f>IF(AND($F$2&lt;&gt;"",$F$3&lt;&gt;""),Interpolation!N72,ROUND(Interpolation!G72,$N$3))</f>
        <v>#VALUE!</v>
      </c>
      <c r="AB72" s="23" t="e">
        <f>IF(AND($F$2&lt;&gt;"",$F$3&lt;&gt;""),Interpolation!O72,ROUND(Interpolation!H72,$N$3))</f>
        <v>#VALUE!</v>
      </c>
      <c r="AD72" s="43" t="e">
        <f t="shared" ref="AD72:AD135" si="22">IF(OR($F$4="plus",$F$4="Master",$F$4="GO"),N72+O72+$N$4,N72+$N$4+$J$2)</f>
        <v>#VALUE!</v>
      </c>
      <c r="AE72" s="43" t="e">
        <f t="shared" ref="AE72:AE135" si="23">IF(OR($F$4="Minus",$F$4="Master",$F$4="NOGO"),N72-O72-$N$4,N72-$N$4+(-$J$3))</f>
        <v>#VALUE!</v>
      </c>
    </row>
    <row r="73" spans="1:31" x14ac:dyDescent="0.25">
      <c r="A73" s="26" t="str">
        <f t="shared" si="16"/>
        <v/>
      </c>
      <c r="B73" s="21" t="str">
        <f t="shared" si="15"/>
        <v/>
      </c>
      <c r="C73" s="16"/>
      <c r="D73" s="16"/>
      <c r="E73" s="16"/>
      <c r="F73" s="16"/>
      <c r="G73" s="16"/>
      <c r="H73" s="16"/>
      <c r="I73" s="56"/>
      <c r="J73" s="57"/>
      <c r="K73" s="58"/>
      <c r="L73" s="22" t="str">
        <f t="shared" si="20"/>
        <v/>
      </c>
      <c r="M73" s="22" t="str">
        <f t="shared" si="21"/>
        <v/>
      </c>
      <c r="N73" s="26" t="e">
        <f t="shared" si="17"/>
        <v>#VALUE!</v>
      </c>
      <c r="O73" s="26" t="e">
        <f t="shared" si="18"/>
        <v>#VALUE!</v>
      </c>
      <c r="P73" s="26" t="e">
        <f t="shared" si="11"/>
        <v>#VALUE!</v>
      </c>
      <c r="Q73" s="26" t="e">
        <f t="shared" si="19"/>
        <v>#VALUE!</v>
      </c>
      <c r="R73" s="22"/>
      <c r="S73" s="22"/>
      <c r="T73" s="22"/>
      <c r="U73" s="22"/>
      <c r="W73" s="23" t="e">
        <f>IF(AND($F$2&lt;&gt;"",$F$3&lt;&gt;""),Interpolation!J73,ROUND(Interpolation!C73,$N$3))</f>
        <v>#VALUE!</v>
      </c>
      <c r="X73" s="23" t="e">
        <f>IF(AND($F$2&lt;&gt;"",$F$3&lt;&gt;""),Interpolation!K73,ROUND(Interpolation!D73,$N$3))</f>
        <v>#VALUE!</v>
      </c>
      <c r="Y73" s="23" t="e">
        <f>IF(AND($F$2&lt;&gt;"",$F$3&lt;&gt;""),Interpolation!L73,ROUND(Interpolation!E73,$N$3))</f>
        <v>#VALUE!</v>
      </c>
      <c r="Z73" s="23" t="e">
        <f>IF(AND($F$2&lt;&gt;"",$F$3&lt;&gt;""),Interpolation!M73,ROUND(Interpolation!F73,$N$3))</f>
        <v>#VALUE!</v>
      </c>
      <c r="AA73" s="23" t="e">
        <f>IF(AND($F$2&lt;&gt;"",$F$3&lt;&gt;""),Interpolation!N73,ROUND(Interpolation!G73,$N$3))</f>
        <v>#VALUE!</v>
      </c>
      <c r="AB73" s="23" t="e">
        <f>IF(AND($F$2&lt;&gt;"",$F$3&lt;&gt;""),Interpolation!O73,ROUND(Interpolation!H73,$N$3))</f>
        <v>#VALUE!</v>
      </c>
      <c r="AD73" s="43" t="e">
        <f t="shared" si="22"/>
        <v>#VALUE!</v>
      </c>
      <c r="AE73" s="43" t="e">
        <f t="shared" si="23"/>
        <v>#VALUE!</v>
      </c>
    </row>
    <row r="74" spans="1:31" x14ac:dyDescent="0.25">
      <c r="A74" s="26" t="str">
        <f t="shared" si="16"/>
        <v/>
      </c>
      <c r="B74" s="21" t="str">
        <f t="shared" si="15"/>
        <v/>
      </c>
      <c r="C74" s="16"/>
      <c r="D74" s="16"/>
      <c r="E74" s="16"/>
      <c r="F74" s="16"/>
      <c r="G74" s="16"/>
      <c r="H74" s="49"/>
      <c r="I74" s="56"/>
      <c r="J74" s="57"/>
      <c r="K74" s="58"/>
      <c r="L74" s="22" t="str">
        <f t="shared" si="20"/>
        <v/>
      </c>
      <c r="M74" s="22" t="str">
        <f t="shared" si="21"/>
        <v/>
      </c>
      <c r="N74" s="26" t="e">
        <f t="shared" si="17"/>
        <v>#VALUE!</v>
      </c>
      <c r="O74" s="26" t="e">
        <f t="shared" si="18"/>
        <v>#VALUE!</v>
      </c>
      <c r="P74" s="26" t="e">
        <f t="shared" si="11"/>
        <v>#VALUE!</v>
      </c>
      <c r="Q74" s="26" t="e">
        <f t="shared" si="19"/>
        <v>#VALUE!</v>
      </c>
      <c r="R74" s="22"/>
      <c r="S74" s="22"/>
      <c r="T74" s="22"/>
      <c r="U74" s="22"/>
      <c r="W74" s="23" t="e">
        <f>IF(AND($F$2&lt;&gt;"",$F$3&lt;&gt;""),Interpolation!J74,ROUND(Interpolation!C74,$N$3))</f>
        <v>#VALUE!</v>
      </c>
      <c r="X74" s="23" t="e">
        <f>IF(AND($F$2&lt;&gt;"",$F$3&lt;&gt;""),Interpolation!K74,ROUND(Interpolation!D74,$N$3))</f>
        <v>#VALUE!</v>
      </c>
      <c r="Y74" s="23" t="e">
        <f>IF(AND($F$2&lt;&gt;"",$F$3&lt;&gt;""),Interpolation!L74,ROUND(Interpolation!E74,$N$3))</f>
        <v>#VALUE!</v>
      </c>
      <c r="Z74" s="23" t="e">
        <f>IF(AND($F$2&lt;&gt;"",$F$3&lt;&gt;""),Interpolation!M74,ROUND(Interpolation!F74,$N$3))</f>
        <v>#VALUE!</v>
      </c>
      <c r="AA74" s="23" t="e">
        <f>IF(AND($F$2&lt;&gt;"",$F$3&lt;&gt;""),Interpolation!N74,ROUND(Interpolation!G74,$N$3))</f>
        <v>#VALUE!</v>
      </c>
      <c r="AB74" s="23" t="e">
        <f>IF(AND($F$2&lt;&gt;"",$F$3&lt;&gt;""),Interpolation!O74,ROUND(Interpolation!H74,$N$3))</f>
        <v>#VALUE!</v>
      </c>
      <c r="AD74" s="43" t="e">
        <f t="shared" si="22"/>
        <v>#VALUE!</v>
      </c>
      <c r="AE74" s="43" t="e">
        <f t="shared" si="23"/>
        <v>#VALUE!</v>
      </c>
    </row>
    <row r="75" spans="1:31" x14ac:dyDescent="0.25">
      <c r="A75" s="26" t="str">
        <f t="shared" si="16"/>
        <v/>
      </c>
      <c r="B75" s="21" t="str">
        <f t="shared" si="15"/>
        <v/>
      </c>
      <c r="C75" s="16"/>
      <c r="D75" s="16"/>
      <c r="E75" s="16"/>
      <c r="F75" s="16"/>
      <c r="G75" s="16"/>
      <c r="H75" s="16"/>
      <c r="I75" s="56"/>
      <c r="J75" s="57"/>
      <c r="K75" s="58"/>
      <c r="L75" s="22" t="str">
        <f t="shared" si="20"/>
        <v/>
      </c>
      <c r="M75" s="22" t="str">
        <f t="shared" si="21"/>
        <v/>
      </c>
      <c r="N75" s="26" t="e">
        <f t="shared" si="17"/>
        <v>#VALUE!</v>
      </c>
      <c r="O75" s="26" t="e">
        <f t="shared" si="18"/>
        <v>#VALUE!</v>
      </c>
      <c r="P75" s="26" t="e">
        <f t="shared" si="11"/>
        <v>#VALUE!</v>
      </c>
      <c r="Q75" s="26" t="e">
        <f t="shared" si="19"/>
        <v>#VALUE!</v>
      </c>
      <c r="R75" s="22"/>
      <c r="S75" s="22"/>
      <c r="T75" s="22"/>
      <c r="U75" s="22"/>
      <c r="W75" s="23" t="e">
        <f>IF(AND($F$2&lt;&gt;"",$F$3&lt;&gt;""),Interpolation!J75,ROUND(Interpolation!C75,$N$3))</f>
        <v>#VALUE!</v>
      </c>
      <c r="X75" s="23" t="e">
        <f>IF(AND($F$2&lt;&gt;"",$F$3&lt;&gt;""),Interpolation!K75,ROUND(Interpolation!D75,$N$3))</f>
        <v>#VALUE!</v>
      </c>
      <c r="Y75" s="23" t="e">
        <f>IF(AND($F$2&lt;&gt;"",$F$3&lt;&gt;""),Interpolation!L75,ROUND(Interpolation!E75,$N$3))</f>
        <v>#VALUE!</v>
      </c>
      <c r="Z75" s="23" t="e">
        <f>IF(AND($F$2&lt;&gt;"",$F$3&lt;&gt;""),Interpolation!M75,ROUND(Interpolation!F75,$N$3))</f>
        <v>#VALUE!</v>
      </c>
      <c r="AA75" s="23" t="e">
        <f>IF(AND($F$2&lt;&gt;"",$F$3&lt;&gt;""),Interpolation!N75,ROUND(Interpolation!G75,$N$3))</f>
        <v>#VALUE!</v>
      </c>
      <c r="AB75" s="23" t="e">
        <f>IF(AND($F$2&lt;&gt;"",$F$3&lt;&gt;""),Interpolation!O75,ROUND(Interpolation!H75,$N$3))</f>
        <v>#VALUE!</v>
      </c>
      <c r="AD75" s="43" t="e">
        <f t="shared" si="22"/>
        <v>#VALUE!</v>
      </c>
      <c r="AE75" s="43" t="e">
        <f t="shared" si="23"/>
        <v>#VALUE!</v>
      </c>
    </row>
    <row r="76" spans="1:31" x14ac:dyDescent="0.25">
      <c r="A76" s="26" t="str">
        <f t="shared" si="16"/>
        <v/>
      </c>
      <c r="B76" s="21" t="str">
        <f t="shared" si="15"/>
        <v/>
      </c>
      <c r="C76" s="16"/>
      <c r="D76" s="16"/>
      <c r="E76" s="16"/>
      <c r="F76" s="16"/>
      <c r="G76" s="16"/>
      <c r="H76" s="16"/>
      <c r="I76" s="56"/>
      <c r="J76" s="57"/>
      <c r="K76" s="58"/>
      <c r="L76" s="22" t="str">
        <f t="shared" si="20"/>
        <v/>
      </c>
      <c r="M76" s="22" t="str">
        <f t="shared" si="21"/>
        <v/>
      </c>
      <c r="N76" s="26" t="e">
        <f t="shared" si="17"/>
        <v>#VALUE!</v>
      </c>
      <c r="O76" s="26" t="e">
        <f t="shared" si="18"/>
        <v>#VALUE!</v>
      </c>
      <c r="P76" s="26" t="e">
        <f t="shared" si="11"/>
        <v>#VALUE!</v>
      </c>
      <c r="Q76" s="26" t="e">
        <f t="shared" si="19"/>
        <v>#VALUE!</v>
      </c>
      <c r="R76" s="22"/>
      <c r="S76" s="22"/>
      <c r="T76" s="22"/>
      <c r="U76" s="22"/>
      <c r="W76" s="23" t="e">
        <f>IF(AND($F$2&lt;&gt;"",$F$3&lt;&gt;""),Interpolation!J76,ROUND(Interpolation!C76,$N$3))</f>
        <v>#VALUE!</v>
      </c>
      <c r="X76" s="23" t="e">
        <f>IF(AND($F$2&lt;&gt;"",$F$3&lt;&gt;""),Interpolation!K76,ROUND(Interpolation!D76,$N$3))</f>
        <v>#VALUE!</v>
      </c>
      <c r="Y76" s="23" t="e">
        <f>IF(AND($F$2&lt;&gt;"",$F$3&lt;&gt;""),Interpolation!L76,ROUND(Interpolation!E76,$N$3))</f>
        <v>#VALUE!</v>
      </c>
      <c r="Z76" s="23" t="e">
        <f>IF(AND($F$2&lt;&gt;"",$F$3&lt;&gt;""),Interpolation!M76,ROUND(Interpolation!F76,$N$3))</f>
        <v>#VALUE!</v>
      </c>
      <c r="AA76" s="23" t="e">
        <f>IF(AND($F$2&lt;&gt;"",$F$3&lt;&gt;""),Interpolation!N76,ROUND(Interpolation!G76,$N$3))</f>
        <v>#VALUE!</v>
      </c>
      <c r="AB76" s="23" t="e">
        <f>IF(AND($F$2&lt;&gt;"",$F$3&lt;&gt;""),Interpolation!O76,ROUND(Interpolation!H76,$N$3))</f>
        <v>#VALUE!</v>
      </c>
      <c r="AD76" s="43" t="e">
        <f t="shared" si="22"/>
        <v>#VALUE!</v>
      </c>
      <c r="AE76" s="43" t="e">
        <f t="shared" si="23"/>
        <v>#VALUE!</v>
      </c>
    </row>
    <row r="77" spans="1:31" x14ac:dyDescent="0.25">
      <c r="A77" s="26" t="str">
        <f t="shared" si="16"/>
        <v/>
      </c>
      <c r="B77" s="21" t="str">
        <f t="shared" si="15"/>
        <v/>
      </c>
      <c r="C77" s="16"/>
      <c r="D77" s="16"/>
      <c r="E77" s="16"/>
      <c r="F77" s="16"/>
      <c r="G77" s="16"/>
      <c r="H77" s="16"/>
      <c r="I77" s="56"/>
      <c r="J77" s="57"/>
      <c r="K77" s="58"/>
      <c r="L77" s="22" t="str">
        <f t="shared" si="20"/>
        <v/>
      </c>
      <c r="M77" s="22" t="str">
        <f t="shared" si="21"/>
        <v/>
      </c>
      <c r="N77" s="26" t="e">
        <f t="shared" si="17"/>
        <v>#VALUE!</v>
      </c>
      <c r="O77" s="26" t="e">
        <f t="shared" si="18"/>
        <v>#VALUE!</v>
      </c>
      <c r="P77" s="26" t="e">
        <f t="shared" si="11"/>
        <v>#VALUE!</v>
      </c>
      <c r="Q77" s="26" t="e">
        <f t="shared" si="19"/>
        <v>#VALUE!</v>
      </c>
      <c r="R77" s="22"/>
      <c r="S77" s="22"/>
      <c r="T77" s="22"/>
      <c r="U77" s="22"/>
      <c r="W77" s="23" t="e">
        <f>IF(AND($F$2&lt;&gt;"",$F$3&lt;&gt;""),Interpolation!J77,ROUND(Interpolation!C77,$N$3))</f>
        <v>#VALUE!</v>
      </c>
      <c r="X77" s="23" t="e">
        <f>IF(AND($F$2&lt;&gt;"",$F$3&lt;&gt;""),Interpolation!K77,ROUND(Interpolation!D77,$N$3))</f>
        <v>#VALUE!</v>
      </c>
      <c r="Y77" s="23" t="e">
        <f>IF(AND($F$2&lt;&gt;"",$F$3&lt;&gt;""),Interpolation!L77,ROUND(Interpolation!E77,$N$3))</f>
        <v>#VALUE!</v>
      </c>
      <c r="Z77" s="23" t="e">
        <f>IF(AND($F$2&lt;&gt;"",$F$3&lt;&gt;""),Interpolation!M77,ROUND(Interpolation!F77,$N$3))</f>
        <v>#VALUE!</v>
      </c>
      <c r="AA77" s="23" t="e">
        <f>IF(AND($F$2&lt;&gt;"",$F$3&lt;&gt;""),Interpolation!N77,ROUND(Interpolation!G77,$N$3))</f>
        <v>#VALUE!</v>
      </c>
      <c r="AB77" s="23" t="e">
        <f>IF(AND($F$2&lt;&gt;"",$F$3&lt;&gt;""),Interpolation!O77,ROUND(Interpolation!H77,$N$3))</f>
        <v>#VALUE!</v>
      </c>
      <c r="AD77" s="43" t="e">
        <f t="shared" si="22"/>
        <v>#VALUE!</v>
      </c>
      <c r="AE77" s="43" t="e">
        <f t="shared" si="23"/>
        <v>#VALUE!</v>
      </c>
    </row>
    <row r="78" spans="1:31" x14ac:dyDescent="0.25">
      <c r="A78" s="26" t="str">
        <f t="shared" si="16"/>
        <v/>
      </c>
      <c r="B78" s="21" t="str">
        <f t="shared" si="15"/>
        <v/>
      </c>
      <c r="C78" s="16"/>
      <c r="D78" s="16"/>
      <c r="E78" s="16"/>
      <c r="F78" s="16"/>
      <c r="G78" s="16"/>
      <c r="H78" s="16"/>
      <c r="I78" s="56"/>
      <c r="J78" s="57"/>
      <c r="K78" s="58"/>
      <c r="L78" s="22" t="str">
        <f t="shared" si="20"/>
        <v/>
      </c>
      <c r="M78" s="22" t="str">
        <f t="shared" si="21"/>
        <v/>
      </c>
      <c r="N78" s="26" t="e">
        <f t="shared" si="17"/>
        <v>#VALUE!</v>
      </c>
      <c r="O78" s="26" t="e">
        <f t="shared" si="18"/>
        <v>#VALUE!</v>
      </c>
      <c r="P78" s="26" t="e">
        <f t="shared" si="11"/>
        <v>#VALUE!</v>
      </c>
      <c r="Q78" s="26" t="e">
        <f t="shared" si="19"/>
        <v>#VALUE!</v>
      </c>
      <c r="R78" s="22"/>
      <c r="S78" s="22"/>
      <c r="T78" s="22"/>
      <c r="U78" s="22"/>
      <c r="W78" s="23" t="e">
        <f>IF(AND($F$2&lt;&gt;"",$F$3&lt;&gt;""),Interpolation!J78,ROUND(Interpolation!C78,$N$3))</f>
        <v>#VALUE!</v>
      </c>
      <c r="X78" s="23" t="e">
        <f>IF(AND($F$2&lt;&gt;"",$F$3&lt;&gt;""),Interpolation!K78,ROUND(Interpolation!D78,$N$3))</f>
        <v>#VALUE!</v>
      </c>
      <c r="Y78" s="23" t="e">
        <f>IF(AND($F$2&lt;&gt;"",$F$3&lt;&gt;""),Interpolation!L78,ROUND(Interpolation!E78,$N$3))</f>
        <v>#VALUE!</v>
      </c>
      <c r="Z78" s="23" t="e">
        <f>IF(AND($F$2&lt;&gt;"",$F$3&lt;&gt;""),Interpolation!M78,ROUND(Interpolation!F78,$N$3))</f>
        <v>#VALUE!</v>
      </c>
      <c r="AA78" s="23" t="e">
        <f>IF(AND($F$2&lt;&gt;"",$F$3&lt;&gt;""),Interpolation!N78,ROUND(Interpolation!G78,$N$3))</f>
        <v>#VALUE!</v>
      </c>
      <c r="AB78" s="23" t="e">
        <f>IF(AND($F$2&lt;&gt;"",$F$3&lt;&gt;""),Interpolation!O78,ROUND(Interpolation!H78,$N$3))</f>
        <v>#VALUE!</v>
      </c>
      <c r="AD78" s="43" t="e">
        <f t="shared" si="22"/>
        <v>#VALUE!</v>
      </c>
      <c r="AE78" s="43" t="e">
        <f t="shared" si="23"/>
        <v>#VALUE!</v>
      </c>
    </row>
    <row r="79" spans="1:31" x14ac:dyDescent="0.25">
      <c r="A79" s="26" t="str">
        <f t="shared" si="16"/>
        <v/>
      </c>
      <c r="B79" s="21" t="str">
        <f t="shared" si="15"/>
        <v/>
      </c>
      <c r="C79" s="16"/>
      <c r="D79" s="16"/>
      <c r="E79" s="16"/>
      <c r="F79" s="16"/>
      <c r="G79" s="16"/>
      <c r="H79" s="16"/>
      <c r="I79" s="56"/>
      <c r="J79" s="57"/>
      <c r="K79" s="58"/>
      <c r="L79" s="22" t="str">
        <f t="shared" si="20"/>
        <v/>
      </c>
      <c r="M79" s="22" t="str">
        <f t="shared" si="21"/>
        <v/>
      </c>
      <c r="N79" s="26" t="e">
        <f t="shared" si="17"/>
        <v>#VALUE!</v>
      </c>
      <c r="O79" s="26" t="e">
        <f t="shared" si="18"/>
        <v>#VALUE!</v>
      </c>
      <c r="P79" s="26" t="e">
        <f t="shared" ref="P79:P142" si="24">IF(N79&lt;$T$8,1,IF(N79&lt;$T$9,2,IF(N79&lt;$T$10,3,IF(N79&lt;$T$11,4,IF(N79&lt;$T$12,5,IF(N79&lt;$T$13,6,IF(N79&lt;$T$14,7,"")))))))</f>
        <v>#VALUE!</v>
      </c>
      <c r="Q79" s="26" t="e">
        <f t="shared" si="19"/>
        <v>#VALUE!</v>
      </c>
      <c r="R79" s="22"/>
      <c r="S79" s="22"/>
      <c r="T79" s="22"/>
      <c r="U79" s="22"/>
      <c r="W79" s="23" t="e">
        <f>IF(AND($F$2&lt;&gt;"",$F$3&lt;&gt;""),Interpolation!J79,ROUND(Interpolation!C79,$N$3))</f>
        <v>#VALUE!</v>
      </c>
      <c r="X79" s="23" t="e">
        <f>IF(AND($F$2&lt;&gt;"",$F$3&lt;&gt;""),Interpolation!K79,ROUND(Interpolation!D79,$N$3))</f>
        <v>#VALUE!</v>
      </c>
      <c r="Y79" s="23" t="e">
        <f>IF(AND($F$2&lt;&gt;"",$F$3&lt;&gt;""),Interpolation!L79,ROUND(Interpolation!E79,$N$3))</f>
        <v>#VALUE!</v>
      </c>
      <c r="Z79" s="23" t="e">
        <f>IF(AND($F$2&lt;&gt;"",$F$3&lt;&gt;""),Interpolation!M79,ROUND(Interpolation!F79,$N$3))</f>
        <v>#VALUE!</v>
      </c>
      <c r="AA79" s="23" t="e">
        <f>IF(AND($F$2&lt;&gt;"",$F$3&lt;&gt;""),Interpolation!N79,ROUND(Interpolation!G79,$N$3))</f>
        <v>#VALUE!</v>
      </c>
      <c r="AB79" s="23" t="e">
        <f>IF(AND($F$2&lt;&gt;"",$F$3&lt;&gt;""),Interpolation!O79,ROUND(Interpolation!H79,$N$3))</f>
        <v>#VALUE!</v>
      </c>
      <c r="AD79" s="43" t="e">
        <f t="shared" si="22"/>
        <v>#VALUE!</v>
      </c>
      <c r="AE79" s="43" t="e">
        <f t="shared" si="23"/>
        <v>#VALUE!</v>
      </c>
    </row>
    <row r="80" spans="1:31" x14ac:dyDescent="0.25">
      <c r="A80" s="26" t="str">
        <f t="shared" si="16"/>
        <v/>
      </c>
      <c r="B80" s="21" t="str">
        <f t="shared" si="15"/>
        <v/>
      </c>
      <c r="C80" s="16"/>
      <c r="D80" s="16"/>
      <c r="E80" s="16"/>
      <c r="F80" s="16"/>
      <c r="G80" s="16"/>
      <c r="H80" s="16"/>
      <c r="I80" s="56"/>
      <c r="J80" s="57"/>
      <c r="K80" s="58"/>
      <c r="L80" s="22" t="str">
        <f t="shared" si="20"/>
        <v/>
      </c>
      <c r="M80" s="22" t="str">
        <f t="shared" si="21"/>
        <v/>
      </c>
      <c r="N80" s="26" t="e">
        <f t="shared" si="17"/>
        <v>#VALUE!</v>
      </c>
      <c r="O80" s="26" t="e">
        <f t="shared" si="18"/>
        <v>#VALUE!</v>
      </c>
      <c r="P80" s="26" t="e">
        <f t="shared" si="24"/>
        <v>#VALUE!</v>
      </c>
      <c r="Q80" s="26" t="e">
        <f t="shared" si="19"/>
        <v>#VALUE!</v>
      </c>
      <c r="R80" s="22"/>
      <c r="S80" s="22"/>
      <c r="T80" s="22"/>
      <c r="U80" s="22"/>
      <c r="W80" s="23" t="e">
        <f>IF(AND($F$2&lt;&gt;"",$F$3&lt;&gt;""),Interpolation!J80,ROUND(Interpolation!C80,$N$3))</f>
        <v>#VALUE!</v>
      </c>
      <c r="X80" s="23" t="e">
        <f>IF(AND($F$2&lt;&gt;"",$F$3&lt;&gt;""),Interpolation!K80,ROUND(Interpolation!D80,$N$3))</f>
        <v>#VALUE!</v>
      </c>
      <c r="Y80" s="23" t="e">
        <f>IF(AND($F$2&lt;&gt;"",$F$3&lt;&gt;""),Interpolation!L80,ROUND(Interpolation!E80,$N$3))</f>
        <v>#VALUE!</v>
      </c>
      <c r="Z80" s="23" t="e">
        <f>IF(AND($F$2&lt;&gt;"",$F$3&lt;&gt;""),Interpolation!M80,ROUND(Interpolation!F80,$N$3))</f>
        <v>#VALUE!</v>
      </c>
      <c r="AA80" s="23" t="e">
        <f>IF(AND($F$2&lt;&gt;"",$F$3&lt;&gt;""),Interpolation!N80,ROUND(Interpolation!G80,$N$3))</f>
        <v>#VALUE!</v>
      </c>
      <c r="AB80" s="23" t="e">
        <f>IF(AND($F$2&lt;&gt;"",$F$3&lt;&gt;""),Interpolation!O80,ROUND(Interpolation!H80,$N$3))</f>
        <v>#VALUE!</v>
      </c>
      <c r="AD80" s="43" t="e">
        <f t="shared" si="22"/>
        <v>#VALUE!</v>
      </c>
      <c r="AE80" s="43" t="e">
        <f t="shared" si="23"/>
        <v>#VALUE!</v>
      </c>
    </row>
    <row r="81" spans="1:31" x14ac:dyDescent="0.25">
      <c r="A81" s="26" t="str">
        <f t="shared" si="16"/>
        <v/>
      </c>
      <c r="B81" s="21" t="str">
        <f t="shared" si="15"/>
        <v/>
      </c>
      <c r="C81" s="16"/>
      <c r="D81" s="16"/>
      <c r="E81" s="16"/>
      <c r="F81" s="16"/>
      <c r="G81" s="16"/>
      <c r="H81" s="16"/>
      <c r="I81" s="56"/>
      <c r="J81" s="57"/>
      <c r="K81" s="58"/>
      <c r="L81" s="22" t="str">
        <f t="shared" si="20"/>
        <v/>
      </c>
      <c r="M81" s="22" t="str">
        <f t="shared" si="21"/>
        <v/>
      </c>
      <c r="N81" s="26" t="e">
        <f t="shared" si="17"/>
        <v>#VALUE!</v>
      </c>
      <c r="O81" s="26" t="e">
        <f t="shared" si="18"/>
        <v>#VALUE!</v>
      </c>
      <c r="P81" s="26" t="e">
        <f t="shared" si="24"/>
        <v>#VALUE!</v>
      </c>
      <c r="Q81" s="26" t="e">
        <f t="shared" si="19"/>
        <v>#VALUE!</v>
      </c>
      <c r="R81" s="22"/>
      <c r="S81" s="22"/>
      <c r="T81" s="22"/>
      <c r="U81" s="22"/>
      <c r="W81" s="23" t="e">
        <f>IF(AND($F$2&lt;&gt;"",$F$3&lt;&gt;""),Interpolation!J81,ROUND(Interpolation!C81,$N$3))</f>
        <v>#VALUE!</v>
      </c>
      <c r="X81" s="23" t="e">
        <f>IF(AND($F$2&lt;&gt;"",$F$3&lt;&gt;""),Interpolation!K81,ROUND(Interpolation!D81,$N$3))</f>
        <v>#VALUE!</v>
      </c>
      <c r="Y81" s="23" t="e">
        <f>IF(AND($F$2&lt;&gt;"",$F$3&lt;&gt;""),Interpolation!L81,ROUND(Interpolation!E81,$N$3))</f>
        <v>#VALUE!</v>
      </c>
      <c r="Z81" s="23" t="e">
        <f>IF(AND($F$2&lt;&gt;"",$F$3&lt;&gt;""),Interpolation!M81,ROUND(Interpolation!F81,$N$3))</f>
        <v>#VALUE!</v>
      </c>
      <c r="AA81" s="23" t="e">
        <f>IF(AND($F$2&lt;&gt;"",$F$3&lt;&gt;""),Interpolation!N81,ROUND(Interpolation!G81,$N$3))</f>
        <v>#VALUE!</v>
      </c>
      <c r="AB81" s="23" t="e">
        <f>IF(AND($F$2&lt;&gt;"",$F$3&lt;&gt;""),Interpolation!O81,ROUND(Interpolation!H81,$N$3))</f>
        <v>#VALUE!</v>
      </c>
      <c r="AD81" s="43" t="e">
        <f t="shared" si="22"/>
        <v>#VALUE!</v>
      </c>
      <c r="AE81" s="43" t="e">
        <f t="shared" si="23"/>
        <v>#VALUE!</v>
      </c>
    </row>
    <row r="82" spans="1:31" x14ac:dyDescent="0.25">
      <c r="A82" s="26" t="str">
        <f t="shared" si="16"/>
        <v/>
      </c>
      <c r="B82" s="21" t="str">
        <f t="shared" si="15"/>
        <v/>
      </c>
      <c r="C82" s="16"/>
      <c r="D82" s="16"/>
      <c r="E82" s="16"/>
      <c r="F82" s="16"/>
      <c r="G82" s="16"/>
      <c r="H82" s="16"/>
      <c r="I82" s="56"/>
      <c r="J82" s="57"/>
      <c r="K82" s="58"/>
      <c r="L82" s="22" t="str">
        <f t="shared" si="20"/>
        <v/>
      </c>
      <c r="M82" s="22" t="str">
        <f t="shared" si="21"/>
        <v/>
      </c>
      <c r="N82" s="26" t="e">
        <f t="shared" si="17"/>
        <v>#VALUE!</v>
      </c>
      <c r="O82" s="26" t="e">
        <f t="shared" si="18"/>
        <v>#VALUE!</v>
      </c>
      <c r="P82" s="26" t="e">
        <f t="shared" si="24"/>
        <v>#VALUE!</v>
      </c>
      <c r="Q82" s="26" t="e">
        <f t="shared" si="19"/>
        <v>#VALUE!</v>
      </c>
      <c r="R82" s="22"/>
      <c r="S82" s="22"/>
      <c r="T82" s="22"/>
      <c r="U82" s="22"/>
      <c r="W82" s="23" t="e">
        <f>IF(AND($F$2&lt;&gt;"",$F$3&lt;&gt;""),Interpolation!J82,ROUND(Interpolation!C82,$N$3))</f>
        <v>#VALUE!</v>
      </c>
      <c r="X82" s="23" t="e">
        <f>IF(AND($F$2&lt;&gt;"",$F$3&lt;&gt;""),Interpolation!K82,ROUND(Interpolation!D82,$N$3))</f>
        <v>#VALUE!</v>
      </c>
      <c r="Y82" s="23" t="e">
        <f>IF(AND($F$2&lt;&gt;"",$F$3&lt;&gt;""),Interpolation!L82,ROUND(Interpolation!E82,$N$3))</f>
        <v>#VALUE!</v>
      </c>
      <c r="Z82" s="23" t="e">
        <f>IF(AND($F$2&lt;&gt;"",$F$3&lt;&gt;""),Interpolation!M82,ROUND(Interpolation!F82,$N$3))</f>
        <v>#VALUE!</v>
      </c>
      <c r="AA82" s="23" t="e">
        <f>IF(AND($F$2&lt;&gt;"",$F$3&lt;&gt;""),Interpolation!N82,ROUND(Interpolation!G82,$N$3))</f>
        <v>#VALUE!</v>
      </c>
      <c r="AB82" s="23" t="e">
        <f>IF(AND($F$2&lt;&gt;"",$F$3&lt;&gt;""),Interpolation!O82,ROUND(Interpolation!H82,$N$3))</f>
        <v>#VALUE!</v>
      </c>
      <c r="AD82" s="43" t="e">
        <f t="shared" si="22"/>
        <v>#VALUE!</v>
      </c>
      <c r="AE82" s="43" t="e">
        <f t="shared" si="23"/>
        <v>#VALUE!</v>
      </c>
    </row>
    <row r="83" spans="1:31" x14ac:dyDescent="0.25">
      <c r="A83" s="26" t="str">
        <f t="shared" si="16"/>
        <v/>
      </c>
      <c r="B83" s="21" t="str">
        <f t="shared" si="15"/>
        <v/>
      </c>
      <c r="C83" s="16"/>
      <c r="D83" s="16"/>
      <c r="E83" s="16"/>
      <c r="F83" s="16"/>
      <c r="G83" s="16"/>
      <c r="H83" s="16"/>
      <c r="I83" s="56"/>
      <c r="J83" s="57"/>
      <c r="K83" s="58"/>
      <c r="L83" s="22" t="str">
        <f t="shared" si="20"/>
        <v/>
      </c>
      <c r="M83" s="22" t="str">
        <f t="shared" si="21"/>
        <v/>
      </c>
      <c r="N83" s="26" t="e">
        <f t="shared" si="17"/>
        <v>#VALUE!</v>
      </c>
      <c r="O83" s="26" t="e">
        <f t="shared" si="18"/>
        <v>#VALUE!</v>
      </c>
      <c r="P83" s="26" t="e">
        <f t="shared" si="24"/>
        <v>#VALUE!</v>
      </c>
      <c r="Q83" s="26" t="e">
        <f t="shared" si="19"/>
        <v>#VALUE!</v>
      </c>
      <c r="R83" s="22"/>
      <c r="S83" s="22"/>
      <c r="T83" s="22"/>
      <c r="U83" s="22"/>
      <c r="W83" s="23" t="e">
        <f>IF(AND($F$2&lt;&gt;"",$F$3&lt;&gt;""),Interpolation!J83,ROUND(Interpolation!C83,$N$3))</f>
        <v>#VALUE!</v>
      </c>
      <c r="X83" s="23" t="e">
        <f>IF(AND($F$2&lt;&gt;"",$F$3&lt;&gt;""),Interpolation!K83,ROUND(Interpolation!D83,$N$3))</f>
        <v>#VALUE!</v>
      </c>
      <c r="Y83" s="23" t="e">
        <f>IF(AND($F$2&lt;&gt;"",$F$3&lt;&gt;""),Interpolation!L83,ROUND(Interpolation!E83,$N$3))</f>
        <v>#VALUE!</v>
      </c>
      <c r="Z83" s="23" t="e">
        <f>IF(AND($F$2&lt;&gt;"",$F$3&lt;&gt;""),Interpolation!M83,ROUND(Interpolation!F83,$N$3))</f>
        <v>#VALUE!</v>
      </c>
      <c r="AA83" s="23" t="e">
        <f>IF(AND($F$2&lt;&gt;"",$F$3&lt;&gt;""),Interpolation!N83,ROUND(Interpolation!G83,$N$3))</f>
        <v>#VALUE!</v>
      </c>
      <c r="AB83" s="23" t="e">
        <f>IF(AND($F$2&lt;&gt;"",$F$3&lt;&gt;""),Interpolation!O83,ROUND(Interpolation!H83,$N$3))</f>
        <v>#VALUE!</v>
      </c>
      <c r="AD83" s="43" t="e">
        <f t="shared" si="22"/>
        <v>#VALUE!</v>
      </c>
      <c r="AE83" s="43" t="e">
        <f t="shared" si="23"/>
        <v>#VALUE!</v>
      </c>
    </row>
    <row r="84" spans="1:31" x14ac:dyDescent="0.25">
      <c r="A84" s="26" t="str">
        <f t="shared" si="16"/>
        <v/>
      </c>
      <c r="B84" s="21" t="str">
        <f t="shared" si="15"/>
        <v/>
      </c>
      <c r="C84" s="16"/>
      <c r="D84" s="16"/>
      <c r="E84" s="16"/>
      <c r="F84" s="16"/>
      <c r="G84" s="16"/>
      <c r="H84" s="16"/>
      <c r="I84" s="56"/>
      <c r="J84" s="57"/>
      <c r="K84" s="58"/>
      <c r="L84" s="22" t="str">
        <f t="shared" si="20"/>
        <v/>
      </c>
      <c r="M84" s="22" t="str">
        <f t="shared" si="21"/>
        <v/>
      </c>
      <c r="N84" s="26" t="e">
        <f t="shared" si="17"/>
        <v>#VALUE!</v>
      </c>
      <c r="O84" s="26" t="e">
        <f t="shared" si="18"/>
        <v>#VALUE!</v>
      </c>
      <c r="P84" s="26" t="e">
        <f t="shared" si="24"/>
        <v>#VALUE!</v>
      </c>
      <c r="Q84" s="26" t="e">
        <f t="shared" si="19"/>
        <v>#VALUE!</v>
      </c>
      <c r="R84" s="22"/>
      <c r="S84" s="22"/>
      <c r="T84" s="22"/>
      <c r="U84" s="22"/>
      <c r="W84" s="23" t="e">
        <f>IF(AND($F$2&lt;&gt;"",$F$3&lt;&gt;""),Interpolation!J84,ROUND(Interpolation!C84,$N$3))</f>
        <v>#VALUE!</v>
      </c>
      <c r="X84" s="23" t="e">
        <f>IF(AND($F$2&lt;&gt;"",$F$3&lt;&gt;""),Interpolation!K84,ROUND(Interpolation!D84,$N$3))</f>
        <v>#VALUE!</v>
      </c>
      <c r="Y84" s="23" t="e">
        <f>IF(AND($F$2&lt;&gt;"",$F$3&lt;&gt;""),Interpolation!L84,ROUND(Interpolation!E84,$N$3))</f>
        <v>#VALUE!</v>
      </c>
      <c r="Z84" s="23" t="e">
        <f>IF(AND($F$2&lt;&gt;"",$F$3&lt;&gt;""),Interpolation!M84,ROUND(Interpolation!F84,$N$3))</f>
        <v>#VALUE!</v>
      </c>
      <c r="AA84" s="23" t="e">
        <f>IF(AND($F$2&lt;&gt;"",$F$3&lt;&gt;""),Interpolation!N84,ROUND(Interpolation!G84,$N$3))</f>
        <v>#VALUE!</v>
      </c>
      <c r="AB84" s="23" t="e">
        <f>IF(AND($F$2&lt;&gt;"",$F$3&lt;&gt;""),Interpolation!O84,ROUND(Interpolation!H84,$N$3))</f>
        <v>#VALUE!</v>
      </c>
      <c r="AD84" s="43" t="e">
        <f t="shared" si="22"/>
        <v>#VALUE!</v>
      </c>
      <c r="AE84" s="43" t="e">
        <f t="shared" si="23"/>
        <v>#VALUE!</v>
      </c>
    </row>
    <row r="85" spans="1:31" x14ac:dyDescent="0.25">
      <c r="A85" s="26" t="str">
        <f t="shared" si="16"/>
        <v/>
      </c>
      <c r="B85" s="21" t="str">
        <f t="shared" si="15"/>
        <v/>
      </c>
      <c r="C85" s="16"/>
      <c r="D85" s="16"/>
      <c r="E85" s="16"/>
      <c r="F85" s="16"/>
      <c r="G85" s="16"/>
      <c r="H85" s="16"/>
      <c r="I85" s="56"/>
      <c r="J85" s="57"/>
      <c r="K85" s="58"/>
      <c r="L85" s="22" t="str">
        <f t="shared" si="20"/>
        <v/>
      </c>
      <c r="M85" s="22" t="str">
        <f t="shared" si="21"/>
        <v/>
      </c>
      <c r="N85" s="26" t="e">
        <f t="shared" si="17"/>
        <v>#VALUE!</v>
      </c>
      <c r="O85" s="26" t="e">
        <f t="shared" si="18"/>
        <v>#VALUE!</v>
      </c>
      <c r="P85" s="26" t="e">
        <f t="shared" si="24"/>
        <v>#VALUE!</v>
      </c>
      <c r="Q85" s="26" t="e">
        <f t="shared" si="19"/>
        <v>#VALUE!</v>
      </c>
      <c r="R85" s="22"/>
      <c r="S85" s="22"/>
      <c r="T85" s="22"/>
      <c r="U85" s="22"/>
      <c r="W85" s="23" t="e">
        <f>IF(AND($F$2&lt;&gt;"",$F$3&lt;&gt;""),Interpolation!J85,ROUND(Interpolation!C85,$N$3))</f>
        <v>#VALUE!</v>
      </c>
      <c r="X85" s="23" t="e">
        <f>IF(AND($F$2&lt;&gt;"",$F$3&lt;&gt;""),Interpolation!K85,ROUND(Interpolation!D85,$N$3))</f>
        <v>#VALUE!</v>
      </c>
      <c r="Y85" s="23" t="e">
        <f>IF(AND($F$2&lt;&gt;"",$F$3&lt;&gt;""),Interpolation!L85,ROUND(Interpolation!E85,$N$3))</f>
        <v>#VALUE!</v>
      </c>
      <c r="Z85" s="23" t="e">
        <f>IF(AND($F$2&lt;&gt;"",$F$3&lt;&gt;""),Interpolation!M85,ROUND(Interpolation!F85,$N$3))</f>
        <v>#VALUE!</v>
      </c>
      <c r="AA85" s="23" t="e">
        <f>IF(AND($F$2&lt;&gt;"",$F$3&lt;&gt;""),Interpolation!N85,ROUND(Interpolation!G85,$N$3))</f>
        <v>#VALUE!</v>
      </c>
      <c r="AB85" s="23" t="e">
        <f>IF(AND($F$2&lt;&gt;"",$F$3&lt;&gt;""),Interpolation!O85,ROUND(Interpolation!H85,$N$3))</f>
        <v>#VALUE!</v>
      </c>
      <c r="AD85" s="43" t="e">
        <f t="shared" si="22"/>
        <v>#VALUE!</v>
      </c>
      <c r="AE85" s="43" t="e">
        <f t="shared" si="23"/>
        <v>#VALUE!</v>
      </c>
    </row>
    <row r="86" spans="1:31" x14ac:dyDescent="0.25">
      <c r="A86" s="26" t="str">
        <f t="shared" si="16"/>
        <v/>
      </c>
      <c r="B86" s="21" t="str">
        <f t="shared" si="15"/>
        <v/>
      </c>
      <c r="C86" s="16"/>
      <c r="D86" s="16"/>
      <c r="E86" s="16"/>
      <c r="F86" s="16"/>
      <c r="G86" s="16"/>
      <c r="H86" s="16"/>
      <c r="I86" s="56"/>
      <c r="J86" s="57"/>
      <c r="K86" s="58"/>
      <c r="L86" s="22" t="str">
        <f t="shared" si="20"/>
        <v/>
      </c>
      <c r="M86" s="22" t="str">
        <f t="shared" si="21"/>
        <v/>
      </c>
      <c r="N86" s="26" t="e">
        <f t="shared" si="17"/>
        <v>#VALUE!</v>
      </c>
      <c r="O86" s="26" t="e">
        <f t="shared" si="18"/>
        <v>#VALUE!</v>
      </c>
      <c r="P86" s="26" t="e">
        <f t="shared" si="24"/>
        <v>#VALUE!</v>
      </c>
      <c r="Q86" s="26" t="e">
        <f t="shared" si="19"/>
        <v>#VALUE!</v>
      </c>
      <c r="R86" s="22"/>
      <c r="S86" s="22"/>
      <c r="T86" s="22"/>
      <c r="U86" s="22"/>
      <c r="W86" s="23" t="e">
        <f>IF(AND($F$2&lt;&gt;"",$F$3&lt;&gt;""),Interpolation!J86,ROUND(Interpolation!C86,$N$3))</f>
        <v>#VALUE!</v>
      </c>
      <c r="X86" s="23" t="e">
        <f>IF(AND($F$2&lt;&gt;"",$F$3&lt;&gt;""),Interpolation!K86,ROUND(Interpolation!D86,$N$3))</f>
        <v>#VALUE!</v>
      </c>
      <c r="Y86" s="23" t="e">
        <f>IF(AND($F$2&lt;&gt;"",$F$3&lt;&gt;""),Interpolation!L86,ROUND(Interpolation!E86,$N$3))</f>
        <v>#VALUE!</v>
      </c>
      <c r="Z86" s="23" t="e">
        <f>IF(AND($F$2&lt;&gt;"",$F$3&lt;&gt;""),Interpolation!M86,ROUND(Interpolation!F86,$N$3))</f>
        <v>#VALUE!</v>
      </c>
      <c r="AA86" s="23" t="e">
        <f>IF(AND($F$2&lt;&gt;"",$F$3&lt;&gt;""),Interpolation!N86,ROUND(Interpolation!G86,$N$3))</f>
        <v>#VALUE!</v>
      </c>
      <c r="AB86" s="23" t="e">
        <f>IF(AND($F$2&lt;&gt;"",$F$3&lt;&gt;""),Interpolation!O86,ROUND(Interpolation!H86,$N$3))</f>
        <v>#VALUE!</v>
      </c>
      <c r="AD86" s="43" t="e">
        <f t="shared" si="22"/>
        <v>#VALUE!</v>
      </c>
      <c r="AE86" s="43" t="e">
        <f t="shared" si="23"/>
        <v>#VALUE!</v>
      </c>
    </row>
    <row r="87" spans="1:31" x14ac:dyDescent="0.25">
      <c r="A87" s="26" t="str">
        <f t="shared" si="16"/>
        <v/>
      </c>
      <c r="B87" s="21" t="str">
        <f t="shared" si="15"/>
        <v/>
      </c>
      <c r="C87" s="16"/>
      <c r="D87" s="16"/>
      <c r="E87" s="16"/>
      <c r="F87" s="16"/>
      <c r="G87" s="16"/>
      <c r="H87" s="16"/>
      <c r="I87" s="56"/>
      <c r="J87" s="57"/>
      <c r="K87" s="58"/>
      <c r="L87" s="22" t="str">
        <f t="shared" si="20"/>
        <v/>
      </c>
      <c r="M87" s="22" t="str">
        <f t="shared" si="21"/>
        <v/>
      </c>
      <c r="N87" s="26" t="e">
        <f t="shared" si="17"/>
        <v>#VALUE!</v>
      </c>
      <c r="O87" s="26" t="e">
        <f t="shared" si="18"/>
        <v>#VALUE!</v>
      </c>
      <c r="P87" s="26" t="e">
        <f t="shared" si="24"/>
        <v>#VALUE!</v>
      </c>
      <c r="Q87" s="26" t="e">
        <f t="shared" si="19"/>
        <v>#VALUE!</v>
      </c>
      <c r="R87" s="22"/>
      <c r="S87" s="22"/>
      <c r="T87" s="22"/>
      <c r="U87" s="22"/>
      <c r="W87" s="23" t="e">
        <f>IF(AND($F$2&lt;&gt;"",$F$3&lt;&gt;""),Interpolation!J87,ROUND(Interpolation!C87,$N$3))</f>
        <v>#VALUE!</v>
      </c>
      <c r="X87" s="23" t="e">
        <f>IF(AND($F$2&lt;&gt;"",$F$3&lt;&gt;""),Interpolation!K87,ROUND(Interpolation!D87,$N$3))</f>
        <v>#VALUE!</v>
      </c>
      <c r="Y87" s="23" t="e">
        <f>IF(AND($F$2&lt;&gt;"",$F$3&lt;&gt;""),Interpolation!L87,ROUND(Interpolation!E87,$N$3))</f>
        <v>#VALUE!</v>
      </c>
      <c r="Z87" s="23" t="e">
        <f>IF(AND($F$2&lt;&gt;"",$F$3&lt;&gt;""),Interpolation!M87,ROUND(Interpolation!F87,$N$3))</f>
        <v>#VALUE!</v>
      </c>
      <c r="AA87" s="23" t="e">
        <f>IF(AND($F$2&lt;&gt;"",$F$3&lt;&gt;""),Interpolation!N87,ROUND(Interpolation!G87,$N$3))</f>
        <v>#VALUE!</v>
      </c>
      <c r="AB87" s="23" t="e">
        <f>IF(AND($F$2&lt;&gt;"",$F$3&lt;&gt;""),Interpolation!O87,ROUND(Interpolation!H87,$N$3))</f>
        <v>#VALUE!</v>
      </c>
      <c r="AD87" s="43" t="e">
        <f t="shared" si="22"/>
        <v>#VALUE!</v>
      </c>
      <c r="AE87" s="43" t="e">
        <f t="shared" si="23"/>
        <v>#VALUE!</v>
      </c>
    </row>
    <row r="88" spans="1:31" x14ac:dyDescent="0.25">
      <c r="A88" s="26" t="str">
        <f t="shared" si="16"/>
        <v/>
      </c>
      <c r="B88" s="21" t="str">
        <f t="shared" si="15"/>
        <v/>
      </c>
      <c r="C88" s="16"/>
      <c r="D88" s="16"/>
      <c r="E88" s="16"/>
      <c r="F88" s="16"/>
      <c r="G88" s="16"/>
      <c r="H88" s="16"/>
      <c r="I88" s="56"/>
      <c r="J88" s="57"/>
      <c r="K88" s="58"/>
      <c r="L88" s="22" t="str">
        <f t="shared" si="20"/>
        <v/>
      </c>
      <c r="M88" s="22" t="str">
        <f t="shared" si="21"/>
        <v/>
      </c>
      <c r="N88" s="26" t="e">
        <f t="shared" si="17"/>
        <v>#VALUE!</v>
      </c>
      <c r="O88" s="26" t="e">
        <f t="shared" si="18"/>
        <v>#VALUE!</v>
      </c>
      <c r="P88" s="26" t="e">
        <f t="shared" si="24"/>
        <v>#VALUE!</v>
      </c>
      <c r="Q88" s="26" t="e">
        <f t="shared" si="19"/>
        <v>#VALUE!</v>
      </c>
      <c r="R88" s="22"/>
      <c r="S88" s="22"/>
      <c r="T88" s="22"/>
      <c r="U88" s="22"/>
      <c r="W88" s="23" t="e">
        <f>IF(AND($F$2&lt;&gt;"",$F$3&lt;&gt;""),Interpolation!J88,ROUND(Interpolation!C88,$N$3))</f>
        <v>#VALUE!</v>
      </c>
      <c r="X88" s="23" t="e">
        <f>IF(AND($F$2&lt;&gt;"",$F$3&lt;&gt;""),Interpolation!K88,ROUND(Interpolation!D88,$N$3))</f>
        <v>#VALUE!</v>
      </c>
      <c r="Y88" s="23" t="e">
        <f>IF(AND($F$2&lt;&gt;"",$F$3&lt;&gt;""),Interpolation!L88,ROUND(Interpolation!E88,$N$3))</f>
        <v>#VALUE!</v>
      </c>
      <c r="Z88" s="23" t="e">
        <f>IF(AND($F$2&lt;&gt;"",$F$3&lt;&gt;""),Interpolation!M88,ROUND(Interpolation!F88,$N$3))</f>
        <v>#VALUE!</v>
      </c>
      <c r="AA88" s="23" t="e">
        <f>IF(AND($F$2&lt;&gt;"",$F$3&lt;&gt;""),Interpolation!N88,ROUND(Interpolation!G88,$N$3))</f>
        <v>#VALUE!</v>
      </c>
      <c r="AB88" s="23" t="e">
        <f>IF(AND($F$2&lt;&gt;"",$F$3&lt;&gt;""),Interpolation!O88,ROUND(Interpolation!H88,$N$3))</f>
        <v>#VALUE!</v>
      </c>
      <c r="AD88" s="43" t="e">
        <f t="shared" si="22"/>
        <v>#VALUE!</v>
      </c>
      <c r="AE88" s="43" t="e">
        <f t="shared" si="23"/>
        <v>#VALUE!</v>
      </c>
    </row>
    <row r="89" spans="1:31" x14ac:dyDescent="0.25">
      <c r="A89" s="26" t="str">
        <f t="shared" si="16"/>
        <v/>
      </c>
      <c r="B89" s="21" t="str">
        <f t="shared" si="15"/>
        <v/>
      </c>
      <c r="C89" s="16"/>
      <c r="D89" s="16"/>
      <c r="E89" s="16"/>
      <c r="F89" s="16"/>
      <c r="G89" s="16"/>
      <c r="H89" s="16"/>
      <c r="I89" s="56"/>
      <c r="J89" s="57"/>
      <c r="K89" s="58"/>
      <c r="L89" s="22" t="str">
        <f t="shared" si="20"/>
        <v/>
      </c>
      <c r="M89" s="22" t="str">
        <f t="shared" si="21"/>
        <v/>
      </c>
      <c r="N89" s="26" t="e">
        <f t="shared" si="17"/>
        <v>#VALUE!</v>
      </c>
      <c r="O89" s="26" t="e">
        <f t="shared" si="18"/>
        <v>#VALUE!</v>
      </c>
      <c r="P89" s="26" t="e">
        <f t="shared" si="24"/>
        <v>#VALUE!</v>
      </c>
      <c r="Q89" s="26" t="e">
        <f t="shared" si="19"/>
        <v>#VALUE!</v>
      </c>
      <c r="R89" s="22"/>
      <c r="S89" s="22"/>
      <c r="T89" s="22"/>
      <c r="U89" s="22"/>
      <c r="W89" s="23" t="e">
        <f>IF(AND($F$2&lt;&gt;"",$F$3&lt;&gt;""),Interpolation!J89,ROUND(Interpolation!C89,$N$3))</f>
        <v>#VALUE!</v>
      </c>
      <c r="X89" s="23" t="e">
        <f>IF(AND($F$2&lt;&gt;"",$F$3&lt;&gt;""),Interpolation!K89,ROUND(Interpolation!D89,$N$3))</f>
        <v>#VALUE!</v>
      </c>
      <c r="Y89" s="23" t="e">
        <f>IF(AND($F$2&lt;&gt;"",$F$3&lt;&gt;""),Interpolation!L89,ROUND(Interpolation!E89,$N$3))</f>
        <v>#VALUE!</v>
      </c>
      <c r="Z89" s="23" t="e">
        <f>IF(AND($F$2&lt;&gt;"",$F$3&lt;&gt;""),Interpolation!M89,ROUND(Interpolation!F89,$N$3))</f>
        <v>#VALUE!</v>
      </c>
      <c r="AA89" s="23" t="e">
        <f>IF(AND($F$2&lt;&gt;"",$F$3&lt;&gt;""),Interpolation!N89,ROUND(Interpolation!G89,$N$3))</f>
        <v>#VALUE!</v>
      </c>
      <c r="AB89" s="23" t="e">
        <f>IF(AND($F$2&lt;&gt;"",$F$3&lt;&gt;""),Interpolation!O89,ROUND(Interpolation!H89,$N$3))</f>
        <v>#VALUE!</v>
      </c>
      <c r="AD89" s="43" t="e">
        <f t="shared" si="22"/>
        <v>#VALUE!</v>
      </c>
      <c r="AE89" s="43" t="e">
        <f t="shared" si="23"/>
        <v>#VALUE!</v>
      </c>
    </row>
    <row r="90" spans="1:31" x14ac:dyDescent="0.25">
      <c r="A90" s="26" t="str">
        <f t="shared" si="16"/>
        <v/>
      </c>
      <c r="B90" s="21" t="str">
        <f t="shared" si="15"/>
        <v/>
      </c>
      <c r="C90" s="16"/>
      <c r="D90" s="16"/>
      <c r="E90" s="16"/>
      <c r="F90" s="16"/>
      <c r="G90" s="16"/>
      <c r="H90" s="16"/>
      <c r="I90" s="56"/>
      <c r="J90" s="57"/>
      <c r="K90" s="58"/>
      <c r="L90" s="22" t="str">
        <f t="shared" si="20"/>
        <v/>
      </c>
      <c r="M90" s="22" t="str">
        <f t="shared" si="21"/>
        <v/>
      </c>
      <c r="N90" s="26" t="e">
        <f t="shared" si="17"/>
        <v>#VALUE!</v>
      </c>
      <c r="O90" s="26" t="e">
        <f t="shared" si="18"/>
        <v>#VALUE!</v>
      </c>
      <c r="P90" s="26" t="e">
        <f t="shared" si="24"/>
        <v>#VALUE!</v>
      </c>
      <c r="Q90" s="26" t="e">
        <f t="shared" si="19"/>
        <v>#VALUE!</v>
      </c>
      <c r="R90" s="22"/>
      <c r="S90" s="22"/>
      <c r="T90" s="22"/>
      <c r="U90" s="22"/>
      <c r="W90" s="23" t="e">
        <f>IF(AND($F$2&lt;&gt;"",$F$3&lt;&gt;""),Interpolation!J90,ROUND(Interpolation!C90,$N$3))</f>
        <v>#VALUE!</v>
      </c>
      <c r="X90" s="23" t="e">
        <f>IF(AND($F$2&lt;&gt;"",$F$3&lt;&gt;""),Interpolation!K90,ROUND(Interpolation!D90,$N$3))</f>
        <v>#VALUE!</v>
      </c>
      <c r="Y90" s="23" t="e">
        <f>IF(AND($F$2&lt;&gt;"",$F$3&lt;&gt;""),Interpolation!L90,ROUND(Interpolation!E90,$N$3))</f>
        <v>#VALUE!</v>
      </c>
      <c r="Z90" s="23" t="e">
        <f>IF(AND($F$2&lt;&gt;"",$F$3&lt;&gt;""),Interpolation!M90,ROUND(Interpolation!F90,$N$3))</f>
        <v>#VALUE!</v>
      </c>
      <c r="AA90" s="23" t="e">
        <f>IF(AND($F$2&lt;&gt;"",$F$3&lt;&gt;""),Interpolation!N90,ROUND(Interpolation!G90,$N$3))</f>
        <v>#VALUE!</v>
      </c>
      <c r="AB90" s="23" t="e">
        <f>IF(AND($F$2&lt;&gt;"",$F$3&lt;&gt;""),Interpolation!O90,ROUND(Interpolation!H90,$N$3))</f>
        <v>#VALUE!</v>
      </c>
      <c r="AD90" s="43" t="e">
        <f t="shared" si="22"/>
        <v>#VALUE!</v>
      </c>
      <c r="AE90" s="43" t="e">
        <f t="shared" si="23"/>
        <v>#VALUE!</v>
      </c>
    </row>
    <row r="91" spans="1:31" x14ac:dyDescent="0.25">
      <c r="A91" s="26" t="str">
        <f t="shared" si="16"/>
        <v/>
      </c>
      <c r="B91" s="21" t="str">
        <f t="shared" si="15"/>
        <v/>
      </c>
      <c r="C91" s="16"/>
      <c r="D91" s="16"/>
      <c r="E91" s="16"/>
      <c r="F91" s="16"/>
      <c r="G91" s="16"/>
      <c r="H91" s="16"/>
      <c r="I91" s="56"/>
      <c r="J91" s="57"/>
      <c r="K91" s="58"/>
      <c r="L91" s="22" t="str">
        <f t="shared" si="20"/>
        <v/>
      </c>
      <c r="M91" s="22" t="str">
        <f t="shared" si="21"/>
        <v/>
      </c>
      <c r="N91" s="26" t="e">
        <f t="shared" si="17"/>
        <v>#VALUE!</v>
      </c>
      <c r="O91" s="26" t="e">
        <f t="shared" si="18"/>
        <v>#VALUE!</v>
      </c>
      <c r="P91" s="26" t="e">
        <f t="shared" si="24"/>
        <v>#VALUE!</v>
      </c>
      <c r="Q91" s="26" t="e">
        <f t="shared" si="19"/>
        <v>#VALUE!</v>
      </c>
      <c r="R91" s="22"/>
      <c r="S91" s="22"/>
      <c r="T91" s="22"/>
      <c r="U91" s="22"/>
      <c r="W91" s="23" t="e">
        <f>IF(AND($F$2&lt;&gt;"",$F$3&lt;&gt;""),Interpolation!J91,ROUND(Interpolation!C91,$N$3))</f>
        <v>#VALUE!</v>
      </c>
      <c r="X91" s="23" t="e">
        <f>IF(AND($F$2&lt;&gt;"",$F$3&lt;&gt;""),Interpolation!K91,ROUND(Interpolation!D91,$N$3))</f>
        <v>#VALUE!</v>
      </c>
      <c r="Y91" s="23" t="e">
        <f>IF(AND($F$2&lt;&gt;"",$F$3&lt;&gt;""),Interpolation!L91,ROUND(Interpolation!E91,$N$3))</f>
        <v>#VALUE!</v>
      </c>
      <c r="Z91" s="23" t="e">
        <f>IF(AND($F$2&lt;&gt;"",$F$3&lt;&gt;""),Interpolation!M91,ROUND(Interpolation!F91,$N$3))</f>
        <v>#VALUE!</v>
      </c>
      <c r="AA91" s="23" t="e">
        <f>IF(AND($F$2&lt;&gt;"",$F$3&lt;&gt;""),Interpolation!N91,ROUND(Interpolation!G91,$N$3))</f>
        <v>#VALUE!</v>
      </c>
      <c r="AB91" s="23" t="e">
        <f>IF(AND($F$2&lt;&gt;"",$F$3&lt;&gt;""),Interpolation!O91,ROUND(Interpolation!H91,$N$3))</f>
        <v>#VALUE!</v>
      </c>
      <c r="AD91" s="43" t="e">
        <f t="shared" si="22"/>
        <v>#VALUE!</v>
      </c>
      <c r="AE91" s="43" t="e">
        <f t="shared" si="23"/>
        <v>#VALUE!</v>
      </c>
    </row>
    <row r="92" spans="1:31" x14ac:dyDescent="0.25">
      <c r="A92" s="26" t="str">
        <f t="shared" si="16"/>
        <v/>
      </c>
      <c r="B92" s="21" t="str">
        <f t="shared" si="15"/>
        <v/>
      </c>
      <c r="C92" s="16"/>
      <c r="D92" s="16"/>
      <c r="E92" s="16"/>
      <c r="F92" s="16"/>
      <c r="G92" s="16"/>
      <c r="H92" s="16"/>
      <c r="I92" s="56"/>
      <c r="J92" s="57"/>
      <c r="K92" s="58"/>
      <c r="L92" s="22" t="str">
        <f t="shared" si="20"/>
        <v/>
      </c>
      <c r="M92" s="22" t="str">
        <f t="shared" si="21"/>
        <v/>
      </c>
      <c r="N92" s="26" t="e">
        <f t="shared" si="17"/>
        <v>#VALUE!</v>
      </c>
      <c r="O92" s="26" t="e">
        <f t="shared" si="18"/>
        <v>#VALUE!</v>
      </c>
      <c r="P92" s="26" t="e">
        <f t="shared" si="24"/>
        <v>#VALUE!</v>
      </c>
      <c r="Q92" s="26" t="e">
        <f t="shared" si="19"/>
        <v>#VALUE!</v>
      </c>
      <c r="R92" s="22"/>
      <c r="S92" s="22"/>
      <c r="T92" s="22"/>
      <c r="U92" s="22"/>
      <c r="W92" s="23" t="e">
        <f>IF(AND($F$2&lt;&gt;"",$F$3&lt;&gt;""),Interpolation!J92,ROUND(Interpolation!C92,$N$3))</f>
        <v>#VALUE!</v>
      </c>
      <c r="X92" s="23" t="e">
        <f>IF(AND($F$2&lt;&gt;"",$F$3&lt;&gt;""),Interpolation!K92,ROUND(Interpolation!D92,$N$3))</f>
        <v>#VALUE!</v>
      </c>
      <c r="Y92" s="23" t="e">
        <f>IF(AND($F$2&lt;&gt;"",$F$3&lt;&gt;""),Interpolation!L92,ROUND(Interpolation!E92,$N$3))</f>
        <v>#VALUE!</v>
      </c>
      <c r="Z92" s="23" t="e">
        <f>IF(AND($F$2&lt;&gt;"",$F$3&lt;&gt;""),Interpolation!M92,ROUND(Interpolation!F92,$N$3))</f>
        <v>#VALUE!</v>
      </c>
      <c r="AA92" s="23" t="e">
        <f>IF(AND($F$2&lt;&gt;"",$F$3&lt;&gt;""),Interpolation!N92,ROUND(Interpolation!G92,$N$3))</f>
        <v>#VALUE!</v>
      </c>
      <c r="AB92" s="23" t="e">
        <f>IF(AND($F$2&lt;&gt;"",$F$3&lt;&gt;""),Interpolation!O92,ROUND(Interpolation!H92,$N$3))</f>
        <v>#VALUE!</v>
      </c>
      <c r="AD92" s="43" t="e">
        <f t="shared" si="22"/>
        <v>#VALUE!</v>
      </c>
      <c r="AE92" s="43" t="e">
        <f t="shared" si="23"/>
        <v>#VALUE!</v>
      </c>
    </row>
    <row r="93" spans="1:31" x14ac:dyDescent="0.25">
      <c r="A93" s="26" t="str">
        <f t="shared" si="16"/>
        <v/>
      </c>
      <c r="B93" s="21" t="str">
        <f t="shared" si="15"/>
        <v/>
      </c>
      <c r="C93" s="16"/>
      <c r="D93" s="16"/>
      <c r="E93" s="16"/>
      <c r="F93" s="16"/>
      <c r="G93" s="16"/>
      <c r="H93" s="16"/>
      <c r="I93" s="56"/>
      <c r="J93" s="57"/>
      <c r="K93" s="58"/>
      <c r="L93" s="22" t="str">
        <f t="shared" si="20"/>
        <v/>
      </c>
      <c r="M93" s="22" t="str">
        <f t="shared" si="21"/>
        <v/>
      </c>
      <c r="N93" s="26" t="e">
        <f t="shared" si="17"/>
        <v>#VALUE!</v>
      </c>
      <c r="O93" s="26" t="e">
        <f t="shared" si="18"/>
        <v>#VALUE!</v>
      </c>
      <c r="P93" s="26" t="e">
        <f t="shared" si="24"/>
        <v>#VALUE!</v>
      </c>
      <c r="Q93" s="26" t="e">
        <f t="shared" si="19"/>
        <v>#VALUE!</v>
      </c>
      <c r="R93" s="22"/>
      <c r="S93" s="22"/>
      <c r="T93" s="22"/>
      <c r="U93" s="22"/>
      <c r="W93" s="23" t="e">
        <f>IF(AND($F$2&lt;&gt;"",$F$3&lt;&gt;""),Interpolation!J93,ROUND(Interpolation!C93,$N$3))</f>
        <v>#VALUE!</v>
      </c>
      <c r="X93" s="23" t="e">
        <f>IF(AND($F$2&lt;&gt;"",$F$3&lt;&gt;""),Interpolation!K93,ROUND(Interpolation!D93,$N$3))</f>
        <v>#VALUE!</v>
      </c>
      <c r="Y93" s="23" t="e">
        <f>IF(AND($F$2&lt;&gt;"",$F$3&lt;&gt;""),Interpolation!L93,ROUND(Interpolation!E93,$N$3))</f>
        <v>#VALUE!</v>
      </c>
      <c r="Z93" s="23" t="e">
        <f>IF(AND($F$2&lt;&gt;"",$F$3&lt;&gt;""),Interpolation!M93,ROUND(Interpolation!F93,$N$3))</f>
        <v>#VALUE!</v>
      </c>
      <c r="AA93" s="23" t="e">
        <f>IF(AND($F$2&lt;&gt;"",$F$3&lt;&gt;""),Interpolation!N93,ROUND(Interpolation!G93,$N$3))</f>
        <v>#VALUE!</v>
      </c>
      <c r="AB93" s="23" t="e">
        <f>IF(AND($F$2&lt;&gt;"",$F$3&lt;&gt;""),Interpolation!O93,ROUND(Interpolation!H93,$N$3))</f>
        <v>#VALUE!</v>
      </c>
      <c r="AD93" s="43" t="e">
        <f t="shared" si="22"/>
        <v>#VALUE!</v>
      </c>
      <c r="AE93" s="43" t="e">
        <f t="shared" si="23"/>
        <v>#VALUE!</v>
      </c>
    </row>
    <row r="94" spans="1:31" x14ac:dyDescent="0.25">
      <c r="B94" s="61"/>
      <c r="C94" s="61"/>
      <c r="D94" s="61"/>
      <c r="E94" s="61"/>
      <c r="F94" s="61"/>
      <c r="G94" s="61"/>
      <c r="I94" s="2"/>
      <c r="J94" s="1"/>
      <c r="K94" s="1"/>
      <c r="L94" s="22">
        <f t="shared" si="20"/>
        <v>0</v>
      </c>
      <c r="M94" s="22">
        <f t="shared" si="21"/>
        <v>0</v>
      </c>
      <c r="N94" s="26">
        <f t="shared" si="17"/>
        <v>0</v>
      </c>
      <c r="O94" s="26" t="e">
        <f t="shared" si="18"/>
        <v>#N/A</v>
      </c>
      <c r="P94" s="26">
        <f t="shared" si="24"/>
        <v>1</v>
      </c>
      <c r="Q94" s="26" t="e">
        <f t="shared" si="19"/>
        <v>#N/A</v>
      </c>
      <c r="R94" s="22"/>
      <c r="S94" s="22"/>
      <c r="T94" s="22"/>
      <c r="U94" s="22"/>
      <c r="W94" s="23" t="e">
        <f>IF(AND($F$2&lt;&gt;"",$F$3&lt;&gt;""),Interpolation!J94,ROUND(Interpolation!C94,$N$3))</f>
        <v>#VALUE!</v>
      </c>
      <c r="X94" s="23" t="e">
        <f>IF(AND($F$2&lt;&gt;"",$F$3&lt;&gt;""),Interpolation!K94,ROUND(Interpolation!D94,$N$3))</f>
        <v>#VALUE!</v>
      </c>
      <c r="Y94" s="23" t="e">
        <f>IF(AND($F$2&lt;&gt;"",$F$3&lt;&gt;""),Interpolation!L94,ROUND(Interpolation!E94,$N$3))</f>
        <v>#VALUE!</v>
      </c>
      <c r="Z94" s="23" t="e">
        <f>IF(AND($F$2&lt;&gt;"",$F$3&lt;&gt;""),Interpolation!M94,ROUND(Interpolation!F94,$N$3))</f>
        <v>#VALUE!</v>
      </c>
      <c r="AA94" s="23" t="e">
        <f>IF(AND($F$2&lt;&gt;"",$F$3&lt;&gt;""),Interpolation!N94,ROUND(Interpolation!G94,$N$3))</f>
        <v>#VALUE!</v>
      </c>
      <c r="AB94" s="23" t="e">
        <f>IF(AND($F$2&lt;&gt;"",$F$3&lt;&gt;""),Interpolation!O94,ROUND(Interpolation!H94,$N$3))</f>
        <v>#VALUE!</v>
      </c>
      <c r="AD94" s="43">
        <f t="shared" si="22"/>
        <v>0</v>
      </c>
      <c r="AE94" s="43">
        <f t="shared" si="23"/>
        <v>0</v>
      </c>
    </row>
    <row r="95" spans="1:31" x14ac:dyDescent="0.25">
      <c r="B95" s="61"/>
      <c r="C95" s="61"/>
      <c r="D95" s="61"/>
      <c r="E95" s="61"/>
      <c r="F95" s="61"/>
      <c r="G95" s="61"/>
      <c r="I95" s="2" t="str">
        <f>'Print off sheets'!I95</f>
        <v>Page 4 of 2</v>
      </c>
      <c r="J95" s="1"/>
      <c r="K95" s="1"/>
      <c r="L95" s="22">
        <f t="shared" si="20"/>
        <v>0</v>
      </c>
      <c r="M95" s="22">
        <f t="shared" si="21"/>
        <v>0</v>
      </c>
      <c r="N95" s="26">
        <f t="shared" si="17"/>
        <v>0</v>
      </c>
      <c r="O95" s="26" t="e">
        <f t="shared" si="18"/>
        <v>#N/A</v>
      </c>
      <c r="P95" s="26">
        <f t="shared" si="24"/>
        <v>1</v>
      </c>
      <c r="Q95" s="26" t="e">
        <f t="shared" si="19"/>
        <v>#N/A</v>
      </c>
      <c r="R95" s="22"/>
      <c r="S95" s="22"/>
      <c r="T95" s="22"/>
      <c r="U95" s="22"/>
      <c r="W95" s="23" t="e">
        <f>IF(AND($F$2&lt;&gt;"",$F$3&lt;&gt;""),Interpolation!J95,ROUND(Interpolation!C95,$N$3))</f>
        <v>#VALUE!</v>
      </c>
      <c r="X95" s="23" t="e">
        <f>IF(AND($F$2&lt;&gt;"",$F$3&lt;&gt;""),Interpolation!K95,ROUND(Interpolation!D95,$N$3))</f>
        <v>#VALUE!</v>
      </c>
      <c r="Y95" s="23" t="e">
        <f>IF(AND($F$2&lt;&gt;"",$F$3&lt;&gt;""),Interpolation!L95,ROUND(Interpolation!E95,$N$3))</f>
        <v>#VALUE!</v>
      </c>
      <c r="Z95" s="23" t="e">
        <f>IF(AND($F$2&lt;&gt;"",$F$3&lt;&gt;""),Interpolation!M95,ROUND(Interpolation!F95,$N$3))</f>
        <v>#VALUE!</v>
      </c>
      <c r="AA95" s="23" t="e">
        <f>IF(AND($F$2&lt;&gt;"",$F$3&lt;&gt;""),Interpolation!N95,ROUND(Interpolation!G95,$N$3))</f>
        <v>#VALUE!</v>
      </c>
      <c r="AB95" s="23" t="e">
        <f>IF(AND($F$2&lt;&gt;"",$F$3&lt;&gt;""),Interpolation!O95,ROUND(Interpolation!H95,$N$3))</f>
        <v>#VALUE!</v>
      </c>
      <c r="AD95" s="43">
        <f t="shared" si="22"/>
        <v>0</v>
      </c>
      <c r="AE95" s="43">
        <f t="shared" si="23"/>
        <v>0</v>
      </c>
    </row>
    <row r="96" spans="1:31" ht="18" x14ac:dyDescent="0.25">
      <c r="B96" s="59" t="s">
        <v>21</v>
      </c>
      <c r="C96" s="59"/>
      <c r="D96" s="59"/>
      <c r="E96" s="59"/>
      <c r="F96" s="59"/>
      <c r="G96" s="59"/>
      <c r="H96" s="59"/>
      <c r="J96" s="1"/>
      <c r="K96" s="1"/>
      <c r="L96" s="22" t="str">
        <f t="shared" si="20"/>
        <v/>
      </c>
      <c r="M96" s="22" t="str">
        <f t="shared" si="21"/>
        <v/>
      </c>
      <c r="N96" s="26" t="e">
        <f t="shared" si="17"/>
        <v>#VALUE!</v>
      </c>
      <c r="O96" s="26" t="e">
        <f t="shared" si="18"/>
        <v>#VALUE!</v>
      </c>
      <c r="P96" s="26" t="e">
        <f t="shared" si="24"/>
        <v>#VALUE!</v>
      </c>
      <c r="Q96" s="26" t="e">
        <f t="shared" si="19"/>
        <v>#VALUE!</v>
      </c>
      <c r="R96" s="22"/>
      <c r="S96" s="22"/>
      <c r="T96" s="22"/>
      <c r="U96" s="22"/>
      <c r="W96" s="23" t="e">
        <f>IF(AND($F$2&lt;&gt;"",$F$3&lt;&gt;""),Interpolation!J96,ROUND(Interpolation!C96,$N$3))</f>
        <v>#VALUE!</v>
      </c>
      <c r="X96" s="23" t="e">
        <f>IF(AND($F$2&lt;&gt;"",$F$3&lt;&gt;""),Interpolation!K96,ROUND(Interpolation!D96,$N$3))</f>
        <v>#VALUE!</v>
      </c>
      <c r="Y96" s="23" t="e">
        <f>IF(AND($F$2&lt;&gt;"",$F$3&lt;&gt;""),Interpolation!L96,ROUND(Interpolation!E96,$N$3))</f>
        <v>#VALUE!</v>
      </c>
      <c r="Z96" s="23" t="e">
        <f>IF(AND($F$2&lt;&gt;"",$F$3&lt;&gt;""),Interpolation!M96,ROUND(Interpolation!F96,$N$3))</f>
        <v>#VALUE!</v>
      </c>
      <c r="AA96" s="23" t="e">
        <f>IF(AND($F$2&lt;&gt;"",$F$3&lt;&gt;""),Interpolation!N96,ROUND(Interpolation!G96,$N$3))</f>
        <v>#VALUE!</v>
      </c>
      <c r="AB96" s="23" t="e">
        <f>IF(AND($F$2&lt;&gt;"",$F$3&lt;&gt;""),Interpolation!O96,ROUND(Interpolation!H96,$N$3))</f>
        <v>#VALUE!</v>
      </c>
      <c r="AD96" s="43" t="e">
        <f t="shared" si="22"/>
        <v>#VALUE!</v>
      </c>
      <c r="AE96" s="43" t="e">
        <f t="shared" si="23"/>
        <v>#VALUE!</v>
      </c>
    </row>
    <row r="97" spans="1:31" ht="15.75" x14ac:dyDescent="0.25">
      <c r="B97" s="3"/>
      <c r="C97" s="14"/>
      <c r="E97" s="3"/>
      <c r="F97" s="15"/>
      <c r="H97" s="5"/>
      <c r="J97" s="1"/>
      <c r="K97" s="1"/>
      <c r="L97" s="22">
        <f t="shared" si="20"/>
        <v>0</v>
      </c>
      <c r="M97" s="22">
        <f t="shared" si="21"/>
        <v>0</v>
      </c>
      <c r="N97" s="26">
        <f t="shared" si="17"/>
        <v>0</v>
      </c>
      <c r="O97" s="26" t="e">
        <f t="shared" si="18"/>
        <v>#N/A</v>
      </c>
      <c r="P97" s="26">
        <f t="shared" si="24"/>
        <v>1</v>
      </c>
      <c r="Q97" s="26" t="e">
        <f t="shared" si="19"/>
        <v>#N/A</v>
      </c>
      <c r="R97" s="22"/>
      <c r="S97" s="22"/>
      <c r="T97" s="22"/>
      <c r="U97" s="22"/>
      <c r="W97" s="23" t="e">
        <f>IF(AND($F$2&lt;&gt;"",$F$3&lt;&gt;""),Interpolation!J97,ROUND(Interpolation!C97,$N$3))</f>
        <v>#VALUE!</v>
      </c>
      <c r="X97" s="23" t="e">
        <f>IF(AND($F$2&lt;&gt;"",$F$3&lt;&gt;""),Interpolation!K97,ROUND(Interpolation!D97,$N$3))</f>
        <v>#VALUE!</v>
      </c>
      <c r="Y97" s="23" t="e">
        <f>IF(AND($F$2&lt;&gt;"",$F$3&lt;&gt;""),Interpolation!L97,ROUND(Interpolation!E97,$N$3))</f>
        <v>#VALUE!</v>
      </c>
      <c r="Z97" s="23" t="e">
        <f>IF(AND($F$2&lt;&gt;"",$F$3&lt;&gt;""),Interpolation!M97,ROUND(Interpolation!F97,$N$3))</f>
        <v>#VALUE!</v>
      </c>
      <c r="AA97" s="23" t="e">
        <f>IF(AND($F$2&lt;&gt;"",$F$3&lt;&gt;""),Interpolation!N97,ROUND(Interpolation!G97,$N$3))</f>
        <v>#VALUE!</v>
      </c>
      <c r="AB97" s="23" t="e">
        <f>IF(AND($F$2&lt;&gt;"",$F$3&lt;&gt;""),Interpolation!O97,ROUND(Interpolation!H97,$N$3))</f>
        <v>#VALUE!</v>
      </c>
      <c r="AD97" s="43">
        <f t="shared" si="22"/>
        <v>0</v>
      </c>
      <c r="AE97" s="43">
        <f t="shared" si="23"/>
        <v>0</v>
      </c>
    </row>
    <row r="98" spans="1:31" x14ac:dyDescent="0.25">
      <c r="G98" s="62"/>
      <c r="H98" s="62"/>
      <c r="J98" s="1"/>
      <c r="K98" s="1"/>
      <c r="L98" s="22">
        <f t="shared" si="20"/>
        <v>0</v>
      </c>
      <c r="M98" s="22">
        <f t="shared" si="21"/>
        <v>0</v>
      </c>
      <c r="N98" s="26">
        <f t="shared" si="17"/>
        <v>0</v>
      </c>
      <c r="O98" s="26" t="e">
        <f t="shared" si="18"/>
        <v>#N/A</v>
      </c>
      <c r="P98" s="26">
        <f t="shared" si="24"/>
        <v>1</v>
      </c>
      <c r="Q98" s="26" t="e">
        <f t="shared" si="19"/>
        <v>#N/A</v>
      </c>
      <c r="R98" s="22"/>
      <c r="S98" s="22"/>
      <c r="T98" s="22"/>
      <c r="U98" s="22"/>
      <c r="W98" s="23" t="e">
        <f>IF(AND($F$2&lt;&gt;"",$F$3&lt;&gt;""),Interpolation!J98,ROUND(Interpolation!C98,$N$3))</f>
        <v>#VALUE!</v>
      </c>
      <c r="X98" s="23" t="e">
        <f>IF(AND($F$2&lt;&gt;"",$F$3&lt;&gt;""),Interpolation!K98,ROUND(Interpolation!D98,$N$3))</f>
        <v>#VALUE!</v>
      </c>
      <c r="Y98" s="23" t="e">
        <f>IF(AND($F$2&lt;&gt;"",$F$3&lt;&gt;""),Interpolation!L98,ROUND(Interpolation!E98,$N$3))</f>
        <v>#VALUE!</v>
      </c>
      <c r="Z98" s="23" t="e">
        <f>IF(AND($F$2&lt;&gt;"",$F$3&lt;&gt;""),Interpolation!M98,ROUND(Interpolation!F98,$N$3))</f>
        <v>#VALUE!</v>
      </c>
      <c r="AA98" s="23" t="e">
        <f>IF(AND($F$2&lt;&gt;"",$F$3&lt;&gt;""),Interpolation!N98,ROUND(Interpolation!G98,$N$3))</f>
        <v>#VALUE!</v>
      </c>
      <c r="AB98" s="23" t="e">
        <f>IF(AND($F$2&lt;&gt;"",$F$3&lt;&gt;""),Interpolation!O98,ROUND(Interpolation!H98,$N$3))</f>
        <v>#VALUE!</v>
      </c>
      <c r="AD98" s="43">
        <f t="shared" si="22"/>
        <v>0</v>
      </c>
      <c r="AE98" s="43">
        <f t="shared" si="23"/>
        <v>0</v>
      </c>
    </row>
    <row r="99" spans="1:31" x14ac:dyDescent="0.25">
      <c r="C99" s="60" t="s">
        <v>42</v>
      </c>
      <c r="D99" s="60"/>
      <c r="E99" s="60"/>
      <c r="H99" s="6"/>
      <c r="J99" s="1"/>
      <c r="K99" s="1"/>
      <c r="L99" s="22">
        <f t="shared" si="20"/>
        <v>0</v>
      </c>
      <c r="M99" s="22">
        <f t="shared" si="21"/>
        <v>0</v>
      </c>
      <c r="N99" s="26">
        <f t="shared" si="17"/>
        <v>0</v>
      </c>
      <c r="O99" s="26" t="e">
        <f t="shared" si="18"/>
        <v>#N/A</v>
      </c>
      <c r="P99" s="26">
        <f t="shared" si="24"/>
        <v>1</v>
      </c>
      <c r="Q99" s="26" t="e">
        <f t="shared" si="19"/>
        <v>#N/A</v>
      </c>
      <c r="R99" s="22"/>
      <c r="S99" s="22"/>
      <c r="T99" s="22"/>
      <c r="U99" s="22"/>
      <c r="W99" s="23" t="e">
        <f>IF(AND($F$2&lt;&gt;"",$F$3&lt;&gt;""),Interpolation!J99,ROUND(Interpolation!C99,$N$3))</f>
        <v>#VALUE!</v>
      </c>
      <c r="X99" s="23" t="e">
        <f>IF(AND($F$2&lt;&gt;"",$F$3&lt;&gt;""),Interpolation!K99,ROUND(Interpolation!D99,$N$3))</f>
        <v>#VALUE!</v>
      </c>
      <c r="Y99" s="23" t="e">
        <f>IF(AND($F$2&lt;&gt;"",$F$3&lt;&gt;""),Interpolation!L99,ROUND(Interpolation!E99,$N$3))</f>
        <v>#VALUE!</v>
      </c>
      <c r="Z99" s="23" t="e">
        <f>IF(AND($F$2&lt;&gt;"",$F$3&lt;&gt;""),Interpolation!M99,ROUND(Interpolation!F99,$N$3))</f>
        <v>#VALUE!</v>
      </c>
      <c r="AA99" s="23" t="e">
        <f>IF(AND($F$2&lt;&gt;"",$F$3&lt;&gt;""),Interpolation!N99,ROUND(Interpolation!G99,$N$3))</f>
        <v>#VALUE!</v>
      </c>
      <c r="AB99" s="23" t="e">
        <f>IF(AND($F$2&lt;&gt;"",$F$3&lt;&gt;""),Interpolation!O99,ROUND(Interpolation!H99,$N$3))</f>
        <v>#VALUE!</v>
      </c>
      <c r="AD99" s="43">
        <f t="shared" si="22"/>
        <v>0</v>
      </c>
      <c r="AE99" s="43">
        <f t="shared" si="23"/>
        <v>0</v>
      </c>
    </row>
    <row r="100" spans="1:31" x14ac:dyDescent="0.25">
      <c r="B100" s="7" t="s">
        <v>45</v>
      </c>
      <c r="C100" s="8" t="s">
        <v>46</v>
      </c>
      <c r="D100" s="8" t="s">
        <v>47</v>
      </c>
      <c r="E100" s="8" t="s">
        <v>48</v>
      </c>
      <c r="F100" s="8" t="s">
        <v>49</v>
      </c>
      <c r="G100" s="8" t="s">
        <v>50</v>
      </c>
      <c r="H100" s="8" t="s">
        <v>51</v>
      </c>
      <c r="I100" s="9" t="s">
        <v>52</v>
      </c>
      <c r="J100" s="1"/>
      <c r="K100" s="1"/>
      <c r="L100" s="22" t="str">
        <f t="shared" si="20"/>
        <v/>
      </c>
      <c r="M100" s="22" t="str">
        <f t="shared" si="21"/>
        <v/>
      </c>
      <c r="N100" s="26" t="e">
        <f t="shared" si="17"/>
        <v>#VALUE!</v>
      </c>
      <c r="O100" s="26" t="e">
        <f t="shared" si="18"/>
        <v>#VALUE!</v>
      </c>
      <c r="P100" s="26" t="e">
        <f t="shared" si="24"/>
        <v>#VALUE!</v>
      </c>
      <c r="Q100" s="26" t="e">
        <f t="shared" si="19"/>
        <v>#VALUE!</v>
      </c>
      <c r="R100" s="22"/>
      <c r="S100" s="22"/>
      <c r="T100" s="22"/>
      <c r="U100" s="22"/>
      <c r="W100" s="23" t="e">
        <f>IF(AND($F$2&lt;&gt;"",$F$3&lt;&gt;""),Interpolation!J100,ROUND(Interpolation!C100,$N$3))</f>
        <v>#VALUE!</v>
      </c>
      <c r="X100" s="23" t="e">
        <f>IF(AND($F$2&lt;&gt;"",$F$3&lt;&gt;""),Interpolation!K100,ROUND(Interpolation!D100,$N$3))</f>
        <v>#VALUE!</v>
      </c>
      <c r="Y100" s="23" t="e">
        <f>IF(AND($F$2&lt;&gt;"",$F$3&lt;&gt;""),Interpolation!L100,ROUND(Interpolation!E100,$N$3))</f>
        <v>#VALUE!</v>
      </c>
      <c r="Z100" s="23" t="e">
        <f>IF(AND($F$2&lt;&gt;"",$F$3&lt;&gt;""),Interpolation!M100,ROUND(Interpolation!F100,$N$3))</f>
        <v>#VALUE!</v>
      </c>
      <c r="AA100" s="23" t="e">
        <f>IF(AND($F$2&lt;&gt;"",$F$3&lt;&gt;""),Interpolation!N100,ROUND(Interpolation!G100,$N$3))</f>
        <v>#VALUE!</v>
      </c>
      <c r="AB100" s="23" t="e">
        <f>IF(AND($F$2&lt;&gt;"",$F$3&lt;&gt;""),Interpolation!O100,ROUND(Interpolation!H100,$N$3))</f>
        <v>#VALUE!</v>
      </c>
      <c r="AD100" s="43" t="e">
        <f t="shared" si="22"/>
        <v>#VALUE!</v>
      </c>
      <c r="AE100" s="43" t="e">
        <f t="shared" si="23"/>
        <v>#VALUE!</v>
      </c>
    </row>
    <row r="101" spans="1:31" x14ac:dyDescent="0.25">
      <c r="A101" s="26" t="str">
        <f>IF(A93="","",IF(ROUND(A93,7)=VALUE($H$3),"",A93+VALUE($H$4)))</f>
        <v/>
      </c>
      <c r="B101" s="21" t="str">
        <f t="shared" ref="B101:B140" si="25">TEXT(A101,$N$2)</f>
        <v/>
      </c>
      <c r="C101" s="16"/>
      <c r="D101" s="16"/>
      <c r="E101" s="16"/>
      <c r="F101" s="16"/>
      <c r="G101" s="16"/>
      <c r="H101" s="16"/>
      <c r="I101" s="56"/>
      <c r="J101" s="57"/>
      <c r="K101" s="58"/>
      <c r="L101" s="22" t="str">
        <f t="shared" si="20"/>
        <v/>
      </c>
      <c r="M101" s="22" t="str">
        <f t="shared" si="21"/>
        <v/>
      </c>
      <c r="N101" s="26" t="e">
        <f t="shared" si="17"/>
        <v>#VALUE!</v>
      </c>
      <c r="O101" s="26" t="e">
        <f t="shared" si="18"/>
        <v>#VALUE!</v>
      </c>
      <c r="P101" s="26" t="e">
        <f t="shared" si="24"/>
        <v>#VALUE!</v>
      </c>
      <c r="Q101" s="26" t="e">
        <f t="shared" si="19"/>
        <v>#VALUE!</v>
      </c>
      <c r="R101" s="22"/>
      <c r="S101" s="22"/>
      <c r="T101" s="22"/>
      <c r="U101" s="22"/>
      <c r="W101" s="23" t="e">
        <f>IF(AND($F$2&lt;&gt;"",$F$3&lt;&gt;""),Interpolation!J101,ROUND(Interpolation!C101,$N$3))</f>
        <v>#VALUE!</v>
      </c>
      <c r="X101" s="23" t="e">
        <f>IF(AND($F$2&lt;&gt;"",$F$3&lt;&gt;""),Interpolation!K101,ROUND(Interpolation!D101,$N$3))</f>
        <v>#VALUE!</v>
      </c>
      <c r="Y101" s="23" t="e">
        <f>IF(AND($F$2&lt;&gt;"",$F$3&lt;&gt;""),Interpolation!L101,ROUND(Interpolation!E101,$N$3))</f>
        <v>#VALUE!</v>
      </c>
      <c r="Z101" s="23" t="e">
        <f>IF(AND($F$2&lt;&gt;"",$F$3&lt;&gt;""),Interpolation!M101,ROUND(Interpolation!F101,$N$3))</f>
        <v>#VALUE!</v>
      </c>
      <c r="AA101" s="23" t="e">
        <f>IF(AND($F$2&lt;&gt;"",$F$3&lt;&gt;""),Interpolation!N101,ROUND(Interpolation!G101,$N$3))</f>
        <v>#VALUE!</v>
      </c>
      <c r="AB101" s="23" t="e">
        <f>IF(AND($F$2&lt;&gt;"",$F$3&lt;&gt;""),Interpolation!O101,ROUND(Interpolation!H101,$N$3))</f>
        <v>#VALUE!</v>
      </c>
      <c r="AD101" s="43" t="e">
        <f t="shared" si="22"/>
        <v>#VALUE!</v>
      </c>
      <c r="AE101" s="43" t="e">
        <f t="shared" si="23"/>
        <v>#VALUE!</v>
      </c>
    </row>
    <row r="102" spans="1:31" x14ac:dyDescent="0.25">
      <c r="A102" s="26" t="str">
        <f t="shared" ref="A102:A140" si="26">IF(A101="","",IF(ROUND(A101,7)=VALUE($H$3),"",A101+VALUE($H$4)))</f>
        <v/>
      </c>
      <c r="B102" s="21" t="str">
        <f t="shared" si="25"/>
        <v/>
      </c>
      <c r="C102" s="16"/>
      <c r="D102" s="16"/>
      <c r="E102" s="16"/>
      <c r="F102" s="16"/>
      <c r="G102" s="16"/>
      <c r="H102" s="16"/>
      <c r="I102" s="56"/>
      <c r="J102" s="57"/>
      <c r="K102" s="58"/>
      <c r="L102" s="22" t="str">
        <f t="shared" si="20"/>
        <v/>
      </c>
      <c r="M102" s="22" t="str">
        <f t="shared" si="21"/>
        <v/>
      </c>
      <c r="N102" s="26" t="e">
        <f t="shared" si="17"/>
        <v>#VALUE!</v>
      </c>
      <c r="O102" s="26" t="e">
        <f t="shared" si="18"/>
        <v>#VALUE!</v>
      </c>
      <c r="P102" s="26" t="e">
        <f t="shared" si="24"/>
        <v>#VALUE!</v>
      </c>
      <c r="Q102" s="26" t="e">
        <f t="shared" si="19"/>
        <v>#VALUE!</v>
      </c>
      <c r="R102" s="22"/>
      <c r="S102" s="22"/>
      <c r="T102" s="22"/>
      <c r="U102" s="22"/>
      <c r="W102" s="23" t="e">
        <f>IF(AND($F$2&lt;&gt;"",$F$3&lt;&gt;""),Interpolation!J102,ROUND(Interpolation!C102,$N$3))</f>
        <v>#VALUE!</v>
      </c>
      <c r="X102" s="23" t="e">
        <f>IF(AND($F$2&lt;&gt;"",$F$3&lt;&gt;""),Interpolation!K102,ROUND(Interpolation!D102,$N$3))</f>
        <v>#VALUE!</v>
      </c>
      <c r="Y102" s="23" t="e">
        <f>IF(AND($F$2&lt;&gt;"",$F$3&lt;&gt;""),Interpolation!L102,ROUND(Interpolation!E102,$N$3))</f>
        <v>#VALUE!</v>
      </c>
      <c r="Z102" s="23" t="e">
        <f>IF(AND($F$2&lt;&gt;"",$F$3&lt;&gt;""),Interpolation!M102,ROUND(Interpolation!F102,$N$3))</f>
        <v>#VALUE!</v>
      </c>
      <c r="AA102" s="23" t="e">
        <f>IF(AND($F$2&lt;&gt;"",$F$3&lt;&gt;""),Interpolation!N102,ROUND(Interpolation!G102,$N$3))</f>
        <v>#VALUE!</v>
      </c>
      <c r="AB102" s="23" t="e">
        <f>IF(AND($F$2&lt;&gt;"",$F$3&lt;&gt;""),Interpolation!O102,ROUND(Interpolation!H102,$N$3))</f>
        <v>#VALUE!</v>
      </c>
      <c r="AD102" s="43" t="e">
        <f t="shared" si="22"/>
        <v>#VALUE!</v>
      </c>
      <c r="AE102" s="43" t="e">
        <f t="shared" si="23"/>
        <v>#VALUE!</v>
      </c>
    </row>
    <row r="103" spans="1:31" x14ac:dyDescent="0.25">
      <c r="A103" s="26" t="str">
        <f t="shared" si="26"/>
        <v/>
      </c>
      <c r="B103" s="21" t="str">
        <f t="shared" si="25"/>
        <v/>
      </c>
      <c r="C103" s="16"/>
      <c r="D103" s="16"/>
      <c r="E103" s="16"/>
      <c r="F103" s="16"/>
      <c r="G103" s="16"/>
      <c r="H103" s="16"/>
      <c r="I103" s="56"/>
      <c r="J103" s="57"/>
      <c r="K103" s="58"/>
      <c r="L103" s="22" t="str">
        <f t="shared" si="20"/>
        <v/>
      </c>
      <c r="M103" s="22" t="str">
        <f t="shared" si="21"/>
        <v/>
      </c>
      <c r="N103" s="26" t="e">
        <f t="shared" ref="N103:N134" si="27">VALUE(B103)</f>
        <v>#VALUE!</v>
      </c>
      <c r="O103" s="26" t="e">
        <f t="shared" si="18"/>
        <v>#VALUE!</v>
      </c>
      <c r="P103" s="26" t="e">
        <f t="shared" si="24"/>
        <v>#VALUE!</v>
      </c>
      <c r="Q103" s="26" t="e">
        <f t="shared" si="19"/>
        <v>#VALUE!</v>
      </c>
      <c r="R103" s="22"/>
      <c r="S103" s="22"/>
      <c r="T103" s="22"/>
      <c r="U103" s="22"/>
      <c r="W103" s="23" t="e">
        <f>IF(AND($F$2&lt;&gt;"",$F$3&lt;&gt;""),Interpolation!J103,ROUND(Interpolation!C103,$N$3))</f>
        <v>#VALUE!</v>
      </c>
      <c r="X103" s="23" t="e">
        <f>IF(AND($F$2&lt;&gt;"",$F$3&lt;&gt;""),Interpolation!K103,ROUND(Interpolation!D103,$N$3))</f>
        <v>#VALUE!</v>
      </c>
      <c r="Y103" s="23" t="e">
        <f>IF(AND($F$2&lt;&gt;"",$F$3&lt;&gt;""),Interpolation!L103,ROUND(Interpolation!E103,$N$3))</f>
        <v>#VALUE!</v>
      </c>
      <c r="Z103" s="23" t="e">
        <f>IF(AND($F$2&lt;&gt;"",$F$3&lt;&gt;""),Interpolation!M103,ROUND(Interpolation!F103,$N$3))</f>
        <v>#VALUE!</v>
      </c>
      <c r="AA103" s="23" t="e">
        <f>IF(AND($F$2&lt;&gt;"",$F$3&lt;&gt;""),Interpolation!N103,ROUND(Interpolation!G103,$N$3))</f>
        <v>#VALUE!</v>
      </c>
      <c r="AB103" s="23" t="e">
        <f>IF(AND($F$2&lt;&gt;"",$F$3&lt;&gt;""),Interpolation!O103,ROUND(Interpolation!H103,$N$3))</f>
        <v>#VALUE!</v>
      </c>
      <c r="AD103" s="43" t="e">
        <f t="shared" si="22"/>
        <v>#VALUE!</v>
      </c>
      <c r="AE103" s="43" t="e">
        <f t="shared" si="23"/>
        <v>#VALUE!</v>
      </c>
    </row>
    <row r="104" spans="1:31" x14ac:dyDescent="0.25">
      <c r="A104" s="26" t="str">
        <f t="shared" si="26"/>
        <v/>
      </c>
      <c r="B104" s="21" t="str">
        <f t="shared" si="25"/>
        <v/>
      </c>
      <c r="C104" s="16"/>
      <c r="D104" s="16"/>
      <c r="E104" s="16"/>
      <c r="F104" s="16"/>
      <c r="G104" s="16"/>
      <c r="H104" s="16"/>
      <c r="I104" s="56"/>
      <c r="J104" s="57"/>
      <c r="K104" s="58"/>
      <c r="L104" s="22" t="str">
        <f t="shared" si="20"/>
        <v/>
      </c>
      <c r="M104" s="22" t="str">
        <f t="shared" si="21"/>
        <v/>
      </c>
      <c r="N104" s="26" t="e">
        <f t="shared" si="27"/>
        <v>#VALUE!</v>
      </c>
      <c r="O104" s="26" t="e">
        <f t="shared" si="18"/>
        <v>#VALUE!</v>
      </c>
      <c r="P104" s="26" t="e">
        <f t="shared" si="24"/>
        <v>#VALUE!</v>
      </c>
      <c r="Q104" s="26" t="e">
        <f t="shared" si="19"/>
        <v>#VALUE!</v>
      </c>
      <c r="R104" s="22"/>
      <c r="S104" s="22"/>
      <c r="T104" s="22"/>
      <c r="U104" s="22"/>
      <c r="W104" s="23" t="e">
        <f>IF(AND($F$2&lt;&gt;"",$F$3&lt;&gt;""),Interpolation!J104,ROUND(Interpolation!C104,$N$3))</f>
        <v>#VALUE!</v>
      </c>
      <c r="X104" s="23" t="e">
        <f>IF(AND($F$2&lt;&gt;"",$F$3&lt;&gt;""),Interpolation!K104,ROUND(Interpolation!D104,$N$3))</f>
        <v>#VALUE!</v>
      </c>
      <c r="Y104" s="23" t="e">
        <f>IF(AND($F$2&lt;&gt;"",$F$3&lt;&gt;""),Interpolation!L104,ROUND(Interpolation!E104,$N$3))</f>
        <v>#VALUE!</v>
      </c>
      <c r="Z104" s="23" t="e">
        <f>IF(AND($F$2&lt;&gt;"",$F$3&lt;&gt;""),Interpolation!M104,ROUND(Interpolation!F104,$N$3))</f>
        <v>#VALUE!</v>
      </c>
      <c r="AA104" s="23" t="e">
        <f>IF(AND($F$2&lt;&gt;"",$F$3&lt;&gt;""),Interpolation!N104,ROUND(Interpolation!G104,$N$3))</f>
        <v>#VALUE!</v>
      </c>
      <c r="AB104" s="23" t="e">
        <f>IF(AND($F$2&lt;&gt;"",$F$3&lt;&gt;""),Interpolation!O104,ROUND(Interpolation!H104,$N$3))</f>
        <v>#VALUE!</v>
      </c>
      <c r="AD104" s="43" t="e">
        <f t="shared" si="22"/>
        <v>#VALUE!</v>
      </c>
      <c r="AE104" s="43" t="e">
        <f t="shared" si="23"/>
        <v>#VALUE!</v>
      </c>
    </row>
    <row r="105" spans="1:31" x14ac:dyDescent="0.25">
      <c r="A105" s="26" t="str">
        <f t="shared" si="26"/>
        <v/>
      </c>
      <c r="B105" s="21" t="str">
        <f t="shared" si="25"/>
        <v/>
      </c>
      <c r="C105" s="16"/>
      <c r="D105" s="16"/>
      <c r="E105" s="16"/>
      <c r="F105" s="16"/>
      <c r="G105" s="16"/>
      <c r="H105" s="16"/>
      <c r="I105" s="56"/>
      <c r="J105" s="57"/>
      <c r="K105" s="58"/>
      <c r="L105" s="22" t="str">
        <f t="shared" si="20"/>
        <v/>
      </c>
      <c r="M105" s="22" t="str">
        <f t="shared" si="21"/>
        <v/>
      </c>
      <c r="N105" s="26" t="e">
        <f t="shared" si="27"/>
        <v>#VALUE!</v>
      </c>
      <c r="O105" s="26" t="e">
        <f t="shared" si="18"/>
        <v>#VALUE!</v>
      </c>
      <c r="P105" s="26" t="e">
        <f t="shared" si="24"/>
        <v>#VALUE!</v>
      </c>
      <c r="Q105" s="26" t="e">
        <f t="shared" si="19"/>
        <v>#VALUE!</v>
      </c>
      <c r="R105" s="22"/>
      <c r="S105" s="22"/>
      <c r="T105" s="22"/>
      <c r="U105" s="22"/>
      <c r="W105" s="23" t="e">
        <f>IF(AND($F$2&lt;&gt;"",$F$3&lt;&gt;""),Interpolation!J105,ROUND(Interpolation!C105,$N$3))</f>
        <v>#VALUE!</v>
      </c>
      <c r="X105" s="23" t="e">
        <f>IF(AND($F$2&lt;&gt;"",$F$3&lt;&gt;""),Interpolation!K105,ROUND(Interpolation!D105,$N$3))</f>
        <v>#VALUE!</v>
      </c>
      <c r="Y105" s="23" t="e">
        <f>IF(AND($F$2&lt;&gt;"",$F$3&lt;&gt;""),Interpolation!L105,ROUND(Interpolation!E105,$N$3))</f>
        <v>#VALUE!</v>
      </c>
      <c r="Z105" s="23" t="e">
        <f>IF(AND($F$2&lt;&gt;"",$F$3&lt;&gt;""),Interpolation!M105,ROUND(Interpolation!F105,$N$3))</f>
        <v>#VALUE!</v>
      </c>
      <c r="AA105" s="23" t="e">
        <f>IF(AND($F$2&lt;&gt;"",$F$3&lt;&gt;""),Interpolation!N105,ROUND(Interpolation!G105,$N$3))</f>
        <v>#VALUE!</v>
      </c>
      <c r="AB105" s="23" t="e">
        <f>IF(AND($F$2&lt;&gt;"",$F$3&lt;&gt;""),Interpolation!O105,ROUND(Interpolation!H105,$N$3))</f>
        <v>#VALUE!</v>
      </c>
      <c r="AD105" s="43" t="e">
        <f t="shared" si="22"/>
        <v>#VALUE!</v>
      </c>
      <c r="AE105" s="43" t="e">
        <f t="shared" si="23"/>
        <v>#VALUE!</v>
      </c>
    </row>
    <row r="106" spans="1:31" x14ac:dyDescent="0.25">
      <c r="A106" s="26" t="str">
        <f t="shared" si="26"/>
        <v/>
      </c>
      <c r="B106" s="21" t="str">
        <f t="shared" si="25"/>
        <v/>
      </c>
      <c r="C106" s="16"/>
      <c r="D106" s="16"/>
      <c r="E106" s="16"/>
      <c r="F106" s="16"/>
      <c r="G106" s="16"/>
      <c r="H106" s="16"/>
      <c r="I106" s="56"/>
      <c r="J106" s="57"/>
      <c r="K106" s="58"/>
      <c r="L106" s="22" t="str">
        <f t="shared" si="20"/>
        <v/>
      </c>
      <c r="M106" s="22" t="str">
        <f t="shared" si="21"/>
        <v/>
      </c>
      <c r="N106" s="26" t="e">
        <f t="shared" si="27"/>
        <v>#VALUE!</v>
      </c>
      <c r="O106" s="26" t="e">
        <f t="shared" si="18"/>
        <v>#VALUE!</v>
      </c>
      <c r="P106" s="26" t="e">
        <f t="shared" si="24"/>
        <v>#VALUE!</v>
      </c>
      <c r="Q106" s="26" t="e">
        <f t="shared" si="19"/>
        <v>#VALUE!</v>
      </c>
      <c r="R106" s="22"/>
      <c r="S106" s="22"/>
      <c r="T106" s="22"/>
      <c r="U106" s="22"/>
      <c r="W106" s="23" t="e">
        <f>IF(AND($F$2&lt;&gt;"",$F$3&lt;&gt;""),Interpolation!J106,ROUND(Interpolation!C106,$N$3))</f>
        <v>#VALUE!</v>
      </c>
      <c r="X106" s="23" t="e">
        <f>IF(AND($F$2&lt;&gt;"",$F$3&lt;&gt;""),Interpolation!K106,ROUND(Interpolation!D106,$N$3))</f>
        <v>#VALUE!</v>
      </c>
      <c r="Y106" s="23" t="e">
        <f>IF(AND($F$2&lt;&gt;"",$F$3&lt;&gt;""),Interpolation!L106,ROUND(Interpolation!E106,$N$3))</f>
        <v>#VALUE!</v>
      </c>
      <c r="Z106" s="23" t="e">
        <f>IF(AND($F$2&lt;&gt;"",$F$3&lt;&gt;""),Interpolation!M106,ROUND(Interpolation!F106,$N$3))</f>
        <v>#VALUE!</v>
      </c>
      <c r="AA106" s="23" t="e">
        <f>IF(AND($F$2&lt;&gt;"",$F$3&lt;&gt;""),Interpolation!N106,ROUND(Interpolation!G106,$N$3))</f>
        <v>#VALUE!</v>
      </c>
      <c r="AB106" s="23" t="e">
        <f>IF(AND($F$2&lt;&gt;"",$F$3&lt;&gt;""),Interpolation!O106,ROUND(Interpolation!H106,$N$3))</f>
        <v>#VALUE!</v>
      </c>
      <c r="AD106" s="43" t="e">
        <f t="shared" si="22"/>
        <v>#VALUE!</v>
      </c>
      <c r="AE106" s="43" t="e">
        <f t="shared" si="23"/>
        <v>#VALUE!</v>
      </c>
    </row>
    <row r="107" spans="1:31" x14ac:dyDescent="0.25">
      <c r="A107" s="26" t="str">
        <f t="shared" si="26"/>
        <v/>
      </c>
      <c r="B107" s="21" t="str">
        <f t="shared" si="25"/>
        <v/>
      </c>
      <c r="C107" s="16"/>
      <c r="D107" s="16"/>
      <c r="E107" s="16"/>
      <c r="F107" s="16"/>
      <c r="G107" s="16"/>
      <c r="H107" s="16"/>
      <c r="I107" s="56"/>
      <c r="J107" s="57"/>
      <c r="K107" s="58"/>
      <c r="L107" s="22" t="str">
        <f t="shared" si="20"/>
        <v/>
      </c>
      <c r="M107" s="22" t="str">
        <f t="shared" si="21"/>
        <v/>
      </c>
      <c r="N107" s="26" t="e">
        <f t="shared" si="27"/>
        <v>#VALUE!</v>
      </c>
      <c r="O107" s="26" t="e">
        <f t="shared" si="18"/>
        <v>#VALUE!</v>
      </c>
      <c r="P107" s="26" t="e">
        <f t="shared" si="24"/>
        <v>#VALUE!</v>
      </c>
      <c r="Q107" s="26" t="e">
        <f t="shared" si="19"/>
        <v>#VALUE!</v>
      </c>
      <c r="R107" s="22"/>
      <c r="S107" s="22"/>
      <c r="T107" s="22"/>
      <c r="U107" s="22"/>
      <c r="W107" s="23" t="e">
        <f>IF(AND($F$2&lt;&gt;"",$F$3&lt;&gt;""),Interpolation!J107,ROUND(Interpolation!C107,$N$3))</f>
        <v>#VALUE!</v>
      </c>
      <c r="X107" s="23" t="e">
        <f>IF(AND($F$2&lt;&gt;"",$F$3&lt;&gt;""),Interpolation!K107,ROUND(Interpolation!D107,$N$3))</f>
        <v>#VALUE!</v>
      </c>
      <c r="Y107" s="23" t="e">
        <f>IF(AND($F$2&lt;&gt;"",$F$3&lt;&gt;""),Interpolation!L107,ROUND(Interpolation!E107,$N$3))</f>
        <v>#VALUE!</v>
      </c>
      <c r="Z107" s="23" t="e">
        <f>IF(AND($F$2&lt;&gt;"",$F$3&lt;&gt;""),Interpolation!M107,ROUND(Interpolation!F107,$N$3))</f>
        <v>#VALUE!</v>
      </c>
      <c r="AA107" s="23" t="e">
        <f>IF(AND($F$2&lt;&gt;"",$F$3&lt;&gt;""),Interpolation!N107,ROUND(Interpolation!G107,$N$3))</f>
        <v>#VALUE!</v>
      </c>
      <c r="AB107" s="23" t="e">
        <f>IF(AND($F$2&lt;&gt;"",$F$3&lt;&gt;""),Interpolation!O107,ROUND(Interpolation!H107,$N$3))</f>
        <v>#VALUE!</v>
      </c>
      <c r="AD107" s="43" t="e">
        <f t="shared" si="22"/>
        <v>#VALUE!</v>
      </c>
      <c r="AE107" s="43" t="e">
        <f t="shared" si="23"/>
        <v>#VALUE!</v>
      </c>
    </row>
    <row r="108" spans="1:31" x14ac:dyDescent="0.25">
      <c r="A108" s="26" t="str">
        <f t="shared" si="26"/>
        <v/>
      </c>
      <c r="B108" s="21" t="str">
        <f t="shared" si="25"/>
        <v/>
      </c>
      <c r="C108" s="16"/>
      <c r="D108" s="16"/>
      <c r="E108" s="16"/>
      <c r="F108" s="16"/>
      <c r="G108" s="16"/>
      <c r="H108" s="16"/>
      <c r="I108" s="56"/>
      <c r="J108" s="57"/>
      <c r="K108" s="58"/>
      <c r="L108" s="22" t="str">
        <f t="shared" si="20"/>
        <v/>
      </c>
      <c r="M108" s="22" t="str">
        <f t="shared" si="21"/>
        <v/>
      </c>
      <c r="N108" s="26" t="e">
        <f t="shared" si="27"/>
        <v>#VALUE!</v>
      </c>
      <c r="O108" s="26" t="e">
        <f t="shared" si="18"/>
        <v>#VALUE!</v>
      </c>
      <c r="P108" s="26" t="e">
        <f t="shared" si="24"/>
        <v>#VALUE!</v>
      </c>
      <c r="Q108" s="26" t="e">
        <f t="shared" si="19"/>
        <v>#VALUE!</v>
      </c>
      <c r="R108" s="22"/>
      <c r="S108" s="22"/>
      <c r="T108" s="22"/>
      <c r="U108" s="22"/>
      <c r="W108" s="23" t="e">
        <f>IF(AND($F$2&lt;&gt;"",$F$3&lt;&gt;""),Interpolation!J108,ROUND(Interpolation!C108,$N$3))</f>
        <v>#VALUE!</v>
      </c>
      <c r="X108" s="23" t="e">
        <f>IF(AND($F$2&lt;&gt;"",$F$3&lt;&gt;""),Interpolation!K108,ROUND(Interpolation!D108,$N$3))</f>
        <v>#VALUE!</v>
      </c>
      <c r="Y108" s="23" t="e">
        <f>IF(AND($F$2&lt;&gt;"",$F$3&lt;&gt;""),Interpolation!L108,ROUND(Interpolation!E108,$N$3))</f>
        <v>#VALUE!</v>
      </c>
      <c r="Z108" s="23" t="e">
        <f>IF(AND($F$2&lt;&gt;"",$F$3&lt;&gt;""),Interpolation!M108,ROUND(Interpolation!F108,$N$3))</f>
        <v>#VALUE!</v>
      </c>
      <c r="AA108" s="23" t="e">
        <f>IF(AND($F$2&lt;&gt;"",$F$3&lt;&gt;""),Interpolation!N108,ROUND(Interpolation!G108,$N$3))</f>
        <v>#VALUE!</v>
      </c>
      <c r="AB108" s="23" t="e">
        <f>IF(AND($F$2&lt;&gt;"",$F$3&lt;&gt;""),Interpolation!O108,ROUND(Interpolation!H108,$N$3))</f>
        <v>#VALUE!</v>
      </c>
      <c r="AD108" s="43" t="e">
        <f t="shared" si="22"/>
        <v>#VALUE!</v>
      </c>
      <c r="AE108" s="43" t="e">
        <f t="shared" si="23"/>
        <v>#VALUE!</v>
      </c>
    </row>
    <row r="109" spans="1:31" x14ac:dyDescent="0.25">
      <c r="A109" s="26" t="str">
        <f t="shared" si="26"/>
        <v/>
      </c>
      <c r="B109" s="21" t="str">
        <f t="shared" si="25"/>
        <v/>
      </c>
      <c r="C109" s="16"/>
      <c r="D109" s="16"/>
      <c r="E109" s="16"/>
      <c r="F109" s="16"/>
      <c r="G109" s="16"/>
      <c r="H109" s="16"/>
      <c r="I109" s="56"/>
      <c r="J109" s="57"/>
      <c r="K109" s="58"/>
      <c r="L109" s="22" t="str">
        <f t="shared" si="20"/>
        <v/>
      </c>
      <c r="M109" s="22" t="str">
        <f t="shared" si="21"/>
        <v/>
      </c>
      <c r="N109" s="26" t="e">
        <f t="shared" si="27"/>
        <v>#VALUE!</v>
      </c>
      <c r="O109" s="26" t="e">
        <f t="shared" si="18"/>
        <v>#VALUE!</v>
      </c>
      <c r="P109" s="26" t="e">
        <f t="shared" si="24"/>
        <v>#VALUE!</v>
      </c>
      <c r="Q109" s="26" t="e">
        <f t="shared" si="19"/>
        <v>#VALUE!</v>
      </c>
      <c r="R109" s="22"/>
      <c r="S109" s="22"/>
      <c r="T109" s="22"/>
      <c r="U109" s="22"/>
      <c r="W109" s="23" t="e">
        <f>IF(AND($F$2&lt;&gt;"",$F$3&lt;&gt;""),Interpolation!J109,ROUND(Interpolation!C109,$N$3))</f>
        <v>#VALUE!</v>
      </c>
      <c r="X109" s="23" t="e">
        <f>IF(AND($F$2&lt;&gt;"",$F$3&lt;&gt;""),Interpolation!K109,ROUND(Interpolation!D109,$N$3))</f>
        <v>#VALUE!</v>
      </c>
      <c r="Y109" s="23" t="e">
        <f>IF(AND($F$2&lt;&gt;"",$F$3&lt;&gt;""),Interpolation!L109,ROUND(Interpolation!E109,$N$3))</f>
        <v>#VALUE!</v>
      </c>
      <c r="Z109" s="23" t="e">
        <f>IF(AND($F$2&lt;&gt;"",$F$3&lt;&gt;""),Interpolation!M109,ROUND(Interpolation!F109,$N$3))</f>
        <v>#VALUE!</v>
      </c>
      <c r="AA109" s="23" t="e">
        <f>IF(AND($F$2&lt;&gt;"",$F$3&lt;&gt;""),Interpolation!N109,ROUND(Interpolation!G109,$N$3))</f>
        <v>#VALUE!</v>
      </c>
      <c r="AB109" s="23" t="e">
        <f>IF(AND($F$2&lt;&gt;"",$F$3&lt;&gt;""),Interpolation!O109,ROUND(Interpolation!H109,$N$3))</f>
        <v>#VALUE!</v>
      </c>
      <c r="AD109" s="43" t="e">
        <f t="shared" si="22"/>
        <v>#VALUE!</v>
      </c>
      <c r="AE109" s="43" t="e">
        <f t="shared" si="23"/>
        <v>#VALUE!</v>
      </c>
    </row>
    <row r="110" spans="1:31" x14ac:dyDescent="0.25">
      <c r="A110" s="26" t="str">
        <f t="shared" si="26"/>
        <v/>
      </c>
      <c r="B110" s="21" t="str">
        <f t="shared" si="25"/>
        <v/>
      </c>
      <c r="C110" s="16"/>
      <c r="D110" s="16"/>
      <c r="E110" s="16"/>
      <c r="F110" s="16"/>
      <c r="G110" s="16"/>
      <c r="H110" s="16"/>
      <c r="I110" s="56"/>
      <c r="J110" s="57"/>
      <c r="K110" s="58"/>
      <c r="L110" s="22" t="str">
        <f t="shared" si="20"/>
        <v/>
      </c>
      <c r="M110" s="22" t="str">
        <f t="shared" si="21"/>
        <v/>
      </c>
      <c r="N110" s="26" t="e">
        <f t="shared" si="27"/>
        <v>#VALUE!</v>
      </c>
      <c r="O110" s="26" t="e">
        <f t="shared" si="18"/>
        <v>#VALUE!</v>
      </c>
      <c r="P110" s="26" t="e">
        <f t="shared" si="24"/>
        <v>#VALUE!</v>
      </c>
      <c r="Q110" s="26" t="e">
        <f t="shared" si="19"/>
        <v>#VALUE!</v>
      </c>
      <c r="R110" s="22"/>
      <c r="S110" s="22"/>
      <c r="T110" s="22"/>
      <c r="U110" s="22"/>
      <c r="W110" s="23" t="e">
        <f>IF(AND($F$2&lt;&gt;"",$F$3&lt;&gt;""),Interpolation!J110,ROUND(Interpolation!C110,$N$3))</f>
        <v>#VALUE!</v>
      </c>
      <c r="X110" s="23" t="e">
        <f>IF(AND($F$2&lt;&gt;"",$F$3&lt;&gt;""),Interpolation!K110,ROUND(Interpolation!D110,$N$3))</f>
        <v>#VALUE!</v>
      </c>
      <c r="Y110" s="23" t="e">
        <f>IF(AND($F$2&lt;&gt;"",$F$3&lt;&gt;""),Interpolation!L110,ROUND(Interpolation!E110,$N$3))</f>
        <v>#VALUE!</v>
      </c>
      <c r="Z110" s="23" t="e">
        <f>IF(AND($F$2&lt;&gt;"",$F$3&lt;&gt;""),Interpolation!M110,ROUND(Interpolation!F110,$N$3))</f>
        <v>#VALUE!</v>
      </c>
      <c r="AA110" s="23" t="e">
        <f>IF(AND($F$2&lt;&gt;"",$F$3&lt;&gt;""),Interpolation!N110,ROUND(Interpolation!G110,$N$3))</f>
        <v>#VALUE!</v>
      </c>
      <c r="AB110" s="23" t="e">
        <f>IF(AND($F$2&lt;&gt;"",$F$3&lt;&gt;""),Interpolation!O110,ROUND(Interpolation!H110,$N$3))</f>
        <v>#VALUE!</v>
      </c>
      <c r="AD110" s="43" t="e">
        <f t="shared" si="22"/>
        <v>#VALUE!</v>
      </c>
      <c r="AE110" s="43" t="e">
        <f t="shared" si="23"/>
        <v>#VALUE!</v>
      </c>
    </row>
    <row r="111" spans="1:31" x14ac:dyDescent="0.25">
      <c r="A111" s="26" t="str">
        <f t="shared" si="26"/>
        <v/>
      </c>
      <c r="B111" s="21" t="str">
        <f t="shared" si="25"/>
        <v/>
      </c>
      <c r="C111" s="16"/>
      <c r="D111" s="16"/>
      <c r="E111" s="16"/>
      <c r="F111" s="16"/>
      <c r="G111" s="16"/>
      <c r="H111" s="16"/>
      <c r="I111" s="56"/>
      <c r="J111" s="57"/>
      <c r="K111" s="58"/>
      <c r="L111" s="22" t="str">
        <f t="shared" si="20"/>
        <v/>
      </c>
      <c r="M111" s="22" t="str">
        <f t="shared" si="21"/>
        <v/>
      </c>
      <c r="N111" s="26" t="e">
        <f t="shared" si="27"/>
        <v>#VALUE!</v>
      </c>
      <c r="O111" s="26" t="e">
        <f t="shared" si="18"/>
        <v>#VALUE!</v>
      </c>
      <c r="P111" s="26" t="e">
        <f t="shared" si="24"/>
        <v>#VALUE!</v>
      </c>
      <c r="Q111" s="26" t="e">
        <f t="shared" si="19"/>
        <v>#VALUE!</v>
      </c>
      <c r="R111" s="22"/>
      <c r="S111" s="22"/>
      <c r="T111" s="22"/>
      <c r="U111" s="22"/>
      <c r="W111" s="23" t="e">
        <f>IF(AND($F$2&lt;&gt;"",$F$3&lt;&gt;""),Interpolation!J111,ROUND(Interpolation!C111,$N$3))</f>
        <v>#VALUE!</v>
      </c>
      <c r="X111" s="23" t="e">
        <f>IF(AND($F$2&lt;&gt;"",$F$3&lt;&gt;""),Interpolation!K111,ROUND(Interpolation!D111,$N$3))</f>
        <v>#VALUE!</v>
      </c>
      <c r="Y111" s="23" t="e">
        <f>IF(AND($F$2&lt;&gt;"",$F$3&lt;&gt;""),Interpolation!L111,ROUND(Interpolation!E111,$N$3))</f>
        <v>#VALUE!</v>
      </c>
      <c r="Z111" s="23" t="e">
        <f>IF(AND($F$2&lt;&gt;"",$F$3&lt;&gt;""),Interpolation!M111,ROUND(Interpolation!F111,$N$3))</f>
        <v>#VALUE!</v>
      </c>
      <c r="AA111" s="23" t="e">
        <f>IF(AND($F$2&lt;&gt;"",$F$3&lt;&gt;""),Interpolation!N111,ROUND(Interpolation!G111,$N$3))</f>
        <v>#VALUE!</v>
      </c>
      <c r="AB111" s="23" t="e">
        <f>IF(AND($F$2&lt;&gt;"",$F$3&lt;&gt;""),Interpolation!O111,ROUND(Interpolation!H111,$N$3))</f>
        <v>#VALUE!</v>
      </c>
      <c r="AD111" s="43" t="e">
        <f t="shared" si="22"/>
        <v>#VALUE!</v>
      </c>
      <c r="AE111" s="43" t="e">
        <f t="shared" si="23"/>
        <v>#VALUE!</v>
      </c>
    </row>
    <row r="112" spans="1:31" x14ac:dyDescent="0.25">
      <c r="A112" s="26" t="str">
        <f t="shared" si="26"/>
        <v/>
      </c>
      <c r="B112" s="21" t="str">
        <f t="shared" si="25"/>
        <v/>
      </c>
      <c r="C112" s="16"/>
      <c r="D112" s="16"/>
      <c r="E112" s="16"/>
      <c r="F112" s="16"/>
      <c r="G112" s="16"/>
      <c r="H112" s="16"/>
      <c r="I112" s="56"/>
      <c r="J112" s="57"/>
      <c r="K112" s="58"/>
      <c r="L112" s="22" t="str">
        <f t="shared" si="20"/>
        <v/>
      </c>
      <c r="M112" s="22" t="str">
        <f t="shared" si="21"/>
        <v/>
      </c>
      <c r="N112" s="26" t="e">
        <f t="shared" si="27"/>
        <v>#VALUE!</v>
      </c>
      <c r="O112" s="26" t="e">
        <f t="shared" si="18"/>
        <v>#VALUE!</v>
      </c>
      <c r="P112" s="26" t="e">
        <f t="shared" si="24"/>
        <v>#VALUE!</v>
      </c>
      <c r="Q112" s="26" t="e">
        <f t="shared" si="19"/>
        <v>#VALUE!</v>
      </c>
      <c r="R112" s="22"/>
      <c r="S112" s="22"/>
      <c r="T112" s="22"/>
      <c r="U112" s="22"/>
      <c r="W112" s="23" t="e">
        <f>IF(AND($F$2&lt;&gt;"",$F$3&lt;&gt;""),Interpolation!J112,ROUND(Interpolation!C112,$N$3))</f>
        <v>#VALUE!</v>
      </c>
      <c r="X112" s="23" t="e">
        <f>IF(AND($F$2&lt;&gt;"",$F$3&lt;&gt;""),Interpolation!K112,ROUND(Interpolation!D112,$N$3))</f>
        <v>#VALUE!</v>
      </c>
      <c r="Y112" s="23" t="e">
        <f>IF(AND($F$2&lt;&gt;"",$F$3&lt;&gt;""),Interpolation!L112,ROUND(Interpolation!E112,$N$3))</f>
        <v>#VALUE!</v>
      </c>
      <c r="Z112" s="23" t="e">
        <f>IF(AND($F$2&lt;&gt;"",$F$3&lt;&gt;""),Interpolation!M112,ROUND(Interpolation!F112,$N$3))</f>
        <v>#VALUE!</v>
      </c>
      <c r="AA112" s="23" t="e">
        <f>IF(AND($F$2&lt;&gt;"",$F$3&lt;&gt;""),Interpolation!N112,ROUND(Interpolation!G112,$N$3))</f>
        <v>#VALUE!</v>
      </c>
      <c r="AB112" s="23" t="e">
        <f>IF(AND($F$2&lt;&gt;"",$F$3&lt;&gt;""),Interpolation!O112,ROUND(Interpolation!H112,$N$3))</f>
        <v>#VALUE!</v>
      </c>
      <c r="AD112" s="43" t="e">
        <f t="shared" si="22"/>
        <v>#VALUE!</v>
      </c>
      <c r="AE112" s="43" t="e">
        <f t="shared" si="23"/>
        <v>#VALUE!</v>
      </c>
    </row>
    <row r="113" spans="1:31" x14ac:dyDescent="0.25">
      <c r="A113" s="26" t="str">
        <f t="shared" si="26"/>
        <v/>
      </c>
      <c r="B113" s="21" t="str">
        <f t="shared" si="25"/>
        <v/>
      </c>
      <c r="C113" s="16"/>
      <c r="D113" s="16"/>
      <c r="E113" s="16"/>
      <c r="F113" s="16"/>
      <c r="G113" s="16"/>
      <c r="H113" s="16"/>
      <c r="I113" s="56"/>
      <c r="J113" s="57"/>
      <c r="K113" s="58"/>
      <c r="L113" s="22" t="str">
        <f t="shared" si="20"/>
        <v/>
      </c>
      <c r="M113" s="22" t="str">
        <f t="shared" si="21"/>
        <v/>
      </c>
      <c r="N113" s="26" t="e">
        <f t="shared" si="27"/>
        <v>#VALUE!</v>
      </c>
      <c r="O113" s="26" t="e">
        <f t="shared" si="18"/>
        <v>#VALUE!</v>
      </c>
      <c r="P113" s="26" t="e">
        <f t="shared" si="24"/>
        <v>#VALUE!</v>
      </c>
      <c r="Q113" s="26" t="e">
        <f t="shared" si="19"/>
        <v>#VALUE!</v>
      </c>
      <c r="R113" s="22"/>
      <c r="S113" s="22"/>
      <c r="T113" s="22"/>
      <c r="U113" s="22"/>
      <c r="W113" s="23" t="e">
        <f>IF(AND($F$2&lt;&gt;"",$F$3&lt;&gt;""),Interpolation!J113,ROUND(Interpolation!C113,$N$3))</f>
        <v>#VALUE!</v>
      </c>
      <c r="X113" s="23" t="e">
        <f>IF(AND($F$2&lt;&gt;"",$F$3&lt;&gt;""),Interpolation!K113,ROUND(Interpolation!D113,$N$3))</f>
        <v>#VALUE!</v>
      </c>
      <c r="Y113" s="23" t="e">
        <f>IF(AND($F$2&lt;&gt;"",$F$3&lt;&gt;""),Interpolation!L113,ROUND(Interpolation!E113,$N$3))</f>
        <v>#VALUE!</v>
      </c>
      <c r="Z113" s="23" t="e">
        <f>IF(AND($F$2&lt;&gt;"",$F$3&lt;&gt;""),Interpolation!M113,ROUND(Interpolation!F113,$N$3))</f>
        <v>#VALUE!</v>
      </c>
      <c r="AA113" s="23" t="e">
        <f>IF(AND($F$2&lt;&gt;"",$F$3&lt;&gt;""),Interpolation!N113,ROUND(Interpolation!G113,$N$3))</f>
        <v>#VALUE!</v>
      </c>
      <c r="AB113" s="23" t="e">
        <f>IF(AND($F$2&lt;&gt;"",$F$3&lt;&gt;""),Interpolation!O113,ROUND(Interpolation!H113,$N$3))</f>
        <v>#VALUE!</v>
      </c>
      <c r="AD113" s="43" t="e">
        <f t="shared" si="22"/>
        <v>#VALUE!</v>
      </c>
      <c r="AE113" s="43" t="e">
        <f t="shared" si="23"/>
        <v>#VALUE!</v>
      </c>
    </row>
    <row r="114" spans="1:31" x14ac:dyDescent="0.25">
      <c r="A114" s="26" t="str">
        <f t="shared" si="26"/>
        <v/>
      </c>
      <c r="B114" s="21" t="str">
        <f t="shared" si="25"/>
        <v/>
      </c>
      <c r="C114" s="16"/>
      <c r="D114" s="16"/>
      <c r="E114" s="16"/>
      <c r="F114" s="16"/>
      <c r="G114" s="16"/>
      <c r="H114" s="16"/>
      <c r="I114" s="56"/>
      <c r="J114" s="57"/>
      <c r="K114" s="58"/>
      <c r="L114" s="22" t="str">
        <f t="shared" si="20"/>
        <v/>
      </c>
      <c r="M114" s="22" t="str">
        <f t="shared" si="21"/>
        <v/>
      </c>
      <c r="N114" s="26" t="e">
        <f t="shared" si="27"/>
        <v>#VALUE!</v>
      </c>
      <c r="O114" s="26" t="e">
        <f t="shared" si="18"/>
        <v>#VALUE!</v>
      </c>
      <c r="P114" s="26" t="e">
        <f t="shared" si="24"/>
        <v>#VALUE!</v>
      </c>
      <c r="Q114" s="26" t="e">
        <f t="shared" si="19"/>
        <v>#VALUE!</v>
      </c>
      <c r="R114" s="22"/>
      <c r="S114" s="22"/>
      <c r="T114" s="22"/>
      <c r="U114" s="22"/>
      <c r="W114" s="23" t="e">
        <f>IF(AND($F$2&lt;&gt;"",$F$3&lt;&gt;""),Interpolation!J114,ROUND(Interpolation!C114,$N$3))</f>
        <v>#VALUE!</v>
      </c>
      <c r="X114" s="23" t="e">
        <f>IF(AND($F$2&lt;&gt;"",$F$3&lt;&gt;""),Interpolation!K114,ROUND(Interpolation!D114,$N$3))</f>
        <v>#VALUE!</v>
      </c>
      <c r="Y114" s="23" t="e">
        <f>IF(AND($F$2&lt;&gt;"",$F$3&lt;&gt;""),Interpolation!L114,ROUND(Interpolation!E114,$N$3))</f>
        <v>#VALUE!</v>
      </c>
      <c r="Z114" s="23" t="e">
        <f>IF(AND($F$2&lt;&gt;"",$F$3&lt;&gt;""),Interpolation!M114,ROUND(Interpolation!F114,$N$3))</f>
        <v>#VALUE!</v>
      </c>
      <c r="AA114" s="23" t="e">
        <f>IF(AND($F$2&lt;&gt;"",$F$3&lt;&gt;""),Interpolation!N114,ROUND(Interpolation!G114,$N$3))</f>
        <v>#VALUE!</v>
      </c>
      <c r="AB114" s="23" t="e">
        <f>IF(AND($F$2&lt;&gt;"",$F$3&lt;&gt;""),Interpolation!O114,ROUND(Interpolation!H114,$N$3))</f>
        <v>#VALUE!</v>
      </c>
      <c r="AD114" s="43" t="e">
        <f t="shared" si="22"/>
        <v>#VALUE!</v>
      </c>
      <c r="AE114" s="43" t="e">
        <f t="shared" si="23"/>
        <v>#VALUE!</v>
      </c>
    </row>
    <row r="115" spans="1:31" x14ac:dyDescent="0.25">
      <c r="A115" s="26" t="str">
        <f t="shared" si="26"/>
        <v/>
      </c>
      <c r="B115" s="21" t="str">
        <f t="shared" si="25"/>
        <v/>
      </c>
      <c r="C115" s="16"/>
      <c r="D115" s="16"/>
      <c r="E115" s="16"/>
      <c r="F115" s="16"/>
      <c r="G115" s="49"/>
      <c r="H115" s="16"/>
      <c r="I115" s="56"/>
      <c r="J115" s="57"/>
      <c r="K115" s="58"/>
      <c r="L115" s="22" t="str">
        <f t="shared" si="20"/>
        <v/>
      </c>
      <c r="M115" s="22" t="str">
        <f t="shared" si="21"/>
        <v/>
      </c>
      <c r="N115" s="26" t="e">
        <f t="shared" si="27"/>
        <v>#VALUE!</v>
      </c>
      <c r="O115" s="26" t="e">
        <f t="shared" si="18"/>
        <v>#VALUE!</v>
      </c>
      <c r="P115" s="26" t="e">
        <f t="shared" si="24"/>
        <v>#VALUE!</v>
      </c>
      <c r="Q115" s="26" t="e">
        <f t="shared" si="19"/>
        <v>#VALUE!</v>
      </c>
      <c r="R115" s="22"/>
      <c r="S115" s="22"/>
      <c r="T115" s="22"/>
      <c r="U115" s="22"/>
      <c r="W115" s="23" t="e">
        <f>IF(AND($F$2&lt;&gt;"",$F$3&lt;&gt;""),Interpolation!J115,ROUND(Interpolation!C115,$N$3))</f>
        <v>#VALUE!</v>
      </c>
      <c r="X115" s="23" t="e">
        <f>IF(AND($F$2&lt;&gt;"",$F$3&lt;&gt;""),Interpolation!K115,ROUND(Interpolation!D115,$N$3))</f>
        <v>#VALUE!</v>
      </c>
      <c r="Y115" s="23" t="e">
        <f>IF(AND($F$2&lt;&gt;"",$F$3&lt;&gt;""),Interpolation!L115,ROUND(Interpolation!E115,$N$3))</f>
        <v>#VALUE!</v>
      </c>
      <c r="Z115" s="23" t="e">
        <f>IF(AND($F$2&lt;&gt;"",$F$3&lt;&gt;""),Interpolation!M115,ROUND(Interpolation!F115,$N$3))</f>
        <v>#VALUE!</v>
      </c>
      <c r="AA115" s="23" t="e">
        <f>IF(AND($F$2&lt;&gt;"",$F$3&lt;&gt;""),Interpolation!N115,ROUND(Interpolation!G115,$N$3))</f>
        <v>#VALUE!</v>
      </c>
      <c r="AB115" s="23" t="e">
        <f>IF(AND($F$2&lt;&gt;"",$F$3&lt;&gt;""),Interpolation!O115,ROUND(Interpolation!H115,$N$3))</f>
        <v>#VALUE!</v>
      </c>
      <c r="AD115" s="43" t="e">
        <f t="shared" si="22"/>
        <v>#VALUE!</v>
      </c>
      <c r="AE115" s="43" t="e">
        <f t="shared" si="23"/>
        <v>#VALUE!</v>
      </c>
    </row>
    <row r="116" spans="1:31" x14ac:dyDescent="0.25">
      <c r="A116" s="26" t="str">
        <f t="shared" si="26"/>
        <v/>
      </c>
      <c r="B116" s="21" t="str">
        <f t="shared" si="25"/>
        <v/>
      </c>
      <c r="C116" s="16"/>
      <c r="D116" s="16"/>
      <c r="E116" s="16"/>
      <c r="F116" s="16"/>
      <c r="G116" s="16"/>
      <c r="H116" s="16"/>
      <c r="I116" s="56"/>
      <c r="J116" s="57"/>
      <c r="K116" s="58"/>
      <c r="L116" s="22" t="str">
        <f t="shared" si="20"/>
        <v/>
      </c>
      <c r="M116" s="22" t="str">
        <f t="shared" si="21"/>
        <v/>
      </c>
      <c r="N116" s="26" t="e">
        <f t="shared" si="27"/>
        <v>#VALUE!</v>
      </c>
      <c r="O116" s="26" t="e">
        <f t="shared" si="18"/>
        <v>#VALUE!</v>
      </c>
      <c r="P116" s="26" t="e">
        <f t="shared" si="24"/>
        <v>#VALUE!</v>
      </c>
      <c r="Q116" s="26" t="e">
        <f t="shared" si="19"/>
        <v>#VALUE!</v>
      </c>
      <c r="R116" s="22"/>
      <c r="S116" s="22"/>
      <c r="T116" s="22"/>
      <c r="U116" s="22"/>
      <c r="W116" s="23" t="e">
        <f>IF(AND($F$2&lt;&gt;"",$F$3&lt;&gt;""),Interpolation!J116,ROUND(Interpolation!C116,$N$3))</f>
        <v>#VALUE!</v>
      </c>
      <c r="X116" s="23" t="e">
        <f>IF(AND($F$2&lt;&gt;"",$F$3&lt;&gt;""),Interpolation!K116,ROUND(Interpolation!D116,$N$3))</f>
        <v>#VALUE!</v>
      </c>
      <c r="Y116" s="23" t="e">
        <f>IF(AND($F$2&lt;&gt;"",$F$3&lt;&gt;""),Interpolation!L116,ROUND(Interpolation!E116,$N$3))</f>
        <v>#VALUE!</v>
      </c>
      <c r="Z116" s="23" t="e">
        <f>IF(AND($F$2&lt;&gt;"",$F$3&lt;&gt;""),Interpolation!M116,ROUND(Interpolation!F116,$N$3))</f>
        <v>#VALUE!</v>
      </c>
      <c r="AA116" s="23" t="e">
        <f>IF(AND($F$2&lt;&gt;"",$F$3&lt;&gt;""),Interpolation!N116,ROUND(Interpolation!G116,$N$3))</f>
        <v>#VALUE!</v>
      </c>
      <c r="AB116" s="23" t="e">
        <f>IF(AND($F$2&lt;&gt;"",$F$3&lt;&gt;""),Interpolation!O116,ROUND(Interpolation!H116,$N$3))</f>
        <v>#VALUE!</v>
      </c>
      <c r="AD116" s="43" t="e">
        <f t="shared" si="22"/>
        <v>#VALUE!</v>
      </c>
      <c r="AE116" s="43" t="e">
        <f t="shared" si="23"/>
        <v>#VALUE!</v>
      </c>
    </row>
    <row r="117" spans="1:31" x14ac:dyDescent="0.25">
      <c r="A117" s="26" t="str">
        <f t="shared" si="26"/>
        <v/>
      </c>
      <c r="B117" s="21" t="str">
        <f t="shared" si="25"/>
        <v/>
      </c>
      <c r="C117" s="16"/>
      <c r="D117" s="16"/>
      <c r="E117" s="16"/>
      <c r="F117" s="16"/>
      <c r="G117" s="16"/>
      <c r="H117" s="16"/>
      <c r="I117" s="56"/>
      <c r="J117" s="57"/>
      <c r="K117" s="58"/>
      <c r="L117" s="22" t="str">
        <f t="shared" si="20"/>
        <v/>
      </c>
      <c r="M117" s="22" t="str">
        <f t="shared" si="21"/>
        <v/>
      </c>
      <c r="N117" s="26" t="e">
        <f t="shared" si="27"/>
        <v>#VALUE!</v>
      </c>
      <c r="O117" s="26" t="e">
        <f t="shared" si="18"/>
        <v>#VALUE!</v>
      </c>
      <c r="P117" s="26" t="e">
        <f t="shared" si="24"/>
        <v>#VALUE!</v>
      </c>
      <c r="Q117" s="26" t="e">
        <f t="shared" si="19"/>
        <v>#VALUE!</v>
      </c>
      <c r="R117" s="22"/>
      <c r="S117" s="22"/>
      <c r="T117" s="22"/>
      <c r="U117" s="22"/>
      <c r="W117" s="23" t="e">
        <f>IF(AND($F$2&lt;&gt;"",$F$3&lt;&gt;""),Interpolation!J117,ROUND(Interpolation!C117,$N$3))</f>
        <v>#VALUE!</v>
      </c>
      <c r="X117" s="23" t="e">
        <f>IF(AND($F$2&lt;&gt;"",$F$3&lt;&gt;""),Interpolation!K117,ROUND(Interpolation!D117,$N$3))</f>
        <v>#VALUE!</v>
      </c>
      <c r="Y117" s="23" t="e">
        <f>IF(AND($F$2&lt;&gt;"",$F$3&lt;&gt;""),Interpolation!L117,ROUND(Interpolation!E117,$N$3))</f>
        <v>#VALUE!</v>
      </c>
      <c r="Z117" s="23" t="e">
        <f>IF(AND($F$2&lt;&gt;"",$F$3&lt;&gt;""),Interpolation!M117,ROUND(Interpolation!F117,$N$3))</f>
        <v>#VALUE!</v>
      </c>
      <c r="AA117" s="23" t="e">
        <f>IF(AND($F$2&lt;&gt;"",$F$3&lt;&gt;""),Interpolation!N117,ROUND(Interpolation!G117,$N$3))</f>
        <v>#VALUE!</v>
      </c>
      <c r="AB117" s="23" t="e">
        <f>IF(AND($F$2&lt;&gt;"",$F$3&lt;&gt;""),Interpolation!O117,ROUND(Interpolation!H117,$N$3))</f>
        <v>#VALUE!</v>
      </c>
      <c r="AD117" s="43" t="e">
        <f t="shared" si="22"/>
        <v>#VALUE!</v>
      </c>
      <c r="AE117" s="43" t="e">
        <f t="shared" si="23"/>
        <v>#VALUE!</v>
      </c>
    </row>
    <row r="118" spans="1:31" x14ac:dyDescent="0.25">
      <c r="A118" s="26" t="str">
        <f t="shared" si="26"/>
        <v/>
      </c>
      <c r="B118" s="21" t="str">
        <f t="shared" si="25"/>
        <v/>
      </c>
      <c r="C118" s="16"/>
      <c r="D118" s="16"/>
      <c r="E118" s="16"/>
      <c r="F118" s="16"/>
      <c r="G118" s="16"/>
      <c r="H118" s="16"/>
      <c r="I118" s="56"/>
      <c r="J118" s="57"/>
      <c r="K118" s="58"/>
      <c r="L118" s="22" t="str">
        <f t="shared" si="20"/>
        <v/>
      </c>
      <c r="M118" s="22" t="str">
        <f t="shared" si="21"/>
        <v/>
      </c>
      <c r="N118" s="26" t="e">
        <f t="shared" si="27"/>
        <v>#VALUE!</v>
      </c>
      <c r="O118" s="26" t="e">
        <f t="shared" si="18"/>
        <v>#VALUE!</v>
      </c>
      <c r="P118" s="26" t="e">
        <f t="shared" si="24"/>
        <v>#VALUE!</v>
      </c>
      <c r="Q118" s="26" t="e">
        <f t="shared" si="19"/>
        <v>#VALUE!</v>
      </c>
      <c r="R118" s="22"/>
      <c r="S118" s="22"/>
      <c r="T118" s="22"/>
      <c r="U118" s="22"/>
      <c r="W118" s="23" t="e">
        <f>IF(AND($F$2&lt;&gt;"",$F$3&lt;&gt;""),Interpolation!J118,ROUND(Interpolation!C118,$N$3))</f>
        <v>#VALUE!</v>
      </c>
      <c r="X118" s="23" t="e">
        <f>IF(AND($F$2&lt;&gt;"",$F$3&lt;&gt;""),Interpolation!K118,ROUND(Interpolation!D118,$N$3))</f>
        <v>#VALUE!</v>
      </c>
      <c r="Y118" s="23" t="e">
        <f>IF(AND($F$2&lt;&gt;"",$F$3&lt;&gt;""),Interpolation!L118,ROUND(Interpolation!E118,$N$3))</f>
        <v>#VALUE!</v>
      </c>
      <c r="Z118" s="23" t="e">
        <f>IF(AND($F$2&lt;&gt;"",$F$3&lt;&gt;""),Interpolation!M118,ROUND(Interpolation!F118,$N$3))</f>
        <v>#VALUE!</v>
      </c>
      <c r="AA118" s="23" t="e">
        <f>IF(AND($F$2&lt;&gt;"",$F$3&lt;&gt;""),Interpolation!N118,ROUND(Interpolation!G118,$N$3))</f>
        <v>#VALUE!</v>
      </c>
      <c r="AB118" s="23" t="e">
        <f>IF(AND($F$2&lt;&gt;"",$F$3&lt;&gt;""),Interpolation!O118,ROUND(Interpolation!H118,$N$3))</f>
        <v>#VALUE!</v>
      </c>
      <c r="AD118" s="43" t="e">
        <f t="shared" si="22"/>
        <v>#VALUE!</v>
      </c>
      <c r="AE118" s="43" t="e">
        <f t="shared" si="23"/>
        <v>#VALUE!</v>
      </c>
    </row>
    <row r="119" spans="1:31" x14ac:dyDescent="0.25">
      <c r="A119" s="26" t="str">
        <f t="shared" si="26"/>
        <v/>
      </c>
      <c r="B119" s="21" t="str">
        <f t="shared" si="25"/>
        <v/>
      </c>
      <c r="C119" s="16"/>
      <c r="D119" s="16"/>
      <c r="E119" s="16"/>
      <c r="F119" s="16"/>
      <c r="G119" s="16"/>
      <c r="H119" s="16"/>
      <c r="I119" s="56"/>
      <c r="J119" s="57"/>
      <c r="K119" s="58"/>
      <c r="L119" s="22" t="str">
        <f t="shared" si="20"/>
        <v/>
      </c>
      <c r="M119" s="22" t="str">
        <f t="shared" si="21"/>
        <v/>
      </c>
      <c r="N119" s="26" t="e">
        <f t="shared" si="27"/>
        <v>#VALUE!</v>
      </c>
      <c r="O119" s="26" t="e">
        <f t="shared" si="18"/>
        <v>#VALUE!</v>
      </c>
      <c r="P119" s="26" t="e">
        <f t="shared" si="24"/>
        <v>#VALUE!</v>
      </c>
      <c r="Q119" s="26" t="e">
        <f t="shared" si="19"/>
        <v>#VALUE!</v>
      </c>
      <c r="R119" s="22"/>
      <c r="S119" s="22"/>
      <c r="T119" s="22"/>
      <c r="U119" s="22"/>
      <c r="W119" s="23" t="e">
        <f>IF(AND($F$2&lt;&gt;"",$F$3&lt;&gt;""),Interpolation!J119,ROUND(Interpolation!C119,$N$3))</f>
        <v>#VALUE!</v>
      </c>
      <c r="X119" s="23" t="e">
        <f>IF(AND($F$2&lt;&gt;"",$F$3&lt;&gt;""),Interpolation!K119,ROUND(Interpolation!D119,$N$3))</f>
        <v>#VALUE!</v>
      </c>
      <c r="Y119" s="23" t="e">
        <f>IF(AND($F$2&lt;&gt;"",$F$3&lt;&gt;""),Interpolation!L119,ROUND(Interpolation!E119,$N$3))</f>
        <v>#VALUE!</v>
      </c>
      <c r="Z119" s="23" t="e">
        <f>IF(AND($F$2&lt;&gt;"",$F$3&lt;&gt;""),Interpolation!M119,ROUND(Interpolation!F119,$N$3))</f>
        <v>#VALUE!</v>
      </c>
      <c r="AA119" s="23" t="e">
        <f>IF(AND($F$2&lt;&gt;"",$F$3&lt;&gt;""),Interpolation!N119,ROUND(Interpolation!G119,$N$3))</f>
        <v>#VALUE!</v>
      </c>
      <c r="AB119" s="23" t="e">
        <f>IF(AND($F$2&lt;&gt;"",$F$3&lt;&gt;""),Interpolation!O119,ROUND(Interpolation!H119,$N$3))</f>
        <v>#VALUE!</v>
      </c>
      <c r="AD119" s="43" t="e">
        <f t="shared" si="22"/>
        <v>#VALUE!</v>
      </c>
      <c r="AE119" s="43" t="e">
        <f t="shared" si="23"/>
        <v>#VALUE!</v>
      </c>
    </row>
    <row r="120" spans="1:31" x14ac:dyDescent="0.25">
      <c r="A120" s="26" t="str">
        <f t="shared" si="26"/>
        <v/>
      </c>
      <c r="B120" s="21" t="str">
        <f t="shared" si="25"/>
        <v/>
      </c>
      <c r="C120" s="16"/>
      <c r="D120" s="16"/>
      <c r="E120" s="16"/>
      <c r="F120" s="16"/>
      <c r="G120" s="16"/>
      <c r="H120" s="16"/>
      <c r="I120" s="56"/>
      <c r="J120" s="57"/>
      <c r="K120" s="58"/>
      <c r="L120" s="22" t="str">
        <f t="shared" si="20"/>
        <v/>
      </c>
      <c r="M120" s="22" t="str">
        <f t="shared" si="21"/>
        <v/>
      </c>
      <c r="N120" s="26" t="e">
        <f t="shared" si="27"/>
        <v>#VALUE!</v>
      </c>
      <c r="O120" s="26" t="e">
        <f t="shared" si="18"/>
        <v>#VALUE!</v>
      </c>
      <c r="P120" s="26" t="e">
        <f t="shared" si="24"/>
        <v>#VALUE!</v>
      </c>
      <c r="Q120" s="26" t="e">
        <f t="shared" si="19"/>
        <v>#VALUE!</v>
      </c>
      <c r="R120" s="22"/>
      <c r="S120" s="22"/>
      <c r="T120" s="22"/>
      <c r="U120" s="22"/>
      <c r="W120" s="23" t="e">
        <f>IF(AND($F$2&lt;&gt;"",$F$3&lt;&gt;""),Interpolation!J120,ROUND(Interpolation!C120,$N$3))</f>
        <v>#VALUE!</v>
      </c>
      <c r="X120" s="23" t="e">
        <f>IF(AND($F$2&lt;&gt;"",$F$3&lt;&gt;""),Interpolation!K120,ROUND(Interpolation!D120,$N$3))</f>
        <v>#VALUE!</v>
      </c>
      <c r="Y120" s="23" t="e">
        <f>IF(AND($F$2&lt;&gt;"",$F$3&lt;&gt;""),Interpolation!L120,ROUND(Interpolation!E120,$N$3))</f>
        <v>#VALUE!</v>
      </c>
      <c r="Z120" s="23" t="e">
        <f>IF(AND($F$2&lt;&gt;"",$F$3&lt;&gt;""),Interpolation!M120,ROUND(Interpolation!F120,$N$3))</f>
        <v>#VALUE!</v>
      </c>
      <c r="AA120" s="23" t="e">
        <f>IF(AND($F$2&lt;&gt;"",$F$3&lt;&gt;""),Interpolation!N120,ROUND(Interpolation!G120,$N$3))</f>
        <v>#VALUE!</v>
      </c>
      <c r="AB120" s="23" t="e">
        <f>IF(AND($F$2&lt;&gt;"",$F$3&lt;&gt;""),Interpolation!O120,ROUND(Interpolation!H120,$N$3))</f>
        <v>#VALUE!</v>
      </c>
      <c r="AD120" s="43" t="e">
        <f t="shared" si="22"/>
        <v>#VALUE!</v>
      </c>
      <c r="AE120" s="43" t="e">
        <f t="shared" si="23"/>
        <v>#VALUE!</v>
      </c>
    </row>
    <row r="121" spans="1:31" x14ac:dyDescent="0.25">
      <c r="A121" s="26" t="str">
        <f t="shared" si="26"/>
        <v/>
      </c>
      <c r="B121" s="21" t="str">
        <f t="shared" si="25"/>
        <v/>
      </c>
      <c r="C121" s="16"/>
      <c r="D121" s="16"/>
      <c r="E121" s="16"/>
      <c r="F121" s="16"/>
      <c r="G121" s="16"/>
      <c r="H121" s="16"/>
      <c r="I121" s="56"/>
      <c r="J121" s="57"/>
      <c r="K121" s="58"/>
      <c r="L121" s="22" t="str">
        <f t="shared" si="20"/>
        <v/>
      </c>
      <c r="M121" s="22" t="str">
        <f t="shared" si="21"/>
        <v/>
      </c>
      <c r="N121" s="26" t="e">
        <f t="shared" si="27"/>
        <v>#VALUE!</v>
      </c>
      <c r="O121" s="26" t="e">
        <f t="shared" si="18"/>
        <v>#VALUE!</v>
      </c>
      <c r="P121" s="26" t="e">
        <f t="shared" si="24"/>
        <v>#VALUE!</v>
      </c>
      <c r="Q121" s="26" t="e">
        <f t="shared" si="19"/>
        <v>#VALUE!</v>
      </c>
      <c r="R121" s="22"/>
      <c r="S121" s="22"/>
      <c r="T121" s="22"/>
      <c r="U121" s="22"/>
      <c r="W121" s="23" t="e">
        <f>IF(AND($F$2&lt;&gt;"",$F$3&lt;&gt;""),Interpolation!J121,ROUND(Interpolation!C121,$N$3))</f>
        <v>#VALUE!</v>
      </c>
      <c r="X121" s="23" t="e">
        <f>IF(AND($F$2&lt;&gt;"",$F$3&lt;&gt;""),Interpolation!K121,ROUND(Interpolation!D121,$N$3))</f>
        <v>#VALUE!</v>
      </c>
      <c r="Y121" s="23" t="e">
        <f>IF(AND($F$2&lt;&gt;"",$F$3&lt;&gt;""),Interpolation!L121,ROUND(Interpolation!E121,$N$3))</f>
        <v>#VALUE!</v>
      </c>
      <c r="Z121" s="23" t="e">
        <f>IF(AND($F$2&lt;&gt;"",$F$3&lt;&gt;""),Interpolation!M121,ROUND(Interpolation!F121,$N$3))</f>
        <v>#VALUE!</v>
      </c>
      <c r="AA121" s="23" t="e">
        <f>IF(AND($F$2&lt;&gt;"",$F$3&lt;&gt;""),Interpolation!N121,ROUND(Interpolation!G121,$N$3))</f>
        <v>#VALUE!</v>
      </c>
      <c r="AB121" s="23" t="e">
        <f>IF(AND($F$2&lt;&gt;"",$F$3&lt;&gt;""),Interpolation!O121,ROUND(Interpolation!H121,$N$3))</f>
        <v>#VALUE!</v>
      </c>
      <c r="AD121" s="43" t="e">
        <f t="shared" si="22"/>
        <v>#VALUE!</v>
      </c>
      <c r="AE121" s="43" t="e">
        <f t="shared" si="23"/>
        <v>#VALUE!</v>
      </c>
    </row>
    <row r="122" spans="1:31" x14ac:dyDescent="0.25">
      <c r="A122" s="26" t="str">
        <f t="shared" si="26"/>
        <v/>
      </c>
      <c r="B122" s="21" t="str">
        <f t="shared" si="25"/>
        <v/>
      </c>
      <c r="C122" s="16"/>
      <c r="D122" s="16"/>
      <c r="E122" s="16"/>
      <c r="F122" s="16"/>
      <c r="G122" s="16"/>
      <c r="H122" s="16"/>
      <c r="I122" s="56"/>
      <c r="J122" s="57"/>
      <c r="K122" s="58"/>
      <c r="L122" s="22" t="str">
        <f t="shared" si="20"/>
        <v/>
      </c>
      <c r="M122" s="22" t="str">
        <f t="shared" si="21"/>
        <v/>
      </c>
      <c r="N122" s="26" t="e">
        <f t="shared" si="27"/>
        <v>#VALUE!</v>
      </c>
      <c r="O122" s="26" t="e">
        <f t="shared" si="18"/>
        <v>#VALUE!</v>
      </c>
      <c r="P122" s="26" t="e">
        <f t="shared" si="24"/>
        <v>#VALUE!</v>
      </c>
      <c r="Q122" s="26" t="e">
        <f t="shared" si="19"/>
        <v>#VALUE!</v>
      </c>
      <c r="R122" s="22"/>
      <c r="S122" s="22"/>
      <c r="T122" s="22"/>
      <c r="U122" s="22"/>
      <c r="W122" s="23" t="e">
        <f>IF(AND($F$2&lt;&gt;"",$F$3&lt;&gt;""),Interpolation!J122,ROUND(Interpolation!C122,$N$3))</f>
        <v>#VALUE!</v>
      </c>
      <c r="X122" s="23" t="e">
        <f>IF(AND($F$2&lt;&gt;"",$F$3&lt;&gt;""),Interpolation!K122,ROUND(Interpolation!D122,$N$3))</f>
        <v>#VALUE!</v>
      </c>
      <c r="Y122" s="23" t="e">
        <f>IF(AND($F$2&lt;&gt;"",$F$3&lt;&gt;""),Interpolation!L122,ROUND(Interpolation!E122,$N$3))</f>
        <v>#VALUE!</v>
      </c>
      <c r="Z122" s="23" t="e">
        <f>IF(AND($F$2&lt;&gt;"",$F$3&lt;&gt;""),Interpolation!M122,ROUND(Interpolation!F122,$N$3))</f>
        <v>#VALUE!</v>
      </c>
      <c r="AA122" s="23" t="e">
        <f>IF(AND($F$2&lt;&gt;"",$F$3&lt;&gt;""),Interpolation!N122,ROUND(Interpolation!G122,$N$3))</f>
        <v>#VALUE!</v>
      </c>
      <c r="AB122" s="23" t="e">
        <f>IF(AND($F$2&lt;&gt;"",$F$3&lt;&gt;""),Interpolation!O122,ROUND(Interpolation!H122,$N$3))</f>
        <v>#VALUE!</v>
      </c>
      <c r="AD122" s="43" t="e">
        <f t="shared" si="22"/>
        <v>#VALUE!</v>
      </c>
      <c r="AE122" s="43" t="e">
        <f t="shared" si="23"/>
        <v>#VALUE!</v>
      </c>
    </row>
    <row r="123" spans="1:31" x14ac:dyDescent="0.25">
      <c r="A123" s="26" t="str">
        <f t="shared" si="26"/>
        <v/>
      </c>
      <c r="B123" s="21" t="str">
        <f t="shared" si="25"/>
        <v/>
      </c>
      <c r="C123" s="16"/>
      <c r="D123" s="16"/>
      <c r="E123" s="16"/>
      <c r="F123" s="16"/>
      <c r="G123" s="16"/>
      <c r="H123" s="16"/>
      <c r="I123" s="56"/>
      <c r="J123" s="57"/>
      <c r="K123" s="58"/>
      <c r="L123" s="22" t="str">
        <f t="shared" si="20"/>
        <v/>
      </c>
      <c r="M123" s="22" t="str">
        <f t="shared" si="21"/>
        <v/>
      </c>
      <c r="N123" s="26" t="e">
        <f t="shared" si="27"/>
        <v>#VALUE!</v>
      </c>
      <c r="O123" s="26" t="e">
        <f t="shared" si="18"/>
        <v>#VALUE!</v>
      </c>
      <c r="P123" s="26" t="e">
        <f t="shared" si="24"/>
        <v>#VALUE!</v>
      </c>
      <c r="Q123" s="26" t="e">
        <f t="shared" si="19"/>
        <v>#VALUE!</v>
      </c>
      <c r="R123" s="22"/>
      <c r="S123" s="22"/>
      <c r="T123" s="22"/>
      <c r="U123" s="22"/>
      <c r="W123" s="23" t="e">
        <f>IF(AND($F$2&lt;&gt;"",$F$3&lt;&gt;""),Interpolation!J123,ROUND(Interpolation!C123,$N$3))</f>
        <v>#VALUE!</v>
      </c>
      <c r="X123" s="23" t="e">
        <f>IF(AND($F$2&lt;&gt;"",$F$3&lt;&gt;""),Interpolation!K123,ROUND(Interpolation!D123,$N$3))</f>
        <v>#VALUE!</v>
      </c>
      <c r="Y123" s="23" t="e">
        <f>IF(AND($F$2&lt;&gt;"",$F$3&lt;&gt;""),Interpolation!L123,ROUND(Interpolation!E123,$N$3))</f>
        <v>#VALUE!</v>
      </c>
      <c r="Z123" s="23" t="e">
        <f>IF(AND($F$2&lt;&gt;"",$F$3&lt;&gt;""),Interpolation!M123,ROUND(Interpolation!F123,$N$3))</f>
        <v>#VALUE!</v>
      </c>
      <c r="AA123" s="23" t="e">
        <f>IF(AND($F$2&lt;&gt;"",$F$3&lt;&gt;""),Interpolation!N123,ROUND(Interpolation!G123,$N$3))</f>
        <v>#VALUE!</v>
      </c>
      <c r="AB123" s="23" t="e">
        <f>IF(AND($F$2&lt;&gt;"",$F$3&lt;&gt;""),Interpolation!O123,ROUND(Interpolation!H123,$N$3))</f>
        <v>#VALUE!</v>
      </c>
      <c r="AD123" s="43" t="e">
        <f t="shared" si="22"/>
        <v>#VALUE!</v>
      </c>
      <c r="AE123" s="43" t="e">
        <f t="shared" si="23"/>
        <v>#VALUE!</v>
      </c>
    </row>
    <row r="124" spans="1:31" x14ac:dyDescent="0.25">
      <c r="A124" s="26" t="str">
        <f t="shared" si="26"/>
        <v/>
      </c>
      <c r="B124" s="21" t="str">
        <f t="shared" si="25"/>
        <v/>
      </c>
      <c r="C124" s="16"/>
      <c r="D124" s="16"/>
      <c r="E124" s="16"/>
      <c r="F124" s="16"/>
      <c r="G124" s="16"/>
      <c r="H124" s="16"/>
      <c r="I124" s="56"/>
      <c r="J124" s="57"/>
      <c r="K124" s="58"/>
      <c r="L124" s="22" t="str">
        <f t="shared" si="20"/>
        <v/>
      </c>
      <c r="M124" s="22" t="str">
        <f t="shared" si="21"/>
        <v/>
      </c>
      <c r="N124" s="26" t="e">
        <f t="shared" si="27"/>
        <v>#VALUE!</v>
      </c>
      <c r="O124" s="26" t="e">
        <f t="shared" si="18"/>
        <v>#VALUE!</v>
      </c>
      <c r="P124" s="26" t="e">
        <f t="shared" si="24"/>
        <v>#VALUE!</v>
      </c>
      <c r="Q124" s="26" t="e">
        <f t="shared" si="19"/>
        <v>#VALUE!</v>
      </c>
      <c r="R124" s="22"/>
      <c r="S124" s="22"/>
      <c r="T124" s="22"/>
      <c r="U124" s="22"/>
      <c r="W124" s="23" t="e">
        <f>IF(AND($F$2&lt;&gt;"",$F$3&lt;&gt;""),Interpolation!J124,ROUND(Interpolation!C124,$N$3))</f>
        <v>#VALUE!</v>
      </c>
      <c r="X124" s="23" t="e">
        <f>IF(AND($F$2&lt;&gt;"",$F$3&lt;&gt;""),Interpolation!K124,ROUND(Interpolation!D124,$N$3))</f>
        <v>#VALUE!</v>
      </c>
      <c r="Y124" s="23" t="e">
        <f>IF(AND($F$2&lt;&gt;"",$F$3&lt;&gt;""),Interpolation!L124,ROUND(Interpolation!E124,$N$3))</f>
        <v>#VALUE!</v>
      </c>
      <c r="Z124" s="23" t="e">
        <f>IF(AND($F$2&lt;&gt;"",$F$3&lt;&gt;""),Interpolation!M124,ROUND(Interpolation!F124,$N$3))</f>
        <v>#VALUE!</v>
      </c>
      <c r="AA124" s="23" t="e">
        <f>IF(AND($F$2&lt;&gt;"",$F$3&lt;&gt;""),Interpolation!N124,ROUND(Interpolation!G124,$N$3))</f>
        <v>#VALUE!</v>
      </c>
      <c r="AB124" s="23" t="e">
        <f>IF(AND($F$2&lt;&gt;"",$F$3&lt;&gt;""),Interpolation!O124,ROUND(Interpolation!H124,$N$3))</f>
        <v>#VALUE!</v>
      </c>
      <c r="AD124" s="43" t="e">
        <f t="shared" si="22"/>
        <v>#VALUE!</v>
      </c>
      <c r="AE124" s="43" t="e">
        <f t="shared" si="23"/>
        <v>#VALUE!</v>
      </c>
    </row>
    <row r="125" spans="1:31" x14ac:dyDescent="0.25">
      <c r="A125" s="26" t="str">
        <f t="shared" si="26"/>
        <v/>
      </c>
      <c r="B125" s="21" t="str">
        <f t="shared" si="25"/>
        <v/>
      </c>
      <c r="C125" s="16"/>
      <c r="D125" s="16"/>
      <c r="E125" s="16"/>
      <c r="F125" s="16"/>
      <c r="G125" s="16"/>
      <c r="H125" s="16"/>
      <c r="I125" s="56"/>
      <c r="J125" s="57"/>
      <c r="K125" s="58"/>
      <c r="L125" s="22" t="str">
        <f t="shared" si="20"/>
        <v/>
      </c>
      <c r="M125" s="22" t="str">
        <f t="shared" si="21"/>
        <v/>
      </c>
      <c r="N125" s="26" t="e">
        <f t="shared" si="27"/>
        <v>#VALUE!</v>
      </c>
      <c r="O125" s="26" t="e">
        <f t="shared" si="18"/>
        <v>#VALUE!</v>
      </c>
      <c r="P125" s="26" t="e">
        <f t="shared" si="24"/>
        <v>#VALUE!</v>
      </c>
      <c r="Q125" s="26" t="e">
        <f t="shared" si="19"/>
        <v>#VALUE!</v>
      </c>
      <c r="R125" s="22"/>
      <c r="S125" s="22"/>
      <c r="T125" s="22"/>
      <c r="U125" s="22"/>
      <c r="W125" s="23" t="e">
        <f>IF(AND($F$2&lt;&gt;"",$F$3&lt;&gt;""),Interpolation!J125,ROUND(Interpolation!C125,$N$3))</f>
        <v>#VALUE!</v>
      </c>
      <c r="X125" s="23" t="e">
        <f>IF(AND($F$2&lt;&gt;"",$F$3&lt;&gt;""),Interpolation!K125,ROUND(Interpolation!D125,$N$3))</f>
        <v>#VALUE!</v>
      </c>
      <c r="Y125" s="23" t="e">
        <f>IF(AND($F$2&lt;&gt;"",$F$3&lt;&gt;""),Interpolation!L125,ROUND(Interpolation!E125,$N$3))</f>
        <v>#VALUE!</v>
      </c>
      <c r="Z125" s="23" t="e">
        <f>IF(AND($F$2&lt;&gt;"",$F$3&lt;&gt;""),Interpolation!M125,ROUND(Interpolation!F125,$N$3))</f>
        <v>#VALUE!</v>
      </c>
      <c r="AA125" s="23" t="e">
        <f>IF(AND($F$2&lt;&gt;"",$F$3&lt;&gt;""),Interpolation!N125,ROUND(Interpolation!G125,$N$3))</f>
        <v>#VALUE!</v>
      </c>
      <c r="AB125" s="23" t="e">
        <f>IF(AND($F$2&lt;&gt;"",$F$3&lt;&gt;""),Interpolation!O125,ROUND(Interpolation!H125,$N$3))</f>
        <v>#VALUE!</v>
      </c>
      <c r="AD125" s="43" t="e">
        <f t="shared" si="22"/>
        <v>#VALUE!</v>
      </c>
      <c r="AE125" s="43" t="e">
        <f t="shared" si="23"/>
        <v>#VALUE!</v>
      </c>
    </row>
    <row r="126" spans="1:31" x14ac:dyDescent="0.25">
      <c r="A126" s="26" t="str">
        <f t="shared" si="26"/>
        <v/>
      </c>
      <c r="B126" s="21" t="str">
        <f t="shared" si="25"/>
        <v/>
      </c>
      <c r="C126" s="16"/>
      <c r="D126" s="16"/>
      <c r="E126" s="16"/>
      <c r="F126" s="16"/>
      <c r="G126" s="16"/>
      <c r="H126" s="16"/>
      <c r="I126" s="56"/>
      <c r="J126" s="57"/>
      <c r="K126" s="58"/>
      <c r="L126" s="22" t="str">
        <f t="shared" si="20"/>
        <v/>
      </c>
      <c r="M126" s="22" t="str">
        <f t="shared" si="21"/>
        <v/>
      </c>
      <c r="N126" s="26" t="e">
        <f t="shared" si="27"/>
        <v>#VALUE!</v>
      </c>
      <c r="O126" s="26" t="e">
        <f t="shared" si="18"/>
        <v>#VALUE!</v>
      </c>
      <c r="P126" s="26" t="e">
        <f t="shared" si="24"/>
        <v>#VALUE!</v>
      </c>
      <c r="Q126" s="26" t="e">
        <f t="shared" si="19"/>
        <v>#VALUE!</v>
      </c>
      <c r="R126" s="22"/>
      <c r="S126" s="22"/>
      <c r="T126" s="22"/>
      <c r="U126" s="22"/>
      <c r="W126" s="23" t="e">
        <f>IF(AND($F$2&lt;&gt;"",$F$3&lt;&gt;""),Interpolation!J126,ROUND(Interpolation!C126,$N$3))</f>
        <v>#VALUE!</v>
      </c>
      <c r="X126" s="23" t="e">
        <f>IF(AND($F$2&lt;&gt;"",$F$3&lt;&gt;""),Interpolation!K126,ROUND(Interpolation!D126,$N$3))</f>
        <v>#VALUE!</v>
      </c>
      <c r="Y126" s="23" t="e">
        <f>IF(AND($F$2&lt;&gt;"",$F$3&lt;&gt;""),Interpolation!L126,ROUND(Interpolation!E126,$N$3))</f>
        <v>#VALUE!</v>
      </c>
      <c r="Z126" s="23" t="e">
        <f>IF(AND($F$2&lt;&gt;"",$F$3&lt;&gt;""),Interpolation!M126,ROUND(Interpolation!F126,$N$3))</f>
        <v>#VALUE!</v>
      </c>
      <c r="AA126" s="23" t="e">
        <f>IF(AND($F$2&lt;&gt;"",$F$3&lt;&gt;""),Interpolation!N126,ROUND(Interpolation!G126,$N$3))</f>
        <v>#VALUE!</v>
      </c>
      <c r="AB126" s="23" t="e">
        <f>IF(AND($F$2&lt;&gt;"",$F$3&lt;&gt;""),Interpolation!O126,ROUND(Interpolation!H126,$N$3))</f>
        <v>#VALUE!</v>
      </c>
      <c r="AD126" s="43" t="e">
        <f t="shared" si="22"/>
        <v>#VALUE!</v>
      </c>
      <c r="AE126" s="43" t="e">
        <f t="shared" si="23"/>
        <v>#VALUE!</v>
      </c>
    </row>
    <row r="127" spans="1:31" x14ac:dyDescent="0.25">
      <c r="A127" s="26" t="str">
        <f t="shared" si="26"/>
        <v/>
      </c>
      <c r="B127" s="21" t="str">
        <f t="shared" si="25"/>
        <v/>
      </c>
      <c r="C127" s="49"/>
      <c r="D127" s="16"/>
      <c r="E127" s="16"/>
      <c r="F127" s="16"/>
      <c r="G127" s="16"/>
      <c r="H127" s="16"/>
      <c r="I127" s="56"/>
      <c r="J127" s="57"/>
      <c r="K127" s="58"/>
      <c r="L127" s="22" t="str">
        <f t="shared" si="20"/>
        <v/>
      </c>
      <c r="M127" s="22" t="str">
        <f t="shared" si="21"/>
        <v/>
      </c>
      <c r="N127" s="26" t="e">
        <f t="shared" si="27"/>
        <v>#VALUE!</v>
      </c>
      <c r="O127" s="26" t="e">
        <f t="shared" si="18"/>
        <v>#VALUE!</v>
      </c>
      <c r="P127" s="26" t="e">
        <f t="shared" si="24"/>
        <v>#VALUE!</v>
      </c>
      <c r="Q127" s="26" t="e">
        <f t="shared" si="19"/>
        <v>#VALUE!</v>
      </c>
      <c r="R127" s="22"/>
      <c r="S127" s="22"/>
      <c r="T127" s="22"/>
      <c r="U127" s="22"/>
      <c r="W127" s="23" t="e">
        <f>IF(AND($F$2&lt;&gt;"",$F$3&lt;&gt;""),Interpolation!J127,ROUND(Interpolation!C127,$N$3))</f>
        <v>#VALUE!</v>
      </c>
      <c r="X127" s="23" t="e">
        <f>IF(AND($F$2&lt;&gt;"",$F$3&lt;&gt;""),Interpolation!K127,ROUND(Interpolation!D127,$N$3))</f>
        <v>#VALUE!</v>
      </c>
      <c r="Y127" s="23" t="e">
        <f>IF(AND($F$2&lt;&gt;"",$F$3&lt;&gt;""),Interpolation!L127,ROUND(Interpolation!E127,$N$3))</f>
        <v>#VALUE!</v>
      </c>
      <c r="Z127" s="23" t="e">
        <f>IF(AND($F$2&lt;&gt;"",$F$3&lt;&gt;""),Interpolation!M127,ROUND(Interpolation!F127,$N$3))</f>
        <v>#VALUE!</v>
      </c>
      <c r="AA127" s="23" t="e">
        <f>IF(AND($F$2&lt;&gt;"",$F$3&lt;&gt;""),Interpolation!N127,ROUND(Interpolation!G127,$N$3))</f>
        <v>#VALUE!</v>
      </c>
      <c r="AB127" s="23" t="e">
        <f>IF(AND($F$2&lt;&gt;"",$F$3&lt;&gt;""),Interpolation!O127,ROUND(Interpolation!H127,$N$3))</f>
        <v>#VALUE!</v>
      </c>
      <c r="AD127" s="43" t="e">
        <f t="shared" si="22"/>
        <v>#VALUE!</v>
      </c>
      <c r="AE127" s="43" t="e">
        <f t="shared" si="23"/>
        <v>#VALUE!</v>
      </c>
    </row>
    <row r="128" spans="1:31" x14ac:dyDescent="0.25">
      <c r="A128" s="26" t="str">
        <f t="shared" si="26"/>
        <v/>
      </c>
      <c r="B128" s="21" t="str">
        <f t="shared" si="25"/>
        <v/>
      </c>
      <c r="C128" s="16"/>
      <c r="D128" s="16"/>
      <c r="E128" s="16"/>
      <c r="F128" s="16"/>
      <c r="G128" s="16"/>
      <c r="H128" s="16"/>
      <c r="I128" s="56"/>
      <c r="J128" s="57"/>
      <c r="K128" s="58"/>
      <c r="L128" s="22" t="str">
        <f t="shared" si="20"/>
        <v/>
      </c>
      <c r="M128" s="22" t="str">
        <f t="shared" si="21"/>
        <v/>
      </c>
      <c r="N128" s="26" t="e">
        <f t="shared" si="27"/>
        <v>#VALUE!</v>
      </c>
      <c r="O128" s="26" t="e">
        <f t="shared" si="18"/>
        <v>#VALUE!</v>
      </c>
      <c r="P128" s="26" t="e">
        <f t="shared" si="24"/>
        <v>#VALUE!</v>
      </c>
      <c r="Q128" s="26" t="e">
        <f t="shared" si="19"/>
        <v>#VALUE!</v>
      </c>
      <c r="R128" s="22"/>
      <c r="S128" s="22"/>
      <c r="T128" s="22"/>
      <c r="U128" s="22"/>
      <c r="W128" s="23" t="e">
        <f>IF(AND($F$2&lt;&gt;"",$F$3&lt;&gt;""),Interpolation!J128,ROUND(Interpolation!C128,$N$3))</f>
        <v>#VALUE!</v>
      </c>
      <c r="X128" s="23" t="e">
        <f>IF(AND($F$2&lt;&gt;"",$F$3&lt;&gt;""),Interpolation!K128,ROUND(Interpolation!D128,$N$3))</f>
        <v>#VALUE!</v>
      </c>
      <c r="Y128" s="23" t="e">
        <f>IF(AND($F$2&lt;&gt;"",$F$3&lt;&gt;""),Interpolation!L128,ROUND(Interpolation!E128,$N$3))</f>
        <v>#VALUE!</v>
      </c>
      <c r="Z128" s="23" t="e">
        <f>IF(AND($F$2&lt;&gt;"",$F$3&lt;&gt;""),Interpolation!M128,ROUND(Interpolation!F128,$N$3))</f>
        <v>#VALUE!</v>
      </c>
      <c r="AA128" s="23" t="e">
        <f>IF(AND($F$2&lt;&gt;"",$F$3&lt;&gt;""),Interpolation!N128,ROUND(Interpolation!G128,$N$3))</f>
        <v>#VALUE!</v>
      </c>
      <c r="AB128" s="23" t="e">
        <f>IF(AND($F$2&lt;&gt;"",$F$3&lt;&gt;""),Interpolation!O128,ROUND(Interpolation!H128,$N$3))</f>
        <v>#VALUE!</v>
      </c>
      <c r="AD128" s="43" t="e">
        <f t="shared" si="22"/>
        <v>#VALUE!</v>
      </c>
      <c r="AE128" s="43" t="e">
        <f t="shared" si="23"/>
        <v>#VALUE!</v>
      </c>
    </row>
    <row r="129" spans="1:31" x14ac:dyDescent="0.25">
      <c r="A129" s="26" t="str">
        <f t="shared" si="26"/>
        <v/>
      </c>
      <c r="B129" s="21" t="str">
        <f t="shared" si="25"/>
        <v/>
      </c>
      <c r="C129" s="16"/>
      <c r="D129" s="16"/>
      <c r="E129" s="16"/>
      <c r="F129" s="16"/>
      <c r="G129" s="16"/>
      <c r="H129" s="16"/>
      <c r="I129" s="56"/>
      <c r="J129" s="57"/>
      <c r="K129" s="58"/>
      <c r="L129" s="22" t="str">
        <f t="shared" si="20"/>
        <v/>
      </c>
      <c r="M129" s="22" t="str">
        <f t="shared" si="21"/>
        <v/>
      </c>
      <c r="N129" s="26" t="e">
        <f t="shared" si="27"/>
        <v>#VALUE!</v>
      </c>
      <c r="O129" s="26" t="e">
        <f t="shared" si="18"/>
        <v>#VALUE!</v>
      </c>
      <c r="P129" s="26" t="e">
        <f t="shared" si="24"/>
        <v>#VALUE!</v>
      </c>
      <c r="Q129" s="26" t="e">
        <f t="shared" si="19"/>
        <v>#VALUE!</v>
      </c>
      <c r="R129" s="22"/>
      <c r="S129" s="22"/>
      <c r="T129" s="22"/>
      <c r="U129" s="22"/>
      <c r="W129" s="23" t="e">
        <f>IF(AND($F$2&lt;&gt;"",$F$3&lt;&gt;""),Interpolation!J129,ROUND(Interpolation!C129,$N$3))</f>
        <v>#VALUE!</v>
      </c>
      <c r="X129" s="23" t="e">
        <f>IF(AND($F$2&lt;&gt;"",$F$3&lt;&gt;""),Interpolation!K129,ROUND(Interpolation!D129,$N$3))</f>
        <v>#VALUE!</v>
      </c>
      <c r="Y129" s="23" t="e">
        <f>IF(AND($F$2&lt;&gt;"",$F$3&lt;&gt;""),Interpolation!L129,ROUND(Interpolation!E129,$N$3))</f>
        <v>#VALUE!</v>
      </c>
      <c r="Z129" s="23" t="e">
        <f>IF(AND($F$2&lt;&gt;"",$F$3&lt;&gt;""),Interpolation!M129,ROUND(Interpolation!F129,$N$3))</f>
        <v>#VALUE!</v>
      </c>
      <c r="AA129" s="23" t="e">
        <f>IF(AND($F$2&lt;&gt;"",$F$3&lt;&gt;""),Interpolation!N129,ROUND(Interpolation!G129,$N$3))</f>
        <v>#VALUE!</v>
      </c>
      <c r="AB129" s="23" t="e">
        <f>IF(AND($F$2&lt;&gt;"",$F$3&lt;&gt;""),Interpolation!O129,ROUND(Interpolation!H129,$N$3))</f>
        <v>#VALUE!</v>
      </c>
      <c r="AD129" s="43" t="e">
        <f t="shared" si="22"/>
        <v>#VALUE!</v>
      </c>
      <c r="AE129" s="43" t="e">
        <f t="shared" si="23"/>
        <v>#VALUE!</v>
      </c>
    </row>
    <row r="130" spans="1:31" x14ac:dyDescent="0.25">
      <c r="A130" s="26" t="str">
        <f t="shared" si="26"/>
        <v/>
      </c>
      <c r="B130" s="21" t="str">
        <f t="shared" si="25"/>
        <v/>
      </c>
      <c r="C130" s="16"/>
      <c r="D130" s="16"/>
      <c r="E130" s="16"/>
      <c r="F130" s="16"/>
      <c r="G130" s="16"/>
      <c r="H130" s="16"/>
      <c r="I130" s="56"/>
      <c r="J130" s="57"/>
      <c r="K130" s="58"/>
      <c r="L130" s="22" t="str">
        <f t="shared" si="20"/>
        <v/>
      </c>
      <c r="M130" s="22" t="str">
        <f t="shared" si="21"/>
        <v/>
      </c>
      <c r="N130" s="26" t="e">
        <f t="shared" si="27"/>
        <v>#VALUE!</v>
      </c>
      <c r="O130" s="26" t="e">
        <f t="shared" si="18"/>
        <v>#VALUE!</v>
      </c>
      <c r="P130" s="26" t="e">
        <f t="shared" si="24"/>
        <v>#VALUE!</v>
      </c>
      <c r="Q130" s="26" t="e">
        <f t="shared" si="19"/>
        <v>#VALUE!</v>
      </c>
      <c r="R130" s="22"/>
      <c r="S130" s="22"/>
      <c r="T130" s="22"/>
      <c r="U130" s="22"/>
      <c r="W130" s="23" t="e">
        <f>IF(AND($F$2&lt;&gt;"",$F$3&lt;&gt;""),Interpolation!J130,ROUND(Interpolation!C130,$N$3))</f>
        <v>#VALUE!</v>
      </c>
      <c r="X130" s="23" t="e">
        <f>IF(AND($F$2&lt;&gt;"",$F$3&lt;&gt;""),Interpolation!K130,ROUND(Interpolation!D130,$N$3))</f>
        <v>#VALUE!</v>
      </c>
      <c r="Y130" s="23" t="e">
        <f>IF(AND($F$2&lt;&gt;"",$F$3&lt;&gt;""),Interpolation!L130,ROUND(Interpolation!E130,$N$3))</f>
        <v>#VALUE!</v>
      </c>
      <c r="Z130" s="23" t="e">
        <f>IF(AND($F$2&lt;&gt;"",$F$3&lt;&gt;""),Interpolation!M130,ROUND(Interpolation!F130,$N$3))</f>
        <v>#VALUE!</v>
      </c>
      <c r="AA130" s="23" t="e">
        <f>IF(AND($F$2&lt;&gt;"",$F$3&lt;&gt;""),Interpolation!N130,ROUND(Interpolation!G130,$N$3))</f>
        <v>#VALUE!</v>
      </c>
      <c r="AB130" s="23" t="e">
        <f>IF(AND($F$2&lt;&gt;"",$F$3&lt;&gt;""),Interpolation!O130,ROUND(Interpolation!H130,$N$3))</f>
        <v>#VALUE!</v>
      </c>
      <c r="AD130" s="43" t="e">
        <f t="shared" si="22"/>
        <v>#VALUE!</v>
      </c>
      <c r="AE130" s="43" t="e">
        <f t="shared" si="23"/>
        <v>#VALUE!</v>
      </c>
    </row>
    <row r="131" spans="1:31" x14ac:dyDescent="0.25">
      <c r="A131" s="26" t="str">
        <f t="shared" si="26"/>
        <v/>
      </c>
      <c r="B131" s="21" t="str">
        <f t="shared" si="25"/>
        <v/>
      </c>
      <c r="C131" s="16"/>
      <c r="D131" s="16"/>
      <c r="E131" s="16"/>
      <c r="F131" s="16"/>
      <c r="G131" s="16"/>
      <c r="H131" s="16"/>
      <c r="I131" s="56"/>
      <c r="J131" s="57"/>
      <c r="K131" s="58"/>
      <c r="L131" s="22" t="str">
        <f t="shared" si="20"/>
        <v/>
      </c>
      <c r="M131" s="22" t="str">
        <f t="shared" si="21"/>
        <v/>
      </c>
      <c r="N131" s="26" t="e">
        <f t="shared" si="27"/>
        <v>#VALUE!</v>
      </c>
      <c r="O131" s="26" t="e">
        <f t="shared" si="18"/>
        <v>#VALUE!</v>
      </c>
      <c r="P131" s="26" t="e">
        <f t="shared" si="24"/>
        <v>#VALUE!</v>
      </c>
      <c r="Q131" s="26" t="e">
        <f t="shared" si="19"/>
        <v>#VALUE!</v>
      </c>
      <c r="R131" s="22"/>
      <c r="S131" s="22"/>
      <c r="T131" s="22"/>
      <c r="U131" s="22"/>
      <c r="W131" s="23" t="e">
        <f>IF(AND($F$2&lt;&gt;"",$F$3&lt;&gt;""),Interpolation!J131,ROUND(Interpolation!C131,$N$3))</f>
        <v>#VALUE!</v>
      </c>
      <c r="X131" s="23" t="e">
        <f>IF(AND($F$2&lt;&gt;"",$F$3&lt;&gt;""),Interpolation!K131,ROUND(Interpolation!D131,$N$3))</f>
        <v>#VALUE!</v>
      </c>
      <c r="Y131" s="23" t="e">
        <f>IF(AND($F$2&lt;&gt;"",$F$3&lt;&gt;""),Interpolation!L131,ROUND(Interpolation!E131,$N$3))</f>
        <v>#VALUE!</v>
      </c>
      <c r="Z131" s="23" t="e">
        <f>IF(AND($F$2&lt;&gt;"",$F$3&lt;&gt;""),Interpolation!M131,ROUND(Interpolation!F131,$N$3))</f>
        <v>#VALUE!</v>
      </c>
      <c r="AA131" s="23" t="e">
        <f>IF(AND($F$2&lt;&gt;"",$F$3&lt;&gt;""),Interpolation!N131,ROUND(Interpolation!G131,$N$3))</f>
        <v>#VALUE!</v>
      </c>
      <c r="AB131" s="23" t="e">
        <f>IF(AND($F$2&lt;&gt;"",$F$3&lt;&gt;""),Interpolation!O131,ROUND(Interpolation!H131,$N$3))</f>
        <v>#VALUE!</v>
      </c>
      <c r="AD131" s="43" t="e">
        <f t="shared" si="22"/>
        <v>#VALUE!</v>
      </c>
      <c r="AE131" s="43" t="e">
        <f t="shared" si="23"/>
        <v>#VALUE!</v>
      </c>
    </row>
    <row r="132" spans="1:31" x14ac:dyDescent="0.25">
      <c r="A132" s="26" t="str">
        <f t="shared" si="26"/>
        <v/>
      </c>
      <c r="B132" s="21" t="str">
        <f t="shared" si="25"/>
        <v/>
      </c>
      <c r="C132" s="16"/>
      <c r="D132" s="16"/>
      <c r="E132" s="16"/>
      <c r="F132" s="16"/>
      <c r="G132" s="16"/>
      <c r="H132" s="16"/>
      <c r="I132" s="56"/>
      <c r="J132" s="57"/>
      <c r="K132" s="58"/>
      <c r="L132" s="22" t="str">
        <f t="shared" si="20"/>
        <v/>
      </c>
      <c r="M132" s="22" t="str">
        <f t="shared" si="21"/>
        <v/>
      </c>
      <c r="N132" s="26" t="e">
        <f t="shared" si="27"/>
        <v>#VALUE!</v>
      </c>
      <c r="O132" s="26" t="e">
        <f t="shared" si="18"/>
        <v>#VALUE!</v>
      </c>
      <c r="P132" s="26" t="e">
        <f t="shared" si="24"/>
        <v>#VALUE!</v>
      </c>
      <c r="Q132" s="26" t="e">
        <f t="shared" si="19"/>
        <v>#VALUE!</v>
      </c>
      <c r="R132" s="22"/>
      <c r="S132" s="22"/>
      <c r="T132" s="22"/>
      <c r="U132" s="22"/>
      <c r="W132" s="23" t="e">
        <f>IF(AND($F$2&lt;&gt;"",$F$3&lt;&gt;""),Interpolation!J132,ROUND(Interpolation!C132,$N$3))</f>
        <v>#VALUE!</v>
      </c>
      <c r="X132" s="23" t="e">
        <f>IF(AND($F$2&lt;&gt;"",$F$3&lt;&gt;""),Interpolation!K132,ROUND(Interpolation!D132,$N$3))</f>
        <v>#VALUE!</v>
      </c>
      <c r="Y132" s="23" t="e">
        <f>IF(AND($F$2&lt;&gt;"",$F$3&lt;&gt;""),Interpolation!L132,ROUND(Interpolation!E132,$N$3))</f>
        <v>#VALUE!</v>
      </c>
      <c r="Z132" s="23" t="e">
        <f>IF(AND($F$2&lt;&gt;"",$F$3&lt;&gt;""),Interpolation!M132,ROUND(Interpolation!F132,$N$3))</f>
        <v>#VALUE!</v>
      </c>
      <c r="AA132" s="23" t="e">
        <f>IF(AND($F$2&lt;&gt;"",$F$3&lt;&gt;""),Interpolation!N132,ROUND(Interpolation!G132,$N$3))</f>
        <v>#VALUE!</v>
      </c>
      <c r="AB132" s="23" t="e">
        <f>IF(AND($F$2&lt;&gt;"",$F$3&lt;&gt;""),Interpolation!O132,ROUND(Interpolation!H132,$N$3))</f>
        <v>#VALUE!</v>
      </c>
      <c r="AD132" s="43" t="e">
        <f t="shared" si="22"/>
        <v>#VALUE!</v>
      </c>
      <c r="AE132" s="43" t="e">
        <f t="shared" si="23"/>
        <v>#VALUE!</v>
      </c>
    </row>
    <row r="133" spans="1:31" x14ac:dyDescent="0.25">
      <c r="A133" s="26" t="str">
        <f t="shared" si="26"/>
        <v/>
      </c>
      <c r="B133" s="21" t="str">
        <f t="shared" si="25"/>
        <v/>
      </c>
      <c r="C133" s="16"/>
      <c r="D133" s="16"/>
      <c r="E133" s="16"/>
      <c r="F133" s="16"/>
      <c r="G133" s="16"/>
      <c r="H133" s="16"/>
      <c r="I133" s="56"/>
      <c r="J133" s="57"/>
      <c r="K133" s="58"/>
      <c r="L133" s="22" t="str">
        <f t="shared" si="20"/>
        <v/>
      </c>
      <c r="M133" s="22" t="str">
        <f t="shared" si="21"/>
        <v/>
      </c>
      <c r="N133" s="26" t="e">
        <f t="shared" si="27"/>
        <v>#VALUE!</v>
      </c>
      <c r="O133" s="26" t="e">
        <f t="shared" si="18"/>
        <v>#VALUE!</v>
      </c>
      <c r="P133" s="26" t="e">
        <f t="shared" si="24"/>
        <v>#VALUE!</v>
      </c>
      <c r="Q133" s="26" t="e">
        <f t="shared" si="19"/>
        <v>#VALUE!</v>
      </c>
      <c r="R133" s="22"/>
      <c r="S133" s="22"/>
      <c r="T133" s="22"/>
      <c r="U133" s="22"/>
      <c r="W133" s="23" t="e">
        <f>IF(AND($F$2&lt;&gt;"",$F$3&lt;&gt;""),Interpolation!J133,ROUND(Interpolation!C133,$N$3))</f>
        <v>#VALUE!</v>
      </c>
      <c r="X133" s="23" t="e">
        <f>IF(AND($F$2&lt;&gt;"",$F$3&lt;&gt;""),Interpolation!K133,ROUND(Interpolation!D133,$N$3))</f>
        <v>#VALUE!</v>
      </c>
      <c r="Y133" s="23" t="e">
        <f>IF(AND($F$2&lt;&gt;"",$F$3&lt;&gt;""),Interpolation!L133,ROUND(Interpolation!E133,$N$3))</f>
        <v>#VALUE!</v>
      </c>
      <c r="Z133" s="23" t="e">
        <f>IF(AND($F$2&lt;&gt;"",$F$3&lt;&gt;""),Interpolation!M133,ROUND(Interpolation!F133,$N$3))</f>
        <v>#VALUE!</v>
      </c>
      <c r="AA133" s="23" t="e">
        <f>IF(AND($F$2&lt;&gt;"",$F$3&lt;&gt;""),Interpolation!N133,ROUND(Interpolation!G133,$N$3))</f>
        <v>#VALUE!</v>
      </c>
      <c r="AB133" s="23" t="e">
        <f>IF(AND($F$2&lt;&gt;"",$F$3&lt;&gt;""),Interpolation!O133,ROUND(Interpolation!H133,$N$3))</f>
        <v>#VALUE!</v>
      </c>
      <c r="AD133" s="43" t="e">
        <f t="shared" si="22"/>
        <v>#VALUE!</v>
      </c>
      <c r="AE133" s="43" t="e">
        <f t="shared" si="23"/>
        <v>#VALUE!</v>
      </c>
    </row>
    <row r="134" spans="1:31" x14ac:dyDescent="0.25">
      <c r="A134" s="26" t="str">
        <f t="shared" si="26"/>
        <v/>
      </c>
      <c r="B134" s="21" t="str">
        <f t="shared" si="25"/>
        <v/>
      </c>
      <c r="C134" s="16"/>
      <c r="D134" s="16"/>
      <c r="E134" s="16"/>
      <c r="F134" s="16"/>
      <c r="G134" s="16"/>
      <c r="H134" s="16"/>
      <c r="I134" s="56"/>
      <c r="J134" s="57"/>
      <c r="K134" s="58"/>
      <c r="L134" s="22" t="str">
        <f t="shared" si="20"/>
        <v/>
      </c>
      <c r="M134" s="22" t="str">
        <f t="shared" si="21"/>
        <v/>
      </c>
      <c r="N134" s="26" t="e">
        <f t="shared" si="27"/>
        <v>#VALUE!</v>
      </c>
      <c r="O134" s="26" t="e">
        <f t="shared" si="18"/>
        <v>#VALUE!</v>
      </c>
      <c r="P134" s="26" t="e">
        <f t="shared" si="24"/>
        <v>#VALUE!</v>
      </c>
      <c r="Q134" s="26" t="e">
        <f t="shared" si="19"/>
        <v>#VALUE!</v>
      </c>
      <c r="R134" s="22"/>
      <c r="S134" s="22"/>
      <c r="T134" s="22"/>
      <c r="U134" s="22"/>
      <c r="W134" s="23" t="e">
        <f>IF(AND($F$2&lt;&gt;"",$F$3&lt;&gt;""),Interpolation!J134,ROUND(Interpolation!C134,$N$3))</f>
        <v>#VALUE!</v>
      </c>
      <c r="X134" s="23" t="e">
        <f>IF(AND($F$2&lt;&gt;"",$F$3&lt;&gt;""),Interpolation!K134,ROUND(Interpolation!D134,$N$3))</f>
        <v>#VALUE!</v>
      </c>
      <c r="Y134" s="23" t="e">
        <f>IF(AND($F$2&lt;&gt;"",$F$3&lt;&gt;""),Interpolation!L134,ROUND(Interpolation!E134,$N$3))</f>
        <v>#VALUE!</v>
      </c>
      <c r="Z134" s="23" t="e">
        <f>IF(AND($F$2&lt;&gt;"",$F$3&lt;&gt;""),Interpolation!M134,ROUND(Interpolation!F134,$N$3))</f>
        <v>#VALUE!</v>
      </c>
      <c r="AA134" s="23" t="e">
        <f>IF(AND($F$2&lt;&gt;"",$F$3&lt;&gt;""),Interpolation!N134,ROUND(Interpolation!G134,$N$3))</f>
        <v>#VALUE!</v>
      </c>
      <c r="AB134" s="23" t="e">
        <f>IF(AND($F$2&lt;&gt;"",$F$3&lt;&gt;""),Interpolation!O134,ROUND(Interpolation!H134,$N$3))</f>
        <v>#VALUE!</v>
      </c>
      <c r="AD134" s="43" t="e">
        <f t="shared" si="22"/>
        <v>#VALUE!</v>
      </c>
      <c r="AE134" s="43" t="e">
        <f t="shared" si="23"/>
        <v>#VALUE!</v>
      </c>
    </row>
    <row r="135" spans="1:31" x14ac:dyDescent="0.25">
      <c r="A135" s="26" t="str">
        <f t="shared" si="26"/>
        <v/>
      </c>
      <c r="B135" s="21" t="str">
        <f t="shared" si="25"/>
        <v/>
      </c>
      <c r="C135" s="16"/>
      <c r="D135" s="16"/>
      <c r="E135" s="16"/>
      <c r="F135" s="16"/>
      <c r="G135" s="16"/>
      <c r="H135" s="16"/>
      <c r="I135" s="56"/>
      <c r="J135" s="57"/>
      <c r="K135" s="58"/>
      <c r="L135" s="22" t="str">
        <f t="shared" si="20"/>
        <v/>
      </c>
      <c r="M135" s="22" t="str">
        <f t="shared" si="21"/>
        <v/>
      </c>
      <c r="N135" s="26" t="e">
        <f t="shared" ref="N135:N166" si="28">VALUE(B135)</f>
        <v>#VALUE!</v>
      </c>
      <c r="O135" s="26" t="e">
        <f t="shared" ref="O135:O198" si="29">IF($F$4="Master",(VLOOKUP(P135,$R$8:$U$14,4,FALSE))/2,VLOOKUP(P135,$R$8:$U$14,4,FALSE))</f>
        <v>#VALUE!</v>
      </c>
      <c r="P135" s="26" t="e">
        <f t="shared" si="24"/>
        <v>#VALUE!</v>
      </c>
      <c r="Q135" s="26" t="e">
        <f t="shared" ref="Q135:Q198" si="30">IF(OR($F$4="plus",$F$4="Go",$F$4="master"),O135,-O135)</f>
        <v>#VALUE!</v>
      </c>
      <c r="R135" s="22"/>
      <c r="S135" s="22"/>
      <c r="T135" s="22"/>
      <c r="U135" s="22"/>
      <c r="W135" s="23" t="e">
        <f>IF(AND($F$2&lt;&gt;"",$F$3&lt;&gt;""),Interpolation!J135,ROUND(Interpolation!C135,$N$3))</f>
        <v>#VALUE!</v>
      </c>
      <c r="X135" s="23" t="e">
        <f>IF(AND($F$2&lt;&gt;"",$F$3&lt;&gt;""),Interpolation!K135,ROUND(Interpolation!D135,$N$3))</f>
        <v>#VALUE!</v>
      </c>
      <c r="Y135" s="23" t="e">
        <f>IF(AND($F$2&lt;&gt;"",$F$3&lt;&gt;""),Interpolation!L135,ROUND(Interpolation!E135,$N$3))</f>
        <v>#VALUE!</v>
      </c>
      <c r="Z135" s="23" t="e">
        <f>IF(AND($F$2&lt;&gt;"",$F$3&lt;&gt;""),Interpolation!M135,ROUND(Interpolation!F135,$N$3))</f>
        <v>#VALUE!</v>
      </c>
      <c r="AA135" s="23" t="e">
        <f>IF(AND($F$2&lt;&gt;"",$F$3&lt;&gt;""),Interpolation!N135,ROUND(Interpolation!G135,$N$3))</f>
        <v>#VALUE!</v>
      </c>
      <c r="AB135" s="23" t="e">
        <f>IF(AND($F$2&lt;&gt;"",$F$3&lt;&gt;""),Interpolation!O135,ROUND(Interpolation!H135,$N$3))</f>
        <v>#VALUE!</v>
      </c>
      <c r="AD135" s="43" t="e">
        <f t="shared" si="22"/>
        <v>#VALUE!</v>
      </c>
      <c r="AE135" s="43" t="e">
        <f t="shared" si="23"/>
        <v>#VALUE!</v>
      </c>
    </row>
    <row r="136" spans="1:31" x14ac:dyDescent="0.25">
      <c r="A136" s="26" t="str">
        <f t="shared" si="26"/>
        <v/>
      </c>
      <c r="B136" s="21" t="str">
        <f t="shared" si="25"/>
        <v/>
      </c>
      <c r="C136" s="16"/>
      <c r="D136" s="16"/>
      <c r="E136" s="16"/>
      <c r="F136" s="16"/>
      <c r="G136" s="16"/>
      <c r="H136" s="16"/>
      <c r="I136" s="56"/>
      <c r="J136" s="57"/>
      <c r="K136" s="58"/>
      <c r="L136" s="22" t="str">
        <f t="shared" ref="L136:L199" si="31">IFERROR(IF(AND($B136&lt;&gt;"",$F$4=""),$N136+$J$2,AD136),"")</f>
        <v/>
      </c>
      <c r="M136" s="22" t="str">
        <f t="shared" ref="M136:M199" si="32">IFERROR(IF(AND($B136&lt;&gt;"",$F$4=""),$N136-$J$3,AE136),"")</f>
        <v/>
      </c>
      <c r="N136" s="26" t="e">
        <f t="shared" si="28"/>
        <v>#VALUE!</v>
      </c>
      <c r="O136" s="26" t="e">
        <f t="shared" si="29"/>
        <v>#VALUE!</v>
      </c>
      <c r="P136" s="26" t="e">
        <f t="shared" si="24"/>
        <v>#VALUE!</v>
      </c>
      <c r="Q136" s="26" t="e">
        <f t="shared" si="30"/>
        <v>#VALUE!</v>
      </c>
      <c r="R136" s="22"/>
      <c r="S136" s="22"/>
      <c r="T136" s="22"/>
      <c r="U136" s="22"/>
      <c r="W136" s="23" t="e">
        <f>IF(AND($F$2&lt;&gt;"",$F$3&lt;&gt;""),Interpolation!J136,ROUND(Interpolation!C136,$N$3))</f>
        <v>#VALUE!</v>
      </c>
      <c r="X136" s="23" t="e">
        <f>IF(AND($F$2&lt;&gt;"",$F$3&lt;&gt;""),Interpolation!K136,ROUND(Interpolation!D136,$N$3))</f>
        <v>#VALUE!</v>
      </c>
      <c r="Y136" s="23" t="e">
        <f>IF(AND($F$2&lt;&gt;"",$F$3&lt;&gt;""),Interpolation!L136,ROUND(Interpolation!E136,$N$3))</f>
        <v>#VALUE!</v>
      </c>
      <c r="Z136" s="23" t="e">
        <f>IF(AND($F$2&lt;&gt;"",$F$3&lt;&gt;""),Interpolation!M136,ROUND(Interpolation!F136,$N$3))</f>
        <v>#VALUE!</v>
      </c>
      <c r="AA136" s="23" t="e">
        <f>IF(AND($F$2&lt;&gt;"",$F$3&lt;&gt;""),Interpolation!N136,ROUND(Interpolation!G136,$N$3))</f>
        <v>#VALUE!</v>
      </c>
      <c r="AB136" s="23" t="e">
        <f>IF(AND($F$2&lt;&gt;"",$F$3&lt;&gt;""),Interpolation!O136,ROUND(Interpolation!H136,$N$3))</f>
        <v>#VALUE!</v>
      </c>
      <c r="AD136" s="43" t="e">
        <f t="shared" ref="AD136:AD199" si="33">IF(OR($F$4="plus",$F$4="Master",$F$4="GO"),N136+O136+$N$4,N136+$N$4+$J$2)</f>
        <v>#VALUE!</v>
      </c>
      <c r="AE136" s="43" t="e">
        <f t="shared" ref="AE136:AE199" si="34">IF(OR($F$4="Minus",$F$4="Master",$F$4="NOGO"),N136-O136-$N$4,N136-$N$4+(-$J$3))</f>
        <v>#VALUE!</v>
      </c>
    </row>
    <row r="137" spans="1:31" x14ac:dyDescent="0.25">
      <c r="A137" s="26" t="str">
        <f t="shared" si="26"/>
        <v/>
      </c>
      <c r="B137" s="21" t="str">
        <f t="shared" si="25"/>
        <v/>
      </c>
      <c r="C137" s="16"/>
      <c r="D137" s="16"/>
      <c r="E137" s="16"/>
      <c r="F137" s="16"/>
      <c r="G137" s="16"/>
      <c r="H137" s="16"/>
      <c r="I137" s="56"/>
      <c r="J137" s="57"/>
      <c r="K137" s="58"/>
      <c r="L137" s="22" t="str">
        <f t="shared" si="31"/>
        <v/>
      </c>
      <c r="M137" s="22" t="str">
        <f t="shared" si="32"/>
        <v/>
      </c>
      <c r="N137" s="26" t="e">
        <f t="shared" si="28"/>
        <v>#VALUE!</v>
      </c>
      <c r="O137" s="26" t="e">
        <f t="shared" si="29"/>
        <v>#VALUE!</v>
      </c>
      <c r="P137" s="26" t="e">
        <f t="shared" si="24"/>
        <v>#VALUE!</v>
      </c>
      <c r="Q137" s="26" t="e">
        <f t="shared" si="30"/>
        <v>#VALUE!</v>
      </c>
      <c r="R137" s="22"/>
      <c r="S137" s="22"/>
      <c r="T137" s="22"/>
      <c r="U137" s="22"/>
      <c r="W137" s="23" t="e">
        <f>IF(AND($F$2&lt;&gt;"",$F$3&lt;&gt;""),Interpolation!J137,ROUND(Interpolation!C137,$N$3))</f>
        <v>#VALUE!</v>
      </c>
      <c r="X137" s="23" t="e">
        <f>IF(AND($F$2&lt;&gt;"",$F$3&lt;&gt;""),Interpolation!K137,ROUND(Interpolation!D137,$N$3))</f>
        <v>#VALUE!</v>
      </c>
      <c r="Y137" s="23" t="e">
        <f>IF(AND($F$2&lt;&gt;"",$F$3&lt;&gt;""),Interpolation!L137,ROUND(Interpolation!E137,$N$3))</f>
        <v>#VALUE!</v>
      </c>
      <c r="Z137" s="23" t="e">
        <f>IF(AND($F$2&lt;&gt;"",$F$3&lt;&gt;""),Interpolation!M137,ROUND(Interpolation!F137,$N$3))</f>
        <v>#VALUE!</v>
      </c>
      <c r="AA137" s="23" t="e">
        <f>IF(AND($F$2&lt;&gt;"",$F$3&lt;&gt;""),Interpolation!N137,ROUND(Interpolation!G137,$N$3))</f>
        <v>#VALUE!</v>
      </c>
      <c r="AB137" s="23" t="e">
        <f>IF(AND($F$2&lt;&gt;"",$F$3&lt;&gt;""),Interpolation!O137,ROUND(Interpolation!H137,$N$3))</f>
        <v>#VALUE!</v>
      </c>
      <c r="AD137" s="43" t="e">
        <f t="shared" si="33"/>
        <v>#VALUE!</v>
      </c>
      <c r="AE137" s="43" t="e">
        <f t="shared" si="34"/>
        <v>#VALUE!</v>
      </c>
    </row>
    <row r="138" spans="1:31" x14ac:dyDescent="0.25">
      <c r="A138" s="26" t="str">
        <f t="shared" si="26"/>
        <v/>
      </c>
      <c r="B138" s="21" t="str">
        <f t="shared" si="25"/>
        <v/>
      </c>
      <c r="C138" s="16"/>
      <c r="D138" s="16"/>
      <c r="E138" s="16"/>
      <c r="F138" s="16"/>
      <c r="G138" s="16"/>
      <c r="H138" s="16"/>
      <c r="I138" s="56"/>
      <c r="J138" s="57"/>
      <c r="K138" s="58"/>
      <c r="L138" s="22" t="str">
        <f t="shared" si="31"/>
        <v/>
      </c>
      <c r="M138" s="22" t="str">
        <f t="shared" si="32"/>
        <v/>
      </c>
      <c r="N138" s="26" t="e">
        <f t="shared" si="28"/>
        <v>#VALUE!</v>
      </c>
      <c r="O138" s="26" t="e">
        <f t="shared" si="29"/>
        <v>#VALUE!</v>
      </c>
      <c r="P138" s="26" t="e">
        <f t="shared" si="24"/>
        <v>#VALUE!</v>
      </c>
      <c r="Q138" s="26" t="e">
        <f t="shared" si="30"/>
        <v>#VALUE!</v>
      </c>
      <c r="R138" s="22"/>
      <c r="S138" s="22"/>
      <c r="T138" s="22"/>
      <c r="U138" s="22"/>
      <c r="W138" s="23" t="e">
        <f>IF(AND($F$2&lt;&gt;"",$F$3&lt;&gt;""),Interpolation!J138,ROUND(Interpolation!C138,$N$3))</f>
        <v>#VALUE!</v>
      </c>
      <c r="X138" s="23" t="e">
        <f>IF(AND($F$2&lt;&gt;"",$F$3&lt;&gt;""),Interpolation!K138,ROUND(Interpolation!D138,$N$3))</f>
        <v>#VALUE!</v>
      </c>
      <c r="Y138" s="23" t="e">
        <f>IF(AND($F$2&lt;&gt;"",$F$3&lt;&gt;""),Interpolation!L138,ROUND(Interpolation!E138,$N$3))</f>
        <v>#VALUE!</v>
      </c>
      <c r="Z138" s="23" t="e">
        <f>IF(AND($F$2&lt;&gt;"",$F$3&lt;&gt;""),Interpolation!M138,ROUND(Interpolation!F138,$N$3))</f>
        <v>#VALUE!</v>
      </c>
      <c r="AA138" s="23" t="e">
        <f>IF(AND($F$2&lt;&gt;"",$F$3&lt;&gt;""),Interpolation!N138,ROUND(Interpolation!G138,$N$3))</f>
        <v>#VALUE!</v>
      </c>
      <c r="AB138" s="23" t="e">
        <f>IF(AND($F$2&lt;&gt;"",$F$3&lt;&gt;""),Interpolation!O138,ROUND(Interpolation!H138,$N$3))</f>
        <v>#VALUE!</v>
      </c>
      <c r="AD138" s="43" t="e">
        <f t="shared" si="33"/>
        <v>#VALUE!</v>
      </c>
      <c r="AE138" s="43" t="e">
        <f t="shared" si="34"/>
        <v>#VALUE!</v>
      </c>
    </row>
    <row r="139" spans="1:31" x14ac:dyDescent="0.25">
      <c r="A139" s="26" t="str">
        <f t="shared" si="26"/>
        <v/>
      </c>
      <c r="B139" s="21" t="str">
        <f t="shared" si="25"/>
        <v/>
      </c>
      <c r="C139" s="16"/>
      <c r="D139" s="16"/>
      <c r="E139" s="16"/>
      <c r="F139" s="16"/>
      <c r="G139" s="16"/>
      <c r="H139" s="16"/>
      <c r="I139" s="56"/>
      <c r="J139" s="57"/>
      <c r="K139" s="58"/>
      <c r="L139" s="22" t="str">
        <f t="shared" si="31"/>
        <v/>
      </c>
      <c r="M139" s="22" t="str">
        <f t="shared" si="32"/>
        <v/>
      </c>
      <c r="N139" s="26" t="e">
        <f t="shared" si="28"/>
        <v>#VALUE!</v>
      </c>
      <c r="O139" s="26" t="e">
        <f t="shared" si="29"/>
        <v>#VALUE!</v>
      </c>
      <c r="P139" s="26" t="e">
        <f t="shared" si="24"/>
        <v>#VALUE!</v>
      </c>
      <c r="Q139" s="26" t="e">
        <f t="shared" si="30"/>
        <v>#VALUE!</v>
      </c>
      <c r="R139" s="22"/>
      <c r="S139" s="22"/>
      <c r="T139" s="22"/>
      <c r="U139" s="22"/>
      <c r="W139" s="23" t="e">
        <f>IF(AND($F$2&lt;&gt;"",$F$3&lt;&gt;""),Interpolation!J139,ROUND(Interpolation!C139,$N$3))</f>
        <v>#VALUE!</v>
      </c>
      <c r="X139" s="23" t="e">
        <f>IF(AND($F$2&lt;&gt;"",$F$3&lt;&gt;""),Interpolation!K139,ROUND(Interpolation!D139,$N$3))</f>
        <v>#VALUE!</v>
      </c>
      <c r="Y139" s="23" t="e">
        <f>IF(AND($F$2&lt;&gt;"",$F$3&lt;&gt;""),Interpolation!L139,ROUND(Interpolation!E139,$N$3))</f>
        <v>#VALUE!</v>
      </c>
      <c r="Z139" s="23" t="e">
        <f>IF(AND($F$2&lt;&gt;"",$F$3&lt;&gt;""),Interpolation!M139,ROUND(Interpolation!F139,$N$3))</f>
        <v>#VALUE!</v>
      </c>
      <c r="AA139" s="23" t="e">
        <f>IF(AND($F$2&lt;&gt;"",$F$3&lt;&gt;""),Interpolation!N139,ROUND(Interpolation!G139,$N$3))</f>
        <v>#VALUE!</v>
      </c>
      <c r="AB139" s="23" t="e">
        <f>IF(AND($F$2&lt;&gt;"",$F$3&lt;&gt;""),Interpolation!O139,ROUND(Interpolation!H139,$N$3))</f>
        <v>#VALUE!</v>
      </c>
      <c r="AD139" s="43" t="e">
        <f t="shared" si="33"/>
        <v>#VALUE!</v>
      </c>
      <c r="AE139" s="43" t="e">
        <f t="shared" si="34"/>
        <v>#VALUE!</v>
      </c>
    </row>
    <row r="140" spans="1:31" x14ac:dyDescent="0.25">
      <c r="A140" s="26" t="str">
        <f t="shared" si="26"/>
        <v/>
      </c>
      <c r="B140" s="21" t="str">
        <f t="shared" si="25"/>
        <v/>
      </c>
      <c r="C140" s="16"/>
      <c r="D140" s="16"/>
      <c r="E140" s="16"/>
      <c r="F140" s="16"/>
      <c r="G140" s="16"/>
      <c r="H140" s="16"/>
      <c r="I140" s="56"/>
      <c r="J140" s="57"/>
      <c r="K140" s="58"/>
      <c r="L140" s="22" t="str">
        <f t="shared" si="31"/>
        <v/>
      </c>
      <c r="M140" s="22" t="str">
        <f t="shared" si="32"/>
        <v/>
      </c>
      <c r="N140" s="26" t="e">
        <f t="shared" si="28"/>
        <v>#VALUE!</v>
      </c>
      <c r="O140" s="26" t="e">
        <f t="shared" si="29"/>
        <v>#VALUE!</v>
      </c>
      <c r="P140" s="26" t="e">
        <f t="shared" si="24"/>
        <v>#VALUE!</v>
      </c>
      <c r="Q140" s="26" t="e">
        <f t="shared" si="30"/>
        <v>#VALUE!</v>
      </c>
      <c r="R140" s="22"/>
      <c r="S140" s="22"/>
      <c r="T140" s="22"/>
      <c r="U140" s="22"/>
      <c r="W140" s="23" t="e">
        <f>IF(AND($F$2&lt;&gt;"",$F$3&lt;&gt;""),Interpolation!J140,ROUND(Interpolation!C140,$N$3))</f>
        <v>#VALUE!</v>
      </c>
      <c r="X140" s="23" t="e">
        <f>IF(AND($F$2&lt;&gt;"",$F$3&lt;&gt;""),Interpolation!K140,ROUND(Interpolation!D140,$N$3))</f>
        <v>#VALUE!</v>
      </c>
      <c r="Y140" s="23" t="e">
        <f>IF(AND($F$2&lt;&gt;"",$F$3&lt;&gt;""),Interpolation!L140,ROUND(Interpolation!E140,$N$3))</f>
        <v>#VALUE!</v>
      </c>
      <c r="Z140" s="23" t="e">
        <f>IF(AND($F$2&lt;&gt;"",$F$3&lt;&gt;""),Interpolation!M140,ROUND(Interpolation!F140,$N$3))</f>
        <v>#VALUE!</v>
      </c>
      <c r="AA140" s="23" t="e">
        <f>IF(AND($F$2&lt;&gt;"",$F$3&lt;&gt;""),Interpolation!N140,ROUND(Interpolation!G140,$N$3))</f>
        <v>#VALUE!</v>
      </c>
      <c r="AB140" s="23" t="e">
        <f>IF(AND($F$2&lt;&gt;"",$F$3&lt;&gt;""),Interpolation!O140,ROUND(Interpolation!H140,$N$3))</f>
        <v>#VALUE!</v>
      </c>
      <c r="AD140" s="43" t="e">
        <f t="shared" si="33"/>
        <v>#VALUE!</v>
      </c>
      <c r="AE140" s="43" t="e">
        <f t="shared" si="34"/>
        <v>#VALUE!</v>
      </c>
    </row>
    <row r="141" spans="1:31" x14ac:dyDescent="0.25">
      <c r="J141" s="1"/>
      <c r="K141" s="1"/>
      <c r="L141" s="22">
        <f t="shared" si="31"/>
        <v>0</v>
      </c>
      <c r="M141" s="22">
        <f t="shared" si="32"/>
        <v>0</v>
      </c>
      <c r="N141" s="26"/>
      <c r="O141" s="26" t="e">
        <f t="shared" si="29"/>
        <v>#N/A</v>
      </c>
      <c r="P141" s="26">
        <f t="shared" si="24"/>
        <v>1</v>
      </c>
      <c r="Q141" s="26" t="e">
        <f t="shared" si="30"/>
        <v>#N/A</v>
      </c>
      <c r="R141" s="22"/>
      <c r="S141" s="22"/>
      <c r="T141" s="22"/>
      <c r="U141" s="22"/>
      <c r="W141" s="23" t="e">
        <f>IF(AND($F$2&lt;&gt;"",$F$3&lt;&gt;""),Interpolation!J141,ROUND(Interpolation!C141,$N$3))</f>
        <v>#VALUE!</v>
      </c>
      <c r="X141" s="23" t="e">
        <f>IF(AND($F$2&lt;&gt;"",$F$3&lt;&gt;""),Interpolation!K141,ROUND(Interpolation!D141,$N$3))</f>
        <v>#VALUE!</v>
      </c>
      <c r="Y141" s="23" t="e">
        <f>IF(AND($F$2&lt;&gt;"",$F$3&lt;&gt;""),Interpolation!L141,ROUND(Interpolation!E141,$N$3))</f>
        <v>#VALUE!</v>
      </c>
      <c r="Z141" s="23" t="e">
        <f>IF(AND($F$2&lt;&gt;"",$F$3&lt;&gt;""),Interpolation!M141,ROUND(Interpolation!F141,$N$3))</f>
        <v>#VALUE!</v>
      </c>
      <c r="AA141" s="23" t="e">
        <f>IF(AND($F$2&lt;&gt;"",$F$3&lt;&gt;""),Interpolation!N141,ROUND(Interpolation!G141,$N$3))</f>
        <v>#VALUE!</v>
      </c>
      <c r="AB141" s="23" t="e">
        <f>IF(AND($F$2&lt;&gt;"",$F$3&lt;&gt;""),Interpolation!O141,ROUND(Interpolation!H141,$N$3))</f>
        <v>#VALUE!</v>
      </c>
      <c r="AD141" s="43">
        <f t="shared" si="33"/>
        <v>0</v>
      </c>
      <c r="AE141" s="43">
        <f t="shared" si="34"/>
        <v>0</v>
      </c>
    </row>
    <row r="142" spans="1:31" x14ac:dyDescent="0.25">
      <c r="B142" s="61"/>
      <c r="C142" s="61"/>
      <c r="D142" s="61"/>
      <c r="E142" s="61"/>
      <c r="F142" s="61"/>
      <c r="G142" s="61"/>
      <c r="I142" s="2" t="str">
        <f>'Print off sheets'!I142</f>
        <v>Page 5 of 2</v>
      </c>
      <c r="J142" s="1"/>
      <c r="K142" s="1"/>
      <c r="L142" s="22">
        <f t="shared" si="31"/>
        <v>0</v>
      </c>
      <c r="M142" s="22">
        <f t="shared" si="32"/>
        <v>0</v>
      </c>
      <c r="N142" s="26"/>
      <c r="O142" s="26" t="e">
        <f t="shared" si="29"/>
        <v>#N/A</v>
      </c>
      <c r="P142" s="26">
        <f t="shared" si="24"/>
        <v>1</v>
      </c>
      <c r="Q142" s="26" t="e">
        <f t="shared" si="30"/>
        <v>#N/A</v>
      </c>
      <c r="R142" s="22"/>
      <c r="S142" s="22"/>
      <c r="T142" s="22"/>
      <c r="U142" s="22"/>
      <c r="W142" s="23" t="e">
        <f>IF(AND($F$2&lt;&gt;"",$F$3&lt;&gt;""),Interpolation!J142,ROUND(Interpolation!C142,$N$3))</f>
        <v>#VALUE!</v>
      </c>
      <c r="X142" s="23" t="e">
        <f>IF(AND($F$2&lt;&gt;"",$F$3&lt;&gt;""),Interpolation!K142,ROUND(Interpolation!D142,$N$3))</f>
        <v>#VALUE!</v>
      </c>
      <c r="Y142" s="23" t="e">
        <f>IF(AND($F$2&lt;&gt;"",$F$3&lt;&gt;""),Interpolation!L142,ROUND(Interpolation!E142,$N$3))</f>
        <v>#VALUE!</v>
      </c>
      <c r="Z142" s="23" t="e">
        <f>IF(AND($F$2&lt;&gt;"",$F$3&lt;&gt;""),Interpolation!M142,ROUND(Interpolation!F142,$N$3))</f>
        <v>#VALUE!</v>
      </c>
      <c r="AA142" s="23" t="e">
        <f>IF(AND($F$2&lt;&gt;"",$F$3&lt;&gt;""),Interpolation!N142,ROUND(Interpolation!G142,$N$3))</f>
        <v>#VALUE!</v>
      </c>
      <c r="AB142" s="23" t="e">
        <f>IF(AND($F$2&lt;&gt;"",$F$3&lt;&gt;""),Interpolation!O142,ROUND(Interpolation!H142,$N$3))</f>
        <v>#VALUE!</v>
      </c>
      <c r="AD142" s="43">
        <f t="shared" si="33"/>
        <v>0</v>
      </c>
      <c r="AE142" s="43">
        <f t="shared" si="34"/>
        <v>0</v>
      </c>
    </row>
    <row r="143" spans="1:31" ht="18" x14ac:dyDescent="0.25">
      <c r="B143" s="59" t="s">
        <v>21</v>
      </c>
      <c r="C143" s="59"/>
      <c r="D143" s="59"/>
      <c r="E143" s="59"/>
      <c r="F143" s="59"/>
      <c r="G143" s="59"/>
      <c r="H143" s="59"/>
      <c r="J143" s="1"/>
      <c r="K143" s="1"/>
      <c r="L143" s="22">
        <f t="shared" si="31"/>
        <v>0</v>
      </c>
      <c r="M143" s="22">
        <f t="shared" si="32"/>
        <v>0</v>
      </c>
      <c r="N143" s="26"/>
      <c r="O143" s="26" t="e">
        <f t="shared" si="29"/>
        <v>#N/A</v>
      </c>
      <c r="P143" s="26">
        <f t="shared" ref="P143:P187" si="35">IF(N143&lt;$T$8,1,IF(N143&lt;$T$9,2,IF(N143&lt;$T$10,3,IF(N143&lt;$T$11,4,IF(N143&lt;$T$12,5,IF(N143&lt;$T$13,6,IF(N143&lt;$T$14,7,"")))))))</f>
        <v>1</v>
      </c>
      <c r="Q143" s="26" t="e">
        <f t="shared" si="30"/>
        <v>#N/A</v>
      </c>
      <c r="R143" s="22"/>
      <c r="S143" s="22"/>
      <c r="T143" s="22"/>
      <c r="U143" s="22"/>
      <c r="W143" s="23" t="e">
        <f>IF(AND($F$2&lt;&gt;"",$F$3&lt;&gt;""),Interpolation!J143,ROUND(Interpolation!C143,$N$3))</f>
        <v>#VALUE!</v>
      </c>
      <c r="X143" s="23" t="e">
        <f>IF(AND($F$2&lt;&gt;"",$F$3&lt;&gt;""),Interpolation!K143,ROUND(Interpolation!D143,$N$3))</f>
        <v>#VALUE!</v>
      </c>
      <c r="Y143" s="23" t="e">
        <f>IF(AND($F$2&lt;&gt;"",$F$3&lt;&gt;""),Interpolation!L143,ROUND(Interpolation!E143,$N$3))</f>
        <v>#VALUE!</v>
      </c>
      <c r="Z143" s="23" t="e">
        <f>IF(AND($F$2&lt;&gt;"",$F$3&lt;&gt;""),Interpolation!M143,ROUND(Interpolation!F143,$N$3))</f>
        <v>#VALUE!</v>
      </c>
      <c r="AA143" s="23" t="e">
        <f>IF(AND($F$2&lt;&gt;"",$F$3&lt;&gt;""),Interpolation!N143,ROUND(Interpolation!G143,$N$3))</f>
        <v>#VALUE!</v>
      </c>
      <c r="AB143" s="23" t="e">
        <f>IF(AND($F$2&lt;&gt;"",$F$3&lt;&gt;""),Interpolation!O143,ROUND(Interpolation!H143,$N$3))</f>
        <v>#VALUE!</v>
      </c>
      <c r="AD143" s="43">
        <f t="shared" si="33"/>
        <v>0</v>
      </c>
      <c r="AE143" s="43">
        <f t="shared" si="34"/>
        <v>0</v>
      </c>
    </row>
    <row r="144" spans="1:31" ht="15.75" x14ac:dyDescent="0.25">
      <c r="B144" s="3"/>
      <c r="C144" s="14"/>
      <c r="E144" s="3"/>
      <c r="F144" s="15"/>
      <c r="H144" s="5"/>
      <c r="J144" s="1"/>
      <c r="K144" s="1"/>
      <c r="L144" s="22">
        <f t="shared" si="31"/>
        <v>0</v>
      </c>
      <c r="M144" s="22">
        <f t="shared" si="32"/>
        <v>0</v>
      </c>
      <c r="N144" s="26"/>
      <c r="O144" s="26" t="e">
        <f t="shared" si="29"/>
        <v>#N/A</v>
      </c>
      <c r="P144" s="26">
        <f t="shared" si="35"/>
        <v>1</v>
      </c>
      <c r="Q144" s="26" t="e">
        <f t="shared" si="30"/>
        <v>#N/A</v>
      </c>
      <c r="R144" s="22"/>
      <c r="S144" s="22"/>
      <c r="T144" s="22"/>
      <c r="U144" s="22"/>
      <c r="W144" s="23" t="e">
        <f>IF(AND($F$2&lt;&gt;"",$F$3&lt;&gt;""),Interpolation!J144,ROUND(Interpolation!C144,$N$3))</f>
        <v>#VALUE!</v>
      </c>
      <c r="X144" s="23" t="e">
        <f>IF(AND($F$2&lt;&gt;"",$F$3&lt;&gt;""),Interpolation!K144,ROUND(Interpolation!D144,$N$3))</f>
        <v>#VALUE!</v>
      </c>
      <c r="Y144" s="23" t="e">
        <f>IF(AND($F$2&lt;&gt;"",$F$3&lt;&gt;""),Interpolation!L144,ROUND(Interpolation!E144,$N$3))</f>
        <v>#VALUE!</v>
      </c>
      <c r="Z144" s="23" t="e">
        <f>IF(AND($F$2&lt;&gt;"",$F$3&lt;&gt;""),Interpolation!M144,ROUND(Interpolation!F144,$N$3))</f>
        <v>#VALUE!</v>
      </c>
      <c r="AA144" s="23" t="e">
        <f>IF(AND($F$2&lt;&gt;"",$F$3&lt;&gt;""),Interpolation!N144,ROUND(Interpolation!G144,$N$3))</f>
        <v>#VALUE!</v>
      </c>
      <c r="AB144" s="23" t="e">
        <f>IF(AND($F$2&lt;&gt;"",$F$3&lt;&gt;""),Interpolation!O144,ROUND(Interpolation!H144,$N$3))</f>
        <v>#VALUE!</v>
      </c>
      <c r="AD144" s="43">
        <f t="shared" si="33"/>
        <v>0</v>
      </c>
      <c r="AE144" s="43">
        <f t="shared" si="34"/>
        <v>0</v>
      </c>
    </row>
    <row r="145" spans="1:31" x14ac:dyDescent="0.25">
      <c r="G145" s="62"/>
      <c r="H145" s="62"/>
      <c r="J145" s="1"/>
      <c r="K145" s="1"/>
      <c r="L145" s="22">
        <f t="shared" si="31"/>
        <v>0</v>
      </c>
      <c r="M145" s="22">
        <f t="shared" si="32"/>
        <v>0</v>
      </c>
      <c r="N145" s="26"/>
      <c r="O145" s="26" t="e">
        <f t="shared" si="29"/>
        <v>#N/A</v>
      </c>
      <c r="P145" s="26">
        <f t="shared" si="35"/>
        <v>1</v>
      </c>
      <c r="Q145" s="26" t="e">
        <f t="shared" si="30"/>
        <v>#N/A</v>
      </c>
      <c r="R145" s="22"/>
      <c r="S145" s="22"/>
      <c r="T145" s="22"/>
      <c r="U145" s="22"/>
      <c r="W145" s="23" t="e">
        <f>IF(AND($F$2&lt;&gt;"",$F$3&lt;&gt;""),Interpolation!J145,ROUND(Interpolation!C145,$N$3))</f>
        <v>#VALUE!</v>
      </c>
      <c r="X145" s="23" t="e">
        <f>IF(AND($F$2&lt;&gt;"",$F$3&lt;&gt;""),Interpolation!K145,ROUND(Interpolation!D145,$N$3))</f>
        <v>#VALUE!</v>
      </c>
      <c r="Y145" s="23" t="e">
        <f>IF(AND($F$2&lt;&gt;"",$F$3&lt;&gt;""),Interpolation!L145,ROUND(Interpolation!E145,$N$3))</f>
        <v>#VALUE!</v>
      </c>
      <c r="Z145" s="23" t="e">
        <f>IF(AND($F$2&lt;&gt;"",$F$3&lt;&gt;""),Interpolation!M145,ROUND(Interpolation!F145,$N$3))</f>
        <v>#VALUE!</v>
      </c>
      <c r="AA145" s="23" t="e">
        <f>IF(AND($F$2&lt;&gt;"",$F$3&lt;&gt;""),Interpolation!N145,ROUND(Interpolation!G145,$N$3))</f>
        <v>#VALUE!</v>
      </c>
      <c r="AB145" s="23" t="e">
        <f>IF(AND($F$2&lt;&gt;"",$F$3&lt;&gt;""),Interpolation!O145,ROUND(Interpolation!H145,$N$3))</f>
        <v>#VALUE!</v>
      </c>
      <c r="AD145" s="43">
        <f t="shared" si="33"/>
        <v>0</v>
      </c>
      <c r="AE145" s="43">
        <f t="shared" si="34"/>
        <v>0</v>
      </c>
    </row>
    <row r="146" spans="1:31" x14ac:dyDescent="0.25">
      <c r="C146" s="60" t="s">
        <v>42</v>
      </c>
      <c r="D146" s="60"/>
      <c r="E146" s="60"/>
      <c r="H146" s="6"/>
      <c r="J146" s="1"/>
      <c r="K146" s="1"/>
      <c r="L146" s="22">
        <f t="shared" si="31"/>
        <v>0</v>
      </c>
      <c r="M146" s="22">
        <f t="shared" si="32"/>
        <v>0</v>
      </c>
      <c r="N146" s="26"/>
      <c r="O146" s="26" t="e">
        <f t="shared" si="29"/>
        <v>#N/A</v>
      </c>
      <c r="P146" s="26">
        <f t="shared" si="35"/>
        <v>1</v>
      </c>
      <c r="Q146" s="26" t="e">
        <f t="shared" si="30"/>
        <v>#N/A</v>
      </c>
      <c r="R146" s="22"/>
      <c r="S146" s="22"/>
      <c r="T146" s="22"/>
      <c r="U146" s="22"/>
      <c r="W146" s="23" t="e">
        <f>IF(AND($F$2&lt;&gt;"",$F$3&lt;&gt;""),Interpolation!J146,ROUND(Interpolation!C146,$N$3))</f>
        <v>#VALUE!</v>
      </c>
      <c r="X146" s="23" t="e">
        <f>IF(AND($F$2&lt;&gt;"",$F$3&lt;&gt;""),Interpolation!K146,ROUND(Interpolation!D146,$N$3))</f>
        <v>#VALUE!</v>
      </c>
      <c r="Y146" s="23" t="e">
        <f>IF(AND($F$2&lt;&gt;"",$F$3&lt;&gt;""),Interpolation!L146,ROUND(Interpolation!E146,$N$3))</f>
        <v>#VALUE!</v>
      </c>
      <c r="Z146" s="23" t="e">
        <f>IF(AND($F$2&lt;&gt;"",$F$3&lt;&gt;""),Interpolation!M146,ROUND(Interpolation!F146,$N$3))</f>
        <v>#VALUE!</v>
      </c>
      <c r="AA146" s="23" t="e">
        <f>IF(AND($F$2&lt;&gt;"",$F$3&lt;&gt;""),Interpolation!N146,ROUND(Interpolation!G146,$N$3))</f>
        <v>#VALUE!</v>
      </c>
      <c r="AB146" s="23" t="e">
        <f>IF(AND($F$2&lt;&gt;"",$F$3&lt;&gt;""),Interpolation!O146,ROUND(Interpolation!H146,$N$3))</f>
        <v>#VALUE!</v>
      </c>
      <c r="AD146" s="43">
        <f t="shared" si="33"/>
        <v>0</v>
      </c>
      <c r="AE146" s="43">
        <f t="shared" si="34"/>
        <v>0</v>
      </c>
    </row>
    <row r="147" spans="1:31" x14ac:dyDescent="0.25">
      <c r="B147" s="7" t="s">
        <v>45</v>
      </c>
      <c r="C147" s="8" t="s">
        <v>46</v>
      </c>
      <c r="D147" s="8" t="s">
        <v>47</v>
      </c>
      <c r="E147" s="8" t="s">
        <v>48</v>
      </c>
      <c r="F147" s="8" t="s">
        <v>49</v>
      </c>
      <c r="G147" s="8" t="s">
        <v>50</v>
      </c>
      <c r="H147" s="8" t="s">
        <v>51</v>
      </c>
      <c r="I147" s="9" t="s">
        <v>52</v>
      </c>
      <c r="J147" s="1"/>
      <c r="K147" s="1"/>
      <c r="L147" s="22">
        <f t="shared" si="31"/>
        <v>0</v>
      </c>
      <c r="M147" s="22">
        <f t="shared" si="32"/>
        <v>0</v>
      </c>
      <c r="N147" s="26"/>
      <c r="O147" s="26" t="e">
        <f t="shared" si="29"/>
        <v>#N/A</v>
      </c>
      <c r="P147" s="26">
        <f t="shared" si="35"/>
        <v>1</v>
      </c>
      <c r="Q147" s="26" t="e">
        <f t="shared" si="30"/>
        <v>#N/A</v>
      </c>
      <c r="R147" s="22"/>
      <c r="S147" s="22"/>
      <c r="T147" s="22"/>
      <c r="U147" s="22"/>
      <c r="W147" s="23" t="e">
        <f>IF(AND($F$2&lt;&gt;"",$F$3&lt;&gt;""),Interpolation!J147,ROUND(Interpolation!C147,$N$3))</f>
        <v>#VALUE!</v>
      </c>
      <c r="X147" s="23" t="e">
        <f>IF(AND($F$2&lt;&gt;"",$F$3&lt;&gt;""),Interpolation!K147,ROUND(Interpolation!D147,$N$3))</f>
        <v>#VALUE!</v>
      </c>
      <c r="Y147" s="23" t="e">
        <f>IF(AND($F$2&lt;&gt;"",$F$3&lt;&gt;""),Interpolation!L147,ROUND(Interpolation!E147,$N$3))</f>
        <v>#VALUE!</v>
      </c>
      <c r="Z147" s="23" t="e">
        <f>IF(AND($F$2&lt;&gt;"",$F$3&lt;&gt;""),Interpolation!M147,ROUND(Interpolation!F147,$N$3))</f>
        <v>#VALUE!</v>
      </c>
      <c r="AA147" s="23" t="e">
        <f>IF(AND($F$2&lt;&gt;"",$F$3&lt;&gt;""),Interpolation!N147,ROUND(Interpolation!G147,$N$3))</f>
        <v>#VALUE!</v>
      </c>
      <c r="AB147" s="23" t="e">
        <f>IF(AND($F$2&lt;&gt;"",$F$3&lt;&gt;""),Interpolation!O147,ROUND(Interpolation!H147,$N$3))</f>
        <v>#VALUE!</v>
      </c>
      <c r="AD147" s="43">
        <f t="shared" si="33"/>
        <v>0</v>
      </c>
      <c r="AE147" s="43">
        <f t="shared" si="34"/>
        <v>0</v>
      </c>
    </row>
    <row r="148" spans="1:31" x14ac:dyDescent="0.25">
      <c r="A148" s="26" t="str">
        <f>IF(A140="","",IF(ROUND(A140,7)=VALUE($H$3),"",A140+VALUE($H$4)))</f>
        <v/>
      </c>
      <c r="B148" s="21" t="str">
        <f t="shared" ref="B148:B187" si="36">TEXT(A148,$N$2)</f>
        <v/>
      </c>
      <c r="C148" s="16"/>
      <c r="D148" s="16"/>
      <c r="E148" s="16"/>
      <c r="F148" s="16"/>
      <c r="G148" s="16"/>
      <c r="H148" s="16"/>
      <c r="I148" s="56"/>
      <c r="J148" s="57"/>
      <c r="K148" s="58"/>
      <c r="L148" s="22" t="str">
        <f t="shared" si="31"/>
        <v/>
      </c>
      <c r="M148" s="22" t="str">
        <f t="shared" si="32"/>
        <v/>
      </c>
      <c r="N148" s="26" t="e">
        <f t="shared" si="28"/>
        <v>#VALUE!</v>
      </c>
      <c r="O148" s="26" t="e">
        <f t="shared" si="29"/>
        <v>#VALUE!</v>
      </c>
      <c r="P148" s="26" t="e">
        <f t="shared" si="35"/>
        <v>#VALUE!</v>
      </c>
      <c r="Q148" s="26" t="e">
        <f t="shared" si="30"/>
        <v>#VALUE!</v>
      </c>
      <c r="R148" s="22"/>
      <c r="S148" s="22"/>
      <c r="T148" s="22"/>
      <c r="U148" s="22"/>
      <c r="W148" s="23" t="e">
        <f>IF(AND($F$2&lt;&gt;"",$F$3&lt;&gt;""),Interpolation!J148,ROUND(Interpolation!C148,$N$3))</f>
        <v>#VALUE!</v>
      </c>
      <c r="X148" s="23" t="e">
        <f>IF(AND($F$2&lt;&gt;"",$F$3&lt;&gt;""),Interpolation!K148,ROUND(Interpolation!D148,$N$3))</f>
        <v>#VALUE!</v>
      </c>
      <c r="Y148" s="23" t="e">
        <f>IF(AND($F$2&lt;&gt;"",$F$3&lt;&gt;""),Interpolation!L148,ROUND(Interpolation!E148,$N$3))</f>
        <v>#VALUE!</v>
      </c>
      <c r="Z148" s="23" t="e">
        <f>IF(AND($F$2&lt;&gt;"",$F$3&lt;&gt;""),Interpolation!M148,ROUND(Interpolation!F148,$N$3))</f>
        <v>#VALUE!</v>
      </c>
      <c r="AA148" s="23" t="e">
        <f>IF(AND($F$2&lt;&gt;"",$F$3&lt;&gt;""),Interpolation!N148,ROUND(Interpolation!G148,$N$3))</f>
        <v>#VALUE!</v>
      </c>
      <c r="AB148" s="23" t="e">
        <f>IF(AND($F$2&lt;&gt;"",$F$3&lt;&gt;""),Interpolation!O148,ROUND(Interpolation!H148,$N$3))</f>
        <v>#VALUE!</v>
      </c>
      <c r="AD148" s="43" t="e">
        <f t="shared" si="33"/>
        <v>#VALUE!</v>
      </c>
      <c r="AE148" s="43" t="e">
        <f t="shared" si="34"/>
        <v>#VALUE!</v>
      </c>
    </row>
    <row r="149" spans="1:31" x14ac:dyDescent="0.25">
      <c r="A149" s="26" t="str">
        <f t="shared" ref="A149:A187" si="37">IF(A148="","",IF(ROUND(A148,7)=VALUE($H$3),"",A148+VALUE($H$4)))</f>
        <v/>
      </c>
      <c r="B149" s="21" t="str">
        <f t="shared" si="36"/>
        <v/>
      </c>
      <c r="C149" s="16"/>
      <c r="D149" s="16"/>
      <c r="E149" s="16"/>
      <c r="F149" s="16"/>
      <c r="G149" s="16"/>
      <c r="H149" s="16"/>
      <c r="I149" s="56"/>
      <c r="J149" s="57"/>
      <c r="K149" s="58"/>
      <c r="L149" s="22" t="str">
        <f t="shared" si="31"/>
        <v/>
      </c>
      <c r="M149" s="22" t="str">
        <f t="shared" si="32"/>
        <v/>
      </c>
      <c r="N149" s="26" t="e">
        <f t="shared" si="28"/>
        <v>#VALUE!</v>
      </c>
      <c r="O149" s="26" t="e">
        <f t="shared" si="29"/>
        <v>#VALUE!</v>
      </c>
      <c r="P149" s="26" t="e">
        <f t="shared" si="35"/>
        <v>#VALUE!</v>
      </c>
      <c r="Q149" s="26" t="e">
        <f t="shared" si="30"/>
        <v>#VALUE!</v>
      </c>
      <c r="R149" s="22"/>
      <c r="S149" s="22"/>
      <c r="T149" s="22"/>
      <c r="U149" s="22"/>
      <c r="W149" s="23" t="e">
        <f>IF(AND($F$2&lt;&gt;"",$F$3&lt;&gt;""),Interpolation!J149,ROUND(Interpolation!C149,$N$3))</f>
        <v>#VALUE!</v>
      </c>
      <c r="X149" s="23" t="e">
        <f>IF(AND($F$2&lt;&gt;"",$F$3&lt;&gt;""),Interpolation!K149,ROUND(Interpolation!D149,$N$3))</f>
        <v>#VALUE!</v>
      </c>
      <c r="Y149" s="23" t="e">
        <f>IF(AND($F$2&lt;&gt;"",$F$3&lt;&gt;""),Interpolation!L149,ROUND(Interpolation!E149,$N$3))</f>
        <v>#VALUE!</v>
      </c>
      <c r="Z149" s="23" t="e">
        <f>IF(AND($F$2&lt;&gt;"",$F$3&lt;&gt;""),Interpolation!M149,ROUND(Interpolation!F149,$N$3))</f>
        <v>#VALUE!</v>
      </c>
      <c r="AA149" s="23" t="e">
        <f>IF(AND($F$2&lt;&gt;"",$F$3&lt;&gt;""),Interpolation!N149,ROUND(Interpolation!G149,$N$3))</f>
        <v>#VALUE!</v>
      </c>
      <c r="AB149" s="23" t="e">
        <f>IF(AND($F$2&lt;&gt;"",$F$3&lt;&gt;""),Interpolation!O149,ROUND(Interpolation!H149,$N$3))</f>
        <v>#VALUE!</v>
      </c>
      <c r="AD149" s="43" t="e">
        <f t="shared" si="33"/>
        <v>#VALUE!</v>
      </c>
      <c r="AE149" s="43" t="e">
        <f t="shared" si="34"/>
        <v>#VALUE!</v>
      </c>
    </row>
    <row r="150" spans="1:31" x14ac:dyDescent="0.25">
      <c r="A150" s="26" t="str">
        <f t="shared" si="37"/>
        <v/>
      </c>
      <c r="B150" s="21" t="str">
        <f t="shared" si="36"/>
        <v/>
      </c>
      <c r="C150" s="16"/>
      <c r="D150" s="16"/>
      <c r="E150" s="16"/>
      <c r="F150" s="16"/>
      <c r="G150" s="16"/>
      <c r="H150" s="16"/>
      <c r="I150" s="56"/>
      <c r="J150" s="57"/>
      <c r="K150" s="58"/>
      <c r="L150" s="22" t="str">
        <f t="shared" si="31"/>
        <v/>
      </c>
      <c r="M150" s="22" t="str">
        <f t="shared" si="32"/>
        <v/>
      </c>
      <c r="N150" s="26" t="e">
        <f t="shared" si="28"/>
        <v>#VALUE!</v>
      </c>
      <c r="O150" s="26" t="e">
        <f t="shared" si="29"/>
        <v>#VALUE!</v>
      </c>
      <c r="P150" s="26" t="e">
        <f t="shared" si="35"/>
        <v>#VALUE!</v>
      </c>
      <c r="Q150" s="26" t="e">
        <f t="shared" si="30"/>
        <v>#VALUE!</v>
      </c>
      <c r="R150" s="22"/>
      <c r="S150" s="22"/>
      <c r="T150" s="22"/>
      <c r="U150" s="22"/>
      <c r="W150" s="23" t="e">
        <f>IF(AND($F$2&lt;&gt;"",$F$3&lt;&gt;""),Interpolation!J150,ROUND(Interpolation!C150,$N$3))</f>
        <v>#VALUE!</v>
      </c>
      <c r="X150" s="23" t="e">
        <f>IF(AND($F$2&lt;&gt;"",$F$3&lt;&gt;""),Interpolation!K150,ROUND(Interpolation!D150,$N$3))</f>
        <v>#VALUE!</v>
      </c>
      <c r="Y150" s="23" t="e">
        <f>IF(AND($F$2&lt;&gt;"",$F$3&lt;&gt;""),Interpolation!L150,ROUND(Interpolation!E150,$N$3))</f>
        <v>#VALUE!</v>
      </c>
      <c r="Z150" s="23" t="e">
        <f>IF(AND($F$2&lt;&gt;"",$F$3&lt;&gt;""),Interpolation!M150,ROUND(Interpolation!F150,$N$3))</f>
        <v>#VALUE!</v>
      </c>
      <c r="AA150" s="23" t="e">
        <f>IF(AND($F$2&lt;&gt;"",$F$3&lt;&gt;""),Interpolation!N150,ROUND(Interpolation!G150,$N$3))</f>
        <v>#VALUE!</v>
      </c>
      <c r="AB150" s="23" t="e">
        <f>IF(AND($F$2&lt;&gt;"",$F$3&lt;&gt;""),Interpolation!O150,ROUND(Interpolation!H150,$N$3))</f>
        <v>#VALUE!</v>
      </c>
      <c r="AD150" s="43" t="e">
        <f t="shared" si="33"/>
        <v>#VALUE!</v>
      </c>
      <c r="AE150" s="43" t="e">
        <f t="shared" si="34"/>
        <v>#VALUE!</v>
      </c>
    </row>
    <row r="151" spans="1:31" x14ac:dyDescent="0.25">
      <c r="A151" s="26" t="str">
        <f t="shared" si="37"/>
        <v/>
      </c>
      <c r="B151" s="21" t="str">
        <f t="shared" si="36"/>
        <v/>
      </c>
      <c r="C151" s="16"/>
      <c r="D151" s="16"/>
      <c r="E151" s="16"/>
      <c r="F151" s="16"/>
      <c r="G151" s="16"/>
      <c r="H151" s="16"/>
      <c r="I151" s="56"/>
      <c r="J151" s="57"/>
      <c r="K151" s="58"/>
      <c r="L151" s="22" t="str">
        <f t="shared" si="31"/>
        <v/>
      </c>
      <c r="M151" s="22" t="str">
        <f t="shared" si="32"/>
        <v/>
      </c>
      <c r="N151" s="26" t="e">
        <f t="shared" si="28"/>
        <v>#VALUE!</v>
      </c>
      <c r="O151" s="26" t="e">
        <f t="shared" si="29"/>
        <v>#VALUE!</v>
      </c>
      <c r="P151" s="26" t="e">
        <f t="shared" si="35"/>
        <v>#VALUE!</v>
      </c>
      <c r="Q151" s="26" t="e">
        <f t="shared" si="30"/>
        <v>#VALUE!</v>
      </c>
      <c r="R151" s="22"/>
      <c r="S151" s="22"/>
      <c r="T151" s="22"/>
      <c r="U151" s="22"/>
      <c r="W151" s="23" t="e">
        <f>IF(AND($F$2&lt;&gt;"",$F$3&lt;&gt;""),Interpolation!J151,ROUND(Interpolation!C151,$N$3))</f>
        <v>#VALUE!</v>
      </c>
      <c r="X151" s="23" t="e">
        <f>IF(AND($F$2&lt;&gt;"",$F$3&lt;&gt;""),Interpolation!K151,ROUND(Interpolation!D151,$N$3))</f>
        <v>#VALUE!</v>
      </c>
      <c r="Y151" s="23" t="e">
        <f>IF(AND($F$2&lt;&gt;"",$F$3&lt;&gt;""),Interpolation!L151,ROUND(Interpolation!E151,$N$3))</f>
        <v>#VALUE!</v>
      </c>
      <c r="Z151" s="23" t="e">
        <f>IF(AND($F$2&lt;&gt;"",$F$3&lt;&gt;""),Interpolation!M151,ROUND(Interpolation!F151,$N$3))</f>
        <v>#VALUE!</v>
      </c>
      <c r="AA151" s="23" t="e">
        <f>IF(AND($F$2&lt;&gt;"",$F$3&lt;&gt;""),Interpolation!N151,ROUND(Interpolation!G151,$N$3))</f>
        <v>#VALUE!</v>
      </c>
      <c r="AB151" s="23" t="e">
        <f>IF(AND($F$2&lt;&gt;"",$F$3&lt;&gt;""),Interpolation!O151,ROUND(Interpolation!H151,$N$3))</f>
        <v>#VALUE!</v>
      </c>
      <c r="AD151" s="43" t="e">
        <f t="shared" si="33"/>
        <v>#VALUE!</v>
      </c>
      <c r="AE151" s="43" t="e">
        <f t="shared" si="34"/>
        <v>#VALUE!</v>
      </c>
    </row>
    <row r="152" spans="1:31" x14ac:dyDescent="0.25">
      <c r="A152" s="26" t="str">
        <f t="shared" si="37"/>
        <v/>
      </c>
      <c r="B152" s="21" t="str">
        <f t="shared" si="36"/>
        <v/>
      </c>
      <c r="C152" s="16"/>
      <c r="D152" s="16"/>
      <c r="E152" s="16"/>
      <c r="F152" s="49"/>
      <c r="G152" s="16"/>
      <c r="H152" s="16"/>
      <c r="I152" s="56"/>
      <c r="J152" s="57"/>
      <c r="K152" s="58"/>
      <c r="L152" s="22" t="str">
        <f t="shared" si="31"/>
        <v/>
      </c>
      <c r="M152" s="22" t="str">
        <f t="shared" si="32"/>
        <v/>
      </c>
      <c r="N152" s="26" t="e">
        <f t="shared" si="28"/>
        <v>#VALUE!</v>
      </c>
      <c r="O152" s="26" t="e">
        <f t="shared" si="29"/>
        <v>#VALUE!</v>
      </c>
      <c r="P152" s="26" t="e">
        <f t="shared" si="35"/>
        <v>#VALUE!</v>
      </c>
      <c r="Q152" s="26" t="e">
        <f t="shared" si="30"/>
        <v>#VALUE!</v>
      </c>
      <c r="R152" s="22"/>
      <c r="S152" s="22"/>
      <c r="T152" s="22"/>
      <c r="U152" s="22"/>
      <c r="W152" s="23" t="e">
        <f>IF(AND($F$2&lt;&gt;"",$F$3&lt;&gt;""),Interpolation!J152,ROUND(Interpolation!C152,$N$3))</f>
        <v>#VALUE!</v>
      </c>
      <c r="X152" s="23" t="e">
        <f>IF(AND($F$2&lt;&gt;"",$F$3&lt;&gt;""),Interpolation!K152,ROUND(Interpolation!D152,$N$3))</f>
        <v>#VALUE!</v>
      </c>
      <c r="Y152" s="23" t="e">
        <f>IF(AND($F$2&lt;&gt;"",$F$3&lt;&gt;""),Interpolation!L152,ROUND(Interpolation!E152,$N$3))</f>
        <v>#VALUE!</v>
      </c>
      <c r="Z152" s="23" t="e">
        <f>IF(AND($F$2&lt;&gt;"",$F$3&lt;&gt;""),Interpolation!M152,ROUND(Interpolation!F152,$N$3))</f>
        <v>#VALUE!</v>
      </c>
      <c r="AA152" s="23" t="e">
        <f>IF(AND($F$2&lt;&gt;"",$F$3&lt;&gt;""),Interpolation!N152,ROUND(Interpolation!G152,$N$3))</f>
        <v>#VALUE!</v>
      </c>
      <c r="AB152" s="23" t="e">
        <f>IF(AND($F$2&lt;&gt;"",$F$3&lt;&gt;""),Interpolation!O152,ROUND(Interpolation!H152,$N$3))</f>
        <v>#VALUE!</v>
      </c>
      <c r="AD152" s="43" t="e">
        <f t="shared" si="33"/>
        <v>#VALUE!</v>
      </c>
      <c r="AE152" s="43" t="e">
        <f t="shared" si="34"/>
        <v>#VALUE!</v>
      </c>
    </row>
    <row r="153" spans="1:31" x14ac:dyDescent="0.25">
      <c r="A153" s="26" t="str">
        <f t="shared" si="37"/>
        <v/>
      </c>
      <c r="B153" s="21" t="str">
        <f t="shared" si="36"/>
        <v/>
      </c>
      <c r="C153" s="16"/>
      <c r="D153" s="16"/>
      <c r="E153" s="16"/>
      <c r="F153" s="16"/>
      <c r="G153" s="16"/>
      <c r="H153" s="16"/>
      <c r="I153" s="56"/>
      <c r="J153" s="57"/>
      <c r="K153" s="58"/>
      <c r="L153" s="22" t="str">
        <f t="shared" si="31"/>
        <v/>
      </c>
      <c r="M153" s="22" t="str">
        <f t="shared" si="32"/>
        <v/>
      </c>
      <c r="N153" s="26" t="e">
        <f t="shared" si="28"/>
        <v>#VALUE!</v>
      </c>
      <c r="O153" s="26" t="e">
        <f t="shared" si="29"/>
        <v>#VALUE!</v>
      </c>
      <c r="P153" s="26" t="e">
        <f t="shared" si="35"/>
        <v>#VALUE!</v>
      </c>
      <c r="Q153" s="26" t="e">
        <f t="shared" si="30"/>
        <v>#VALUE!</v>
      </c>
      <c r="R153" s="22"/>
      <c r="S153" s="22"/>
      <c r="T153" s="22"/>
      <c r="U153" s="22"/>
      <c r="W153" s="23" t="e">
        <f>IF(AND($F$2&lt;&gt;"",$F$3&lt;&gt;""),Interpolation!J153,ROUND(Interpolation!C153,$N$3))</f>
        <v>#VALUE!</v>
      </c>
      <c r="X153" s="23" t="e">
        <f>IF(AND($F$2&lt;&gt;"",$F$3&lt;&gt;""),Interpolation!K153,ROUND(Interpolation!D153,$N$3))</f>
        <v>#VALUE!</v>
      </c>
      <c r="Y153" s="23" t="e">
        <f>IF(AND($F$2&lt;&gt;"",$F$3&lt;&gt;""),Interpolation!L153,ROUND(Interpolation!E153,$N$3))</f>
        <v>#VALUE!</v>
      </c>
      <c r="Z153" s="23" t="e">
        <f>IF(AND($F$2&lt;&gt;"",$F$3&lt;&gt;""),Interpolation!M153,ROUND(Interpolation!F153,$N$3))</f>
        <v>#VALUE!</v>
      </c>
      <c r="AA153" s="23" t="e">
        <f>IF(AND($F$2&lt;&gt;"",$F$3&lt;&gt;""),Interpolation!N153,ROUND(Interpolation!G153,$N$3))</f>
        <v>#VALUE!</v>
      </c>
      <c r="AB153" s="23" t="e">
        <f>IF(AND($F$2&lt;&gt;"",$F$3&lt;&gt;""),Interpolation!O153,ROUND(Interpolation!H153,$N$3))</f>
        <v>#VALUE!</v>
      </c>
      <c r="AD153" s="43" t="e">
        <f t="shared" si="33"/>
        <v>#VALUE!</v>
      </c>
      <c r="AE153" s="43" t="e">
        <f t="shared" si="34"/>
        <v>#VALUE!</v>
      </c>
    </row>
    <row r="154" spans="1:31" x14ac:dyDescent="0.25">
      <c r="A154" s="26" t="str">
        <f t="shared" si="37"/>
        <v/>
      </c>
      <c r="B154" s="21" t="str">
        <f t="shared" si="36"/>
        <v/>
      </c>
      <c r="C154" s="16"/>
      <c r="D154" s="16"/>
      <c r="E154" s="16"/>
      <c r="F154" s="16"/>
      <c r="G154" s="16"/>
      <c r="H154" s="16"/>
      <c r="I154" s="56"/>
      <c r="J154" s="57"/>
      <c r="K154" s="58"/>
      <c r="L154" s="22" t="str">
        <f t="shared" si="31"/>
        <v/>
      </c>
      <c r="M154" s="22" t="str">
        <f t="shared" si="32"/>
        <v/>
      </c>
      <c r="N154" s="26" t="e">
        <f t="shared" si="28"/>
        <v>#VALUE!</v>
      </c>
      <c r="O154" s="26" t="e">
        <f t="shared" si="29"/>
        <v>#VALUE!</v>
      </c>
      <c r="P154" s="26" t="e">
        <f t="shared" si="35"/>
        <v>#VALUE!</v>
      </c>
      <c r="Q154" s="26" t="e">
        <f t="shared" si="30"/>
        <v>#VALUE!</v>
      </c>
      <c r="R154" s="22"/>
      <c r="S154" s="22"/>
      <c r="T154" s="22"/>
      <c r="U154" s="22"/>
      <c r="W154" s="23" t="e">
        <f>IF(AND($F$2&lt;&gt;"",$F$3&lt;&gt;""),Interpolation!J154,ROUND(Interpolation!C154,$N$3))</f>
        <v>#VALUE!</v>
      </c>
      <c r="X154" s="23" t="e">
        <f>IF(AND($F$2&lt;&gt;"",$F$3&lt;&gt;""),Interpolation!K154,ROUND(Interpolation!D154,$N$3))</f>
        <v>#VALUE!</v>
      </c>
      <c r="Y154" s="23" t="e">
        <f>IF(AND($F$2&lt;&gt;"",$F$3&lt;&gt;""),Interpolation!L154,ROUND(Interpolation!E154,$N$3))</f>
        <v>#VALUE!</v>
      </c>
      <c r="Z154" s="23" t="e">
        <f>IF(AND($F$2&lt;&gt;"",$F$3&lt;&gt;""),Interpolation!M154,ROUND(Interpolation!F154,$N$3))</f>
        <v>#VALUE!</v>
      </c>
      <c r="AA154" s="23" t="e">
        <f>IF(AND($F$2&lt;&gt;"",$F$3&lt;&gt;""),Interpolation!N154,ROUND(Interpolation!G154,$N$3))</f>
        <v>#VALUE!</v>
      </c>
      <c r="AB154" s="23" t="e">
        <f>IF(AND($F$2&lt;&gt;"",$F$3&lt;&gt;""),Interpolation!O154,ROUND(Interpolation!H154,$N$3))</f>
        <v>#VALUE!</v>
      </c>
      <c r="AD154" s="43" t="e">
        <f t="shared" si="33"/>
        <v>#VALUE!</v>
      </c>
      <c r="AE154" s="43" t="e">
        <f t="shared" si="34"/>
        <v>#VALUE!</v>
      </c>
    </row>
    <row r="155" spans="1:31" x14ac:dyDescent="0.25">
      <c r="A155" s="26" t="str">
        <f t="shared" si="37"/>
        <v/>
      </c>
      <c r="B155" s="21" t="str">
        <f t="shared" si="36"/>
        <v/>
      </c>
      <c r="C155" s="16"/>
      <c r="D155" s="16"/>
      <c r="E155" s="16"/>
      <c r="F155" s="16"/>
      <c r="G155" s="16"/>
      <c r="H155" s="16"/>
      <c r="I155" s="56"/>
      <c r="J155" s="57"/>
      <c r="K155" s="58"/>
      <c r="L155" s="22" t="str">
        <f t="shared" si="31"/>
        <v/>
      </c>
      <c r="M155" s="22" t="str">
        <f t="shared" si="32"/>
        <v/>
      </c>
      <c r="N155" s="26" t="e">
        <f t="shared" si="28"/>
        <v>#VALUE!</v>
      </c>
      <c r="O155" s="26" t="e">
        <f t="shared" si="29"/>
        <v>#VALUE!</v>
      </c>
      <c r="P155" s="26" t="e">
        <f t="shared" si="35"/>
        <v>#VALUE!</v>
      </c>
      <c r="Q155" s="26" t="e">
        <f t="shared" si="30"/>
        <v>#VALUE!</v>
      </c>
      <c r="R155" s="22"/>
      <c r="S155" s="22"/>
      <c r="T155" s="22"/>
      <c r="U155" s="22"/>
      <c r="W155" s="23" t="e">
        <f>IF(AND($F$2&lt;&gt;"",$F$3&lt;&gt;""),Interpolation!J155,ROUND(Interpolation!C155,$N$3))</f>
        <v>#VALUE!</v>
      </c>
      <c r="X155" s="23" t="e">
        <f>IF(AND($F$2&lt;&gt;"",$F$3&lt;&gt;""),Interpolation!K155,ROUND(Interpolation!D155,$N$3))</f>
        <v>#VALUE!</v>
      </c>
      <c r="Y155" s="23" t="e">
        <f>IF(AND($F$2&lt;&gt;"",$F$3&lt;&gt;""),Interpolation!L155,ROUND(Interpolation!E155,$N$3))</f>
        <v>#VALUE!</v>
      </c>
      <c r="Z155" s="23" t="e">
        <f>IF(AND($F$2&lt;&gt;"",$F$3&lt;&gt;""),Interpolation!M155,ROUND(Interpolation!F155,$N$3))</f>
        <v>#VALUE!</v>
      </c>
      <c r="AA155" s="23" t="e">
        <f>IF(AND($F$2&lt;&gt;"",$F$3&lt;&gt;""),Interpolation!N155,ROUND(Interpolation!G155,$N$3))</f>
        <v>#VALUE!</v>
      </c>
      <c r="AB155" s="23" t="e">
        <f>IF(AND($F$2&lt;&gt;"",$F$3&lt;&gt;""),Interpolation!O155,ROUND(Interpolation!H155,$N$3))</f>
        <v>#VALUE!</v>
      </c>
      <c r="AD155" s="43" t="e">
        <f t="shared" si="33"/>
        <v>#VALUE!</v>
      </c>
      <c r="AE155" s="43" t="e">
        <f t="shared" si="34"/>
        <v>#VALUE!</v>
      </c>
    </row>
    <row r="156" spans="1:31" x14ac:dyDescent="0.25">
      <c r="A156" s="26" t="str">
        <f t="shared" si="37"/>
        <v/>
      </c>
      <c r="B156" s="21" t="str">
        <f t="shared" si="36"/>
        <v/>
      </c>
      <c r="C156" s="16"/>
      <c r="D156" s="16"/>
      <c r="E156" s="16"/>
      <c r="F156" s="16"/>
      <c r="G156" s="16"/>
      <c r="H156" s="16"/>
      <c r="I156" s="56"/>
      <c r="J156" s="57"/>
      <c r="K156" s="58"/>
      <c r="L156" s="22" t="str">
        <f t="shared" si="31"/>
        <v/>
      </c>
      <c r="M156" s="22" t="str">
        <f t="shared" si="32"/>
        <v/>
      </c>
      <c r="N156" s="26" t="e">
        <f t="shared" si="28"/>
        <v>#VALUE!</v>
      </c>
      <c r="O156" s="26" t="e">
        <f t="shared" si="29"/>
        <v>#VALUE!</v>
      </c>
      <c r="P156" s="26" t="e">
        <f t="shared" si="35"/>
        <v>#VALUE!</v>
      </c>
      <c r="Q156" s="26" t="e">
        <f t="shared" si="30"/>
        <v>#VALUE!</v>
      </c>
      <c r="R156" s="22"/>
      <c r="S156" s="22"/>
      <c r="T156" s="22"/>
      <c r="U156" s="22"/>
      <c r="W156" s="23" t="e">
        <f>IF(AND($F$2&lt;&gt;"",$F$3&lt;&gt;""),Interpolation!J156,ROUND(Interpolation!C156,$N$3))</f>
        <v>#VALUE!</v>
      </c>
      <c r="X156" s="23" t="e">
        <f>IF(AND($F$2&lt;&gt;"",$F$3&lt;&gt;""),Interpolation!K156,ROUND(Interpolation!D156,$N$3))</f>
        <v>#VALUE!</v>
      </c>
      <c r="Y156" s="23" t="e">
        <f>IF(AND($F$2&lt;&gt;"",$F$3&lt;&gt;""),Interpolation!L156,ROUND(Interpolation!E156,$N$3))</f>
        <v>#VALUE!</v>
      </c>
      <c r="Z156" s="23" t="e">
        <f>IF(AND($F$2&lt;&gt;"",$F$3&lt;&gt;""),Interpolation!M156,ROUND(Interpolation!F156,$N$3))</f>
        <v>#VALUE!</v>
      </c>
      <c r="AA156" s="23" t="e">
        <f>IF(AND($F$2&lt;&gt;"",$F$3&lt;&gt;""),Interpolation!N156,ROUND(Interpolation!G156,$N$3))</f>
        <v>#VALUE!</v>
      </c>
      <c r="AB156" s="23" t="e">
        <f>IF(AND($F$2&lt;&gt;"",$F$3&lt;&gt;""),Interpolation!O156,ROUND(Interpolation!H156,$N$3))</f>
        <v>#VALUE!</v>
      </c>
      <c r="AD156" s="43" t="e">
        <f t="shared" si="33"/>
        <v>#VALUE!</v>
      </c>
      <c r="AE156" s="43" t="e">
        <f t="shared" si="34"/>
        <v>#VALUE!</v>
      </c>
    </row>
    <row r="157" spans="1:31" x14ac:dyDescent="0.25">
      <c r="A157" s="26" t="str">
        <f t="shared" si="37"/>
        <v/>
      </c>
      <c r="B157" s="21" t="str">
        <f t="shared" si="36"/>
        <v/>
      </c>
      <c r="C157" s="16"/>
      <c r="D157" s="16"/>
      <c r="E157" s="16"/>
      <c r="F157" s="16"/>
      <c r="G157" s="16"/>
      <c r="H157" s="16"/>
      <c r="I157" s="56"/>
      <c r="J157" s="57"/>
      <c r="K157" s="58"/>
      <c r="L157" s="22" t="str">
        <f t="shared" si="31"/>
        <v/>
      </c>
      <c r="M157" s="22" t="str">
        <f t="shared" si="32"/>
        <v/>
      </c>
      <c r="N157" s="26" t="e">
        <f t="shared" si="28"/>
        <v>#VALUE!</v>
      </c>
      <c r="O157" s="26" t="e">
        <f t="shared" si="29"/>
        <v>#VALUE!</v>
      </c>
      <c r="P157" s="26" t="e">
        <f t="shared" si="35"/>
        <v>#VALUE!</v>
      </c>
      <c r="Q157" s="26" t="e">
        <f t="shared" si="30"/>
        <v>#VALUE!</v>
      </c>
      <c r="R157" s="22"/>
      <c r="S157" s="22"/>
      <c r="T157" s="22"/>
      <c r="U157" s="22"/>
      <c r="W157" s="23" t="e">
        <f>IF(AND($F$2&lt;&gt;"",$F$3&lt;&gt;""),Interpolation!J157,ROUND(Interpolation!C157,$N$3))</f>
        <v>#VALUE!</v>
      </c>
      <c r="X157" s="23" t="e">
        <f>IF(AND($F$2&lt;&gt;"",$F$3&lt;&gt;""),Interpolation!K157,ROUND(Interpolation!D157,$N$3))</f>
        <v>#VALUE!</v>
      </c>
      <c r="Y157" s="23" t="e">
        <f>IF(AND($F$2&lt;&gt;"",$F$3&lt;&gt;""),Interpolation!L157,ROUND(Interpolation!E157,$N$3))</f>
        <v>#VALUE!</v>
      </c>
      <c r="Z157" s="23" t="e">
        <f>IF(AND($F$2&lt;&gt;"",$F$3&lt;&gt;""),Interpolation!M157,ROUND(Interpolation!F157,$N$3))</f>
        <v>#VALUE!</v>
      </c>
      <c r="AA157" s="23" t="e">
        <f>IF(AND($F$2&lt;&gt;"",$F$3&lt;&gt;""),Interpolation!N157,ROUND(Interpolation!G157,$N$3))</f>
        <v>#VALUE!</v>
      </c>
      <c r="AB157" s="23" t="e">
        <f>IF(AND($F$2&lt;&gt;"",$F$3&lt;&gt;""),Interpolation!O157,ROUND(Interpolation!H157,$N$3))</f>
        <v>#VALUE!</v>
      </c>
      <c r="AD157" s="43" t="e">
        <f t="shared" si="33"/>
        <v>#VALUE!</v>
      </c>
      <c r="AE157" s="43" t="e">
        <f t="shared" si="34"/>
        <v>#VALUE!</v>
      </c>
    </row>
    <row r="158" spans="1:31" x14ac:dyDescent="0.25">
      <c r="A158" s="26" t="str">
        <f t="shared" si="37"/>
        <v/>
      </c>
      <c r="B158" s="21" t="str">
        <f t="shared" si="36"/>
        <v/>
      </c>
      <c r="C158" s="16"/>
      <c r="D158" s="16"/>
      <c r="E158" s="16"/>
      <c r="F158" s="16"/>
      <c r="G158" s="16"/>
      <c r="H158" s="16"/>
      <c r="I158" s="56"/>
      <c r="J158" s="57"/>
      <c r="K158" s="58"/>
      <c r="L158" s="22" t="str">
        <f t="shared" si="31"/>
        <v/>
      </c>
      <c r="M158" s="22" t="str">
        <f t="shared" si="32"/>
        <v/>
      </c>
      <c r="N158" s="26" t="e">
        <f t="shared" si="28"/>
        <v>#VALUE!</v>
      </c>
      <c r="O158" s="26" t="e">
        <f t="shared" si="29"/>
        <v>#VALUE!</v>
      </c>
      <c r="P158" s="26" t="e">
        <f t="shared" si="35"/>
        <v>#VALUE!</v>
      </c>
      <c r="Q158" s="26" t="e">
        <f t="shared" si="30"/>
        <v>#VALUE!</v>
      </c>
      <c r="R158" s="22"/>
      <c r="S158" s="22"/>
      <c r="T158" s="22"/>
      <c r="U158" s="22"/>
      <c r="W158" s="23" t="e">
        <f>IF(AND($F$2&lt;&gt;"",$F$3&lt;&gt;""),Interpolation!J158,ROUND(Interpolation!C158,$N$3))</f>
        <v>#VALUE!</v>
      </c>
      <c r="X158" s="23" t="e">
        <f>IF(AND($F$2&lt;&gt;"",$F$3&lt;&gt;""),Interpolation!K158,ROUND(Interpolation!D158,$N$3))</f>
        <v>#VALUE!</v>
      </c>
      <c r="Y158" s="23" t="e">
        <f>IF(AND($F$2&lt;&gt;"",$F$3&lt;&gt;""),Interpolation!L158,ROUND(Interpolation!E158,$N$3))</f>
        <v>#VALUE!</v>
      </c>
      <c r="Z158" s="23" t="e">
        <f>IF(AND($F$2&lt;&gt;"",$F$3&lt;&gt;""),Interpolation!M158,ROUND(Interpolation!F158,$N$3))</f>
        <v>#VALUE!</v>
      </c>
      <c r="AA158" s="23" t="e">
        <f>IF(AND($F$2&lt;&gt;"",$F$3&lt;&gt;""),Interpolation!N158,ROUND(Interpolation!G158,$N$3))</f>
        <v>#VALUE!</v>
      </c>
      <c r="AB158" s="23" t="e">
        <f>IF(AND($F$2&lt;&gt;"",$F$3&lt;&gt;""),Interpolation!O158,ROUND(Interpolation!H158,$N$3))</f>
        <v>#VALUE!</v>
      </c>
      <c r="AD158" s="43" t="e">
        <f t="shared" si="33"/>
        <v>#VALUE!</v>
      </c>
      <c r="AE158" s="43" t="e">
        <f t="shared" si="34"/>
        <v>#VALUE!</v>
      </c>
    </row>
    <row r="159" spans="1:31" x14ac:dyDescent="0.25">
      <c r="A159" s="26" t="str">
        <f t="shared" si="37"/>
        <v/>
      </c>
      <c r="B159" s="21" t="str">
        <f t="shared" si="36"/>
        <v/>
      </c>
      <c r="C159" s="16"/>
      <c r="D159" s="16"/>
      <c r="E159" s="16"/>
      <c r="F159" s="16"/>
      <c r="G159" s="16"/>
      <c r="H159" s="16"/>
      <c r="I159" s="56"/>
      <c r="J159" s="57"/>
      <c r="K159" s="58"/>
      <c r="L159" s="22" t="str">
        <f t="shared" si="31"/>
        <v/>
      </c>
      <c r="M159" s="22" t="str">
        <f t="shared" si="32"/>
        <v/>
      </c>
      <c r="N159" s="26" t="e">
        <f t="shared" si="28"/>
        <v>#VALUE!</v>
      </c>
      <c r="O159" s="26" t="e">
        <f t="shared" si="29"/>
        <v>#VALUE!</v>
      </c>
      <c r="P159" s="26" t="e">
        <f t="shared" si="35"/>
        <v>#VALUE!</v>
      </c>
      <c r="Q159" s="26" t="e">
        <f t="shared" si="30"/>
        <v>#VALUE!</v>
      </c>
      <c r="R159" s="22"/>
      <c r="S159" s="22"/>
      <c r="T159" s="22"/>
      <c r="U159" s="22"/>
      <c r="W159" s="23" t="e">
        <f>IF(AND($F$2&lt;&gt;"",$F$3&lt;&gt;""),Interpolation!J159,ROUND(Interpolation!C159,$N$3))</f>
        <v>#VALUE!</v>
      </c>
      <c r="X159" s="23" t="e">
        <f>IF(AND($F$2&lt;&gt;"",$F$3&lt;&gt;""),Interpolation!K159,ROUND(Interpolation!D159,$N$3))</f>
        <v>#VALUE!</v>
      </c>
      <c r="Y159" s="23" t="e">
        <f>IF(AND($F$2&lt;&gt;"",$F$3&lt;&gt;""),Interpolation!L159,ROUND(Interpolation!E159,$N$3))</f>
        <v>#VALUE!</v>
      </c>
      <c r="Z159" s="23" t="e">
        <f>IF(AND($F$2&lt;&gt;"",$F$3&lt;&gt;""),Interpolation!M159,ROUND(Interpolation!F159,$N$3))</f>
        <v>#VALUE!</v>
      </c>
      <c r="AA159" s="23" t="e">
        <f>IF(AND($F$2&lt;&gt;"",$F$3&lt;&gt;""),Interpolation!N159,ROUND(Interpolation!G159,$N$3))</f>
        <v>#VALUE!</v>
      </c>
      <c r="AB159" s="23" t="e">
        <f>IF(AND($F$2&lt;&gt;"",$F$3&lt;&gt;""),Interpolation!O159,ROUND(Interpolation!H159,$N$3))</f>
        <v>#VALUE!</v>
      </c>
      <c r="AD159" s="43" t="e">
        <f t="shared" si="33"/>
        <v>#VALUE!</v>
      </c>
      <c r="AE159" s="43" t="e">
        <f t="shared" si="34"/>
        <v>#VALUE!</v>
      </c>
    </row>
    <row r="160" spans="1:31" x14ac:dyDescent="0.25">
      <c r="A160" s="26" t="str">
        <f t="shared" si="37"/>
        <v/>
      </c>
      <c r="B160" s="21" t="str">
        <f t="shared" si="36"/>
        <v/>
      </c>
      <c r="C160" s="16"/>
      <c r="D160" s="16"/>
      <c r="E160" s="16"/>
      <c r="F160" s="16"/>
      <c r="G160" s="16"/>
      <c r="H160" s="16"/>
      <c r="I160" s="56"/>
      <c r="J160" s="57"/>
      <c r="K160" s="58"/>
      <c r="L160" s="22" t="str">
        <f t="shared" si="31"/>
        <v/>
      </c>
      <c r="M160" s="22" t="str">
        <f t="shared" si="32"/>
        <v/>
      </c>
      <c r="N160" s="26" t="e">
        <f t="shared" si="28"/>
        <v>#VALUE!</v>
      </c>
      <c r="O160" s="26" t="e">
        <f t="shared" si="29"/>
        <v>#VALUE!</v>
      </c>
      <c r="P160" s="26" t="e">
        <f t="shared" si="35"/>
        <v>#VALUE!</v>
      </c>
      <c r="Q160" s="26" t="e">
        <f t="shared" si="30"/>
        <v>#VALUE!</v>
      </c>
      <c r="R160" s="22"/>
      <c r="S160" s="22"/>
      <c r="T160" s="22"/>
      <c r="U160" s="22"/>
      <c r="W160" s="23" t="e">
        <f>IF(AND($F$2&lt;&gt;"",$F$3&lt;&gt;""),Interpolation!J160,ROUND(Interpolation!C160,$N$3))</f>
        <v>#VALUE!</v>
      </c>
      <c r="X160" s="23" t="e">
        <f>IF(AND($F$2&lt;&gt;"",$F$3&lt;&gt;""),Interpolation!K160,ROUND(Interpolation!D160,$N$3))</f>
        <v>#VALUE!</v>
      </c>
      <c r="Y160" s="23" t="e">
        <f>IF(AND($F$2&lt;&gt;"",$F$3&lt;&gt;""),Interpolation!L160,ROUND(Interpolation!E160,$N$3))</f>
        <v>#VALUE!</v>
      </c>
      <c r="Z160" s="23" t="e">
        <f>IF(AND($F$2&lt;&gt;"",$F$3&lt;&gt;""),Interpolation!M160,ROUND(Interpolation!F160,$N$3))</f>
        <v>#VALUE!</v>
      </c>
      <c r="AA160" s="23" t="e">
        <f>IF(AND($F$2&lt;&gt;"",$F$3&lt;&gt;""),Interpolation!N160,ROUND(Interpolation!G160,$N$3))</f>
        <v>#VALUE!</v>
      </c>
      <c r="AB160" s="23" t="e">
        <f>IF(AND($F$2&lt;&gt;"",$F$3&lt;&gt;""),Interpolation!O160,ROUND(Interpolation!H160,$N$3))</f>
        <v>#VALUE!</v>
      </c>
      <c r="AD160" s="43" t="e">
        <f t="shared" si="33"/>
        <v>#VALUE!</v>
      </c>
      <c r="AE160" s="43" t="e">
        <f t="shared" si="34"/>
        <v>#VALUE!</v>
      </c>
    </row>
    <row r="161" spans="1:31" x14ac:dyDescent="0.25">
      <c r="A161" s="26" t="str">
        <f t="shared" si="37"/>
        <v/>
      </c>
      <c r="B161" s="21" t="str">
        <f t="shared" si="36"/>
        <v/>
      </c>
      <c r="C161" s="16"/>
      <c r="D161" s="16"/>
      <c r="E161" s="16"/>
      <c r="F161" s="16"/>
      <c r="G161" s="16"/>
      <c r="H161" s="16"/>
      <c r="I161" s="56"/>
      <c r="J161" s="57"/>
      <c r="K161" s="58"/>
      <c r="L161" s="22" t="str">
        <f t="shared" si="31"/>
        <v/>
      </c>
      <c r="M161" s="22" t="str">
        <f t="shared" si="32"/>
        <v/>
      </c>
      <c r="N161" s="26" t="e">
        <f t="shared" si="28"/>
        <v>#VALUE!</v>
      </c>
      <c r="O161" s="26" t="e">
        <f t="shared" si="29"/>
        <v>#VALUE!</v>
      </c>
      <c r="P161" s="26" t="e">
        <f t="shared" si="35"/>
        <v>#VALUE!</v>
      </c>
      <c r="Q161" s="26" t="e">
        <f t="shared" si="30"/>
        <v>#VALUE!</v>
      </c>
      <c r="R161" s="22"/>
      <c r="S161" s="22"/>
      <c r="T161" s="22"/>
      <c r="U161" s="22"/>
      <c r="W161" s="23" t="e">
        <f>IF(AND($F$2&lt;&gt;"",$F$3&lt;&gt;""),Interpolation!J161,ROUND(Interpolation!C161,$N$3))</f>
        <v>#VALUE!</v>
      </c>
      <c r="X161" s="23" t="e">
        <f>IF(AND($F$2&lt;&gt;"",$F$3&lt;&gt;""),Interpolation!K161,ROUND(Interpolation!D161,$N$3))</f>
        <v>#VALUE!</v>
      </c>
      <c r="Y161" s="23" t="e">
        <f>IF(AND($F$2&lt;&gt;"",$F$3&lt;&gt;""),Interpolation!L161,ROUND(Interpolation!E161,$N$3))</f>
        <v>#VALUE!</v>
      </c>
      <c r="Z161" s="23" t="e">
        <f>IF(AND($F$2&lt;&gt;"",$F$3&lt;&gt;""),Interpolation!M161,ROUND(Interpolation!F161,$N$3))</f>
        <v>#VALUE!</v>
      </c>
      <c r="AA161" s="23" t="e">
        <f>IF(AND($F$2&lt;&gt;"",$F$3&lt;&gt;""),Interpolation!N161,ROUND(Interpolation!G161,$N$3))</f>
        <v>#VALUE!</v>
      </c>
      <c r="AB161" s="23" t="e">
        <f>IF(AND($F$2&lt;&gt;"",$F$3&lt;&gt;""),Interpolation!O161,ROUND(Interpolation!H161,$N$3))</f>
        <v>#VALUE!</v>
      </c>
      <c r="AD161" s="43" t="e">
        <f t="shared" si="33"/>
        <v>#VALUE!</v>
      </c>
      <c r="AE161" s="43" t="e">
        <f t="shared" si="34"/>
        <v>#VALUE!</v>
      </c>
    </row>
    <row r="162" spans="1:31" x14ac:dyDescent="0.25">
      <c r="A162" s="26" t="str">
        <f t="shared" si="37"/>
        <v/>
      </c>
      <c r="B162" s="21" t="str">
        <f t="shared" si="36"/>
        <v/>
      </c>
      <c r="C162" s="16"/>
      <c r="D162" s="16"/>
      <c r="E162" s="16"/>
      <c r="F162" s="16"/>
      <c r="G162" s="16"/>
      <c r="H162" s="16"/>
      <c r="I162" s="56"/>
      <c r="J162" s="57"/>
      <c r="K162" s="58"/>
      <c r="L162" s="22" t="str">
        <f t="shared" si="31"/>
        <v/>
      </c>
      <c r="M162" s="22" t="str">
        <f t="shared" si="32"/>
        <v/>
      </c>
      <c r="N162" s="26" t="e">
        <f t="shared" si="28"/>
        <v>#VALUE!</v>
      </c>
      <c r="O162" s="26" t="e">
        <f t="shared" si="29"/>
        <v>#VALUE!</v>
      </c>
      <c r="P162" s="26" t="e">
        <f t="shared" si="35"/>
        <v>#VALUE!</v>
      </c>
      <c r="Q162" s="26" t="e">
        <f t="shared" si="30"/>
        <v>#VALUE!</v>
      </c>
      <c r="R162" s="22"/>
      <c r="S162" s="22"/>
      <c r="T162" s="22"/>
      <c r="U162" s="22"/>
      <c r="W162" s="23" t="e">
        <f>IF(AND($F$2&lt;&gt;"",$F$3&lt;&gt;""),Interpolation!J162,ROUND(Interpolation!C162,$N$3))</f>
        <v>#VALUE!</v>
      </c>
      <c r="X162" s="23" t="e">
        <f>IF(AND($F$2&lt;&gt;"",$F$3&lt;&gt;""),Interpolation!K162,ROUND(Interpolation!D162,$N$3))</f>
        <v>#VALUE!</v>
      </c>
      <c r="Y162" s="23" t="e">
        <f>IF(AND($F$2&lt;&gt;"",$F$3&lt;&gt;""),Interpolation!L162,ROUND(Interpolation!E162,$N$3))</f>
        <v>#VALUE!</v>
      </c>
      <c r="Z162" s="23" t="e">
        <f>IF(AND($F$2&lt;&gt;"",$F$3&lt;&gt;""),Interpolation!M162,ROUND(Interpolation!F162,$N$3))</f>
        <v>#VALUE!</v>
      </c>
      <c r="AA162" s="23" t="e">
        <f>IF(AND($F$2&lt;&gt;"",$F$3&lt;&gt;""),Interpolation!N162,ROUND(Interpolation!G162,$N$3))</f>
        <v>#VALUE!</v>
      </c>
      <c r="AB162" s="23" t="e">
        <f>IF(AND($F$2&lt;&gt;"",$F$3&lt;&gt;""),Interpolation!O162,ROUND(Interpolation!H162,$N$3))</f>
        <v>#VALUE!</v>
      </c>
      <c r="AD162" s="43" t="e">
        <f t="shared" si="33"/>
        <v>#VALUE!</v>
      </c>
      <c r="AE162" s="43" t="e">
        <f t="shared" si="34"/>
        <v>#VALUE!</v>
      </c>
    </row>
    <row r="163" spans="1:31" x14ac:dyDescent="0.25">
      <c r="A163" s="26" t="str">
        <f t="shared" si="37"/>
        <v/>
      </c>
      <c r="B163" s="21" t="str">
        <f t="shared" si="36"/>
        <v/>
      </c>
      <c r="C163" s="16"/>
      <c r="D163" s="16"/>
      <c r="E163" s="16"/>
      <c r="F163" s="16"/>
      <c r="G163" s="16"/>
      <c r="H163" s="16"/>
      <c r="I163" s="56"/>
      <c r="J163" s="57"/>
      <c r="K163" s="58"/>
      <c r="L163" s="22" t="str">
        <f t="shared" si="31"/>
        <v/>
      </c>
      <c r="M163" s="22" t="str">
        <f t="shared" si="32"/>
        <v/>
      </c>
      <c r="N163" s="26" t="e">
        <f t="shared" si="28"/>
        <v>#VALUE!</v>
      </c>
      <c r="O163" s="26" t="e">
        <f t="shared" si="29"/>
        <v>#VALUE!</v>
      </c>
      <c r="P163" s="26" t="e">
        <f t="shared" si="35"/>
        <v>#VALUE!</v>
      </c>
      <c r="Q163" s="26" t="e">
        <f t="shared" si="30"/>
        <v>#VALUE!</v>
      </c>
      <c r="R163" s="22"/>
      <c r="S163" s="22"/>
      <c r="T163" s="22"/>
      <c r="U163" s="22"/>
      <c r="W163" s="23" t="e">
        <f>IF(AND($F$2&lt;&gt;"",$F$3&lt;&gt;""),Interpolation!J163,ROUND(Interpolation!C163,$N$3))</f>
        <v>#VALUE!</v>
      </c>
      <c r="X163" s="23" t="e">
        <f>IF(AND($F$2&lt;&gt;"",$F$3&lt;&gt;""),Interpolation!K163,ROUND(Interpolation!D163,$N$3))</f>
        <v>#VALUE!</v>
      </c>
      <c r="Y163" s="23" t="e">
        <f>IF(AND($F$2&lt;&gt;"",$F$3&lt;&gt;""),Interpolation!L163,ROUND(Interpolation!E163,$N$3))</f>
        <v>#VALUE!</v>
      </c>
      <c r="Z163" s="23" t="e">
        <f>IF(AND($F$2&lt;&gt;"",$F$3&lt;&gt;""),Interpolation!M163,ROUND(Interpolation!F163,$N$3))</f>
        <v>#VALUE!</v>
      </c>
      <c r="AA163" s="23" t="e">
        <f>IF(AND($F$2&lt;&gt;"",$F$3&lt;&gt;""),Interpolation!N163,ROUND(Interpolation!G163,$N$3))</f>
        <v>#VALUE!</v>
      </c>
      <c r="AB163" s="23" t="e">
        <f>IF(AND($F$2&lt;&gt;"",$F$3&lt;&gt;""),Interpolation!O163,ROUND(Interpolation!H163,$N$3))</f>
        <v>#VALUE!</v>
      </c>
      <c r="AD163" s="43" t="e">
        <f t="shared" si="33"/>
        <v>#VALUE!</v>
      </c>
      <c r="AE163" s="43" t="e">
        <f t="shared" si="34"/>
        <v>#VALUE!</v>
      </c>
    </row>
    <row r="164" spans="1:31" x14ac:dyDescent="0.25">
      <c r="A164" s="26" t="str">
        <f t="shared" si="37"/>
        <v/>
      </c>
      <c r="B164" s="21" t="str">
        <f t="shared" si="36"/>
        <v/>
      </c>
      <c r="C164" s="16"/>
      <c r="D164" s="16"/>
      <c r="E164" s="16"/>
      <c r="F164" s="16"/>
      <c r="G164" s="16"/>
      <c r="H164" s="16"/>
      <c r="I164" s="56"/>
      <c r="J164" s="57"/>
      <c r="K164" s="58"/>
      <c r="L164" s="22" t="str">
        <f t="shared" si="31"/>
        <v/>
      </c>
      <c r="M164" s="22" t="str">
        <f t="shared" si="32"/>
        <v/>
      </c>
      <c r="N164" s="26" t="e">
        <f t="shared" si="28"/>
        <v>#VALUE!</v>
      </c>
      <c r="O164" s="26" t="e">
        <f t="shared" si="29"/>
        <v>#VALUE!</v>
      </c>
      <c r="P164" s="26" t="e">
        <f t="shared" si="35"/>
        <v>#VALUE!</v>
      </c>
      <c r="Q164" s="26" t="e">
        <f t="shared" si="30"/>
        <v>#VALUE!</v>
      </c>
      <c r="R164" s="22"/>
      <c r="S164" s="22"/>
      <c r="T164" s="22"/>
      <c r="U164" s="22"/>
      <c r="W164" s="23" t="e">
        <f>IF(AND($F$2&lt;&gt;"",$F$3&lt;&gt;""),Interpolation!J164,ROUND(Interpolation!C164,$N$3))</f>
        <v>#VALUE!</v>
      </c>
      <c r="X164" s="23" t="e">
        <f>IF(AND($F$2&lt;&gt;"",$F$3&lt;&gt;""),Interpolation!K164,ROUND(Interpolation!D164,$N$3))</f>
        <v>#VALUE!</v>
      </c>
      <c r="Y164" s="23" t="e">
        <f>IF(AND($F$2&lt;&gt;"",$F$3&lt;&gt;""),Interpolation!L164,ROUND(Interpolation!E164,$N$3))</f>
        <v>#VALUE!</v>
      </c>
      <c r="Z164" s="23" t="e">
        <f>IF(AND($F$2&lt;&gt;"",$F$3&lt;&gt;""),Interpolation!M164,ROUND(Interpolation!F164,$N$3))</f>
        <v>#VALUE!</v>
      </c>
      <c r="AA164" s="23" t="e">
        <f>IF(AND($F$2&lt;&gt;"",$F$3&lt;&gt;""),Interpolation!N164,ROUND(Interpolation!G164,$N$3))</f>
        <v>#VALUE!</v>
      </c>
      <c r="AB164" s="23" t="e">
        <f>IF(AND($F$2&lt;&gt;"",$F$3&lt;&gt;""),Interpolation!O164,ROUND(Interpolation!H164,$N$3))</f>
        <v>#VALUE!</v>
      </c>
      <c r="AD164" s="43" t="e">
        <f t="shared" si="33"/>
        <v>#VALUE!</v>
      </c>
      <c r="AE164" s="43" t="e">
        <f t="shared" si="34"/>
        <v>#VALUE!</v>
      </c>
    </row>
    <row r="165" spans="1:31" x14ac:dyDescent="0.25">
      <c r="A165" s="26" t="str">
        <f t="shared" si="37"/>
        <v/>
      </c>
      <c r="B165" s="21" t="str">
        <f t="shared" si="36"/>
        <v/>
      </c>
      <c r="C165" s="16"/>
      <c r="D165" s="16"/>
      <c r="E165" s="16"/>
      <c r="F165" s="16"/>
      <c r="G165" s="16"/>
      <c r="H165" s="16"/>
      <c r="I165" s="56"/>
      <c r="J165" s="57"/>
      <c r="K165" s="58"/>
      <c r="L165" s="22" t="str">
        <f t="shared" si="31"/>
        <v/>
      </c>
      <c r="M165" s="22" t="str">
        <f t="shared" si="32"/>
        <v/>
      </c>
      <c r="N165" s="26" t="e">
        <f t="shared" si="28"/>
        <v>#VALUE!</v>
      </c>
      <c r="O165" s="26" t="e">
        <f t="shared" si="29"/>
        <v>#VALUE!</v>
      </c>
      <c r="P165" s="26" t="e">
        <f t="shared" si="35"/>
        <v>#VALUE!</v>
      </c>
      <c r="Q165" s="26" t="e">
        <f t="shared" si="30"/>
        <v>#VALUE!</v>
      </c>
      <c r="R165" s="22"/>
      <c r="S165" s="22"/>
      <c r="T165" s="22"/>
      <c r="U165" s="22"/>
      <c r="W165" s="23" t="e">
        <f>IF(AND($F$2&lt;&gt;"",$F$3&lt;&gt;""),Interpolation!J165,ROUND(Interpolation!C165,$N$3))</f>
        <v>#VALUE!</v>
      </c>
      <c r="X165" s="23" t="e">
        <f>IF(AND($F$2&lt;&gt;"",$F$3&lt;&gt;""),Interpolation!K165,ROUND(Interpolation!D165,$N$3))</f>
        <v>#VALUE!</v>
      </c>
      <c r="Y165" s="23" t="e">
        <f>IF(AND($F$2&lt;&gt;"",$F$3&lt;&gt;""),Interpolation!L165,ROUND(Interpolation!E165,$N$3))</f>
        <v>#VALUE!</v>
      </c>
      <c r="Z165" s="23" t="e">
        <f>IF(AND($F$2&lt;&gt;"",$F$3&lt;&gt;""),Interpolation!M165,ROUND(Interpolation!F165,$N$3))</f>
        <v>#VALUE!</v>
      </c>
      <c r="AA165" s="23" t="e">
        <f>IF(AND($F$2&lt;&gt;"",$F$3&lt;&gt;""),Interpolation!N165,ROUND(Interpolation!G165,$N$3))</f>
        <v>#VALUE!</v>
      </c>
      <c r="AB165" s="23" t="e">
        <f>IF(AND($F$2&lt;&gt;"",$F$3&lt;&gt;""),Interpolation!O165,ROUND(Interpolation!H165,$N$3))</f>
        <v>#VALUE!</v>
      </c>
      <c r="AD165" s="43" t="e">
        <f t="shared" si="33"/>
        <v>#VALUE!</v>
      </c>
      <c r="AE165" s="43" t="e">
        <f t="shared" si="34"/>
        <v>#VALUE!</v>
      </c>
    </row>
    <row r="166" spans="1:31" x14ac:dyDescent="0.25">
      <c r="A166" s="26" t="str">
        <f t="shared" si="37"/>
        <v/>
      </c>
      <c r="B166" s="21" t="str">
        <f t="shared" si="36"/>
        <v/>
      </c>
      <c r="C166" s="16"/>
      <c r="D166" s="16"/>
      <c r="E166" s="16"/>
      <c r="F166" s="16"/>
      <c r="G166" s="16"/>
      <c r="H166" s="16"/>
      <c r="I166" s="56"/>
      <c r="J166" s="57"/>
      <c r="K166" s="58"/>
      <c r="L166" s="22" t="str">
        <f t="shared" si="31"/>
        <v/>
      </c>
      <c r="M166" s="22" t="str">
        <f t="shared" si="32"/>
        <v/>
      </c>
      <c r="N166" s="26" t="e">
        <f t="shared" si="28"/>
        <v>#VALUE!</v>
      </c>
      <c r="O166" s="26" t="e">
        <f t="shared" si="29"/>
        <v>#VALUE!</v>
      </c>
      <c r="P166" s="26" t="e">
        <f t="shared" si="35"/>
        <v>#VALUE!</v>
      </c>
      <c r="Q166" s="26" t="e">
        <f t="shared" si="30"/>
        <v>#VALUE!</v>
      </c>
      <c r="R166" s="22"/>
      <c r="S166" s="22"/>
      <c r="T166" s="22"/>
      <c r="U166" s="22"/>
      <c r="W166" s="23" t="e">
        <f>IF(AND($F$2&lt;&gt;"",$F$3&lt;&gt;""),Interpolation!J166,ROUND(Interpolation!C166,$N$3))</f>
        <v>#VALUE!</v>
      </c>
      <c r="X166" s="23" t="e">
        <f>IF(AND($F$2&lt;&gt;"",$F$3&lt;&gt;""),Interpolation!K166,ROUND(Interpolation!D166,$N$3))</f>
        <v>#VALUE!</v>
      </c>
      <c r="Y166" s="23" t="e">
        <f>IF(AND($F$2&lt;&gt;"",$F$3&lt;&gt;""),Interpolation!L166,ROUND(Interpolation!E166,$N$3))</f>
        <v>#VALUE!</v>
      </c>
      <c r="Z166" s="23" t="e">
        <f>IF(AND($F$2&lt;&gt;"",$F$3&lt;&gt;""),Interpolation!M166,ROUND(Interpolation!F166,$N$3))</f>
        <v>#VALUE!</v>
      </c>
      <c r="AA166" s="23" t="e">
        <f>IF(AND($F$2&lt;&gt;"",$F$3&lt;&gt;""),Interpolation!N166,ROUND(Interpolation!G166,$N$3))</f>
        <v>#VALUE!</v>
      </c>
      <c r="AB166" s="23" t="e">
        <f>IF(AND($F$2&lt;&gt;"",$F$3&lt;&gt;""),Interpolation!O166,ROUND(Interpolation!H166,$N$3))</f>
        <v>#VALUE!</v>
      </c>
      <c r="AD166" s="43" t="e">
        <f t="shared" si="33"/>
        <v>#VALUE!</v>
      </c>
      <c r="AE166" s="43" t="e">
        <f t="shared" si="34"/>
        <v>#VALUE!</v>
      </c>
    </row>
    <row r="167" spans="1:31" x14ac:dyDescent="0.25">
      <c r="A167" s="26" t="str">
        <f t="shared" si="37"/>
        <v/>
      </c>
      <c r="B167" s="21" t="str">
        <f t="shared" si="36"/>
        <v/>
      </c>
      <c r="C167" s="16"/>
      <c r="D167" s="16"/>
      <c r="E167" s="16"/>
      <c r="F167" s="16"/>
      <c r="G167" s="16"/>
      <c r="H167" s="16"/>
      <c r="I167" s="56"/>
      <c r="J167" s="57"/>
      <c r="K167" s="58"/>
      <c r="L167" s="22" t="str">
        <f t="shared" si="31"/>
        <v/>
      </c>
      <c r="M167" s="22" t="str">
        <f t="shared" si="32"/>
        <v/>
      </c>
      <c r="N167" s="26" t="e">
        <f t="shared" ref="N167:N187" si="38">VALUE(B167)</f>
        <v>#VALUE!</v>
      </c>
      <c r="O167" s="26" t="e">
        <f t="shared" si="29"/>
        <v>#VALUE!</v>
      </c>
      <c r="P167" s="26" t="e">
        <f t="shared" si="35"/>
        <v>#VALUE!</v>
      </c>
      <c r="Q167" s="26" t="e">
        <f t="shared" si="30"/>
        <v>#VALUE!</v>
      </c>
      <c r="R167" s="22"/>
      <c r="S167" s="22"/>
      <c r="T167" s="22"/>
      <c r="U167" s="22"/>
      <c r="W167" s="23" t="e">
        <f>IF(AND($F$2&lt;&gt;"",$F$3&lt;&gt;""),Interpolation!J167,ROUND(Interpolation!C167,$N$3))</f>
        <v>#VALUE!</v>
      </c>
      <c r="X167" s="23" t="e">
        <f>IF(AND($F$2&lt;&gt;"",$F$3&lt;&gt;""),Interpolation!K167,ROUND(Interpolation!D167,$N$3))</f>
        <v>#VALUE!</v>
      </c>
      <c r="Y167" s="23" t="e">
        <f>IF(AND($F$2&lt;&gt;"",$F$3&lt;&gt;""),Interpolation!L167,ROUND(Interpolation!E167,$N$3))</f>
        <v>#VALUE!</v>
      </c>
      <c r="Z167" s="23" t="e">
        <f>IF(AND($F$2&lt;&gt;"",$F$3&lt;&gt;""),Interpolation!M167,ROUND(Interpolation!F167,$N$3))</f>
        <v>#VALUE!</v>
      </c>
      <c r="AA167" s="23" t="e">
        <f>IF(AND($F$2&lt;&gt;"",$F$3&lt;&gt;""),Interpolation!N167,ROUND(Interpolation!G167,$N$3))</f>
        <v>#VALUE!</v>
      </c>
      <c r="AB167" s="23" t="e">
        <f>IF(AND($F$2&lt;&gt;"",$F$3&lt;&gt;""),Interpolation!O167,ROUND(Interpolation!H167,$N$3))</f>
        <v>#VALUE!</v>
      </c>
      <c r="AD167" s="43" t="e">
        <f t="shared" si="33"/>
        <v>#VALUE!</v>
      </c>
      <c r="AE167" s="43" t="e">
        <f t="shared" si="34"/>
        <v>#VALUE!</v>
      </c>
    </row>
    <row r="168" spans="1:31" x14ac:dyDescent="0.25">
      <c r="A168" s="26" t="str">
        <f t="shared" si="37"/>
        <v/>
      </c>
      <c r="B168" s="21" t="str">
        <f t="shared" si="36"/>
        <v/>
      </c>
      <c r="C168" s="16"/>
      <c r="D168" s="16"/>
      <c r="E168" s="16"/>
      <c r="F168" s="16"/>
      <c r="G168" s="16"/>
      <c r="H168" s="16"/>
      <c r="I168" s="56"/>
      <c r="J168" s="57"/>
      <c r="K168" s="58"/>
      <c r="L168" s="22" t="str">
        <f t="shared" si="31"/>
        <v/>
      </c>
      <c r="M168" s="22" t="str">
        <f t="shared" si="32"/>
        <v/>
      </c>
      <c r="N168" s="26" t="e">
        <f t="shared" si="38"/>
        <v>#VALUE!</v>
      </c>
      <c r="O168" s="26" t="e">
        <f t="shared" si="29"/>
        <v>#VALUE!</v>
      </c>
      <c r="P168" s="26" t="e">
        <f t="shared" si="35"/>
        <v>#VALUE!</v>
      </c>
      <c r="Q168" s="26" t="e">
        <f t="shared" si="30"/>
        <v>#VALUE!</v>
      </c>
      <c r="R168" s="22"/>
      <c r="S168" s="22"/>
      <c r="T168" s="22"/>
      <c r="U168" s="22"/>
      <c r="W168" s="23" t="e">
        <f>IF(AND($F$2&lt;&gt;"",$F$3&lt;&gt;""),Interpolation!J168,ROUND(Interpolation!C168,$N$3))</f>
        <v>#VALUE!</v>
      </c>
      <c r="X168" s="23" t="e">
        <f>IF(AND($F$2&lt;&gt;"",$F$3&lt;&gt;""),Interpolation!K168,ROUND(Interpolation!D168,$N$3))</f>
        <v>#VALUE!</v>
      </c>
      <c r="Y168" s="23" t="e">
        <f>IF(AND($F$2&lt;&gt;"",$F$3&lt;&gt;""),Interpolation!L168,ROUND(Interpolation!E168,$N$3))</f>
        <v>#VALUE!</v>
      </c>
      <c r="Z168" s="23" t="e">
        <f>IF(AND($F$2&lt;&gt;"",$F$3&lt;&gt;""),Interpolation!M168,ROUND(Interpolation!F168,$N$3))</f>
        <v>#VALUE!</v>
      </c>
      <c r="AA168" s="23" t="e">
        <f>IF(AND($F$2&lt;&gt;"",$F$3&lt;&gt;""),Interpolation!N168,ROUND(Interpolation!G168,$N$3))</f>
        <v>#VALUE!</v>
      </c>
      <c r="AB168" s="23" t="e">
        <f>IF(AND($F$2&lt;&gt;"",$F$3&lt;&gt;""),Interpolation!O168,ROUND(Interpolation!H168,$N$3))</f>
        <v>#VALUE!</v>
      </c>
      <c r="AD168" s="43" t="e">
        <f t="shared" si="33"/>
        <v>#VALUE!</v>
      </c>
      <c r="AE168" s="43" t="e">
        <f t="shared" si="34"/>
        <v>#VALUE!</v>
      </c>
    </row>
    <row r="169" spans="1:31" x14ac:dyDescent="0.25">
      <c r="A169" s="26" t="str">
        <f t="shared" si="37"/>
        <v/>
      </c>
      <c r="B169" s="21" t="str">
        <f t="shared" si="36"/>
        <v/>
      </c>
      <c r="C169" s="16"/>
      <c r="D169" s="16"/>
      <c r="E169" s="16"/>
      <c r="F169" s="16"/>
      <c r="G169" s="16"/>
      <c r="H169" s="16"/>
      <c r="I169" s="56"/>
      <c r="J169" s="57"/>
      <c r="K169" s="58"/>
      <c r="L169" s="22" t="str">
        <f t="shared" si="31"/>
        <v/>
      </c>
      <c r="M169" s="22" t="str">
        <f t="shared" si="32"/>
        <v/>
      </c>
      <c r="N169" s="26" t="e">
        <f t="shared" si="38"/>
        <v>#VALUE!</v>
      </c>
      <c r="O169" s="26" t="e">
        <f t="shared" si="29"/>
        <v>#VALUE!</v>
      </c>
      <c r="P169" s="26" t="e">
        <f t="shared" si="35"/>
        <v>#VALUE!</v>
      </c>
      <c r="Q169" s="26" t="e">
        <f t="shared" si="30"/>
        <v>#VALUE!</v>
      </c>
      <c r="R169" s="22"/>
      <c r="S169" s="22"/>
      <c r="T169" s="22"/>
      <c r="U169" s="22"/>
      <c r="W169" s="23" t="e">
        <f>IF(AND($F$2&lt;&gt;"",$F$3&lt;&gt;""),Interpolation!J169,ROUND(Interpolation!C169,$N$3))</f>
        <v>#VALUE!</v>
      </c>
      <c r="X169" s="23" t="e">
        <f>IF(AND($F$2&lt;&gt;"",$F$3&lt;&gt;""),Interpolation!K169,ROUND(Interpolation!D169,$N$3))</f>
        <v>#VALUE!</v>
      </c>
      <c r="Y169" s="23" t="e">
        <f>IF(AND($F$2&lt;&gt;"",$F$3&lt;&gt;""),Interpolation!L169,ROUND(Interpolation!E169,$N$3))</f>
        <v>#VALUE!</v>
      </c>
      <c r="Z169" s="23" t="e">
        <f>IF(AND($F$2&lt;&gt;"",$F$3&lt;&gt;""),Interpolation!M169,ROUND(Interpolation!F169,$N$3))</f>
        <v>#VALUE!</v>
      </c>
      <c r="AA169" s="23" t="e">
        <f>IF(AND($F$2&lt;&gt;"",$F$3&lt;&gt;""),Interpolation!N169,ROUND(Interpolation!G169,$N$3))</f>
        <v>#VALUE!</v>
      </c>
      <c r="AB169" s="23" t="e">
        <f>IF(AND($F$2&lt;&gt;"",$F$3&lt;&gt;""),Interpolation!O169,ROUND(Interpolation!H169,$N$3))</f>
        <v>#VALUE!</v>
      </c>
      <c r="AD169" s="43" t="e">
        <f t="shared" si="33"/>
        <v>#VALUE!</v>
      </c>
      <c r="AE169" s="43" t="e">
        <f t="shared" si="34"/>
        <v>#VALUE!</v>
      </c>
    </row>
    <row r="170" spans="1:31" x14ac:dyDescent="0.25">
      <c r="A170" s="26" t="str">
        <f t="shared" si="37"/>
        <v/>
      </c>
      <c r="B170" s="21" t="str">
        <f t="shared" si="36"/>
        <v/>
      </c>
      <c r="C170" s="16"/>
      <c r="D170" s="16"/>
      <c r="E170" s="16"/>
      <c r="F170" s="16"/>
      <c r="G170" s="16"/>
      <c r="H170" s="16"/>
      <c r="I170" s="56"/>
      <c r="J170" s="57"/>
      <c r="K170" s="58"/>
      <c r="L170" s="22" t="str">
        <f t="shared" si="31"/>
        <v/>
      </c>
      <c r="M170" s="22" t="str">
        <f t="shared" si="32"/>
        <v/>
      </c>
      <c r="N170" s="26" t="e">
        <f t="shared" si="38"/>
        <v>#VALUE!</v>
      </c>
      <c r="O170" s="26" t="e">
        <f t="shared" si="29"/>
        <v>#VALUE!</v>
      </c>
      <c r="P170" s="26" t="e">
        <f t="shared" si="35"/>
        <v>#VALUE!</v>
      </c>
      <c r="Q170" s="26" t="e">
        <f t="shared" si="30"/>
        <v>#VALUE!</v>
      </c>
      <c r="R170" s="22"/>
      <c r="S170" s="22"/>
      <c r="T170" s="22"/>
      <c r="U170" s="22"/>
      <c r="W170" s="23" t="e">
        <f>IF(AND($F$2&lt;&gt;"",$F$3&lt;&gt;""),Interpolation!J170,ROUND(Interpolation!C170,$N$3))</f>
        <v>#VALUE!</v>
      </c>
      <c r="X170" s="23" t="e">
        <f>IF(AND($F$2&lt;&gt;"",$F$3&lt;&gt;""),Interpolation!K170,ROUND(Interpolation!D170,$N$3))</f>
        <v>#VALUE!</v>
      </c>
      <c r="Y170" s="23" t="e">
        <f>IF(AND($F$2&lt;&gt;"",$F$3&lt;&gt;""),Interpolation!L170,ROUND(Interpolation!E170,$N$3))</f>
        <v>#VALUE!</v>
      </c>
      <c r="Z170" s="23" t="e">
        <f>IF(AND($F$2&lt;&gt;"",$F$3&lt;&gt;""),Interpolation!M170,ROUND(Interpolation!F170,$N$3))</f>
        <v>#VALUE!</v>
      </c>
      <c r="AA170" s="23" t="e">
        <f>IF(AND($F$2&lt;&gt;"",$F$3&lt;&gt;""),Interpolation!N170,ROUND(Interpolation!G170,$N$3))</f>
        <v>#VALUE!</v>
      </c>
      <c r="AB170" s="23" t="e">
        <f>IF(AND($F$2&lt;&gt;"",$F$3&lt;&gt;""),Interpolation!O170,ROUND(Interpolation!H170,$N$3))</f>
        <v>#VALUE!</v>
      </c>
      <c r="AD170" s="43" t="e">
        <f t="shared" si="33"/>
        <v>#VALUE!</v>
      </c>
      <c r="AE170" s="43" t="e">
        <f t="shared" si="34"/>
        <v>#VALUE!</v>
      </c>
    </row>
    <row r="171" spans="1:31" x14ac:dyDescent="0.25">
      <c r="A171" s="26" t="str">
        <f t="shared" si="37"/>
        <v/>
      </c>
      <c r="B171" s="21" t="str">
        <f t="shared" si="36"/>
        <v/>
      </c>
      <c r="C171" s="16"/>
      <c r="D171" s="16"/>
      <c r="E171" s="16"/>
      <c r="F171" s="16"/>
      <c r="G171" s="16"/>
      <c r="H171" s="16"/>
      <c r="I171" s="56"/>
      <c r="J171" s="57"/>
      <c r="K171" s="58"/>
      <c r="L171" s="22" t="str">
        <f t="shared" si="31"/>
        <v/>
      </c>
      <c r="M171" s="22" t="str">
        <f t="shared" si="32"/>
        <v/>
      </c>
      <c r="N171" s="26" t="e">
        <f t="shared" si="38"/>
        <v>#VALUE!</v>
      </c>
      <c r="O171" s="26" t="e">
        <f t="shared" si="29"/>
        <v>#VALUE!</v>
      </c>
      <c r="P171" s="26" t="e">
        <f t="shared" si="35"/>
        <v>#VALUE!</v>
      </c>
      <c r="Q171" s="26" t="e">
        <f t="shared" si="30"/>
        <v>#VALUE!</v>
      </c>
      <c r="R171" s="22"/>
      <c r="S171" s="22"/>
      <c r="T171" s="22"/>
      <c r="U171" s="22"/>
      <c r="W171" s="23" t="e">
        <f>IF(AND($F$2&lt;&gt;"",$F$3&lt;&gt;""),Interpolation!J171,ROUND(Interpolation!C171,$N$3))</f>
        <v>#VALUE!</v>
      </c>
      <c r="X171" s="23" t="e">
        <f>IF(AND($F$2&lt;&gt;"",$F$3&lt;&gt;""),Interpolation!K171,ROUND(Interpolation!D171,$N$3))</f>
        <v>#VALUE!</v>
      </c>
      <c r="Y171" s="23" t="e">
        <f>IF(AND($F$2&lt;&gt;"",$F$3&lt;&gt;""),Interpolation!L171,ROUND(Interpolation!E171,$N$3))</f>
        <v>#VALUE!</v>
      </c>
      <c r="Z171" s="23" t="e">
        <f>IF(AND($F$2&lt;&gt;"",$F$3&lt;&gt;""),Interpolation!M171,ROUND(Interpolation!F171,$N$3))</f>
        <v>#VALUE!</v>
      </c>
      <c r="AA171" s="23" t="e">
        <f>IF(AND($F$2&lt;&gt;"",$F$3&lt;&gt;""),Interpolation!N171,ROUND(Interpolation!G171,$N$3))</f>
        <v>#VALUE!</v>
      </c>
      <c r="AB171" s="23" t="e">
        <f>IF(AND($F$2&lt;&gt;"",$F$3&lt;&gt;""),Interpolation!O171,ROUND(Interpolation!H171,$N$3))</f>
        <v>#VALUE!</v>
      </c>
      <c r="AD171" s="43" t="e">
        <f t="shared" si="33"/>
        <v>#VALUE!</v>
      </c>
      <c r="AE171" s="43" t="e">
        <f t="shared" si="34"/>
        <v>#VALUE!</v>
      </c>
    </row>
    <row r="172" spans="1:31" x14ac:dyDescent="0.25">
      <c r="A172" s="26" t="str">
        <f t="shared" si="37"/>
        <v/>
      </c>
      <c r="B172" s="21" t="str">
        <f t="shared" si="36"/>
        <v/>
      </c>
      <c r="C172" s="16"/>
      <c r="D172" s="16"/>
      <c r="E172" s="16"/>
      <c r="F172" s="16"/>
      <c r="G172" s="16"/>
      <c r="H172" s="16"/>
      <c r="I172" s="56"/>
      <c r="J172" s="57"/>
      <c r="K172" s="58"/>
      <c r="L172" s="22" t="str">
        <f t="shared" si="31"/>
        <v/>
      </c>
      <c r="M172" s="22" t="str">
        <f t="shared" si="32"/>
        <v/>
      </c>
      <c r="N172" s="26" t="e">
        <f t="shared" si="38"/>
        <v>#VALUE!</v>
      </c>
      <c r="O172" s="26" t="e">
        <f t="shared" si="29"/>
        <v>#VALUE!</v>
      </c>
      <c r="P172" s="26" t="e">
        <f t="shared" si="35"/>
        <v>#VALUE!</v>
      </c>
      <c r="Q172" s="26" t="e">
        <f t="shared" si="30"/>
        <v>#VALUE!</v>
      </c>
      <c r="R172" s="22"/>
      <c r="S172" s="22"/>
      <c r="T172" s="22"/>
      <c r="U172" s="22"/>
      <c r="W172" s="23" t="e">
        <f>IF(AND($F$2&lt;&gt;"",$F$3&lt;&gt;""),Interpolation!J172,ROUND(Interpolation!C172,$N$3))</f>
        <v>#VALUE!</v>
      </c>
      <c r="X172" s="23" t="e">
        <f>IF(AND($F$2&lt;&gt;"",$F$3&lt;&gt;""),Interpolation!K172,ROUND(Interpolation!D172,$N$3))</f>
        <v>#VALUE!</v>
      </c>
      <c r="Y172" s="23" t="e">
        <f>IF(AND($F$2&lt;&gt;"",$F$3&lt;&gt;""),Interpolation!L172,ROUND(Interpolation!E172,$N$3))</f>
        <v>#VALUE!</v>
      </c>
      <c r="Z172" s="23" t="e">
        <f>IF(AND($F$2&lt;&gt;"",$F$3&lt;&gt;""),Interpolation!M172,ROUND(Interpolation!F172,$N$3))</f>
        <v>#VALUE!</v>
      </c>
      <c r="AA172" s="23" t="e">
        <f>IF(AND($F$2&lt;&gt;"",$F$3&lt;&gt;""),Interpolation!N172,ROUND(Interpolation!G172,$N$3))</f>
        <v>#VALUE!</v>
      </c>
      <c r="AB172" s="23" t="e">
        <f>IF(AND($F$2&lt;&gt;"",$F$3&lt;&gt;""),Interpolation!O172,ROUND(Interpolation!H172,$N$3))</f>
        <v>#VALUE!</v>
      </c>
      <c r="AD172" s="43" t="e">
        <f t="shared" si="33"/>
        <v>#VALUE!</v>
      </c>
      <c r="AE172" s="43" t="e">
        <f t="shared" si="34"/>
        <v>#VALUE!</v>
      </c>
    </row>
    <row r="173" spans="1:31" x14ac:dyDescent="0.25">
      <c r="A173" s="26" t="str">
        <f t="shared" si="37"/>
        <v/>
      </c>
      <c r="B173" s="21" t="str">
        <f t="shared" si="36"/>
        <v/>
      </c>
      <c r="C173" s="16"/>
      <c r="D173" s="16"/>
      <c r="E173" s="16"/>
      <c r="F173" s="16"/>
      <c r="G173" s="16"/>
      <c r="H173" s="16"/>
      <c r="I173" s="56"/>
      <c r="J173" s="57"/>
      <c r="K173" s="58"/>
      <c r="L173" s="22" t="str">
        <f t="shared" si="31"/>
        <v/>
      </c>
      <c r="M173" s="22" t="str">
        <f t="shared" si="32"/>
        <v/>
      </c>
      <c r="N173" s="26" t="e">
        <f t="shared" si="38"/>
        <v>#VALUE!</v>
      </c>
      <c r="O173" s="26" t="e">
        <f t="shared" si="29"/>
        <v>#VALUE!</v>
      </c>
      <c r="P173" s="26" t="e">
        <f t="shared" si="35"/>
        <v>#VALUE!</v>
      </c>
      <c r="Q173" s="26" t="e">
        <f t="shared" si="30"/>
        <v>#VALUE!</v>
      </c>
      <c r="R173" s="22"/>
      <c r="S173" s="22"/>
      <c r="T173" s="22"/>
      <c r="U173" s="22"/>
      <c r="W173" s="23" t="e">
        <f>IF(AND($F$2&lt;&gt;"",$F$3&lt;&gt;""),Interpolation!J173,ROUND(Interpolation!C173,$N$3))</f>
        <v>#VALUE!</v>
      </c>
      <c r="X173" s="23" t="e">
        <f>IF(AND($F$2&lt;&gt;"",$F$3&lt;&gt;""),Interpolation!K173,ROUND(Interpolation!D173,$N$3))</f>
        <v>#VALUE!</v>
      </c>
      <c r="Y173" s="23" t="e">
        <f>IF(AND($F$2&lt;&gt;"",$F$3&lt;&gt;""),Interpolation!L173,ROUND(Interpolation!E173,$N$3))</f>
        <v>#VALUE!</v>
      </c>
      <c r="Z173" s="23" t="e">
        <f>IF(AND($F$2&lt;&gt;"",$F$3&lt;&gt;""),Interpolation!M173,ROUND(Interpolation!F173,$N$3))</f>
        <v>#VALUE!</v>
      </c>
      <c r="AA173" s="23" t="e">
        <f>IF(AND($F$2&lt;&gt;"",$F$3&lt;&gt;""),Interpolation!N173,ROUND(Interpolation!G173,$N$3))</f>
        <v>#VALUE!</v>
      </c>
      <c r="AB173" s="23" t="e">
        <f>IF(AND($F$2&lt;&gt;"",$F$3&lt;&gt;""),Interpolation!O173,ROUND(Interpolation!H173,$N$3))</f>
        <v>#VALUE!</v>
      </c>
      <c r="AD173" s="43" t="e">
        <f t="shared" si="33"/>
        <v>#VALUE!</v>
      </c>
      <c r="AE173" s="43" t="e">
        <f t="shared" si="34"/>
        <v>#VALUE!</v>
      </c>
    </row>
    <row r="174" spans="1:31" x14ac:dyDescent="0.25">
      <c r="A174" s="26" t="str">
        <f t="shared" si="37"/>
        <v/>
      </c>
      <c r="B174" s="21" t="str">
        <f t="shared" si="36"/>
        <v/>
      </c>
      <c r="C174" s="16"/>
      <c r="D174" s="16"/>
      <c r="E174" s="16"/>
      <c r="F174" s="16"/>
      <c r="G174" s="16"/>
      <c r="H174" s="16"/>
      <c r="I174" s="56"/>
      <c r="J174" s="57"/>
      <c r="K174" s="58"/>
      <c r="L174" s="22" t="str">
        <f t="shared" si="31"/>
        <v/>
      </c>
      <c r="M174" s="22" t="str">
        <f t="shared" si="32"/>
        <v/>
      </c>
      <c r="N174" s="26" t="e">
        <f t="shared" si="38"/>
        <v>#VALUE!</v>
      </c>
      <c r="O174" s="26" t="e">
        <f t="shared" si="29"/>
        <v>#VALUE!</v>
      </c>
      <c r="P174" s="26" t="e">
        <f t="shared" si="35"/>
        <v>#VALUE!</v>
      </c>
      <c r="Q174" s="26" t="e">
        <f t="shared" si="30"/>
        <v>#VALUE!</v>
      </c>
      <c r="R174" s="22"/>
      <c r="S174" s="22"/>
      <c r="T174" s="22"/>
      <c r="U174" s="22"/>
      <c r="W174" s="23" t="e">
        <f>IF(AND($F$2&lt;&gt;"",$F$3&lt;&gt;""),Interpolation!J174,ROUND(Interpolation!C174,$N$3))</f>
        <v>#VALUE!</v>
      </c>
      <c r="X174" s="23" t="e">
        <f>IF(AND($F$2&lt;&gt;"",$F$3&lt;&gt;""),Interpolation!K174,ROUND(Interpolation!D174,$N$3))</f>
        <v>#VALUE!</v>
      </c>
      <c r="Y174" s="23" t="e">
        <f>IF(AND($F$2&lt;&gt;"",$F$3&lt;&gt;""),Interpolation!L174,ROUND(Interpolation!E174,$N$3))</f>
        <v>#VALUE!</v>
      </c>
      <c r="Z174" s="23" t="e">
        <f>IF(AND($F$2&lt;&gt;"",$F$3&lt;&gt;""),Interpolation!M174,ROUND(Interpolation!F174,$N$3))</f>
        <v>#VALUE!</v>
      </c>
      <c r="AA174" s="23" t="e">
        <f>IF(AND($F$2&lt;&gt;"",$F$3&lt;&gt;""),Interpolation!N174,ROUND(Interpolation!G174,$N$3))</f>
        <v>#VALUE!</v>
      </c>
      <c r="AB174" s="23" t="e">
        <f>IF(AND($F$2&lt;&gt;"",$F$3&lt;&gt;""),Interpolation!O174,ROUND(Interpolation!H174,$N$3))</f>
        <v>#VALUE!</v>
      </c>
      <c r="AD174" s="43" t="e">
        <f t="shared" si="33"/>
        <v>#VALUE!</v>
      </c>
      <c r="AE174" s="43" t="e">
        <f t="shared" si="34"/>
        <v>#VALUE!</v>
      </c>
    </row>
    <row r="175" spans="1:31" x14ac:dyDescent="0.25">
      <c r="A175" s="26" t="str">
        <f t="shared" si="37"/>
        <v/>
      </c>
      <c r="B175" s="21" t="str">
        <f t="shared" si="36"/>
        <v/>
      </c>
      <c r="C175" s="16"/>
      <c r="D175" s="49"/>
      <c r="E175" s="16"/>
      <c r="F175" s="16"/>
      <c r="G175" s="16"/>
      <c r="H175" s="16"/>
      <c r="I175" s="56"/>
      <c r="J175" s="57"/>
      <c r="K175" s="58"/>
      <c r="L175" s="22" t="str">
        <f t="shared" si="31"/>
        <v/>
      </c>
      <c r="M175" s="22" t="str">
        <f t="shared" si="32"/>
        <v/>
      </c>
      <c r="N175" s="26" t="e">
        <f t="shared" si="38"/>
        <v>#VALUE!</v>
      </c>
      <c r="O175" s="26" t="e">
        <f t="shared" si="29"/>
        <v>#VALUE!</v>
      </c>
      <c r="P175" s="26" t="e">
        <f t="shared" si="35"/>
        <v>#VALUE!</v>
      </c>
      <c r="Q175" s="26" t="e">
        <f t="shared" si="30"/>
        <v>#VALUE!</v>
      </c>
      <c r="R175" s="22"/>
      <c r="S175" s="22"/>
      <c r="T175" s="22"/>
      <c r="U175" s="22"/>
      <c r="W175" s="23" t="e">
        <f>IF(AND($F$2&lt;&gt;"",$F$3&lt;&gt;""),Interpolation!J175,ROUND(Interpolation!C175,$N$3))</f>
        <v>#VALUE!</v>
      </c>
      <c r="X175" s="23" t="e">
        <f>IF(AND($F$2&lt;&gt;"",$F$3&lt;&gt;""),Interpolation!K175,ROUND(Interpolation!D175,$N$3))</f>
        <v>#VALUE!</v>
      </c>
      <c r="Y175" s="23" t="e">
        <f>IF(AND($F$2&lt;&gt;"",$F$3&lt;&gt;""),Interpolation!L175,ROUND(Interpolation!E175,$N$3))</f>
        <v>#VALUE!</v>
      </c>
      <c r="Z175" s="23" t="e">
        <f>IF(AND($F$2&lt;&gt;"",$F$3&lt;&gt;""),Interpolation!M175,ROUND(Interpolation!F175,$N$3))</f>
        <v>#VALUE!</v>
      </c>
      <c r="AA175" s="23" t="e">
        <f>IF(AND($F$2&lt;&gt;"",$F$3&lt;&gt;""),Interpolation!N175,ROUND(Interpolation!G175,$N$3))</f>
        <v>#VALUE!</v>
      </c>
      <c r="AB175" s="23" t="e">
        <f>IF(AND($F$2&lt;&gt;"",$F$3&lt;&gt;""),Interpolation!O175,ROUND(Interpolation!H175,$N$3))</f>
        <v>#VALUE!</v>
      </c>
      <c r="AD175" s="43" t="e">
        <f t="shared" si="33"/>
        <v>#VALUE!</v>
      </c>
      <c r="AE175" s="43" t="e">
        <f t="shared" si="34"/>
        <v>#VALUE!</v>
      </c>
    </row>
    <row r="176" spans="1:31" x14ac:dyDescent="0.25">
      <c r="A176" s="26" t="str">
        <f t="shared" si="37"/>
        <v/>
      </c>
      <c r="B176" s="21" t="str">
        <f t="shared" si="36"/>
        <v/>
      </c>
      <c r="C176" s="16"/>
      <c r="D176" s="16"/>
      <c r="E176" s="16"/>
      <c r="F176" s="16"/>
      <c r="G176" s="16"/>
      <c r="H176" s="16"/>
      <c r="I176" s="56"/>
      <c r="J176" s="57"/>
      <c r="K176" s="58"/>
      <c r="L176" s="22" t="str">
        <f t="shared" si="31"/>
        <v/>
      </c>
      <c r="M176" s="22" t="str">
        <f t="shared" si="32"/>
        <v/>
      </c>
      <c r="N176" s="26" t="e">
        <f t="shared" si="38"/>
        <v>#VALUE!</v>
      </c>
      <c r="O176" s="26" t="e">
        <f t="shared" si="29"/>
        <v>#VALUE!</v>
      </c>
      <c r="P176" s="26" t="e">
        <f t="shared" si="35"/>
        <v>#VALUE!</v>
      </c>
      <c r="Q176" s="26" t="e">
        <f t="shared" si="30"/>
        <v>#VALUE!</v>
      </c>
      <c r="R176" s="22"/>
      <c r="S176" s="22"/>
      <c r="T176" s="22"/>
      <c r="U176" s="22"/>
      <c r="W176" s="23" t="e">
        <f>IF(AND($F$2&lt;&gt;"",$F$3&lt;&gt;""),Interpolation!J176,ROUND(Interpolation!C176,$N$3))</f>
        <v>#VALUE!</v>
      </c>
      <c r="X176" s="23" t="e">
        <f>IF(AND($F$2&lt;&gt;"",$F$3&lt;&gt;""),Interpolation!K176,ROUND(Interpolation!D176,$N$3))</f>
        <v>#VALUE!</v>
      </c>
      <c r="Y176" s="23" t="e">
        <f>IF(AND($F$2&lt;&gt;"",$F$3&lt;&gt;""),Interpolation!L176,ROUND(Interpolation!E176,$N$3))</f>
        <v>#VALUE!</v>
      </c>
      <c r="Z176" s="23" t="e">
        <f>IF(AND($F$2&lt;&gt;"",$F$3&lt;&gt;""),Interpolation!M176,ROUND(Interpolation!F176,$N$3))</f>
        <v>#VALUE!</v>
      </c>
      <c r="AA176" s="23" t="e">
        <f>IF(AND($F$2&lt;&gt;"",$F$3&lt;&gt;""),Interpolation!N176,ROUND(Interpolation!G176,$N$3))</f>
        <v>#VALUE!</v>
      </c>
      <c r="AB176" s="23" t="e">
        <f>IF(AND($F$2&lt;&gt;"",$F$3&lt;&gt;""),Interpolation!O176,ROUND(Interpolation!H176,$N$3))</f>
        <v>#VALUE!</v>
      </c>
      <c r="AD176" s="43" t="e">
        <f t="shared" si="33"/>
        <v>#VALUE!</v>
      </c>
      <c r="AE176" s="43" t="e">
        <f t="shared" si="34"/>
        <v>#VALUE!</v>
      </c>
    </row>
    <row r="177" spans="1:31" x14ac:dyDescent="0.25">
      <c r="A177" s="26" t="str">
        <f t="shared" si="37"/>
        <v/>
      </c>
      <c r="B177" s="21" t="str">
        <f t="shared" si="36"/>
        <v/>
      </c>
      <c r="C177" s="16"/>
      <c r="D177" s="16"/>
      <c r="E177" s="16"/>
      <c r="F177" s="16"/>
      <c r="G177" s="16"/>
      <c r="H177" s="16"/>
      <c r="I177" s="56"/>
      <c r="J177" s="57"/>
      <c r="K177" s="58"/>
      <c r="L177" s="22" t="str">
        <f t="shared" si="31"/>
        <v/>
      </c>
      <c r="M177" s="22" t="str">
        <f t="shared" si="32"/>
        <v/>
      </c>
      <c r="N177" s="26" t="e">
        <f t="shared" si="38"/>
        <v>#VALUE!</v>
      </c>
      <c r="O177" s="26" t="e">
        <f t="shared" si="29"/>
        <v>#VALUE!</v>
      </c>
      <c r="P177" s="26" t="e">
        <f t="shared" si="35"/>
        <v>#VALUE!</v>
      </c>
      <c r="Q177" s="26" t="e">
        <f t="shared" si="30"/>
        <v>#VALUE!</v>
      </c>
      <c r="R177" s="22"/>
      <c r="S177" s="22"/>
      <c r="T177" s="22"/>
      <c r="U177" s="22"/>
      <c r="W177" s="23" t="e">
        <f>IF(AND($F$2&lt;&gt;"",$F$3&lt;&gt;""),Interpolation!J177,ROUND(Interpolation!C177,$N$3))</f>
        <v>#VALUE!</v>
      </c>
      <c r="X177" s="23" t="e">
        <f>IF(AND($F$2&lt;&gt;"",$F$3&lt;&gt;""),Interpolation!K177,ROUND(Interpolation!D177,$N$3))</f>
        <v>#VALUE!</v>
      </c>
      <c r="Y177" s="23" t="e">
        <f>IF(AND($F$2&lt;&gt;"",$F$3&lt;&gt;""),Interpolation!L177,ROUND(Interpolation!E177,$N$3))</f>
        <v>#VALUE!</v>
      </c>
      <c r="Z177" s="23" t="e">
        <f>IF(AND($F$2&lt;&gt;"",$F$3&lt;&gt;""),Interpolation!M177,ROUND(Interpolation!F177,$N$3))</f>
        <v>#VALUE!</v>
      </c>
      <c r="AA177" s="23" t="e">
        <f>IF(AND($F$2&lt;&gt;"",$F$3&lt;&gt;""),Interpolation!N177,ROUND(Interpolation!G177,$N$3))</f>
        <v>#VALUE!</v>
      </c>
      <c r="AB177" s="23" t="e">
        <f>IF(AND($F$2&lt;&gt;"",$F$3&lt;&gt;""),Interpolation!O177,ROUND(Interpolation!H177,$N$3))</f>
        <v>#VALUE!</v>
      </c>
      <c r="AD177" s="43" t="e">
        <f t="shared" si="33"/>
        <v>#VALUE!</v>
      </c>
      <c r="AE177" s="43" t="e">
        <f t="shared" si="34"/>
        <v>#VALUE!</v>
      </c>
    </row>
    <row r="178" spans="1:31" x14ac:dyDescent="0.25">
      <c r="A178" s="26" t="str">
        <f t="shared" si="37"/>
        <v/>
      </c>
      <c r="B178" s="21" t="str">
        <f t="shared" si="36"/>
        <v/>
      </c>
      <c r="C178" s="16"/>
      <c r="D178" s="16"/>
      <c r="E178" s="16"/>
      <c r="F178" s="16"/>
      <c r="G178" s="16"/>
      <c r="H178" s="16"/>
      <c r="I178" s="56"/>
      <c r="J178" s="57"/>
      <c r="K178" s="58"/>
      <c r="L178" s="22" t="str">
        <f t="shared" si="31"/>
        <v/>
      </c>
      <c r="M178" s="22" t="str">
        <f t="shared" si="32"/>
        <v/>
      </c>
      <c r="N178" s="26" t="e">
        <f t="shared" si="38"/>
        <v>#VALUE!</v>
      </c>
      <c r="O178" s="26" t="e">
        <f t="shared" si="29"/>
        <v>#VALUE!</v>
      </c>
      <c r="P178" s="26" t="e">
        <f t="shared" si="35"/>
        <v>#VALUE!</v>
      </c>
      <c r="Q178" s="26" t="e">
        <f t="shared" si="30"/>
        <v>#VALUE!</v>
      </c>
      <c r="R178" s="22"/>
      <c r="S178" s="22"/>
      <c r="T178" s="22"/>
      <c r="U178" s="22"/>
      <c r="W178" s="23" t="e">
        <f>IF(AND($F$2&lt;&gt;"",$F$3&lt;&gt;""),Interpolation!J178,ROUND(Interpolation!C178,$N$3))</f>
        <v>#VALUE!</v>
      </c>
      <c r="X178" s="23" t="e">
        <f>IF(AND($F$2&lt;&gt;"",$F$3&lt;&gt;""),Interpolation!K178,ROUND(Interpolation!D178,$N$3))</f>
        <v>#VALUE!</v>
      </c>
      <c r="Y178" s="23" t="e">
        <f>IF(AND($F$2&lt;&gt;"",$F$3&lt;&gt;""),Interpolation!L178,ROUND(Interpolation!E178,$N$3))</f>
        <v>#VALUE!</v>
      </c>
      <c r="Z178" s="23" t="e">
        <f>IF(AND($F$2&lt;&gt;"",$F$3&lt;&gt;""),Interpolation!M178,ROUND(Interpolation!F178,$N$3))</f>
        <v>#VALUE!</v>
      </c>
      <c r="AA178" s="23" t="e">
        <f>IF(AND($F$2&lt;&gt;"",$F$3&lt;&gt;""),Interpolation!N178,ROUND(Interpolation!G178,$N$3))</f>
        <v>#VALUE!</v>
      </c>
      <c r="AB178" s="23" t="e">
        <f>IF(AND($F$2&lt;&gt;"",$F$3&lt;&gt;""),Interpolation!O178,ROUND(Interpolation!H178,$N$3))</f>
        <v>#VALUE!</v>
      </c>
      <c r="AD178" s="43" t="e">
        <f t="shared" si="33"/>
        <v>#VALUE!</v>
      </c>
      <c r="AE178" s="43" t="e">
        <f t="shared" si="34"/>
        <v>#VALUE!</v>
      </c>
    </row>
    <row r="179" spans="1:31" x14ac:dyDescent="0.25">
      <c r="A179" s="26" t="str">
        <f t="shared" si="37"/>
        <v/>
      </c>
      <c r="B179" s="21" t="str">
        <f t="shared" si="36"/>
        <v/>
      </c>
      <c r="C179" s="16"/>
      <c r="D179" s="16"/>
      <c r="E179" s="16"/>
      <c r="F179" s="16"/>
      <c r="G179" s="16"/>
      <c r="H179" s="16"/>
      <c r="I179" s="56"/>
      <c r="J179" s="57"/>
      <c r="K179" s="58"/>
      <c r="L179" s="22" t="str">
        <f t="shared" si="31"/>
        <v/>
      </c>
      <c r="M179" s="22" t="str">
        <f t="shared" si="32"/>
        <v/>
      </c>
      <c r="N179" s="26" t="e">
        <f t="shared" si="38"/>
        <v>#VALUE!</v>
      </c>
      <c r="O179" s="26" t="e">
        <f t="shared" si="29"/>
        <v>#VALUE!</v>
      </c>
      <c r="P179" s="26" t="e">
        <f t="shared" si="35"/>
        <v>#VALUE!</v>
      </c>
      <c r="Q179" s="26" t="e">
        <f t="shared" si="30"/>
        <v>#VALUE!</v>
      </c>
      <c r="R179" s="22"/>
      <c r="S179" s="22"/>
      <c r="T179" s="22"/>
      <c r="U179" s="22"/>
      <c r="W179" s="23" t="e">
        <f>IF(AND($F$2&lt;&gt;"",$F$3&lt;&gt;""),Interpolation!J179,ROUND(Interpolation!C179,$N$3))</f>
        <v>#VALUE!</v>
      </c>
      <c r="X179" s="23" t="e">
        <f>IF(AND($F$2&lt;&gt;"",$F$3&lt;&gt;""),Interpolation!K179,ROUND(Interpolation!D179,$N$3))</f>
        <v>#VALUE!</v>
      </c>
      <c r="Y179" s="23" t="e">
        <f>IF(AND($F$2&lt;&gt;"",$F$3&lt;&gt;""),Interpolation!L179,ROUND(Interpolation!E179,$N$3))</f>
        <v>#VALUE!</v>
      </c>
      <c r="Z179" s="23" t="e">
        <f>IF(AND($F$2&lt;&gt;"",$F$3&lt;&gt;""),Interpolation!M179,ROUND(Interpolation!F179,$N$3))</f>
        <v>#VALUE!</v>
      </c>
      <c r="AA179" s="23" t="e">
        <f>IF(AND($F$2&lt;&gt;"",$F$3&lt;&gt;""),Interpolation!N179,ROUND(Interpolation!G179,$N$3))</f>
        <v>#VALUE!</v>
      </c>
      <c r="AB179" s="23" t="e">
        <f>IF(AND($F$2&lt;&gt;"",$F$3&lt;&gt;""),Interpolation!O179,ROUND(Interpolation!H179,$N$3))</f>
        <v>#VALUE!</v>
      </c>
      <c r="AD179" s="43" t="e">
        <f t="shared" si="33"/>
        <v>#VALUE!</v>
      </c>
      <c r="AE179" s="43" t="e">
        <f t="shared" si="34"/>
        <v>#VALUE!</v>
      </c>
    </row>
    <row r="180" spans="1:31" x14ac:dyDescent="0.25">
      <c r="A180" s="26" t="str">
        <f t="shared" si="37"/>
        <v/>
      </c>
      <c r="B180" s="21" t="str">
        <f t="shared" si="36"/>
        <v/>
      </c>
      <c r="C180" s="16"/>
      <c r="D180" s="16"/>
      <c r="E180" s="16"/>
      <c r="F180" s="16"/>
      <c r="G180" s="16"/>
      <c r="H180" s="16"/>
      <c r="I180" s="56"/>
      <c r="J180" s="57"/>
      <c r="K180" s="58"/>
      <c r="L180" s="22" t="str">
        <f t="shared" si="31"/>
        <v/>
      </c>
      <c r="M180" s="22" t="str">
        <f t="shared" si="32"/>
        <v/>
      </c>
      <c r="N180" s="26" t="e">
        <f t="shared" si="38"/>
        <v>#VALUE!</v>
      </c>
      <c r="O180" s="26" t="e">
        <f t="shared" si="29"/>
        <v>#VALUE!</v>
      </c>
      <c r="P180" s="26" t="e">
        <f t="shared" si="35"/>
        <v>#VALUE!</v>
      </c>
      <c r="Q180" s="26" t="e">
        <f t="shared" si="30"/>
        <v>#VALUE!</v>
      </c>
      <c r="R180" s="22"/>
      <c r="S180" s="22"/>
      <c r="T180" s="22"/>
      <c r="U180" s="22"/>
      <c r="W180" s="23" t="e">
        <f>IF(AND($F$2&lt;&gt;"",$F$3&lt;&gt;""),Interpolation!J180,ROUND(Interpolation!C180,$N$3))</f>
        <v>#VALUE!</v>
      </c>
      <c r="X180" s="23" t="e">
        <f>IF(AND($F$2&lt;&gt;"",$F$3&lt;&gt;""),Interpolation!K180,ROUND(Interpolation!D180,$N$3))</f>
        <v>#VALUE!</v>
      </c>
      <c r="Y180" s="23" t="e">
        <f>IF(AND($F$2&lt;&gt;"",$F$3&lt;&gt;""),Interpolation!L180,ROUND(Interpolation!E180,$N$3))</f>
        <v>#VALUE!</v>
      </c>
      <c r="Z180" s="23" t="e">
        <f>IF(AND($F$2&lt;&gt;"",$F$3&lt;&gt;""),Interpolation!M180,ROUND(Interpolation!F180,$N$3))</f>
        <v>#VALUE!</v>
      </c>
      <c r="AA180" s="23" t="e">
        <f>IF(AND($F$2&lt;&gt;"",$F$3&lt;&gt;""),Interpolation!N180,ROUND(Interpolation!G180,$N$3))</f>
        <v>#VALUE!</v>
      </c>
      <c r="AB180" s="23" t="e">
        <f>IF(AND($F$2&lt;&gt;"",$F$3&lt;&gt;""),Interpolation!O180,ROUND(Interpolation!H180,$N$3))</f>
        <v>#VALUE!</v>
      </c>
      <c r="AD180" s="43" t="e">
        <f t="shared" si="33"/>
        <v>#VALUE!</v>
      </c>
      <c r="AE180" s="43" t="e">
        <f t="shared" si="34"/>
        <v>#VALUE!</v>
      </c>
    </row>
    <row r="181" spans="1:31" x14ac:dyDescent="0.25">
      <c r="A181" s="26" t="str">
        <f t="shared" si="37"/>
        <v/>
      </c>
      <c r="B181" s="21" t="str">
        <f t="shared" si="36"/>
        <v/>
      </c>
      <c r="C181" s="16"/>
      <c r="D181" s="16"/>
      <c r="E181" s="16"/>
      <c r="F181" s="16"/>
      <c r="G181" s="16"/>
      <c r="H181" s="16"/>
      <c r="I181" s="56"/>
      <c r="J181" s="57"/>
      <c r="K181" s="58"/>
      <c r="L181" s="22" t="str">
        <f t="shared" si="31"/>
        <v/>
      </c>
      <c r="M181" s="22" t="str">
        <f t="shared" si="32"/>
        <v/>
      </c>
      <c r="N181" s="26" t="e">
        <f t="shared" si="38"/>
        <v>#VALUE!</v>
      </c>
      <c r="O181" s="26" t="e">
        <f t="shared" si="29"/>
        <v>#VALUE!</v>
      </c>
      <c r="P181" s="26" t="e">
        <f t="shared" si="35"/>
        <v>#VALUE!</v>
      </c>
      <c r="Q181" s="26" t="e">
        <f t="shared" si="30"/>
        <v>#VALUE!</v>
      </c>
      <c r="R181" s="22"/>
      <c r="S181" s="22"/>
      <c r="T181" s="22"/>
      <c r="U181" s="22"/>
      <c r="W181" s="23" t="e">
        <f>IF(AND($F$2&lt;&gt;"",$F$3&lt;&gt;""),Interpolation!J181,ROUND(Interpolation!C181,$N$3))</f>
        <v>#VALUE!</v>
      </c>
      <c r="X181" s="23" t="e">
        <f>IF(AND($F$2&lt;&gt;"",$F$3&lt;&gt;""),Interpolation!K181,ROUND(Interpolation!D181,$N$3))</f>
        <v>#VALUE!</v>
      </c>
      <c r="Y181" s="23" t="e">
        <f>IF(AND($F$2&lt;&gt;"",$F$3&lt;&gt;""),Interpolation!L181,ROUND(Interpolation!E181,$N$3))</f>
        <v>#VALUE!</v>
      </c>
      <c r="Z181" s="23" t="e">
        <f>IF(AND($F$2&lt;&gt;"",$F$3&lt;&gt;""),Interpolation!M181,ROUND(Interpolation!F181,$N$3))</f>
        <v>#VALUE!</v>
      </c>
      <c r="AA181" s="23" t="e">
        <f>IF(AND($F$2&lt;&gt;"",$F$3&lt;&gt;""),Interpolation!N181,ROUND(Interpolation!G181,$N$3))</f>
        <v>#VALUE!</v>
      </c>
      <c r="AB181" s="23" t="e">
        <f>IF(AND($F$2&lt;&gt;"",$F$3&lt;&gt;""),Interpolation!O181,ROUND(Interpolation!H181,$N$3))</f>
        <v>#VALUE!</v>
      </c>
      <c r="AD181" s="43" t="e">
        <f t="shared" si="33"/>
        <v>#VALUE!</v>
      </c>
      <c r="AE181" s="43" t="e">
        <f t="shared" si="34"/>
        <v>#VALUE!</v>
      </c>
    </row>
    <row r="182" spans="1:31" x14ac:dyDescent="0.25">
      <c r="A182" s="26" t="str">
        <f t="shared" si="37"/>
        <v/>
      </c>
      <c r="B182" s="21" t="str">
        <f t="shared" si="36"/>
        <v/>
      </c>
      <c r="C182" s="16"/>
      <c r="D182" s="16"/>
      <c r="E182" s="16"/>
      <c r="F182" s="16"/>
      <c r="G182" s="16"/>
      <c r="H182" s="16"/>
      <c r="I182" s="56"/>
      <c r="J182" s="57"/>
      <c r="K182" s="58"/>
      <c r="L182" s="22" t="str">
        <f t="shared" si="31"/>
        <v/>
      </c>
      <c r="M182" s="22" t="str">
        <f t="shared" si="32"/>
        <v/>
      </c>
      <c r="N182" s="26" t="e">
        <f t="shared" si="38"/>
        <v>#VALUE!</v>
      </c>
      <c r="O182" s="26" t="e">
        <f t="shared" si="29"/>
        <v>#VALUE!</v>
      </c>
      <c r="P182" s="26" t="e">
        <f t="shared" si="35"/>
        <v>#VALUE!</v>
      </c>
      <c r="Q182" s="26" t="e">
        <f t="shared" si="30"/>
        <v>#VALUE!</v>
      </c>
      <c r="R182" s="22"/>
      <c r="S182" s="22"/>
      <c r="T182" s="22"/>
      <c r="U182" s="22"/>
      <c r="W182" s="23" t="e">
        <f>IF(AND($F$2&lt;&gt;"",$F$3&lt;&gt;""),Interpolation!J182,ROUND(Interpolation!C182,$N$3))</f>
        <v>#VALUE!</v>
      </c>
      <c r="X182" s="23" t="e">
        <f>IF(AND($F$2&lt;&gt;"",$F$3&lt;&gt;""),Interpolation!K182,ROUND(Interpolation!D182,$N$3))</f>
        <v>#VALUE!</v>
      </c>
      <c r="Y182" s="23" t="e">
        <f>IF(AND($F$2&lt;&gt;"",$F$3&lt;&gt;""),Interpolation!L182,ROUND(Interpolation!E182,$N$3))</f>
        <v>#VALUE!</v>
      </c>
      <c r="Z182" s="23" t="e">
        <f>IF(AND($F$2&lt;&gt;"",$F$3&lt;&gt;""),Interpolation!M182,ROUND(Interpolation!F182,$N$3))</f>
        <v>#VALUE!</v>
      </c>
      <c r="AA182" s="23" t="e">
        <f>IF(AND($F$2&lt;&gt;"",$F$3&lt;&gt;""),Interpolation!N182,ROUND(Interpolation!G182,$N$3))</f>
        <v>#VALUE!</v>
      </c>
      <c r="AB182" s="23" t="e">
        <f>IF(AND($F$2&lt;&gt;"",$F$3&lt;&gt;""),Interpolation!O182,ROUND(Interpolation!H182,$N$3))</f>
        <v>#VALUE!</v>
      </c>
      <c r="AD182" s="43" t="e">
        <f t="shared" si="33"/>
        <v>#VALUE!</v>
      </c>
      <c r="AE182" s="43" t="e">
        <f t="shared" si="34"/>
        <v>#VALUE!</v>
      </c>
    </row>
    <row r="183" spans="1:31" x14ac:dyDescent="0.25">
      <c r="A183" s="26" t="str">
        <f t="shared" si="37"/>
        <v/>
      </c>
      <c r="B183" s="21" t="str">
        <f t="shared" si="36"/>
        <v/>
      </c>
      <c r="C183" s="16"/>
      <c r="D183" s="16"/>
      <c r="E183" s="16"/>
      <c r="F183" s="16"/>
      <c r="G183" s="16"/>
      <c r="H183" s="16"/>
      <c r="I183" s="56"/>
      <c r="J183" s="57"/>
      <c r="K183" s="58"/>
      <c r="L183" s="22" t="str">
        <f t="shared" si="31"/>
        <v/>
      </c>
      <c r="M183" s="22" t="str">
        <f t="shared" si="32"/>
        <v/>
      </c>
      <c r="N183" s="26" t="e">
        <f t="shared" si="38"/>
        <v>#VALUE!</v>
      </c>
      <c r="O183" s="26" t="e">
        <f t="shared" si="29"/>
        <v>#VALUE!</v>
      </c>
      <c r="P183" s="26" t="e">
        <f t="shared" si="35"/>
        <v>#VALUE!</v>
      </c>
      <c r="Q183" s="26" t="e">
        <f t="shared" si="30"/>
        <v>#VALUE!</v>
      </c>
      <c r="R183" s="22"/>
      <c r="S183" s="22"/>
      <c r="T183" s="22"/>
      <c r="U183" s="22"/>
      <c r="W183" s="23" t="e">
        <f>IF(AND($F$2&lt;&gt;"",$F$3&lt;&gt;""),Interpolation!J183,ROUND(Interpolation!C183,$N$3))</f>
        <v>#VALUE!</v>
      </c>
      <c r="X183" s="23" t="e">
        <f>IF(AND($F$2&lt;&gt;"",$F$3&lt;&gt;""),Interpolation!K183,ROUND(Interpolation!D183,$N$3))</f>
        <v>#VALUE!</v>
      </c>
      <c r="Y183" s="23" t="e">
        <f>IF(AND($F$2&lt;&gt;"",$F$3&lt;&gt;""),Interpolation!L183,ROUND(Interpolation!E183,$N$3))</f>
        <v>#VALUE!</v>
      </c>
      <c r="Z183" s="23" t="e">
        <f>IF(AND($F$2&lt;&gt;"",$F$3&lt;&gt;""),Interpolation!M183,ROUND(Interpolation!F183,$N$3))</f>
        <v>#VALUE!</v>
      </c>
      <c r="AA183" s="23" t="e">
        <f>IF(AND($F$2&lt;&gt;"",$F$3&lt;&gt;""),Interpolation!N183,ROUND(Interpolation!G183,$N$3))</f>
        <v>#VALUE!</v>
      </c>
      <c r="AB183" s="23" t="e">
        <f>IF(AND($F$2&lt;&gt;"",$F$3&lt;&gt;""),Interpolation!O183,ROUND(Interpolation!H183,$N$3))</f>
        <v>#VALUE!</v>
      </c>
      <c r="AD183" s="43" t="e">
        <f t="shared" si="33"/>
        <v>#VALUE!</v>
      </c>
      <c r="AE183" s="43" t="e">
        <f t="shared" si="34"/>
        <v>#VALUE!</v>
      </c>
    </row>
    <row r="184" spans="1:31" x14ac:dyDescent="0.25">
      <c r="A184" s="26" t="str">
        <f t="shared" si="37"/>
        <v/>
      </c>
      <c r="B184" s="21" t="str">
        <f t="shared" si="36"/>
        <v/>
      </c>
      <c r="C184" s="16"/>
      <c r="D184" s="16"/>
      <c r="E184" s="16"/>
      <c r="F184" s="16"/>
      <c r="G184" s="16"/>
      <c r="H184" s="16"/>
      <c r="I184" s="56"/>
      <c r="J184" s="57"/>
      <c r="K184" s="58"/>
      <c r="L184" s="22" t="str">
        <f t="shared" si="31"/>
        <v/>
      </c>
      <c r="M184" s="22" t="str">
        <f t="shared" si="32"/>
        <v/>
      </c>
      <c r="N184" s="26" t="e">
        <f t="shared" si="38"/>
        <v>#VALUE!</v>
      </c>
      <c r="O184" s="26" t="e">
        <f t="shared" si="29"/>
        <v>#VALUE!</v>
      </c>
      <c r="P184" s="26" t="e">
        <f t="shared" si="35"/>
        <v>#VALUE!</v>
      </c>
      <c r="Q184" s="26" t="e">
        <f t="shared" si="30"/>
        <v>#VALUE!</v>
      </c>
      <c r="R184" s="22"/>
      <c r="S184" s="22"/>
      <c r="T184" s="22"/>
      <c r="U184" s="22"/>
      <c r="W184" s="23" t="e">
        <f>IF(AND($F$2&lt;&gt;"",$F$3&lt;&gt;""),Interpolation!J184,ROUND(Interpolation!C184,$N$3))</f>
        <v>#VALUE!</v>
      </c>
      <c r="X184" s="23" t="e">
        <f>IF(AND($F$2&lt;&gt;"",$F$3&lt;&gt;""),Interpolation!K184,ROUND(Interpolation!D184,$N$3))</f>
        <v>#VALUE!</v>
      </c>
      <c r="Y184" s="23" t="e">
        <f>IF(AND($F$2&lt;&gt;"",$F$3&lt;&gt;""),Interpolation!L184,ROUND(Interpolation!E184,$N$3))</f>
        <v>#VALUE!</v>
      </c>
      <c r="Z184" s="23" t="e">
        <f>IF(AND($F$2&lt;&gt;"",$F$3&lt;&gt;""),Interpolation!M184,ROUND(Interpolation!F184,$N$3))</f>
        <v>#VALUE!</v>
      </c>
      <c r="AA184" s="23" t="e">
        <f>IF(AND($F$2&lt;&gt;"",$F$3&lt;&gt;""),Interpolation!N184,ROUND(Interpolation!G184,$N$3))</f>
        <v>#VALUE!</v>
      </c>
      <c r="AB184" s="23" t="e">
        <f>IF(AND($F$2&lt;&gt;"",$F$3&lt;&gt;""),Interpolation!O184,ROUND(Interpolation!H184,$N$3))</f>
        <v>#VALUE!</v>
      </c>
      <c r="AD184" s="43" t="e">
        <f t="shared" si="33"/>
        <v>#VALUE!</v>
      </c>
      <c r="AE184" s="43" t="e">
        <f t="shared" si="34"/>
        <v>#VALUE!</v>
      </c>
    </row>
    <row r="185" spans="1:31" x14ac:dyDescent="0.25">
      <c r="A185" s="26" t="str">
        <f t="shared" si="37"/>
        <v/>
      </c>
      <c r="B185" s="21" t="str">
        <f t="shared" si="36"/>
        <v/>
      </c>
      <c r="C185" s="16"/>
      <c r="D185" s="16"/>
      <c r="E185" s="16"/>
      <c r="F185" s="16"/>
      <c r="G185" s="16"/>
      <c r="H185" s="16"/>
      <c r="I185" s="56"/>
      <c r="J185" s="57"/>
      <c r="K185" s="58"/>
      <c r="L185" s="22" t="str">
        <f t="shared" si="31"/>
        <v/>
      </c>
      <c r="M185" s="22" t="str">
        <f t="shared" si="32"/>
        <v/>
      </c>
      <c r="N185" s="26" t="e">
        <f t="shared" si="38"/>
        <v>#VALUE!</v>
      </c>
      <c r="O185" s="26" t="e">
        <f t="shared" si="29"/>
        <v>#VALUE!</v>
      </c>
      <c r="P185" s="26" t="e">
        <f t="shared" si="35"/>
        <v>#VALUE!</v>
      </c>
      <c r="Q185" s="26" t="e">
        <f t="shared" si="30"/>
        <v>#VALUE!</v>
      </c>
      <c r="R185" s="22"/>
      <c r="S185" s="22"/>
      <c r="T185" s="22"/>
      <c r="U185" s="22"/>
      <c r="W185" s="23" t="e">
        <f>IF(AND($F$2&lt;&gt;"",$F$3&lt;&gt;""),Interpolation!J185,ROUND(Interpolation!C185,$N$3))</f>
        <v>#VALUE!</v>
      </c>
      <c r="X185" s="23" t="e">
        <f>IF(AND($F$2&lt;&gt;"",$F$3&lt;&gt;""),Interpolation!K185,ROUND(Interpolation!D185,$N$3))</f>
        <v>#VALUE!</v>
      </c>
      <c r="Y185" s="23" t="e">
        <f>IF(AND($F$2&lt;&gt;"",$F$3&lt;&gt;""),Interpolation!L185,ROUND(Interpolation!E185,$N$3))</f>
        <v>#VALUE!</v>
      </c>
      <c r="Z185" s="23" t="e">
        <f>IF(AND($F$2&lt;&gt;"",$F$3&lt;&gt;""),Interpolation!M185,ROUND(Interpolation!F185,$N$3))</f>
        <v>#VALUE!</v>
      </c>
      <c r="AA185" s="23" t="e">
        <f>IF(AND($F$2&lt;&gt;"",$F$3&lt;&gt;""),Interpolation!N185,ROUND(Interpolation!G185,$N$3))</f>
        <v>#VALUE!</v>
      </c>
      <c r="AB185" s="23" t="e">
        <f>IF(AND($F$2&lt;&gt;"",$F$3&lt;&gt;""),Interpolation!O185,ROUND(Interpolation!H185,$N$3))</f>
        <v>#VALUE!</v>
      </c>
      <c r="AD185" s="43" t="e">
        <f t="shared" si="33"/>
        <v>#VALUE!</v>
      </c>
      <c r="AE185" s="43" t="e">
        <f t="shared" si="34"/>
        <v>#VALUE!</v>
      </c>
    </row>
    <row r="186" spans="1:31" x14ac:dyDescent="0.25">
      <c r="A186" s="26" t="str">
        <f t="shared" si="37"/>
        <v/>
      </c>
      <c r="B186" s="21" t="str">
        <f t="shared" si="36"/>
        <v/>
      </c>
      <c r="C186" s="16"/>
      <c r="D186" s="16"/>
      <c r="E186" s="16"/>
      <c r="F186" s="16"/>
      <c r="G186" s="16"/>
      <c r="H186" s="16"/>
      <c r="I186" s="56"/>
      <c r="J186" s="57"/>
      <c r="K186" s="58"/>
      <c r="L186" s="22" t="str">
        <f t="shared" si="31"/>
        <v/>
      </c>
      <c r="M186" s="22" t="str">
        <f t="shared" si="32"/>
        <v/>
      </c>
      <c r="N186" s="26" t="e">
        <f t="shared" si="38"/>
        <v>#VALUE!</v>
      </c>
      <c r="O186" s="26" t="e">
        <f t="shared" si="29"/>
        <v>#VALUE!</v>
      </c>
      <c r="P186" s="26" t="e">
        <f t="shared" si="35"/>
        <v>#VALUE!</v>
      </c>
      <c r="Q186" s="26" t="e">
        <f t="shared" si="30"/>
        <v>#VALUE!</v>
      </c>
      <c r="R186" s="22"/>
      <c r="S186" s="22"/>
      <c r="T186" s="22"/>
      <c r="U186" s="22"/>
      <c r="W186" s="23" t="e">
        <f>IF(AND($F$2&lt;&gt;"",$F$3&lt;&gt;""),Interpolation!J186,ROUND(Interpolation!C186,$N$3))</f>
        <v>#VALUE!</v>
      </c>
      <c r="X186" s="23" t="e">
        <f>IF(AND($F$2&lt;&gt;"",$F$3&lt;&gt;""),Interpolation!K186,ROUND(Interpolation!D186,$N$3))</f>
        <v>#VALUE!</v>
      </c>
      <c r="Y186" s="23" t="e">
        <f>IF(AND($F$2&lt;&gt;"",$F$3&lt;&gt;""),Interpolation!L186,ROUND(Interpolation!E186,$N$3))</f>
        <v>#VALUE!</v>
      </c>
      <c r="Z186" s="23" t="e">
        <f>IF(AND($F$2&lt;&gt;"",$F$3&lt;&gt;""),Interpolation!M186,ROUND(Interpolation!F186,$N$3))</f>
        <v>#VALUE!</v>
      </c>
      <c r="AA186" s="23" t="e">
        <f>IF(AND($F$2&lt;&gt;"",$F$3&lt;&gt;""),Interpolation!N186,ROUND(Interpolation!G186,$N$3))</f>
        <v>#VALUE!</v>
      </c>
      <c r="AB186" s="23" t="e">
        <f>IF(AND($F$2&lt;&gt;"",$F$3&lt;&gt;""),Interpolation!O186,ROUND(Interpolation!H186,$N$3))</f>
        <v>#VALUE!</v>
      </c>
      <c r="AD186" s="43" t="e">
        <f t="shared" si="33"/>
        <v>#VALUE!</v>
      </c>
      <c r="AE186" s="43" t="e">
        <f t="shared" si="34"/>
        <v>#VALUE!</v>
      </c>
    </row>
    <row r="187" spans="1:31" x14ac:dyDescent="0.25">
      <c r="A187" s="26" t="str">
        <f t="shared" si="37"/>
        <v/>
      </c>
      <c r="B187" s="21" t="str">
        <f t="shared" si="36"/>
        <v/>
      </c>
      <c r="C187" s="16"/>
      <c r="D187" s="16"/>
      <c r="E187" s="16"/>
      <c r="F187" s="16"/>
      <c r="G187" s="16"/>
      <c r="H187" s="16"/>
      <c r="I187" s="56"/>
      <c r="J187" s="57"/>
      <c r="K187" s="58"/>
      <c r="L187" s="22" t="str">
        <f t="shared" si="31"/>
        <v/>
      </c>
      <c r="M187" s="22" t="str">
        <f t="shared" si="32"/>
        <v/>
      </c>
      <c r="N187" s="26" t="e">
        <f t="shared" si="38"/>
        <v>#VALUE!</v>
      </c>
      <c r="O187" s="26" t="e">
        <f t="shared" si="29"/>
        <v>#VALUE!</v>
      </c>
      <c r="P187" s="26" t="e">
        <f t="shared" si="35"/>
        <v>#VALUE!</v>
      </c>
      <c r="Q187" s="26" t="e">
        <f t="shared" si="30"/>
        <v>#VALUE!</v>
      </c>
      <c r="R187" s="22"/>
      <c r="S187" s="22"/>
      <c r="T187" s="22"/>
      <c r="U187" s="22"/>
      <c r="W187" s="23" t="e">
        <f>IF(AND($F$2&lt;&gt;"",$F$3&lt;&gt;""),Interpolation!J187,ROUND(Interpolation!C187,$N$3))</f>
        <v>#VALUE!</v>
      </c>
      <c r="X187" s="23" t="e">
        <f>IF(AND($F$2&lt;&gt;"",$F$3&lt;&gt;""),Interpolation!K187,ROUND(Interpolation!D187,$N$3))</f>
        <v>#VALUE!</v>
      </c>
      <c r="Y187" s="23" t="e">
        <f>IF(AND($F$2&lt;&gt;"",$F$3&lt;&gt;""),Interpolation!L187,ROUND(Interpolation!E187,$N$3))</f>
        <v>#VALUE!</v>
      </c>
      <c r="Z187" s="23" t="e">
        <f>IF(AND($F$2&lt;&gt;"",$F$3&lt;&gt;""),Interpolation!M187,ROUND(Interpolation!F187,$N$3))</f>
        <v>#VALUE!</v>
      </c>
      <c r="AA187" s="23" t="e">
        <f>IF(AND($F$2&lt;&gt;"",$F$3&lt;&gt;""),Interpolation!N187,ROUND(Interpolation!G187,$N$3))</f>
        <v>#VALUE!</v>
      </c>
      <c r="AB187" s="23" t="e">
        <f>IF(AND($F$2&lt;&gt;"",$F$3&lt;&gt;""),Interpolation!O187,ROUND(Interpolation!H187,$N$3))</f>
        <v>#VALUE!</v>
      </c>
      <c r="AD187" s="43" t="e">
        <f t="shared" si="33"/>
        <v>#VALUE!</v>
      </c>
      <c r="AE187" s="43" t="e">
        <f t="shared" si="34"/>
        <v>#VALUE!</v>
      </c>
    </row>
    <row r="188" spans="1:31" x14ac:dyDescent="0.25">
      <c r="J188" s="1"/>
      <c r="K188" s="1"/>
      <c r="L188" s="22">
        <f t="shared" si="31"/>
        <v>0</v>
      </c>
      <c r="M188" s="22">
        <f t="shared" si="32"/>
        <v>0</v>
      </c>
      <c r="N188" s="26">
        <f t="shared" ref="N188:N251" si="39">VALUE(B188)</f>
        <v>0</v>
      </c>
      <c r="O188" s="26" t="e">
        <f t="shared" si="29"/>
        <v>#N/A</v>
      </c>
      <c r="P188" s="26">
        <f t="shared" ref="P188:P251" si="40">IF(N188&lt;$T$8,1,IF(N188&lt;$T$9,2,IF(N188&lt;$T$10,3,IF(N188&lt;$T$11,4,IF(N188&lt;$T$12,5,IF(N188&lt;$T$13,6,IF(N188&lt;$T$14,7,"")))))))</f>
        <v>1</v>
      </c>
      <c r="Q188" s="26" t="e">
        <f t="shared" si="30"/>
        <v>#N/A</v>
      </c>
      <c r="R188" s="22"/>
      <c r="S188" s="22"/>
      <c r="T188" s="22"/>
      <c r="U188" s="22"/>
      <c r="W188" s="23" t="e">
        <f>IF(AND($F$2&lt;&gt;"",$F$3&lt;&gt;""),Interpolation!J188,ROUND(Interpolation!C188,$N$3))</f>
        <v>#VALUE!</v>
      </c>
      <c r="X188" s="23" t="e">
        <f>IF(AND($F$2&lt;&gt;"",$F$3&lt;&gt;""),Interpolation!K188,ROUND(Interpolation!D188,$N$3))</f>
        <v>#VALUE!</v>
      </c>
      <c r="Y188" s="23" t="e">
        <f>IF(AND($F$2&lt;&gt;"",$F$3&lt;&gt;""),Interpolation!L188,ROUND(Interpolation!E188,$N$3))</f>
        <v>#VALUE!</v>
      </c>
      <c r="Z188" s="23" t="e">
        <f>IF(AND($F$2&lt;&gt;"",$F$3&lt;&gt;""),Interpolation!M188,ROUND(Interpolation!F188,$N$3))</f>
        <v>#VALUE!</v>
      </c>
      <c r="AA188" s="23" t="e">
        <f>IF(AND($F$2&lt;&gt;"",$F$3&lt;&gt;""),Interpolation!N188,ROUND(Interpolation!G188,$N$3))</f>
        <v>#VALUE!</v>
      </c>
      <c r="AB188" s="23" t="e">
        <f>IF(AND($F$2&lt;&gt;"",$F$3&lt;&gt;""),Interpolation!O188,ROUND(Interpolation!H188,$N$3))</f>
        <v>#VALUE!</v>
      </c>
      <c r="AD188" s="43">
        <f t="shared" si="33"/>
        <v>0</v>
      </c>
      <c r="AE188" s="43">
        <f t="shared" si="34"/>
        <v>0</v>
      </c>
    </row>
    <row r="189" spans="1:31" x14ac:dyDescent="0.25">
      <c r="B189" s="61"/>
      <c r="C189" s="61"/>
      <c r="D189" s="61"/>
      <c r="E189" s="61"/>
      <c r="F189" s="61"/>
      <c r="G189" s="61"/>
      <c r="I189" s="2" t="str">
        <f>'Print off sheets'!I189</f>
        <v>Page 6 of 2</v>
      </c>
      <c r="J189" s="1"/>
      <c r="K189" s="1"/>
      <c r="L189" s="22">
        <f t="shared" si="31"/>
        <v>0</v>
      </c>
      <c r="M189" s="22">
        <f t="shared" si="32"/>
        <v>0</v>
      </c>
      <c r="N189" s="26">
        <f t="shared" si="39"/>
        <v>0</v>
      </c>
      <c r="O189" s="26" t="e">
        <f t="shared" si="29"/>
        <v>#N/A</v>
      </c>
      <c r="P189" s="26">
        <f t="shared" si="40"/>
        <v>1</v>
      </c>
      <c r="Q189" s="26" t="e">
        <f t="shared" si="30"/>
        <v>#N/A</v>
      </c>
      <c r="R189" s="22"/>
      <c r="S189" s="22"/>
      <c r="T189" s="22"/>
      <c r="U189" s="22"/>
      <c r="W189" s="23" t="e">
        <f>IF(AND($F$2&lt;&gt;"",$F$3&lt;&gt;""),Interpolation!J189,ROUND(Interpolation!C189,$N$3))</f>
        <v>#VALUE!</v>
      </c>
      <c r="X189" s="23" t="e">
        <f>IF(AND($F$2&lt;&gt;"",$F$3&lt;&gt;""),Interpolation!K189,ROUND(Interpolation!D189,$N$3))</f>
        <v>#VALUE!</v>
      </c>
      <c r="Y189" s="23" t="e">
        <f>IF(AND($F$2&lt;&gt;"",$F$3&lt;&gt;""),Interpolation!L189,ROUND(Interpolation!E189,$N$3))</f>
        <v>#VALUE!</v>
      </c>
      <c r="Z189" s="23" t="e">
        <f>IF(AND($F$2&lt;&gt;"",$F$3&lt;&gt;""),Interpolation!M189,ROUND(Interpolation!F189,$N$3))</f>
        <v>#VALUE!</v>
      </c>
      <c r="AA189" s="23" t="e">
        <f>IF(AND($F$2&lt;&gt;"",$F$3&lt;&gt;""),Interpolation!N189,ROUND(Interpolation!G189,$N$3))</f>
        <v>#VALUE!</v>
      </c>
      <c r="AB189" s="23" t="e">
        <f>IF(AND($F$2&lt;&gt;"",$F$3&lt;&gt;""),Interpolation!O189,ROUND(Interpolation!H189,$N$3))</f>
        <v>#VALUE!</v>
      </c>
      <c r="AD189" s="43">
        <f t="shared" si="33"/>
        <v>0</v>
      </c>
      <c r="AE189" s="43">
        <f t="shared" si="34"/>
        <v>0</v>
      </c>
    </row>
    <row r="190" spans="1:31" ht="18" x14ac:dyDescent="0.25">
      <c r="B190" s="59" t="s">
        <v>21</v>
      </c>
      <c r="C190" s="59"/>
      <c r="D190" s="59"/>
      <c r="E190" s="59"/>
      <c r="F190" s="59"/>
      <c r="G190" s="59"/>
      <c r="H190" s="59"/>
      <c r="J190" s="1"/>
      <c r="K190" s="1"/>
      <c r="L190" s="22" t="str">
        <f t="shared" si="31"/>
        <v/>
      </c>
      <c r="M190" s="22" t="str">
        <f t="shared" si="32"/>
        <v/>
      </c>
      <c r="N190" s="26" t="e">
        <f t="shared" si="39"/>
        <v>#VALUE!</v>
      </c>
      <c r="O190" s="26" t="e">
        <f t="shared" si="29"/>
        <v>#VALUE!</v>
      </c>
      <c r="P190" s="26" t="e">
        <f t="shared" si="40"/>
        <v>#VALUE!</v>
      </c>
      <c r="Q190" s="26" t="e">
        <f t="shared" si="30"/>
        <v>#VALUE!</v>
      </c>
      <c r="R190" s="22"/>
      <c r="S190" s="22"/>
      <c r="T190" s="22"/>
      <c r="U190" s="22"/>
      <c r="W190" s="23" t="e">
        <f>IF(AND($F$2&lt;&gt;"",$F$3&lt;&gt;""),Interpolation!J190,ROUND(Interpolation!C190,$N$3))</f>
        <v>#VALUE!</v>
      </c>
      <c r="X190" s="23" t="e">
        <f>IF(AND($F$2&lt;&gt;"",$F$3&lt;&gt;""),Interpolation!K190,ROUND(Interpolation!D190,$N$3))</f>
        <v>#VALUE!</v>
      </c>
      <c r="Y190" s="23" t="e">
        <f>IF(AND($F$2&lt;&gt;"",$F$3&lt;&gt;""),Interpolation!L190,ROUND(Interpolation!E190,$N$3))</f>
        <v>#VALUE!</v>
      </c>
      <c r="Z190" s="23" t="e">
        <f>IF(AND($F$2&lt;&gt;"",$F$3&lt;&gt;""),Interpolation!M190,ROUND(Interpolation!F190,$N$3))</f>
        <v>#VALUE!</v>
      </c>
      <c r="AA190" s="23" t="e">
        <f>IF(AND($F$2&lt;&gt;"",$F$3&lt;&gt;""),Interpolation!N190,ROUND(Interpolation!G190,$N$3))</f>
        <v>#VALUE!</v>
      </c>
      <c r="AB190" s="23" t="e">
        <f>IF(AND($F$2&lt;&gt;"",$F$3&lt;&gt;""),Interpolation!O190,ROUND(Interpolation!H190,$N$3))</f>
        <v>#VALUE!</v>
      </c>
      <c r="AD190" s="43" t="e">
        <f t="shared" si="33"/>
        <v>#VALUE!</v>
      </c>
      <c r="AE190" s="43" t="e">
        <f t="shared" si="34"/>
        <v>#VALUE!</v>
      </c>
    </row>
    <row r="191" spans="1:31" ht="15.75" x14ac:dyDescent="0.25">
      <c r="B191" s="3"/>
      <c r="C191" s="14"/>
      <c r="E191" s="3"/>
      <c r="F191" s="15"/>
      <c r="H191" s="5"/>
      <c r="J191" s="1"/>
      <c r="K191" s="1"/>
      <c r="L191" s="22">
        <f t="shared" si="31"/>
        <v>0</v>
      </c>
      <c r="M191" s="22">
        <f t="shared" si="32"/>
        <v>0</v>
      </c>
      <c r="N191" s="26">
        <f t="shared" si="39"/>
        <v>0</v>
      </c>
      <c r="O191" s="26" t="e">
        <f t="shared" si="29"/>
        <v>#N/A</v>
      </c>
      <c r="P191" s="26">
        <f t="shared" si="40"/>
        <v>1</v>
      </c>
      <c r="Q191" s="26" t="e">
        <f t="shared" si="30"/>
        <v>#N/A</v>
      </c>
      <c r="R191" s="22"/>
      <c r="S191" s="22"/>
      <c r="T191" s="22"/>
      <c r="U191" s="22"/>
      <c r="W191" s="23" t="e">
        <f>IF(AND($F$2&lt;&gt;"",$F$3&lt;&gt;""),Interpolation!J191,ROUND(Interpolation!C191,$N$3))</f>
        <v>#VALUE!</v>
      </c>
      <c r="X191" s="23" t="e">
        <f>IF(AND($F$2&lt;&gt;"",$F$3&lt;&gt;""),Interpolation!K191,ROUND(Interpolation!D191,$N$3))</f>
        <v>#VALUE!</v>
      </c>
      <c r="Y191" s="23" t="e">
        <f>IF(AND($F$2&lt;&gt;"",$F$3&lt;&gt;""),Interpolation!L191,ROUND(Interpolation!E191,$N$3))</f>
        <v>#VALUE!</v>
      </c>
      <c r="Z191" s="23" t="e">
        <f>IF(AND($F$2&lt;&gt;"",$F$3&lt;&gt;""),Interpolation!M191,ROUND(Interpolation!F191,$N$3))</f>
        <v>#VALUE!</v>
      </c>
      <c r="AA191" s="23" t="e">
        <f>IF(AND($F$2&lt;&gt;"",$F$3&lt;&gt;""),Interpolation!N191,ROUND(Interpolation!G191,$N$3))</f>
        <v>#VALUE!</v>
      </c>
      <c r="AB191" s="23" t="e">
        <f>IF(AND($F$2&lt;&gt;"",$F$3&lt;&gt;""),Interpolation!O191,ROUND(Interpolation!H191,$N$3))</f>
        <v>#VALUE!</v>
      </c>
      <c r="AD191" s="43">
        <f t="shared" si="33"/>
        <v>0</v>
      </c>
      <c r="AE191" s="43">
        <f t="shared" si="34"/>
        <v>0</v>
      </c>
    </row>
    <row r="192" spans="1:31" x14ac:dyDescent="0.25">
      <c r="G192" s="62"/>
      <c r="H192" s="62"/>
      <c r="J192" s="1"/>
      <c r="K192" s="1"/>
      <c r="L192" s="22">
        <f t="shared" si="31"/>
        <v>0</v>
      </c>
      <c r="M192" s="22">
        <f t="shared" si="32"/>
        <v>0</v>
      </c>
      <c r="N192" s="26">
        <f t="shared" si="39"/>
        <v>0</v>
      </c>
      <c r="O192" s="26" t="e">
        <f t="shared" si="29"/>
        <v>#N/A</v>
      </c>
      <c r="P192" s="26">
        <f t="shared" si="40"/>
        <v>1</v>
      </c>
      <c r="Q192" s="26" t="e">
        <f t="shared" si="30"/>
        <v>#N/A</v>
      </c>
      <c r="R192" s="22"/>
      <c r="S192" s="22"/>
      <c r="T192" s="22"/>
      <c r="U192" s="22"/>
      <c r="W192" s="23" t="e">
        <f>IF(AND($F$2&lt;&gt;"",$F$3&lt;&gt;""),Interpolation!J192,ROUND(Interpolation!C192,$N$3))</f>
        <v>#VALUE!</v>
      </c>
      <c r="X192" s="23" t="e">
        <f>IF(AND($F$2&lt;&gt;"",$F$3&lt;&gt;""),Interpolation!K192,ROUND(Interpolation!D192,$N$3))</f>
        <v>#VALUE!</v>
      </c>
      <c r="Y192" s="23" t="e">
        <f>IF(AND($F$2&lt;&gt;"",$F$3&lt;&gt;""),Interpolation!L192,ROUND(Interpolation!E192,$N$3))</f>
        <v>#VALUE!</v>
      </c>
      <c r="Z192" s="23" t="e">
        <f>IF(AND($F$2&lt;&gt;"",$F$3&lt;&gt;""),Interpolation!M192,ROUND(Interpolation!F192,$N$3))</f>
        <v>#VALUE!</v>
      </c>
      <c r="AA192" s="23" t="e">
        <f>IF(AND($F$2&lt;&gt;"",$F$3&lt;&gt;""),Interpolation!N192,ROUND(Interpolation!G192,$N$3))</f>
        <v>#VALUE!</v>
      </c>
      <c r="AB192" s="23" t="e">
        <f>IF(AND($F$2&lt;&gt;"",$F$3&lt;&gt;""),Interpolation!O192,ROUND(Interpolation!H192,$N$3))</f>
        <v>#VALUE!</v>
      </c>
      <c r="AD192" s="43">
        <f t="shared" si="33"/>
        <v>0</v>
      </c>
      <c r="AE192" s="43">
        <f t="shared" si="34"/>
        <v>0</v>
      </c>
    </row>
    <row r="193" spans="1:31" x14ac:dyDescent="0.25">
      <c r="C193" s="60" t="s">
        <v>42</v>
      </c>
      <c r="D193" s="60"/>
      <c r="E193" s="60"/>
      <c r="H193" s="6"/>
      <c r="J193" s="1"/>
      <c r="K193" s="1"/>
      <c r="L193" s="22">
        <f t="shared" si="31"/>
        <v>0</v>
      </c>
      <c r="M193" s="22">
        <f t="shared" si="32"/>
        <v>0</v>
      </c>
      <c r="N193" s="26">
        <f t="shared" si="39"/>
        <v>0</v>
      </c>
      <c r="O193" s="26" t="e">
        <f t="shared" si="29"/>
        <v>#N/A</v>
      </c>
      <c r="P193" s="26">
        <f t="shared" si="40"/>
        <v>1</v>
      </c>
      <c r="Q193" s="26" t="e">
        <f t="shared" si="30"/>
        <v>#N/A</v>
      </c>
      <c r="R193" s="22"/>
      <c r="S193" s="22"/>
      <c r="T193" s="22"/>
      <c r="U193" s="22"/>
      <c r="W193" s="23" t="e">
        <f>IF(AND($F$2&lt;&gt;"",$F$3&lt;&gt;""),Interpolation!J193,ROUND(Interpolation!C193,$N$3))</f>
        <v>#VALUE!</v>
      </c>
      <c r="X193" s="23" t="e">
        <f>IF(AND($F$2&lt;&gt;"",$F$3&lt;&gt;""),Interpolation!K193,ROUND(Interpolation!D193,$N$3))</f>
        <v>#VALUE!</v>
      </c>
      <c r="Y193" s="23" t="e">
        <f>IF(AND($F$2&lt;&gt;"",$F$3&lt;&gt;""),Interpolation!L193,ROUND(Interpolation!E193,$N$3))</f>
        <v>#VALUE!</v>
      </c>
      <c r="Z193" s="23" t="e">
        <f>IF(AND($F$2&lt;&gt;"",$F$3&lt;&gt;""),Interpolation!M193,ROUND(Interpolation!F193,$N$3))</f>
        <v>#VALUE!</v>
      </c>
      <c r="AA193" s="23" t="e">
        <f>IF(AND($F$2&lt;&gt;"",$F$3&lt;&gt;""),Interpolation!N193,ROUND(Interpolation!G193,$N$3))</f>
        <v>#VALUE!</v>
      </c>
      <c r="AB193" s="23" t="e">
        <f>IF(AND($F$2&lt;&gt;"",$F$3&lt;&gt;""),Interpolation!O193,ROUND(Interpolation!H193,$N$3))</f>
        <v>#VALUE!</v>
      </c>
      <c r="AD193" s="43">
        <f t="shared" si="33"/>
        <v>0</v>
      </c>
      <c r="AE193" s="43">
        <f t="shared" si="34"/>
        <v>0</v>
      </c>
    </row>
    <row r="194" spans="1:31" x14ac:dyDescent="0.25">
      <c r="B194" s="7" t="s">
        <v>45</v>
      </c>
      <c r="C194" s="8" t="s">
        <v>46</v>
      </c>
      <c r="D194" s="8" t="s">
        <v>47</v>
      </c>
      <c r="E194" s="8" t="s">
        <v>48</v>
      </c>
      <c r="F194" s="8" t="s">
        <v>49</v>
      </c>
      <c r="G194" s="8" t="s">
        <v>50</v>
      </c>
      <c r="H194" s="8" t="s">
        <v>51</v>
      </c>
      <c r="I194" s="9" t="s">
        <v>52</v>
      </c>
      <c r="J194" s="1"/>
      <c r="K194" s="1"/>
      <c r="L194" s="22" t="str">
        <f t="shared" si="31"/>
        <v/>
      </c>
      <c r="M194" s="22" t="str">
        <f t="shared" si="32"/>
        <v/>
      </c>
      <c r="N194" s="26" t="e">
        <f t="shared" si="39"/>
        <v>#VALUE!</v>
      </c>
      <c r="O194" s="26" t="e">
        <f t="shared" si="29"/>
        <v>#VALUE!</v>
      </c>
      <c r="P194" s="26" t="e">
        <f t="shared" si="40"/>
        <v>#VALUE!</v>
      </c>
      <c r="Q194" s="26" t="e">
        <f t="shared" si="30"/>
        <v>#VALUE!</v>
      </c>
      <c r="R194" s="22"/>
      <c r="S194" s="22"/>
      <c r="T194" s="22"/>
      <c r="U194" s="22"/>
      <c r="W194" s="23" t="e">
        <f>IF(AND($F$2&lt;&gt;"",$F$3&lt;&gt;""),Interpolation!J194,ROUND(Interpolation!C194,$N$3))</f>
        <v>#VALUE!</v>
      </c>
      <c r="X194" s="23" t="e">
        <f>IF(AND($F$2&lt;&gt;"",$F$3&lt;&gt;""),Interpolation!K194,ROUND(Interpolation!D194,$N$3))</f>
        <v>#VALUE!</v>
      </c>
      <c r="Y194" s="23" t="e">
        <f>IF(AND($F$2&lt;&gt;"",$F$3&lt;&gt;""),Interpolation!L194,ROUND(Interpolation!E194,$N$3))</f>
        <v>#VALUE!</v>
      </c>
      <c r="Z194" s="23" t="e">
        <f>IF(AND($F$2&lt;&gt;"",$F$3&lt;&gt;""),Interpolation!M194,ROUND(Interpolation!F194,$N$3))</f>
        <v>#VALUE!</v>
      </c>
      <c r="AA194" s="23" t="e">
        <f>IF(AND($F$2&lt;&gt;"",$F$3&lt;&gt;""),Interpolation!N194,ROUND(Interpolation!G194,$N$3))</f>
        <v>#VALUE!</v>
      </c>
      <c r="AB194" s="23" t="e">
        <f>IF(AND($F$2&lt;&gt;"",$F$3&lt;&gt;""),Interpolation!O194,ROUND(Interpolation!H194,$N$3))</f>
        <v>#VALUE!</v>
      </c>
      <c r="AD194" s="43" t="e">
        <f t="shared" si="33"/>
        <v>#VALUE!</v>
      </c>
      <c r="AE194" s="43" t="e">
        <f t="shared" si="34"/>
        <v>#VALUE!</v>
      </c>
    </row>
    <row r="195" spans="1:31" x14ac:dyDescent="0.25">
      <c r="A195" s="26" t="str">
        <f>IF(A187="","",IF(ROUND(A187,7)=VALUE($H$3),"",A187+VALUE($H$4)))</f>
        <v/>
      </c>
      <c r="B195" s="21" t="str">
        <f t="shared" ref="B195:B234" si="41">TEXT(A195,$N$2)</f>
        <v/>
      </c>
      <c r="C195" s="16"/>
      <c r="D195" s="16"/>
      <c r="E195" s="16"/>
      <c r="F195" s="16"/>
      <c r="G195" s="16"/>
      <c r="H195" s="16"/>
      <c r="I195" s="56"/>
      <c r="J195" s="57"/>
      <c r="K195" s="58"/>
      <c r="L195" s="22" t="str">
        <f t="shared" si="31"/>
        <v/>
      </c>
      <c r="M195" s="22" t="str">
        <f t="shared" si="32"/>
        <v/>
      </c>
      <c r="N195" s="26" t="e">
        <f t="shared" si="39"/>
        <v>#VALUE!</v>
      </c>
      <c r="O195" s="26" t="e">
        <f t="shared" si="29"/>
        <v>#VALUE!</v>
      </c>
      <c r="P195" s="26" t="e">
        <f t="shared" si="40"/>
        <v>#VALUE!</v>
      </c>
      <c r="Q195" s="26" t="e">
        <f t="shared" si="30"/>
        <v>#VALUE!</v>
      </c>
      <c r="R195" s="22"/>
      <c r="S195" s="22"/>
      <c r="T195" s="22"/>
      <c r="U195" s="22"/>
      <c r="W195" s="23" t="e">
        <f>IF(AND($F$2&lt;&gt;"",$F$3&lt;&gt;""),Interpolation!J195,ROUND(Interpolation!C195,$N$3))</f>
        <v>#VALUE!</v>
      </c>
      <c r="X195" s="23" t="e">
        <f>IF(AND($F$2&lt;&gt;"",$F$3&lt;&gt;""),Interpolation!K195,ROUND(Interpolation!D195,$N$3))</f>
        <v>#VALUE!</v>
      </c>
      <c r="Y195" s="23" t="e">
        <f>IF(AND($F$2&lt;&gt;"",$F$3&lt;&gt;""),Interpolation!L195,ROUND(Interpolation!E195,$N$3))</f>
        <v>#VALUE!</v>
      </c>
      <c r="Z195" s="23" t="e">
        <f>IF(AND($F$2&lt;&gt;"",$F$3&lt;&gt;""),Interpolation!M195,ROUND(Interpolation!F195,$N$3))</f>
        <v>#VALUE!</v>
      </c>
      <c r="AA195" s="23" t="e">
        <f>IF(AND($F$2&lt;&gt;"",$F$3&lt;&gt;""),Interpolation!N195,ROUND(Interpolation!G195,$N$3))</f>
        <v>#VALUE!</v>
      </c>
      <c r="AB195" s="23" t="e">
        <f>IF(AND($F$2&lt;&gt;"",$F$3&lt;&gt;""),Interpolation!O195,ROUND(Interpolation!H195,$N$3))</f>
        <v>#VALUE!</v>
      </c>
      <c r="AD195" s="43" t="e">
        <f t="shared" si="33"/>
        <v>#VALUE!</v>
      </c>
      <c r="AE195" s="43" t="e">
        <f t="shared" si="34"/>
        <v>#VALUE!</v>
      </c>
    </row>
    <row r="196" spans="1:31" x14ac:dyDescent="0.25">
      <c r="A196" s="26" t="str">
        <f t="shared" ref="A196:A234" si="42">IF(A195="","",IF(ROUND(A195,7)=VALUE($H$3),"",A195+VALUE($H$4)))</f>
        <v/>
      </c>
      <c r="B196" s="21" t="str">
        <f t="shared" si="41"/>
        <v/>
      </c>
      <c r="C196" s="16"/>
      <c r="D196" s="16"/>
      <c r="E196" s="16"/>
      <c r="F196" s="16"/>
      <c r="G196" s="16"/>
      <c r="H196" s="16"/>
      <c r="I196" s="56"/>
      <c r="J196" s="57"/>
      <c r="K196" s="58"/>
      <c r="L196" s="22" t="str">
        <f t="shared" si="31"/>
        <v/>
      </c>
      <c r="M196" s="22" t="str">
        <f t="shared" si="32"/>
        <v/>
      </c>
      <c r="N196" s="26" t="e">
        <f t="shared" si="39"/>
        <v>#VALUE!</v>
      </c>
      <c r="O196" s="26" t="e">
        <f t="shared" si="29"/>
        <v>#VALUE!</v>
      </c>
      <c r="P196" s="26" t="e">
        <f t="shared" si="40"/>
        <v>#VALUE!</v>
      </c>
      <c r="Q196" s="26" t="e">
        <f t="shared" si="30"/>
        <v>#VALUE!</v>
      </c>
      <c r="R196" s="22"/>
      <c r="S196" s="22"/>
      <c r="T196" s="22"/>
      <c r="U196" s="22"/>
      <c r="W196" s="23" t="e">
        <f>IF(AND($F$2&lt;&gt;"",$F$3&lt;&gt;""),Interpolation!J196,ROUND(Interpolation!C196,$N$3))</f>
        <v>#VALUE!</v>
      </c>
      <c r="X196" s="23" t="e">
        <f>IF(AND($F$2&lt;&gt;"",$F$3&lt;&gt;""),Interpolation!K196,ROUND(Interpolation!D196,$N$3))</f>
        <v>#VALUE!</v>
      </c>
      <c r="Y196" s="23" t="e">
        <f>IF(AND($F$2&lt;&gt;"",$F$3&lt;&gt;""),Interpolation!L196,ROUND(Interpolation!E196,$N$3))</f>
        <v>#VALUE!</v>
      </c>
      <c r="Z196" s="23" t="e">
        <f>IF(AND($F$2&lt;&gt;"",$F$3&lt;&gt;""),Interpolation!M196,ROUND(Interpolation!F196,$N$3))</f>
        <v>#VALUE!</v>
      </c>
      <c r="AA196" s="23" t="e">
        <f>IF(AND($F$2&lt;&gt;"",$F$3&lt;&gt;""),Interpolation!N196,ROUND(Interpolation!G196,$N$3))</f>
        <v>#VALUE!</v>
      </c>
      <c r="AB196" s="23" t="e">
        <f>IF(AND($F$2&lt;&gt;"",$F$3&lt;&gt;""),Interpolation!O196,ROUND(Interpolation!H196,$N$3))</f>
        <v>#VALUE!</v>
      </c>
      <c r="AD196" s="43" t="e">
        <f t="shared" si="33"/>
        <v>#VALUE!</v>
      </c>
      <c r="AE196" s="43" t="e">
        <f t="shared" si="34"/>
        <v>#VALUE!</v>
      </c>
    </row>
    <row r="197" spans="1:31" x14ac:dyDescent="0.25">
      <c r="A197" s="26" t="str">
        <f t="shared" si="42"/>
        <v/>
      </c>
      <c r="B197" s="21" t="str">
        <f t="shared" si="41"/>
        <v/>
      </c>
      <c r="C197" s="16"/>
      <c r="D197" s="16"/>
      <c r="E197" s="16"/>
      <c r="F197" s="16"/>
      <c r="G197" s="16"/>
      <c r="H197" s="16"/>
      <c r="I197" s="56"/>
      <c r="J197" s="57"/>
      <c r="K197" s="58"/>
      <c r="L197" s="22" t="str">
        <f t="shared" si="31"/>
        <v/>
      </c>
      <c r="M197" s="22" t="str">
        <f t="shared" si="32"/>
        <v/>
      </c>
      <c r="N197" s="26" t="e">
        <f t="shared" si="39"/>
        <v>#VALUE!</v>
      </c>
      <c r="O197" s="26" t="e">
        <f t="shared" si="29"/>
        <v>#VALUE!</v>
      </c>
      <c r="P197" s="26" t="e">
        <f t="shared" si="40"/>
        <v>#VALUE!</v>
      </c>
      <c r="Q197" s="26" t="e">
        <f t="shared" si="30"/>
        <v>#VALUE!</v>
      </c>
      <c r="R197" s="22"/>
      <c r="S197" s="22"/>
      <c r="T197" s="22"/>
      <c r="U197" s="22"/>
      <c r="W197" s="23" t="e">
        <f>IF(AND($F$2&lt;&gt;"",$F$3&lt;&gt;""),Interpolation!J197,ROUND(Interpolation!C197,$N$3))</f>
        <v>#VALUE!</v>
      </c>
      <c r="X197" s="23" t="e">
        <f>IF(AND($F$2&lt;&gt;"",$F$3&lt;&gt;""),Interpolation!K197,ROUND(Interpolation!D197,$N$3))</f>
        <v>#VALUE!</v>
      </c>
      <c r="Y197" s="23" t="e">
        <f>IF(AND($F$2&lt;&gt;"",$F$3&lt;&gt;""),Interpolation!L197,ROUND(Interpolation!E197,$N$3))</f>
        <v>#VALUE!</v>
      </c>
      <c r="Z197" s="23" t="e">
        <f>IF(AND($F$2&lt;&gt;"",$F$3&lt;&gt;""),Interpolation!M197,ROUND(Interpolation!F197,$N$3))</f>
        <v>#VALUE!</v>
      </c>
      <c r="AA197" s="23" t="e">
        <f>IF(AND($F$2&lt;&gt;"",$F$3&lt;&gt;""),Interpolation!N197,ROUND(Interpolation!G197,$N$3))</f>
        <v>#VALUE!</v>
      </c>
      <c r="AB197" s="23" t="e">
        <f>IF(AND($F$2&lt;&gt;"",$F$3&lt;&gt;""),Interpolation!O197,ROUND(Interpolation!H197,$N$3))</f>
        <v>#VALUE!</v>
      </c>
      <c r="AD197" s="43" t="e">
        <f t="shared" si="33"/>
        <v>#VALUE!</v>
      </c>
      <c r="AE197" s="43" t="e">
        <f t="shared" si="34"/>
        <v>#VALUE!</v>
      </c>
    </row>
    <row r="198" spans="1:31" x14ac:dyDescent="0.25">
      <c r="A198" s="26" t="str">
        <f t="shared" si="42"/>
        <v/>
      </c>
      <c r="B198" s="21" t="str">
        <f t="shared" si="41"/>
        <v/>
      </c>
      <c r="C198" s="16"/>
      <c r="D198" s="16"/>
      <c r="E198" s="16"/>
      <c r="F198" s="16"/>
      <c r="G198" s="16"/>
      <c r="H198" s="16"/>
      <c r="I198" s="56"/>
      <c r="J198" s="57"/>
      <c r="K198" s="58"/>
      <c r="L198" s="22" t="str">
        <f t="shared" si="31"/>
        <v/>
      </c>
      <c r="M198" s="22" t="str">
        <f t="shared" si="32"/>
        <v/>
      </c>
      <c r="N198" s="26" t="e">
        <f t="shared" si="39"/>
        <v>#VALUE!</v>
      </c>
      <c r="O198" s="26" t="e">
        <f t="shared" si="29"/>
        <v>#VALUE!</v>
      </c>
      <c r="P198" s="26" t="e">
        <f t="shared" si="40"/>
        <v>#VALUE!</v>
      </c>
      <c r="Q198" s="26" t="e">
        <f t="shared" si="30"/>
        <v>#VALUE!</v>
      </c>
      <c r="R198" s="22"/>
      <c r="S198" s="22"/>
      <c r="T198" s="22"/>
      <c r="U198" s="22"/>
      <c r="W198" s="23" t="e">
        <f>IF(AND($F$2&lt;&gt;"",$F$3&lt;&gt;""),Interpolation!J198,ROUND(Interpolation!C198,$N$3))</f>
        <v>#VALUE!</v>
      </c>
      <c r="X198" s="23" t="e">
        <f>IF(AND($F$2&lt;&gt;"",$F$3&lt;&gt;""),Interpolation!K198,ROUND(Interpolation!D198,$N$3))</f>
        <v>#VALUE!</v>
      </c>
      <c r="Y198" s="23" t="e">
        <f>IF(AND($F$2&lt;&gt;"",$F$3&lt;&gt;""),Interpolation!L198,ROUND(Interpolation!E198,$N$3))</f>
        <v>#VALUE!</v>
      </c>
      <c r="Z198" s="23" t="e">
        <f>IF(AND($F$2&lt;&gt;"",$F$3&lt;&gt;""),Interpolation!M198,ROUND(Interpolation!F198,$N$3))</f>
        <v>#VALUE!</v>
      </c>
      <c r="AA198" s="23" t="e">
        <f>IF(AND($F$2&lt;&gt;"",$F$3&lt;&gt;""),Interpolation!N198,ROUND(Interpolation!G198,$N$3))</f>
        <v>#VALUE!</v>
      </c>
      <c r="AB198" s="23" t="e">
        <f>IF(AND($F$2&lt;&gt;"",$F$3&lt;&gt;""),Interpolation!O198,ROUND(Interpolation!H198,$N$3))</f>
        <v>#VALUE!</v>
      </c>
      <c r="AD198" s="43" t="e">
        <f t="shared" si="33"/>
        <v>#VALUE!</v>
      </c>
      <c r="AE198" s="43" t="e">
        <f t="shared" si="34"/>
        <v>#VALUE!</v>
      </c>
    </row>
    <row r="199" spans="1:31" x14ac:dyDescent="0.25">
      <c r="A199" s="26" t="str">
        <f t="shared" si="42"/>
        <v/>
      </c>
      <c r="B199" s="21" t="str">
        <f t="shared" si="41"/>
        <v/>
      </c>
      <c r="C199" s="16"/>
      <c r="D199" s="16"/>
      <c r="E199" s="16"/>
      <c r="F199" s="16"/>
      <c r="G199" s="16"/>
      <c r="H199" s="16"/>
      <c r="I199" s="56"/>
      <c r="J199" s="57"/>
      <c r="K199" s="58"/>
      <c r="L199" s="22" t="str">
        <f t="shared" si="31"/>
        <v/>
      </c>
      <c r="M199" s="22" t="str">
        <f t="shared" si="32"/>
        <v/>
      </c>
      <c r="N199" s="26" t="e">
        <f t="shared" si="39"/>
        <v>#VALUE!</v>
      </c>
      <c r="O199" s="26" t="e">
        <f t="shared" ref="O199:O262" si="43">IF($F$4="Master",(VLOOKUP(P199,$R$8:$U$14,4,FALSE))/2,VLOOKUP(P199,$R$8:$U$14,4,FALSE))</f>
        <v>#VALUE!</v>
      </c>
      <c r="P199" s="26" t="e">
        <f t="shared" si="40"/>
        <v>#VALUE!</v>
      </c>
      <c r="Q199" s="26" t="e">
        <f t="shared" ref="Q199:Q262" si="44">IF(OR($F$4="plus",$F$4="Go",$F$4="master"),O199,-O199)</f>
        <v>#VALUE!</v>
      </c>
      <c r="R199" s="22"/>
      <c r="S199" s="22"/>
      <c r="T199" s="22"/>
      <c r="U199" s="22"/>
      <c r="W199" s="23" t="e">
        <f>IF(AND($F$2&lt;&gt;"",$F$3&lt;&gt;""),Interpolation!J199,ROUND(Interpolation!C199,$N$3))</f>
        <v>#VALUE!</v>
      </c>
      <c r="X199" s="23" t="e">
        <f>IF(AND($F$2&lt;&gt;"",$F$3&lt;&gt;""),Interpolation!K199,ROUND(Interpolation!D199,$N$3))</f>
        <v>#VALUE!</v>
      </c>
      <c r="Y199" s="23" t="e">
        <f>IF(AND($F$2&lt;&gt;"",$F$3&lt;&gt;""),Interpolation!L199,ROUND(Interpolation!E199,$N$3))</f>
        <v>#VALUE!</v>
      </c>
      <c r="Z199" s="23" t="e">
        <f>IF(AND($F$2&lt;&gt;"",$F$3&lt;&gt;""),Interpolation!M199,ROUND(Interpolation!F199,$N$3))</f>
        <v>#VALUE!</v>
      </c>
      <c r="AA199" s="23" t="e">
        <f>IF(AND($F$2&lt;&gt;"",$F$3&lt;&gt;""),Interpolation!N199,ROUND(Interpolation!G199,$N$3))</f>
        <v>#VALUE!</v>
      </c>
      <c r="AB199" s="23" t="e">
        <f>IF(AND($F$2&lt;&gt;"",$F$3&lt;&gt;""),Interpolation!O199,ROUND(Interpolation!H199,$N$3))</f>
        <v>#VALUE!</v>
      </c>
      <c r="AD199" s="43" t="e">
        <f t="shared" si="33"/>
        <v>#VALUE!</v>
      </c>
      <c r="AE199" s="43" t="e">
        <f t="shared" si="34"/>
        <v>#VALUE!</v>
      </c>
    </row>
    <row r="200" spans="1:31" x14ac:dyDescent="0.25">
      <c r="A200" s="26" t="str">
        <f t="shared" si="42"/>
        <v/>
      </c>
      <c r="B200" s="21" t="str">
        <f t="shared" si="41"/>
        <v/>
      </c>
      <c r="C200" s="16"/>
      <c r="D200" s="16"/>
      <c r="E200" s="16"/>
      <c r="F200" s="16"/>
      <c r="G200" s="16"/>
      <c r="H200" s="16"/>
      <c r="I200" s="56"/>
      <c r="J200" s="57"/>
      <c r="K200" s="58"/>
      <c r="L200" s="22" t="str">
        <f t="shared" ref="L200:L263" si="45">IFERROR(IF(AND($B200&lt;&gt;"",$F$4=""),$N200+$J$2,AD200),"")</f>
        <v/>
      </c>
      <c r="M200" s="22" t="str">
        <f t="shared" ref="M200:M263" si="46">IFERROR(IF(AND($B200&lt;&gt;"",$F$4=""),$N200-$J$3,AE200),"")</f>
        <v/>
      </c>
      <c r="N200" s="26" t="e">
        <f t="shared" si="39"/>
        <v>#VALUE!</v>
      </c>
      <c r="O200" s="26" t="e">
        <f t="shared" si="43"/>
        <v>#VALUE!</v>
      </c>
      <c r="P200" s="26" t="e">
        <f t="shared" si="40"/>
        <v>#VALUE!</v>
      </c>
      <c r="Q200" s="26" t="e">
        <f t="shared" si="44"/>
        <v>#VALUE!</v>
      </c>
      <c r="R200" s="22"/>
      <c r="S200" s="22"/>
      <c r="T200" s="22"/>
      <c r="U200" s="22"/>
      <c r="W200" s="23" t="e">
        <f>IF(AND($F$2&lt;&gt;"",$F$3&lt;&gt;""),Interpolation!J200,ROUND(Interpolation!C200,$N$3))</f>
        <v>#VALUE!</v>
      </c>
      <c r="X200" s="23" t="e">
        <f>IF(AND($F$2&lt;&gt;"",$F$3&lt;&gt;""),Interpolation!K200,ROUND(Interpolation!D200,$N$3))</f>
        <v>#VALUE!</v>
      </c>
      <c r="Y200" s="23" t="e">
        <f>IF(AND($F$2&lt;&gt;"",$F$3&lt;&gt;""),Interpolation!L200,ROUND(Interpolation!E200,$N$3))</f>
        <v>#VALUE!</v>
      </c>
      <c r="Z200" s="23" t="e">
        <f>IF(AND($F$2&lt;&gt;"",$F$3&lt;&gt;""),Interpolation!M200,ROUND(Interpolation!F200,$N$3))</f>
        <v>#VALUE!</v>
      </c>
      <c r="AA200" s="23" t="e">
        <f>IF(AND($F$2&lt;&gt;"",$F$3&lt;&gt;""),Interpolation!N200,ROUND(Interpolation!G200,$N$3))</f>
        <v>#VALUE!</v>
      </c>
      <c r="AB200" s="23" t="e">
        <f>IF(AND($F$2&lt;&gt;"",$F$3&lt;&gt;""),Interpolation!O200,ROUND(Interpolation!H200,$N$3))</f>
        <v>#VALUE!</v>
      </c>
      <c r="AD200" s="43" t="e">
        <f t="shared" ref="AD200:AD263" si="47">IF(OR($F$4="plus",$F$4="Master",$F$4="GO"),N200+O200+$N$4,N200+$N$4+$J$2)</f>
        <v>#VALUE!</v>
      </c>
      <c r="AE200" s="43" t="e">
        <f t="shared" ref="AE200:AE263" si="48">IF(OR($F$4="Minus",$F$4="Master",$F$4="NOGO"),N200-O200-$N$4,N200-$N$4+(-$J$3))</f>
        <v>#VALUE!</v>
      </c>
    </row>
    <row r="201" spans="1:31" x14ac:dyDescent="0.25">
      <c r="A201" s="26" t="str">
        <f t="shared" si="42"/>
        <v/>
      </c>
      <c r="B201" s="21" t="str">
        <f t="shared" si="41"/>
        <v/>
      </c>
      <c r="C201" s="16"/>
      <c r="D201" s="16"/>
      <c r="E201" s="16"/>
      <c r="F201" s="16"/>
      <c r="G201" s="16"/>
      <c r="H201" s="16"/>
      <c r="I201" s="56"/>
      <c r="J201" s="57"/>
      <c r="K201" s="58"/>
      <c r="L201" s="22" t="str">
        <f t="shared" si="45"/>
        <v/>
      </c>
      <c r="M201" s="22" t="str">
        <f t="shared" si="46"/>
        <v/>
      </c>
      <c r="N201" s="26" t="e">
        <f t="shared" si="39"/>
        <v>#VALUE!</v>
      </c>
      <c r="O201" s="26" t="e">
        <f t="shared" si="43"/>
        <v>#VALUE!</v>
      </c>
      <c r="P201" s="26" t="e">
        <f t="shared" si="40"/>
        <v>#VALUE!</v>
      </c>
      <c r="Q201" s="26" t="e">
        <f t="shared" si="44"/>
        <v>#VALUE!</v>
      </c>
      <c r="R201" s="22"/>
      <c r="S201" s="22"/>
      <c r="T201" s="22"/>
      <c r="U201" s="22"/>
      <c r="W201" s="23" t="e">
        <f>IF(AND($F$2&lt;&gt;"",$F$3&lt;&gt;""),Interpolation!J201,ROUND(Interpolation!C201,$N$3))</f>
        <v>#VALUE!</v>
      </c>
      <c r="X201" s="23" t="e">
        <f>IF(AND($F$2&lt;&gt;"",$F$3&lt;&gt;""),Interpolation!K201,ROUND(Interpolation!D201,$N$3))</f>
        <v>#VALUE!</v>
      </c>
      <c r="Y201" s="23" t="e">
        <f>IF(AND($F$2&lt;&gt;"",$F$3&lt;&gt;""),Interpolation!L201,ROUND(Interpolation!E201,$N$3))</f>
        <v>#VALUE!</v>
      </c>
      <c r="Z201" s="23" t="e">
        <f>IF(AND($F$2&lt;&gt;"",$F$3&lt;&gt;""),Interpolation!M201,ROUND(Interpolation!F201,$N$3))</f>
        <v>#VALUE!</v>
      </c>
      <c r="AA201" s="23" t="e">
        <f>IF(AND($F$2&lt;&gt;"",$F$3&lt;&gt;""),Interpolation!N201,ROUND(Interpolation!G201,$N$3))</f>
        <v>#VALUE!</v>
      </c>
      <c r="AB201" s="23" t="e">
        <f>IF(AND($F$2&lt;&gt;"",$F$3&lt;&gt;""),Interpolation!O201,ROUND(Interpolation!H201,$N$3))</f>
        <v>#VALUE!</v>
      </c>
      <c r="AD201" s="43" t="e">
        <f t="shared" si="47"/>
        <v>#VALUE!</v>
      </c>
      <c r="AE201" s="43" t="e">
        <f t="shared" si="48"/>
        <v>#VALUE!</v>
      </c>
    </row>
    <row r="202" spans="1:31" x14ac:dyDescent="0.25">
      <c r="A202" s="26" t="str">
        <f t="shared" si="42"/>
        <v/>
      </c>
      <c r="B202" s="21" t="str">
        <f t="shared" si="41"/>
        <v/>
      </c>
      <c r="C202" s="16"/>
      <c r="D202" s="16"/>
      <c r="E202" s="16"/>
      <c r="F202" s="16"/>
      <c r="G202" s="16"/>
      <c r="H202" s="16"/>
      <c r="I202" s="56"/>
      <c r="J202" s="57"/>
      <c r="K202" s="58"/>
      <c r="L202" s="22" t="str">
        <f t="shared" si="45"/>
        <v/>
      </c>
      <c r="M202" s="22" t="str">
        <f t="shared" si="46"/>
        <v/>
      </c>
      <c r="N202" s="26" t="e">
        <f t="shared" si="39"/>
        <v>#VALUE!</v>
      </c>
      <c r="O202" s="26" t="e">
        <f t="shared" si="43"/>
        <v>#VALUE!</v>
      </c>
      <c r="P202" s="26" t="e">
        <f t="shared" si="40"/>
        <v>#VALUE!</v>
      </c>
      <c r="Q202" s="26" t="e">
        <f t="shared" si="44"/>
        <v>#VALUE!</v>
      </c>
      <c r="R202" s="22"/>
      <c r="S202" s="22"/>
      <c r="T202" s="22"/>
      <c r="U202" s="22"/>
      <c r="W202" s="23" t="e">
        <f>IF(AND($F$2&lt;&gt;"",$F$3&lt;&gt;""),Interpolation!J202,ROUND(Interpolation!C202,$N$3))</f>
        <v>#VALUE!</v>
      </c>
      <c r="X202" s="23" t="e">
        <f>IF(AND($F$2&lt;&gt;"",$F$3&lt;&gt;""),Interpolation!K202,ROUND(Interpolation!D202,$N$3))</f>
        <v>#VALUE!</v>
      </c>
      <c r="Y202" s="23" t="e">
        <f>IF(AND($F$2&lt;&gt;"",$F$3&lt;&gt;""),Interpolation!L202,ROUND(Interpolation!E202,$N$3))</f>
        <v>#VALUE!</v>
      </c>
      <c r="Z202" s="23" t="e">
        <f>IF(AND($F$2&lt;&gt;"",$F$3&lt;&gt;""),Interpolation!M202,ROUND(Interpolation!F202,$N$3))</f>
        <v>#VALUE!</v>
      </c>
      <c r="AA202" s="23" t="e">
        <f>IF(AND($F$2&lt;&gt;"",$F$3&lt;&gt;""),Interpolation!N202,ROUND(Interpolation!G202,$N$3))</f>
        <v>#VALUE!</v>
      </c>
      <c r="AB202" s="23" t="e">
        <f>IF(AND($F$2&lt;&gt;"",$F$3&lt;&gt;""),Interpolation!O202,ROUND(Interpolation!H202,$N$3))</f>
        <v>#VALUE!</v>
      </c>
      <c r="AD202" s="43" t="e">
        <f t="shared" si="47"/>
        <v>#VALUE!</v>
      </c>
      <c r="AE202" s="43" t="e">
        <f t="shared" si="48"/>
        <v>#VALUE!</v>
      </c>
    </row>
    <row r="203" spans="1:31" x14ac:dyDescent="0.25">
      <c r="A203" s="26" t="str">
        <f t="shared" si="42"/>
        <v/>
      </c>
      <c r="B203" s="21" t="str">
        <f t="shared" si="41"/>
        <v/>
      </c>
      <c r="C203" s="16"/>
      <c r="D203" s="16"/>
      <c r="E203" s="16"/>
      <c r="F203" s="16"/>
      <c r="G203" s="16"/>
      <c r="H203" s="16"/>
      <c r="I203" s="56"/>
      <c r="J203" s="57"/>
      <c r="K203" s="58"/>
      <c r="L203" s="22" t="str">
        <f t="shared" si="45"/>
        <v/>
      </c>
      <c r="M203" s="22" t="str">
        <f t="shared" si="46"/>
        <v/>
      </c>
      <c r="N203" s="26" t="e">
        <f t="shared" si="39"/>
        <v>#VALUE!</v>
      </c>
      <c r="O203" s="26" t="e">
        <f t="shared" si="43"/>
        <v>#VALUE!</v>
      </c>
      <c r="P203" s="26" t="e">
        <f t="shared" si="40"/>
        <v>#VALUE!</v>
      </c>
      <c r="Q203" s="26" t="e">
        <f t="shared" si="44"/>
        <v>#VALUE!</v>
      </c>
      <c r="R203" s="22"/>
      <c r="S203" s="22"/>
      <c r="T203" s="22"/>
      <c r="U203" s="22"/>
      <c r="W203" s="23" t="e">
        <f>IF(AND($F$2&lt;&gt;"",$F$3&lt;&gt;""),Interpolation!J203,ROUND(Interpolation!C203,$N$3))</f>
        <v>#VALUE!</v>
      </c>
      <c r="X203" s="23" t="e">
        <f>IF(AND($F$2&lt;&gt;"",$F$3&lt;&gt;""),Interpolation!K203,ROUND(Interpolation!D203,$N$3))</f>
        <v>#VALUE!</v>
      </c>
      <c r="Y203" s="23" t="e">
        <f>IF(AND($F$2&lt;&gt;"",$F$3&lt;&gt;""),Interpolation!L203,ROUND(Interpolation!E203,$N$3))</f>
        <v>#VALUE!</v>
      </c>
      <c r="Z203" s="23" t="e">
        <f>IF(AND($F$2&lt;&gt;"",$F$3&lt;&gt;""),Interpolation!M203,ROUND(Interpolation!F203,$N$3))</f>
        <v>#VALUE!</v>
      </c>
      <c r="AA203" s="23" t="e">
        <f>IF(AND($F$2&lt;&gt;"",$F$3&lt;&gt;""),Interpolation!N203,ROUND(Interpolation!G203,$N$3))</f>
        <v>#VALUE!</v>
      </c>
      <c r="AB203" s="23" t="e">
        <f>IF(AND($F$2&lt;&gt;"",$F$3&lt;&gt;""),Interpolation!O203,ROUND(Interpolation!H203,$N$3))</f>
        <v>#VALUE!</v>
      </c>
      <c r="AD203" s="43" t="e">
        <f t="shared" si="47"/>
        <v>#VALUE!</v>
      </c>
      <c r="AE203" s="43" t="e">
        <f t="shared" si="48"/>
        <v>#VALUE!</v>
      </c>
    </row>
    <row r="204" spans="1:31" x14ac:dyDescent="0.25">
      <c r="A204" s="26" t="str">
        <f t="shared" si="42"/>
        <v/>
      </c>
      <c r="B204" s="21" t="str">
        <f t="shared" si="41"/>
        <v/>
      </c>
      <c r="C204" s="16"/>
      <c r="D204" s="16"/>
      <c r="E204" s="16"/>
      <c r="F204" s="16"/>
      <c r="G204" s="16"/>
      <c r="H204" s="16"/>
      <c r="I204" s="56"/>
      <c r="J204" s="57"/>
      <c r="K204" s="58"/>
      <c r="L204" s="22" t="str">
        <f t="shared" si="45"/>
        <v/>
      </c>
      <c r="M204" s="22" t="str">
        <f t="shared" si="46"/>
        <v/>
      </c>
      <c r="N204" s="26" t="e">
        <f t="shared" si="39"/>
        <v>#VALUE!</v>
      </c>
      <c r="O204" s="26" t="e">
        <f t="shared" si="43"/>
        <v>#VALUE!</v>
      </c>
      <c r="P204" s="26" t="e">
        <f t="shared" si="40"/>
        <v>#VALUE!</v>
      </c>
      <c r="Q204" s="26" t="e">
        <f t="shared" si="44"/>
        <v>#VALUE!</v>
      </c>
      <c r="R204" s="22"/>
      <c r="S204" s="22"/>
      <c r="T204" s="22"/>
      <c r="U204" s="22"/>
      <c r="W204" s="23" t="e">
        <f>IF(AND($F$2&lt;&gt;"",$F$3&lt;&gt;""),Interpolation!J204,ROUND(Interpolation!C204,$N$3))</f>
        <v>#VALUE!</v>
      </c>
      <c r="X204" s="23" t="e">
        <f>IF(AND($F$2&lt;&gt;"",$F$3&lt;&gt;""),Interpolation!K204,ROUND(Interpolation!D204,$N$3))</f>
        <v>#VALUE!</v>
      </c>
      <c r="Y204" s="23" t="e">
        <f>IF(AND($F$2&lt;&gt;"",$F$3&lt;&gt;""),Interpolation!L204,ROUND(Interpolation!E204,$N$3))</f>
        <v>#VALUE!</v>
      </c>
      <c r="Z204" s="23" t="e">
        <f>IF(AND($F$2&lt;&gt;"",$F$3&lt;&gt;""),Interpolation!M204,ROUND(Interpolation!F204,$N$3))</f>
        <v>#VALUE!</v>
      </c>
      <c r="AA204" s="23" t="e">
        <f>IF(AND($F$2&lt;&gt;"",$F$3&lt;&gt;""),Interpolation!N204,ROUND(Interpolation!G204,$N$3))</f>
        <v>#VALUE!</v>
      </c>
      <c r="AB204" s="23" t="e">
        <f>IF(AND($F$2&lt;&gt;"",$F$3&lt;&gt;""),Interpolation!O204,ROUND(Interpolation!H204,$N$3))</f>
        <v>#VALUE!</v>
      </c>
      <c r="AD204" s="43" t="e">
        <f t="shared" si="47"/>
        <v>#VALUE!</v>
      </c>
      <c r="AE204" s="43" t="e">
        <f t="shared" si="48"/>
        <v>#VALUE!</v>
      </c>
    </row>
    <row r="205" spans="1:31" x14ac:dyDescent="0.25">
      <c r="A205" s="26" t="str">
        <f t="shared" si="42"/>
        <v/>
      </c>
      <c r="B205" s="21" t="str">
        <f t="shared" si="41"/>
        <v/>
      </c>
      <c r="C205" s="16"/>
      <c r="D205" s="16"/>
      <c r="E205" s="16"/>
      <c r="F205" s="16"/>
      <c r="G205" s="16"/>
      <c r="H205" s="16"/>
      <c r="I205" s="56"/>
      <c r="J205" s="57"/>
      <c r="K205" s="58"/>
      <c r="L205" s="22" t="str">
        <f t="shared" si="45"/>
        <v/>
      </c>
      <c r="M205" s="22" t="str">
        <f t="shared" si="46"/>
        <v/>
      </c>
      <c r="N205" s="26" t="e">
        <f t="shared" si="39"/>
        <v>#VALUE!</v>
      </c>
      <c r="O205" s="26" t="e">
        <f t="shared" si="43"/>
        <v>#VALUE!</v>
      </c>
      <c r="P205" s="26" t="e">
        <f t="shared" si="40"/>
        <v>#VALUE!</v>
      </c>
      <c r="Q205" s="26" t="e">
        <f t="shared" si="44"/>
        <v>#VALUE!</v>
      </c>
      <c r="R205" s="22"/>
      <c r="S205" s="22"/>
      <c r="T205" s="22"/>
      <c r="U205" s="22"/>
      <c r="W205" s="23" t="e">
        <f>IF(AND($F$2&lt;&gt;"",$F$3&lt;&gt;""),Interpolation!J205,ROUND(Interpolation!C205,$N$3))</f>
        <v>#VALUE!</v>
      </c>
      <c r="X205" s="23" t="e">
        <f>IF(AND($F$2&lt;&gt;"",$F$3&lt;&gt;""),Interpolation!K205,ROUND(Interpolation!D205,$N$3))</f>
        <v>#VALUE!</v>
      </c>
      <c r="Y205" s="23" t="e">
        <f>IF(AND($F$2&lt;&gt;"",$F$3&lt;&gt;""),Interpolation!L205,ROUND(Interpolation!E205,$N$3))</f>
        <v>#VALUE!</v>
      </c>
      <c r="Z205" s="23" t="e">
        <f>IF(AND($F$2&lt;&gt;"",$F$3&lt;&gt;""),Interpolation!M205,ROUND(Interpolation!F205,$N$3))</f>
        <v>#VALUE!</v>
      </c>
      <c r="AA205" s="23" t="e">
        <f>IF(AND($F$2&lt;&gt;"",$F$3&lt;&gt;""),Interpolation!N205,ROUND(Interpolation!G205,$N$3))</f>
        <v>#VALUE!</v>
      </c>
      <c r="AB205" s="23" t="e">
        <f>IF(AND($F$2&lt;&gt;"",$F$3&lt;&gt;""),Interpolation!O205,ROUND(Interpolation!H205,$N$3))</f>
        <v>#VALUE!</v>
      </c>
      <c r="AD205" s="43" t="e">
        <f t="shared" si="47"/>
        <v>#VALUE!</v>
      </c>
      <c r="AE205" s="43" t="e">
        <f t="shared" si="48"/>
        <v>#VALUE!</v>
      </c>
    </row>
    <row r="206" spans="1:31" x14ac:dyDescent="0.25">
      <c r="A206" s="26" t="str">
        <f t="shared" si="42"/>
        <v/>
      </c>
      <c r="B206" s="21" t="str">
        <f t="shared" si="41"/>
        <v/>
      </c>
      <c r="C206" s="16"/>
      <c r="D206" s="16"/>
      <c r="E206" s="16"/>
      <c r="F206" s="16"/>
      <c r="G206" s="49"/>
      <c r="H206" s="16"/>
      <c r="I206" s="56"/>
      <c r="J206" s="57"/>
      <c r="K206" s="58"/>
      <c r="L206" s="22" t="str">
        <f t="shared" si="45"/>
        <v/>
      </c>
      <c r="M206" s="22" t="str">
        <f t="shared" si="46"/>
        <v/>
      </c>
      <c r="N206" s="26" t="e">
        <f t="shared" si="39"/>
        <v>#VALUE!</v>
      </c>
      <c r="O206" s="26" t="e">
        <f t="shared" si="43"/>
        <v>#VALUE!</v>
      </c>
      <c r="P206" s="26" t="e">
        <f t="shared" si="40"/>
        <v>#VALUE!</v>
      </c>
      <c r="Q206" s="26" t="e">
        <f t="shared" si="44"/>
        <v>#VALUE!</v>
      </c>
      <c r="R206" s="22"/>
      <c r="S206" s="22"/>
      <c r="T206" s="22"/>
      <c r="U206" s="22"/>
      <c r="W206" s="23" t="e">
        <f>IF(AND($F$2&lt;&gt;"",$F$3&lt;&gt;""),Interpolation!J206,ROUND(Interpolation!C206,$N$3))</f>
        <v>#VALUE!</v>
      </c>
      <c r="X206" s="23" t="e">
        <f>IF(AND($F$2&lt;&gt;"",$F$3&lt;&gt;""),Interpolation!K206,ROUND(Interpolation!D206,$N$3))</f>
        <v>#VALUE!</v>
      </c>
      <c r="Y206" s="23" t="e">
        <f>IF(AND($F$2&lt;&gt;"",$F$3&lt;&gt;""),Interpolation!L206,ROUND(Interpolation!E206,$N$3))</f>
        <v>#VALUE!</v>
      </c>
      <c r="Z206" s="23" t="e">
        <f>IF(AND($F$2&lt;&gt;"",$F$3&lt;&gt;""),Interpolation!M206,ROUND(Interpolation!F206,$N$3))</f>
        <v>#VALUE!</v>
      </c>
      <c r="AA206" s="23" t="e">
        <f>IF(AND($F$2&lt;&gt;"",$F$3&lt;&gt;""),Interpolation!N206,ROUND(Interpolation!G206,$N$3))</f>
        <v>#VALUE!</v>
      </c>
      <c r="AB206" s="23" t="e">
        <f>IF(AND($F$2&lt;&gt;"",$F$3&lt;&gt;""),Interpolation!O206,ROUND(Interpolation!H206,$N$3))</f>
        <v>#VALUE!</v>
      </c>
      <c r="AD206" s="43" t="e">
        <f t="shared" si="47"/>
        <v>#VALUE!</v>
      </c>
      <c r="AE206" s="43" t="e">
        <f t="shared" si="48"/>
        <v>#VALUE!</v>
      </c>
    </row>
    <row r="207" spans="1:31" x14ac:dyDescent="0.25">
      <c r="A207" s="26" t="str">
        <f t="shared" si="42"/>
        <v/>
      </c>
      <c r="B207" s="21" t="str">
        <f t="shared" si="41"/>
        <v/>
      </c>
      <c r="C207" s="16"/>
      <c r="D207" s="16"/>
      <c r="E207" s="16"/>
      <c r="F207" s="16"/>
      <c r="G207" s="16"/>
      <c r="H207" s="16"/>
      <c r="I207" s="56"/>
      <c r="J207" s="57"/>
      <c r="K207" s="58"/>
      <c r="L207" s="22" t="str">
        <f t="shared" si="45"/>
        <v/>
      </c>
      <c r="M207" s="22" t="str">
        <f t="shared" si="46"/>
        <v/>
      </c>
      <c r="N207" s="26" t="e">
        <f t="shared" si="39"/>
        <v>#VALUE!</v>
      </c>
      <c r="O207" s="26" t="e">
        <f t="shared" si="43"/>
        <v>#VALUE!</v>
      </c>
      <c r="P207" s="26" t="e">
        <f t="shared" si="40"/>
        <v>#VALUE!</v>
      </c>
      <c r="Q207" s="26" t="e">
        <f t="shared" si="44"/>
        <v>#VALUE!</v>
      </c>
      <c r="R207" s="22"/>
      <c r="S207" s="22"/>
      <c r="T207" s="22"/>
      <c r="U207" s="22"/>
      <c r="W207" s="23" t="e">
        <f>IF(AND($F$2&lt;&gt;"",$F$3&lt;&gt;""),Interpolation!J207,ROUND(Interpolation!C207,$N$3))</f>
        <v>#VALUE!</v>
      </c>
      <c r="X207" s="23" t="e">
        <f>IF(AND($F$2&lt;&gt;"",$F$3&lt;&gt;""),Interpolation!K207,ROUND(Interpolation!D207,$N$3))</f>
        <v>#VALUE!</v>
      </c>
      <c r="Y207" s="23" t="e">
        <f>IF(AND($F$2&lt;&gt;"",$F$3&lt;&gt;""),Interpolation!L207,ROUND(Interpolation!E207,$N$3))</f>
        <v>#VALUE!</v>
      </c>
      <c r="Z207" s="23" t="e">
        <f>IF(AND($F$2&lt;&gt;"",$F$3&lt;&gt;""),Interpolation!M207,ROUND(Interpolation!F207,$N$3))</f>
        <v>#VALUE!</v>
      </c>
      <c r="AA207" s="23" t="e">
        <f>IF(AND($F$2&lt;&gt;"",$F$3&lt;&gt;""),Interpolation!N207,ROUND(Interpolation!G207,$N$3))</f>
        <v>#VALUE!</v>
      </c>
      <c r="AB207" s="23" t="e">
        <f>IF(AND($F$2&lt;&gt;"",$F$3&lt;&gt;""),Interpolation!O207,ROUND(Interpolation!H207,$N$3))</f>
        <v>#VALUE!</v>
      </c>
      <c r="AD207" s="43" t="e">
        <f t="shared" si="47"/>
        <v>#VALUE!</v>
      </c>
      <c r="AE207" s="43" t="e">
        <f t="shared" si="48"/>
        <v>#VALUE!</v>
      </c>
    </row>
    <row r="208" spans="1:31" x14ac:dyDescent="0.25">
      <c r="A208" s="26" t="str">
        <f t="shared" si="42"/>
        <v/>
      </c>
      <c r="B208" s="21" t="str">
        <f t="shared" si="41"/>
        <v/>
      </c>
      <c r="C208" s="16"/>
      <c r="D208" s="16"/>
      <c r="E208" s="16"/>
      <c r="F208" s="16"/>
      <c r="G208" s="16"/>
      <c r="H208" s="16"/>
      <c r="I208" s="56"/>
      <c r="J208" s="57"/>
      <c r="K208" s="58"/>
      <c r="L208" s="22" t="str">
        <f t="shared" si="45"/>
        <v/>
      </c>
      <c r="M208" s="22" t="str">
        <f t="shared" si="46"/>
        <v/>
      </c>
      <c r="N208" s="26" t="e">
        <f t="shared" si="39"/>
        <v>#VALUE!</v>
      </c>
      <c r="O208" s="26" t="e">
        <f t="shared" si="43"/>
        <v>#VALUE!</v>
      </c>
      <c r="P208" s="26" t="e">
        <f t="shared" si="40"/>
        <v>#VALUE!</v>
      </c>
      <c r="Q208" s="26" t="e">
        <f t="shared" si="44"/>
        <v>#VALUE!</v>
      </c>
      <c r="R208" s="22"/>
      <c r="S208" s="22"/>
      <c r="T208" s="22"/>
      <c r="U208" s="22"/>
      <c r="W208" s="23" t="e">
        <f>IF(AND($F$2&lt;&gt;"",$F$3&lt;&gt;""),Interpolation!J208,ROUND(Interpolation!C208,$N$3))</f>
        <v>#VALUE!</v>
      </c>
      <c r="X208" s="23" t="e">
        <f>IF(AND($F$2&lt;&gt;"",$F$3&lt;&gt;""),Interpolation!K208,ROUND(Interpolation!D208,$N$3))</f>
        <v>#VALUE!</v>
      </c>
      <c r="Y208" s="23" t="e">
        <f>IF(AND($F$2&lt;&gt;"",$F$3&lt;&gt;""),Interpolation!L208,ROUND(Interpolation!E208,$N$3))</f>
        <v>#VALUE!</v>
      </c>
      <c r="Z208" s="23" t="e">
        <f>IF(AND($F$2&lt;&gt;"",$F$3&lt;&gt;""),Interpolation!M208,ROUND(Interpolation!F208,$N$3))</f>
        <v>#VALUE!</v>
      </c>
      <c r="AA208" s="23" t="e">
        <f>IF(AND($F$2&lt;&gt;"",$F$3&lt;&gt;""),Interpolation!N208,ROUND(Interpolation!G208,$N$3))</f>
        <v>#VALUE!</v>
      </c>
      <c r="AB208" s="23" t="e">
        <f>IF(AND($F$2&lt;&gt;"",$F$3&lt;&gt;""),Interpolation!O208,ROUND(Interpolation!H208,$N$3))</f>
        <v>#VALUE!</v>
      </c>
      <c r="AD208" s="43" t="e">
        <f t="shared" si="47"/>
        <v>#VALUE!</v>
      </c>
      <c r="AE208" s="43" t="e">
        <f t="shared" si="48"/>
        <v>#VALUE!</v>
      </c>
    </row>
    <row r="209" spans="1:31" x14ac:dyDescent="0.25">
      <c r="A209" s="26" t="str">
        <f t="shared" si="42"/>
        <v/>
      </c>
      <c r="B209" s="21" t="str">
        <f t="shared" si="41"/>
        <v/>
      </c>
      <c r="C209" s="16"/>
      <c r="D209" s="16"/>
      <c r="E209" s="16"/>
      <c r="F209" s="16"/>
      <c r="G209" s="16"/>
      <c r="H209" s="16"/>
      <c r="I209" s="56"/>
      <c r="J209" s="57"/>
      <c r="K209" s="58"/>
      <c r="L209" s="22" t="str">
        <f t="shared" si="45"/>
        <v/>
      </c>
      <c r="M209" s="22" t="str">
        <f t="shared" si="46"/>
        <v/>
      </c>
      <c r="N209" s="26" t="e">
        <f t="shared" si="39"/>
        <v>#VALUE!</v>
      </c>
      <c r="O209" s="26" t="e">
        <f t="shared" si="43"/>
        <v>#VALUE!</v>
      </c>
      <c r="P209" s="26" t="e">
        <f t="shared" si="40"/>
        <v>#VALUE!</v>
      </c>
      <c r="Q209" s="26" t="e">
        <f t="shared" si="44"/>
        <v>#VALUE!</v>
      </c>
      <c r="R209" s="22"/>
      <c r="S209" s="22"/>
      <c r="T209" s="22"/>
      <c r="U209" s="22"/>
      <c r="W209" s="23" t="e">
        <f>IF(AND($F$2&lt;&gt;"",$F$3&lt;&gt;""),Interpolation!J209,ROUND(Interpolation!C209,$N$3))</f>
        <v>#VALUE!</v>
      </c>
      <c r="X209" s="23" t="e">
        <f>IF(AND($F$2&lt;&gt;"",$F$3&lt;&gt;""),Interpolation!K209,ROUND(Interpolation!D209,$N$3))</f>
        <v>#VALUE!</v>
      </c>
      <c r="Y209" s="23" t="e">
        <f>IF(AND($F$2&lt;&gt;"",$F$3&lt;&gt;""),Interpolation!L209,ROUND(Interpolation!E209,$N$3))</f>
        <v>#VALUE!</v>
      </c>
      <c r="Z209" s="23" t="e">
        <f>IF(AND($F$2&lt;&gt;"",$F$3&lt;&gt;""),Interpolation!M209,ROUND(Interpolation!F209,$N$3))</f>
        <v>#VALUE!</v>
      </c>
      <c r="AA209" s="23" t="e">
        <f>IF(AND($F$2&lt;&gt;"",$F$3&lt;&gt;""),Interpolation!N209,ROUND(Interpolation!G209,$N$3))</f>
        <v>#VALUE!</v>
      </c>
      <c r="AB209" s="23" t="e">
        <f>IF(AND($F$2&lt;&gt;"",$F$3&lt;&gt;""),Interpolation!O209,ROUND(Interpolation!H209,$N$3))</f>
        <v>#VALUE!</v>
      </c>
      <c r="AD209" s="43" t="e">
        <f t="shared" si="47"/>
        <v>#VALUE!</v>
      </c>
      <c r="AE209" s="43" t="e">
        <f t="shared" si="48"/>
        <v>#VALUE!</v>
      </c>
    </row>
    <row r="210" spans="1:31" x14ac:dyDescent="0.25">
      <c r="A210" s="26" t="str">
        <f t="shared" si="42"/>
        <v/>
      </c>
      <c r="B210" s="21" t="str">
        <f t="shared" si="41"/>
        <v/>
      </c>
      <c r="C210" s="16"/>
      <c r="D210" s="16"/>
      <c r="E210" s="16"/>
      <c r="F210" s="16"/>
      <c r="G210" s="16"/>
      <c r="H210" s="16"/>
      <c r="I210" s="56"/>
      <c r="J210" s="57"/>
      <c r="K210" s="58"/>
      <c r="L210" s="22" t="str">
        <f t="shared" si="45"/>
        <v/>
      </c>
      <c r="M210" s="22" t="str">
        <f t="shared" si="46"/>
        <v/>
      </c>
      <c r="N210" s="26" t="e">
        <f t="shared" si="39"/>
        <v>#VALUE!</v>
      </c>
      <c r="O210" s="26" t="e">
        <f t="shared" si="43"/>
        <v>#VALUE!</v>
      </c>
      <c r="P210" s="26" t="e">
        <f t="shared" si="40"/>
        <v>#VALUE!</v>
      </c>
      <c r="Q210" s="26" t="e">
        <f t="shared" si="44"/>
        <v>#VALUE!</v>
      </c>
      <c r="R210" s="22"/>
      <c r="S210" s="22"/>
      <c r="T210" s="22"/>
      <c r="U210" s="22"/>
      <c r="W210" s="23" t="e">
        <f>IF(AND($F$2&lt;&gt;"",$F$3&lt;&gt;""),Interpolation!J210,ROUND(Interpolation!C210,$N$3))</f>
        <v>#VALUE!</v>
      </c>
      <c r="X210" s="23" t="e">
        <f>IF(AND($F$2&lt;&gt;"",$F$3&lt;&gt;""),Interpolation!K210,ROUND(Interpolation!D210,$N$3))</f>
        <v>#VALUE!</v>
      </c>
      <c r="Y210" s="23" t="e">
        <f>IF(AND($F$2&lt;&gt;"",$F$3&lt;&gt;""),Interpolation!L210,ROUND(Interpolation!E210,$N$3))</f>
        <v>#VALUE!</v>
      </c>
      <c r="Z210" s="23" t="e">
        <f>IF(AND($F$2&lt;&gt;"",$F$3&lt;&gt;""),Interpolation!M210,ROUND(Interpolation!F210,$N$3))</f>
        <v>#VALUE!</v>
      </c>
      <c r="AA210" s="23" t="e">
        <f>IF(AND($F$2&lt;&gt;"",$F$3&lt;&gt;""),Interpolation!N210,ROUND(Interpolation!G210,$N$3))</f>
        <v>#VALUE!</v>
      </c>
      <c r="AB210" s="23" t="e">
        <f>IF(AND($F$2&lt;&gt;"",$F$3&lt;&gt;""),Interpolation!O210,ROUND(Interpolation!H210,$N$3))</f>
        <v>#VALUE!</v>
      </c>
      <c r="AD210" s="43" t="e">
        <f t="shared" si="47"/>
        <v>#VALUE!</v>
      </c>
      <c r="AE210" s="43" t="e">
        <f t="shared" si="48"/>
        <v>#VALUE!</v>
      </c>
    </row>
    <row r="211" spans="1:31" x14ac:dyDescent="0.25">
      <c r="A211" s="26" t="str">
        <f t="shared" si="42"/>
        <v/>
      </c>
      <c r="B211" s="21" t="str">
        <f t="shared" si="41"/>
        <v/>
      </c>
      <c r="C211" s="16"/>
      <c r="D211" s="16"/>
      <c r="E211" s="16"/>
      <c r="F211" s="16"/>
      <c r="G211" s="16"/>
      <c r="H211" s="16"/>
      <c r="I211" s="56"/>
      <c r="J211" s="57"/>
      <c r="K211" s="58"/>
      <c r="L211" s="22" t="str">
        <f t="shared" si="45"/>
        <v/>
      </c>
      <c r="M211" s="22" t="str">
        <f t="shared" si="46"/>
        <v/>
      </c>
      <c r="N211" s="26" t="e">
        <f t="shared" si="39"/>
        <v>#VALUE!</v>
      </c>
      <c r="O211" s="26" t="e">
        <f t="shared" si="43"/>
        <v>#VALUE!</v>
      </c>
      <c r="P211" s="26" t="e">
        <f t="shared" si="40"/>
        <v>#VALUE!</v>
      </c>
      <c r="Q211" s="26" t="e">
        <f t="shared" si="44"/>
        <v>#VALUE!</v>
      </c>
      <c r="R211" s="22"/>
      <c r="S211" s="22"/>
      <c r="T211" s="22"/>
      <c r="U211" s="22"/>
      <c r="W211" s="23" t="e">
        <f>IF(AND($F$2&lt;&gt;"",$F$3&lt;&gt;""),Interpolation!J211,ROUND(Interpolation!C211,$N$3))</f>
        <v>#VALUE!</v>
      </c>
      <c r="X211" s="23" t="e">
        <f>IF(AND($F$2&lt;&gt;"",$F$3&lt;&gt;""),Interpolation!K211,ROUND(Interpolation!D211,$N$3))</f>
        <v>#VALUE!</v>
      </c>
      <c r="Y211" s="23" t="e">
        <f>IF(AND($F$2&lt;&gt;"",$F$3&lt;&gt;""),Interpolation!L211,ROUND(Interpolation!E211,$N$3))</f>
        <v>#VALUE!</v>
      </c>
      <c r="Z211" s="23" t="e">
        <f>IF(AND($F$2&lt;&gt;"",$F$3&lt;&gt;""),Interpolation!M211,ROUND(Interpolation!F211,$N$3))</f>
        <v>#VALUE!</v>
      </c>
      <c r="AA211" s="23" t="e">
        <f>IF(AND($F$2&lt;&gt;"",$F$3&lt;&gt;""),Interpolation!N211,ROUND(Interpolation!G211,$N$3))</f>
        <v>#VALUE!</v>
      </c>
      <c r="AB211" s="23" t="e">
        <f>IF(AND($F$2&lt;&gt;"",$F$3&lt;&gt;""),Interpolation!O211,ROUND(Interpolation!H211,$N$3))</f>
        <v>#VALUE!</v>
      </c>
      <c r="AD211" s="43" t="e">
        <f t="shared" si="47"/>
        <v>#VALUE!</v>
      </c>
      <c r="AE211" s="43" t="e">
        <f t="shared" si="48"/>
        <v>#VALUE!</v>
      </c>
    </row>
    <row r="212" spans="1:31" x14ac:dyDescent="0.25">
      <c r="A212" s="26" t="str">
        <f t="shared" si="42"/>
        <v/>
      </c>
      <c r="B212" s="21" t="str">
        <f t="shared" si="41"/>
        <v/>
      </c>
      <c r="C212" s="16"/>
      <c r="D212" s="16"/>
      <c r="E212" s="16"/>
      <c r="F212" s="16"/>
      <c r="G212" s="16"/>
      <c r="H212" s="16"/>
      <c r="I212" s="56"/>
      <c r="J212" s="57"/>
      <c r="K212" s="58"/>
      <c r="L212" s="22" t="str">
        <f t="shared" si="45"/>
        <v/>
      </c>
      <c r="M212" s="22" t="str">
        <f t="shared" si="46"/>
        <v/>
      </c>
      <c r="N212" s="26" t="e">
        <f t="shared" si="39"/>
        <v>#VALUE!</v>
      </c>
      <c r="O212" s="26" t="e">
        <f t="shared" si="43"/>
        <v>#VALUE!</v>
      </c>
      <c r="P212" s="26" t="e">
        <f t="shared" si="40"/>
        <v>#VALUE!</v>
      </c>
      <c r="Q212" s="26" t="e">
        <f t="shared" si="44"/>
        <v>#VALUE!</v>
      </c>
      <c r="R212" s="22"/>
      <c r="S212" s="22"/>
      <c r="T212" s="22"/>
      <c r="U212" s="22"/>
      <c r="W212" s="23" t="e">
        <f>IF(AND($F$2&lt;&gt;"",$F$3&lt;&gt;""),Interpolation!J212,ROUND(Interpolation!C212,$N$3))</f>
        <v>#VALUE!</v>
      </c>
      <c r="X212" s="23" t="e">
        <f>IF(AND($F$2&lt;&gt;"",$F$3&lt;&gt;""),Interpolation!K212,ROUND(Interpolation!D212,$N$3))</f>
        <v>#VALUE!</v>
      </c>
      <c r="Y212" s="23" t="e">
        <f>IF(AND($F$2&lt;&gt;"",$F$3&lt;&gt;""),Interpolation!L212,ROUND(Interpolation!E212,$N$3))</f>
        <v>#VALUE!</v>
      </c>
      <c r="Z212" s="23" t="e">
        <f>IF(AND($F$2&lt;&gt;"",$F$3&lt;&gt;""),Interpolation!M212,ROUND(Interpolation!F212,$N$3))</f>
        <v>#VALUE!</v>
      </c>
      <c r="AA212" s="23" t="e">
        <f>IF(AND($F$2&lt;&gt;"",$F$3&lt;&gt;""),Interpolation!N212,ROUND(Interpolation!G212,$N$3))</f>
        <v>#VALUE!</v>
      </c>
      <c r="AB212" s="23" t="e">
        <f>IF(AND($F$2&lt;&gt;"",$F$3&lt;&gt;""),Interpolation!O212,ROUND(Interpolation!H212,$N$3))</f>
        <v>#VALUE!</v>
      </c>
      <c r="AD212" s="43" t="e">
        <f t="shared" si="47"/>
        <v>#VALUE!</v>
      </c>
      <c r="AE212" s="43" t="e">
        <f t="shared" si="48"/>
        <v>#VALUE!</v>
      </c>
    </row>
    <row r="213" spans="1:31" x14ac:dyDescent="0.25">
      <c r="A213" s="26" t="str">
        <f t="shared" si="42"/>
        <v/>
      </c>
      <c r="B213" s="21" t="str">
        <f t="shared" si="41"/>
        <v/>
      </c>
      <c r="C213" s="16"/>
      <c r="D213" s="16"/>
      <c r="E213" s="16"/>
      <c r="F213" s="16"/>
      <c r="G213" s="16"/>
      <c r="H213" s="16"/>
      <c r="I213" s="56"/>
      <c r="J213" s="57"/>
      <c r="K213" s="58"/>
      <c r="L213" s="22" t="str">
        <f t="shared" si="45"/>
        <v/>
      </c>
      <c r="M213" s="22" t="str">
        <f t="shared" si="46"/>
        <v/>
      </c>
      <c r="N213" s="26" t="e">
        <f t="shared" si="39"/>
        <v>#VALUE!</v>
      </c>
      <c r="O213" s="26" t="e">
        <f t="shared" si="43"/>
        <v>#VALUE!</v>
      </c>
      <c r="P213" s="26" t="e">
        <f t="shared" si="40"/>
        <v>#VALUE!</v>
      </c>
      <c r="Q213" s="26" t="e">
        <f t="shared" si="44"/>
        <v>#VALUE!</v>
      </c>
      <c r="R213" s="22"/>
      <c r="S213" s="22"/>
      <c r="T213" s="22"/>
      <c r="U213" s="22"/>
      <c r="W213" s="23" t="e">
        <f>IF(AND($F$2&lt;&gt;"",$F$3&lt;&gt;""),Interpolation!J213,ROUND(Interpolation!C213,$N$3))</f>
        <v>#VALUE!</v>
      </c>
      <c r="X213" s="23" t="e">
        <f>IF(AND($F$2&lt;&gt;"",$F$3&lt;&gt;""),Interpolation!K213,ROUND(Interpolation!D213,$N$3))</f>
        <v>#VALUE!</v>
      </c>
      <c r="Y213" s="23" t="e">
        <f>IF(AND($F$2&lt;&gt;"",$F$3&lt;&gt;""),Interpolation!L213,ROUND(Interpolation!E213,$N$3))</f>
        <v>#VALUE!</v>
      </c>
      <c r="Z213" s="23" t="e">
        <f>IF(AND($F$2&lt;&gt;"",$F$3&lt;&gt;""),Interpolation!M213,ROUND(Interpolation!F213,$N$3))</f>
        <v>#VALUE!</v>
      </c>
      <c r="AA213" s="23" t="e">
        <f>IF(AND($F$2&lt;&gt;"",$F$3&lt;&gt;""),Interpolation!N213,ROUND(Interpolation!G213,$N$3))</f>
        <v>#VALUE!</v>
      </c>
      <c r="AB213" s="23" t="e">
        <f>IF(AND($F$2&lt;&gt;"",$F$3&lt;&gt;""),Interpolation!O213,ROUND(Interpolation!H213,$N$3))</f>
        <v>#VALUE!</v>
      </c>
      <c r="AD213" s="43" t="e">
        <f t="shared" si="47"/>
        <v>#VALUE!</v>
      </c>
      <c r="AE213" s="43" t="e">
        <f t="shared" si="48"/>
        <v>#VALUE!</v>
      </c>
    </row>
    <row r="214" spans="1:31" x14ac:dyDescent="0.25">
      <c r="A214" s="26" t="str">
        <f t="shared" si="42"/>
        <v/>
      </c>
      <c r="B214" s="21" t="str">
        <f t="shared" si="41"/>
        <v/>
      </c>
      <c r="C214" s="16"/>
      <c r="D214" s="16"/>
      <c r="E214" s="16"/>
      <c r="F214" s="16"/>
      <c r="G214" s="16"/>
      <c r="H214" s="16"/>
      <c r="I214" s="56"/>
      <c r="J214" s="57"/>
      <c r="K214" s="58"/>
      <c r="L214" s="22" t="str">
        <f t="shared" si="45"/>
        <v/>
      </c>
      <c r="M214" s="22" t="str">
        <f t="shared" si="46"/>
        <v/>
      </c>
      <c r="N214" s="26" t="e">
        <f t="shared" si="39"/>
        <v>#VALUE!</v>
      </c>
      <c r="O214" s="26" t="e">
        <f t="shared" si="43"/>
        <v>#VALUE!</v>
      </c>
      <c r="P214" s="26" t="e">
        <f t="shared" si="40"/>
        <v>#VALUE!</v>
      </c>
      <c r="Q214" s="26" t="e">
        <f t="shared" si="44"/>
        <v>#VALUE!</v>
      </c>
      <c r="R214" s="22"/>
      <c r="S214" s="22"/>
      <c r="T214" s="22"/>
      <c r="U214" s="22"/>
      <c r="W214" s="23" t="e">
        <f>IF(AND($F$2&lt;&gt;"",$F$3&lt;&gt;""),Interpolation!J214,ROUND(Interpolation!C214,$N$3))</f>
        <v>#VALUE!</v>
      </c>
      <c r="X214" s="23" t="e">
        <f>IF(AND($F$2&lt;&gt;"",$F$3&lt;&gt;""),Interpolation!K214,ROUND(Interpolation!D214,$N$3))</f>
        <v>#VALUE!</v>
      </c>
      <c r="Y214" s="23" t="e">
        <f>IF(AND($F$2&lt;&gt;"",$F$3&lt;&gt;""),Interpolation!L214,ROUND(Interpolation!E214,$N$3))</f>
        <v>#VALUE!</v>
      </c>
      <c r="Z214" s="23" t="e">
        <f>IF(AND($F$2&lt;&gt;"",$F$3&lt;&gt;""),Interpolation!M214,ROUND(Interpolation!F214,$N$3))</f>
        <v>#VALUE!</v>
      </c>
      <c r="AA214" s="23" t="e">
        <f>IF(AND($F$2&lt;&gt;"",$F$3&lt;&gt;""),Interpolation!N214,ROUND(Interpolation!G214,$N$3))</f>
        <v>#VALUE!</v>
      </c>
      <c r="AB214" s="23" t="e">
        <f>IF(AND($F$2&lt;&gt;"",$F$3&lt;&gt;""),Interpolation!O214,ROUND(Interpolation!H214,$N$3))</f>
        <v>#VALUE!</v>
      </c>
      <c r="AD214" s="43" t="e">
        <f t="shared" si="47"/>
        <v>#VALUE!</v>
      </c>
      <c r="AE214" s="43" t="e">
        <f t="shared" si="48"/>
        <v>#VALUE!</v>
      </c>
    </row>
    <row r="215" spans="1:31" x14ac:dyDescent="0.25">
      <c r="A215" s="26" t="str">
        <f t="shared" si="42"/>
        <v/>
      </c>
      <c r="B215" s="21" t="str">
        <f t="shared" si="41"/>
        <v/>
      </c>
      <c r="C215" s="16"/>
      <c r="D215" s="16"/>
      <c r="E215" s="16"/>
      <c r="F215" s="16"/>
      <c r="G215" s="16"/>
      <c r="H215" s="16"/>
      <c r="I215" s="56"/>
      <c r="J215" s="57"/>
      <c r="K215" s="58"/>
      <c r="L215" s="22" t="str">
        <f t="shared" si="45"/>
        <v/>
      </c>
      <c r="M215" s="22" t="str">
        <f t="shared" si="46"/>
        <v/>
      </c>
      <c r="N215" s="26" t="e">
        <f t="shared" si="39"/>
        <v>#VALUE!</v>
      </c>
      <c r="O215" s="26" t="e">
        <f t="shared" si="43"/>
        <v>#VALUE!</v>
      </c>
      <c r="P215" s="26" t="e">
        <f t="shared" si="40"/>
        <v>#VALUE!</v>
      </c>
      <c r="Q215" s="26" t="e">
        <f t="shared" si="44"/>
        <v>#VALUE!</v>
      </c>
      <c r="R215" s="22"/>
      <c r="S215" s="22"/>
      <c r="T215" s="22"/>
      <c r="U215" s="22"/>
      <c r="W215" s="23" t="e">
        <f>IF(AND($F$2&lt;&gt;"",$F$3&lt;&gt;""),Interpolation!J215,ROUND(Interpolation!C215,$N$3))</f>
        <v>#VALUE!</v>
      </c>
      <c r="X215" s="23" t="e">
        <f>IF(AND($F$2&lt;&gt;"",$F$3&lt;&gt;""),Interpolation!K215,ROUND(Interpolation!D215,$N$3))</f>
        <v>#VALUE!</v>
      </c>
      <c r="Y215" s="23" t="e">
        <f>IF(AND($F$2&lt;&gt;"",$F$3&lt;&gt;""),Interpolation!L215,ROUND(Interpolation!E215,$N$3))</f>
        <v>#VALUE!</v>
      </c>
      <c r="Z215" s="23" t="e">
        <f>IF(AND($F$2&lt;&gt;"",$F$3&lt;&gt;""),Interpolation!M215,ROUND(Interpolation!F215,$N$3))</f>
        <v>#VALUE!</v>
      </c>
      <c r="AA215" s="23" t="e">
        <f>IF(AND($F$2&lt;&gt;"",$F$3&lt;&gt;""),Interpolation!N215,ROUND(Interpolation!G215,$N$3))</f>
        <v>#VALUE!</v>
      </c>
      <c r="AB215" s="23" t="e">
        <f>IF(AND($F$2&lt;&gt;"",$F$3&lt;&gt;""),Interpolation!O215,ROUND(Interpolation!H215,$N$3))</f>
        <v>#VALUE!</v>
      </c>
      <c r="AD215" s="43" t="e">
        <f t="shared" si="47"/>
        <v>#VALUE!</v>
      </c>
      <c r="AE215" s="43" t="e">
        <f t="shared" si="48"/>
        <v>#VALUE!</v>
      </c>
    </row>
    <row r="216" spans="1:31" x14ac:dyDescent="0.25">
      <c r="A216" s="26" t="str">
        <f t="shared" si="42"/>
        <v/>
      </c>
      <c r="B216" s="21" t="str">
        <f t="shared" si="41"/>
        <v/>
      </c>
      <c r="C216" s="16"/>
      <c r="D216" s="16"/>
      <c r="E216" s="16"/>
      <c r="F216" s="16"/>
      <c r="G216" s="16"/>
      <c r="H216" s="16"/>
      <c r="I216" s="56"/>
      <c r="J216" s="57"/>
      <c r="K216" s="58"/>
      <c r="L216" s="22" t="str">
        <f t="shared" si="45"/>
        <v/>
      </c>
      <c r="M216" s="22" t="str">
        <f t="shared" si="46"/>
        <v/>
      </c>
      <c r="N216" s="26" t="e">
        <f t="shared" si="39"/>
        <v>#VALUE!</v>
      </c>
      <c r="O216" s="26" t="e">
        <f t="shared" si="43"/>
        <v>#VALUE!</v>
      </c>
      <c r="P216" s="26" t="e">
        <f t="shared" si="40"/>
        <v>#VALUE!</v>
      </c>
      <c r="Q216" s="26" t="e">
        <f t="shared" si="44"/>
        <v>#VALUE!</v>
      </c>
      <c r="R216" s="22"/>
      <c r="S216" s="22"/>
      <c r="T216" s="22"/>
      <c r="U216" s="22"/>
      <c r="W216" s="23" t="e">
        <f>IF(AND($F$2&lt;&gt;"",$F$3&lt;&gt;""),Interpolation!J216,ROUND(Interpolation!C216,$N$3))</f>
        <v>#VALUE!</v>
      </c>
      <c r="X216" s="23" t="e">
        <f>IF(AND($F$2&lt;&gt;"",$F$3&lt;&gt;""),Interpolation!K216,ROUND(Interpolation!D216,$N$3))</f>
        <v>#VALUE!</v>
      </c>
      <c r="Y216" s="23" t="e">
        <f>IF(AND($F$2&lt;&gt;"",$F$3&lt;&gt;""),Interpolation!L216,ROUND(Interpolation!E216,$N$3))</f>
        <v>#VALUE!</v>
      </c>
      <c r="Z216" s="23" t="e">
        <f>IF(AND($F$2&lt;&gt;"",$F$3&lt;&gt;""),Interpolation!M216,ROUND(Interpolation!F216,$N$3))</f>
        <v>#VALUE!</v>
      </c>
      <c r="AA216" s="23" t="e">
        <f>IF(AND($F$2&lt;&gt;"",$F$3&lt;&gt;""),Interpolation!N216,ROUND(Interpolation!G216,$N$3))</f>
        <v>#VALUE!</v>
      </c>
      <c r="AB216" s="23" t="e">
        <f>IF(AND($F$2&lt;&gt;"",$F$3&lt;&gt;""),Interpolation!O216,ROUND(Interpolation!H216,$N$3))</f>
        <v>#VALUE!</v>
      </c>
      <c r="AD216" s="43" t="e">
        <f t="shared" si="47"/>
        <v>#VALUE!</v>
      </c>
      <c r="AE216" s="43" t="e">
        <f t="shared" si="48"/>
        <v>#VALUE!</v>
      </c>
    </row>
    <row r="217" spans="1:31" x14ac:dyDescent="0.25">
      <c r="A217" s="26" t="str">
        <f t="shared" si="42"/>
        <v/>
      </c>
      <c r="B217" s="21" t="str">
        <f t="shared" si="41"/>
        <v/>
      </c>
      <c r="C217" s="16"/>
      <c r="D217" s="16"/>
      <c r="E217" s="16"/>
      <c r="F217" s="16"/>
      <c r="G217" s="16"/>
      <c r="H217" s="16"/>
      <c r="I217" s="56"/>
      <c r="J217" s="57"/>
      <c r="K217" s="58"/>
      <c r="L217" s="22" t="str">
        <f t="shared" si="45"/>
        <v/>
      </c>
      <c r="M217" s="22" t="str">
        <f t="shared" si="46"/>
        <v/>
      </c>
      <c r="N217" s="26" t="e">
        <f t="shared" si="39"/>
        <v>#VALUE!</v>
      </c>
      <c r="O217" s="26" t="e">
        <f t="shared" si="43"/>
        <v>#VALUE!</v>
      </c>
      <c r="P217" s="26" t="e">
        <f t="shared" si="40"/>
        <v>#VALUE!</v>
      </c>
      <c r="Q217" s="26" t="e">
        <f t="shared" si="44"/>
        <v>#VALUE!</v>
      </c>
      <c r="R217" s="22"/>
      <c r="S217" s="22"/>
      <c r="T217" s="22"/>
      <c r="U217" s="22"/>
      <c r="W217" s="23" t="e">
        <f>IF(AND($F$2&lt;&gt;"",$F$3&lt;&gt;""),Interpolation!J217,ROUND(Interpolation!C217,$N$3))</f>
        <v>#VALUE!</v>
      </c>
      <c r="X217" s="23" t="e">
        <f>IF(AND($F$2&lt;&gt;"",$F$3&lt;&gt;""),Interpolation!K217,ROUND(Interpolation!D217,$N$3))</f>
        <v>#VALUE!</v>
      </c>
      <c r="Y217" s="23" t="e">
        <f>IF(AND($F$2&lt;&gt;"",$F$3&lt;&gt;""),Interpolation!L217,ROUND(Interpolation!E217,$N$3))</f>
        <v>#VALUE!</v>
      </c>
      <c r="Z217" s="23" t="e">
        <f>IF(AND($F$2&lt;&gt;"",$F$3&lt;&gt;""),Interpolation!M217,ROUND(Interpolation!F217,$N$3))</f>
        <v>#VALUE!</v>
      </c>
      <c r="AA217" s="23" t="e">
        <f>IF(AND($F$2&lt;&gt;"",$F$3&lt;&gt;""),Interpolation!N217,ROUND(Interpolation!G217,$N$3))</f>
        <v>#VALUE!</v>
      </c>
      <c r="AB217" s="23" t="e">
        <f>IF(AND($F$2&lt;&gt;"",$F$3&lt;&gt;""),Interpolation!O217,ROUND(Interpolation!H217,$N$3))</f>
        <v>#VALUE!</v>
      </c>
      <c r="AD217" s="43" t="e">
        <f t="shared" si="47"/>
        <v>#VALUE!</v>
      </c>
      <c r="AE217" s="43" t="e">
        <f t="shared" si="48"/>
        <v>#VALUE!</v>
      </c>
    </row>
    <row r="218" spans="1:31" x14ac:dyDescent="0.25">
      <c r="A218" s="26" t="str">
        <f t="shared" si="42"/>
        <v/>
      </c>
      <c r="B218" s="21" t="str">
        <f t="shared" si="41"/>
        <v/>
      </c>
      <c r="C218" s="16"/>
      <c r="D218" s="16"/>
      <c r="E218" s="16"/>
      <c r="F218" s="16"/>
      <c r="G218" s="16"/>
      <c r="H218" s="16"/>
      <c r="I218" s="56"/>
      <c r="J218" s="57"/>
      <c r="K218" s="58"/>
      <c r="L218" s="22" t="str">
        <f t="shared" si="45"/>
        <v/>
      </c>
      <c r="M218" s="22" t="str">
        <f t="shared" si="46"/>
        <v/>
      </c>
      <c r="N218" s="26" t="e">
        <f t="shared" si="39"/>
        <v>#VALUE!</v>
      </c>
      <c r="O218" s="26" t="e">
        <f t="shared" si="43"/>
        <v>#VALUE!</v>
      </c>
      <c r="P218" s="26" t="e">
        <f t="shared" si="40"/>
        <v>#VALUE!</v>
      </c>
      <c r="Q218" s="26" t="e">
        <f t="shared" si="44"/>
        <v>#VALUE!</v>
      </c>
      <c r="R218" s="22"/>
      <c r="S218" s="22"/>
      <c r="T218" s="22"/>
      <c r="U218" s="22"/>
      <c r="W218" s="23" t="e">
        <f>IF(AND($F$2&lt;&gt;"",$F$3&lt;&gt;""),Interpolation!J218,ROUND(Interpolation!C218,$N$3))</f>
        <v>#VALUE!</v>
      </c>
      <c r="X218" s="23" t="e">
        <f>IF(AND($F$2&lt;&gt;"",$F$3&lt;&gt;""),Interpolation!K218,ROUND(Interpolation!D218,$N$3))</f>
        <v>#VALUE!</v>
      </c>
      <c r="Y218" s="23" t="e">
        <f>IF(AND($F$2&lt;&gt;"",$F$3&lt;&gt;""),Interpolation!L218,ROUND(Interpolation!E218,$N$3))</f>
        <v>#VALUE!</v>
      </c>
      <c r="Z218" s="23" t="e">
        <f>IF(AND($F$2&lt;&gt;"",$F$3&lt;&gt;""),Interpolation!M218,ROUND(Interpolation!F218,$N$3))</f>
        <v>#VALUE!</v>
      </c>
      <c r="AA218" s="23" t="e">
        <f>IF(AND($F$2&lt;&gt;"",$F$3&lt;&gt;""),Interpolation!N218,ROUND(Interpolation!G218,$N$3))</f>
        <v>#VALUE!</v>
      </c>
      <c r="AB218" s="23" t="e">
        <f>IF(AND($F$2&lt;&gt;"",$F$3&lt;&gt;""),Interpolation!O218,ROUND(Interpolation!H218,$N$3))</f>
        <v>#VALUE!</v>
      </c>
      <c r="AD218" s="43" t="e">
        <f t="shared" si="47"/>
        <v>#VALUE!</v>
      </c>
      <c r="AE218" s="43" t="e">
        <f t="shared" si="48"/>
        <v>#VALUE!</v>
      </c>
    </row>
    <row r="219" spans="1:31" x14ac:dyDescent="0.25">
      <c r="A219" s="26" t="str">
        <f t="shared" si="42"/>
        <v/>
      </c>
      <c r="B219" s="21" t="str">
        <f t="shared" si="41"/>
        <v/>
      </c>
      <c r="C219" s="16"/>
      <c r="D219" s="16"/>
      <c r="E219" s="16"/>
      <c r="F219" s="16"/>
      <c r="G219" s="16"/>
      <c r="H219" s="16"/>
      <c r="I219" s="56"/>
      <c r="J219" s="57"/>
      <c r="K219" s="58"/>
      <c r="L219" s="22" t="str">
        <f t="shared" si="45"/>
        <v/>
      </c>
      <c r="M219" s="22" t="str">
        <f t="shared" si="46"/>
        <v/>
      </c>
      <c r="N219" s="26" t="e">
        <f t="shared" si="39"/>
        <v>#VALUE!</v>
      </c>
      <c r="O219" s="26" t="e">
        <f t="shared" si="43"/>
        <v>#VALUE!</v>
      </c>
      <c r="P219" s="26" t="e">
        <f t="shared" si="40"/>
        <v>#VALUE!</v>
      </c>
      <c r="Q219" s="26" t="e">
        <f t="shared" si="44"/>
        <v>#VALUE!</v>
      </c>
      <c r="R219" s="22"/>
      <c r="S219" s="22"/>
      <c r="T219" s="22"/>
      <c r="U219" s="22"/>
      <c r="W219" s="23" t="e">
        <f>IF(AND($F$2&lt;&gt;"",$F$3&lt;&gt;""),Interpolation!J219,ROUND(Interpolation!C219,$N$3))</f>
        <v>#VALUE!</v>
      </c>
      <c r="X219" s="23" t="e">
        <f>IF(AND($F$2&lt;&gt;"",$F$3&lt;&gt;""),Interpolation!K219,ROUND(Interpolation!D219,$N$3))</f>
        <v>#VALUE!</v>
      </c>
      <c r="Y219" s="23" t="e">
        <f>IF(AND($F$2&lt;&gt;"",$F$3&lt;&gt;""),Interpolation!L219,ROUND(Interpolation!E219,$N$3))</f>
        <v>#VALUE!</v>
      </c>
      <c r="Z219" s="23" t="e">
        <f>IF(AND($F$2&lt;&gt;"",$F$3&lt;&gt;""),Interpolation!M219,ROUND(Interpolation!F219,$N$3))</f>
        <v>#VALUE!</v>
      </c>
      <c r="AA219" s="23" t="e">
        <f>IF(AND($F$2&lt;&gt;"",$F$3&lt;&gt;""),Interpolation!N219,ROUND(Interpolation!G219,$N$3))</f>
        <v>#VALUE!</v>
      </c>
      <c r="AB219" s="23" t="e">
        <f>IF(AND($F$2&lt;&gt;"",$F$3&lt;&gt;""),Interpolation!O219,ROUND(Interpolation!H219,$N$3))</f>
        <v>#VALUE!</v>
      </c>
      <c r="AD219" s="43" t="e">
        <f t="shared" si="47"/>
        <v>#VALUE!</v>
      </c>
      <c r="AE219" s="43" t="e">
        <f t="shared" si="48"/>
        <v>#VALUE!</v>
      </c>
    </row>
    <row r="220" spans="1:31" x14ac:dyDescent="0.25">
      <c r="A220" s="26" t="str">
        <f t="shared" si="42"/>
        <v/>
      </c>
      <c r="B220" s="21" t="str">
        <f t="shared" si="41"/>
        <v/>
      </c>
      <c r="C220" s="16"/>
      <c r="D220" s="16"/>
      <c r="E220" s="16"/>
      <c r="F220" s="16"/>
      <c r="G220" s="16"/>
      <c r="H220" s="16"/>
      <c r="I220" s="56"/>
      <c r="J220" s="57"/>
      <c r="K220" s="58"/>
      <c r="L220" s="22" t="str">
        <f t="shared" si="45"/>
        <v/>
      </c>
      <c r="M220" s="22" t="str">
        <f t="shared" si="46"/>
        <v/>
      </c>
      <c r="N220" s="26" t="e">
        <f t="shared" si="39"/>
        <v>#VALUE!</v>
      </c>
      <c r="O220" s="26" t="e">
        <f t="shared" si="43"/>
        <v>#VALUE!</v>
      </c>
      <c r="P220" s="26" t="e">
        <f t="shared" si="40"/>
        <v>#VALUE!</v>
      </c>
      <c r="Q220" s="26" t="e">
        <f t="shared" si="44"/>
        <v>#VALUE!</v>
      </c>
      <c r="R220" s="22"/>
      <c r="S220" s="22"/>
      <c r="T220" s="22"/>
      <c r="U220" s="22"/>
      <c r="W220" s="23" t="e">
        <f>IF(AND($F$2&lt;&gt;"",$F$3&lt;&gt;""),Interpolation!J220,ROUND(Interpolation!C220,$N$3))</f>
        <v>#VALUE!</v>
      </c>
      <c r="X220" s="23" t="e">
        <f>IF(AND($F$2&lt;&gt;"",$F$3&lt;&gt;""),Interpolation!K220,ROUND(Interpolation!D220,$N$3))</f>
        <v>#VALUE!</v>
      </c>
      <c r="Y220" s="23" t="e">
        <f>IF(AND($F$2&lt;&gt;"",$F$3&lt;&gt;""),Interpolation!L220,ROUND(Interpolation!E220,$N$3))</f>
        <v>#VALUE!</v>
      </c>
      <c r="Z220" s="23" t="e">
        <f>IF(AND($F$2&lt;&gt;"",$F$3&lt;&gt;""),Interpolation!M220,ROUND(Interpolation!F220,$N$3))</f>
        <v>#VALUE!</v>
      </c>
      <c r="AA220" s="23" t="e">
        <f>IF(AND($F$2&lt;&gt;"",$F$3&lt;&gt;""),Interpolation!N220,ROUND(Interpolation!G220,$N$3))</f>
        <v>#VALUE!</v>
      </c>
      <c r="AB220" s="23" t="e">
        <f>IF(AND($F$2&lt;&gt;"",$F$3&lt;&gt;""),Interpolation!O220,ROUND(Interpolation!H220,$N$3))</f>
        <v>#VALUE!</v>
      </c>
      <c r="AD220" s="43" t="e">
        <f t="shared" si="47"/>
        <v>#VALUE!</v>
      </c>
      <c r="AE220" s="43" t="e">
        <f t="shared" si="48"/>
        <v>#VALUE!</v>
      </c>
    </row>
    <row r="221" spans="1:31" x14ac:dyDescent="0.25">
      <c r="A221" s="26" t="str">
        <f t="shared" si="42"/>
        <v/>
      </c>
      <c r="B221" s="21" t="str">
        <f t="shared" si="41"/>
        <v/>
      </c>
      <c r="C221" s="16"/>
      <c r="D221" s="16"/>
      <c r="E221" s="16"/>
      <c r="F221" s="16"/>
      <c r="G221" s="16"/>
      <c r="H221" s="16"/>
      <c r="I221" s="56"/>
      <c r="J221" s="57"/>
      <c r="K221" s="58"/>
      <c r="L221" s="22" t="str">
        <f t="shared" si="45"/>
        <v/>
      </c>
      <c r="M221" s="22" t="str">
        <f t="shared" si="46"/>
        <v/>
      </c>
      <c r="N221" s="26" t="e">
        <f t="shared" si="39"/>
        <v>#VALUE!</v>
      </c>
      <c r="O221" s="26" t="e">
        <f t="shared" si="43"/>
        <v>#VALUE!</v>
      </c>
      <c r="P221" s="26" t="e">
        <f t="shared" si="40"/>
        <v>#VALUE!</v>
      </c>
      <c r="Q221" s="26" t="e">
        <f t="shared" si="44"/>
        <v>#VALUE!</v>
      </c>
      <c r="R221" s="22"/>
      <c r="S221" s="22"/>
      <c r="T221" s="22"/>
      <c r="U221" s="22"/>
      <c r="W221" s="23" t="e">
        <f>IF(AND($F$2&lt;&gt;"",$F$3&lt;&gt;""),Interpolation!J221,ROUND(Interpolation!C221,$N$3))</f>
        <v>#VALUE!</v>
      </c>
      <c r="X221" s="23" t="e">
        <f>IF(AND($F$2&lt;&gt;"",$F$3&lt;&gt;""),Interpolation!K221,ROUND(Interpolation!D221,$N$3))</f>
        <v>#VALUE!</v>
      </c>
      <c r="Y221" s="23" t="e">
        <f>IF(AND($F$2&lt;&gt;"",$F$3&lt;&gt;""),Interpolation!L221,ROUND(Interpolation!E221,$N$3))</f>
        <v>#VALUE!</v>
      </c>
      <c r="Z221" s="23" t="e">
        <f>IF(AND($F$2&lt;&gt;"",$F$3&lt;&gt;""),Interpolation!M221,ROUND(Interpolation!F221,$N$3))</f>
        <v>#VALUE!</v>
      </c>
      <c r="AA221" s="23" t="e">
        <f>IF(AND($F$2&lt;&gt;"",$F$3&lt;&gt;""),Interpolation!N221,ROUND(Interpolation!G221,$N$3))</f>
        <v>#VALUE!</v>
      </c>
      <c r="AB221" s="23" t="e">
        <f>IF(AND($F$2&lt;&gt;"",$F$3&lt;&gt;""),Interpolation!O221,ROUND(Interpolation!H221,$N$3))</f>
        <v>#VALUE!</v>
      </c>
      <c r="AD221" s="43" t="e">
        <f t="shared" si="47"/>
        <v>#VALUE!</v>
      </c>
      <c r="AE221" s="43" t="e">
        <f t="shared" si="48"/>
        <v>#VALUE!</v>
      </c>
    </row>
    <row r="222" spans="1:31" x14ac:dyDescent="0.25">
      <c r="A222" s="26" t="str">
        <f t="shared" si="42"/>
        <v/>
      </c>
      <c r="B222" s="21" t="str">
        <f t="shared" si="41"/>
        <v/>
      </c>
      <c r="C222" s="16"/>
      <c r="D222" s="16"/>
      <c r="E222" s="16"/>
      <c r="F222" s="16"/>
      <c r="G222" s="16"/>
      <c r="H222" s="16"/>
      <c r="I222" s="56"/>
      <c r="J222" s="57"/>
      <c r="K222" s="58"/>
      <c r="L222" s="22" t="str">
        <f t="shared" si="45"/>
        <v/>
      </c>
      <c r="M222" s="22" t="str">
        <f t="shared" si="46"/>
        <v/>
      </c>
      <c r="N222" s="26" t="e">
        <f t="shared" si="39"/>
        <v>#VALUE!</v>
      </c>
      <c r="O222" s="26" t="e">
        <f t="shared" si="43"/>
        <v>#VALUE!</v>
      </c>
      <c r="P222" s="26" t="e">
        <f t="shared" si="40"/>
        <v>#VALUE!</v>
      </c>
      <c r="Q222" s="26" t="e">
        <f t="shared" si="44"/>
        <v>#VALUE!</v>
      </c>
      <c r="R222" s="22"/>
      <c r="S222" s="22"/>
      <c r="T222" s="22"/>
      <c r="U222" s="22"/>
      <c r="W222" s="23" t="e">
        <f>IF(AND($F$2&lt;&gt;"",$F$3&lt;&gt;""),Interpolation!J222,ROUND(Interpolation!C222,$N$3))</f>
        <v>#VALUE!</v>
      </c>
      <c r="X222" s="23" t="e">
        <f>IF(AND($F$2&lt;&gt;"",$F$3&lt;&gt;""),Interpolation!K222,ROUND(Interpolation!D222,$N$3))</f>
        <v>#VALUE!</v>
      </c>
      <c r="Y222" s="23" t="e">
        <f>IF(AND($F$2&lt;&gt;"",$F$3&lt;&gt;""),Interpolation!L222,ROUND(Interpolation!E222,$N$3))</f>
        <v>#VALUE!</v>
      </c>
      <c r="Z222" s="23" t="e">
        <f>IF(AND($F$2&lt;&gt;"",$F$3&lt;&gt;""),Interpolation!M222,ROUND(Interpolation!F222,$N$3))</f>
        <v>#VALUE!</v>
      </c>
      <c r="AA222" s="23" t="e">
        <f>IF(AND($F$2&lt;&gt;"",$F$3&lt;&gt;""),Interpolation!N222,ROUND(Interpolation!G222,$N$3))</f>
        <v>#VALUE!</v>
      </c>
      <c r="AB222" s="23" t="e">
        <f>IF(AND($F$2&lt;&gt;"",$F$3&lt;&gt;""),Interpolation!O222,ROUND(Interpolation!H222,$N$3))</f>
        <v>#VALUE!</v>
      </c>
      <c r="AD222" s="43" t="e">
        <f t="shared" si="47"/>
        <v>#VALUE!</v>
      </c>
      <c r="AE222" s="43" t="e">
        <f t="shared" si="48"/>
        <v>#VALUE!</v>
      </c>
    </row>
    <row r="223" spans="1:31" x14ac:dyDescent="0.25">
      <c r="A223" s="26" t="str">
        <f t="shared" si="42"/>
        <v/>
      </c>
      <c r="B223" s="21" t="str">
        <f t="shared" si="41"/>
        <v/>
      </c>
      <c r="C223" s="16"/>
      <c r="D223" s="16"/>
      <c r="E223" s="16"/>
      <c r="F223" s="16"/>
      <c r="G223" s="16"/>
      <c r="H223" s="16"/>
      <c r="I223" s="56"/>
      <c r="J223" s="57"/>
      <c r="K223" s="58"/>
      <c r="L223" s="22" t="str">
        <f t="shared" si="45"/>
        <v/>
      </c>
      <c r="M223" s="22" t="str">
        <f t="shared" si="46"/>
        <v/>
      </c>
      <c r="N223" s="26" t="e">
        <f t="shared" si="39"/>
        <v>#VALUE!</v>
      </c>
      <c r="O223" s="26" t="e">
        <f t="shared" si="43"/>
        <v>#VALUE!</v>
      </c>
      <c r="P223" s="26" t="e">
        <f t="shared" si="40"/>
        <v>#VALUE!</v>
      </c>
      <c r="Q223" s="26" t="e">
        <f t="shared" si="44"/>
        <v>#VALUE!</v>
      </c>
      <c r="R223" s="22"/>
      <c r="S223" s="22"/>
      <c r="T223" s="22"/>
      <c r="U223" s="22"/>
      <c r="W223" s="23" t="e">
        <f>IF(AND($F$2&lt;&gt;"",$F$3&lt;&gt;""),Interpolation!J223,ROUND(Interpolation!C223,$N$3))</f>
        <v>#VALUE!</v>
      </c>
      <c r="X223" s="23" t="e">
        <f>IF(AND($F$2&lt;&gt;"",$F$3&lt;&gt;""),Interpolation!K223,ROUND(Interpolation!D223,$N$3))</f>
        <v>#VALUE!</v>
      </c>
      <c r="Y223" s="23" t="e">
        <f>IF(AND($F$2&lt;&gt;"",$F$3&lt;&gt;""),Interpolation!L223,ROUND(Interpolation!E223,$N$3))</f>
        <v>#VALUE!</v>
      </c>
      <c r="Z223" s="23" t="e">
        <f>IF(AND($F$2&lt;&gt;"",$F$3&lt;&gt;""),Interpolation!M223,ROUND(Interpolation!F223,$N$3))</f>
        <v>#VALUE!</v>
      </c>
      <c r="AA223" s="23" t="e">
        <f>IF(AND($F$2&lt;&gt;"",$F$3&lt;&gt;""),Interpolation!N223,ROUND(Interpolation!G223,$N$3))</f>
        <v>#VALUE!</v>
      </c>
      <c r="AB223" s="23" t="e">
        <f>IF(AND($F$2&lt;&gt;"",$F$3&lt;&gt;""),Interpolation!O223,ROUND(Interpolation!H223,$N$3))</f>
        <v>#VALUE!</v>
      </c>
      <c r="AD223" s="43" t="e">
        <f t="shared" si="47"/>
        <v>#VALUE!</v>
      </c>
      <c r="AE223" s="43" t="e">
        <f t="shared" si="48"/>
        <v>#VALUE!</v>
      </c>
    </row>
    <row r="224" spans="1:31" x14ac:dyDescent="0.25">
      <c r="A224" s="26" t="str">
        <f t="shared" si="42"/>
        <v/>
      </c>
      <c r="B224" s="21" t="str">
        <f t="shared" si="41"/>
        <v/>
      </c>
      <c r="C224" s="16"/>
      <c r="D224" s="16"/>
      <c r="E224" s="16"/>
      <c r="F224" s="16"/>
      <c r="G224" s="16"/>
      <c r="H224" s="16"/>
      <c r="I224" s="56"/>
      <c r="J224" s="57"/>
      <c r="K224" s="58"/>
      <c r="L224" s="22" t="str">
        <f t="shared" si="45"/>
        <v/>
      </c>
      <c r="M224" s="22" t="str">
        <f t="shared" si="46"/>
        <v/>
      </c>
      <c r="N224" s="26" t="e">
        <f t="shared" si="39"/>
        <v>#VALUE!</v>
      </c>
      <c r="O224" s="26" t="e">
        <f t="shared" si="43"/>
        <v>#VALUE!</v>
      </c>
      <c r="P224" s="26" t="e">
        <f t="shared" si="40"/>
        <v>#VALUE!</v>
      </c>
      <c r="Q224" s="26" t="e">
        <f t="shared" si="44"/>
        <v>#VALUE!</v>
      </c>
      <c r="R224" s="22"/>
      <c r="S224" s="22"/>
      <c r="T224" s="22"/>
      <c r="U224" s="22"/>
      <c r="W224" s="23" t="e">
        <f>IF(AND($F$2&lt;&gt;"",$F$3&lt;&gt;""),Interpolation!J224,ROUND(Interpolation!C224,$N$3))</f>
        <v>#VALUE!</v>
      </c>
      <c r="X224" s="23" t="e">
        <f>IF(AND($F$2&lt;&gt;"",$F$3&lt;&gt;""),Interpolation!K224,ROUND(Interpolation!D224,$N$3))</f>
        <v>#VALUE!</v>
      </c>
      <c r="Y224" s="23" t="e">
        <f>IF(AND($F$2&lt;&gt;"",$F$3&lt;&gt;""),Interpolation!L224,ROUND(Interpolation!E224,$N$3))</f>
        <v>#VALUE!</v>
      </c>
      <c r="Z224" s="23" t="e">
        <f>IF(AND($F$2&lt;&gt;"",$F$3&lt;&gt;""),Interpolation!M224,ROUND(Interpolation!F224,$N$3))</f>
        <v>#VALUE!</v>
      </c>
      <c r="AA224" s="23" t="e">
        <f>IF(AND($F$2&lt;&gt;"",$F$3&lt;&gt;""),Interpolation!N224,ROUND(Interpolation!G224,$N$3))</f>
        <v>#VALUE!</v>
      </c>
      <c r="AB224" s="23" t="e">
        <f>IF(AND($F$2&lt;&gt;"",$F$3&lt;&gt;""),Interpolation!O224,ROUND(Interpolation!H224,$N$3))</f>
        <v>#VALUE!</v>
      </c>
      <c r="AD224" s="43" t="e">
        <f t="shared" si="47"/>
        <v>#VALUE!</v>
      </c>
      <c r="AE224" s="43" t="e">
        <f t="shared" si="48"/>
        <v>#VALUE!</v>
      </c>
    </row>
    <row r="225" spans="1:31" x14ac:dyDescent="0.25">
      <c r="A225" s="26" t="str">
        <f t="shared" si="42"/>
        <v/>
      </c>
      <c r="B225" s="21" t="str">
        <f t="shared" si="41"/>
        <v/>
      </c>
      <c r="C225" s="16"/>
      <c r="D225" s="16"/>
      <c r="E225" s="16"/>
      <c r="F225" s="16"/>
      <c r="G225" s="16"/>
      <c r="H225" s="16"/>
      <c r="I225" s="56"/>
      <c r="J225" s="57"/>
      <c r="K225" s="58"/>
      <c r="L225" s="22" t="str">
        <f t="shared" si="45"/>
        <v/>
      </c>
      <c r="M225" s="22" t="str">
        <f t="shared" si="46"/>
        <v/>
      </c>
      <c r="N225" s="26" t="e">
        <f t="shared" si="39"/>
        <v>#VALUE!</v>
      </c>
      <c r="O225" s="26" t="e">
        <f t="shared" si="43"/>
        <v>#VALUE!</v>
      </c>
      <c r="P225" s="26" t="e">
        <f t="shared" si="40"/>
        <v>#VALUE!</v>
      </c>
      <c r="Q225" s="26" t="e">
        <f t="shared" si="44"/>
        <v>#VALUE!</v>
      </c>
      <c r="R225" s="22"/>
      <c r="S225" s="22"/>
      <c r="T225" s="22"/>
      <c r="U225" s="22"/>
      <c r="W225" s="23" t="e">
        <f>IF(AND($F$2&lt;&gt;"",$F$3&lt;&gt;""),Interpolation!J225,ROUND(Interpolation!C225,$N$3))</f>
        <v>#VALUE!</v>
      </c>
      <c r="X225" s="23" t="e">
        <f>IF(AND($F$2&lt;&gt;"",$F$3&lt;&gt;""),Interpolation!K225,ROUND(Interpolation!D225,$N$3))</f>
        <v>#VALUE!</v>
      </c>
      <c r="Y225" s="23" t="e">
        <f>IF(AND($F$2&lt;&gt;"",$F$3&lt;&gt;""),Interpolation!L225,ROUND(Interpolation!E225,$N$3))</f>
        <v>#VALUE!</v>
      </c>
      <c r="Z225" s="23" t="e">
        <f>IF(AND($F$2&lt;&gt;"",$F$3&lt;&gt;""),Interpolation!M225,ROUND(Interpolation!F225,$N$3))</f>
        <v>#VALUE!</v>
      </c>
      <c r="AA225" s="23" t="e">
        <f>IF(AND($F$2&lt;&gt;"",$F$3&lt;&gt;""),Interpolation!N225,ROUND(Interpolation!G225,$N$3))</f>
        <v>#VALUE!</v>
      </c>
      <c r="AB225" s="23" t="e">
        <f>IF(AND($F$2&lt;&gt;"",$F$3&lt;&gt;""),Interpolation!O225,ROUND(Interpolation!H225,$N$3))</f>
        <v>#VALUE!</v>
      </c>
      <c r="AD225" s="43" t="e">
        <f t="shared" si="47"/>
        <v>#VALUE!</v>
      </c>
      <c r="AE225" s="43" t="e">
        <f t="shared" si="48"/>
        <v>#VALUE!</v>
      </c>
    </row>
    <row r="226" spans="1:31" x14ac:dyDescent="0.25">
      <c r="A226" s="26" t="str">
        <f t="shared" si="42"/>
        <v/>
      </c>
      <c r="B226" s="21" t="str">
        <f t="shared" si="41"/>
        <v/>
      </c>
      <c r="C226" s="16"/>
      <c r="D226" s="16"/>
      <c r="E226" s="16"/>
      <c r="F226" s="16"/>
      <c r="G226" s="16"/>
      <c r="H226" s="16"/>
      <c r="I226" s="56"/>
      <c r="J226" s="57"/>
      <c r="K226" s="58"/>
      <c r="L226" s="22" t="str">
        <f t="shared" si="45"/>
        <v/>
      </c>
      <c r="M226" s="22" t="str">
        <f t="shared" si="46"/>
        <v/>
      </c>
      <c r="N226" s="26" t="e">
        <f t="shared" si="39"/>
        <v>#VALUE!</v>
      </c>
      <c r="O226" s="26" t="e">
        <f t="shared" si="43"/>
        <v>#VALUE!</v>
      </c>
      <c r="P226" s="26" t="e">
        <f t="shared" si="40"/>
        <v>#VALUE!</v>
      </c>
      <c r="Q226" s="26" t="e">
        <f t="shared" si="44"/>
        <v>#VALUE!</v>
      </c>
      <c r="R226" s="22"/>
      <c r="S226" s="22"/>
      <c r="T226" s="22"/>
      <c r="U226" s="22"/>
      <c r="W226" s="23" t="e">
        <f>IF(AND($F$2&lt;&gt;"",$F$3&lt;&gt;""),Interpolation!J226,ROUND(Interpolation!C226,$N$3))</f>
        <v>#VALUE!</v>
      </c>
      <c r="X226" s="23" t="e">
        <f>IF(AND($F$2&lt;&gt;"",$F$3&lt;&gt;""),Interpolation!K226,ROUND(Interpolation!D226,$N$3))</f>
        <v>#VALUE!</v>
      </c>
      <c r="Y226" s="23" t="e">
        <f>IF(AND($F$2&lt;&gt;"",$F$3&lt;&gt;""),Interpolation!L226,ROUND(Interpolation!E226,$N$3))</f>
        <v>#VALUE!</v>
      </c>
      <c r="Z226" s="23" t="e">
        <f>IF(AND($F$2&lt;&gt;"",$F$3&lt;&gt;""),Interpolation!M226,ROUND(Interpolation!F226,$N$3))</f>
        <v>#VALUE!</v>
      </c>
      <c r="AA226" s="23" t="e">
        <f>IF(AND($F$2&lt;&gt;"",$F$3&lt;&gt;""),Interpolation!N226,ROUND(Interpolation!G226,$N$3))</f>
        <v>#VALUE!</v>
      </c>
      <c r="AB226" s="23" t="e">
        <f>IF(AND($F$2&lt;&gt;"",$F$3&lt;&gt;""),Interpolation!O226,ROUND(Interpolation!H226,$N$3))</f>
        <v>#VALUE!</v>
      </c>
      <c r="AD226" s="43" t="e">
        <f t="shared" si="47"/>
        <v>#VALUE!</v>
      </c>
      <c r="AE226" s="43" t="e">
        <f t="shared" si="48"/>
        <v>#VALUE!</v>
      </c>
    </row>
    <row r="227" spans="1:31" x14ac:dyDescent="0.25">
      <c r="A227" s="26" t="str">
        <f t="shared" si="42"/>
        <v/>
      </c>
      <c r="B227" s="21" t="str">
        <f t="shared" si="41"/>
        <v/>
      </c>
      <c r="C227" s="16"/>
      <c r="D227" s="16"/>
      <c r="E227" s="16"/>
      <c r="F227" s="16"/>
      <c r="G227" s="16"/>
      <c r="H227" s="16"/>
      <c r="I227" s="56"/>
      <c r="J227" s="57"/>
      <c r="K227" s="58"/>
      <c r="L227" s="22" t="str">
        <f t="shared" si="45"/>
        <v/>
      </c>
      <c r="M227" s="22" t="str">
        <f t="shared" si="46"/>
        <v/>
      </c>
      <c r="N227" s="26" t="e">
        <f t="shared" si="39"/>
        <v>#VALUE!</v>
      </c>
      <c r="O227" s="26" t="e">
        <f t="shared" si="43"/>
        <v>#VALUE!</v>
      </c>
      <c r="P227" s="26" t="e">
        <f t="shared" si="40"/>
        <v>#VALUE!</v>
      </c>
      <c r="Q227" s="26" t="e">
        <f t="shared" si="44"/>
        <v>#VALUE!</v>
      </c>
      <c r="R227" s="22"/>
      <c r="S227" s="22"/>
      <c r="T227" s="22"/>
      <c r="U227" s="22"/>
      <c r="W227" s="23" t="e">
        <f>IF(AND($F$2&lt;&gt;"",$F$3&lt;&gt;""),Interpolation!J227,ROUND(Interpolation!C227,$N$3))</f>
        <v>#VALUE!</v>
      </c>
      <c r="X227" s="23" t="e">
        <f>IF(AND($F$2&lt;&gt;"",$F$3&lt;&gt;""),Interpolation!K227,ROUND(Interpolation!D227,$N$3))</f>
        <v>#VALUE!</v>
      </c>
      <c r="Y227" s="23" t="e">
        <f>IF(AND($F$2&lt;&gt;"",$F$3&lt;&gt;""),Interpolation!L227,ROUND(Interpolation!E227,$N$3))</f>
        <v>#VALUE!</v>
      </c>
      <c r="Z227" s="23" t="e">
        <f>IF(AND($F$2&lt;&gt;"",$F$3&lt;&gt;""),Interpolation!M227,ROUND(Interpolation!F227,$N$3))</f>
        <v>#VALUE!</v>
      </c>
      <c r="AA227" s="23" t="e">
        <f>IF(AND($F$2&lt;&gt;"",$F$3&lt;&gt;""),Interpolation!N227,ROUND(Interpolation!G227,$N$3))</f>
        <v>#VALUE!</v>
      </c>
      <c r="AB227" s="23" t="e">
        <f>IF(AND($F$2&lt;&gt;"",$F$3&lt;&gt;""),Interpolation!O227,ROUND(Interpolation!H227,$N$3))</f>
        <v>#VALUE!</v>
      </c>
      <c r="AD227" s="43" t="e">
        <f t="shared" si="47"/>
        <v>#VALUE!</v>
      </c>
      <c r="AE227" s="43" t="e">
        <f t="shared" si="48"/>
        <v>#VALUE!</v>
      </c>
    </row>
    <row r="228" spans="1:31" x14ac:dyDescent="0.25">
      <c r="A228" s="26" t="str">
        <f t="shared" si="42"/>
        <v/>
      </c>
      <c r="B228" s="21" t="str">
        <f t="shared" si="41"/>
        <v/>
      </c>
      <c r="C228" s="16"/>
      <c r="D228" s="16"/>
      <c r="E228" s="16"/>
      <c r="F228" s="16"/>
      <c r="G228" s="16"/>
      <c r="H228" s="16"/>
      <c r="I228" s="56"/>
      <c r="J228" s="57"/>
      <c r="K228" s="58"/>
      <c r="L228" s="22" t="str">
        <f t="shared" si="45"/>
        <v/>
      </c>
      <c r="M228" s="22" t="str">
        <f t="shared" si="46"/>
        <v/>
      </c>
      <c r="N228" s="26" t="e">
        <f t="shared" si="39"/>
        <v>#VALUE!</v>
      </c>
      <c r="O228" s="26" t="e">
        <f t="shared" si="43"/>
        <v>#VALUE!</v>
      </c>
      <c r="P228" s="26" t="e">
        <f t="shared" si="40"/>
        <v>#VALUE!</v>
      </c>
      <c r="Q228" s="26" t="e">
        <f t="shared" si="44"/>
        <v>#VALUE!</v>
      </c>
      <c r="R228" s="22"/>
      <c r="S228" s="22"/>
      <c r="T228" s="22"/>
      <c r="U228" s="22"/>
      <c r="W228" s="23" t="e">
        <f>IF(AND($F$2&lt;&gt;"",$F$3&lt;&gt;""),Interpolation!J228,ROUND(Interpolation!C228,$N$3))</f>
        <v>#VALUE!</v>
      </c>
      <c r="X228" s="23" t="e">
        <f>IF(AND($F$2&lt;&gt;"",$F$3&lt;&gt;""),Interpolation!K228,ROUND(Interpolation!D228,$N$3))</f>
        <v>#VALUE!</v>
      </c>
      <c r="Y228" s="23" t="e">
        <f>IF(AND($F$2&lt;&gt;"",$F$3&lt;&gt;""),Interpolation!L228,ROUND(Interpolation!E228,$N$3))</f>
        <v>#VALUE!</v>
      </c>
      <c r="Z228" s="23" t="e">
        <f>IF(AND($F$2&lt;&gt;"",$F$3&lt;&gt;""),Interpolation!M228,ROUND(Interpolation!F228,$N$3))</f>
        <v>#VALUE!</v>
      </c>
      <c r="AA228" s="23" t="e">
        <f>IF(AND($F$2&lt;&gt;"",$F$3&lt;&gt;""),Interpolation!N228,ROUND(Interpolation!G228,$N$3))</f>
        <v>#VALUE!</v>
      </c>
      <c r="AB228" s="23" t="e">
        <f>IF(AND($F$2&lt;&gt;"",$F$3&lt;&gt;""),Interpolation!O228,ROUND(Interpolation!H228,$N$3))</f>
        <v>#VALUE!</v>
      </c>
      <c r="AD228" s="43" t="e">
        <f t="shared" si="47"/>
        <v>#VALUE!</v>
      </c>
      <c r="AE228" s="43" t="e">
        <f t="shared" si="48"/>
        <v>#VALUE!</v>
      </c>
    </row>
    <row r="229" spans="1:31" x14ac:dyDescent="0.25">
      <c r="A229" s="26" t="str">
        <f t="shared" si="42"/>
        <v/>
      </c>
      <c r="B229" s="21" t="str">
        <f t="shared" si="41"/>
        <v/>
      </c>
      <c r="C229" s="16"/>
      <c r="D229" s="16"/>
      <c r="E229" s="16"/>
      <c r="F229" s="16"/>
      <c r="G229" s="16"/>
      <c r="H229" s="16"/>
      <c r="I229" s="56"/>
      <c r="J229" s="57"/>
      <c r="K229" s="58"/>
      <c r="L229" s="22" t="str">
        <f t="shared" si="45"/>
        <v/>
      </c>
      <c r="M229" s="22" t="str">
        <f t="shared" si="46"/>
        <v/>
      </c>
      <c r="N229" s="26" t="e">
        <f t="shared" si="39"/>
        <v>#VALUE!</v>
      </c>
      <c r="O229" s="26" t="e">
        <f t="shared" si="43"/>
        <v>#VALUE!</v>
      </c>
      <c r="P229" s="26" t="e">
        <f t="shared" si="40"/>
        <v>#VALUE!</v>
      </c>
      <c r="Q229" s="26" t="e">
        <f t="shared" si="44"/>
        <v>#VALUE!</v>
      </c>
      <c r="R229" s="22"/>
      <c r="S229" s="22"/>
      <c r="T229" s="22"/>
      <c r="U229" s="22"/>
      <c r="W229" s="23" t="e">
        <f>IF(AND($F$2&lt;&gt;"",$F$3&lt;&gt;""),Interpolation!J229,ROUND(Interpolation!C229,$N$3))</f>
        <v>#VALUE!</v>
      </c>
      <c r="X229" s="23" t="e">
        <f>IF(AND($F$2&lt;&gt;"",$F$3&lt;&gt;""),Interpolation!K229,ROUND(Interpolation!D229,$N$3))</f>
        <v>#VALUE!</v>
      </c>
      <c r="Y229" s="23" t="e">
        <f>IF(AND($F$2&lt;&gt;"",$F$3&lt;&gt;""),Interpolation!L229,ROUND(Interpolation!E229,$N$3))</f>
        <v>#VALUE!</v>
      </c>
      <c r="Z229" s="23" t="e">
        <f>IF(AND($F$2&lt;&gt;"",$F$3&lt;&gt;""),Interpolation!M229,ROUND(Interpolation!F229,$N$3))</f>
        <v>#VALUE!</v>
      </c>
      <c r="AA229" s="23" t="e">
        <f>IF(AND($F$2&lt;&gt;"",$F$3&lt;&gt;""),Interpolation!N229,ROUND(Interpolation!G229,$N$3))</f>
        <v>#VALUE!</v>
      </c>
      <c r="AB229" s="23" t="e">
        <f>IF(AND($F$2&lt;&gt;"",$F$3&lt;&gt;""),Interpolation!O229,ROUND(Interpolation!H229,$N$3))</f>
        <v>#VALUE!</v>
      </c>
      <c r="AD229" s="43" t="e">
        <f t="shared" si="47"/>
        <v>#VALUE!</v>
      </c>
      <c r="AE229" s="43" t="e">
        <f t="shared" si="48"/>
        <v>#VALUE!</v>
      </c>
    </row>
    <row r="230" spans="1:31" x14ac:dyDescent="0.25">
      <c r="A230" s="26" t="str">
        <f t="shared" si="42"/>
        <v/>
      </c>
      <c r="B230" s="21" t="str">
        <f t="shared" si="41"/>
        <v/>
      </c>
      <c r="C230" s="16"/>
      <c r="D230" s="16"/>
      <c r="E230" s="16"/>
      <c r="F230" s="16"/>
      <c r="G230" s="16"/>
      <c r="H230" s="16"/>
      <c r="I230" s="56"/>
      <c r="J230" s="57"/>
      <c r="K230" s="58"/>
      <c r="L230" s="22" t="str">
        <f t="shared" si="45"/>
        <v/>
      </c>
      <c r="M230" s="22" t="str">
        <f t="shared" si="46"/>
        <v/>
      </c>
      <c r="N230" s="26" t="e">
        <f t="shared" si="39"/>
        <v>#VALUE!</v>
      </c>
      <c r="O230" s="26" t="e">
        <f t="shared" si="43"/>
        <v>#VALUE!</v>
      </c>
      <c r="P230" s="26" t="e">
        <f t="shared" si="40"/>
        <v>#VALUE!</v>
      </c>
      <c r="Q230" s="26" t="e">
        <f t="shared" si="44"/>
        <v>#VALUE!</v>
      </c>
      <c r="R230" s="22"/>
      <c r="S230" s="22"/>
      <c r="T230" s="22"/>
      <c r="U230" s="22"/>
      <c r="W230" s="23" t="e">
        <f>IF(AND($F$2&lt;&gt;"",$F$3&lt;&gt;""),Interpolation!J230,ROUND(Interpolation!C230,$N$3))</f>
        <v>#VALUE!</v>
      </c>
      <c r="X230" s="23" t="e">
        <f>IF(AND($F$2&lt;&gt;"",$F$3&lt;&gt;""),Interpolation!K230,ROUND(Interpolation!D230,$N$3))</f>
        <v>#VALUE!</v>
      </c>
      <c r="Y230" s="23" t="e">
        <f>IF(AND($F$2&lt;&gt;"",$F$3&lt;&gt;""),Interpolation!L230,ROUND(Interpolation!E230,$N$3))</f>
        <v>#VALUE!</v>
      </c>
      <c r="Z230" s="23" t="e">
        <f>IF(AND($F$2&lt;&gt;"",$F$3&lt;&gt;""),Interpolation!M230,ROUND(Interpolation!F230,$N$3))</f>
        <v>#VALUE!</v>
      </c>
      <c r="AA230" s="23" t="e">
        <f>IF(AND($F$2&lt;&gt;"",$F$3&lt;&gt;""),Interpolation!N230,ROUND(Interpolation!G230,$N$3))</f>
        <v>#VALUE!</v>
      </c>
      <c r="AB230" s="23" t="e">
        <f>IF(AND($F$2&lt;&gt;"",$F$3&lt;&gt;""),Interpolation!O230,ROUND(Interpolation!H230,$N$3))</f>
        <v>#VALUE!</v>
      </c>
      <c r="AD230" s="43" t="e">
        <f t="shared" si="47"/>
        <v>#VALUE!</v>
      </c>
      <c r="AE230" s="43" t="e">
        <f t="shared" si="48"/>
        <v>#VALUE!</v>
      </c>
    </row>
    <row r="231" spans="1:31" x14ac:dyDescent="0.25">
      <c r="A231" s="26" t="str">
        <f t="shared" si="42"/>
        <v/>
      </c>
      <c r="B231" s="21" t="str">
        <f t="shared" si="41"/>
        <v/>
      </c>
      <c r="C231" s="16"/>
      <c r="D231" s="16"/>
      <c r="E231" s="16"/>
      <c r="F231" s="16"/>
      <c r="G231" s="16"/>
      <c r="H231" s="16"/>
      <c r="I231" s="56"/>
      <c r="J231" s="57"/>
      <c r="K231" s="58"/>
      <c r="L231" s="22" t="str">
        <f t="shared" si="45"/>
        <v/>
      </c>
      <c r="M231" s="22" t="str">
        <f t="shared" si="46"/>
        <v/>
      </c>
      <c r="N231" s="26" t="e">
        <f t="shared" si="39"/>
        <v>#VALUE!</v>
      </c>
      <c r="O231" s="26" t="e">
        <f t="shared" si="43"/>
        <v>#VALUE!</v>
      </c>
      <c r="P231" s="26" t="e">
        <f t="shared" si="40"/>
        <v>#VALUE!</v>
      </c>
      <c r="Q231" s="26" t="e">
        <f t="shared" si="44"/>
        <v>#VALUE!</v>
      </c>
      <c r="R231" s="22"/>
      <c r="S231" s="22"/>
      <c r="T231" s="22"/>
      <c r="U231" s="22"/>
      <c r="W231" s="23" t="e">
        <f>IF(AND($F$2&lt;&gt;"",$F$3&lt;&gt;""),Interpolation!J231,ROUND(Interpolation!C231,$N$3))</f>
        <v>#VALUE!</v>
      </c>
      <c r="X231" s="23" t="e">
        <f>IF(AND($F$2&lt;&gt;"",$F$3&lt;&gt;""),Interpolation!K231,ROUND(Interpolation!D231,$N$3))</f>
        <v>#VALUE!</v>
      </c>
      <c r="Y231" s="23" t="e">
        <f>IF(AND($F$2&lt;&gt;"",$F$3&lt;&gt;""),Interpolation!L231,ROUND(Interpolation!E231,$N$3))</f>
        <v>#VALUE!</v>
      </c>
      <c r="Z231" s="23" t="e">
        <f>IF(AND($F$2&lt;&gt;"",$F$3&lt;&gt;""),Interpolation!M231,ROUND(Interpolation!F231,$N$3))</f>
        <v>#VALUE!</v>
      </c>
      <c r="AA231" s="23" t="e">
        <f>IF(AND($F$2&lt;&gt;"",$F$3&lt;&gt;""),Interpolation!N231,ROUND(Interpolation!G231,$N$3))</f>
        <v>#VALUE!</v>
      </c>
      <c r="AB231" s="23" t="e">
        <f>IF(AND($F$2&lt;&gt;"",$F$3&lt;&gt;""),Interpolation!O231,ROUND(Interpolation!H231,$N$3))</f>
        <v>#VALUE!</v>
      </c>
      <c r="AD231" s="43" t="e">
        <f t="shared" si="47"/>
        <v>#VALUE!</v>
      </c>
      <c r="AE231" s="43" t="e">
        <f t="shared" si="48"/>
        <v>#VALUE!</v>
      </c>
    </row>
    <row r="232" spans="1:31" x14ac:dyDescent="0.25">
      <c r="A232" s="26" t="str">
        <f t="shared" si="42"/>
        <v/>
      </c>
      <c r="B232" s="21" t="str">
        <f t="shared" si="41"/>
        <v/>
      </c>
      <c r="C232" s="16"/>
      <c r="D232" s="16"/>
      <c r="E232" s="16"/>
      <c r="F232" s="16"/>
      <c r="G232" s="16"/>
      <c r="H232" s="16"/>
      <c r="I232" s="56"/>
      <c r="J232" s="57"/>
      <c r="K232" s="58"/>
      <c r="L232" s="22" t="str">
        <f t="shared" si="45"/>
        <v/>
      </c>
      <c r="M232" s="22" t="str">
        <f t="shared" si="46"/>
        <v/>
      </c>
      <c r="N232" s="26" t="e">
        <f t="shared" si="39"/>
        <v>#VALUE!</v>
      </c>
      <c r="O232" s="26" t="e">
        <f t="shared" si="43"/>
        <v>#VALUE!</v>
      </c>
      <c r="P232" s="26" t="e">
        <f t="shared" si="40"/>
        <v>#VALUE!</v>
      </c>
      <c r="Q232" s="26" t="e">
        <f t="shared" si="44"/>
        <v>#VALUE!</v>
      </c>
      <c r="R232" s="22"/>
      <c r="S232" s="22"/>
      <c r="T232" s="22"/>
      <c r="U232" s="22"/>
      <c r="W232" s="23" t="e">
        <f>IF(AND($F$2&lt;&gt;"",$F$3&lt;&gt;""),Interpolation!J232,ROUND(Interpolation!C232,$N$3))</f>
        <v>#VALUE!</v>
      </c>
      <c r="X232" s="23" t="e">
        <f>IF(AND($F$2&lt;&gt;"",$F$3&lt;&gt;""),Interpolation!K232,ROUND(Interpolation!D232,$N$3))</f>
        <v>#VALUE!</v>
      </c>
      <c r="Y232" s="23" t="e">
        <f>IF(AND($F$2&lt;&gt;"",$F$3&lt;&gt;""),Interpolation!L232,ROUND(Interpolation!E232,$N$3))</f>
        <v>#VALUE!</v>
      </c>
      <c r="Z232" s="23" t="e">
        <f>IF(AND($F$2&lt;&gt;"",$F$3&lt;&gt;""),Interpolation!M232,ROUND(Interpolation!F232,$N$3))</f>
        <v>#VALUE!</v>
      </c>
      <c r="AA232" s="23" t="e">
        <f>IF(AND($F$2&lt;&gt;"",$F$3&lt;&gt;""),Interpolation!N232,ROUND(Interpolation!G232,$N$3))</f>
        <v>#VALUE!</v>
      </c>
      <c r="AB232" s="23" t="e">
        <f>IF(AND($F$2&lt;&gt;"",$F$3&lt;&gt;""),Interpolation!O232,ROUND(Interpolation!H232,$N$3))</f>
        <v>#VALUE!</v>
      </c>
      <c r="AD232" s="43" t="e">
        <f t="shared" si="47"/>
        <v>#VALUE!</v>
      </c>
      <c r="AE232" s="43" t="e">
        <f t="shared" si="48"/>
        <v>#VALUE!</v>
      </c>
    </row>
    <row r="233" spans="1:31" x14ac:dyDescent="0.25">
      <c r="A233" s="26" t="str">
        <f t="shared" si="42"/>
        <v/>
      </c>
      <c r="B233" s="21" t="str">
        <f t="shared" si="41"/>
        <v/>
      </c>
      <c r="C233" s="16"/>
      <c r="D233" s="16"/>
      <c r="E233" s="16"/>
      <c r="F233" s="16"/>
      <c r="G233" s="16"/>
      <c r="H233" s="16"/>
      <c r="I233" s="56"/>
      <c r="J233" s="57"/>
      <c r="K233" s="58"/>
      <c r="L233" s="22" t="str">
        <f t="shared" si="45"/>
        <v/>
      </c>
      <c r="M233" s="22" t="str">
        <f t="shared" si="46"/>
        <v/>
      </c>
      <c r="N233" s="26" t="e">
        <f t="shared" si="39"/>
        <v>#VALUE!</v>
      </c>
      <c r="O233" s="26" t="e">
        <f t="shared" si="43"/>
        <v>#VALUE!</v>
      </c>
      <c r="P233" s="26" t="e">
        <f t="shared" si="40"/>
        <v>#VALUE!</v>
      </c>
      <c r="Q233" s="26" t="e">
        <f t="shared" si="44"/>
        <v>#VALUE!</v>
      </c>
      <c r="R233" s="22"/>
      <c r="S233" s="22"/>
      <c r="T233" s="22"/>
      <c r="U233" s="22"/>
      <c r="W233" s="23" t="e">
        <f>IF(AND($F$2&lt;&gt;"",$F$3&lt;&gt;""),Interpolation!J233,ROUND(Interpolation!C233,$N$3))</f>
        <v>#VALUE!</v>
      </c>
      <c r="X233" s="23" t="e">
        <f>IF(AND($F$2&lt;&gt;"",$F$3&lt;&gt;""),Interpolation!K233,ROUND(Interpolation!D233,$N$3))</f>
        <v>#VALUE!</v>
      </c>
      <c r="Y233" s="23" t="e">
        <f>IF(AND($F$2&lt;&gt;"",$F$3&lt;&gt;""),Interpolation!L233,ROUND(Interpolation!E233,$N$3))</f>
        <v>#VALUE!</v>
      </c>
      <c r="Z233" s="23" t="e">
        <f>IF(AND($F$2&lt;&gt;"",$F$3&lt;&gt;""),Interpolation!M233,ROUND(Interpolation!F233,$N$3))</f>
        <v>#VALUE!</v>
      </c>
      <c r="AA233" s="23" t="e">
        <f>IF(AND($F$2&lt;&gt;"",$F$3&lt;&gt;""),Interpolation!N233,ROUND(Interpolation!G233,$N$3))</f>
        <v>#VALUE!</v>
      </c>
      <c r="AB233" s="23" t="e">
        <f>IF(AND($F$2&lt;&gt;"",$F$3&lt;&gt;""),Interpolation!O233,ROUND(Interpolation!H233,$N$3))</f>
        <v>#VALUE!</v>
      </c>
      <c r="AD233" s="43" t="e">
        <f t="shared" si="47"/>
        <v>#VALUE!</v>
      </c>
      <c r="AE233" s="43" t="e">
        <f t="shared" si="48"/>
        <v>#VALUE!</v>
      </c>
    </row>
    <row r="234" spans="1:31" x14ac:dyDescent="0.25">
      <c r="A234" s="26" t="str">
        <f t="shared" si="42"/>
        <v/>
      </c>
      <c r="B234" s="21" t="str">
        <f t="shared" si="41"/>
        <v/>
      </c>
      <c r="C234" s="16"/>
      <c r="D234" s="16"/>
      <c r="E234" s="16"/>
      <c r="F234" s="16"/>
      <c r="G234" s="16"/>
      <c r="H234" s="16"/>
      <c r="I234" s="56"/>
      <c r="J234" s="57"/>
      <c r="K234" s="58"/>
      <c r="L234" s="22" t="str">
        <f t="shared" si="45"/>
        <v/>
      </c>
      <c r="M234" s="22" t="str">
        <f t="shared" si="46"/>
        <v/>
      </c>
      <c r="N234" s="26" t="e">
        <f t="shared" si="39"/>
        <v>#VALUE!</v>
      </c>
      <c r="O234" s="26" t="e">
        <f t="shared" si="43"/>
        <v>#VALUE!</v>
      </c>
      <c r="P234" s="26" t="e">
        <f t="shared" si="40"/>
        <v>#VALUE!</v>
      </c>
      <c r="Q234" s="26" t="e">
        <f t="shared" si="44"/>
        <v>#VALUE!</v>
      </c>
      <c r="R234" s="22"/>
      <c r="S234" s="22"/>
      <c r="T234" s="22"/>
      <c r="U234" s="22"/>
      <c r="W234" s="23" t="e">
        <f>IF(AND($F$2&lt;&gt;"",$F$3&lt;&gt;""),Interpolation!J234,ROUND(Interpolation!C234,$N$3))</f>
        <v>#VALUE!</v>
      </c>
      <c r="X234" s="23" t="e">
        <f>IF(AND($F$2&lt;&gt;"",$F$3&lt;&gt;""),Interpolation!K234,ROUND(Interpolation!D234,$N$3))</f>
        <v>#VALUE!</v>
      </c>
      <c r="Y234" s="23" t="e">
        <f>IF(AND($F$2&lt;&gt;"",$F$3&lt;&gt;""),Interpolation!L234,ROUND(Interpolation!E234,$N$3))</f>
        <v>#VALUE!</v>
      </c>
      <c r="Z234" s="23" t="e">
        <f>IF(AND($F$2&lt;&gt;"",$F$3&lt;&gt;""),Interpolation!M234,ROUND(Interpolation!F234,$N$3))</f>
        <v>#VALUE!</v>
      </c>
      <c r="AA234" s="23" t="e">
        <f>IF(AND($F$2&lt;&gt;"",$F$3&lt;&gt;""),Interpolation!N234,ROUND(Interpolation!G234,$N$3))</f>
        <v>#VALUE!</v>
      </c>
      <c r="AB234" s="23" t="e">
        <f>IF(AND($F$2&lt;&gt;"",$F$3&lt;&gt;""),Interpolation!O234,ROUND(Interpolation!H234,$N$3))</f>
        <v>#VALUE!</v>
      </c>
      <c r="AD234" s="43" t="e">
        <f t="shared" si="47"/>
        <v>#VALUE!</v>
      </c>
      <c r="AE234" s="43" t="e">
        <f t="shared" si="48"/>
        <v>#VALUE!</v>
      </c>
    </row>
    <row r="235" spans="1:31" x14ac:dyDescent="0.25">
      <c r="J235" s="1"/>
      <c r="K235" s="1"/>
      <c r="L235" s="22">
        <f t="shared" si="45"/>
        <v>0</v>
      </c>
      <c r="M235" s="22">
        <f t="shared" si="46"/>
        <v>0</v>
      </c>
      <c r="N235" s="26">
        <f t="shared" si="39"/>
        <v>0</v>
      </c>
      <c r="O235" s="26" t="e">
        <f t="shared" si="43"/>
        <v>#N/A</v>
      </c>
      <c r="P235" s="26">
        <f t="shared" si="40"/>
        <v>1</v>
      </c>
      <c r="Q235" s="26" t="e">
        <f t="shared" si="44"/>
        <v>#N/A</v>
      </c>
      <c r="R235" s="22"/>
      <c r="S235" s="22"/>
      <c r="T235" s="22"/>
      <c r="U235" s="22"/>
      <c r="W235" s="23" t="e">
        <f>IF(AND($F$2&lt;&gt;"",$F$3&lt;&gt;""),Interpolation!J235,ROUND(Interpolation!C235,$N$3))</f>
        <v>#VALUE!</v>
      </c>
      <c r="X235" s="23" t="e">
        <f>IF(AND($F$2&lt;&gt;"",$F$3&lt;&gt;""),Interpolation!K235,ROUND(Interpolation!D235,$N$3))</f>
        <v>#VALUE!</v>
      </c>
      <c r="Y235" s="23" t="e">
        <f>IF(AND($F$2&lt;&gt;"",$F$3&lt;&gt;""),Interpolation!L235,ROUND(Interpolation!E235,$N$3))</f>
        <v>#VALUE!</v>
      </c>
      <c r="Z235" s="23" t="e">
        <f>IF(AND($F$2&lt;&gt;"",$F$3&lt;&gt;""),Interpolation!M235,ROUND(Interpolation!F235,$N$3))</f>
        <v>#VALUE!</v>
      </c>
      <c r="AA235" s="23" t="e">
        <f>IF(AND($F$2&lt;&gt;"",$F$3&lt;&gt;""),Interpolation!N235,ROUND(Interpolation!G235,$N$3))</f>
        <v>#VALUE!</v>
      </c>
      <c r="AB235" s="23" t="e">
        <f>IF(AND($F$2&lt;&gt;"",$F$3&lt;&gt;""),Interpolation!O235,ROUND(Interpolation!H235,$N$3))</f>
        <v>#VALUE!</v>
      </c>
      <c r="AD235" s="43">
        <f t="shared" si="47"/>
        <v>0</v>
      </c>
      <c r="AE235" s="43">
        <f t="shared" si="48"/>
        <v>0</v>
      </c>
    </row>
    <row r="236" spans="1:31" x14ac:dyDescent="0.25">
      <c r="B236" s="61"/>
      <c r="C236" s="61"/>
      <c r="D236" s="61"/>
      <c r="E236" s="61"/>
      <c r="F236" s="61"/>
      <c r="G236" s="61"/>
      <c r="I236" s="2" t="str">
        <f>'Print off sheets'!I236</f>
        <v>Page 7 of 2</v>
      </c>
      <c r="J236" s="1"/>
      <c r="K236" s="1"/>
      <c r="L236" s="22">
        <f t="shared" si="45"/>
        <v>0</v>
      </c>
      <c r="M236" s="22">
        <f t="shared" si="46"/>
        <v>0</v>
      </c>
      <c r="N236" s="26">
        <f t="shared" si="39"/>
        <v>0</v>
      </c>
      <c r="O236" s="26" t="e">
        <f t="shared" si="43"/>
        <v>#N/A</v>
      </c>
      <c r="P236" s="26">
        <f t="shared" si="40"/>
        <v>1</v>
      </c>
      <c r="Q236" s="26" t="e">
        <f t="shared" si="44"/>
        <v>#N/A</v>
      </c>
      <c r="R236" s="22"/>
      <c r="S236" s="22"/>
      <c r="T236" s="22"/>
      <c r="U236" s="22"/>
      <c r="W236" s="23" t="e">
        <f>IF(AND($F$2&lt;&gt;"",$F$3&lt;&gt;""),Interpolation!J236,ROUND(Interpolation!C236,$N$3))</f>
        <v>#VALUE!</v>
      </c>
      <c r="X236" s="23" t="e">
        <f>IF(AND($F$2&lt;&gt;"",$F$3&lt;&gt;""),Interpolation!K236,ROUND(Interpolation!D236,$N$3))</f>
        <v>#VALUE!</v>
      </c>
      <c r="Y236" s="23" t="e">
        <f>IF(AND($F$2&lt;&gt;"",$F$3&lt;&gt;""),Interpolation!L236,ROUND(Interpolation!E236,$N$3))</f>
        <v>#VALUE!</v>
      </c>
      <c r="Z236" s="23" t="e">
        <f>IF(AND($F$2&lt;&gt;"",$F$3&lt;&gt;""),Interpolation!M236,ROUND(Interpolation!F236,$N$3))</f>
        <v>#VALUE!</v>
      </c>
      <c r="AA236" s="23" t="e">
        <f>IF(AND($F$2&lt;&gt;"",$F$3&lt;&gt;""),Interpolation!N236,ROUND(Interpolation!G236,$N$3))</f>
        <v>#VALUE!</v>
      </c>
      <c r="AB236" s="23" t="e">
        <f>IF(AND($F$2&lt;&gt;"",$F$3&lt;&gt;""),Interpolation!O236,ROUND(Interpolation!H236,$N$3))</f>
        <v>#VALUE!</v>
      </c>
      <c r="AD236" s="43">
        <f t="shared" si="47"/>
        <v>0</v>
      </c>
      <c r="AE236" s="43">
        <f t="shared" si="48"/>
        <v>0</v>
      </c>
    </row>
    <row r="237" spans="1:31" ht="18" x14ac:dyDescent="0.25">
      <c r="B237" s="59" t="s">
        <v>21</v>
      </c>
      <c r="C237" s="59"/>
      <c r="D237" s="59"/>
      <c r="E237" s="59"/>
      <c r="F237" s="59"/>
      <c r="G237" s="59"/>
      <c r="H237" s="59"/>
      <c r="J237" s="1"/>
      <c r="K237" s="1"/>
      <c r="L237" s="22" t="str">
        <f t="shared" si="45"/>
        <v/>
      </c>
      <c r="M237" s="22" t="str">
        <f t="shared" si="46"/>
        <v/>
      </c>
      <c r="N237" s="26" t="e">
        <f t="shared" si="39"/>
        <v>#VALUE!</v>
      </c>
      <c r="O237" s="26" t="e">
        <f t="shared" si="43"/>
        <v>#VALUE!</v>
      </c>
      <c r="P237" s="26" t="e">
        <f t="shared" si="40"/>
        <v>#VALUE!</v>
      </c>
      <c r="Q237" s="26" t="e">
        <f t="shared" si="44"/>
        <v>#VALUE!</v>
      </c>
      <c r="R237" s="22"/>
      <c r="S237" s="22"/>
      <c r="T237" s="22"/>
      <c r="U237" s="22"/>
      <c r="W237" s="23" t="e">
        <f>IF(AND($F$2&lt;&gt;"",$F$3&lt;&gt;""),Interpolation!J237,ROUND(Interpolation!C237,$N$3))</f>
        <v>#VALUE!</v>
      </c>
      <c r="X237" s="23" t="e">
        <f>IF(AND($F$2&lt;&gt;"",$F$3&lt;&gt;""),Interpolation!K237,ROUND(Interpolation!D237,$N$3))</f>
        <v>#VALUE!</v>
      </c>
      <c r="Y237" s="23" t="e">
        <f>IF(AND($F$2&lt;&gt;"",$F$3&lt;&gt;""),Interpolation!L237,ROUND(Interpolation!E237,$N$3))</f>
        <v>#VALUE!</v>
      </c>
      <c r="Z237" s="23" t="e">
        <f>IF(AND($F$2&lt;&gt;"",$F$3&lt;&gt;""),Interpolation!M237,ROUND(Interpolation!F237,$N$3))</f>
        <v>#VALUE!</v>
      </c>
      <c r="AA237" s="23" t="e">
        <f>IF(AND($F$2&lt;&gt;"",$F$3&lt;&gt;""),Interpolation!N237,ROUND(Interpolation!G237,$N$3))</f>
        <v>#VALUE!</v>
      </c>
      <c r="AB237" s="23" t="e">
        <f>IF(AND($F$2&lt;&gt;"",$F$3&lt;&gt;""),Interpolation!O237,ROUND(Interpolation!H237,$N$3))</f>
        <v>#VALUE!</v>
      </c>
      <c r="AD237" s="43" t="e">
        <f t="shared" si="47"/>
        <v>#VALUE!</v>
      </c>
      <c r="AE237" s="43" t="e">
        <f t="shared" si="48"/>
        <v>#VALUE!</v>
      </c>
    </row>
    <row r="238" spans="1:31" ht="15.75" x14ac:dyDescent="0.25">
      <c r="B238" s="3"/>
      <c r="C238" s="14"/>
      <c r="E238" s="3"/>
      <c r="F238" s="15"/>
      <c r="H238" s="5"/>
      <c r="J238" s="1"/>
      <c r="K238" s="1"/>
      <c r="L238" s="22">
        <f t="shared" si="45"/>
        <v>0</v>
      </c>
      <c r="M238" s="22">
        <f t="shared" si="46"/>
        <v>0</v>
      </c>
      <c r="N238" s="26">
        <f t="shared" si="39"/>
        <v>0</v>
      </c>
      <c r="O238" s="26" t="e">
        <f t="shared" si="43"/>
        <v>#N/A</v>
      </c>
      <c r="P238" s="26">
        <f t="shared" si="40"/>
        <v>1</v>
      </c>
      <c r="Q238" s="26" t="e">
        <f t="shared" si="44"/>
        <v>#N/A</v>
      </c>
      <c r="R238" s="22"/>
      <c r="S238" s="22"/>
      <c r="T238" s="22"/>
      <c r="U238" s="22"/>
      <c r="W238" s="23" t="e">
        <f>IF(AND($F$2&lt;&gt;"",$F$3&lt;&gt;""),Interpolation!J238,ROUND(Interpolation!C238,$N$3))</f>
        <v>#VALUE!</v>
      </c>
      <c r="X238" s="23" t="e">
        <f>IF(AND($F$2&lt;&gt;"",$F$3&lt;&gt;""),Interpolation!K238,ROUND(Interpolation!D238,$N$3))</f>
        <v>#VALUE!</v>
      </c>
      <c r="Y238" s="23" t="e">
        <f>IF(AND($F$2&lt;&gt;"",$F$3&lt;&gt;""),Interpolation!L238,ROUND(Interpolation!E238,$N$3))</f>
        <v>#VALUE!</v>
      </c>
      <c r="Z238" s="23" t="e">
        <f>IF(AND($F$2&lt;&gt;"",$F$3&lt;&gt;""),Interpolation!M238,ROUND(Interpolation!F238,$N$3))</f>
        <v>#VALUE!</v>
      </c>
      <c r="AA238" s="23" t="e">
        <f>IF(AND($F$2&lt;&gt;"",$F$3&lt;&gt;""),Interpolation!N238,ROUND(Interpolation!G238,$N$3))</f>
        <v>#VALUE!</v>
      </c>
      <c r="AB238" s="23" t="e">
        <f>IF(AND($F$2&lt;&gt;"",$F$3&lt;&gt;""),Interpolation!O238,ROUND(Interpolation!H238,$N$3))</f>
        <v>#VALUE!</v>
      </c>
      <c r="AD238" s="43">
        <f t="shared" si="47"/>
        <v>0</v>
      </c>
      <c r="AE238" s="43">
        <f t="shared" si="48"/>
        <v>0</v>
      </c>
    </row>
    <row r="239" spans="1:31" x14ac:dyDescent="0.25">
      <c r="G239" s="62"/>
      <c r="H239" s="62"/>
      <c r="J239" s="1"/>
      <c r="K239" s="1"/>
      <c r="L239" s="22">
        <f t="shared" si="45"/>
        <v>0</v>
      </c>
      <c r="M239" s="22">
        <f t="shared" si="46"/>
        <v>0</v>
      </c>
      <c r="N239" s="26">
        <f t="shared" si="39"/>
        <v>0</v>
      </c>
      <c r="O239" s="26" t="e">
        <f t="shared" si="43"/>
        <v>#N/A</v>
      </c>
      <c r="P239" s="26">
        <f t="shared" si="40"/>
        <v>1</v>
      </c>
      <c r="Q239" s="26" t="e">
        <f t="shared" si="44"/>
        <v>#N/A</v>
      </c>
      <c r="R239" s="22"/>
      <c r="S239" s="22"/>
      <c r="T239" s="22"/>
      <c r="U239" s="22"/>
      <c r="W239" s="23" t="e">
        <f>IF(AND($F$2&lt;&gt;"",$F$3&lt;&gt;""),Interpolation!J239,ROUND(Interpolation!C239,$N$3))</f>
        <v>#VALUE!</v>
      </c>
      <c r="X239" s="23" t="e">
        <f>IF(AND($F$2&lt;&gt;"",$F$3&lt;&gt;""),Interpolation!K239,ROUND(Interpolation!D239,$N$3))</f>
        <v>#VALUE!</v>
      </c>
      <c r="Y239" s="23" t="e">
        <f>IF(AND($F$2&lt;&gt;"",$F$3&lt;&gt;""),Interpolation!L239,ROUND(Interpolation!E239,$N$3))</f>
        <v>#VALUE!</v>
      </c>
      <c r="Z239" s="23" t="e">
        <f>IF(AND($F$2&lt;&gt;"",$F$3&lt;&gt;""),Interpolation!M239,ROUND(Interpolation!F239,$N$3))</f>
        <v>#VALUE!</v>
      </c>
      <c r="AA239" s="23" t="e">
        <f>IF(AND($F$2&lt;&gt;"",$F$3&lt;&gt;""),Interpolation!N239,ROUND(Interpolation!G239,$N$3))</f>
        <v>#VALUE!</v>
      </c>
      <c r="AB239" s="23" t="e">
        <f>IF(AND($F$2&lt;&gt;"",$F$3&lt;&gt;""),Interpolation!O239,ROUND(Interpolation!H239,$N$3))</f>
        <v>#VALUE!</v>
      </c>
      <c r="AD239" s="43">
        <f t="shared" si="47"/>
        <v>0</v>
      </c>
      <c r="AE239" s="43">
        <f t="shared" si="48"/>
        <v>0</v>
      </c>
    </row>
    <row r="240" spans="1:31" x14ac:dyDescent="0.25">
      <c r="C240" s="60" t="s">
        <v>42</v>
      </c>
      <c r="D240" s="60"/>
      <c r="E240" s="60"/>
      <c r="H240" s="6"/>
      <c r="J240" s="1"/>
      <c r="K240" s="1"/>
      <c r="L240" s="22">
        <f t="shared" si="45"/>
        <v>0</v>
      </c>
      <c r="M240" s="22">
        <f t="shared" si="46"/>
        <v>0</v>
      </c>
      <c r="N240" s="26">
        <f t="shared" si="39"/>
        <v>0</v>
      </c>
      <c r="O240" s="26" t="e">
        <f t="shared" si="43"/>
        <v>#N/A</v>
      </c>
      <c r="P240" s="26">
        <f t="shared" si="40"/>
        <v>1</v>
      </c>
      <c r="Q240" s="26" t="e">
        <f t="shared" si="44"/>
        <v>#N/A</v>
      </c>
      <c r="R240" s="22"/>
      <c r="S240" s="22"/>
      <c r="T240" s="22"/>
      <c r="U240" s="22"/>
      <c r="W240" s="23" t="e">
        <f>IF(AND($F$2&lt;&gt;"",$F$3&lt;&gt;""),Interpolation!J240,ROUND(Interpolation!C240,$N$3))</f>
        <v>#VALUE!</v>
      </c>
      <c r="X240" s="23" t="e">
        <f>IF(AND($F$2&lt;&gt;"",$F$3&lt;&gt;""),Interpolation!K240,ROUND(Interpolation!D240,$N$3))</f>
        <v>#VALUE!</v>
      </c>
      <c r="Y240" s="23" t="e">
        <f>IF(AND($F$2&lt;&gt;"",$F$3&lt;&gt;""),Interpolation!L240,ROUND(Interpolation!E240,$N$3))</f>
        <v>#VALUE!</v>
      </c>
      <c r="Z240" s="23" t="e">
        <f>IF(AND($F$2&lt;&gt;"",$F$3&lt;&gt;""),Interpolation!M240,ROUND(Interpolation!F240,$N$3))</f>
        <v>#VALUE!</v>
      </c>
      <c r="AA240" s="23" t="e">
        <f>IF(AND($F$2&lt;&gt;"",$F$3&lt;&gt;""),Interpolation!N240,ROUND(Interpolation!G240,$N$3))</f>
        <v>#VALUE!</v>
      </c>
      <c r="AB240" s="23" t="e">
        <f>IF(AND($F$2&lt;&gt;"",$F$3&lt;&gt;""),Interpolation!O240,ROUND(Interpolation!H240,$N$3))</f>
        <v>#VALUE!</v>
      </c>
      <c r="AD240" s="43">
        <f t="shared" si="47"/>
        <v>0</v>
      </c>
      <c r="AE240" s="43">
        <f t="shared" si="48"/>
        <v>0</v>
      </c>
    </row>
    <row r="241" spans="1:31" x14ac:dyDescent="0.25">
      <c r="B241" s="7" t="s">
        <v>45</v>
      </c>
      <c r="C241" s="8" t="s">
        <v>46</v>
      </c>
      <c r="D241" s="8" t="s">
        <v>47</v>
      </c>
      <c r="E241" s="8" t="s">
        <v>48</v>
      </c>
      <c r="F241" s="8" t="s">
        <v>49</v>
      </c>
      <c r="G241" s="8" t="s">
        <v>50</v>
      </c>
      <c r="H241" s="8" t="s">
        <v>51</v>
      </c>
      <c r="I241" s="9" t="s">
        <v>52</v>
      </c>
      <c r="J241" s="1"/>
      <c r="K241" s="1"/>
      <c r="L241" s="22" t="str">
        <f t="shared" si="45"/>
        <v/>
      </c>
      <c r="M241" s="22" t="str">
        <f t="shared" si="46"/>
        <v/>
      </c>
      <c r="N241" s="26" t="e">
        <f t="shared" si="39"/>
        <v>#VALUE!</v>
      </c>
      <c r="O241" s="26" t="e">
        <f t="shared" si="43"/>
        <v>#VALUE!</v>
      </c>
      <c r="P241" s="26" t="e">
        <f t="shared" si="40"/>
        <v>#VALUE!</v>
      </c>
      <c r="Q241" s="26" t="e">
        <f t="shared" si="44"/>
        <v>#VALUE!</v>
      </c>
      <c r="R241" s="22"/>
      <c r="S241" s="22"/>
      <c r="T241" s="22"/>
      <c r="U241" s="22"/>
      <c r="W241" s="23" t="e">
        <f>IF(AND($F$2&lt;&gt;"",$F$3&lt;&gt;""),Interpolation!J241,ROUND(Interpolation!C241,$N$3))</f>
        <v>#VALUE!</v>
      </c>
      <c r="X241" s="23" t="e">
        <f>IF(AND($F$2&lt;&gt;"",$F$3&lt;&gt;""),Interpolation!K241,ROUND(Interpolation!D241,$N$3))</f>
        <v>#VALUE!</v>
      </c>
      <c r="Y241" s="23" t="e">
        <f>IF(AND($F$2&lt;&gt;"",$F$3&lt;&gt;""),Interpolation!L241,ROUND(Interpolation!E241,$N$3))</f>
        <v>#VALUE!</v>
      </c>
      <c r="Z241" s="23" t="e">
        <f>IF(AND($F$2&lt;&gt;"",$F$3&lt;&gt;""),Interpolation!M241,ROUND(Interpolation!F241,$N$3))</f>
        <v>#VALUE!</v>
      </c>
      <c r="AA241" s="23" t="e">
        <f>IF(AND($F$2&lt;&gt;"",$F$3&lt;&gt;""),Interpolation!N241,ROUND(Interpolation!G241,$N$3))</f>
        <v>#VALUE!</v>
      </c>
      <c r="AB241" s="23" t="e">
        <f>IF(AND($F$2&lt;&gt;"",$F$3&lt;&gt;""),Interpolation!O241,ROUND(Interpolation!H241,$N$3))</f>
        <v>#VALUE!</v>
      </c>
      <c r="AD241" s="43" t="e">
        <f t="shared" si="47"/>
        <v>#VALUE!</v>
      </c>
      <c r="AE241" s="43" t="e">
        <f t="shared" si="48"/>
        <v>#VALUE!</v>
      </c>
    </row>
    <row r="242" spans="1:31" x14ac:dyDescent="0.25">
      <c r="A242" s="26" t="str">
        <f>IF(A234="","",IF(ROUND(A234,7)=VALUE($H$3),"",A234+VALUE($H$4)))</f>
        <v/>
      </c>
      <c r="B242" s="21" t="str">
        <f t="shared" ref="B242:B281" si="49">TEXT(A242,$N$2)</f>
        <v/>
      </c>
      <c r="C242" s="16"/>
      <c r="D242" s="16"/>
      <c r="E242" s="16"/>
      <c r="F242" s="16"/>
      <c r="G242" s="16"/>
      <c r="H242" s="16"/>
      <c r="I242" s="56"/>
      <c r="J242" s="57"/>
      <c r="K242" s="58"/>
      <c r="L242" s="22" t="str">
        <f t="shared" si="45"/>
        <v/>
      </c>
      <c r="M242" s="22" t="str">
        <f t="shared" si="46"/>
        <v/>
      </c>
      <c r="N242" s="26" t="e">
        <f t="shared" si="39"/>
        <v>#VALUE!</v>
      </c>
      <c r="O242" s="26" t="e">
        <f t="shared" si="43"/>
        <v>#VALUE!</v>
      </c>
      <c r="P242" s="26" t="e">
        <f t="shared" si="40"/>
        <v>#VALUE!</v>
      </c>
      <c r="Q242" s="26" t="e">
        <f t="shared" si="44"/>
        <v>#VALUE!</v>
      </c>
      <c r="R242" s="22"/>
      <c r="S242" s="22"/>
      <c r="T242" s="22"/>
      <c r="U242" s="22"/>
      <c r="W242" s="23" t="e">
        <f>IF(AND($F$2&lt;&gt;"",$F$3&lt;&gt;""),Interpolation!J242,ROUND(Interpolation!C242,$N$3))</f>
        <v>#VALUE!</v>
      </c>
      <c r="X242" s="23" t="e">
        <f>IF(AND($F$2&lt;&gt;"",$F$3&lt;&gt;""),Interpolation!K242,ROUND(Interpolation!D242,$N$3))</f>
        <v>#VALUE!</v>
      </c>
      <c r="Y242" s="23" t="e">
        <f>IF(AND($F$2&lt;&gt;"",$F$3&lt;&gt;""),Interpolation!L242,ROUND(Interpolation!E242,$N$3))</f>
        <v>#VALUE!</v>
      </c>
      <c r="Z242" s="23" t="e">
        <f>IF(AND($F$2&lt;&gt;"",$F$3&lt;&gt;""),Interpolation!M242,ROUND(Interpolation!F242,$N$3))</f>
        <v>#VALUE!</v>
      </c>
      <c r="AA242" s="23" t="e">
        <f>IF(AND($F$2&lt;&gt;"",$F$3&lt;&gt;""),Interpolation!N242,ROUND(Interpolation!G242,$N$3))</f>
        <v>#VALUE!</v>
      </c>
      <c r="AB242" s="23" t="e">
        <f>IF(AND($F$2&lt;&gt;"",$F$3&lt;&gt;""),Interpolation!O242,ROUND(Interpolation!H242,$N$3))</f>
        <v>#VALUE!</v>
      </c>
      <c r="AD242" s="43" t="e">
        <f t="shared" si="47"/>
        <v>#VALUE!</v>
      </c>
      <c r="AE242" s="43" t="e">
        <f t="shared" si="48"/>
        <v>#VALUE!</v>
      </c>
    </row>
    <row r="243" spans="1:31" x14ac:dyDescent="0.25">
      <c r="A243" s="26" t="str">
        <f t="shared" ref="A243:A281" si="50">IF(A242="","",IF(ROUND(A242,7)=VALUE($H$3),"",A242+VALUE($H$4)))</f>
        <v/>
      </c>
      <c r="B243" s="21" t="str">
        <f t="shared" si="49"/>
        <v/>
      </c>
      <c r="C243" s="16"/>
      <c r="D243" s="16"/>
      <c r="E243" s="16"/>
      <c r="F243" s="16"/>
      <c r="G243" s="16"/>
      <c r="H243" s="16"/>
      <c r="I243" s="56"/>
      <c r="J243" s="57"/>
      <c r="K243" s="58"/>
      <c r="L243" s="22" t="str">
        <f t="shared" si="45"/>
        <v/>
      </c>
      <c r="M243" s="22" t="str">
        <f t="shared" si="46"/>
        <v/>
      </c>
      <c r="N243" s="26" t="e">
        <f t="shared" si="39"/>
        <v>#VALUE!</v>
      </c>
      <c r="O243" s="26" t="e">
        <f t="shared" si="43"/>
        <v>#VALUE!</v>
      </c>
      <c r="P243" s="26" t="e">
        <f t="shared" si="40"/>
        <v>#VALUE!</v>
      </c>
      <c r="Q243" s="26" t="e">
        <f t="shared" si="44"/>
        <v>#VALUE!</v>
      </c>
      <c r="R243" s="22"/>
      <c r="S243" s="22"/>
      <c r="T243" s="22"/>
      <c r="U243" s="22"/>
      <c r="W243" s="23" t="e">
        <f>IF(AND($F$2&lt;&gt;"",$F$3&lt;&gt;""),Interpolation!J243,ROUND(Interpolation!C243,$N$3))</f>
        <v>#VALUE!</v>
      </c>
      <c r="X243" s="23" t="e">
        <f>IF(AND($F$2&lt;&gt;"",$F$3&lt;&gt;""),Interpolation!K243,ROUND(Interpolation!D243,$N$3))</f>
        <v>#VALUE!</v>
      </c>
      <c r="Y243" s="23" t="e">
        <f>IF(AND($F$2&lt;&gt;"",$F$3&lt;&gt;""),Interpolation!L243,ROUND(Interpolation!E243,$N$3))</f>
        <v>#VALUE!</v>
      </c>
      <c r="Z243" s="23" t="e">
        <f>IF(AND($F$2&lt;&gt;"",$F$3&lt;&gt;""),Interpolation!M243,ROUND(Interpolation!F243,$N$3))</f>
        <v>#VALUE!</v>
      </c>
      <c r="AA243" s="23" t="e">
        <f>IF(AND($F$2&lt;&gt;"",$F$3&lt;&gt;""),Interpolation!N243,ROUND(Interpolation!G243,$N$3))</f>
        <v>#VALUE!</v>
      </c>
      <c r="AB243" s="23" t="e">
        <f>IF(AND($F$2&lt;&gt;"",$F$3&lt;&gt;""),Interpolation!O243,ROUND(Interpolation!H243,$N$3))</f>
        <v>#VALUE!</v>
      </c>
      <c r="AD243" s="43" t="e">
        <f t="shared" si="47"/>
        <v>#VALUE!</v>
      </c>
      <c r="AE243" s="43" t="e">
        <f t="shared" si="48"/>
        <v>#VALUE!</v>
      </c>
    </row>
    <row r="244" spans="1:31" x14ac:dyDescent="0.25">
      <c r="A244" s="26" t="str">
        <f t="shared" si="50"/>
        <v/>
      </c>
      <c r="B244" s="21" t="str">
        <f t="shared" si="49"/>
        <v/>
      </c>
      <c r="C244" s="16"/>
      <c r="D244" s="16"/>
      <c r="E244" s="16"/>
      <c r="F244" s="16"/>
      <c r="G244" s="16"/>
      <c r="H244" s="16"/>
      <c r="I244" s="56"/>
      <c r="J244" s="57"/>
      <c r="K244" s="58"/>
      <c r="L244" s="22" t="str">
        <f t="shared" si="45"/>
        <v/>
      </c>
      <c r="M244" s="22" t="str">
        <f t="shared" si="46"/>
        <v/>
      </c>
      <c r="N244" s="26" t="e">
        <f t="shared" si="39"/>
        <v>#VALUE!</v>
      </c>
      <c r="O244" s="26" t="e">
        <f t="shared" si="43"/>
        <v>#VALUE!</v>
      </c>
      <c r="P244" s="26" t="e">
        <f t="shared" si="40"/>
        <v>#VALUE!</v>
      </c>
      <c r="Q244" s="26" t="e">
        <f t="shared" si="44"/>
        <v>#VALUE!</v>
      </c>
      <c r="R244" s="22"/>
      <c r="S244" s="22"/>
      <c r="T244" s="22"/>
      <c r="U244" s="22"/>
      <c r="W244" s="23" t="e">
        <f>IF(AND($F$2&lt;&gt;"",$F$3&lt;&gt;""),Interpolation!J244,ROUND(Interpolation!C244,$N$3))</f>
        <v>#VALUE!</v>
      </c>
      <c r="X244" s="23" t="e">
        <f>IF(AND($F$2&lt;&gt;"",$F$3&lt;&gt;""),Interpolation!K244,ROUND(Interpolation!D244,$N$3))</f>
        <v>#VALUE!</v>
      </c>
      <c r="Y244" s="23" t="e">
        <f>IF(AND($F$2&lt;&gt;"",$F$3&lt;&gt;""),Interpolation!L244,ROUND(Interpolation!E244,$N$3))</f>
        <v>#VALUE!</v>
      </c>
      <c r="Z244" s="23" t="e">
        <f>IF(AND($F$2&lt;&gt;"",$F$3&lt;&gt;""),Interpolation!M244,ROUND(Interpolation!F244,$N$3))</f>
        <v>#VALUE!</v>
      </c>
      <c r="AA244" s="23" t="e">
        <f>IF(AND($F$2&lt;&gt;"",$F$3&lt;&gt;""),Interpolation!N244,ROUND(Interpolation!G244,$N$3))</f>
        <v>#VALUE!</v>
      </c>
      <c r="AB244" s="23" t="e">
        <f>IF(AND($F$2&lt;&gt;"",$F$3&lt;&gt;""),Interpolation!O244,ROUND(Interpolation!H244,$N$3))</f>
        <v>#VALUE!</v>
      </c>
      <c r="AD244" s="43" t="e">
        <f t="shared" si="47"/>
        <v>#VALUE!</v>
      </c>
      <c r="AE244" s="43" t="e">
        <f t="shared" si="48"/>
        <v>#VALUE!</v>
      </c>
    </row>
    <row r="245" spans="1:31" x14ac:dyDescent="0.25">
      <c r="A245" s="26" t="str">
        <f t="shared" si="50"/>
        <v/>
      </c>
      <c r="B245" s="21" t="str">
        <f t="shared" si="49"/>
        <v/>
      </c>
      <c r="C245" s="16"/>
      <c r="D245" s="16"/>
      <c r="E245" s="16"/>
      <c r="F245" s="16"/>
      <c r="G245" s="16"/>
      <c r="H245" s="16"/>
      <c r="I245" s="56"/>
      <c r="J245" s="57"/>
      <c r="K245" s="58"/>
      <c r="L245" s="22" t="str">
        <f t="shared" si="45"/>
        <v/>
      </c>
      <c r="M245" s="22" t="str">
        <f t="shared" si="46"/>
        <v/>
      </c>
      <c r="N245" s="26" t="e">
        <f t="shared" si="39"/>
        <v>#VALUE!</v>
      </c>
      <c r="O245" s="26" t="e">
        <f t="shared" si="43"/>
        <v>#VALUE!</v>
      </c>
      <c r="P245" s="26" t="e">
        <f t="shared" si="40"/>
        <v>#VALUE!</v>
      </c>
      <c r="Q245" s="26" t="e">
        <f t="shared" si="44"/>
        <v>#VALUE!</v>
      </c>
      <c r="R245" s="22"/>
      <c r="S245" s="22"/>
      <c r="T245" s="22"/>
      <c r="U245" s="22"/>
      <c r="W245" s="23" t="e">
        <f>IF(AND($F$2&lt;&gt;"",$F$3&lt;&gt;""),Interpolation!J245,ROUND(Interpolation!C245,$N$3))</f>
        <v>#VALUE!</v>
      </c>
      <c r="X245" s="23" t="e">
        <f>IF(AND($F$2&lt;&gt;"",$F$3&lt;&gt;""),Interpolation!K245,ROUND(Interpolation!D245,$N$3))</f>
        <v>#VALUE!</v>
      </c>
      <c r="Y245" s="23" t="e">
        <f>IF(AND($F$2&lt;&gt;"",$F$3&lt;&gt;""),Interpolation!L245,ROUND(Interpolation!E245,$N$3))</f>
        <v>#VALUE!</v>
      </c>
      <c r="Z245" s="23" t="e">
        <f>IF(AND($F$2&lt;&gt;"",$F$3&lt;&gt;""),Interpolation!M245,ROUND(Interpolation!F245,$N$3))</f>
        <v>#VALUE!</v>
      </c>
      <c r="AA245" s="23" t="e">
        <f>IF(AND($F$2&lt;&gt;"",$F$3&lt;&gt;""),Interpolation!N245,ROUND(Interpolation!G245,$N$3))</f>
        <v>#VALUE!</v>
      </c>
      <c r="AB245" s="23" t="e">
        <f>IF(AND($F$2&lt;&gt;"",$F$3&lt;&gt;""),Interpolation!O245,ROUND(Interpolation!H245,$N$3))</f>
        <v>#VALUE!</v>
      </c>
      <c r="AD245" s="43" t="e">
        <f t="shared" si="47"/>
        <v>#VALUE!</v>
      </c>
      <c r="AE245" s="43" t="e">
        <f t="shared" si="48"/>
        <v>#VALUE!</v>
      </c>
    </row>
    <row r="246" spans="1:31" x14ac:dyDescent="0.25">
      <c r="A246" s="26" t="str">
        <f t="shared" si="50"/>
        <v/>
      </c>
      <c r="B246" s="21" t="str">
        <f t="shared" si="49"/>
        <v/>
      </c>
      <c r="C246" s="16"/>
      <c r="D246" s="16"/>
      <c r="E246" s="16"/>
      <c r="F246" s="16"/>
      <c r="G246" s="16"/>
      <c r="H246" s="16"/>
      <c r="I246" s="56"/>
      <c r="J246" s="57"/>
      <c r="K246" s="58"/>
      <c r="L246" s="22" t="str">
        <f t="shared" si="45"/>
        <v/>
      </c>
      <c r="M246" s="22" t="str">
        <f t="shared" si="46"/>
        <v/>
      </c>
      <c r="N246" s="26" t="e">
        <f t="shared" si="39"/>
        <v>#VALUE!</v>
      </c>
      <c r="O246" s="26" t="e">
        <f t="shared" si="43"/>
        <v>#VALUE!</v>
      </c>
      <c r="P246" s="26" t="e">
        <f t="shared" si="40"/>
        <v>#VALUE!</v>
      </c>
      <c r="Q246" s="26" t="e">
        <f t="shared" si="44"/>
        <v>#VALUE!</v>
      </c>
      <c r="R246" s="22"/>
      <c r="S246" s="22"/>
      <c r="T246" s="22"/>
      <c r="U246" s="22"/>
      <c r="W246" s="23" t="e">
        <f>IF(AND($F$2&lt;&gt;"",$F$3&lt;&gt;""),Interpolation!J246,ROUND(Interpolation!C246,$N$3))</f>
        <v>#VALUE!</v>
      </c>
      <c r="X246" s="23" t="e">
        <f>IF(AND($F$2&lt;&gt;"",$F$3&lt;&gt;""),Interpolation!K246,ROUND(Interpolation!D246,$N$3))</f>
        <v>#VALUE!</v>
      </c>
      <c r="Y246" s="23" t="e">
        <f>IF(AND($F$2&lt;&gt;"",$F$3&lt;&gt;""),Interpolation!L246,ROUND(Interpolation!E246,$N$3))</f>
        <v>#VALUE!</v>
      </c>
      <c r="Z246" s="23" t="e">
        <f>IF(AND($F$2&lt;&gt;"",$F$3&lt;&gt;""),Interpolation!M246,ROUND(Interpolation!F246,$N$3))</f>
        <v>#VALUE!</v>
      </c>
      <c r="AA246" s="23" t="e">
        <f>IF(AND($F$2&lt;&gt;"",$F$3&lt;&gt;""),Interpolation!N246,ROUND(Interpolation!G246,$N$3))</f>
        <v>#VALUE!</v>
      </c>
      <c r="AB246" s="23" t="e">
        <f>IF(AND($F$2&lt;&gt;"",$F$3&lt;&gt;""),Interpolation!O246,ROUND(Interpolation!H246,$N$3))</f>
        <v>#VALUE!</v>
      </c>
      <c r="AD246" s="43" t="e">
        <f t="shared" si="47"/>
        <v>#VALUE!</v>
      </c>
      <c r="AE246" s="43" t="e">
        <f t="shared" si="48"/>
        <v>#VALUE!</v>
      </c>
    </row>
    <row r="247" spans="1:31" x14ac:dyDescent="0.25">
      <c r="A247" s="26" t="str">
        <f t="shared" si="50"/>
        <v/>
      </c>
      <c r="B247" s="21" t="str">
        <f t="shared" si="49"/>
        <v/>
      </c>
      <c r="C247" s="16"/>
      <c r="D247" s="16"/>
      <c r="E247" s="16"/>
      <c r="F247" s="16"/>
      <c r="G247" s="16"/>
      <c r="H247" s="16"/>
      <c r="I247" s="56"/>
      <c r="J247" s="57"/>
      <c r="K247" s="58"/>
      <c r="L247" s="22" t="str">
        <f t="shared" si="45"/>
        <v/>
      </c>
      <c r="M247" s="22" t="str">
        <f t="shared" si="46"/>
        <v/>
      </c>
      <c r="N247" s="26" t="e">
        <f t="shared" si="39"/>
        <v>#VALUE!</v>
      </c>
      <c r="O247" s="26" t="e">
        <f t="shared" si="43"/>
        <v>#VALUE!</v>
      </c>
      <c r="P247" s="26" t="e">
        <f t="shared" si="40"/>
        <v>#VALUE!</v>
      </c>
      <c r="Q247" s="26" t="e">
        <f t="shared" si="44"/>
        <v>#VALUE!</v>
      </c>
      <c r="R247" s="22"/>
      <c r="S247" s="22"/>
      <c r="T247" s="22"/>
      <c r="U247" s="22"/>
      <c r="W247" s="23" t="e">
        <f>IF(AND($F$2&lt;&gt;"",$F$3&lt;&gt;""),Interpolation!J247,ROUND(Interpolation!C247,$N$3))</f>
        <v>#VALUE!</v>
      </c>
      <c r="X247" s="23" t="e">
        <f>IF(AND($F$2&lt;&gt;"",$F$3&lt;&gt;""),Interpolation!K247,ROUND(Interpolation!D247,$N$3))</f>
        <v>#VALUE!</v>
      </c>
      <c r="Y247" s="23" t="e">
        <f>IF(AND($F$2&lt;&gt;"",$F$3&lt;&gt;""),Interpolation!L247,ROUND(Interpolation!E247,$N$3))</f>
        <v>#VALUE!</v>
      </c>
      <c r="Z247" s="23" t="e">
        <f>IF(AND($F$2&lt;&gt;"",$F$3&lt;&gt;""),Interpolation!M247,ROUND(Interpolation!F247,$N$3))</f>
        <v>#VALUE!</v>
      </c>
      <c r="AA247" s="23" t="e">
        <f>IF(AND($F$2&lt;&gt;"",$F$3&lt;&gt;""),Interpolation!N247,ROUND(Interpolation!G247,$N$3))</f>
        <v>#VALUE!</v>
      </c>
      <c r="AB247" s="23" t="e">
        <f>IF(AND($F$2&lt;&gt;"",$F$3&lt;&gt;""),Interpolation!O247,ROUND(Interpolation!H247,$N$3))</f>
        <v>#VALUE!</v>
      </c>
      <c r="AD247" s="43" t="e">
        <f t="shared" si="47"/>
        <v>#VALUE!</v>
      </c>
      <c r="AE247" s="43" t="e">
        <f t="shared" si="48"/>
        <v>#VALUE!</v>
      </c>
    </row>
    <row r="248" spans="1:31" x14ac:dyDescent="0.25">
      <c r="A248" s="26" t="str">
        <f t="shared" si="50"/>
        <v/>
      </c>
      <c r="B248" s="21" t="str">
        <f t="shared" si="49"/>
        <v/>
      </c>
      <c r="C248" s="16"/>
      <c r="D248" s="16"/>
      <c r="E248" s="16"/>
      <c r="F248" s="16"/>
      <c r="G248" s="16"/>
      <c r="H248" s="16"/>
      <c r="I248" s="56"/>
      <c r="J248" s="57"/>
      <c r="K248" s="58"/>
      <c r="L248" s="22" t="str">
        <f t="shared" si="45"/>
        <v/>
      </c>
      <c r="M248" s="22" t="str">
        <f t="shared" si="46"/>
        <v/>
      </c>
      <c r="N248" s="26" t="e">
        <f t="shared" si="39"/>
        <v>#VALUE!</v>
      </c>
      <c r="O248" s="26" t="e">
        <f t="shared" si="43"/>
        <v>#VALUE!</v>
      </c>
      <c r="P248" s="26" t="e">
        <f t="shared" si="40"/>
        <v>#VALUE!</v>
      </c>
      <c r="Q248" s="26" t="e">
        <f t="shared" si="44"/>
        <v>#VALUE!</v>
      </c>
      <c r="R248" s="22"/>
      <c r="S248" s="22"/>
      <c r="T248" s="22"/>
      <c r="U248" s="22"/>
      <c r="W248" s="23" t="e">
        <f>IF(AND($F$2&lt;&gt;"",$F$3&lt;&gt;""),Interpolation!J248,ROUND(Interpolation!C248,$N$3))</f>
        <v>#VALUE!</v>
      </c>
      <c r="X248" s="23" t="e">
        <f>IF(AND($F$2&lt;&gt;"",$F$3&lt;&gt;""),Interpolation!K248,ROUND(Interpolation!D248,$N$3))</f>
        <v>#VALUE!</v>
      </c>
      <c r="Y248" s="23" t="e">
        <f>IF(AND($F$2&lt;&gt;"",$F$3&lt;&gt;""),Interpolation!L248,ROUND(Interpolation!E248,$N$3))</f>
        <v>#VALUE!</v>
      </c>
      <c r="Z248" s="23" t="e">
        <f>IF(AND($F$2&lt;&gt;"",$F$3&lt;&gt;""),Interpolation!M248,ROUND(Interpolation!F248,$N$3))</f>
        <v>#VALUE!</v>
      </c>
      <c r="AA248" s="23" t="e">
        <f>IF(AND($F$2&lt;&gt;"",$F$3&lt;&gt;""),Interpolation!N248,ROUND(Interpolation!G248,$N$3))</f>
        <v>#VALUE!</v>
      </c>
      <c r="AB248" s="23" t="e">
        <f>IF(AND($F$2&lt;&gt;"",$F$3&lt;&gt;""),Interpolation!O248,ROUND(Interpolation!H248,$N$3))</f>
        <v>#VALUE!</v>
      </c>
      <c r="AD248" s="43" t="e">
        <f t="shared" si="47"/>
        <v>#VALUE!</v>
      </c>
      <c r="AE248" s="43" t="e">
        <f t="shared" si="48"/>
        <v>#VALUE!</v>
      </c>
    </row>
    <row r="249" spans="1:31" x14ac:dyDescent="0.25">
      <c r="A249" s="26" t="str">
        <f t="shared" si="50"/>
        <v/>
      </c>
      <c r="B249" s="21" t="str">
        <f t="shared" si="49"/>
        <v/>
      </c>
      <c r="C249" s="16"/>
      <c r="D249" s="16"/>
      <c r="E249" s="16"/>
      <c r="F249" s="16"/>
      <c r="G249" s="16"/>
      <c r="H249" s="16"/>
      <c r="I249" s="56"/>
      <c r="J249" s="57"/>
      <c r="K249" s="58"/>
      <c r="L249" s="22" t="str">
        <f t="shared" si="45"/>
        <v/>
      </c>
      <c r="M249" s="22" t="str">
        <f t="shared" si="46"/>
        <v/>
      </c>
      <c r="N249" s="26" t="e">
        <f t="shared" si="39"/>
        <v>#VALUE!</v>
      </c>
      <c r="O249" s="26" t="e">
        <f t="shared" si="43"/>
        <v>#VALUE!</v>
      </c>
      <c r="P249" s="26" t="e">
        <f t="shared" si="40"/>
        <v>#VALUE!</v>
      </c>
      <c r="Q249" s="26" t="e">
        <f t="shared" si="44"/>
        <v>#VALUE!</v>
      </c>
      <c r="R249" s="22"/>
      <c r="S249" s="22"/>
      <c r="T249" s="22"/>
      <c r="U249" s="22"/>
      <c r="W249" s="23" t="e">
        <f>IF(AND($F$2&lt;&gt;"",$F$3&lt;&gt;""),Interpolation!J249,ROUND(Interpolation!C249,$N$3))</f>
        <v>#VALUE!</v>
      </c>
      <c r="X249" s="23" t="e">
        <f>IF(AND($F$2&lt;&gt;"",$F$3&lt;&gt;""),Interpolation!K249,ROUND(Interpolation!D249,$N$3))</f>
        <v>#VALUE!</v>
      </c>
      <c r="Y249" s="23" t="e">
        <f>IF(AND($F$2&lt;&gt;"",$F$3&lt;&gt;""),Interpolation!L249,ROUND(Interpolation!E249,$N$3))</f>
        <v>#VALUE!</v>
      </c>
      <c r="Z249" s="23" t="e">
        <f>IF(AND($F$2&lt;&gt;"",$F$3&lt;&gt;""),Interpolation!M249,ROUND(Interpolation!F249,$N$3))</f>
        <v>#VALUE!</v>
      </c>
      <c r="AA249" s="23" t="e">
        <f>IF(AND($F$2&lt;&gt;"",$F$3&lt;&gt;""),Interpolation!N249,ROUND(Interpolation!G249,$N$3))</f>
        <v>#VALUE!</v>
      </c>
      <c r="AB249" s="23" t="e">
        <f>IF(AND($F$2&lt;&gt;"",$F$3&lt;&gt;""),Interpolation!O249,ROUND(Interpolation!H249,$N$3))</f>
        <v>#VALUE!</v>
      </c>
      <c r="AD249" s="43" t="e">
        <f t="shared" si="47"/>
        <v>#VALUE!</v>
      </c>
      <c r="AE249" s="43" t="e">
        <f t="shared" si="48"/>
        <v>#VALUE!</v>
      </c>
    </row>
    <row r="250" spans="1:31" x14ac:dyDescent="0.25">
      <c r="A250" s="26" t="str">
        <f t="shared" si="50"/>
        <v/>
      </c>
      <c r="B250" s="21" t="str">
        <f t="shared" si="49"/>
        <v/>
      </c>
      <c r="C250" s="16"/>
      <c r="D250" s="16"/>
      <c r="E250" s="16"/>
      <c r="F250" s="16"/>
      <c r="G250" s="16"/>
      <c r="H250" s="16"/>
      <c r="I250" s="56"/>
      <c r="J250" s="57"/>
      <c r="K250" s="58"/>
      <c r="L250" s="22" t="str">
        <f t="shared" si="45"/>
        <v/>
      </c>
      <c r="M250" s="22" t="str">
        <f t="shared" si="46"/>
        <v/>
      </c>
      <c r="N250" s="26" t="e">
        <f t="shared" si="39"/>
        <v>#VALUE!</v>
      </c>
      <c r="O250" s="26" t="e">
        <f t="shared" si="43"/>
        <v>#VALUE!</v>
      </c>
      <c r="P250" s="26" t="e">
        <f t="shared" si="40"/>
        <v>#VALUE!</v>
      </c>
      <c r="Q250" s="26" t="e">
        <f t="shared" si="44"/>
        <v>#VALUE!</v>
      </c>
      <c r="R250" s="22"/>
      <c r="S250" s="22"/>
      <c r="T250" s="22"/>
      <c r="U250" s="22"/>
      <c r="W250" s="23" t="e">
        <f>IF(AND($F$2&lt;&gt;"",$F$3&lt;&gt;""),Interpolation!J250,ROUND(Interpolation!C250,$N$3))</f>
        <v>#VALUE!</v>
      </c>
      <c r="X250" s="23" t="e">
        <f>IF(AND($F$2&lt;&gt;"",$F$3&lt;&gt;""),Interpolation!K250,ROUND(Interpolation!D250,$N$3))</f>
        <v>#VALUE!</v>
      </c>
      <c r="Y250" s="23" t="e">
        <f>IF(AND($F$2&lt;&gt;"",$F$3&lt;&gt;""),Interpolation!L250,ROUND(Interpolation!E250,$N$3))</f>
        <v>#VALUE!</v>
      </c>
      <c r="Z250" s="23" t="e">
        <f>IF(AND($F$2&lt;&gt;"",$F$3&lt;&gt;""),Interpolation!M250,ROUND(Interpolation!F250,$N$3))</f>
        <v>#VALUE!</v>
      </c>
      <c r="AA250" s="23" t="e">
        <f>IF(AND($F$2&lt;&gt;"",$F$3&lt;&gt;""),Interpolation!N250,ROUND(Interpolation!G250,$N$3))</f>
        <v>#VALUE!</v>
      </c>
      <c r="AB250" s="23" t="e">
        <f>IF(AND($F$2&lt;&gt;"",$F$3&lt;&gt;""),Interpolation!O250,ROUND(Interpolation!H250,$N$3))</f>
        <v>#VALUE!</v>
      </c>
      <c r="AD250" s="43" t="e">
        <f t="shared" si="47"/>
        <v>#VALUE!</v>
      </c>
      <c r="AE250" s="43" t="e">
        <f t="shared" si="48"/>
        <v>#VALUE!</v>
      </c>
    </row>
    <row r="251" spans="1:31" x14ac:dyDescent="0.25">
      <c r="A251" s="26" t="str">
        <f t="shared" si="50"/>
        <v/>
      </c>
      <c r="B251" s="21" t="str">
        <f t="shared" si="49"/>
        <v/>
      </c>
      <c r="C251" s="16"/>
      <c r="D251" s="16"/>
      <c r="E251" s="16"/>
      <c r="F251" s="16"/>
      <c r="G251" s="16"/>
      <c r="H251" s="16"/>
      <c r="I251" s="56"/>
      <c r="J251" s="57"/>
      <c r="K251" s="58"/>
      <c r="L251" s="22" t="str">
        <f t="shared" si="45"/>
        <v/>
      </c>
      <c r="M251" s="22" t="str">
        <f t="shared" si="46"/>
        <v/>
      </c>
      <c r="N251" s="26" t="e">
        <f t="shared" si="39"/>
        <v>#VALUE!</v>
      </c>
      <c r="O251" s="26" t="e">
        <f t="shared" si="43"/>
        <v>#VALUE!</v>
      </c>
      <c r="P251" s="26" t="e">
        <f t="shared" si="40"/>
        <v>#VALUE!</v>
      </c>
      <c r="Q251" s="26" t="e">
        <f t="shared" si="44"/>
        <v>#VALUE!</v>
      </c>
      <c r="R251" s="22"/>
      <c r="S251" s="22"/>
      <c r="T251" s="22"/>
      <c r="U251" s="22"/>
      <c r="W251" s="23" t="e">
        <f>IF(AND($F$2&lt;&gt;"",$F$3&lt;&gt;""),Interpolation!J251,ROUND(Interpolation!C251,$N$3))</f>
        <v>#VALUE!</v>
      </c>
      <c r="X251" s="23" t="e">
        <f>IF(AND($F$2&lt;&gt;"",$F$3&lt;&gt;""),Interpolation!K251,ROUND(Interpolation!D251,$N$3))</f>
        <v>#VALUE!</v>
      </c>
      <c r="Y251" s="23" t="e">
        <f>IF(AND($F$2&lt;&gt;"",$F$3&lt;&gt;""),Interpolation!L251,ROUND(Interpolation!E251,$N$3))</f>
        <v>#VALUE!</v>
      </c>
      <c r="Z251" s="23" t="e">
        <f>IF(AND($F$2&lt;&gt;"",$F$3&lt;&gt;""),Interpolation!M251,ROUND(Interpolation!F251,$N$3))</f>
        <v>#VALUE!</v>
      </c>
      <c r="AA251" s="23" t="e">
        <f>IF(AND($F$2&lt;&gt;"",$F$3&lt;&gt;""),Interpolation!N251,ROUND(Interpolation!G251,$N$3))</f>
        <v>#VALUE!</v>
      </c>
      <c r="AB251" s="23" t="e">
        <f>IF(AND($F$2&lt;&gt;"",$F$3&lt;&gt;""),Interpolation!O251,ROUND(Interpolation!H251,$N$3))</f>
        <v>#VALUE!</v>
      </c>
      <c r="AD251" s="43" t="e">
        <f t="shared" si="47"/>
        <v>#VALUE!</v>
      </c>
      <c r="AE251" s="43" t="e">
        <f t="shared" si="48"/>
        <v>#VALUE!</v>
      </c>
    </row>
    <row r="252" spans="1:31" x14ac:dyDescent="0.25">
      <c r="A252" s="26" t="str">
        <f t="shared" si="50"/>
        <v/>
      </c>
      <c r="B252" s="21" t="str">
        <f t="shared" si="49"/>
        <v/>
      </c>
      <c r="C252" s="16"/>
      <c r="D252" s="16"/>
      <c r="E252" s="16"/>
      <c r="F252" s="16"/>
      <c r="G252" s="16"/>
      <c r="H252" s="16"/>
      <c r="I252" s="56"/>
      <c r="J252" s="57"/>
      <c r="K252" s="58"/>
      <c r="L252" s="22" t="str">
        <f t="shared" si="45"/>
        <v/>
      </c>
      <c r="M252" s="22" t="str">
        <f t="shared" si="46"/>
        <v/>
      </c>
      <c r="N252" s="26" t="e">
        <f t="shared" ref="N252:N315" si="51">VALUE(B252)</f>
        <v>#VALUE!</v>
      </c>
      <c r="O252" s="26" t="e">
        <f t="shared" si="43"/>
        <v>#VALUE!</v>
      </c>
      <c r="P252" s="26" t="e">
        <f t="shared" ref="P252:P315" si="52">IF(N252&lt;$T$8,1,IF(N252&lt;$T$9,2,IF(N252&lt;$T$10,3,IF(N252&lt;$T$11,4,IF(N252&lt;$T$12,5,IF(N252&lt;$T$13,6,IF(N252&lt;$T$14,7,"")))))))</f>
        <v>#VALUE!</v>
      </c>
      <c r="Q252" s="26" t="e">
        <f t="shared" si="44"/>
        <v>#VALUE!</v>
      </c>
      <c r="R252" s="22"/>
      <c r="S252" s="22"/>
      <c r="T252" s="22"/>
      <c r="U252" s="22"/>
      <c r="W252" s="23" t="e">
        <f>IF(AND($F$2&lt;&gt;"",$F$3&lt;&gt;""),Interpolation!J252,ROUND(Interpolation!C252,$N$3))</f>
        <v>#VALUE!</v>
      </c>
      <c r="X252" s="23" t="e">
        <f>IF(AND($F$2&lt;&gt;"",$F$3&lt;&gt;""),Interpolation!K252,ROUND(Interpolation!D252,$N$3))</f>
        <v>#VALUE!</v>
      </c>
      <c r="Y252" s="23" t="e">
        <f>IF(AND($F$2&lt;&gt;"",$F$3&lt;&gt;""),Interpolation!L252,ROUND(Interpolation!E252,$N$3))</f>
        <v>#VALUE!</v>
      </c>
      <c r="Z252" s="23" t="e">
        <f>IF(AND($F$2&lt;&gt;"",$F$3&lt;&gt;""),Interpolation!M252,ROUND(Interpolation!F252,$N$3))</f>
        <v>#VALUE!</v>
      </c>
      <c r="AA252" s="23" t="e">
        <f>IF(AND($F$2&lt;&gt;"",$F$3&lt;&gt;""),Interpolation!N252,ROUND(Interpolation!G252,$N$3))</f>
        <v>#VALUE!</v>
      </c>
      <c r="AB252" s="23" t="e">
        <f>IF(AND($F$2&lt;&gt;"",$F$3&lt;&gt;""),Interpolation!O252,ROUND(Interpolation!H252,$N$3))</f>
        <v>#VALUE!</v>
      </c>
      <c r="AD252" s="43" t="e">
        <f t="shared" si="47"/>
        <v>#VALUE!</v>
      </c>
      <c r="AE252" s="43" t="e">
        <f t="shared" si="48"/>
        <v>#VALUE!</v>
      </c>
    </row>
    <row r="253" spans="1:31" x14ac:dyDescent="0.25">
      <c r="A253" s="26" t="str">
        <f t="shared" si="50"/>
        <v/>
      </c>
      <c r="B253" s="21" t="str">
        <f t="shared" si="49"/>
        <v/>
      </c>
      <c r="C253" s="16"/>
      <c r="D253" s="16"/>
      <c r="E253" s="16"/>
      <c r="F253" s="16"/>
      <c r="G253" s="16"/>
      <c r="H253" s="16"/>
      <c r="I253" s="56"/>
      <c r="J253" s="57"/>
      <c r="K253" s="58"/>
      <c r="L253" s="22" t="str">
        <f t="shared" si="45"/>
        <v/>
      </c>
      <c r="M253" s="22" t="str">
        <f t="shared" si="46"/>
        <v/>
      </c>
      <c r="N253" s="26" t="e">
        <f t="shared" si="51"/>
        <v>#VALUE!</v>
      </c>
      <c r="O253" s="26" t="e">
        <f t="shared" si="43"/>
        <v>#VALUE!</v>
      </c>
      <c r="P253" s="26" t="e">
        <f t="shared" si="52"/>
        <v>#VALUE!</v>
      </c>
      <c r="Q253" s="26" t="e">
        <f t="shared" si="44"/>
        <v>#VALUE!</v>
      </c>
      <c r="R253" s="22"/>
      <c r="S253" s="22"/>
      <c r="T253" s="22"/>
      <c r="U253" s="22"/>
      <c r="W253" s="23" t="e">
        <f>IF(AND($F$2&lt;&gt;"",$F$3&lt;&gt;""),Interpolation!J253,ROUND(Interpolation!C253,$N$3))</f>
        <v>#VALUE!</v>
      </c>
      <c r="X253" s="23" t="e">
        <f>IF(AND($F$2&lt;&gt;"",$F$3&lt;&gt;""),Interpolation!K253,ROUND(Interpolation!D253,$N$3))</f>
        <v>#VALUE!</v>
      </c>
      <c r="Y253" s="23" t="e">
        <f>IF(AND($F$2&lt;&gt;"",$F$3&lt;&gt;""),Interpolation!L253,ROUND(Interpolation!E253,$N$3))</f>
        <v>#VALUE!</v>
      </c>
      <c r="Z253" s="23" t="e">
        <f>IF(AND($F$2&lt;&gt;"",$F$3&lt;&gt;""),Interpolation!M253,ROUND(Interpolation!F253,$N$3))</f>
        <v>#VALUE!</v>
      </c>
      <c r="AA253" s="23" t="e">
        <f>IF(AND($F$2&lt;&gt;"",$F$3&lt;&gt;""),Interpolation!N253,ROUND(Interpolation!G253,$N$3))</f>
        <v>#VALUE!</v>
      </c>
      <c r="AB253" s="23" t="e">
        <f>IF(AND($F$2&lt;&gt;"",$F$3&lt;&gt;""),Interpolation!O253,ROUND(Interpolation!H253,$N$3))</f>
        <v>#VALUE!</v>
      </c>
      <c r="AD253" s="43" t="e">
        <f t="shared" si="47"/>
        <v>#VALUE!</v>
      </c>
      <c r="AE253" s="43" t="e">
        <f t="shared" si="48"/>
        <v>#VALUE!</v>
      </c>
    </row>
    <row r="254" spans="1:31" x14ac:dyDescent="0.25">
      <c r="A254" s="26" t="str">
        <f t="shared" si="50"/>
        <v/>
      </c>
      <c r="B254" s="21" t="str">
        <f t="shared" si="49"/>
        <v/>
      </c>
      <c r="C254" s="16"/>
      <c r="D254" s="16"/>
      <c r="E254" s="16"/>
      <c r="F254" s="16"/>
      <c r="G254" s="16"/>
      <c r="H254" s="16"/>
      <c r="I254" s="56"/>
      <c r="J254" s="57"/>
      <c r="K254" s="58"/>
      <c r="L254" s="22" t="str">
        <f t="shared" si="45"/>
        <v/>
      </c>
      <c r="M254" s="22" t="str">
        <f t="shared" si="46"/>
        <v/>
      </c>
      <c r="N254" s="26" t="e">
        <f t="shared" si="51"/>
        <v>#VALUE!</v>
      </c>
      <c r="O254" s="26" t="e">
        <f t="shared" si="43"/>
        <v>#VALUE!</v>
      </c>
      <c r="P254" s="26" t="e">
        <f t="shared" si="52"/>
        <v>#VALUE!</v>
      </c>
      <c r="Q254" s="26" t="e">
        <f t="shared" si="44"/>
        <v>#VALUE!</v>
      </c>
      <c r="R254" s="22"/>
      <c r="S254" s="22"/>
      <c r="T254" s="22"/>
      <c r="U254" s="22"/>
      <c r="W254" s="23" t="e">
        <f>IF(AND($F$2&lt;&gt;"",$F$3&lt;&gt;""),Interpolation!J254,ROUND(Interpolation!C254,$N$3))</f>
        <v>#VALUE!</v>
      </c>
      <c r="X254" s="23" t="e">
        <f>IF(AND($F$2&lt;&gt;"",$F$3&lt;&gt;""),Interpolation!K254,ROUND(Interpolation!D254,$N$3))</f>
        <v>#VALUE!</v>
      </c>
      <c r="Y254" s="23" t="e">
        <f>IF(AND($F$2&lt;&gt;"",$F$3&lt;&gt;""),Interpolation!L254,ROUND(Interpolation!E254,$N$3))</f>
        <v>#VALUE!</v>
      </c>
      <c r="Z254" s="23" t="e">
        <f>IF(AND($F$2&lt;&gt;"",$F$3&lt;&gt;""),Interpolation!M254,ROUND(Interpolation!F254,$N$3))</f>
        <v>#VALUE!</v>
      </c>
      <c r="AA254" s="23" t="e">
        <f>IF(AND($F$2&lt;&gt;"",$F$3&lt;&gt;""),Interpolation!N254,ROUND(Interpolation!G254,$N$3))</f>
        <v>#VALUE!</v>
      </c>
      <c r="AB254" s="23" t="e">
        <f>IF(AND($F$2&lt;&gt;"",$F$3&lt;&gt;""),Interpolation!O254,ROUND(Interpolation!H254,$N$3))</f>
        <v>#VALUE!</v>
      </c>
      <c r="AD254" s="43" t="e">
        <f t="shared" si="47"/>
        <v>#VALUE!</v>
      </c>
      <c r="AE254" s="43" t="e">
        <f t="shared" si="48"/>
        <v>#VALUE!</v>
      </c>
    </row>
    <row r="255" spans="1:31" x14ac:dyDescent="0.25">
      <c r="A255" s="26" t="str">
        <f t="shared" si="50"/>
        <v/>
      </c>
      <c r="B255" s="21" t="str">
        <f t="shared" si="49"/>
        <v/>
      </c>
      <c r="C255" s="16"/>
      <c r="D255" s="16"/>
      <c r="E255" s="16"/>
      <c r="F255" s="16"/>
      <c r="G255" s="16"/>
      <c r="H255" s="16"/>
      <c r="I255" s="56"/>
      <c r="J255" s="57"/>
      <c r="K255" s="58"/>
      <c r="L255" s="22" t="str">
        <f t="shared" si="45"/>
        <v/>
      </c>
      <c r="M255" s="22" t="str">
        <f t="shared" si="46"/>
        <v/>
      </c>
      <c r="N255" s="26" t="e">
        <f t="shared" si="51"/>
        <v>#VALUE!</v>
      </c>
      <c r="O255" s="26" t="e">
        <f t="shared" si="43"/>
        <v>#VALUE!</v>
      </c>
      <c r="P255" s="26" t="e">
        <f t="shared" si="52"/>
        <v>#VALUE!</v>
      </c>
      <c r="Q255" s="26" t="e">
        <f t="shared" si="44"/>
        <v>#VALUE!</v>
      </c>
      <c r="R255" s="22"/>
      <c r="S255" s="22"/>
      <c r="T255" s="22"/>
      <c r="U255" s="22"/>
      <c r="W255" s="23" t="e">
        <f>IF(AND($F$2&lt;&gt;"",$F$3&lt;&gt;""),Interpolation!J255,ROUND(Interpolation!C255,$N$3))</f>
        <v>#VALUE!</v>
      </c>
      <c r="X255" s="23" t="e">
        <f>IF(AND($F$2&lt;&gt;"",$F$3&lt;&gt;""),Interpolation!K255,ROUND(Interpolation!D255,$N$3))</f>
        <v>#VALUE!</v>
      </c>
      <c r="Y255" s="23" t="e">
        <f>IF(AND($F$2&lt;&gt;"",$F$3&lt;&gt;""),Interpolation!L255,ROUND(Interpolation!E255,$N$3))</f>
        <v>#VALUE!</v>
      </c>
      <c r="Z255" s="23" t="e">
        <f>IF(AND($F$2&lt;&gt;"",$F$3&lt;&gt;""),Interpolation!M255,ROUND(Interpolation!F255,$N$3))</f>
        <v>#VALUE!</v>
      </c>
      <c r="AA255" s="23" t="e">
        <f>IF(AND($F$2&lt;&gt;"",$F$3&lt;&gt;""),Interpolation!N255,ROUND(Interpolation!G255,$N$3))</f>
        <v>#VALUE!</v>
      </c>
      <c r="AB255" s="23" t="e">
        <f>IF(AND($F$2&lt;&gt;"",$F$3&lt;&gt;""),Interpolation!O255,ROUND(Interpolation!H255,$N$3))</f>
        <v>#VALUE!</v>
      </c>
      <c r="AD255" s="43" t="e">
        <f t="shared" si="47"/>
        <v>#VALUE!</v>
      </c>
      <c r="AE255" s="43" t="e">
        <f t="shared" si="48"/>
        <v>#VALUE!</v>
      </c>
    </row>
    <row r="256" spans="1:31" x14ac:dyDescent="0.25">
      <c r="A256" s="26" t="str">
        <f t="shared" si="50"/>
        <v/>
      </c>
      <c r="B256" s="21" t="str">
        <f t="shared" si="49"/>
        <v/>
      </c>
      <c r="C256" s="16"/>
      <c r="D256" s="16"/>
      <c r="E256" s="16"/>
      <c r="F256" s="16"/>
      <c r="G256" s="16"/>
      <c r="H256" s="16"/>
      <c r="I256" s="56"/>
      <c r="J256" s="57"/>
      <c r="K256" s="58"/>
      <c r="L256" s="22" t="str">
        <f t="shared" si="45"/>
        <v/>
      </c>
      <c r="M256" s="22" t="str">
        <f t="shared" si="46"/>
        <v/>
      </c>
      <c r="N256" s="26" t="e">
        <f t="shared" si="51"/>
        <v>#VALUE!</v>
      </c>
      <c r="O256" s="26" t="e">
        <f t="shared" si="43"/>
        <v>#VALUE!</v>
      </c>
      <c r="P256" s="26" t="e">
        <f t="shared" si="52"/>
        <v>#VALUE!</v>
      </c>
      <c r="Q256" s="26" t="e">
        <f t="shared" si="44"/>
        <v>#VALUE!</v>
      </c>
      <c r="R256" s="22"/>
      <c r="S256" s="22"/>
      <c r="T256" s="22"/>
      <c r="U256" s="22"/>
      <c r="W256" s="23" t="e">
        <f>IF(AND($F$2&lt;&gt;"",$F$3&lt;&gt;""),Interpolation!J256,ROUND(Interpolation!C256,$N$3))</f>
        <v>#VALUE!</v>
      </c>
      <c r="X256" s="23" t="e">
        <f>IF(AND($F$2&lt;&gt;"",$F$3&lt;&gt;""),Interpolation!K256,ROUND(Interpolation!D256,$N$3))</f>
        <v>#VALUE!</v>
      </c>
      <c r="Y256" s="23" t="e">
        <f>IF(AND($F$2&lt;&gt;"",$F$3&lt;&gt;""),Interpolation!L256,ROUND(Interpolation!E256,$N$3))</f>
        <v>#VALUE!</v>
      </c>
      <c r="Z256" s="23" t="e">
        <f>IF(AND($F$2&lt;&gt;"",$F$3&lt;&gt;""),Interpolation!M256,ROUND(Interpolation!F256,$N$3))</f>
        <v>#VALUE!</v>
      </c>
      <c r="AA256" s="23" t="e">
        <f>IF(AND($F$2&lt;&gt;"",$F$3&lt;&gt;""),Interpolation!N256,ROUND(Interpolation!G256,$N$3))</f>
        <v>#VALUE!</v>
      </c>
      <c r="AB256" s="23" t="e">
        <f>IF(AND($F$2&lt;&gt;"",$F$3&lt;&gt;""),Interpolation!O256,ROUND(Interpolation!H256,$N$3))</f>
        <v>#VALUE!</v>
      </c>
      <c r="AD256" s="43" t="e">
        <f t="shared" si="47"/>
        <v>#VALUE!</v>
      </c>
      <c r="AE256" s="43" t="e">
        <f t="shared" si="48"/>
        <v>#VALUE!</v>
      </c>
    </row>
    <row r="257" spans="1:31" x14ac:dyDescent="0.25">
      <c r="A257" s="26" t="str">
        <f t="shared" si="50"/>
        <v/>
      </c>
      <c r="B257" s="21" t="str">
        <f t="shared" si="49"/>
        <v/>
      </c>
      <c r="C257" s="16"/>
      <c r="D257" s="16"/>
      <c r="E257" s="16"/>
      <c r="F257" s="16"/>
      <c r="G257" s="16"/>
      <c r="H257" s="16"/>
      <c r="I257" s="56"/>
      <c r="J257" s="57"/>
      <c r="K257" s="58"/>
      <c r="L257" s="22" t="str">
        <f t="shared" si="45"/>
        <v/>
      </c>
      <c r="M257" s="22" t="str">
        <f t="shared" si="46"/>
        <v/>
      </c>
      <c r="N257" s="26" t="e">
        <f t="shared" si="51"/>
        <v>#VALUE!</v>
      </c>
      <c r="O257" s="26" t="e">
        <f t="shared" si="43"/>
        <v>#VALUE!</v>
      </c>
      <c r="P257" s="26" t="e">
        <f t="shared" si="52"/>
        <v>#VALUE!</v>
      </c>
      <c r="Q257" s="26" t="e">
        <f t="shared" si="44"/>
        <v>#VALUE!</v>
      </c>
      <c r="R257" s="22"/>
      <c r="S257" s="22"/>
      <c r="T257" s="22"/>
      <c r="U257" s="22"/>
      <c r="W257" s="23" t="e">
        <f>IF(AND($F$2&lt;&gt;"",$F$3&lt;&gt;""),Interpolation!J257,ROUND(Interpolation!C257,$N$3))</f>
        <v>#VALUE!</v>
      </c>
      <c r="X257" s="23" t="e">
        <f>IF(AND($F$2&lt;&gt;"",$F$3&lt;&gt;""),Interpolation!K257,ROUND(Interpolation!D257,$N$3))</f>
        <v>#VALUE!</v>
      </c>
      <c r="Y257" s="23" t="e">
        <f>IF(AND($F$2&lt;&gt;"",$F$3&lt;&gt;""),Interpolation!L257,ROUND(Interpolation!E257,$N$3))</f>
        <v>#VALUE!</v>
      </c>
      <c r="Z257" s="23" t="e">
        <f>IF(AND($F$2&lt;&gt;"",$F$3&lt;&gt;""),Interpolation!M257,ROUND(Interpolation!F257,$N$3))</f>
        <v>#VALUE!</v>
      </c>
      <c r="AA257" s="23" t="e">
        <f>IF(AND($F$2&lt;&gt;"",$F$3&lt;&gt;""),Interpolation!N257,ROUND(Interpolation!G257,$N$3))</f>
        <v>#VALUE!</v>
      </c>
      <c r="AB257" s="23" t="e">
        <f>IF(AND($F$2&lt;&gt;"",$F$3&lt;&gt;""),Interpolation!O257,ROUND(Interpolation!H257,$N$3))</f>
        <v>#VALUE!</v>
      </c>
      <c r="AD257" s="43" t="e">
        <f t="shared" si="47"/>
        <v>#VALUE!</v>
      </c>
      <c r="AE257" s="43" t="e">
        <f t="shared" si="48"/>
        <v>#VALUE!</v>
      </c>
    </row>
    <row r="258" spans="1:31" x14ac:dyDescent="0.25">
      <c r="A258" s="26" t="str">
        <f t="shared" si="50"/>
        <v/>
      </c>
      <c r="B258" s="21" t="str">
        <f t="shared" si="49"/>
        <v/>
      </c>
      <c r="C258" s="16"/>
      <c r="D258" s="16"/>
      <c r="E258" s="16"/>
      <c r="F258" s="16"/>
      <c r="G258" s="16"/>
      <c r="H258" s="16"/>
      <c r="I258" s="56"/>
      <c r="J258" s="57"/>
      <c r="K258" s="58"/>
      <c r="L258" s="22" t="str">
        <f t="shared" si="45"/>
        <v/>
      </c>
      <c r="M258" s="22" t="str">
        <f t="shared" si="46"/>
        <v/>
      </c>
      <c r="N258" s="26" t="e">
        <f t="shared" si="51"/>
        <v>#VALUE!</v>
      </c>
      <c r="O258" s="26" t="e">
        <f t="shared" si="43"/>
        <v>#VALUE!</v>
      </c>
      <c r="P258" s="26" t="e">
        <f t="shared" si="52"/>
        <v>#VALUE!</v>
      </c>
      <c r="Q258" s="26" t="e">
        <f t="shared" si="44"/>
        <v>#VALUE!</v>
      </c>
      <c r="R258" s="22"/>
      <c r="S258" s="22"/>
      <c r="T258" s="22"/>
      <c r="U258" s="22"/>
      <c r="W258" s="23" t="e">
        <f>IF(AND($F$2&lt;&gt;"",$F$3&lt;&gt;""),Interpolation!J258,ROUND(Interpolation!C258,$N$3))</f>
        <v>#VALUE!</v>
      </c>
      <c r="X258" s="23" t="e">
        <f>IF(AND($F$2&lt;&gt;"",$F$3&lt;&gt;""),Interpolation!K258,ROUND(Interpolation!D258,$N$3))</f>
        <v>#VALUE!</v>
      </c>
      <c r="Y258" s="23" t="e">
        <f>IF(AND($F$2&lt;&gt;"",$F$3&lt;&gt;""),Interpolation!L258,ROUND(Interpolation!E258,$N$3))</f>
        <v>#VALUE!</v>
      </c>
      <c r="Z258" s="23" t="e">
        <f>IF(AND($F$2&lt;&gt;"",$F$3&lt;&gt;""),Interpolation!M258,ROUND(Interpolation!F258,$N$3))</f>
        <v>#VALUE!</v>
      </c>
      <c r="AA258" s="23" t="e">
        <f>IF(AND($F$2&lt;&gt;"",$F$3&lt;&gt;""),Interpolation!N258,ROUND(Interpolation!G258,$N$3))</f>
        <v>#VALUE!</v>
      </c>
      <c r="AB258" s="23" t="e">
        <f>IF(AND($F$2&lt;&gt;"",$F$3&lt;&gt;""),Interpolation!O258,ROUND(Interpolation!H258,$N$3))</f>
        <v>#VALUE!</v>
      </c>
      <c r="AD258" s="43" t="e">
        <f t="shared" si="47"/>
        <v>#VALUE!</v>
      </c>
      <c r="AE258" s="43" t="e">
        <f t="shared" si="48"/>
        <v>#VALUE!</v>
      </c>
    </row>
    <row r="259" spans="1:31" x14ac:dyDescent="0.25">
      <c r="A259" s="26" t="str">
        <f t="shared" si="50"/>
        <v/>
      </c>
      <c r="B259" s="21" t="str">
        <f t="shared" si="49"/>
        <v/>
      </c>
      <c r="C259" s="16"/>
      <c r="D259" s="16"/>
      <c r="E259" s="16"/>
      <c r="F259" s="16"/>
      <c r="G259" s="16"/>
      <c r="H259" s="16"/>
      <c r="I259" s="56"/>
      <c r="J259" s="57"/>
      <c r="K259" s="58"/>
      <c r="L259" s="22" t="str">
        <f t="shared" si="45"/>
        <v/>
      </c>
      <c r="M259" s="22" t="str">
        <f t="shared" si="46"/>
        <v/>
      </c>
      <c r="N259" s="26" t="e">
        <f t="shared" si="51"/>
        <v>#VALUE!</v>
      </c>
      <c r="O259" s="26" t="e">
        <f t="shared" si="43"/>
        <v>#VALUE!</v>
      </c>
      <c r="P259" s="26" t="e">
        <f t="shared" si="52"/>
        <v>#VALUE!</v>
      </c>
      <c r="Q259" s="26" t="e">
        <f t="shared" si="44"/>
        <v>#VALUE!</v>
      </c>
      <c r="R259" s="22"/>
      <c r="S259" s="22"/>
      <c r="T259" s="22"/>
      <c r="U259" s="22"/>
      <c r="W259" s="23" t="e">
        <f>IF(AND($F$2&lt;&gt;"",$F$3&lt;&gt;""),Interpolation!J259,ROUND(Interpolation!C259,$N$3))</f>
        <v>#VALUE!</v>
      </c>
      <c r="X259" s="23" t="e">
        <f>IF(AND($F$2&lt;&gt;"",$F$3&lt;&gt;""),Interpolation!K259,ROUND(Interpolation!D259,$N$3))</f>
        <v>#VALUE!</v>
      </c>
      <c r="Y259" s="23" t="e">
        <f>IF(AND($F$2&lt;&gt;"",$F$3&lt;&gt;""),Interpolation!L259,ROUND(Interpolation!E259,$N$3))</f>
        <v>#VALUE!</v>
      </c>
      <c r="Z259" s="23" t="e">
        <f>IF(AND($F$2&lt;&gt;"",$F$3&lt;&gt;""),Interpolation!M259,ROUND(Interpolation!F259,$N$3))</f>
        <v>#VALUE!</v>
      </c>
      <c r="AA259" s="23" t="e">
        <f>IF(AND($F$2&lt;&gt;"",$F$3&lt;&gt;""),Interpolation!N259,ROUND(Interpolation!G259,$N$3))</f>
        <v>#VALUE!</v>
      </c>
      <c r="AB259" s="23" t="e">
        <f>IF(AND($F$2&lt;&gt;"",$F$3&lt;&gt;""),Interpolation!O259,ROUND(Interpolation!H259,$N$3))</f>
        <v>#VALUE!</v>
      </c>
      <c r="AD259" s="43" t="e">
        <f t="shared" si="47"/>
        <v>#VALUE!</v>
      </c>
      <c r="AE259" s="43" t="e">
        <f t="shared" si="48"/>
        <v>#VALUE!</v>
      </c>
    </row>
    <row r="260" spans="1:31" x14ac:dyDescent="0.25">
      <c r="A260" s="26" t="str">
        <f t="shared" si="50"/>
        <v/>
      </c>
      <c r="B260" s="21" t="str">
        <f t="shared" si="49"/>
        <v/>
      </c>
      <c r="C260" s="16"/>
      <c r="D260" s="16"/>
      <c r="E260" s="16"/>
      <c r="F260" s="16"/>
      <c r="G260" s="16"/>
      <c r="H260" s="16"/>
      <c r="I260" s="56"/>
      <c r="J260" s="57"/>
      <c r="K260" s="58"/>
      <c r="L260" s="22" t="str">
        <f t="shared" si="45"/>
        <v/>
      </c>
      <c r="M260" s="22" t="str">
        <f t="shared" si="46"/>
        <v/>
      </c>
      <c r="N260" s="26" t="e">
        <f t="shared" si="51"/>
        <v>#VALUE!</v>
      </c>
      <c r="O260" s="26" t="e">
        <f t="shared" si="43"/>
        <v>#VALUE!</v>
      </c>
      <c r="P260" s="26" t="e">
        <f t="shared" si="52"/>
        <v>#VALUE!</v>
      </c>
      <c r="Q260" s="26" t="e">
        <f t="shared" si="44"/>
        <v>#VALUE!</v>
      </c>
      <c r="R260" s="22"/>
      <c r="S260" s="22"/>
      <c r="T260" s="22"/>
      <c r="U260" s="22"/>
      <c r="W260" s="23" t="e">
        <f>IF(AND($F$2&lt;&gt;"",$F$3&lt;&gt;""),Interpolation!J260,ROUND(Interpolation!C260,$N$3))</f>
        <v>#VALUE!</v>
      </c>
      <c r="X260" s="23" t="e">
        <f>IF(AND($F$2&lt;&gt;"",$F$3&lt;&gt;""),Interpolation!K260,ROUND(Interpolation!D260,$N$3))</f>
        <v>#VALUE!</v>
      </c>
      <c r="Y260" s="23" t="e">
        <f>IF(AND($F$2&lt;&gt;"",$F$3&lt;&gt;""),Interpolation!L260,ROUND(Interpolation!E260,$N$3))</f>
        <v>#VALUE!</v>
      </c>
      <c r="Z260" s="23" t="e">
        <f>IF(AND($F$2&lt;&gt;"",$F$3&lt;&gt;""),Interpolation!M260,ROUND(Interpolation!F260,$N$3))</f>
        <v>#VALUE!</v>
      </c>
      <c r="AA260" s="23" t="e">
        <f>IF(AND($F$2&lt;&gt;"",$F$3&lt;&gt;""),Interpolation!N260,ROUND(Interpolation!G260,$N$3))</f>
        <v>#VALUE!</v>
      </c>
      <c r="AB260" s="23" t="e">
        <f>IF(AND($F$2&lt;&gt;"",$F$3&lt;&gt;""),Interpolation!O260,ROUND(Interpolation!H260,$N$3))</f>
        <v>#VALUE!</v>
      </c>
      <c r="AD260" s="43" t="e">
        <f t="shared" si="47"/>
        <v>#VALUE!</v>
      </c>
      <c r="AE260" s="43" t="e">
        <f t="shared" si="48"/>
        <v>#VALUE!</v>
      </c>
    </row>
    <row r="261" spans="1:31" x14ac:dyDescent="0.25">
      <c r="A261" s="26" t="str">
        <f t="shared" si="50"/>
        <v/>
      </c>
      <c r="B261" s="21" t="str">
        <f t="shared" si="49"/>
        <v/>
      </c>
      <c r="C261" s="16"/>
      <c r="D261" s="16"/>
      <c r="E261" s="16"/>
      <c r="F261" s="16"/>
      <c r="G261" s="16"/>
      <c r="H261" s="16"/>
      <c r="I261" s="56"/>
      <c r="J261" s="57"/>
      <c r="K261" s="58"/>
      <c r="L261" s="22" t="str">
        <f t="shared" si="45"/>
        <v/>
      </c>
      <c r="M261" s="22" t="str">
        <f t="shared" si="46"/>
        <v/>
      </c>
      <c r="N261" s="26" t="e">
        <f t="shared" si="51"/>
        <v>#VALUE!</v>
      </c>
      <c r="O261" s="26" t="e">
        <f t="shared" si="43"/>
        <v>#VALUE!</v>
      </c>
      <c r="P261" s="26" t="e">
        <f t="shared" si="52"/>
        <v>#VALUE!</v>
      </c>
      <c r="Q261" s="26" t="e">
        <f t="shared" si="44"/>
        <v>#VALUE!</v>
      </c>
      <c r="R261" s="22"/>
      <c r="S261" s="22"/>
      <c r="T261" s="22"/>
      <c r="U261" s="22"/>
      <c r="W261" s="23" t="e">
        <f>IF(AND($F$2&lt;&gt;"",$F$3&lt;&gt;""),Interpolation!J261,ROUND(Interpolation!C261,$N$3))</f>
        <v>#VALUE!</v>
      </c>
      <c r="X261" s="23" t="e">
        <f>IF(AND($F$2&lt;&gt;"",$F$3&lt;&gt;""),Interpolation!K261,ROUND(Interpolation!D261,$N$3))</f>
        <v>#VALUE!</v>
      </c>
      <c r="Y261" s="23" t="e">
        <f>IF(AND($F$2&lt;&gt;"",$F$3&lt;&gt;""),Interpolation!L261,ROUND(Interpolation!E261,$N$3))</f>
        <v>#VALUE!</v>
      </c>
      <c r="Z261" s="23" t="e">
        <f>IF(AND($F$2&lt;&gt;"",$F$3&lt;&gt;""),Interpolation!M261,ROUND(Interpolation!F261,$N$3))</f>
        <v>#VALUE!</v>
      </c>
      <c r="AA261" s="23" t="e">
        <f>IF(AND($F$2&lt;&gt;"",$F$3&lt;&gt;""),Interpolation!N261,ROUND(Interpolation!G261,$N$3))</f>
        <v>#VALUE!</v>
      </c>
      <c r="AB261" s="23" t="e">
        <f>IF(AND($F$2&lt;&gt;"",$F$3&lt;&gt;""),Interpolation!O261,ROUND(Interpolation!H261,$N$3))</f>
        <v>#VALUE!</v>
      </c>
      <c r="AD261" s="43" t="e">
        <f t="shared" si="47"/>
        <v>#VALUE!</v>
      </c>
      <c r="AE261" s="43" t="e">
        <f t="shared" si="48"/>
        <v>#VALUE!</v>
      </c>
    </row>
    <row r="262" spans="1:31" x14ac:dyDescent="0.25">
      <c r="A262" s="26" t="str">
        <f t="shared" si="50"/>
        <v/>
      </c>
      <c r="B262" s="21" t="str">
        <f t="shared" si="49"/>
        <v/>
      </c>
      <c r="C262" s="16"/>
      <c r="D262" s="16"/>
      <c r="E262" s="16"/>
      <c r="F262" s="16"/>
      <c r="G262" s="16"/>
      <c r="H262" s="16"/>
      <c r="I262" s="56"/>
      <c r="J262" s="57"/>
      <c r="K262" s="58"/>
      <c r="L262" s="22" t="str">
        <f t="shared" si="45"/>
        <v/>
      </c>
      <c r="M262" s="22" t="str">
        <f t="shared" si="46"/>
        <v/>
      </c>
      <c r="N262" s="26" t="e">
        <f t="shared" si="51"/>
        <v>#VALUE!</v>
      </c>
      <c r="O262" s="26" t="e">
        <f t="shared" si="43"/>
        <v>#VALUE!</v>
      </c>
      <c r="P262" s="26" t="e">
        <f t="shared" si="52"/>
        <v>#VALUE!</v>
      </c>
      <c r="Q262" s="26" t="e">
        <f t="shared" si="44"/>
        <v>#VALUE!</v>
      </c>
      <c r="R262" s="22"/>
      <c r="S262" s="22"/>
      <c r="T262" s="22"/>
      <c r="U262" s="22"/>
      <c r="W262" s="23" t="e">
        <f>IF(AND($F$2&lt;&gt;"",$F$3&lt;&gt;""),Interpolation!J262,ROUND(Interpolation!C262,$N$3))</f>
        <v>#VALUE!</v>
      </c>
      <c r="X262" s="23" t="e">
        <f>IF(AND($F$2&lt;&gt;"",$F$3&lt;&gt;""),Interpolation!K262,ROUND(Interpolation!D262,$N$3))</f>
        <v>#VALUE!</v>
      </c>
      <c r="Y262" s="23" t="e">
        <f>IF(AND($F$2&lt;&gt;"",$F$3&lt;&gt;""),Interpolation!L262,ROUND(Interpolation!E262,$N$3))</f>
        <v>#VALUE!</v>
      </c>
      <c r="Z262" s="23" t="e">
        <f>IF(AND($F$2&lt;&gt;"",$F$3&lt;&gt;""),Interpolation!M262,ROUND(Interpolation!F262,$N$3))</f>
        <v>#VALUE!</v>
      </c>
      <c r="AA262" s="23" t="e">
        <f>IF(AND($F$2&lt;&gt;"",$F$3&lt;&gt;""),Interpolation!N262,ROUND(Interpolation!G262,$N$3))</f>
        <v>#VALUE!</v>
      </c>
      <c r="AB262" s="23" t="e">
        <f>IF(AND($F$2&lt;&gt;"",$F$3&lt;&gt;""),Interpolation!O262,ROUND(Interpolation!H262,$N$3))</f>
        <v>#VALUE!</v>
      </c>
      <c r="AD262" s="43" t="e">
        <f t="shared" si="47"/>
        <v>#VALUE!</v>
      </c>
      <c r="AE262" s="43" t="e">
        <f t="shared" si="48"/>
        <v>#VALUE!</v>
      </c>
    </row>
    <row r="263" spans="1:31" x14ac:dyDescent="0.25">
      <c r="A263" s="26" t="str">
        <f t="shared" si="50"/>
        <v/>
      </c>
      <c r="B263" s="21" t="str">
        <f t="shared" si="49"/>
        <v/>
      </c>
      <c r="C263" s="16"/>
      <c r="D263" s="16"/>
      <c r="E263" s="16"/>
      <c r="F263" s="16"/>
      <c r="G263" s="16"/>
      <c r="H263" s="16"/>
      <c r="I263" s="56"/>
      <c r="J263" s="57"/>
      <c r="K263" s="58"/>
      <c r="L263" s="22" t="str">
        <f t="shared" si="45"/>
        <v/>
      </c>
      <c r="M263" s="22" t="str">
        <f t="shared" si="46"/>
        <v/>
      </c>
      <c r="N263" s="26" t="e">
        <f t="shared" si="51"/>
        <v>#VALUE!</v>
      </c>
      <c r="O263" s="26" t="e">
        <f t="shared" ref="O263:O326" si="53">IF($F$4="Master",(VLOOKUP(P263,$R$8:$U$14,4,FALSE))/2,VLOOKUP(P263,$R$8:$U$14,4,FALSE))</f>
        <v>#VALUE!</v>
      </c>
      <c r="P263" s="26" t="e">
        <f t="shared" si="52"/>
        <v>#VALUE!</v>
      </c>
      <c r="Q263" s="26" t="e">
        <f t="shared" ref="Q263:Q326" si="54">IF(OR($F$4="plus",$F$4="Go",$F$4="master"),O263,-O263)</f>
        <v>#VALUE!</v>
      </c>
      <c r="R263" s="22"/>
      <c r="S263" s="22"/>
      <c r="T263" s="22"/>
      <c r="U263" s="22"/>
      <c r="W263" s="23" t="e">
        <f>IF(AND($F$2&lt;&gt;"",$F$3&lt;&gt;""),Interpolation!J263,ROUND(Interpolation!C263,$N$3))</f>
        <v>#VALUE!</v>
      </c>
      <c r="X263" s="23" t="e">
        <f>IF(AND($F$2&lt;&gt;"",$F$3&lt;&gt;""),Interpolation!K263,ROUND(Interpolation!D263,$N$3))</f>
        <v>#VALUE!</v>
      </c>
      <c r="Y263" s="23" t="e">
        <f>IF(AND($F$2&lt;&gt;"",$F$3&lt;&gt;""),Interpolation!L263,ROUND(Interpolation!E263,$N$3))</f>
        <v>#VALUE!</v>
      </c>
      <c r="Z263" s="23" t="e">
        <f>IF(AND($F$2&lt;&gt;"",$F$3&lt;&gt;""),Interpolation!M263,ROUND(Interpolation!F263,$N$3))</f>
        <v>#VALUE!</v>
      </c>
      <c r="AA263" s="23" t="e">
        <f>IF(AND($F$2&lt;&gt;"",$F$3&lt;&gt;""),Interpolation!N263,ROUND(Interpolation!G263,$N$3))</f>
        <v>#VALUE!</v>
      </c>
      <c r="AB263" s="23" t="e">
        <f>IF(AND($F$2&lt;&gt;"",$F$3&lt;&gt;""),Interpolation!O263,ROUND(Interpolation!H263,$N$3))</f>
        <v>#VALUE!</v>
      </c>
      <c r="AD263" s="43" t="e">
        <f t="shared" si="47"/>
        <v>#VALUE!</v>
      </c>
      <c r="AE263" s="43" t="e">
        <f t="shared" si="48"/>
        <v>#VALUE!</v>
      </c>
    </row>
    <row r="264" spans="1:31" x14ac:dyDescent="0.25">
      <c r="A264" s="26" t="str">
        <f t="shared" si="50"/>
        <v/>
      </c>
      <c r="B264" s="21" t="str">
        <f t="shared" si="49"/>
        <v/>
      </c>
      <c r="C264" s="16"/>
      <c r="D264" s="16"/>
      <c r="E264" s="16"/>
      <c r="F264" s="16"/>
      <c r="G264" s="16"/>
      <c r="H264" s="16"/>
      <c r="I264" s="56"/>
      <c r="J264" s="57"/>
      <c r="K264" s="58"/>
      <c r="L264" s="22" t="str">
        <f t="shared" ref="L264:L327" si="55">IFERROR(IF(AND($B264&lt;&gt;"",$F$4=""),$N264+$J$2,AD264),"")</f>
        <v/>
      </c>
      <c r="M264" s="22" t="str">
        <f t="shared" ref="M264:M327" si="56">IFERROR(IF(AND($B264&lt;&gt;"",$F$4=""),$N264-$J$3,AE264),"")</f>
        <v/>
      </c>
      <c r="N264" s="26" t="e">
        <f t="shared" si="51"/>
        <v>#VALUE!</v>
      </c>
      <c r="O264" s="26" t="e">
        <f t="shared" si="53"/>
        <v>#VALUE!</v>
      </c>
      <c r="P264" s="26" t="e">
        <f t="shared" si="52"/>
        <v>#VALUE!</v>
      </c>
      <c r="Q264" s="26" t="e">
        <f t="shared" si="54"/>
        <v>#VALUE!</v>
      </c>
      <c r="R264" s="22"/>
      <c r="S264" s="22"/>
      <c r="T264" s="22"/>
      <c r="U264" s="22"/>
      <c r="W264" s="23" t="e">
        <f>IF(AND($F$2&lt;&gt;"",$F$3&lt;&gt;""),Interpolation!J264,ROUND(Interpolation!C264,$N$3))</f>
        <v>#VALUE!</v>
      </c>
      <c r="X264" s="23" t="e">
        <f>IF(AND($F$2&lt;&gt;"",$F$3&lt;&gt;""),Interpolation!K264,ROUND(Interpolation!D264,$N$3))</f>
        <v>#VALUE!</v>
      </c>
      <c r="Y264" s="23" t="e">
        <f>IF(AND($F$2&lt;&gt;"",$F$3&lt;&gt;""),Interpolation!L264,ROUND(Interpolation!E264,$N$3))</f>
        <v>#VALUE!</v>
      </c>
      <c r="Z264" s="23" t="e">
        <f>IF(AND($F$2&lt;&gt;"",$F$3&lt;&gt;""),Interpolation!M264,ROUND(Interpolation!F264,$N$3))</f>
        <v>#VALUE!</v>
      </c>
      <c r="AA264" s="23" t="e">
        <f>IF(AND($F$2&lt;&gt;"",$F$3&lt;&gt;""),Interpolation!N264,ROUND(Interpolation!G264,$N$3))</f>
        <v>#VALUE!</v>
      </c>
      <c r="AB264" s="23" t="e">
        <f>IF(AND($F$2&lt;&gt;"",$F$3&lt;&gt;""),Interpolation!O264,ROUND(Interpolation!H264,$N$3))</f>
        <v>#VALUE!</v>
      </c>
      <c r="AD264" s="43" t="e">
        <f t="shared" ref="AD264:AD327" si="57">IF(OR($F$4="plus",$F$4="Master",$F$4="GO"),N264+O264+$N$4,N264+$N$4+$J$2)</f>
        <v>#VALUE!</v>
      </c>
      <c r="AE264" s="43" t="e">
        <f t="shared" ref="AE264:AE327" si="58">IF(OR($F$4="Minus",$F$4="Master",$F$4="NOGO"),N264-O264-$N$4,N264-$N$4+(-$J$3))</f>
        <v>#VALUE!</v>
      </c>
    </row>
    <row r="265" spans="1:31" x14ac:dyDescent="0.25">
      <c r="A265" s="26" t="str">
        <f t="shared" si="50"/>
        <v/>
      </c>
      <c r="B265" s="21" t="str">
        <f t="shared" si="49"/>
        <v/>
      </c>
      <c r="C265" s="16"/>
      <c r="D265" s="16"/>
      <c r="E265" s="16"/>
      <c r="F265" s="16"/>
      <c r="G265" s="16"/>
      <c r="H265" s="16"/>
      <c r="I265" s="56"/>
      <c r="J265" s="57"/>
      <c r="K265" s="58"/>
      <c r="L265" s="22" t="str">
        <f t="shared" si="55"/>
        <v/>
      </c>
      <c r="M265" s="22" t="str">
        <f t="shared" si="56"/>
        <v/>
      </c>
      <c r="N265" s="26" t="e">
        <f t="shared" si="51"/>
        <v>#VALUE!</v>
      </c>
      <c r="O265" s="26" t="e">
        <f t="shared" si="53"/>
        <v>#VALUE!</v>
      </c>
      <c r="P265" s="26" t="e">
        <f t="shared" si="52"/>
        <v>#VALUE!</v>
      </c>
      <c r="Q265" s="26" t="e">
        <f t="shared" si="54"/>
        <v>#VALUE!</v>
      </c>
      <c r="R265" s="22"/>
      <c r="S265" s="22"/>
      <c r="T265" s="22"/>
      <c r="U265" s="22"/>
      <c r="W265" s="23" t="e">
        <f>IF(AND($F$2&lt;&gt;"",$F$3&lt;&gt;""),Interpolation!J265,ROUND(Interpolation!C265,$N$3))</f>
        <v>#VALUE!</v>
      </c>
      <c r="X265" s="23" t="e">
        <f>IF(AND($F$2&lt;&gt;"",$F$3&lt;&gt;""),Interpolation!K265,ROUND(Interpolation!D265,$N$3))</f>
        <v>#VALUE!</v>
      </c>
      <c r="Y265" s="23" t="e">
        <f>IF(AND($F$2&lt;&gt;"",$F$3&lt;&gt;""),Interpolation!L265,ROUND(Interpolation!E265,$N$3))</f>
        <v>#VALUE!</v>
      </c>
      <c r="Z265" s="23" t="e">
        <f>IF(AND($F$2&lt;&gt;"",$F$3&lt;&gt;""),Interpolation!M265,ROUND(Interpolation!F265,$N$3))</f>
        <v>#VALUE!</v>
      </c>
      <c r="AA265" s="23" t="e">
        <f>IF(AND($F$2&lt;&gt;"",$F$3&lt;&gt;""),Interpolation!N265,ROUND(Interpolation!G265,$N$3))</f>
        <v>#VALUE!</v>
      </c>
      <c r="AB265" s="23" t="e">
        <f>IF(AND($F$2&lt;&gt;"",$F$3&lt;&gt;""),Interpolation!O265,ROUND(Interpolation!H265,$N$3))</f>
        <v>#VALUE!</v>
      </c>
      <c r="AD265" s="43" t="e">
        <f t="shared" si="57"/>
        <v>#VALUE!</v>
      </c>
      <c r="AE265" s="43" t="e">
        <f t="shared" si="58"/>
        <v>#VALUE!</v>
      </c>
    </row>
    <row r="266" spans="1:31" x14ac:dyDescent="0.25">
      <c r="A266" s="26" t="str">
        <f t="shared" si="50"/>
        <v/>
      </c>
      <c r="B266" s="21" t="str">
        <f t="shared" si="49"/>
        <v/>
      </c>
      <c r="C266" s="16"/>
      <c r="D266" s="16"/>
      <c r="E266" s="16"/>
      <c r="F266" s="16"/>
      <c r="G266" s="16"/>
      <c r="H266" s="16"/>
      <c r="I266" s="56"/>
      <c r="J266" s="57"/>
      <c r="K266" s="58"/>
      <c r="L266" s="22" t="str">
        <f t="shared" si="55"/>
        <v/>
      </c>
      <c r="M266" s="22" t="str">
        <f t="shared" si="56"/>
        <v/>
      </c>
      <c r="N266" s="26" t="e">
        <f t="shared" si="51"/>
        <v>#VALUE!</v>
      </c>
      <c r="O266" s="26" t="e">
        <f t="shared" si="53"/>
        <v>#VALUE!</v>
      </c>
      <c r="P266" s="26" t="e">
        <f t="shared" si="52"/>
        <v>#VALUE!</v>
      </c>
      <c r="Q266" s="26" t="e">
        <f t="shared" si="54"/>
        <v>#VALUE!</v>
      </c>
      <c r="R266" s="22"/>
      <c r="S266" s="22"/>
      <c r="T266" s="22"/>
      <c r="U266" s="22"/>
      <c r="W266" s="23" t="e">
        <f>IF(AND($F$2&lt;&gt;"",$F$3&lt;&gt;""),Interpolation!J266,ROUND(Interpolation!C266,$N$3))</f>
        <v>#VALUE!</v>
      </c>
      <c r="X266" s="23" t="e">
        <f>IF(AND($F$2&lt;&gt;"",$F$3&lt;&gt;""),Interpolation!K266,ROUND(Interpolation!D266,$N$3))</f>
        <v>#VALUE!</v>
      </c>
      <c r="Y266" s="23" t="e">
        <f>IF(AND($F$2&lt;&gt;"",$F$3&lt;&gt;""),Interpolation!L266,ROUND(Interpolation!E266,$N$3))</f>
        <v>#VALUE!</v>
      </c>
      <c r="Z266" s="23" t="e">
        <f>IF(AND($F$2&lt;&gt;"",$F$3&lt;&gt;""),Interpolation!M266,ROUND(Interpolation!F266,$N$3))</f>
        <v>#VALUE!</v>
      </c>
      <c r="AA266" s="23" t="e">
        <f>IF(AND($F$2&lt;&gt;"",$F$3&lt;&gt;""),Interpolation!N266,ROUND(Interpolation!G266,$N$3))</f>
        <v>#VALUE!</v>
      </c>
      <c r="AB266" s="23" t="e">
        <f>IF(AND($F$2&lt;&gt;"",$F$3&lt;&gt;""),Interpolation!O266,ROUND(Interpolation!H266,$N$3))</f>
        <v>#VALUE!</v>
      </c>
      <c r="AD266" s="43" t="e">
        <f t="shared" si="57"/>
        <v>#VALUE!</v>
      </c>
      <c r="AE266" s="43" t="e">
        <f t="shared" si="58"/>
        <v>#VALUE!</v>
      </c>
    </row>
    <row r="267" spans="1:31" x14ac:dyDescent="0.25">
      <c r="A267" s="26" t="str">
        <f t="shared" si="50"/>
        <v/>
      </c>
      <c r="B267" s="21" t="str">
        <f t="shared" si="49"/>
        <v/>
      </c>
      <c r="C267" s="16"/>
      <c r="D267" s="16"/>
      <c r="E267" s="16"/>
      <c r="F267" s="16"/>
      <c r="G267" s="16"/>
      <c r="H267" s="16"/>
      <c r="I267" s="56"/>
      <c r="J267" s="57"/>
      <c r="K267" s="58"/>
      <c r="L267" s="22" t="str">
        <f t="shared" si="55"/>
        <v/>
      </c>
      <c r="M267" s="22" t="str">
        <f t="shared" si="56"/>
        <v/>
      </c>
      <c r="N267" s="26" t="e">
        <f t="shared" si="51"/>
        <v>#VALUE!</v>
      </c>
      <c r="O267" s="26" t="e">
        <f t="shared" si="53"/>
        <v>#VALUE!</v>
      </c>
      <c r="P267" s="26" t="e">
        <f t="shared" si="52"/>
        <v>#VALUE!</v>
      </c>
      <c r="Q267" s="26" t="e">
        <f t="shared" si="54"/>
        <v>#VALUE!</v>
      </c>
      <c r="R267" s="22"/>
      <c r="S267" s="22"/>
      <c r="T267" s="22"/>
      <c r="U267" s="22"/>
      <c r="W267" s="23" t="e">
        <f>IF(AND($F$2&lt;&gt;"",$F$3&lt;&gt;""),Interpolation!J267,ROUND(Interpolation!C267,$N$3))</f>
        <v>#VALUE!</v>
      </c>
      <c r="X267" s="23" t="e">
        <f>IF(AND($F$2&lt;&gt;"",$F$3&lt;&gt;""),Interpolation!K267,ROUND(Interpolation!D267,$N$3))</f>
        <v>#VALUE!</v>
      </c>
      <c r="Y267" s="23" t="e">
        <f>IF(AND($F$2&lt;&gt;"",$F$3&lt;&gt;""),Interpolation!L267,ROUND(Interpolation!E267,$N$3))</f>
        <v>#VALUE!</v>
      </c>
      <c r="Z267" s="23" t="e">
        <f>IF(AND($F$2&lt;&gt;"",$F$3&lt;&gt;""),Interpolation!M267,ROUND(Interpolation!F267,$N$3))</f>
        <v>#VALUE!</v>
      </c>
      <c r="AA267" s="23" t="e">
        <f>IF(AND($F$2&lt;&gt;"",$F$3&lt;&gt;""),Interpolation!N267,ROUND(Interpolation!G267,$N$3))</f>
        <v>#VALUE!</v>
      </c>
      <c r="AB267" s="23" t="e">
        <f>IF(AND($F$2&lt;&gt;"",$F$3&lt;&gt;""),Interpolation!O267,ROUND(Interpolation!H267,$N$3))</f>
        <v>#VALUE!</v>
      </c>
      <c r="AD267" s="43" t="e">
        <f t="shared" si="57"/>
        <v>#VALUE!</v>
      </c>
      <c r="AE267" s="43" t="e">
        <f t="shared" si="58"/>
        <v>#VALUE!</v>
      </c>
    </row>
    <row r="268" spans="1:31" x14ac:dyDescent="0.25">
      <c r="A268" s="26" t="str">
        <f t="shared" si="50"/>
        <v/>
      </c>
      <c r="B268" s="21" t="str">
        <f t="shared" si="49"/>
        <v/>
      </c>
      <c r="C268" s="16"/>
      <c r="D268" s="16"/>
      <c r="E268" s="16"/>
      <c r="F268" s="16"/>
      <c r="G268" s="16"/>
      <c r="H268" s="16"/>
      <c r="I268" s="56"/>
      <c r="J268" s="57"/>
      <c r="K268" s="58"/>
      <c r="L268" s="22" t="str">
        <f t="shared" si="55"/>
        <v/>
      </c>
      <c r="M268" s="22" t="str">
        <f t="shared" si="56"/>
        <v/>
      </c>
      <c r="N268" s="26" t="e">
        <f t="shared" si="51"/>
        <v>#VALUE!</v>
      </c>
      <c r="O268" s="26" t="e">
        <f t="shared" si="53"/>
        <v>#VALUE!</v>
      </c>
      <c r="P268" s="26" t="e">
        <f t="shared" si="52"/>
        <v>#VALUE!</v>
      </c>
      <c r="Q268" s="26" t="e">
        <f t="shared" si="54"/>
        <v>#VALUE!</v>
      </c>
      <c r="R268" s="22"/>
      <c r="S268" s="22"/>
      <c r="T268" s="22"/>
      <c r="U268" s="22"/>
      <c r="W268" s="23" t="e">
        <f>IF(AND($F$2&lt;&gt;"",$F$3&lt;&gt;""),Interpolation!J268,ROUND(Interpolation!C268,$N$3))</f>
        <v>#VALUE!</v>
      </c>
      <c r="X268" s="23" t="e">
        <f>IF(AND($F$2&lt;&gt;"",$F$3&lt;&gt;""),Interpolation!K268,ROUND(Interpolation!D268,$N$3))</f>
        <v>#VALUE!</v>
      </c>
      <c r="Y268" s="23" t="e">
        <f>IF(AND($F$2&lt;&gt;"",$F$3&lt;&gt;""),Interpolation!L268,ROUND(Interpolation!E268,$N$3))</f>
        <v>#VALUE!</v>
      </c>
      <c r="Z268" s="23" t="e">
        <f>IF(AND($F$2&lt;&gt;"",$F$3&lt;&gt;""),Interpolation!M268,ROUND(Interpolation!F268,$N$3))</f>
        <v>#VALUE!</v>
      </c>
      <c r="AA268" s="23" t="e">
        <f>IF(AND($F$2&lt;&gt;"",$F$3&lt;&gt;""),Interpolation!N268,ROUND(Interpolation!G268,$N$3))</f>
        <v>#VALUE!</v>
      </c>
      <c r="AB268" s="23" t="e">
        <f>IF(AND($F$2&lt;&gt;"",$F$3&lt;&gt;""),Interpolation!O268,ROUND(Interpolation!H268,$N$3))</f>
        <v>#VALUE!</v>
      </c>
      <c r="AD268" s="43" t="e">
        <f t="shared" si="57"/>
        <v>#VALUE!</v>
      </c>
      <c r="AE268" s="43" t="e">
        <f t="shared" si="58"/>
        <v>#VALUE!</v>
      </c>
    </row>
    <row r="269" spans="1:31" x14ac:dyDescent="0.25">
      <c r="A269" s="26" t="str">
        <f t="shared" si="50"/>
        <v/>
      </c>
      <c r="B269" s="21" t="str">
        <f t="shared" si="49"/>
        <v/>
      </c>
      <c r="C269" s="16"/>
      <c r="D269" s="16"/>
      <c r="E269" s="16"/>
      <c r="F269" s="16"/>
      <c r="G269" s="16"/>
      <c r="H269" s="16"/>
      <c r="I269" s="56"/>
      <c r="J269" s="57"/>
      <c r="K269" s="58"/>
      <c r="L269" s="22" t="str">
        <f t="shared" si="55"/>
        <v/>
      </c>
      <c r="M269" s="22" t="str">
        <f t="shared" si="56"/>
        <v/>
      </c>
      <c r="N269" s="26" t="e">
        <f t="shared" si="51"/>
        <v>#VALUE!</v>
      </c>
      <c r="O269" s="26" t="e">
        <f t="shared" si="53"/>
        <v>#VALUE!</v>
      </c>
      <c r="P269" s="26" t="e">
        <f t="shared" si="52"/>
        <v>#VALUE!</v>
      </c>
      <c r="Q269" s="26" t="e">
        <f t="shared" si="54"/>
        <v>#VALUE!</v>
      </c>
      <c r="R269" s="22"/>
      <c r="S269" s="22"/>
      <c r="T269" s="22"/>
      <c r="U269" s="22"/>
      <c r="W269" s="23" t="e">
        <f>IF(AND($F$2&lt;&gt;"",$F$3&lt;&gt;""),Interpolation!J269,ROUND(Interpolation!C269,$N$3))</f>
        <v>#VALUE!</v>
      </c>
      <c r="X269" s="23" t="e">
        <f>IF(AND($F$2&lt;&gt;"",$F$3&lt;&gt;""),Interpolation!K269,ROUND(Interpolation!D269,$N$3))</f>
        <v>#VALUE!</v>
      </c>
      <c r="Y269" s="23" t="e">
        <f>IF(AND($F$2&lt;&gt;"",$F$3&lt;&gt;""),Interpolation!L269,ROUND(Interpolation!E269,$N$3))</f>
        <v>#VALUE!</v>
      </c>
      <c r="Z269" s="23" t="e">
        <f>IF(AND($F$2&lt;&gt;"",$F$3&lt;&gt;""),Interpolation!M269,ROUND(Interpolation!F269,$N$3))</f>
        <v>#VALUE!</v>
      </c>
      <c r="AA269" s="23" t="e">
        <f>IF(AND($F$2&lt;&gt;"",$F$3&lt;&gt;""),Interpolation!N269,ROUND(Interpolation!G269,$N$3))</f>
        <v>#VALUE!</v>
      </c>
      <c r="AB269" s="23" t="e">
        <f>IF(AND($F$2&lt;&gt;"",$F$3&lt;&gt;""),Interpolation!O269,ROUND(Interpolation!H269,$N$3))</f>
        <v>#VALUE!</v>
      </c>
      <c r="AD269" s="43" t="e">
        <f t="shared" si="57"/>
        <v>#VALUE!</v>
      </c>
      <c r="AE269" s="43" t="e">
        <f t="shared" si="58"/>
        <v>#VALUE!</v>
      </c>
    </row>
    <row r="270" spans="1:31" x14ac:dyDescent="0.25">
      <c r="A270" s="26" t="str">
        <f t="shared" si="50"/>
        <v/>
      </c>
      <c r="B270" s="21" t="str">
        <f t="shared" si="49"/>
        <v/>
      </c>
      <c r="C270" s="16"/>
      <c r="D270" s="16"/>
      <c r="E270" s="16"/>
      <c r="F270" s="16"/>
      <c r="G270" s="16"/>
      <c r="H270" s="16"/>
      <c r="I270" s="56"/>
      <c r="J270" s="57"/>
      <c r="K270" s="58"/>
      <c r="L270" s="22" t="str">
        <f t="shared" si="55"/>
        <v/>
      </c>
      <c r="M270" s="22" t="str">
        <f t="shared" si="56"/>
        <v/>
      </c>
      <c r="N270" s="26" t="e">
        <f t="shared" si="51"/>
        <v>#VALUE!</v>
      </c>
      <c r="O270" s="26" t="e">
        <f t="shared" si="53"/>
        <v>#VALUE!</v>
      </c>
      <c r="P270" s="26" t="e">
        <f t="shared" si="52"/>
        <v>#VALUE!</v>
      </c>
      <c r="Q270" s="26" t="e">
        <f t="shared" si="54"/>
        <v>#VALUE!</v>
      </c>
      <c r="R270" s="22"/>
      <c r="S270" s="22"/>
      <c r="T270" s="22"/>
      <c r="U270" s="22"/>
      <c r="W270" s="23" t="e">
        <f>IF(AND($F$2&lt;&gt;"",$F$3&lt;&gt;""),Interpolation!J270,ROUND(Interpolation!C270,$N$3))</f>
        <v>#VALUE!</v>
      </c>
      <c r="X270" s="23" t="e">
        <f>IF(AND($F$2&lt;&gt;"",$F$3&lt;&gt;""),Interpolation!K270,ROUND(Interpolation!D270,$N$3))</f>
        <v>#VALUE!</v>
      </c>
      <c r="Y270" s="23" t="e">
        <f>IF(AND($F$2&lt;&gt;"",$F$3&lt;&gt;""),Interpolation!L270,ROUND(Interpolation!E270,$N$3))</f>
        <v>#VALUE!</v>
      </c>
      <c r="Z270" s="23" t="e">
        <f>IF(AND($F$2&lt;&gt;"",$F$3&lt;&gt;""),Interpolation!M270,ROUND(Interpolation!F270,$N$3))</f>
        <v>#VALUE!</v>
      </c>
      <c r="AA270" s="23" t="e">
        <f>IF(AND($F$2&lt;&gt;"",$F$3&lt;&gt;""),Interpolation!N270,ROUND(Interpolation!G270,$N$3))</f>
        <v>#VALUE!</v>
      </c>
      <c r="AB270" s="23" t="e">
        <f>IF(AND($F$2&lt;&gt;"",$F$3&lt;&gt;""),Interpolation!O270,ROUND(Interpolation!H270,$N$3))</f>
        <v>#VALUE!</v>
      </c>
      <c r="AD270" s="43" t="e">
        <f t="shared" si="57"/>
        <v>#VALUE!</v>
      </c>
      <c r="AE270" s="43" t="e">
        <f t="shared" si="58"/>
        <v>#VALUE!</v>
      </c>
    </row>
    <row r="271" spans="1:31" x14ac:dyDescent="0.25">
      <c r="A271" s="26" t="str">
        <f t="shared" si="50"/>
        <v/>
      </c>
      <c r="B271" s="21" t="str">
        <f t="shared" si="49"/>
        <v/>
      </c>
      <c r="C271" s="16"/>
      <c r="D271" s="16"/>
      <c r="E271" s="16"/>
      <c r="F271" s="16"/>
      <c r="G271" s="16"/>
      <c r="H271" s="16"/>
      <c r="I271" s="56"/>
      <c r="J271" s="57"/>
      <c r="K271" s="58"/>
      <c r="L271" s="22" t="str">
        <f t="shared" si="55"/>
        <v/>
      </c>
      <c r="M271" s="22" t="str">
        <f t="shared" si="56"/>
        <v/>
      </c>
      <c r="N271" s="26" t="e">
        <f t="shared" si="51"/>
        <v>#VALUE!</v>
      </c>
      <c r="O271" s="26" t="e">
        <f t="shared" si="53"/>
        <v>#VALUE!</v>
      </c>
      <c r="P271" s="26" t="e">
        <f t="shared" si="52"/>
        <v>#VALUE!</v>
      </c>
      <c r="Q271" s="26" t="e">
        <f t="shared" si="54"/>
        <v>#VALUE!</v>
      </c>
      <c r="R271" s="22"/>
      <c r="S271" s="22"/>
      <c r="T271" s="22"/>
      <c r="U271" s="22"/>
      <c r="W271" s="23" t="e">
        <f>IF(AND($F$2&lt;&gt;"",$F$3&lt;&gt;""),Interpolation!J271,ROUND(Interpolation!C271,$N$3))</f>
        <v>#VALUE!</v>
      </c>
      <c r="X271" s="23" t="e">
        <f>IF(AND($F$2&lt;&gt;"",$F$3&lt;&gt;""),Interpolation!K271,ROUND(Interpolation!D271,$N$3))</f>
        <v>#VALUE!</v>
      </c>
      <c r="Y271" s="23" t="e">
        <f>IF(AND($F$2&lt;&gt;"",$F$3&lt;&gt;""),Interpolation!L271,ROUND(Interpolation!E271,$N$3))</f>
        <v>#VALUE!</v>
      </c>
      <c r="Z271" s="23" t="e">
        <f>IF(AND($F$2&lt;&gt;"",$F$3&lt;&gt;""),Interpolation!M271,ROUND(Interpolation!F271,$N$3))</f>
        <v>#VALUE!</v>
      </c>
      <c r="AA271" s="23" t="e">
        <f>IF(AND($F$2&lt;&gt;"",$F$3&lt;&gt;""),Interpolation!N271,ROUND(Interpolation!G271,$N$3))</f>
        <v>#VALUE!</v>
      </c>
      <c r="AB271" s="23" t="e">
        <f>IF(AND($F$2&lt;&gt;"",$F$3&lt;&gt;""),Interpolation!O271,ROUND(Interpolation!H271,$N$3))</f>
        <v>#VALUE!</v>
      </c>
      <c r="AD271" s="43" t="e">
        <f t="shared" si="57"/>
        <v>#VALUE!</v>
      </c>
      <c r="AE271" s="43" t="e">
        <f t="shared" si="58"/>
        <v>#VALUE!</v>
      </c>
    </row>
    <row r="272" spans="1:31" x14ac:dyDescent="0.25">
      <c r="A272" s="26" t="str">
        <f t="shared" si="50"/>
        <v/>
      </c>
      <c r="B272" s="21" t="str">
        <f t="shared" si="49"/>
        <v/>
      </c>
      <c r="C272" s="16"/>
      <c r="D272" s="16"/>
      <c r="E272" s="16"/>
      <c r="F272" s="16"/>
      <c r="G272" s="16"/>
      <c r="H272" s="16"/>
      <c r="I272" s="56"/>
      <c r="J272" s="57"/>
      <c r="K272" s="58"/>
      <c r="L272" s="22" t="str">
        <f t="shared" si="55"/>
        <v/>
      </c>
      <c r="M272" s="22" t="str">
        <f t="shared" si="56"/>
        <v/>
      </c>
      <c r="N272" s="26" t="e">
        <f t="shared" si="51"/>
        <v>#VALUE!</v>
      </c>
      <c r="O272" s="26" t="e">
        <f t="shared" si="53"/>
        <v>#VALUE!</v>
      </c>
      <c r="P272" s="26" t="e">
        <f t="shared" si="52"/>
        <v>#VALUE!</v>
      </c>
      <c r="Q272" s="26" t="e">
        <f t="shared" si="54"/>
        <v>#VALUE!</v>
      </c>
      <c r="R272" s="22"/>
      <c r="S272" s="22"/>
      <c r="T272" s="22"/>
      <c r="U272" s="22"/>
      <c r="W272" s="23" t="e">
        <f>IF(AND($F$2&lt;&gt;"",$F$3&lt;&gt;""),Interpolation!J272,ROUND(Interpolation!C272,$N$3))</f>
        <v>#VALUE!</v>
      </c>
      <c r="X272" s="23" t="e">
        <f>IF(AND($F$2&lt;&gt;"",$F$3&lt;&gt;""),Interpolation!K272,ROUND(Interpolation!D272,$N$3))</f>
        <v>#VALUE!</v>
      </c>
      <c r="Y272" s="23" t="e">
        <f>IF(AND($F$2&lt;&gt;"",$F$3&lt;&gt;""),Interpolation!L272,ROUND(Interpolation!E272,$N$3))</f>
        <v>#VALUE!</v>
      </c>
      <c r="Z272" s="23" t="e">
        <f>IF(AND($F$2&lt;&gt;"",$F$3&lt;&gt;""),Interpolation!M272,ROUND(Interpolation!F272,$N$3))</f>
        <v>#VALUE!</v>
      </c>
      <c r="AA272" s="23" t="e">
        <f>IF(AND($F$2&lt;&gt;"",$F$3&lt;&gt;""),Interpolation!N272,ROUND(Interpolation!G272,$N$3))</f>
        <v>#VALUE!</v>
      </c>
      <c r="AB272" s="23" t="e">
        <f>IF(AND($F$2&lt;&gt;"",$F$3&lt;&gt;""),Interpolation!O272,ROUND(Interpolation!H272,$N$3))</f>
        <v>#VALUE!</v>
      </c>
      <c r="AD272" s="43" t="e">
        <f t="shared" si="57"/>
        <v>#VALUE!</v>
      </c>
      <c r="AE272" s="43" t="e">
        <f t="shared" si="58"/>
        <v>#VALUE!</v>
      </c>
    </row>
    <row r="273" spans="1:31" x14ac:dyDescent="0.25">
      <c r="A273" s="26" t="str">
        <f t="shared" si="50"/>
        <v/>
      </c>
      <c r="B273" s="21" t="str">
        <f t="shared" si="49"/>
        <v/>
      </c>
      <c r="C273" s="16"/>
      <c r="D273" s="16"/>
      <c r="E273" s="16"/>
      <c r="F273" s="16"/>
      <c r="G273" s="16"/>
      <c r="H273" s="16"/>
      <c r="I273" s="56"/>
      <c r="J273" s="57"/>
      <c r="K273" s="58"/>
      <c r="L273" s="22" t="str">
        <f t="shared" si="55"/>
        <v/>
      </c>
      <c r="M273" s="22" t="str">
        <f t="shared" si="56"/>
        <v/>
      </c>
      <c r="N273" s="26" t="e">
        <f t="shared" si="51"/>
        <v>#VALUE!</v>
      </c>
      <c r="O273" s="26" t="e">
        <f t="shared" si="53"/>
        <v>#VALUE!</v>
      </c>
      <c r="P273" s="26" t="e">
        <f t="shared" si="52"/>
        <v>#VALUE!</v>
      </c>
      <c r="Q273" s="26" t="e">
        <f t="shared" si="54"/>
        <v>#VALUE!</v>
      </c>
      <c r="R273" s="22"/>
      <c r="S273" s="22"/>
      <c r="T273" s="22"/>
      <c r="U273" s="22"/>
      <c r="W273" s="23" t="e">
        <f>IF(AND($F$2&lt;&gt;"",$F$3&lt;&gt;""),Interpolation!J273,ROUND(Interpolation!C273,$N$3))</f>
        <v>#VALUE!</v>
      </c>
      <c r="X273" s="23" t="e">
        <f>IF(AND($F$2&lt;&gt;"",$F$3&lt;&gt;""),Interpolation!K273,ROUND(Interpolation!D273,$N$3))</f>
        <v>#VALUE!</v>
      </c>
      <c r="Y273" s="23" t="e">
        <f>IF(AND($F$2&lt;&gt;"",$F$3&lt;&gt;""),Interpolation!L273,ROUND(Interpolation!E273,$N$3))</f>
        <v>#VALUE!</v>
      </c>
      <c r="Z273" s="23" t="e">
        <f>IF(AND($F$2&lt;&gt;"",$F$3&lt;&gt;""),Interpolation!M273,ROUND(Interpolation!F273,$N$3))</f>
        <v>#VALUE!</v>
      </c>
      <c r="AA273" s="23" t="e">
        <f>IF(AND($F$2&lt;&gt;"",$F$3&lt;&gt;""),Interpolation!N273,ROUND(Interpolation!G273,$N$3))</f>
        <v>#VALUE!</v>
      </c>
      <c r="AB273" s="23" t="e">
        <f>IF(AND($F$2&lt;&gt;"",$F$3&lt;&gt;""),Interpolation!O273,ROUND(Interpolation!H273,$N$3))</f>
        <v>#VALUE!</v>
      </c>
      <c r="AD273" s="43" t="e">
        <f t="shared" si="57"/>
        <v>#VALUE!</v>
      </c>
      <c r="AE273" s="43" t="e">
        <f t="shared" si="58"/>
        <v>#VALUE!</v>
      </c>
    </row>
    <row r="274" spans="1:31" x14ac:dyDescent="0.25">
      <c r="A274" s="26" t="str">
        <f t="shared" si="50"/>
        <v/>
      </c>
      <c r="B274" s="21" t="str">
        <f t="shared" si="49"/>
        <v/>
      </c>
      <c r="C274" s="16"/>
      <c r="D274" s="16"/>
      <c r="E274" s="16"/>
      <c r="F274" s="16"/>
      <c r="G274" s="16"/>
      <c r="H274" s="16"/>
      <c r="I274" s="56"/>
      <c r="J274" s="57"/>
      <c r="K274" s="58"/>
      <c r="L274" s="22" t="str">
        <f t="shared" si="55"/>
        <v/>
      </c>
      <c r="M274" s="22" t="str">
        <f t="shared" si="56"/>
        <v/>
      </c>
      <c r="N274" s="26" t="e">
        <f t="shared" si="51"/>
        <v>#VALUE!</v>
      </c>
      <c r="O274" s="26" t="e">
        <f t="shared" si="53"/>
        <v>#VALUE!</v>
      </c>
      <c r="P274" s="26" t="e">
        <f t="shared" si="52"/>
        <v>#VALUE!</v>
      </c>
      <c r="Q274" s="26" t="e">
        <f t="shared" si="54"/>
        <v>#VALUE!</v>
      </c>
      <c r="R274" s="22"/>
      <c r="S274" s="22"/>
      <c r="T274" s="22"/>
      <c r="U274" s="22"/>
      <c r="W274" s="23" t="e">
        <f>IF(AND($F$2&lt;&gt;"",$F$3&lt;&gt;""),Interpolation!J274,ROUND(Interpolation!C274,$N$3))</f>
        <v>#VALUE!</v>
      </c>
      <c r="X274" s="23" t="e">
        <f>IF(AND($F$2&lt;&gt;"",$F$3&lt;&gt;""),Interpolation!K274,ROUND(Interpolation!D274,$N$3))</f>
        <v>#VALUE!</v>
      </c>
      <c r="Y274" s="23" t="e">
        <f>IF(AND($F$2&lt;&gt;"",$F$3&lt;&gt;""),Interpolation!L274,ROUND(Interpolation!E274,$N$3))</f>
        <v>#VALUE!</v>
      </c>
      <c r="Z274" s="23" t="e">
        <f>IF(AND($F$2&lt;&gt;"",$F$3&lt;&gt;""),Interpolation!M274,ROUND(Interpolation!F274,$N$3))</f>
        <v>#VALUE!</v>
      </c>
      <c r="AA274" s="23" t="e">
        <f>IF(AND($F$2&lt;&gt;"",$F$3&lt;&gt;""),Interpolation!N274,ROUND(Interpolation!G274,$N$3))</f>
        <v>#VALUE!</v>
      </c>
      <c r="AB274" s="23" t="e">
        <f>IF(AND($F$2&lt;&gt;"",$F$3&lt;&gt;""),Interpolation!O274,ROUND(Interpolation!H274,$N$3))</f>
        <v>#VALUE!</v>
      </c>
      <c r="AD274" s="43" t="e">
        <f t="shared" si="57"/>
        <v>#VALUE!</v>
      </c>
      <c r="AE274" s="43" t="e">
        <f t="shared" si="58"/>
        <v>#VALUE!</v>
      </c>
    </row>
    <row r="275" spans="1:31" x14ac:dyDescent="0.25">
      <c r="A275" s="26" t="str">
        <f t="shared" si="50"/>
        <v/>
      </c>
      <c r="B275" s="21" t="str">
        <f t="shared" si="49"/>
        <v/>
      </c>
      <c r="C275" s="16"/>
      <c r="D275" s="16"/>
      <c r="E275" s="16"/>
      <c r="F275" s="16"/>
      <c r="G275" s="16"/>
      <c r="H275" s="16"/>
      <c r="I275" s="56"/>
      <c r="J275" s="57"/>
      <c r="K275" s="58"/>
      <c r="L275" s="22" t="str">
        <f t="shared" si="55"/>
        <v/>
      </c>
      <c r="M275" s="22" t="str">
        <f t="shared" si="56"/>
        <v/>
      </c>
      <c r="N275" s="26" t="e">
        <f t="shared" si="51"/>
        <v>#VALUE!</v>
      </c>
      <c r="O275" s="26" t="e">
        <f t="shared" si="53"/>
        <v>#VALUE!</v>
      </c>
      <c r="P275" s="26" t="e">
        <f t="shared" si="52"/>
        <v>#VALUE!</v>
      </c>
      <c r="Q275" s="26" t="e">
        <f t="shared" si="54"/>
        <v>#VALUE!</v>
      </c>
      <c r="R275" s="22"/>
      <c r="S275" s="22"/>
      <c r="T275" s="22"/>
      <c r="U275" s="22"/>
      <c r="W275" s="23" t="e">
        <f>IF(AND($F$2&lt;&gt;"",$F$3&lt;&gt;""),Interpolation!J275,ROUND(Interpolation!C275,$N$3))</f>
        <v>#VALUE!</v>
      </c>
      <c r="X275" s="23" t="e">
        <f>IF(AND($F$2&lt;&gt;"",$F$3&lt;&gt;""),Interpolation!K275,ROUND(Interpolation!D275,$N$3))</f>
        <v>#VALUE!</v>
      </c>
      <c r="Y275" s="23" t="e">
        <f>IF(AND($F$2&lt;&gt;"",$F$3&lt;&gt;""),Interpolation!L275,ROUND(Interpolation!E275,$N$3))</f>
        <v>#VALUE!</v>
      </c>
      <c r="Z275" s="23" t="e">
        <f>IF(AND($F$2&lt;&gt;"",$F$3&lt;&gt;""),Interpolation!M275,ROUND(Interpolation!F275,$N$3))</f>
        <v>#VALUE!</v>
      </c>
      <c r="AA275" s="23" t="e">
        <f>IF(AND($F$2&lt;&gt;"",$F$3&lt;&gt;""),Interpolation!N275,ROUND(Interpolation!G275,$N$3))</f>
        <v>#VALUE!</v>
      </c>
      <c r="AB275" s="23" t="e">
        <f>IF(AND($F$2&lt;&gt;"",$F$3&lt;&gt;""),Interpolation!O275,ROUND(Interpolation!H275,$N$3))</f>
        <v>#VALUE!</v>
      </c>
      <c r="AD275" s="43" t="e">
        <f t="shared" si="57"/>
        <v>#VALUE!</v>
      </c>
      <c r="AE275" s="43" t="e">
        <f t="shared" si="58"/>
        <v>#VALUE!</v>
      </c>
    </row>
    <row r="276" spans="1:31" x14ac:dyDescent="0.25">
      <c r="A276" s="26" t="str">
        <f t="shared" si="50"/>
        <v/>
      </c>
      <c r="B276" s="21" t="str">
        <f t="shared" si="49"/>
        <v/>
      </c>
      <c r="C276" s="16"/>
      <c r="D276" s="16"/>
      <c r="E276" s="16"/>
      <c r="F276" s="16"/>
      <c r="G276" s="16"/>
      <c r="H276" s="16"/>
      <c r="I276" s="56"/>
      <c r="J276" s="57"/>
      <c r="K276" s="58"/>
      <c r="L276" s="22" t="str">
        <f t="shared" si="55"/>
        <v/>
      </c>
      <c r="M276" s="22" t="str">
        <f t="shared" si="56"/>
        <v/>
      </c>
      <c r="N276" s="26" t="e">
        <f t="shared" si="51"/>
        <v>#VALUE!</v>
      </c>
      <c r="O276" s="26" t="e">
        <f t="shared" si="53"/>
        <v>#VALUE!</v>
      </c>
      <c r="P276" s="26" t="e">
        <f t="shared" si="52"/>
        <v>#VALUE!</v>
      </c>
      <c r="Q276" s="26" t="e">
        <f t="shared" si="54"/>
        <v>#VALUE!</v>
      </c>
      <c r="R276" s="22"/>
      <c r="S276" s="22"/>
      <c r="T276" s="22"/>
      <c r="U276" s="22"/>
      <c r="W276" s="23" t="e">
        <f>IF(AND($F$2&lt;&gt;"",$F$3&lt;&gt;""),Interpolation!J276,ROUND(Interpolation!C276,$N$3))</f>
        <v>#VALUE!</v>
      </c>
      <c r="X276" s="23" t="e">
        <f>IF(AND($F$2&lt;&gt;"",$F$3&lt;&gt;""),Interpolation!K276,ROUND(Interpolation!D276,$N$3))</f>
        <v>#VALUE!</v>
      </c>
      <c r="Y276" s="23" t="e">
        <f>IF(AND($F$2&lt;&gt;"",$F$3&lt;&gt;""),Interpolation!L276,ROUND(Interpolation!E276,$N$3))</f>
        <v>#VALUE!</v>
      </c>
      <c r="Z276" s="23" t="e">
        <f>IF(AND($F$2&lt;&gt;"",$F$3&lt;&gt;""),Interpolation!M276,ROUND(Interpolation!F276,$N$3))</f>
        <v>#VALUE!</v>
      </c>
      <c r="AA276" s="23" t="e">
        <f>IF(AND($F$2&lt;&gt;"",$F$3&lt;&gt;""),Interpolation!N276,ROUND(Interpolation!G276,$N$3))</f>
        <v>#VALUE!</v>
      </c>
      <c r="AB276" s="23" t="e">
        <f>IF(AND($F$2&lt;&gt;"",$F$3&lt;&gt;""),Interpolation!O276,ROUND(Interpolation!H276,$N$3))</f>
        <v>#VALUE!</v>
      </c>
      <c r="AD276" s="43" t="e">
        <f t="shared" si="57"/>
        <v>#VALUE!</v>
      </c>
      <c r="AE276" s="43" t="e">
        <f t="shared" si="58"/>
        <v>#VALUE!</v>
      </c>
    </row>
    <row r="277" spans="1:31" x14ac:dyDescent="0.25">
      <c r="A277" s="26" t="str">
        <f t="shared" si="50"/>
        <v/>
      </c>
      <c r="B277" s="21" t="str">
        <f t="shared" si="49"/>
        <v/>
      </c>
      <c r="C277" s="16"/>
      <c r="D277" s="16"/>
      <c r="E277" s="16"/>
      <c r="F277" s="16"/>
      <c r="G277" s="16"/>
      <c r="H277" s="16"/>
      <c r="I277" s="56"/>
      <c r="J277" s="57"/>
      <c r="K277" s="58"/>
      <c r="L277" s="22" t="str">
        <f t="shared" si="55"/>
        <v/>
      </c>
      <c r="M277" s="22" t="str">
        <f t="shared" si="56"/>
        <v/>
      </c>
      <c r="N277" s="26" t="e">
        <f t="shared" si="51"/>
        <v>#VALUE!</v>
      </c>
      <c r="O277" s="26" t="e">
        <f t="shared" si="53"/>
        <v>#VALUE!</v>
      </c>
      <c r="P277" s="26" t="e">
        <f t="shared" si="52"/>
        <v>#VALUE!</v>
      </c>
      <c r="Q277" s="26" t="e">
        <f t="shared" si="54"/>
        <v>#VALUE!</v>
      </c>
      <c r="R277" s="22"/>
      <c r="S277" s="22"/>
      <c r="T277" s="22"/>
      <c r="U277" s="22"/>
      <c r="W277" s="23" t="e">
        <f>IF(AND($F$2&lt;&gt;"",$F$3&lt;&gt;""),Interpolation!J277,ROUND(Interpolation!C277,$N$3))</f>
        <v>#VALUE!</v>
      </c>
      <c r="X277" s="23" t="e">
        <f>IF(AND($F$2&lt;&gt;"",$F$3&lt;&gt;""),Interpolation!K277,ROUND(Interpolation!D277,$N$3))</f>
        <v>#VALUE!</v>
      </c>
      <c r="Y277" s="23" t="e">
        <f>IF(AND($F$2&lt;&gt;"",$F$3&lt;&gt;""),Interpolation!L277,ROUND(Interpolation!E277,$N$3))</f>
        <v>#VALUE!</v>
      </c>
      <c r="Z277" s="23" t="e">
        <f>IF(AND($F$2&lt;&gt;"",$F$3&lt;&gt;""),Interpolation!M277,ROUND(Interpolation!F277,$N$3))</f>
        <v>#VALUE!</v>
      </c>
      <c r="AA277" s="23" t="e">
        <f>IF(AND($F$2&lt;&gt;"",$F$3&lt;&gt;""),Interpolation!N277,ROUND(Interpolation!G277,$N$3))</f>
        <v>#VALUE!</v>
      </c>
      <c r="AB277" s="23" t="e">
        <f>IF(AND($F$2&lt;&gt;"",$F$3&lt;&gt;""),Interpolation!O277,ROUND(Interpolation!H277,$N$3))</f>
        <v>#VALUE!</v>
      </c>
      <c r="AD277" s="43" t="e">
        <f t="shared" si="57"/>
        <v>#VALUE!</v>
      </c>
      <c r="AE277" s="43" t="e">
        <f t="shared" si="58"/>
        <v>#VALUE!</v>
      </c>
    </row>
    <row r="278" spans="1:31" x14ac:dyDescent="0.25">
      <c r="A278" s="26" t="str">
        <f t="shared" si="50"/>
        <v/>
      </c>
      <c r="B278" s="21" t="str">
        <f t="shared" si="49"/>
        <v/>
      </c>
      <c r="C278" s="16"/>
      <c r="D278" s="16"/>
      <c r="E278" s="16"/>
      <c r="F278" s="16"/>
      <c r="G278" s="16"/>
      <c r="H278" s="16"/>
      <c r="I278" s="56"/>
      <c r="J278" s="57"/>
      <c r="K278" s="58"/>
      <c r="L278" s="22" t="str">
        <f t="shared" si="55"/>
        <v/>
      </c>
      <c r="M278" s="22" t="str">
        <f t="shared" si="56"/>
        <v/>
      </c>
      <c r="N278" s="26" t="e">
        <f t="shared" si="51"/>
        <v>#VALUE!</v>
      </c>
      <c r="O278" s="26" t="e">
        <f t="shared" si="53"/>
        <v>#VALUE!</v>
      </c>
      <c r="P278" s="26" t="e">
        <f t="shared" si="52"/>
        <v>#VALUE!</v>
      </c>
      <c r="Q278" s="26" t="e">
        <f t="shared" si="54"/>
        <v>#VALUE!</v>
      </c>
      <c r="R278" s="22"/>
      <c r="S278" s="22"/>
      <c r="T278" s="22"/>
      <c r="U278" s="22"/>
      <c r="W278" s="23" t="e">
        <f>IF(AND($F$2&lt;&gt;"",$F$3&lt;&gt;""),Interpolation!J278,ROUND(Interpolation!C278,$N$3))</f>
        <v>#VALUE!</v>
      </c>
      <c r="X278" s="23" t="e">
        <f>IF(AND($F$2&lt;&gt;"",$F$3&lt;&gt;""),Interpolation!K278,ROUND(Interpolation!D278,$N$3))</f>
        <v>#VALUE!</v>
      </c>
      <c r="Y278" s="23" t="e">
        <f>IF(AND($F$2&lt;&gt;"",$F$3&lt;&gt;""),Interpolation!L278,ROUND(Interpolation!E278,$N$3))</f>
        <v>#VALUE!</v>
      </c>
      <c r="Z278" s="23" t="e">
        <f>IF(AND($F$2&lt;&gt;"",$F$3&lt;&gt;""),Interpolation!M278,ROUND(Interpolation!F278,$N$3))</f>
        <v>#VALUE!</v>
      </c>
      <c r="AA278" s="23" t="e">
        <f>IF(AND($F$2&lt;&gt;"",$F$3&lt;&gt;""),Interpolation!N278,ROUND(Interpolation!G278,$N$3))</f>
        <v>#VALUE!</v>
      </c>
      <c r="AB278" s="23" t="e">
        <f>IF(AND($F$2&lt;&gt;"",$F$3&lt;&gt;""),Interpolation!O278,ROUND(Interpolation!H278,$N$3))</f>
        <v>#VALUE!</v>
      </c>
      <c r="AD278" s="43" t="e">
        <f t="shared" si="57"/>
        <v>#VALUE!</v>
      </c>
      <c r="AE278" s="43" t="e">
        <f t="shared" si="58"/>
        <v>#VALUE!</v>
      </c>
    </row>
    <row r="279" spans="1:31" x14ac:dyDescent="0.25">
      <c r="A279" s="26" t="str">
        <f t="shared" si="50"/>
        <v/>
      </c>
      <c r="B279" s="21" t="str">
        <f t="shared" si="49"/>
        <v/>
      </c>
      <c r="C279" s="16"/>
      <c r="D279" s="16"/>
      <c r="E279" s="16"/>
      <c r="F279" s="16"/>
      <c r="G279" s="16"/>
      <c r="H279" s="16"/>
      <c r="I279" s="56"/>
      <c r="J279" s="57"/>
      <c r="K279" s="58"/>
      <c r="L279" s="22" t="str">
        <f t="shared" si="55"/>
        <v/>
      </c>
      <c r="M279" s="22" t="str">
        <f t="shared" si="56"/>
        <v/>
      </c>
      <c r="N279" s="26" t="e">
        <f t="shared" si="51"/>
        <v>#VALUE!</v>
      </c>
      <c r="O279" s="26" t="e">
        <f t="shared" si="53"/>
        <v>#VALUE!</v>
      </c>
      <c r="P279" s="26" t="e">
        <f t="shared" si="52"/>
        <v>#VALUE!</v>
      </c>
      <c r="Q279" s="26" t="e">
        <f t="shared" si="54"/>
        <v>#VALUE!</v>
      </c>
      <c r="R279" s="22"/>
      <c r="S279" s="22"/>
      <c r="T279" s="22"/>
      <c r="U279" s="22"/>
      <c r="W279" s="23" t="e">
        <f>IF(AND($F$2&lt;&gt;"",$F$3&lt;&gt;""),Interpolation!J279,ROUND(Interpolation!C279,$N$3))</f>
        <v>#VALUE!</v>
      </c>
      <c r="X279" s="23" t="e">
        <f>IF(AND($F$2&lt;&gt;"",$F$3&lt;&gt;""),Interpolation!K279,ROUND(Interpolation!D279,$N$3))</f>
        <v>#VALUE!</v>
      </c>
      <c r="Y279" s="23" t="e">
        <f>IF(AND($F$2&lt;&gt;"",$F$3&lt;&gt;""),Interpolation!L279,ROUND(Interpolation!E279,$N$3))</f>
        <v>#VALUE!</v>
      </c>
      <c r="Z279" s="23" t="e">
        <f>IF(AND($F$2&lt;&gt;"",$F$3&lt;&gt;""),Interpolation!M279,ROUND(Interpolation!F279,$N$3))</f>
        <v>#VALUE!</v>
      </c>
      <c r="AA279" s="23" t="e">
        <f>IF(AND($F$2&lt;&gt;"",$F$3&lt;&gt;""),Interpolation!N279,ROUND(Interpolation!G279,$N$3))</f>
        <v>#VALUE!</v>
      </c>
      <c r="AB279" s="23" t="e">
        <f>IF(AND($F$2&lt;&gt;"",$F$3&lt;&gt;""),Interpolation!O279,ROUND(Interpolation!H279,$N$3))</f>
        <v>#VALUE!</v>
      </c>
      <c r="AD279" s="43" t="e">
        <f t="shared" si="57"/>
        <v>#VALUE!</v>
      </c>
      <c r="AE279" s="43" t="e">
        <f t="shared" si="58"/>
        <v>#VALUE!</v>
      </c>
    </row>
    <row r="280" spans="1:31" x14ac:dyDescent="0.25">
      <c r="A280" s="26" t="str">
        <f t="shared" si="50"/>
        <v/>
      </c>
      <c r="B280" s="21" t="str">
        <f t="shared" si="49"/>
        <v/>
      </c>
      <c r="C280" s="16"/>
      <c r="D280" s="16"/>
      <c r="E280" s="16"/>
      <c r="F280" s="16"/>
      <c r="G280" s="16"/>
      <c r="H280" s="16"/>
      <c r="I280" s="56"/>
      <c r="J280" s="57"/>
      <c r="K280" s="58"/>
      <c r="L280" s="22" t="str">
        <f t="shared" si="55"/>
        <v/>
      </c>
      <c r="M280" s="22" t="str">
        <f t="shared" si="56"/>
        <v/>
      </c>
      <c r="N280" s="26" t="e">
        <f t="shared" si="51"/>
        <v>#VALUE!</v>
      </c>
      <c r="O280" s="26" t="e">
        <f t="shared" si="53"/>
        <v>#VALUE!</v>
      </c>
      <c r="P280" s="26" t="e">
        <f t="shared" si="52"/>
        <v>#VALUE!</v>
      </c>
      <c r="Q280" s="26" t="e">
        <f t="shared" si="54"/>
        <v>#VALUE!</v>
      </c>
      <c r="R280" s="22"/>
      <c r="S280" s="22"/>
      <c r="T280" s="22"/>
      <c r="U280" s="22"/>
      <c r="W280" s="23" t="e">
        <f>IF(AND($F$2&lt;&gt;"",$F$3&lt;&gt;""),Interpolation!J280,ROUND(Interpolation!C280,$N$3))</f>
        <v>#VALUE!</v>
      </c>
      <c r="X280" s="23" t="e">
        <f>IF(AND($F$2&lt;&gt;"",$F$3&lt;&gt;""),Interpolation!K280,ROUND(Interpolation!D280,$N$3))</f>
        <v>#VALUE!</v>
      </c>
      <c r="Y280" s="23" t="e">
        <f>IF(AND($F$2&lt;&gt;"",$F$3&lt;&gt;""),Interpolation!L280,ROUND(Interpolation!E280,$N$3))</f>
        <v>#VALUE!</v>
      </c>
      <c r="Z280" s="23" t="e">
        <f>IF(AND($F$2&lt;&gt;"",$F$3&lt;&gt;""),Interpolation!M280,ROUND(Interpolation!F280,$N$3))</f>
        <v>#VALUE!</v>
      </c>
      <c r="AA280" s="23" t="e">
        <f>IF(AND($F$2&lt;&gt;"",$F$3&lt;&gt;""),Interpolation!N280,ROUND(Interpolation!G280,$N$3))</f>
        <v>#VALUE!</v>
      </c>
      <c r="AB280" s="23" t="e">
        <f>IF(AND($F$2&lt;&gt;"",$F$3&lt;&gt;""),Interpolation!O280,ROUND(Interpolation!H280,$N$3))</f>
        <v>#VALUE!</v>
      </c>
      <c r="AD280" s="43" t="e">
        <f t="shared" si="57"/>
        <v>#VALUE!</v>
      </c>
      <c r="AE280" s="43" t="e">
        <f t="shared" si="58"/>
        <v>#VALUE!</v>
      </c>
    </row>
    <row r="281" spans="1:31" x14ac:dyDescent="0.25">
      <c r="A281" s="26" t="str">
        <f t="shared" si="50"/>
        <v/>
      </c>
      <c r="B281" s="21" t="str">
        <f t="shared" si="49"/>
        <v/>
      </c>
      <c r="C281" s="16"/>
      <c r="D281" s="16"/>
      <c r="E281" s="16"/>
      <c r="F281" s="16"/>
      <c r="G281" s="16"/>
      <c r="H281" s="16"/>
      <c r="I281" s="56"/>
      <c r="J281" s="57"/>
      <c r="K281" s="58"/>
      <c r="L281" s="22" t="str">
        <f t="shared" si="55"/>
        <v/>
      </c>
      <c r="M281" s="22" t="str">
        <f t="shared" si="56"/>
        <v/>
      </c>
      <c r="N281" s="26" t="e">
        <f t="shared" si="51"/>
        <v>#VALUE!</v>
      </c>
      <c r="O281" s="26" t="e">
        <f t="shared" si="53"/>
        <v>#VALUE!</v>
      </c>
      <c r="P281" s="26" t="e">
        <f t="shared" si="52"/>
        <v>#VALUE!</v>
      </c>
      <c r="Q281" s="26" t="e">
        <f t="shared" si="54"/>
        <v>#VALUE!</v>
      </c>
      <c r="R281" s="22"/>
      <c r="S281" s="22"/>
      <c r="T281" s="22"/>
      <c r="U281" s="22"/>
      <c r="W281" s="23" t="e">
        <f>IF(AND($F$2&lt;&gt;"",$F$3&lt;&gt;""),Interpolation!J281,ROUND(Interpolation!C281,$N$3))</f>
        <v>#VALUE!</v>
      </c>
      <c r="X281" s="23" t="e">
        <f>IF(AND($F$2&lt;&gt;"",$F$3&lt;&gt;""),Interpolation!K281,ROUND(Interpolation!D281,$N$3))</f>
        <v>#VALUE!</v>
      </c>
      <c r="Y281" s="23" t="e">
        <f>IF(AND($F$2&lt;&gt;"",$F$3&lt;&gt;""),Interpolation!L281,ROUND(Interpolation!E281,$N$3))</f>
        <v>#VALUE!</v>
      </c>
      <c r="Z281" s="23" t="e">
        <f>IF(AND($F$2&lt;&gt;"",$F$3&lt;&gt;""),Interpolation!M281,ROUND(Interpolation!F281,$N$3))</f>
        <v>#VALUE!</v>
      </c>
      <c r="AA281" s="23" t="e">
        <f>IF(AND($F$2&lt;&gt;"",$F$3&lt;&gt;""),Interpolation!N281,ROUND(Interpolation!G281,$N$3))</f>
        <v>#VALUE!</v>
      </c>
      <c r="AB281" s="23" t="e">
        <f>IF(AND($F$2&lt;&gt;"",$F$3&lt;&gt;""),Interpolation!O281,ROUND(Interpolation!H281,$N$3))</f>
        <v>#VALUE!</v>
      </c>
      <c r="AD281" s="43" t="e">
        <f t="shared" si="57"/>
        <v>#VALUE!</v>
      </c>
      <c r="AE281" s="43" t="e">
        <f t="shared" si="58"/>
        <v>#VALUE!</v>
      </c>
    </row>
    <row r="282" spans="1:31" x14ac:dyDescent="0.25">
      <c r="J282" s="1"/>
      <c r="K282" s="1"/>
      <c r="L282" s="22">
        <f t="shared" si="55"/>
        <v>0</v>
      </c>
      <c r="M282" s="22">
        <f t="shared" si="56"/>
        <v>0</v>
      </c>
      <c r="N282" s="26">
        <f t="shared" si="51"/>
        <v>0</v>
      </c>
      <c r="O282" s="26" t="e">
        <f t="shared" si="53"/>
        <v>#N/A</v>
      </c>
      <c r="P282" s="26">
        <f t="shared" si="52"/>
        <v>1</v>
      </c>
      <c r="Q282" s="26" t="e">
        <f t="shared" si="54"/>
        <v>#N/A</v>
      </c>
      <c r="R282" s="22"/>
      <c r="S282" s="22"/>
      <c r="T282" s="22"/>
      <c r="U282" s="22"/>
      <c r="W282" s="23" t="e">
        <f>IF(AND($F$2&lt;&gt;"",$F$3&lt;&gt;""),Interpolation!J282,ROUND(Interpolation!C282,$N$3))</f>
        <v>#VALUE!</v>
      </c>
      <c r="X282" s="23" t="e">
        <f>IF(AND($F$2&lt;&gt;"",$F$3&lt;&gt;""),Interpolation!K282,ROUND(Interpolation!D282,$N$3))</f>
        <v>#VALUE!</v>
      </c>
      <c r="Y282" s="23" t="e">
        <f>IF(AND($F$2&lt;&gt;"",$F$3&lt;&gt;""),Interpolation!L282,ROUND(Interpolation!E282,$N$3))</f>
        <v>#VALUE!</v>
      </c>
      <c r="Z282" s="23" t="e">
        <f>IF(AND($F$2&lt;&gt;"",$F$3&lt;&gt;""),Interpolation!M282,ROUND(Interpolation!F282,$N$3))</f>
        <v>#VALUE!</v>
      </c>
      <c r="AA282" s="23" t="e">
        <f>IF(AND($F$2&lt;&gt;"",$F$3&lt;&gt;""),Interpolation!N282,ROUND(Interpolation!G282,$N$3))</f>
        <v>#VALUE!</v>
      </c>
      <c r="AB282" s="23" t="e">
        <f>IF(AND($F$2&lt;&gt;"",$F$3&lt;&gt;""),Interpolation!O282,ROUND(Interpolation!H282,$N$3))</f>
        <v>#VALUE!</v>
      </c>
      <c r="AD282" s="43">
        <f t="shared" si="57"/>
        <v>0</v>
      </c>
      <c r="AE282" s="43">
        <f t="shared" si="58"/>
        <v>0</v>
      </c>
    </row>
    <row r="283" spans="1:31" x14ac:dyDescent="0.25">
      <c r="B283" s="61"/>
      <c r="C283" s="61"/>
      <c r="D283" s="61"/>
      <c r="E283" s="61"/>
      <c r="F283" s="61"/>
      <c r="G283" s="61"/>
      <c r="I283" s="2" t="str">
        <f>'Print off sheets'!I283</f>
        <v>Page 8 of 2</v>
      </c>
      <c r="J283" s="1"/>
      <c r="K283" s="1"/>
      <c r="L283" s="22">
        <f t="shared" si="55"/>
        <v>0</v>
      </c>
      <c r="M283" s="22">
        <f t="shared" si="56"/>
        <v>0</v>
      </c>
      <c r="N283" s="26">
        <f t="shared" si="51"/>
        <v>0</v>
      </c>
      <c r="O283" s="26" t="e">
        <f t="shared" si="53"/>
        <v>#N/A</v>
      </c>
      <c r="P283" s="26">
        <f t="shared" si="52"/>
        <v>1</v>
      </c>
      <c r="Q283" s="26" t="e">
        <f t="shared" si="54"/>
        <v>#N/A</v>
      </c>
      <c r="R283" s="22"/>
      <c r="S283" s="22"/>
      <c r="T283" s="22"/>
      <c r="U283" s="22"/>
      <c r="W283" s="23" t="e">
        <f>IF(AND($F$2&lt;&gt;"",$F$3&lt;&gt;""),Interpolation!J283,ROUND(Interpolation!C283,$N$3))</f>
        <v>#VALUE!</v>
      </c>
      <c r="X283" s="23" t="e">
        <f>IF(AND($F$2&lt;&gt;"",$F$3&lt;&gt;""),Interpolation!K283,ROUND(Interpolation!D283,$N$3))</f>
        <v>#VALUE!</v>
      </c>
      <c r="Y283" s="23" t="e">
        <f>IF(AND($F$2&lt;&gt;"",$F$3&lt;&gt;""),Interpolation!L283,ROUND(Interpolation!E283,$N$3))</f>
        <v>#VALUE!</v>
      </c>
      <c r="Z283" s="23" t="e">
        <f>IF(AND($F$2&lt;&gt;"",$F$3&lt;&gt;""),Interpolation!M283,ROUND(Interpolation!F283,$N$3))</f>
        <v>#VALUE!</v>
      </c>
      <c r="AA283" s="23" t="e">
        <f>IF(AND($F$2&lt;&gt;"",$F$3&lt;&gt;""),Interpolation!N283,ROUND(Interpolation!G283,$N$3))</f>
        <v>#VALUE!</v>
      </c>
      <c r="AB283" s="23" t="e">
        <f>IF(AND($F$2&lt;&gt;"",$F$3&lt;&gt;""),Interpolation!O283,ROUND(Interpolation!H283,$N$3))</f>
        <v>#VALUE!</v>
      </c>
      <c r="AD283" s="43">
        <f t="shared" si="57"/>
        <v>0</v>
      </c>
      <c r="AE283" s="43">
        <f t="shared" si="58"/>
        <v>0</v>
      </c>
    </row>
    <row r="284" spans="1:31" ht="18" x14ac:dyDescent="0.25">
      <c r="B284" s="59" t="s">
        <v>21</v>
      </c>
      <c r="C284" s="59"/>
      <c r="D284" s="59"/>
      <c r="E284" s="59"/>
      <c r="F284" s="59"/>
      <c r="G284" s="59"/>
      <c r="H284" s="59"/>
      <c r="J284" s="1"/>
      <c r="K284" s="1"/>
      <c r="L284" s="22" t="str">
        <f t="shared" si="55"/>
        <v/>
      </c>
      <c r="M284" s="22" t="str">
        <f t="shared" si="56"/>
        <v/>
      </c>
      <c r="N284" s="26" t="e">
        <f t="shared" si="51"/>
        <v>#VALUE!</v>
      </c>
      <c r="O284" s="26" t="e">
        <f t="shared" si="53"/>
        <v>#VALUE!</v>
      </c>
      <c r="P284" s="26" t="e">
        <f t="shared" si="52"/>
        <v>#VALUE!</v>
      </c>
      <c r="Q284" s="26" t="e">
        <f t="shared" si="54"/>
        <v>#VALUE!</v>
      </c>
      <c r="R284" s="22"/>
      <c r="S284" s="22"/>
      <c r="T284" s="22"/>
      <c r="U284" s="22"/>
      <c r="W284" s="23" t="e">
        <f>IF(AND($F$2&lt;&gt;"",$F$3&lt;&gt;""),Interpolation!J284,ROUND(Interpolation!C284,$N$3))</f>
        <v>#VALUE!</v>
      </c>
      <c r="X284" s="23" t="e">
        <f>IF(AND($F$2&lt;&gt;"",$F$3&lt;&gt;""),Interpolation!K284,ROUND(Interpolation!D284,$N$3))</f>
        <v>#VALUE!</v>
      </c>
      <c r="Y284" s="23" t="e">
        <f>IF(AND($F$2&lt;&gt;"",$F$3&lt;&gt;""),Interpolation!L284,ROUND(Interpolation!E284,$N$3))</f>
        <v>#VALUE!</v>
      </c>
      <c r="Z284" s="23" t="e">
        <f>IF(AND($F$2&lt;&gt;"",$F$3&lt;&gt;""),Interpolation!M284,ROUND(Interpolation!F284,$N$3))</f>
        <v>#VALUE!</v>
      </c>
      <c r="AA284" s="23" t="e">
        <f>IF(AND($F$2&lt;&gt;"",$F$3&lt;&gt;""),Interpolation!N284,ROUND(Interpolation!G284,$N$3))</f>
        <v>#VALUE!</v>
      </c>
      <c r="AB284" s="23" t="e">
        <f>IF(AND($F$2&lt;&gt;"",$F$3&lt;&gt;""),Interpolation!O284,ROUND(Interpolation!H284,$N$3))</f>
        <v>#VALUE!</v>
      </c>
      <c r="AD284" s="43" t="e">
        <f t="shared" si="57"/>
        <v>#VALUE!</v>
      </c>
      <c r="AE284" s="43" t="e">
        <f t="shared" si="58"/>
        <v>#VALUE!</v>
      </c>
    </row>
    <row r="285" spans="1:31" ht="15.75" x14ac:dyDescent="0.25">
      <c r="B285" s="3"/>
      <c r="C285" s="14"/>
      <c r="E285" s="3"/>
      <c r="F285" s="15"/>
      <c r="H285" s="5"/>
      <c r="J285" s="1"/>
      <c r="K285" s="1"/>
      <c r="L285" s="22">
        <f t="shared" si="55"/>
        <v>0</v>
      </c>
      <c r="M285" s="22">
        <f t="shared" si="56"/>
        <v>0</v>
      </c>
      <c r="N285" s="26">
        <f t="shared" si="51"/>
        <v>0</v>
      </c>
      <c r="O285" s="26" t="e">
        <f t="shared" si="53"/>
        <v>#N/A</v>
      </c>
      <c r="P285" s="26">
        <f t="shared" si="52"/>
        <v>1</v>
      </c>
      <c r="Q285" s="26" t="e">
        <f t="shared" si="54"/>
        <v>#N/A</v>
      </c>
      <c r="R285" s="22"/>
      <c r="S285" s="22"/>
      <c r="T285" s="22"/>
      <c r="U285" s="22"/>
      <c r="W285" s="23" t="e">
        <f>IF(AND($F$2&lt;&gt;"",$F$3&lt;&gt;""),Interpolation!J285,ROUND(Interpolation!C285,$N$3))</f>
        <v>#VALUE!</v>
      </c>
      <c r="X285" s="23" t="e">
        <f>IF(AND($F$2&lt;&gt;"",$F$3&lt;&gt;""),Interpolation!K285,ROUND(Interpolation!D285,$N$3))</f>
        <v>#VALUE!</v>
      </c>
      <c r="Y285" s="23" t="e">
        <f>IF(AND($F$2&lt;&gt;"",$F$3&lt;&gt;""),Interpolation!L285,ROUND(Interpolation!E285,$N$3))</f>
        <v>#VALUE!</v>
      </c>
      <c r="Z285" s="23" t="e">
        <f>IF(AND($F$2&lt;&gt;"",$F$3&lt;&gt;""),Interpolation!M285,ROUND(Interpolation!F285,$N$3))</f>
        <v>#VALUE!</v>
      </c>
      <c r="AA285" s="23" t="e">
        <f>IF(AND($F$2&lt;&gt;"",$F$3&lt;&gt;""),Interpolation!N285,ROUND(Interpolation!G285,$N$3))</f>
        <v>#VALUE!</v>
      </c>
      <c r="AB285" s="23" t="e">
        <f>IF(AND($F$2&lt;&gt;"",$F$3&lt;&gt;""),Interpolation!O285,ROUND(Interpolation!H285,$N$3))</f>
        <v>#VALUE!</v>
      </c>
      <c r="AD285" s="43">
        <f t="shared" si="57"/>
        <v>0</v>
      </c>
      <c r="AE285" s="43">
        <f t="shared" si="58"/>
        <v>0</v>
      </c>
    </row>
    <row r="286" spans="1:31" x14ac:dyDescent="0.25">
      <c r="G286" s="62"/>
      <c r="H286" s="62"/>
      <c r="J286" s="1"/>
      <c r="K286" s="1"/>
      <c r="L286" s="22">
        <f t="shared" si="55"/>
        <v>0</v>
      </c>
      <c r="M286" s="22">
        <f t="shared" si="56"/>
        <v>0</v>
      </c>
      <c r="N286" s="26">
        <f t="shared" si="51"/>
        <v>0</v>
      </c>
      <c r="O286" s="26" t="e">
        <f t="shared" si="53"/>
        <v>#N/A</v>
      </c>
      <c r="P286" s="26">
        <f t="shared" si="52"/>
        <v>1</v>
      </c>
      <c r="Q286" s="26" t="e">
        <f t="shared" si="54"/>
        <v>#N/A</v>
      </c>
      <c r="R286" s="22"/>
      <c r="S286" s="22"/>
      <c r="T286" s="22"/>
      <c r="U286" s="22"/>
      <c r="W286" s="23" t="e">
        <f>IF(AND($F$2&lt;&gt;"",$F$3&lt;&gt;""),Interpolation!J286,ROUND(Interpolation!C286,$N$3))</f>
        <v>#VALUE!</v>
      </c>
      <c r="X286" s="23" t="e">
        <f>IF(AND($F$2&lt;&gt;"",$F$3&lt;&gt;""),Interpolation!K286,ROUND(Interpolation!D286,$N$3))</f>
        <v>#VALUE!</v>
      </c>
      <c r="Y286" s="23" t="e">
        <f>IF(AND($F$2&lt;&gt;"",$F$3&lt;&gt;""),Interpolation!L286,ROUND(Interpolation!E286,$N$3))</f>
        <v>#VALUE!</v>
      </c>
      <c r="Z286" s="23" t="e">
        <f>IF(AND($F$2&lt;&gt;"",$F$3&lt;&gt;""),Interpolation!M286,ROUND(Interpolation!F286,$N$3))</f>
        <v>#VALUE!</v>
      </c>
      <c r="AA286" s="23" t="e">
        <f>IF(AND($F$2&lt;&gt;"",$F$3&lt;&gt;""),Interpolation!N286,ROUND(Interpolation!G286,$N$3))</f>
        <v>#VALUE!</v>
      </c>
      <c r="AB286" s="23" t="e">
        <f>IF(AND($F$2&lt;&gt;"",$F$3&lt;&gt;""),Interpolation!O286,ROUND(Interpolation!H286,$N$3))</f>
        <v>#VALUE!</v>
      </c>
      <c r="AD286" s="43">
        <f t="shared" si="57"/>
        <v>0</v>
      </c>
      <c r="AE286" s="43">
        <f t="shared" si="58"/>
        <v>0</v>
      </c>
    </row>
    <row r="287" spans="1:31" x14ac:dyDescent="0.25">
      <c r="C287" s="60" t="s">
        <v>42</v>
      </c>
      <c r="D287" s="60"/>
      <c r="E287" s="60"/>
      <c r="H287" s="6"/>
      <c r="J287" s="1"/>
      <c r="K287" s="1"/>
      <c r="L287" s="22">
        <f t="shared" si="55"/>
        <v>0</v>
      </c>
      <c r="M287" s="22">
        <f t="shared" si="56"/>
        <v>0</v>
      </c>
      <c r="N287" s="26">
        <f t="shared" si="51"/>
        <v>0</v>
      </c>
      <c r="O287" s="26" t="e">
        <f t="shared" si="53"/>
        <v>#N/A</v>
      </c>
      <c r="P287" s="26">
        <f t="shared" si="52"/>
        <v>1</v>
      </c>
      <c r="Q287" s="26" t="e">
        <f t="shared" si="54"/>
        <v>#N/A</v>
      </c>
      <c r="R287" s="22"/>
      <c r="S287" s="22"/>
      <c r="T287" s="22"/>
      <c r="U287" s="22"/>
      <c r="W287" s="23" t="e">
        <f>IF(AND($F$2&lt;&gt;"",$F$3&lt;&gt;""),Interpolation!J287,ROUND(Interpolation!C287,$N$3))</f>
        <v>#VALUE!</v>
      </c>
      <c r="X287" s="23" t="e">
        <f>IF(AND($F$2&lt;&gt;"",$F$3&lt;&gt;""),Interpolation!K287,ROUND(Interpolation!D287,$N$3))</f>
        <v>#VALUE!</v>
      </c>
      <c r="Y287" s="23" t="e">
        <f>IF(AND($F$2&lt;&gt;"",$F$3&lt;&gt;""),Interpolation!L287,ROUND(Interpolation!E287,$N$3))</f>
        <v>#VALUE!</v>
      </c>
      <c r="Z287" s="23" t="e">
        <f>IF(AND($F$2&lt;&gt;"",$F$3&lt;&gt;""),Interpolation!M287,ROUND(Interpolation!F287,$N$3))</f>
        <v>#VALUE!</v>
      </c>
      <c r="AA287" s="23" t="e">
        <f>IF(AND($F$2&lt;&gt;"",$F$3&lt;&gt;""),Interpolation!N287,ROUND(Interpolation!G287,$N$3))</f>
        <v>#VALUE!</v>
      </c>
      <c r="AB287" s="23" t="e">
        <f>IF(AND($F$2&lt;&gt;"",$F$3&lt;&gt;""),Interpolation!O287,ROUND(Interpolation!H287,$N$3))</f>
        <v>#VALUE!</v>
      </c>
      <c r="AD287" s="43">
        <f t="shared" si="57"/>
        <v>0</v>
      </c>
      <c r="AE287" s="43">
        <f t="shared" si="58"/>
        <v>0</v>
      </c>
    </row>
    <row r="288" spans="1:31" x14ac:dyDescent="0.25">
      <c r="B288" s="7" t="s">
        <v>45</v>
      </c>
      <c r="C288" s="8" t="s">
        <v>46</v>
      </c>
      <c r="D288" s="8" t="s">
        <v>47</v>
      </c>
      <c r="E288" s="8" t="s">
        <v>48</v>
      </c>
      <c r="F288" s="8" t="s">
        <v>49</v>
      </c>
      <c r="G288" s="8" t="s">
        <v>50</v>
      </c>
      <c r="H288" s="8" t="s">
        <v>51</v>
      </c>
      <c r="I288" s="9" t="s">
        <v>52</v>
      </c>
      <c r="J288" s="1"/>
      <c r="K288" s="1"/>
      <c r="L288" s="22" t="str">
        <f t="shared" si="55"/>
        <v/>
      </c>
      <c r="M288" s="22" t="str">
        <f t="shared" si="56"/>
        <v/>
      </c>
      <c r="N288" s="26" t="e">
        <f t="shared" si="51"/>
        <v>#VALUE!</v>
      </c>
      <c r="O288" s="26" t="e">
        <f t="shared" si="53"/>
        <v>#VALUE!</v>
      </c>
      <c r="P288" s="26" t="e">
        <f t="shared" si="52"/>
        <v>#VALUE!</v>
      </c>
      <c r="Q288" s="26" t="e">
        <f t="shared" si="54"/>
        <v>#VALUE!</v>
      </c>
      <c r="R288" s="22"/>
      <c r="S288" s="22"/>
      <c r="T288" s="22"/>
      <c r="U288" s="22"/>
      <c r="W288" s="23" t="e">
        <f>IF(AND($F$2&lt;&gt;"",$F$3&lt;&gt;""),Interpolation!J288,ROUND(Interpolation!C288,$N$3))</f>
        <v>#VALUE!</v>
      </c>
      <c r="X288" s="23" t="e">
        <f>IF(AND($F$2&lt;&gt;"",$F$3&lt;&gt;""),Interpolation!K288,ROUND(Interpolation!D288,$N$3))</f>
        <v>#VALUE!</v>
      </c>
      <c r="Y288" s="23" t="e">
        <f>IF(AND($F$2&lt;&gt;"",$F$3&lt;&gt;""),Interpolation!L288,ROUND(Interpolation!E288,$N$3))</f>
        <v>#VALUE!</v>
      </c>
      <c r="Z288" s="23" t="e">
        <f>IF(AND($F$2&lt;&gt;"",$F$3&lt;&gt;""),Interpolation!M288,ROUND(Interpolation!F288,$N$3))</f>
        <v>#VALUE!</v>
      </c>
      <c r="AA288" s="23" t="e">
        <f>IF(AND($F$2&lt;&gt;"",$F$3&lt;&gt;""),Interpolation!N288,ROUND(Interpolation!G288,$N$3))</f>
        <v>#VALUE!</v>
      </c>
      <c r="AB288" s="23" t="e">
        <f>IF(AND($F$2&lt;&gt;"",$F$3&lt;&gt;""),Interpolation!O288,ROUND(Interpolation!H288,$N$3))</f>
        <v>#VALUE!</v>
      </c>
      <c r="AD288" s="43" t="e">
        <f t="shared" si="57"/>
        <v>#VALUE!</v>
      </c>
      <c r="AE288" s="43" t="e">
        <f t="shared" si="58"/>
        <v>#VALUE!</v>
      </c>
    </row>
    <row r="289" spans="1:31" x14ac:dyDescent="0.25">
      <c r="A289" s="26" t="str">
        <f>IF(A281="","",IF(ROUND(A281,7)=VALUE($H$3),"",A281+VALUE($H$4)))</f>
        <v/>
      </c>
      <c r="B289" s="21" t="str">
        <f t="shared" ref="B289:B328" si="59">TEXT(A289,$N$2)</f>
        <v/>
      </c>
      <c r="C289" s="16"/>
      <c r="D289" s="16"/>
      <c r="E289" s="16"/>
      <c r="F289" s="16"/>
      <c r="G289" s="16"/>
      <c r="H289" s="16"/>
      <c r="I289" s="56"/>
      <c r="J289" s="57"/>
      <c r="K289" s="58"/>
      <c r="L289" s="22" t="str">
        <f t="shared" si="55"/>
        <v/>
      </c>
      <c r="M289" s="22" t="str">
        <f t="shared" si="56"/>
        <v/>
      </c>
      <c r="N289" s="26" t="e">
        <f t="shared" si="51"/>
        <v>#VALUE!</v>
      </c>
      <c r="O289" s="26" t="e">
        <f t="shared" si="53"/>
        <v>#VALUE!</v>
      </c>
      <c r="P289" s="26" t="e">
        <f t="shared" si="52"/>
        <v>#VALUE!</v>
      </c>
      <c r="Q289" s="26" t="e">
        <f t="shared" si="54"/>
        <v>#VALUE!</v>
      </c>
      <c r="R289" s="22"/>
      <c r="S289" s="22"/>
      <c r="T289" s="22"/>
      <c r="U289" s="22"/>
      <c r="W289" s="23" t="e">
        <f>IF(AND($F$2&lt;&gt;"",$F$3&lt;&gt;""),Interpolation!J289,ROUND(Interpolation!C289,$N$3))</f>
        <v>#VALUE!</v>
      </c>
      <c r="X289" s="23" t="e">
        <f>IF(AND($F$2&lt;&gt;"",$F$3&lt;&gt;""),Interpolation!K289,ROUND(Interpolation!D289,$N$3))</f>
        <v>#VALUE!</v>
      </c>
      <c r="Y289" s="23" t="e">
        <f>IF(AND($F$2&lt;&gt;"",$F$3&lt;&gt;""),Interpolation!L289,ROUND(Interpolation!E289,$N$3))</f>
        <v>#VALUE!</v>
      </c>
      <c r="Z289" s="23" t="e">
        <f>IF(AND($F$2&lt;&gt;"",$F$3&lt;&gt;""),Interpolation!M289,ROUND(Interpolation!F289,$N$3))</f>
        <v>#VALUE!</v>
      </c>
      <c r="AA289" s="23" t="e">
        <f>IF(AND($F$2&lt;&gt;"",$F$3&lt;&gt;""),Interpolation!N289,ROUND(Interpolation!G289,$N$3))</f>
        <v>#VALUE!</v>
      </c>
      <c r="AB289" s="23" t="e">
        <f>IF(AND($F$2&lt;&gt;"",$F$3&lt;&gt;""),Interpolation!O289,ROUND(Interpolation!H289,$N$3))</f>
        <v>#VALUE!</v>
      </c>
      <c r="AD289" s="43" t="e">
        <f t="shared" si="57"/>
        <v>#VALUE!</v>
      </c>
      <c r="AE289" s="43" t="e">
        <f t="shared" si="58"/>
        <v>#VALUE!</v>
      </c>
    </row>
    <row r="290" spans="1:31" x14ac:dyDescent="0.25">
      <c r="A290" s="26" t="str">
        <f t="shared" ref="A290:A328" si="60">IF(A289="","",IF(ROUND(A289,7)=VALUE($H$3),"",A289+VALUE($H$4)))</f>
        <v/>
      </c>
      <c r="B290" s="21" t="str">
        <f t="shared" si="59"/>
        <v/>
      </c>
      <c r="C290" s="16"/>
      <c r="D290" s="16"/>
      <c r="E290" s="16"/>
      <c r="F290" s="16"/>
      <c r="G290" s="16"/>
      <c r="H290" s="16"/>
      <c r="I290" s="56"/>
      <c r="J290" s="57"/>
      <c r="K290" s="58"/>
      <c r="L290" s="22" t="str">
        <f t="shared" si="55"/>
        <v/>
      </c>
      <c r="M290" s="22" t="str">
        <f t="shared" si="56"/>
        <v/>
      </c>
      <c r="N290" s="26" t="e">
        <f t="shared" si="51"/>
        <v>#VALUE!</v>
      </c>
      <c r="O290" s="26" t="e">
        <f t="shared" si="53"/>
        <v>#VALUE!</v>
      </c>
      <c r="P290" s="26" t="e">
        <f t="shared" si="52"/>
        <v>#VALUE!</v>
      </c>
      <c r="Q290" s="26" t="e">
        <f t="shared" si="54"/>
        <v>#VALUE!</v>
      </c>
      <c r="R290" s="22"/>
      <c r="S290" s="22"/>
      <c r="T290" s="22"/>
      <c r="U290" s="22"/>
      <c r="W290" s="23" t="e">
        <f>IF(AND($F$2&lt;&gt;"",$F$3&lt;&gt;""),Interpolation!J290,ROUND(Interpolation!C290,$N$3))</f>
        <v>#VALUE!</v>
      </c>
      <c r="X290" s="23" t="e">
        <f>IF(AND($F$2&lt;&gt;"",$F$3&lt;&gt;""),Interpolation!K290,ROUND(Interpolation!D290,$N$3))</f>
        <v>#VALUE!</v>
      </c>
      <c r="Y290" s="23" t="e">
        <f>IF(AND($F$2&lt;&gt;"",$F$3&lt;&gt;""),Interpolation!L290,ROUND(Interpolation!E290,$N$3))</f>
        <v>#VALUE!</v>
      </c>
      <c r="Z290" s="23" t="e">
        <f>IF(AND($F$2&lt;&gt;"",$F$3&lt;&gt;""),Interpolation!M290,ROUND(Interpolation!F290,$N$3))</f>
        <v>#VALUE!</v>
      </c>
      <c r="AA290" s="23" t="e">
        <f>IF(AND($F$2&lt;&gt;"",$F$3&lt;&gt;""),Interpolation!N290,ROUND(Interpolation!G290,$N$3))</f>
        <v>#VALUE!</v>
      </c>
      <c r="AB290" s="23" t="e">
        <f>IF(AND($F$2&lt;&gt;"",$F$3&lt;&gt;""),Interpolation!O290,ROUND(Interpolation!H290,$N$3))</f>
        <v>#VALUE!</v>
      </c>
      <c r="AD290" s="43" t="e">
        <f t="shared" si="57"/>
        <v>#VALUE!</v>
      </c>
      <c r="AE290" s="43" t="e">
        <f t="shared" si="58"/>
        <v>#VALUE!</v>
      </c>
    </row>
    <row r="291" spans="1:31" x14ac:dyDescent="0.25">
      <c r="A291" s="26" t="str">
        <f t="shared" si="60"/>
        <v/>
      </c>
      <c r="B291" s="21" t="str">
        <f t="shared" si="59"/>
        <v/>
      </c>
      <c r="C291" s="16"/>
      <c r="D291" s="16"/>
      <c r="E291" s="16"/>
      <c r="F291" s="16"/>
      <c r="G291" s="16"/>
      <c r="H291" s="16"/>
      <c r="I291" s="56"/>
      <c r="J291" s="57"/>
      <c r="K291" s="58"/>
      <c r="L291" s="22" t="str">
        <f t="shared" si="55"/>
        <v/>
      </c>
      <c r="M291" s="22" t="str">
        <f t="shared" si="56"/>
        <v/>
      </c>
      <c r="N291" s="26" t="e">
        <f t="shared" si="51"/>
        <v>#VALUE!</v>
      </c>
      <c r="O291" s="26" t="e">
        <f t="shared" si="53"/>
        <v>#VALUE!</v>
      </c>
      <c r="P291" s="26" t="e">
        <f t="shared" si="52"/>
        <v>#VALUE!</v>
      </c>
      <c r="Q291" s="26" t="e">
        <f t="shared" si="54"/>
        <v>#VALUE!</v>
      </c>
      <c r="R291" s="22"/>
      <c r="S291" s="22"/>
      <c r="T291" s="22"/>
      <c r="U291" s="22"/>
      <c r="W291" s="23" t="e">
        <f>IF(AND($F$2&lt;&gt;"",$F$3&lt;&gt;""),Interpolation!J291,ROUND(Interpolation!C291,$N$3))</f>
        <v>#VALUE!</v>
      </c>
      <c r="X291" s="23" t="e">
        <f>IF(AND($F$2&lt;&gt;"",$F$3&lt;&gt;""),Interpolation!K291,ROUND(Interpolation!D291,$N$3))</f>
        <v>#VALUE!</v>
      </c>
      <c r="Y291" s="23" t="e">
        <f>IF(AND($F$2&lt;&gt;"",$F$3&lt;&gt;""),Interpolation!L291,ROUND(Interpolation!E291,$N$3))</f>
        <v>#VALUE!</v>
      </c>
      <c r="Z291" s="23" t="e">
        <f>IF(AND($F$2&lt;&gt;"",$F$3&lt;&gt;""),Interpolation!M291,ROUND(Interpolation!F291,$N$3))</f>
        <v>#VALUE!</v>
      </c>
      <c r="AA291" s="23" t="e">
        <f>IF(AND($F$2&lt;&gt;"",$F$3&lt;&gt;""),Interpolation!N291,ROUND(Interpolation!G291,$N$3))</f>
        <v>#VALUE!</v>
      </c>
      <c r="AB291" s="23" t="e">
        <f>IF(AND($F$2&lt;&gt;"",$F$3&lt;&gt;""),Interpolation!O291,ROUND(Interpolation!H291,$N$3))</f>
        <v>#VALUE!</v>
      </c>
      <c r="AD291" s="43" t="e">
        <f t="shared" si="57"/>
        <v>#VALUE!</v>
      </c>
      <c r="AE291" s="43" t="e">
        <f t="shared" si="58"/>
        <v>#VALUE!</v>
      </c>
    </row>
    <row r="292" spans="1:31" x14ac:dyDescent="0.25">
      <c r="A292" s="26" t="str">
        <f t="shared" si="60"/>
        <v/>
      </c>
      <c r="B292" s="21" t="str">
        <f t="shared" si="59"/>
        <v/>
      </c>
      <c r="C292" s="16"/>
      <c r="D292" s="16"/>
      <c r="E292" s="16"/>
      <c r="F292" s="16"/>
      <c r="G292" s="16"/>
      <c r="H292" s="16"/>
      <c r="I292" s="56"/>
      <c r="J292" s="57"/>
      <c r="K292" s="58"/>
      <c r="L292" s="22" t="str">
        <f t="shared" si="55"/>
        <v/>
      </c>
      <c r="M292" s="22" t="str">
        <f t="shared" si="56"/>
        <v/>
      </c>
      <c r="N292" s="26" t="e">
        <f t="shared" si="51"/>
        <v>#VALUE!</v>
      </c>
      <c r="O292" s="26" t="e">
        <f t="shared" si="53"/>
        <v>#VALUE!</v>
      </c>
      <c r="P292" s="26" t="e">
        <f t="shared" si="52"/>
        <v>#VALUE!</v>
      </c>
      <c r="Q292" s="26" t="e">
        <f t="shared" si="54"/>
        <v>#VALUE!</v>
      </c>
      <c r="R292" s="22"/>
      <c r="S292" s="22"/>
      <c r="T292" s="22"/>
      <c r="U292" s="22"/>
      <c r="W292" s="23" t="e">
        <f>IF(AND($F$2&lt;&gt;"",$F$3&lt;&gt;""),Interpolation!J292,ROUND(Interpolation!C292,$N$3))</f>
        <v>#VALUE!</v>
      </c>
      <c r="X292" s="23" t="e">
        <f>IF(AND($F$2&lt;&gt;"",$F$3&lt;&gt;""),Interpolation!K292,ROUND(Interpolation!D292,$N$3))</f>
        <v>#VALUE!</v>
      </c>
      <c r="Y292" s="23" t="e">
        <f>IF(AND($F$2&lt;&gt;"",$F$3&lt;&gt;""),Interpolation!L292,ROUND(Interpolation!E292,$N$3))</f>
        <v>#VALUE!</v>
      </c>
      <c r="Z292" s="23" t="e">
        <f>IF(AND($F$2&lt;&gt;"",$F$3&lt;&gt;""),Interpolation!M292,ROUND(Interpolation!F292,$N$3))</f>
        <v>#VALUE!</v>
      </c>
      <c r="AA292" s="23" t="e">
        <f>IF(AND($F$2&lt;&gt;"",$F$3&lt;&gt;""),Interpolation!N292,ROUND(Interpolation!G292,$N$3))</f>
        <v>#VALUE!</v>
      </c>
      <c r="AB292" s="23" t="e">
        <f>IF(AND($F$2&lt;&gt;"",$F$3&lt;&gt;""),Interpolation!O292,ROUND(Interpolation!H292,$N$3))</f>
        <v>#VALUE!</v>
      </c>
      <c r="AD292" s="43" t="e">
        <f t="shared" si="57"/>
        <v>#VALUE!</v>
      </c>
      <c r="AE292" s="43" t="e">
        <f t="shared" si="58"/>
        <v>#VALUE!</v>
      </c>
    </row>
    <row r="293" spans="1:31" x14ac:dyDescent="0.25">
      <c r="A293" s="26" t="str">
        <f t="shared" si="60"/>
        <v/>
      </c>
      <c r="B293" s="21" t="str">
        <f t="shared" si="59"/>
        <v/>
      </c>
      <c r="C293" s="16"/>
      <c r="D293" s="16"/>
      <c r="E293" s="16"/>
      <c r="F293" s="16"/>
      <c r="G293" s="16"/>
      <c r="H293" s="16"/>
      <c r="I293" s="56"/>
      <c r="J293" s="57"/>
      <c r="K293" s="58"/>
      <c r="L293" s="22" t="str">
        <f t="shared" si="55"/>
        <v/>
      </c>
      <c r="M293" s="22" t="str">
        <f t="shared" si="56"/>
        <v/>
      </c>
      <c r="N293" s="26" t="e">
        <f t="shared" si="51"/>
        <v>#VALUE!</v>
      </c>
      <c r="O293" s="26" t="e">
        <f t="shared" si="53"/>
        <v>#VALUE!</v>
      </c>
      <c r="P293" s="26" t="e">
        <f t="shared" si="52"/>
        <v>#VALUE!</v>
      </c>
      <c r="Q293" s="26" t="e">
        <f t="shared" si="54"/>
        <v>#VALUE!</v>
      </c>
      <c r="R293" s="22"/>
      <c r="S293" s="22"/>
      <c r="T293" s="22"/>
      <c r="U293" s="22"/>
      <c r="W293" s="23" t="e">
        <f>IF(AND($F$2&lt;&gt;"",$F$3&lt;&gt;""),Interpolation!J293,ROUND(Interpolation!C293,$N$3))</f>
        <v>#VALUE!</v>
      </c>
      <c r="X293" s="23" t="e">
        <f>IF(AND($F$2&lt;&gt;"",$F$3&lt;&gt;""),Interpolation!K293,ROUND(Interpolation!D293,$N$3))</f>
        <v>#VALUE!</v>
      </c>
      <c r="Y293" s="23" t="e">
        <f>IF(AND($F$2&lt;&gt;"",$F$3&lt;&gt;""),Interpolation!L293,ROUND(Interpolation!E293,$N$3))</f>
        <v>#VALUE!</v>
      </c>
      <c r="Z293" s="23" t="e">
        <f>IF(AND($F$2&lt;&gt;"",$F$3&lt;&gt;""),Interpolation!M293,ROUND(Interpolation!F293,$N$3))</f>
        <v>#VALUE!</v>
      </c>
      <c r="AA293" s="23" t="e">
        <f>IF(AND($F$2&lt;&gt;"",$F$3&lt;&gt;""),Interpolation!N293,ROUND(Interpolation!G293,$N$3))</f>
        <v>#VALUE!</v>
      </c>
      <c r="AB293" s="23" t="e">
        <f>IF(AND($F$2&lt;&gt;"",$F$3&lt;&gt;""),Interpolation!O293,ROUND(Interpolation!H293,$N$3))</f>
        <v>#VALUE!</v>
      </c>
      <c r="AD293" s="43" t="e">
        <f t="shared" si="57"/>
        <v>#VALUE!</v>
      </c>
      <c r="AE293" s="43" t="e">
        <f t="shared" si="58"/>
        <v>#VALUE!</v>
      </c>
    </row>
    <row r="294" spans="1:31" x14ac:dyDescent="0.25">
      <c r="A294" s="26" t="str">
        <f t="shared" si="60"/>
        <v/>
      </c>
      <c r="B294" s="21" t="str">
        <f t="shared" si="59"/>
        <v/>
      </c>
      <c r="C294" s="16"/>
      <c r="D294" s="16"/>
      <c r="E294" s="16"/>
      <c r="F294" s="16"/>
      <c r="G294" s="16"/>
      <c r="H294" s="16"/>
      <c r="I294" s="56"/>
      <c r="J294" s="57"/>
      <c r="K294" s="58"/>
      <c r="L294" s="22" t="str">
        <f t="shared" si="55"/>
        <v/>
      </c>
      <c r="M294" s="22" t="str">
        <f t="shared" si="56"/>
        <v/>
      </c>
      <c r="N294" s="26" t="e">
        <f t="shared" si="51"/>
        <v>#VALUE!</v>
      </c>
      <c r="O294" s="26" t="e">
        <f t="shared" si="53"/>
        <v>#VALUE!</v>
      </c>
      <c r="P294" s="26" t="e">
        <f t="shared" si="52"/>
        <v>#VALUE!</v>
      </c>
      <c r="Q294" s="26" t="e">
        <f t="shared" si="54"/>
        <v>#VALUE!</v>
      </c>
      <c r="R294" s="22"/>
      <c r="S294" s="22"/>
      <c r="T294" s="22"/>
      <c r="U294" s="22"/>
      <c r="W294" s="23" t="e">
        <f>IF(AND($F$2&lt;&gt;"",$F$3&lt;&gt;""),Interpolation!J294,ROUND(Interpolation!C294,$N$3))</f>
        <v>#VALUE!</v>
      </c>
      <c r="X294" s="23" t="e">
        <f>IF(AND($F$2&lt;&gt;"",$F$3&lt;&gt;""),Interpolation!K294,ROUND(Interpolation!D294,$N$3))</f>
        <v>#VALUE!</v>
      </c>
      <c r="Y294" s="23" t="e">
        <f>IF(AND($F$2&lt;&gt;"",$F$3&lt;&gt;""),Interpolation!L294,ROUND(Interpolation!E294,$N$3))</f>
        <v>#VALUE!</v>
      </c>
      <c r="Z294" s="23" t="e">
        <f>IF(AND($F$2&lt;&gt;"",$F$3&lt;&gt;""),Interpolation!M294,ROUND(Interpolation!F294,$N$3))</f>
        <v>#VALUE!</v>
      </c>
      <c r="AA294" s="23" t="e">
        <f>IF(AND($F$2&lt;&gt;"",$F$3&lt;&gt;""),Interpolation!N294,ROUND(Interpolation!G294,$N$3))</f>
        <v>#VALUE!</v>
      </c>
      <c r="AB294" s="23" t="e">
        <f>IF(AND($F$2&lt;&gt;"",$F$3&lt;&gt;""),Interpolation!O294,ROUND(Interpolation!H294,$N$3))</f>
        <v>#VALUE!</v>
      </c>
      <c r="AD294" s="43" t="e">
        <f t="shared" si="57"/>
        <v>#VALUE!</v>
      </c>
      <c r="AE294" s="43" t="e">
        <f t="shared" si="58"/>
        <v>#VALUE!</v>
      </c>
    </row>
    <row r="295" spans="1:31" x14ac:dyDescent="0.25">
      <c r="A295" s="26" t="str">
        <f t="shared" si="60"/>
        <v/>
      </c>
      <c r="B295" s="21" t="str">
        <f t="shared" si="59"/>
        <v/>
      </c>
      <c r="C295" s="16"/>
      <c r="D295" s="16"/>
      <c r="E295" s="16"/>
      <c r="F295" s="16"/>
      <c r="G295" s="16"/>
      <c r="H295" s="16"/>
      <c r="I295" s="56"/>
      <c r="J295" s="57"/>
      <c r="K295" s="58"/>
      <c r="L295" s="22" t="str">
        <f t="shared" si="55"/>
        <v/>
      </c>
      <c r="M295" s="22" t="str">
        <f t="shared" si="56"/>
        <v/>
      </c>
      <c r="N295" s="26" t="e">
        <f t="shared" si="51"/>
        <v>#VALUE!</v>
      </c>
      <c r="O295" s="26" t="e">
        <f t="shared" si="53"/>
        <v>#VALUE!</v>
      </c>
      <c r="P295" s="26" t="e">
        <f t="shared" si="52"/>
        <v>#VALUE!</v>
      </c>
      <c r="Q295" s="26" t="e">
        <f t="shared" si="54"/>
        <v>#VALUE!</v>
      </c>
      <c r="R295" s="22"/>
      <c r="S295" s="22"/>
      <c r="T295" s="22"/>
      <c r="U295" s="22"/>
      <c r="W295" s="23" t="e">
        <f>IF(AND($F$2&lt;&gt;"",$F$3&lt;&gt;""),Interpolation!J295,ROUND(Interpolation!C295,$N$3))</f>
        <v>#VALUE!</v>
      </c>
      <c r="X295" s="23" t="e">
        <f>IF(AND($F$2&lt;&gt;"",$F$3&lt;&gt;""),Interpolation!K295,ROUND(Interpolation!D295,$N$3))</f>
        <v>#VALUE!</v>
      </c>
      <c r="Y295" s="23" t="e">
        <f>IF(AND($F$2&lt;&gt;"",$F$3&lt;&gt;""),Interpolation!L295,ROUND(Interpolation!E295,$N$3))</f>
        <v>#VALUE!</v>
      </c>
      <c r="Z295" s="23" t="e">
        <f>IF(AND($F$2&lt;&gt;"",$F$3&lt;&gt;""),Interpolation!M295,ROUND(Interpolation!F295,$N$3))</f>
        <v>#VALUE!</v>
      </c>
      <c r="AA295" s="23" t="e">
        <f>IF(AND($F$2&lt;&gt;"",$F$3&lt;&gt;""),Interpolation!N295,ROUND(Interpolation!G295,$N$3))</f>
        <v>#VALUE!</v>
      </c>
      <c r="AB295" s="23" t="e">
        <f>IF(AND($F$2&lt;&gt;"",$F$3&lt;&gt;""),Interpolation!O295,ROUND(Interpolation!H295,$N$3))</f>
        <v>#VALUE!</v>
      </c>
      <c r="AD295" s="43" t="e">
        <f t="shared" si="57"/>
        <v>#VALUE!</v>
      </c>
      <c r="AE295" s="43" t="e">
        <f t="shared" si="58"/>
        <v>#VALUE!</v>
      </c>
    </row>
    <row r="296" spans="1:31" x14ac:dyDescent="0.25">
      <c r="A296" s="26" t="str">
        <f t="shared" si="60"/>
        <v/>
      </c>
      <c r="B296" s="21" t="str">
        <f t="shared" si="59"/>
        <v/>
      </c>
      <c r="C296" s="16"/>
      <c r="D296" s="16"/>
      <c r="E296" s="16"/>
      <c r="F296" s="16"/>
      <c r="G296" s="16"/>
      <c r="H296" s="16"/>
      <c r="I296" s="56"/>
      <c r="J296" s="57"/>
      <c r="K296" s="58"/>
      <c r="L296" s="22" t="str">
        <f t="shared" si="55"/>
        <v/>
      </c>
      <c r="M296" s="22" t="str">
        <f t="shared" si="56"/>
        <v/>
      </c>
      <c r="N296" s="26" t="e">
        <f t="shared" si="51"/>
        <v>#VALUE!</v>
      </c>
      <c r="O296" s="26" t="e">
        <f t="shared" si="53"/>
        <v>#VALUE!</v>
      </c>
      <c r="P296" s="26" t="e">
        <f t="shared" si="52"/>
        <v>#VALUE!</v>
      </c>
      <c r="Q296" s="26" t="e">
        <f t="shared" si="54"/>
        <v>#VALUE!</v>
      </c>
      <c r="R296" s="22"/>
      <c r="S296" s="22"/>
      <c r="T296" s="22"/>
      <c r="U296" s="22"/>
      <c r="W296" s="23" t="e">
        <f>IF(AND($F$2&lt;&gt;"",$F$3&lt;&gt;""),Interpolation!J296,ROUND(Interpolation!C296,$N$3))</f>
        <v>#VALUE!</v>
      </c>
      <c r="X296" s="23" t="e">
        <f>IF(AND($F$2&lt;&gt;"",$F$3&lt;&gt;""),Interpolation!K296,ROUND(Interpolation!D296,$N$3))</f>
        <v>#VALUE!</v>
      </c>
      <c r="Y296" s="23" t="e">
        <f>IF(AND($F$2&lt;&gt;"",$F$3&lt;&gt;""),Interpolation!L296,ROUND(Interpolation!E296,$N$3))</f>
        <v>#VALUE!</v>
      </c>
      <c r="Z296" s="23" t="e">
        <f>IF(AND($F$2&lt;&gt;"",$F$3&lt;&gt;""),Interpolation!M296,ROUND(Interpolation!F296,$N$3))</f>
        <v>#VALUE!</v>
      </c>
      <c r="AA296" s="23" t="e">
        <f>IF(AND($F$2&lt;&gt;"",$F$3&lt;&gt;""),Interpolation!N296,ROUND(Interpolation!G296,$N$3))</f>
        <v>#VALUE!</v>
      </c>
      <c r="AB296" s="23" t="e">
        <f>IF(AND($F$2&lt;&gt;"",$F$3&lt;&gt;""),Interpolation!O296,ROUND(Interpolation!H296,$N$3))</f>
        <v>#VALUE!</v>
      </c>
      <c r="AD296" s="43" t="e">
        <f t="shared" si="57"/>
        <v>#VALUE!</v>
      </c>
      <c r="AE296" s="43" t="e">
        <f t="shared" si="58"/>
        <v>#VALUE!</v>
      </c>
    </row>
    <row r="297" spans="1:31" x14ac:dyDescent="0.25">
      <c r="A297" s="26" t="str">
        <f t="shared" si="60"/>
        <v/>
      </c>
      <c r="B297" s="21" t="str">
        <f t="shared" si="59"/>
        <v/>
      </c>
      <c r="C297" s="16"/>
      <c r="D297" s="16"/>
      <c r="E297" s="16"/>
      <c r="F297" s="16"/>
      <c r="G297" s="16"/>
      <c r="H297" s="16"/>
      <c r="I297" s="56"/>
      <c r="J297" s="57"/>
      <c r="K297" s="58"/>
      <c r="L297" s="22" t="str">
        <f t="shared" si="55"/>
        <v/>
      </c>
      <c r="M297" s="22" t="str">
        <f t="shared" si="56"/>
        <v/>
      </c>
      <c r="N297" s="26" t="e">
        <f t="shared" si="51"/>
        <v>#VALUE!</v>
      </c>
      <c r="O297" s="26" t="e">
        <f t="shared" si="53"/>
        <v>#VALUE!</v>
      </c>
      <c r="P297" s="26" t="e">
        <f t="shared" si="52"/>
        <v>#VALUE!</v>
      </c>
      <c r="Q297" s="26" t="e">
        <f t="shared" si="54"/>
        <v>#VALUE!</v>
      </c>
      <c r="R297" s="22"/>
      <c r="S297" s="22"/>
      <c r="T297" s="22"/>
      <c r="U297" s="22"/>
      <c r="W297" s="23" t="e">
        <f>IF(AND($F$2&lt;&gt;"",$F$3&lt;&gt;""),Interpolation!J297,ROUND(Interpolation!C297,$N$3))</f>
        <v>#VALUE!</v>
      </c>
      <c r="X297" s="23" t="e">
        <f>IF(AND($F$2&lt;&gt;"",$F$3&lt;&gt;""),Interpolation!K297,ROUND(Interpolation!D297,$N$3))</f>
        <v>#VALUE!</v>
      </c>
      <c r="Y297" s="23" t="e">
        <f>IF(AND($F$2&lt;&gt;"",$F$3&lt;&gt;""),Interpolation!L297,ROUND(Interpolation!E297,$N$3))</f>
        <v>#VALUE!</v>
      </c>
      <c r="Z297" s="23" t="e">
        <f>IF(AND($F$2&lt;&gt;"",$F$3&lt;&gt;""),Interpolation!M297,ROUND(Interpolation!F297,$N$3))</f>
        <v>#VALUE!</v>
      </c>
      <c r="AA297" s="23" t="e">
        <f>IF(AND($F$2&lt;&gt;"",$F$3&lt;&gt;""),Interpolation!N297,ROUND(Interpolation!G297,$N$3))</f>
        <v>#VALUE!</v>
      </c>
      <c r="AB297" s="23" t="e">
        <f>IF(AND($F$2&lt;&gt;"",$F$3&lt;&gt;""),Interpolation!O297,ROUND(Interpolation!H297,$N$3))</f>
        <v>#VALUE!</v>
      </c>
      <c r="AD297" s="43" t="e">
        <f t="shared" si="57"/>
        <v>#VALUE!</v>
      </c>
      <c r="AE297" s="43" t="e">
        <f t="shared" si="58"/>
        <v>#VALUE!</v>
      </c>
    </row>
    <row r="298" spans="1:31" x14ac:dyDescent="0.25">
      <c r="A298" s="26" t="str">
        <f t="shared" si="60"/>
        <v/>
      </c>
      <c r="B298" s="21" t="str">
        <f t="shared" si="59"/>
        <v/>
      </c>
      <c r="C298" s="16"/>
      <c r="D298" s="16"/>
      <c r="E298" s="16"/>
      <c r="F298" s="16"/>
      <c r="G298" s="16"/>
      <c r="H298" s="16"/>
      <c r="I298" s="56"/>
      <c r="J298" s="57"/>
      <c r="K298" s="58"/>
      <c r="L298" s="22" t="str">
        <f t="shared" si="55"/>
        <v/>
      </c>
      <c r="M298" s="22" t="str">
        <f t="shared" si="56"/>
        <v/>
      </c>
      <c r="N298" s="26" t="e">
        <f t="shared" si="51"/>
        <v>#VALUE!</v>
      </c>
      <c r="O298" s="26" t="e">
        <f t="shared" si="53"/>
        <v>#VALUE!</v>
      </c>
      <c r="P298" s="26" t="e">
        <f t="shared" si="52"/>
        <v>#VALUE!</v>
      </c>
      <c r="Q298" s="26" t="e">
        <f t="shared" si="54"/>
        <v>#VALUE!</v>
      </c>
      <c r="R298" s="22"/>
      <c r="S298" s="22"/>
      <c r="T298" s="22"/>
      <c r="U298" s="22"/>
      <c r="W298" s="23" t="e">
        <f>IF(AND($F$2&lt;&gt;"",$F$3&lt;&gt;""),Interpolation!J298,ROUND(Interpolation!C298,$N$3))</f>
        <v>#VALUE!</v>
      </c>
      <c r="X298" s="23" t="e">
        <f>IF(AND($F$2&lt;&gt;"",$F$3&lt;&gt;""),Interpolation!K298,ROUND(Interpolation!D298,$N$3))</f>
        <v>#VALUE!</v>
      </c>
      <c r="Y298" s="23" t="e">
        <f>IF(AND($F$2&lt;&gt;"",$F$3&lt;&gt;""),Interpolation!L298,ROUND(Interpolation!E298,$N$3))</f>
        <v>#VALUE!</v>
      </c>
      <c r="Z298" s="23" t="e">
        <f>IF(AND($F$2&lt;&gt;"",$F$3&lt;&gt;""),Interpolation!M298,ROUND(Interpolation!F298,$N$3))</f>
        <v>#VALUE!</v>
      </c>
      <c r="AA298" s="23" t="e">
        <f>IF(AND($F$2&lt;&gt;"",$F$3&lt;&gt;""),Interpolation!N298,ROUND(Interpolation!G298,$N$3))</f>
        <v>#VALUE!</v>
      </c>
      <c r="AB298" s="23" t="e">
        <f>IF(AND($F$2&lt;&gt;"",$F$3&lt;&gt;""),Interpolation!O298,ROUND(Interpolation!H298,$N$3))</f>
        <v>#VALUE!</v>
      </c>
      <c r="AD298" s="43" t="e">
        <f t="shared" si="57"/>
        <v>#VALUE!</v>
      </c>
      <c r="AE298" s="43" t="e">
        <f t="shared" si="58"/>
        <v>#VALUE!</v>
      </c>
    </row>
    <row r="299" spans="1:31" x14ac:dyDescent="0.25">
      <c r="A299" s="26" t="str">
        <f t="shared" si="60"/>
        <v/>
      </c>
      <c r="B299" s="21" t="str">
        <f t="shared" si="59"/>
        <v/>
      </c>
      <c r="C299" s="16"/>
      <c r="D299" s="16"/>
      <c r="E299" s="16"/>
      <c r="F299" s="16"/>
      <c r="G299" s="16"/>
      <c r="H299" s="16"/>
      <c r="I299" s="56"/>
      <c r="J299" s="57"/>
      <c r="K299" s="58"/>
      <c r="L299" s="22" t="str">
        <f t="shared" si="55"/>
        <v/>
      </c>
      <c r="M299" s="22" t="str">
        <f t="shared" si="56"/>
        <v/>
      </c>
      <c r="N299" s="26" t="e">
        <f t="shared" si="51"/>
        <v>#VALUE!</v>
      </c>
      <c r="O299" s="26" t="e">
        <f t="shared" si="53"/>
        <v>#VALUE!</v>
      </c>
      <c r="P299" s="26" t="e">
        <f t="shared" si="52"/>
        <v>#VALUE!</v>
      </c>
      <c r="Q299" s="26" t="e">
        <f t="shared" si="54"/>
        <v>#VALUE!</v>
      </c>
      <c r="R299" s="22"/>
      <c r="S299" s="22"/>
      <c r="T299" s="22"/>
      <c r="U299" s="22"/>
      <c r="W299" s="23" t="e">
        <f>IF(AND($F$2&lt;&gt;"",$F$3&lt;&gt;""),Interpolation!J299,ROUND(Interpolation!C299,$N$3))</f>
        <v>#VALUE!</v>
      </c>
      <c r="X299" s="23" t="e">
        <f>IF(AND($F$2&lt;&gt;"",$F$3&lt;&gt;""),Interpolation!K299,ROUND(Interpolation!D299,$N$3))</f>
        <v>#VALUE!</v>
      </c>
      <c r="Y299" s="23" t="e">
        <f>IF(AND($F$2&lt;&gt;"",$F$3&lt;&gt;""),Interpolation!L299,ROUND(Interpolation!E299,$N$3))</f>
        <v>#VALUE!</v>
      </c>
      <c r="Z299" s="23" t="e">
        <f>IF(AND($F$2&lt;&gt;"",$F$3&lt;&gt;""),Interpolation!M299,ROUND(Interpolation!F299,$N$3))</f>
        <v>#VALUE!</v>
      </c>
      <c r="AA299" s="23" t="e">
        <f>IF(AND($F$2&lt;&gt;"",$F$3&lt;&gt;""),Interpolation!N299,ROUND(Interpolation!G299,$N$3))</f>
        <v>#VALUE!</v>
      </c>
      <c r="AB299" s="23" t="e">
        <f>IF(AND($F$2&lt;&gt;"",$F$3&lt;&gt;""),Interpolation!O299,ROUND(Interpolation!H299,$N$3))</f>
        <v>#VALUE!</v>
      </c>
      <c r="AD299" s="43" t="e">
        <f t="shared" si="57"/>
        <v>#VALUE!</v>
      </c>
      <c r="AE299" s="43" t="e">
        <f t="shared" si="58"/>
        <v>#VALUE!</v>
      </c>
    </row>
    <row r="300" spans="1:31" x14ac:dyDescent="0.25">
      <c r="A300" s="26" t="str">
        <f t="shared" si="60"/>
        <v/>
      </c>
      <c r="B300" s="21" t="str">
        <f t="shared" si="59"/>
        <v/>
      </c>
      <c r="C300" s="16"/>
      <c r="D300" s="16"/>
      <c r="E300" s="16"/>
      <c r="F300" s="16"/>
      <c r="G300" s="16"/>
      <c r="H300" s="16"/>
      <c r="I300" s="56"/>
      <c r="J300" s="57"/>
      <c r="K300" s="58"/>
      <c r="L300" s="22" t="str">
        <f t="shared" si="55"/>
        <v/>
      </c>
      <c r="M300" s="22" t="str">
        <f t="shared" si="56"/>
        <v/>
      </c>
      <c r="N300" s="26" t="e">
        <f t="shared" si="51"/>
        <v>#VALUE!</v>
      </c>
      <c r="O300" s="26" t="e">
        <f t="shared" si="53"/>
        <v>#VALUE!</v>
      </c>
      <c r="P300" s="26" t="e">
        <f t="shared" si="52"/>
        <v>#VALUE!</v>
      </c>
      <c r="Q300" s="26" t="e">
        <f t="shared" si="54"/>
        <v>#VALUE!</v>
      </c>
      <c r="R300" s="22"/>
      <c r="S300" s="22"/>
      <c r="T300" s="22"/>
      <c r="U300" s="22"/>
      <c r="W300" s="23" t="e">
        <f>IF(AND($F$2&lt;&gt;"",$F$3&lt;&gt;""),Interpolation!J300,ROUND(Interpolation!C300,$N$3))</f>
        <v>#VALUE!</v>
      </c>
      <c r="X300" s="23" t="e">
        <f>IF(AND($F$2&lt;&gt;"",$F$3&lt;&gt;""),Interpolation!K300,ROUND(Interpolation!D300,$N$3))</f>
        <v>#VALUE!</v>
      </c>
      <c r="Y300" s="23" t="e">
        <f>IF(AND($F$2&lt;&gt;"",$F$3&lt;&gt;""),Interpolation!L300,ROUND(Interpolation!E300,$N$3))</f>
        <v>#VALUE!</v>
      </c>
      <c r="Z300" s="23" t="e">
        <f>IF(AND($F$2&lt;&gt;"",$F$3&lt;&gt;""),Interpolation!M300,ROUND(Interpolation!F300,$N$3))</f>
        <v>#VALUE!</v>
      </c>
      <c r="AA300" s="23" t="e">
        <f>IF(AND($F$2&lt;&gt;"",$F$3&lt;&gt;""),Interpolation!N300,ROUND(Interpolation!G300,$N$3))</f>
        <v>#VALUE!</v>
      </c>
      <c r="AB300" s="23" t="e">
        <f>IF(AND($F$2&lt;&gt;"",$F$3&lt;&gt;""),Interpolation!O300,ROUND(Interpolation!H300,$N$3))</f>
        <v>#VALUE!</v>
      </c>
      <c r="AD300" s="43" t="e">
        <f t="shared" si="57"/>
        <v>#VALUE!</v>
      </c>
      <c r="AE300" s="43" t="e">
        <f t="shared" si="58"/>
        <v>#VALUE!</v>
      </c>
    </row>
    <row r="301" spans="1:31" x14ac:dyDescent="0.25">
      <c r="A301" s="26" t="str">
        <f t="shared" si="60"/>
        <v/>
      </c>
      <c r="B301" s="21" t="str">
        <f t="shared" si="59"/>
        <v/>
      </c>
      <c r="C301" s="16"/>
      <c r="D301" s="16"/>
      <c r="E301" s="16"/>
      <c r="F301" s="16"/>
      <c r="G301" s="16"/>
      <c r="H301" s="16"/>
      <c r="I301" s="56"/>
      <c r="J301" s="57"/>
      <c r="K301" s="58"/>
      <c r="L301" s="22" t="str">
        <f t="shared" si="55"/>
        <v/>
      </c>
      <c r="M301" s="22" t="str">
        <f t="shared" si="56"/>
        <v/>
      </c>
      <c r="N301" s="26" t="e">
        <f t="shared" si="51"/>
        <v>#VALUE!</v>
      </c>
      <c r="O301" s="26" t="e">
        <f t="shared" si="53"/>
        <v>#VALUE!</v>
      </c>
      <c r="P301" s="26" t="e">
        <f t="shared" si="52"/>
        <v>#VALUE!</v>
      </c>
      <c r="Q301" s="26" t="e">
        <f t="shared" si="54"/>
        <v>#VALUE!</v>
      </c>
      <c r="R301" s="22"/>
      <c r="S301" s="22"/>
      <c r="T301" s="22"/>
      <c r="U301" s="22"/>
      <c r="W301" s="23" t="e">
        <f>IF(AND($F$2&lt;&gt;"",$F$3&lt;&gt;""),Interpolation!J301,ROUND(Interpolation!C301,$N$3))</f>
        <v>#VALUE!</v>
      </c>
      <c r="X301" s="23" t="e">
        <f>IF(AND($F$2&lt;&gt;"",$F$3&lt;&gt;""),Interpolation!K301,ROUND(Interpolation!D301,$N$3))</f>
        <v>#VALUE!</v>
      </c>
      <c r="Y301" s="23" t="e">
        <f>IF(AND($F$2&lt;&gt;"",$F$3&lt;&gt;""),Interpolation!L301,ROUND(Interpolation!E301,$N$3))</f>
        <v>#VALUE!</v>
      </c>
      <c r="Z301" s="23" t="e">
        <f>IF(AND($F$2&lt;&gt;"",$F$3&lt;&gt;""),Interpolation!M301,ROUND(Interpolation!F301,$N$3))</f>
        <v>#VALUE!</v>
      </c>
      <c r="AA301" s="23" t="e">
        <f>IF(AND($F$2&lt;&gt;"",$F$3&lt;&gt;""),Interpolation!N301,ROUND(Interpolation!G301,$N$3))</f>
        <v>#VALUE!</v>
      </c>
      <c r="AB301" s="23" t="e">
        <f>IF(AND($F$2&lt;&gt;"",$F$3&lt;&gt;""),Interpolation!O301,ROUND(Interpolation!H301,$N$3))</f>
        <v>#VALUE!</v>
      </c>
      <c r="AD301" s="43" t="e">
        <f t="shared" si="57"/>
        <v>#VALUE!</v>
      </c>
      <c r="AE301" s="43" t="e">
        <f t="shared" si="58"/>
        <v>#VALUE!</v>
      </c>
    </row>
    <row r="302" spans="1:31" x14ac:dyDescent="0.25">
      <c r="A302" s="26" t="str">
        <f t="shared" si="60"/>
        <v/>
      </c>
      <c r="B302" s="21" t="str">
        <f t="shared" si="59"/>
        <v/>
      </c>
      <c r="C302" s="16"/>
      <c r="D302" s="16"/>
      <c r="E302" s="16"/>
      <c r="F302" s="16"/>
      <c r="G302" s="16"/>
      <c r="H302" s="16"/>
      <c r="I302" s="56"/>
      <c r="J302" s="57"/>
      <c r="K302" s="58"/>
      <c r="L302" s="22" t="str">
        <f t="shared" si="55"/>
        <v/>
      </c>
      <c r="M302" s="22" t="str">
        <f t="shared" si="56"/>
        <v/>
      </c>
      <c r="N302" s="26" t="e">
        <f t="shared" si="51"/>
        <v>#VALUE!</v>
      </c>
      <c r="O302" s="26" t="e">
        <f t="shared" si="53"/>
        <v>#VALUE!</v>
      </c>
      <c r="P302" s="26" t="e">
        <f t="shared" si="52"/>
        <v>#VALUE!</v>
      </c>
      <c r="Q302" s="26" t="e">
        <f t="shared" si="54"/>
        <v>#VALUE!</v>
      </c>
      <c r="R302" s="22"/>
      <c r="S302" s="22"/>
      <c r="T302" s="22"/>
      <c r="U302" s="22"/>
      <c r="W302" s="23" t="e">
        <f>IF(AND($F$2&lt;&gt;"",$F$3&lt;&gt;""),Interpolation!J302,ROUND(Interpolation!C302,$N$3))</f>
        <v>#VALUE!</v>
      </c>
      <c r="X302" s="23" t="e">
        <f>IF(AND($F$2&lt;&gt;"",$F$3&lt;&gt;""),Interpolation!K302,ROUND(Interpolation!D302,$N$3))</f>
        <v>#VALUE!</v>
      </c>
      <c r="Y302" s="23" t="e">
        <f>IF(AND($F$2&lt;&gt;"",$F$3&lt;&gt;""),Interpolation!L302,ROUND(Interpolation!E302,$N$3))</f>
        <v>#VALUE!</v>
      </c>
      <c r="Z302" s="23" t="e">
        <f>IF(AND($F$2&lt;&gt;"",$F$3&lt;&gt;""),Interpolation!M302,ROUND(Interpolation!F302,$N$3))</f>
        <v>#VALUE!</v>
      </c>
      <c r="AA302" s="23" t="e">
        <f>IF(AND($F$2&lt;&gt;"",$F$3&lt;&gt;""),Interpolation!N302,ROUND(Interpolation!G302,$N$3))</f>
        <v>#VALUE!</v>
      </c>
      <c r="AB302" s="23" t="e">
        <f>IF(AND($F$2&lt;&gt;"",$F$3&lt;&gt;""),Interpolation!O302,ROUND(Interpolation!H302,$N$3))</f>
        <v>#VALUE!</v>
      </c>
      <c r="AD302" s="43" t="e">
        <f t="shared" si="57"/>
        <v>#VALUE!</v>
      </c>
      <c r="AE302" s="43" t="e">
        <f t="shared" si="58"/>
        <v>#VALUE!</v>
      </c>
    </row>
    <row r="303" spans="1:31" x14ac:dyDescent="0.25">
      <c r="A303" s="26" t="str">
        <f t="shared" si="60"/>
        <v/>
      </c>
      <c r="B303" s="21" t="str">
        <f t="shared" si="59"/>
        <v/>
      </c>
      <c r="C303" s="16"/>
      <c r="D303" s="16"/>
      <c r="E303" s="16"/>
      <c r="F303" s="16"/>
      <c r="G303" s="16"/>
      <c r="H303" s="16"/>
      <c r="I303" s="56"/>
      <c r="J303" s="57"/>
      <c r="K303" s="58"/>
      <c r="L303" s="22" t="str">
        <f t="shared" si="55"/>
        <v/>
      </c>
      <c r="M303" s="22" t="str">
        <f t="shared" si="56"/>
        <v/>
      </c>
      <c r="N303" s="26" t="e">
        <f t="shared" si="51"/>
        <v>#VALUE!</v>
      </c>
      <c r="O303" s="26" t="e">
        <f t="shared" si="53"/>
        <v>#VALUE!</v>
      </c>
      <c r="P303" s="26" t="e">
        <f t="shared" si="52"/>
        <v>#VALUE!</v>
      </c>
      <c r="Q303" s="26" t="e">
        <f t="shared" si="54"/>
        <v>#VALUE!</v>
      </c>
      <c r="R303" s="22"/>
      <c r="S303" s="22"/>
      <c r="T303" s="22"/>
      <c r="U303" s="22"/>
      <c r="W303" s="23" t="e">
        <f>IF(AND($F$2&lt;&gt;"",$F$3&lt;&gt;""),Interpolation!J303,ROUND(Interpolation!C303,$N$3))</f>
        <v>#VALUE!</v>
      </c>
      <c r="X303" s="23" t="e">
        <f>IF(AND($F$2&lt;&gt;"",$F$3&lt;&gt;""),Interpolation!K303,ROUND(Interpolation!D303,$N$3))</f>
        <v>#VALUE!</v>
      </c>
      <c r="Y303" s="23" t="e">
        <f>IF(AND($F$2&lt;&gt;"",$F$3&lt;&gt;""),Interpolation!L303,ROUND(Interpolation!E303,$N$3))</f>
        <v>#VALUE!</v>
      </c>
      <c r="Z303" s="23" t="e">
        <f>IF(AND($F$2&lt;&gt;"",$F$3&lt;&gt;""),Interpolation!M303,ROUND(Interpolation!F303,$N$3))</f>
        <v>#VALUE!</v>
      </c>
      <c r="AA303" s="23" t="e">
        <f>IF(AND($F$2&lt;&gt;"",$F$3&lt;&gt;""),Interpolation!N303,ROUND(Interpolation!G303,$N$3))</f>
        <v>#VALUE!</v>
      </c>
      <c r="AB303" s="23" t="e">
        <f>IF(AND($F$2&lt;&gt;"",$F$3&lt;&gt;""),Interpolation!O303,ROUND(Interpolation!H303,$N$3))</f>
        <v>#VALUE!</v>
      </c>
      <c r="AD303" s="43" t="e">
        <f t="shared" si="57"/>
        <v>#VALUE!</v>
      </c>
      <c r="AE303" s="43" t="e">
        <f t="shared" si="58"/>
        <v>#VALUE!</v>
      </c>
    </row>
    <row r="304" spans="1:31" x14ac:dyDescent="0.25">
      <c r="A304" s="26" t="str">
        <f t="shared" si="60"/>
        <v/>
      </c>
      <c r="B304" s="21" t="str">
        <f t="shared" si="59"/>
        <v/>
      </c>
      <c r="C304" s="16"/>
      <c r="D304" s="16"/>
      <c r="E304" s="16"/>
      <c r="F304" s="16"/>
      <c r="G304" s="16"/>
      <c r="H304" s="16"/>
      <c r="I304" s="56"/>
      <c r="J304" s="57"/>
      <c r="K304" s="58"/>
      <c r="L304" s="22" t="str">
        <f t="shared" si="55"/>
        <v/>
      </c>
      <c r="M304" s="22" t="str">
        <f t="shared" si="56"/>
        <v/>
      </c>
      <c r="N304" s="26" t="e">
        <f t="shared" si="51"/>
        <v>#VALUE!</v>
      </c>
      <c r="O304" s="26" t="e">
        <f t="shared" si="53"/>
        <v>#VALUE!</v>
      </c>
      <c r="P304" s="26" t="e">
        <f t="shared" si="52"/>
        <v>#VALUE!</v>
      </c>
      <c r="Q304" s="26" t="e">
        <f t="shared" si="54"/>
        <v>#VALUE!</v>
      </c>
      <c r="R304" s="22"/>
      <c r="S304" s="22"/>
      <c r="T304" s="22"/>
      <c r="U304" s="22"/>
      <c r="W304" s="23" t="e">
        <f>IF(AND($F$2&lt;&gt;"",$F$3&lt;&gt;""),Interpolation!J304,ROUND(Interpolation!C304,$N$3))</f>
        <v>#VALUE!</v>
      </c>
      <c r="X304" s="23" t="e">
        <f>IF(AND($F$2&lt;&gt;"",$F$3&lt;&gt;""),Interpolation!K304,ROUND(Interpolation!D304,$N$3))</f>
        <v>#VALUE!</v>
      </c>
      <c r="Y304" s="23" t="e">
        <f>IF(AND($F$2&lt;&gt;"",$F$3&lt;&gt;""),Interpolation!L304,ROUND(Interpolation!E304,$N$3))</f>
        <v>#VALUE!</v>
      </c>
      <c r="Z304" s="23" t="e">
        <f>IF(AND($F$2&lt;&gt;"",$F$3&lt;&gt;""),Interpolation!M304,ROUND(Interpolation!F304,$N$3))</f>
        <v>#VALUE!</v>
      </c>
      <c r="AA304" s="23" t="e">
        <f>IF(AND($F$2&lt;&gt;"",$F$3&lt;&gt;""),Interpolation!N304,ROUND(Interpolation!G304,$N$3))</f>
        <v>#VALUE!</v>
      </c>
      <c r="AB304" s="23" t="e">
        <f>IF(AND($F$2&lt;&gt;"",$F$3&lt;&gt;""),Interpolation!O304,ROUND(Interpolation!H304,$N$3))</f>
        <v>#VALUE!</v>
      </c>
      <c r="AD304" s="43" t="e">
        <f t="shared" si="57"/>
        <v>#VALUE!</v>
      </c>
      <c r="AE304" s="43" t="e">
        <f t="shared" si="58"/>
        <v>#VALUE!</v>
      </c>
    </row>
    <row r="305" spans="1:31" x14ac:dyDescent="0.25">
      <c r="A305" s="26" t="str">
        <f t="shared" si="60"/>
        <v/>
      </c>
      <c r="B305" s="21" t="str">
        <f t="shared" si="59"/>
        <v/>
      </c>
      <c r="C305" s="16" t="s">
        <v>66</v>
      </c>
      <c r="D305" s="16" t="s">
        <v>66</v>
      </c>
      <c r="E305" s="16" t="s">
        <v>66</v>
      </c>
      <c r="F305" s="16"/>
      <c r="G305" s="16"/>
      <c r="H305" s="16"/>
      <c r="I305" s="56"/>
      <c r="J305" s="57"/>
      <c r="K305" s="58"/>
      <c r="L305" s="22" t="str">
        <f t="shared" si="55"/>
        <v/>
      </c>
      <c r="M305" s="22" t="str">
        <f t="shared" si="56"/>
        <v/>
      </c>
      <c r="N305" s="26" t="e">
        <f t="shared" si="51"/>
        <v>#VALUE!</v>
      </c>
      <c r="O305" s="26" t="e">
        <f t="shared" si="53"/>
        <v>#VALUE!</v>
      </c>
      <c r="P305" s="26" t="e">
        <f t="shared" si="52"/>
        <v>#VALUE!</v>
      </c>
      <c r="Q305" s="26" t="e">
        <f t="shared" si="54"/>
        <v>#VALUE!</v>
      </c>
      <c r="R305" s="22"/>
      <c r="S305" s="22"/>
      <c r="T305" s="22"/>
      <c r="U305" s="22"/>
      <c r="W305" s="23" t="e">
        <f>IF(AND($F$2&lt;&gt;"",$F$3&lt;&gt;""),Interpolation!J305,ROUND(Interpolation!C305,$N$3))</f>
        <v>#VALUE!</v>
      </c>
      <c r="X305" s="23" t="e">
        <f>IF(AND($F$2&lt;&gt;"",$F$3&lt;&gt;""),Interpolation!K305,ROUND(Interpolation!D305,$N$3))</f>
        <v>#VALUE!</v>
      </c>
      <c r="Y305" s="23" t="e">
        <f>IF(AND($F$2&lt;&gt;"",$F$3&lt;&gt;""),Interpolation!L305,ROUND(Interpolation!E305,$N$3))</f>
        <v>#VALUE!</v>
      </c>
      <c r="Z305" s="23" t="e">
        <f>IF(AND($F$2&lt;&gt;"",$F$3&lt;&gt;""),Interpolation!M305,ROUND(Interpolation!F305,$N$3))</f>
        <v>#VALUE!</v>
      </c>
      <c r="AA305" s="23" t="e">
        <f>IF(AND($F$2&lt;&gt;"",$F$3&lt;&gt;""),Interpolation!N305,ROUND(Interpolation!G305,$N$3))</f>
        <v>#VALUE!</v>
      </c>
      <c r="AB305" s="23" t="e">
        <f>IF(AND($F$2&lt;&gt;"",$F$3&lt;&gt;""),Interpolation!O305,ROUND(Interpolation!H305,$N$3))</f>
        <v>#VALUE!</v>
      </c>
      <c r="AD305" s="43" t="e">
        <f t="shared" si="57"/>
        <v>#VALUE!</v>
      </c>
      <c r="AE305" s="43" t="e">
        <f t="shared" si="58"/>
        <v>#VALUE!</v>
      </c>
    </row>
    <row r="306" spans="1:31" x14ac:dyDescent="0.25">
      <c r="A306" s="26" t="str">
        <f t="shared" si="60"/>
        <v/>
      </c>
      <c r="B306" s="21" t="str">
        <f t="shared" si="59"/>
        <v/>
      </c>
      <c r="C306" s="16" t="s">
        <v>66</v>
      </c>
      <c r="D306" s="16" t="s">
        <v>66</v>
      </c>
      <c r="E306" s="16" t="s">
        <v>66</v>
      </c>
      <c r="F306" s="16"/>
      <c r="G306" s="16"/>
      <c r="H306" s="16"/>
      <c r="I306" s="56"/>
      <c r="J306" s="57"/>
      <c r="K306" s="58"/>
      <c r="L306" s="22" t="str">
        <f t="shared" si="55"/>
        <v/>
      </c>
      <c r="M306" s="22" t="str">
        <f t="shared" si="56"/>
        <v/>
      </c>
      <c r="N306" s="26" t="e">
        <f t="shared" si="51"/>
        <v>#VALUE!</v>
      </c>
      <c r="O306" s="26" t="e">
        <f t="shared" si="53"/>
        <v>#VALUE!</v>
      </c>
      <c r="P306" s="26" t="e">
        <f t="shared" si="52"/>
        <v>#VALUE!</v>
      </c>
      <c r="Q306" s="26" t="e">
        <f t="shared" si="54"/>
        <v>#VALUE!</v>
      </c>
      <c r="R306" s="22"/>
      <c r="S306" s="22"/>
      <c r="T306" s="22"/>
      <c r="U306" s="22"/>
      <c r="W306" s="23" t="e">
        <f>IF(AND($F$2&lt;&gt;"",$F$3&lt;&gt;""),Interpolation!J306,ROUND(Interpolation!C306,$N$3))</f>
        <v>#VALUE!</v>
      </c>
      <c r="X306" s="23" t="e">
        <f>IF(AND($F$2&lt;&gt;"",$F$3&lt;&gt;""),Interpolation!K306,ROUND(Interpolation!D306,$N$3))</f>
        <v>#VALUE!</v>
      </c>
      <c r="Y306" s="23" t="e">
        <f>IF(AND($F$2&lt;&gt;"",$F$3&lt;&gt;""),Interpolation!L306,ROUND(Interpolation!E306,$N$3))</f>
        <v>#VALUE!</v>
      </c>
      <c r="Z306" s="23" t="e">
        <f>IF(AND($F$2&lt;&gt;"",$F$3&lt;&gt;""),Interpolation!M306,ROUND(Interpolation!F306,$N$3))</f>
        <v>#VALUE!</v>
      </c>
      <c r="AA306" s="23" t="e">
        <f>IF(AND($F$2&lt;&gt;"",$F$3&lt;&gt;""),Interpolation!N306,ROUND(Interpolation!G306,$N$3))</f>
        <v>#VALUE!</v>
      </c>
      <c r="AB306" s="23" t="e">
        <f>IF(AND($F$2&lt;&gt;"",$F$3&lt;&gt;""),Interpolation!O306,ROUND(Interpolation!H306,$N$3))</f>
        <v>#VALUE!</v>
      </c>
      <c r="AD306" s="43" t="e">
        <f t="shared" si="57"/>
        <v>#VALUE!</v>
      </c>
      <c r="AE306" s="43" t="e">
        <f t="shared" si="58"/>
        <v>#VALUE!</v>
      </c>
    </row>
    <row r="307" spans="1:31" x14ac:dyDescent="0.25">
      <c r="A307" s="26" t="str">
        <f t="shared" si="60"/>
        <v/>
      </c>
      <c r="B307" s="21" t="str">
        <f t="shared" si="59"/>
        <v/>
      </c>
      <c r="C307" s="16" t="s">
        <v>66</v>
      </c>
      <c r="D307" s="16" t="s">
        <v>66</v>
      </c>
      <c r="E307" s="16" t="s">
        <v>66</v>
      </c>
      <c r="F307" s="16"/>
      <c r="G307" s="16"/>
      <c r="H307" s="16"/>
      <c r="I307" s="56"/>
      <c r="J307" s="57"/>
      <c r="K307" s="58"/>
      <c r="L307" s="22" t="str">
        <f t="shared" si="55"/>
        <v/>
      </c>
      <c r="M307" s="22" t="str">
        <f t="shared" si="56"/>
        <v/>
      </c>
      <c r="N307" s="26" t="e">
        <f t="shared" si="51"/>
        <v>#VALUE!</v>
      </c>
      <c r="O307" s="26" t="e">
        <f t="shared" si="53"/>
        <v>#VALUE!</v>
      </c>
      <c r="P307" s="26" t="e">
        <f t="shared" si="52"/>
        <v>#VALUE!</v>
      </c>
      <c r="Q307" s="26" t="e">
        <f t="shared" si="54"/>
        <v>#VALUE!</v>
      </c>
      <c r="R307" s="22"/>
      <c r="S307" s="22"/>
      <c r="T307" s="22"/>
      <c r="U307" s="22"/>
      <c r="W307" s="23" t="e">
        <f>IF(AND($F$2&lt;&gt;"",$F$3&lt;&gt;""),Interpolation!J307,ROUND(Interpolation!C307,$N$3))</f>
        <v>#VALUE!</v>
      </c>
      <c r="X307" s="23" t="e">
        <f>IF(AND($F$2&lt;&gt;"",$F$3&lt;&gt;""),Interpolation!K307,ROUND(Interpolation!D307,$N$3))</f>
        <v>#VALUE!</v>
      </c>
      <c r="Y307" s="23" t="e">
        <f>IF(AND($F$2&lt;&gt;"",$F$3&lt;&gt;""),Interpolation!L307,ROUND(Interpolation!E307,$N$3))</f>
        <v>#VALUE!</v>
      </c>
      <c r="Z307" s="23" t="e">
        <f>IF(AND($F$2&lt;&gt;"",$F$3&lt;&gt;""),Interpolation!M307,ROUND(Interpolation!F307,$N$3))</f>
        <v>#VALUE!</v>
      </c>
      <c r="AA307" s="23" t="e">
        <f>IF(AND($F$2&lt;&gt;"",$F$3&lt;&gt;""),Interpolation!N307,ROUND(Interpolation!G307,$N$3))</f>
        <v>#VALUE!</v>
      </c>
      <c r="AB307" s="23" t="e">
        <f>IF(AND($F$2&lt;&gt;"",$F$3&lt;&gt;""),Interpolation!O307,ROUND(Interpolation!H307,$N$3))</f>
        <v>#VALUE!</v>
      </c>
      <c r="AD307" s="43" t="e">
        <f t="shared" si="57"/>
        <v>#VALUE!</v>
      </c>
      <c r="AE307" s="43" t="e">
        <f t="shared" si="58"/>
        <v>#VALUE!</v>
      </c>
    </row>
    <row r="308" spans="1:31" x14ac:dyDescent="0.25">
      <c r="A308" s="26" t="str">
        <f t="shared" si="60"/>
        <v/>
      </c>
      <c r="B308" s="21" t="str">
        <f t="shared" si="59"/>
        <v/>
      </c>
      <c r="C308" s="16" t="s">
        <v>66</v>
      </c>
      <c r="D308" s="16" t="s">
        <v>66</v>
      </c>
      <c r="E308" s="16" t="s">
        <v>66</v>
      </c>
      <c r="F308" s="16"/>
      <c r="G308" s="16"/>
      <c r="H308" s="16"/>
      <c r="I308" s="56"/>
      <c r="J308" s="57"/>
      <c r="K308" s="58"/>
      <c r="L308" s="22" t="str">
        <f t="shared" si="55"/>
        <v/>
      </c>
      <c r="M308" s="22" t="str">
        <f t="shared" si="56"/>
        <v/>
      </c>
      <c r="N308" s="26" t="e">
        <f t="shared" si="51"/>
        <v>#VALUE!</v>
      </c>
      <c r="O308" s="26" t="e">
        <f t="shared" si="53"/>
        <v>#VALUE!</v>
      </c>
      <c r="P308" s="26" t="e">
        <f t="shared" si="52"/>
        <v>#VALUE!</v>
      </c>
      <c r="Q308" s="26" t="e">
        <f t="shared" si="54"/>
        <v>#VALUE!</v>
      </c>
      <c r="R308" s="22"/>
      <c r="S308" s="22"/>
      <c r="T308" s="22"/>
      <c r="U308" s="22"/>
      <c r="W308" s="23" t="e">
        <f>IF(AND($F$2&lt;&gt;"",$F$3&lt;&gt;""),Interpolation!J308,ROUND(Interpolation!C308,$N$3))</f>
        <v>#VALUE!</v>
      </c>
      <c r="X308" s="23" t="e">
        <f>IF(AND($F$2&lt;&gt;"",$F$3&lt;&gt;""),Interpolation!K308,ROUND(Interpolation!D308,$N$3))</f>
        <v>#VALUE!</v>
      </c>
      <c r="Y308" s="23" t="e">
        <f>IF(AND($F$2&lt;&gt;"",$F$3&lt;&gt;""),Interpolation!L308,ROUND(Interpolation!E308,$N$3))</f>
        <v>#VALUE!</v>
      </c>
      <c r="Z308" s="23" t="e">
        <f>IF(AND($F$2&lt;&gt;"",$F$3&lt;&gt;""),Interpolation!M308,ROUND(Interpolation!F308,$N$3))</f>
        <v>#VALUE!</v>
      </c>
      <c r="AA308" s="23" t="e">
        <f>IF(AND($F$2&lt;&gt;"",$F$3&lt;&gt;""),Interpolation!N308,ROUND(Interpolation!G308,$N$3))</f>
        <v>#VALUE!</v>
      </c>
      <c r="AB308" s="23" t="e">
        <f>IF(AND($F$2&lt;&gt;"",$F$3&lt;&gt;""),Interpolation!O308,ROUND(Interpolation!H308,$N$3))</f>
        <v>#VALUE!</v>
      </c>
      <c r="AD308" s="43" t="e">
        <f t="shared" si="57"/>
        <v>#VALUE!</v>
      </c>
      <c r="AE308" s="43" t="e">
        <f t="shared" si="58"/>
        <v>#VALUE!</v>
      </c>
    </row>
    <row r="309" spans="1:31" x14ac:dyDescent="0.25">
      <c r="A309" s="26" t="str">
        <f t="shared" si="60"/>
        <v/>
      </c>
      <c r="B309" s="21" t="str">
        <f t="shared" si="59"/>
        <v/>
      </c>
      <c r="C309" s="16" t="s">
        <v>66</v>
      </c>
      <c r="D309" s="16" t="s">
        <v>66</v>
      </c>
      <c r="E309" s="16" t="s">
        <v>66</v>
      </c>
      <c r="F309" s="16"/>
      <c r="G309" s="16"/>
      <c r="H309" s="16"/>
      <c r="I309" s="56"/>
      <c r="J309" s="57"/>
      <c r="K309" s="58"/>
      <c r="L309" s="22" t="str">
        <f t="shared" si="55"/>
        <v/>
      </c>
      <c r="M309" s="22" t="str">
        <f t="shared" si="56"/>
        <v/>
      </c>
      <c r="N309" s="26" t="e">
        <f t="shared" si="51"/>
        <v>#VALUE!</v>
      </c>
      <c r="O309" s="26" t="e">
        <f t="shared" si="53"/>
        <v>#VALUE!</v>
      </c>
      <c r="P309" s="26" t="e">
        <f t="shared" si="52"/>
        <v>#VALUE!</v>
      </c>
      <c r="Q309" s="26" t="e">
        <f t="shared" si="54"/>
        <v>#VALUE!</v>
      </c>
      <c r="R309" s="22"/>
      <c r="S309" s="22"/>
      <c r="T309" s="22"/>
      <c r="U309" s="22"/>
      <c r="W309" s="23" t="e">
        <f>IF(AND($F$2&lt;&gt;"",$F$3&lt;&gt;""),Interpolation!J309,ROUND(Interpolation!C309,$N$3))</f>
        <v>#VALUE!</v>
      </c>
      <c r="X309" s="23" t="e">
        <f>IF(AND($F$2&lt;&gt;"",$F$3&lt;&gt;""),Interpolation!K309,ROUND(Interpolation!D309,$N$3))</f>
        <v>#VALUE!</v>
      </c>
      <c r="Y309" s="23" t="e">
        <f>IF(AND($F$2&lt;&gt;"",$F$3&lt;&gt;""),Interpolation!L309,ROUND(Interpolation!E309,$N$3))</f>
        <v>#VALUE!</v>
      </c>
      <c r="Z309" s="23" t="e">
        <f>IF(AND($F$2&lt;&gt;"",$F$3&lt;&gt;""),Interpolation!M309,ROUND(Interpolation!F309,$N$3))</f>
        <v>#VALUE!</v>
      </c>
      <c r="AA309" s="23" t="e">
        <f>IF(AND($F$2&lt;&gt;"",$F$3&lt;&gt;""),Interpolation!N309,ROUND(Interpolation!G309,$N$3))</f>
        <v>#VALUE!</v>
      </c>
      <c r="AB309" s="23" t="e">
        <f>IF(AND($F$2&lt;&gt;"",$F$3&lt;&gt;""),Interpolation!O309,ROUND(Interpolation!H309,$N$3))</f>
        <v>#VALUE!</v>
      </c>
      <c r="AD309" s="43" t="e">
        <f t="shared" si="57"/>
        <v>#VALUE!</v>
      </c>
      <c r="AE309" s="43" t="e">
        <f t="shared" si="58"/>
        <v>#VALUE!</v>
      </c>
    </row>
    <row r="310" spans="1:31" x14ac:dyDescent="0.25">
      <c r="A310" s="26" t="str">
        <f t="shared" si="60"/>
        <v/>
      </c>
      <c r="B310" s="21" t="str">
        <f t="shared" si="59"/>
        <v/>
      </c>
      <c r="C310" s="16" t="s">
        <v>66</v>
      </c>
      <c r="D310" s="16" t="s">
        <v>66</v>
      </c>
      <c r="E310" s="16" t="s">
        <v>66</v>
      </c>
      <c r="F310" s="16"/>
      <c r="G310" s="16"/>
      <c r="H310" s="16"/>
      <c r="I310" s="56"/>
      <c r="J310" s="57"/>
      <c r="K310" s="58"/>
      <c r="L310" s="22" t="str">
        <f t="shared" si="55"/>
        <v/>
      </c>
      <c r="M310" s="22" t="str">
        <f t="shared" si="56"/>
        <v/>
      </c>
      <c r="N310" s="26" t="e">
        <f t="shared" si="51"/>
        <v>#VALUE!</v>
      </c>
      <c r="O310" s="26" t="e">
        <f t="shared" si="53"/>
        <v>#VALUE!</v>
      </c>
      <c r="P310" s="26" t="e">
        <f t="shared" si="52"/>
        <v>#VALUE!</v>
      </c>
      <c r="Q310" s="26" t="e">
        <f t="shared" si="54"/>
        <v>#VALUE!</v>
      </c>
      <c r="R310" s="22"/>
      <c r="S310" s="22"/>
      <c r="T310" s="22"/>
      <c r="U310" s="22"/>
      <c r="W310" s="23" t="e">
        <f>IF(AND($F$2&lt;&gt;"",$F$3&lt;&gt;""),Interpolation!J310,ROUND(Interpolation!C310,$N$3))</f>
        <v>#VALUE!</v>
      </c>
      <c r="X310" s="23" t="e">
        <f>IF(AND($F$2&lt;&gt;"",$F$3&lt;&gt;""),Interpolation!K310,ROUND(Interpolation!D310,$N$3))</f>
        <v>#VALUE!</v>
      </c>
      <c r="Y310" s="23" t="e">
        <f>IF(AND($F$2&lt;&gt;"",$F$3&lt;&gt;""),Interpolation!L310,ROUND(Interpolation!E310,$N$3))</f>
        <v>#VALUE!</v>
      </c>
      <c r="Z310" s="23" t="e">
        <f>IF(AND($F$2&lt;&gt;"",$F$3&lt;&gt;""),Interpolation!M310,ROUND(Interpolation!F310,$N$3))</f>
        <v>#VALUE!</v>
      </c>
      <c r="AA310" s="23" t="e">
        <f>IF(AND($F$2&lt;&gt;"",$F$3&lt;&gt;""),Interpolation!N310,ROUND(Interpolation!G310,$N$3))</f>
        <v>#VALUE!</v>
      </c>
      <c r="AB310" s="23" t="e">
        <f>IF(AND($F$2&lt;&gt;"",$F$3&lt;&gt;""),Interpolation!O310,ROUND(Interpolation!H310,$N$3))</f>
        <v>#VALUE!</v>
      </c>
      <c r="AD310" s="43" t="e">
        <f t="shared" si="57"/>
        <v>#VALUE!</v>
      </c>
      <c r="AE310" s="43" t="e">
        <f t="shared" si="58"/>
        <v>#VALUE!</v>
      </c>
    </row>
    <row r="311" spans="1:31" x14ac:dyDescent="0.25">
      <c r="A311" s="26" t="str">
        <f t="shared" si="60"/>
        <v/>
      </c>
      <c r="B311" s="21" t="str">
        <f t="shared" si="59"/>
        <v/>
      </c>
      <c r="C311" s="16" t="s">
        <v>66</v>
      </c>
      <c r="D311" s="16" t="s">
        <v>66</v>
      </c>
      <c r="E311" s="16" t="s">
        <v>66</v>
      </c>
      <c r="F311" s="16"/>
      <c r="G311" s="16"/>
      <c r="H311" s="16"/>
      <c r="I311" s="56"/>
      <c r="J311" s="57"/>
      <c r="K311" s="58"/>
      <c r="L311" s="22" t="str">
        <f t="shared" si="55"/>
        <v/>
      </c>
      <c r="M311" s="22" t="str">
        <f t="shared" si="56"/>
        <v/>
      </c>
      <c r="N311" s="26" t="e">
        <f t="shared" si="51"/>
        <v>#VALUE!</v>
      </c>
      <c r="O311" s="26" t="e">
        <f t="shared" si="53"/>
        <v>#VALUE!</v>
      </c>
      <c r="P311" s="26" t="e">
        <f t="shared" si="52"/>
        <v>#VALUE!</v>
      </c>
      <c r="Q311" s="26" t="e">
        <f t="shared" si="54"/>
        <v>#VALUE!</v>
      </c>
      <c r="R311" s="22"/>
      <c r="S311" s="22"/>
      <c r="T311" s="22"/>
      <c r="U311" s="22"/>
      <c r="W311" s="23" t="e">
        <f>IF(AND($F$2&lt;&gt;"",$F$3&lt;&gt;""),Interpolation!J311,ROUND(Interpolation!C311,$N$3))</f>
        <v>#VALUE!</v>
      </c>
      <c r="X311" s="23" t="e">
        <f>IF(AND($F$2&lt;&gt;"",$F$3&lt;&gt;""),Interpolation!K311,ROUND(Interpolation!D311,$N$3))</f>
        <v>#VALUE!</v>
      </c>
      <c r="Y311" s="23" t="e">
        <f>IF(AND($F$2&lt;&gt;"",$F$3&lt;&gt;""),Interpolation!L311,ROUND(Interpolation!E311,$N$3))</f>
        <v>#VALUE!</v>
      </c>
      <c r="Z311" s="23" t="e">
        <f>IF(AND($F$2&lt;&gt;"",$F$3&lt;&gt;""),Interpolation!M311,ROUND(Interpolation!F311,$N$3))</f>
        <v>#VALUE!</v>
      </c>
      <c r="AA311" s="23" t="e">
        <f>IF(AND($F$2&lt;&gt;"",$F$3&lt;&gt;""),Interpolation!N311,ROUND(Interpolation!G311,$N$3))</f>
        <v>#VALUE!</v>
      </c>
      <c r="AB311" s="23" t="e">
        <f>IF(AND($F$2&lt;&gt;"",$F$3&lt;&gt;""),Interpolation!O311,ROUND(Interpolation!H311,$N$3))</f>
        <v>#VALUE!</v>
      </c>
      <c r="AD311" s="43" t="e">
        <f t="shared" si="57"/>
        <v>#VALUE!</v>
      </c>
      <c r="AE311" s="43" t="e">
        <f t="shared" si="58"/>
        <v>#VALUE!</v>
      </c>
    </row>
    <row r="312" spans="1:31" x14ac:dyDescent="0.25">
      <c r="A312" s="26" t="str">
        <f t="shared" si="60"/>
        <v/>
      </c>
      <c r="B312" s="21" t="str">
        <f t="shared" si="59"/>
        <v/>
      </c>
      <c r="C312" s="16" t="s">
        <v>66</v>
      </c>
      <c r="D312" s="16" t="s">
        <v>66</v>
      </c>
      <c r="E312" s="16" t="s">
        <v>66</v>
      </c>
      <c r="F312" s="16"/>
      <c r="G312" s="16"/>
      <c r="H312" s="16"/>
      <c r="I312" s="56"/>
      <c r="J312" s="57"/>
      <c r="K312" s="58"/>
      <c r="L312" s="22" t="str">
        <f t="shared" si="55"/>
        <v/>
      </c>
      <c r="M312" s="22" t="str">
        <f t="shared" si="56"/>
        <v/>
      </c>
      <c r="N312" s="26" t="e">
        <f t="shared" si="51"/>
        <v>#VALUE!</v>
      </c>
      <c r="O312" s="26" t="e">
        <f t="shared" si="53"/>
        <v>#VALUE!</v>
      </c>
      <c r="P312" s="26" t="e">
        <f t="shared" si="52"/>
        <v>#VALUE!</v>
      </c>
      <c r="Q312" s="26" t="e">
        <f t="shared" si="54"/>
        <v>#VALUE!</v>
      </c>
      <c r="R312" s="22"/>
      <c r="S312" s="22"/>
      <c r="T312" s="22"/>
      <c r="U312" s="22"/>
      <c r="W312" s="23" t="e">
        <f>IF(AND($F$2&lt;&gt;"",$F$3&lt;&gt;""),Interpolation!J312,ROUND(Interpolation!C312,$N$3))</f>
        <v>#VALUE!</v>
      </c>
      <c r="X312" s="23" t="e">
        <f>IF(AND($F$2&lt;&gt;"",$F$3&lt;&gt;""),Interpolation!K312,ROUND(Interpolation!D312,$N$3))</f>
        <v>#VALUE!</v>
      </c>
      <c r="Y312" s="23" t="e">
        <f>IF(AND($F$2&lt;&gt;"",$F$3&lt;&gt;""),Interpolation!L312,ROUND(Interpolation!E312,$N$3))</f>
        <v>#VALUE!</v>
      </c>
      <c r="Z312" s="23" t="e">
        <f>IF(AND($F$2&lt;&gt;"",$F$3&lt;&gt;""),Interpolation!M312,ROUND(Interpolation!F312,$N$3))</f>
        <v>#VALUE!</v>
      </c>
      <c r="AA312" s="23" t="e">
        <f>IF(AND($F$2&lt;&gt;"",$F$3&lt;&gt;""),Interpolation!N312,ROUND(Interpolation!G312,$N$3))</f>
        <v>#VALUE!</v>
      </c>
      <c r="AB312" s="23" t="e">
        <f>IF(AND($F$2&lt;&gt;"",$F$3&lt;&gt;""),Interpolation!O312,ROUND(Interpolation!H312,$N$3))</f>
        <v>#VALUE!</v>
      </c>
      <c r="AD312" s="43" t="e">
        <f t="shared" si="57"/>
        <v>#VALUE!</v>
      </c>
      <c r="AE312" s="43" t="e">
        <f t="shared" si="58"/>
        <v>#VALUE!</v>
      </c>
    </row>
    <row r="313" spans="1:31" x14ac:dyDescent="0.25">
      <c r="A313" s="26" t="str">
        <f t="shared" si="60"/>
        <v/>
      </c>
      <c r="B313" s="21" t="str">
        <f t="shared" si="59"/>
        <v/>
      </c>
      <c r="C313" s="16" t="s">
        <v>66</v>
      </c>
      <c r="D313" s="16" t="s">
        <v>66</v>
      </c>
      <c r="E313" s="16" t="s">
        <v>66</v>
      </c>
      <c r="F313" s="16"/>
      <c r="G313" s="16"/>
      <c r="H313" s="16"/>
      <c r="I313" s="56"/>
      <c r="J313" s="57"/>
      <c r="K313" s="58"/>
      <c r="L313" s="22" t="str">
        <f t="shared" si="55"/>
        <v/>
      </c>
      <c r="M313" s="22" t="str">
        <f t="shared" si="56"/>
        <v/>
      </c>
      <c r="N313" s="26" t="e">
        <f t="shared" si="51"/>
        <v>#VALUE!</v>
      </c>
      <c r="O313" s="26" t="e">
        <f t="shared" si="53"/>
        <v>#VALUE!</v>
      </c>
      <c r="P313" s="26" t="e">
        <f t="shared" si="52"/>
        <v>#VALUE!</v>
      </c>
      <c r="Q313" s="26" t="e">
        <f t="shared" si="54"/>
        <v>#VALUE!</v>
      </c>
      <c r="R313" s="22"/>
      <c r="S313" s="22"/>
      <c r="T313" s="22"/>
      <c r="U313" s="22"/>
      <c r="W313" s="23" t="e">
        <f>IF(AND($F$2&lt;&gt;"",$F$3&lt;&gt;""),Interpolation!J313,ROUND(Interpolation!C313,$N$3))</f>
        <v>#VALUE!</v>
      </c>
      <c r="X313" s="23" t="e">
        <f>IF(AND($F$2&lt;&gt;"",$F$3&lt;&gt;""),Interpolation!K313,ROUND(Interpolation!D313,$N$3))</f>
        <v>#VALUE!</v>
      </c>
      <c r="Y313" s="23" t="e">
        <f>IF(AND($F$2&lt;&gt;"",$F$3&lt;&gt;""),Interpolation!L313,ROUND(Interpolation!E313,$N$3))</f>
        <v>#VALUE!</v>
      </c>
      <c r="Z313" s="23" t="e">
        <f>IF(AND($F$2&lt;&gt;"",$F$3&lt;&gt;""),Interpolation!M313,ROUND(Interpolation!F313,$N$3))</f>
        <v>#VALUE!</v>
      </c>
      <c r="AA313" s="23" t="e">
        <f>IF(AND($F$2&lt;&gt;"",$F$3&lt;&gt;""),Interpolation!N313,ROUND(Interpolation!G313,$N$3))</f>
        <v>#VALUE!</v>
      </c>
      <c r="AB313" s="23" t="e">
        <f>IF(AND($F$2&lt;&gt;"",$F$3&lt;&gt;""),Interpolation!O313,ROUND(Interpolation!H313,$N$3))</f>
        <v>#VALUE!</v>
      </c>
      <c r="AD313" s="43" t="e">
        <f t="shared" si="57"/>
        <v>#VALUE!</v>
      </c>
      <c r="AE313" s="43" t="e">
        <f t="shared" si="58"/>
        <v>#VALUE!</v>
      </c>
    </row>
    <row r="314" spans="1:31" x14ac:dyDescent="0.25">
      <c r="A314" s="26" t="str">
        <f t="shared" si="60"/>
        <v/>
      </c>
      <c r="B314" s="21" t="str">
        <f t="shared" si="59"/>
        <v/>
      </c>
      <c r="C314" s="16" t="s">
        <v>66</v>
      </c>
      <c r="D314" s="16" t="s">
        <v>66</v>
      </c>
      <c r="E314" s="16" t="s">
        <v>66</v>
      </c>
      <c r="F314" s="16"/>
      <c r="G314" s="16"/>
      <c r="H314" s="16"/>
      <c r="I314" s="56"/>
      <c r="J314" s="57"/>
      <c r="K314" s="58"/>
      <c r="L314" s="22" t="str">
        <f t="shared" si="55"/>
        <v/>
      </c>
      <c r="M314" s="22" t="str">
        <f t="shared" si="56"/>
        <v/>
      </c>
      <c r="N314" s="26" t="e">
        <f t="shared" si="51"/>
        <v>#VALUE!</v>
      </c>
      <c r="O314" s="26" t="e">
        <f t="shared" si="53"/>
        <v>#VALUE!</v>
      </c>
      <c r="P314" s="26" t="e">
        <f t="shared" si="52"/>
        <v>#VALUE!</v>
      </c>
      <c r="Q314" s="26" t="e">
        <f t="shared" si="54"/>
        <v>#VALUE!</v>
      </c>
      <c r="R314" s="22"/>
      <c r="S314" s="22"/>
      <c r="T314" s="22"/>
      <c r="U314" s="22"/>
      <c r="W314" s="23" t="e">
        <f>IF(AND($F$2&lt;&gt;"",$F$3&lt;&gt;""),Interpolation!J314,ROUND(Interpolation!C314,$N$3))</f>
        <v>#VALUE!</v>
      </c>
      <c r="X314" s="23" t="e">
        <f>IF(AND($F$2&lt;&gt;"",$F$3&lt;&gt;""),Interpolation!K314,ROUND(Interpolation!D314,$N$3))</f>
        <v>#VALUE!</v>
      </c>
      <c r="Y314" s="23" t="e">
        <f>IF(AND($F$2&lt;&gt;"",$F$3&lt;&gt;""),Interpolation!L314,ROUND(Interpolation!E314,$N$3))</f>
        <v>#VALUE!</v>
      </c>
      <c r="Z314" s="23" t="e">
        <f>IF(AND($F$2&lt;&gt;"",$F$3&lt;&gt;""),Interpolation!M314,ROUND(Interpolation!F314,$N$3))</f>
        <v>#VALUE!</v>
      </c>
      <c r="AA314" s="23" t="e">
        <f>IF(AND($F$2&lt;&gt;"",$F$3&lt;&gt;""),Interpolation!N314,ROUND(Interpolation!G314,$N$3))</f>
        <v>#VALUE!</v>
      </c>
      <c r="AB314" s="23" t="e">
        <f>IF(AND($F$2&lt;&gt;"",$F$3&lt;&gt;""),Interpolation!O314,ROUND(Interpolation!H314,$N$3))</f>
        <v>#VALUE!</v>
      </c>
      <c r="AD314" s="43" t="e">
        <f t="shared" si="57"/>
        <v>#VALUE!</v>
      </c>
      <c r="AE314" s="43" t="e">
        <f t="shared" si="58"/>
        <v>#VALUE!</v>
      </c>
    </row>
    <row r="315" spans="1:31" x14ac:dyDescent="0.25">
      <c r="A315" s="26" t="str">
        <f t="shared" si="60"/>
        <v/>
      </c>
      <c r="B315" s="21" t="str">
        <f t="shared" si="59"/>
        <v/>
      </c>
      <c r="C315" s="16" t="s">
        <v>66</v>
      </c>
      <c r="D315" s="16" t="s">
        <v>66</v>
      </c>
      <c r="E315" s="16" t="s">
        <v>66</v>
      </c>
      <c r="F315" s="16"/>
      <c r="G315" s="16"/>
      <c r="H315" s="16"/>
      <c r="I315" s="56"/>
      <c r="J315" s="57"/>
      <c r="K315" s="58"/>
      <c r="L315" s="22" t="str">
        <f t="shared" si="55"/>
        <v/>
      </c>
      <c r="M315" s="22" t="str">
        <f t="shared" si="56"/>
        <v/>
      </c>
      <c r="N315" s="26" t="e">
        <f t="shared" si="51"/>
        <v>#VALUE!</v>
      </c>
      <c r="O315" s="26" t="e">
        <f t="shared" si="53"/>
        <v>#VALUE!</v>
      </c>
      <c r="P315" s="26" t="e">
        <f t="shared" si="52"/>
        <v>#VALUE!</v>
      </c>
      <c r="Q315" s="26" t="e">
        <f t="shared" si="54"/>
        <v>#VALUE!</v>
      </c>
      <c r="R315" s="22"/>
      <c r="S315" s="22"/>
      <c r="T315" s="22"/>
      <c r="U315" s="22"/>
      <c r="W315" s="23" t="e">
        <f>IF(AND($F$2&lt;&gt;"",$F$3&lt;&gt;""),Interpolation!J315,ROUND(Interpolation!C315,$N$3))</f>
        <v>#VALUE!</v>
      </c>
      <c r="X315" s="23" t="e">
        <f>IF(AND($F$2&lt;&gt;"",$F$3&lt;&gt;""),Interpolation!K315,ROUND(Interpolation!D315,$N$3))</f>
        <v>#VALUE!</v>
      </c>
      <c r="Y315" s="23" t="e">
        <f>IF(AND($F$2&lt;&gt;"",$F$3&lt;&gt;""),Interpolation!L315,ROUND(Interpolation!E315,$N$3))</f>
        <v>#VALUE!</v>
      </c>
      <c r="Z315" s="23" t="e">
        <f>IF(AND($F$2&lt;&gt;"",$F$3&lt;&gt;""),Interpolation!M315,ROUND(Interpolation!F315,$N$3))</f>
        <v>#VALUE!</v>
      </c>
      <c r="AA315" s="23" t="e">
        <f>IF(AND($F$2&lt;&gt;"",$F$3&lt;&gt;""),Interpolation!N315,ROUND(Interpolation!G315,$N$3))</f>
        <v>#VALUE!</v>
      </c>
      <c r="AB315" s="23" t="e">
        <f>IF(AND($F$2&lt;&gt;"",$F$3&lt;&gt;""),Interpolation!O315,ROUND(Interpolation!H315,$N$3))</f>
        <v>#VALUE!</v>
      </c>
      <c r="AD315" s="43" t="e">
        <f t="shared" si="57"/>
        <v>#VALUE!</v>
      </c>
      <c r="AE315" s="43" t="e">
        <f t="shared" si="58"/>
        <v>#VALUE!</v>
      </c>
    </row>
    <row r="316" spans="1:31" x14ac:dyDescent="0.25">
      <c r="A316" s="26" t="str">
        <f t="shared" si="60"/>
        <v/>
      </c>
      <c r="B316" s="21" t="str">
        <f t="shared" si="59"/>
        <v/>
      </c>
      <c r="C316" s="16" t="s">
        <v>66</v>
      </c>
      <c r="D316" s="16" t="s">
        <v>66</v>
      </c>
      <c r="E316" s="16" t="s">
        <v>66</v>
      </c>
      <c r="F316" s="16"/>
      <c r="G316" s="16"/>
      <c r="H316" s="16"/>
      <c r="I316" s="56"/>
      <c r="J316" s="57"/>
      <c r="K316" s="58"/>
      <c r="L316" s="22" t="str">
        <f t="shared" si="55"/>
        <v/>
      </c>
      <c r="M316" s="22" t="str">
        <f t="shared" si="56"/>
        <v/>
      </c>
      <c r="N316" s="26" t="e">
        <f t="shared" ref="N316:N379" si="61">VALUE(B316)</f>
        <v>#VALUE!</v>
      </c>
      <c r="O316" s="26" t="e">
        <f t="shared" si="53"/>
        <v>#VALUE!</v>
      </c>
      <c r="P316" s="26" t="e">
        <f t="shared" ref="P316:P379" si="62">IF(N316&lt;$T$8,1,IF(N316&lt;$T$9,2,IF(N316&lt;$T$10,3,IF(N316&lt;$T$11,4,IF(N316&lt;$T$12,5,IF(N316&lt;$T$13,6,IF(N316&lt;$T$14,7,"")))))))</f>
        <v>#VALUE!</v>
      </c>
      <c r="Q316" s="26" t="e">
        <f t="shared" si="54"/>
        <v>#VALUE!</v>
      </c>
      <c r="R316" s="22"/>
      <c r="S316" s="22"/>
      <c r="T316" s="22"/>
      <c r="U316" s="22"/>
      <c r="W316" s="23" t="e">
        <f>IF(AND($F$2&lt;&gt;"",$F$3&lt;&gt;""),Interpolation!J316,ROUND(Interpolation!C316,$N$3))</f>
        <v>#VALUE!</v>
      </c>
      <c r="X316" s="23" t="e">
        <f>IF(AND($F$2&lt;&gt;"",$F$3&lt;&gt;""),Interpolation!K316,ROUND(Interpolation!D316,$N$3))</f>
        <v>#VALUE!</v>
      </c>
      <c r="Y316" s="23" t="e">
        <f>IF(AND($F$2&lt;&gt;"",$F$3&lt;&gt;""),Interpolation!L316,ROUND(Interpolation!E316,$N$3))</f>
        <v>#VALUE!</v>
      </c>
      <c r="Z316" s="23" t="e">
        <f>IF(AND($F$2&lt;&gt;"",$F$3&lt;&gt;""),Interpolation!M316,ROUND(Interpolation!F316,$N$3))</f>
        <v>#VALUE!</v>
      </c>
      <c r="AA316" s="23" t="e">
        <f>IF(AND($F$2&lt;&gt;"",$F$3&lt;&gt;""),Interpolation!N316,ROUND(Interpolation!G316,$N$3))</f>
        <v>#VALUE!</v>
      </c>
      <c r="AB316" s="23" t="e">
        <f>IF(AND($F$2&lt;&gt;"",$F$3&lt;&gt;""),Interpolation!O316,ROUND(Interpolation!H316,$N$3))</f>
        <v>#VALUE!</v>
      </c>
      <c r="AD316" s="43" t="e">
        <f t="shared" si="57"/>
        <v>#VALUE!</v>
      </c>
      <c r="AE316" s="43" t="e">
        <f t="shared" si="58"/>
        <v>#VALUE!</v>
      </c>
    </row>
    <row r="317" spans="1:31" x14ac:dyDescent="0.25">
      <c r="A317" s="26" t="str">
        <f t="shared" si="60"/>
        <v/>
      </c>
      <c r="B317" s="21" t="str">
        <f t="shared" si="59"/>
        <v/>
      </c>
      <c r="C317" s="16" t="s">
        <v>66</v>
      </c>
      <c r="D317" s="16" t="s">
        <v>66</v>
      </c>
      <c r="E317" s="16" t="s">
        <v>66</v>
      </c>
      <c r="F317" s="16"/>
      <c r="G317" s="16"/>
      <c r="H317" s="16"/>
      <c r="I317" s="56"/>
      <c r="J317" s="57"/>
      <c r="K317" s="58"/>
      <c r="L317" s="22" t="str">
        <f t="shared" si="55"/>
        <v/>
      </c>
      <c r="M317" s="22" t="str">
        <f t="shared" si="56"/>
        <v/>
      </c>
      <c r="N317" s="26" t="e">
        <f t="shared" si="61"/>
        <v>#VALUE!</v>
      </c>
      <c r="O317" s="26" t="e">
        <f t="shared" si="53"/>
        <v>#VALUE!</v>
      </c>
      <c r="P317" s="26" t="e">
        <f t="shared" si="62"/>
        <v>#VALUE!</v>
      </c>
      <c r="Q317" s="26" t="e">
        <f t="shared" si="54"/>
        <v>#VALUE!</v>
      </c>
      <c r="R317" s="22"/>
      <c r="S317" s="22"/>
      <c r="T317" s="22"/>
      <c r="U317" s="22"/>
      <c r="W317" s="23" t="e">
        <f>IF(AND($F$2&lt;&gt;"",$F$3&lt;&gt;""),Interpolation!J317,ROUND(Interpolation!C317,$N$3))</f>
        <v>#VALUE!</v>
      </c>
      <c r="X317" s="23" t="e">
        <f>IF(AND($F$2&lt;&gt;"",$F$3&lt;&gt;""),Interpolation!K317,ROUND(Interpolation!D317,$N$3))</f>
        <v>#VALUE!</v>
      </c>
      <c r="Y317" s="23" t="e">
        <f>IF(AND($F$2&lt;&gt;"",$F$3&lt;&gt;""),Interpolation!L317,ROUND(Interpolation!E317,$N$3))</f>
        <v>#VALUE!</v>
      </c>
      <c r="Z317" s="23" t="e">
        <f>IF(AND($F$2&lt;&gt;"",$F$3&lt;&gt;""),Interpolation!M317,ROUND(Interpolation!F317,$N$3))</f>
        <v>#VALUE!</v>
      </c>
      <c r="AA317" s="23" t="e">
        <f>IF(AND($F$2&lt;&gt;"",$F$3&lt;&gt;""),Interpolation!N317,ROUND(Interpolation!G317,$N$3))</f>
        <v>#VALUE!</v>
      </c>
      <c r="AB317" s="23" t="e">
        <f>IF(AND($F$2&lt;&gt;"",$F$3&lt;&gt;""),Interpolation!O317,ROUND(Interpolation!H317,$N$3))</f>
        <v>#VALUE!</v>
      </c>
      <c r="AD317" s="43" t="e">
        <f t="shared" si="57"/>
        <v>#VALUE!</v>
      </c>
      <c r="AE317" s="43" t="e">
        <f t="shared" si="58"/>
        <v>#VALUE!</v>
      </c>
    </row>
    <row r="318" spans="1:31" x14ac:dyDescent="0.25">
      <c r="A318" s="26" t="str">
        <f t="shared" si="60"/>
        <v/>
      </c>
      <c r="B318" s="21" t="str">
        <f t="shared" si="59"/>
        <v/>
      </c>
      <c r="C318" s="16" t="s">
        <v>66</v>
      </c>
      <c r="D318" s="16" t="s">
        <v>66</v>
      </c>
      <c r="E318" s="16" t="s">
        <v>66</v>
      </c>
      <c r="F318" s="16"/>
      <c r="G318" s="16"/>
      <c r="H318" s="16"/>
      <c r="I318" s="56"/>
      <c r="J318" s="57"/>
      <c r="K318" s="58"/>
      <c r="L318" s="22" t="str">
        <f t="shared" si="55"/>
        <v/>
      </c>
      <c r="M318" s="22" t="str">
        <f t="shared" si="56"/>
        <v/>
      </c>
      <c r="N318" s="26" t="e">
        <f t="shared" si="61"/>
        <v>#VALUE!</v>
      </c>
      <c r="O318" s="26" t="e">
        <f t="shared" si="53"/>
        <v>#VALUE!</v>
      </c>
      <c r="P318" s="26" t="e">
        <f t="shared" si="62"/>
        <v>#VALUE!</v>
      </c>
      <c r="Q318" s="26" t="e">
        <f t="shared" si="54"/>
        <v>#VALUE!</v>
      </c>
      <c r="R318" s="22"/>
      <c r="S318" s="22"/>
      <c r="T318" s="22"/>
      <c r="U318" s="22"/>
      <c r="W318" s="23" t="e">
        <f>IF(AND($F$2&lt;&gt;"",$F$3&lt;&gt;""),Interpolation!J318,ROUND(Interpolation!C318,$N$3))</f>
        <v>#VALUE!</v>
      </c>
      <c r="X318" s="23" t="e">
        <f>IF(AND($F$2&lt;&gt;"",$F$3&lt;&gt;""),Interpolation!K318,ROUND(Interpolation!D318,$N$3))</f>
        <v>#VALUE!</v>
      </c>
      <c r="Y318" s="23" t="e">
        <f>IF(AND($F$2&lt;&gt;"",$F$3&lt;&gt;""),Interpolation!L318,ROUND(Interpolation!E318,$N$3))</f>
        <v>#VALUE!</v>
      </c>
      <c r="Z318" s="23" t="e">
        <f>IF(AND($F$2&lt;&gt;"",$F$3&lt;&gt;""),Interpolation!M318,ROUND(Interpolation!F318,$N$3))</f>
        <v>#VALUE!</v>
      </c>
      <c r="AA318" s="23" t="e">
        <f>IF(AND($F$2&lt;&gt;"",$F$3&lt;&gt;""),Interpolation!N318,ROUND(Interpolation!G318,$N$3))</f>
        <v>#VALUE!</v>
      </c>
      <c r="AB318" s="23" t="e">
        <f>IF(AND($F$2&lt;&gt;"",$F$3&lt;&gt;""),Interpolation!O318,ROUND(Interpolation!H318,$N$3))</f>
        <v>#VALUE!</v>
      </c>
      <c r="AD318" s="43" t="e">
        <f t="shared" si="57"/>
        <v>#VALUE!</v>
      </c>
      <c r="AE318" s="43" t="e">
        <f t="shared" si="58"/>
        <v>#VALUE!</v>
      </c>
    </row>
    <row r="319" spans="1:31" x14ac:dyDescent="0.25">
      <c r="A319" s="26" t="str">
        <f t="shared" si="60"/>
        <v/>
      </c>
      <c r="B319" s="21" t="str">
        <f t="shared" si="59"/>
        <v/>
      </c>
      <c r="C319" s="16" t="s">
        <v>66</v>
      </c>
      <c r="D319" s="16" t="s">
        <v>66</v>
      </c>
      <c r="E319" s="16" t="s">
        <v>66</v>
      </c>
      <c r="F319" s="16"/>
      <c r="G319" s="16"/>
      <c r="H319" s="16"/>
      <c r="I319" s="56"/>
      <c r="J319" s="57"/>
      <c r="K319" s="58"/>
      <c r="L319" s="22" t="str">
        <f t="shared" si="55"/>
        <v/>
      </c>
      <c r="M319" s="22" t="str">
        <f t="shared" si="56"/>
        <v/>
      </c>
      <c r="N319" s="26" t="e">
        <f t="shared" si="61"/>
        <v>#VALUE!</v>
      </c>
      <c r="O319" s="26" t="e">
        <f t="shared" si="53"/>
        <v>#VALUE!</v>
      </c>
      <c r="P319" s="26" t="e">
        <f t="shared" si="62"/>
        <v>#VALUE!</v>
      </c>
      <c r="Q319" s="26" t="e">
        <f t="shared" si="54"/>
        <v>#VALUE!</v>
      </c>
      <c r="R319" s="22"/>
      <c r="S319" s="22"/>
      <c r="T319" s="22"/>
      <c r="U319" s="22"/>
      <c r="W319" s="23" t="e">
        <f>IF(AND($F$2&lt;&gt;"",$F$3&lt;&gt;""),Interpolation!J319,ROUND(Interpolation!C319,$N$3))</f>
        <v>#VALUE!</v>
      </c>
      <c r="X319" s="23" t="e">
        <f>IF(AND($F$2&lt;&gt;"",$F$3&lt;&gt;""),Interpolation!K319,ROUND(Interpolation!D319,$N$3))</f>
        <v>#VALUE!</v>
      </c>
      <c r="Y319" s="23" t="e">
        <f>IF(AND($F$2&lt;&gt;"",$F$3&lt;&gt;""),Interpolation!L319,ROUND(Interpolation!E319,$N$3))</f>
        <v>#VALUE!</v>
      </c>
      <c r="Z319" s="23" t="e">
        <f>IF(AND($F$2&lt;&gt;"",$F$3&lt;&gt;""),Interpolation!M319,ROUND(Interpolation!F319,$N$3))</f>
        <v>#VALUE!</v>
      </c>
      <c r="AA319" s="23" t="e">
        <f>IF(AND($F$2&lt;&gt;"",$F$3&lt;&gt;""),Interpolation!N319,ROUND(Interpolation!G319,$N$3))</f>
        <v>#VALUE!</v>
      </c>
      <c r="AB319" s="23" t="e">
        <f>IF(AND($F$2&lt;&gt;"",$F$3&lt;&gt;""),Interpolation!O319,ROUND(Interpolation!H319,$N$3))</f>
        <v>#VALUE!</v>
      </c>
      <c r="AD319" s="43" t="e">
        <f t="shared" si="57"/>
        <v>#VALUE!</v>
      </c>
      <c r="AE319" s="43" t="e">
        <f t="shared" si="58"/>
        <v>#VALUE!</v>
      </c>
    </row>
    <row r="320" spans="1:31" x14ac:dyDescent="0.25">
      <c r="A320" s="26" t="str">
        <f t="shared" si="60"/>
        <v/>
      </c>
      <c r="B320" s="21" t="str">
        <f t="shared" si="59"/>
        <v/>
      </c>
      <c r="C320" s="16" t="s">
        <v>66</v>
      </c>
      <c r="D320" s="16" t="s">
        <v>66</v>
      </c>
      <c r="E320" s="16" t="s">
        <v>66</v>
      </c>
      <c r="F320" s="16"/>
      <c r="G320" s="16"/>
      <c r="H320" s="16"/>
      <c r="I320" s="56"/>
      <c r="J320" s="57"/>
      <c r="K320" s="58"/>
      <c r="L320" s="22" t="str">
        <f t="shared" si="55"/>
        <v/>
      </c>
      <c r="M320" s="22" t="str">
        <f t="shared" si="56"/>
        <v/>
      </c>
      <c r="N320" s="26" t="e">
        <f t="shared" si="61"/>
        <v>#VALUE!</v>
      </c>
      <c r="O320" s="26" t="e">
        <f t="shared" si="53"/>
        <v>#VALUE!</v>
      </c>
      <c r="P320" s="26" t="e">
        <f t="shared" si="62"/>
        <v>#VALUE!</v>
      </c>
      <c r="Q320" s="26" t="e">
        <f t="shared" si="54"/>
        <v>#VALUE!</v>
      </c>
      <c r="R320" s="22"/>
      <c r="S320" s="22"/>
      <c r="T320" s="22"/>
      <c r="U320" s="22"/>
      <c r="W320" s="23" t="e">
        <f>IF(AND($F$2&lt;&gt;"",$F$3&lt;&gt;""),Interpolation!J320,ROUND(Interpolation!C320,$N$3))</f>
        <v>#VALUE!</v>
      </c>
      <c r="X320" s="23" t="e">
        <f>IF(AND($F$2&lt;&gt;"",$F$3&lt;&gt;""),Interpolation!K320,ROUND(Interpolation!D320,$N$3))</f>
        <v>#VALUE!</v>
      </c>
      <c r="Y320" s="23" t="e">
        <f>IF(AND($F$2&lt;&gt;"",$F$3&lt;&gt;""),Interpolation!L320,ROUND(Interpolation!E320,$N$3))</f>
        <v>#VALUE!</v>
      </c>
      <c r="Z320" s="23" t="e">
        <f>IF(AND($F$2&lt;&gt;"",$F$3&lt;&gt;""),Interpolation!M320,ROUND(Interpolation!F320,$N$3))</f>
        <v>#VALUE!</v>
      </c>
      <c r="AA320" s="23" t="e">
        <f>IF(AND($F$2&lt;&gt;"",$F$3&lt;&gt;""),Interpolation!N320,ROUND(Interpolation!G320,$N$3))</f>
        <v>#VALUE!</v>
      </c>
      <c r="AB320" s="23" t="e">
        <f>IF(AND($F$2&lt;&gt;"",$F$3&lt;&gt;""),Interpolation!O320,ROUND(Interpolation!H320,$N$3))</f>
        <v>#VALUE!</v>
      </c>
      <c r="AD320" s="43" t="e">
        <f t="shared" si="57"/>
        <v>#VALUE!</v>
      </c>
      <c r="AE320" s="43" t="e">
        <f t="shared" si="58"/>
        <v>#VALUE!</v>
      </c>
    </row>
    <row r="321" spans="1:31" x14ac:dyDescent="0.25">
      <c r="A321" s="26" t="str">
        <f t="shared" si="60"/>
        <v/>
      </c>
      <c r="B321" s="21" t="str">
        <f t="shared" si="59"/>
        <v/>
      </c>
      <c r="C321" s="16" t="s">
        <v>66</v>
      </c>
      <c r="D321" s="16" t="s">
        <v>66</v>
      </c>
      <c r="E321" s="16" t="s">
        <v>66</v>
      </c>
      <c r="F321" s="16"/>
      <c r="G321" s="16"/>
      <c r="H321" s="16"/>
      <c r="I321" s="56"/>
      <c r="J321" s="57"/>
      <c r="K321" s="58"/>
      <c r="L321" s="22" t="str">
        <f t="shared" si="55"/>
        <v/>
      </c>
      <c r="M321" s="22" t="str">
        <f t="shared" si="56"/>
        <v/>
      </c>
      <c r="N321" s="26" t="e">
        <f t="shared" si="61"/>
        <v>#VALUE!</v>
      </c>
      <c r="O321" s="26" t="e">
        <f t="shared" si="53"/>
        <v>#VALUE!</v>
      </c>
      <c r="P321" s="26" t="e">
        <f t="shared" si="62"/>
        <v>#VALUE!</v>
      </c>
      <c r="Q321" s="26" t="e">
        <f t="shared" si="54"/>
        <v>#VALUE!</v>
      </c>
      <c r="R321" s="22"/>
      <c r="S321" s="22"/>
      <c r="T321" s="22"/>
      <c r="U321" s="22"/>
      <c r="W321" s="23" t="e">
        <f>IF(AND($F$2&lt;&gt;"",$F$3&lt;&gt;""),Interpolation!J321,ROUND(Interpolation!C321,$N$3))</f>
        <v>#VALUE!</v>
      </c>
      <c r="X321" s="23" t="e">
        <f>IF(AND($F$2&lt;&gt;"",$F$3&lt;&gt;""),Interpolation!K321,ROUND(Interpolation!D321,$N$3))</f>
        <v>#VALUE!</v>
      </c>
      <c r="Y321" s="23" t="e">
        <f>IF(AND($F$2&lt;&gt;"",$F$3&lt;&gt;""),Interpolation!L321,ROUND(Interpolation!E321,$N$3))</f>
        <v>#VALUE!</v>
      </c>
      <c r="Z321" s="23" t="e">
        <f>IF(AND($F$2&lt;&gt;"",$F$3&lt;&gt;""),Interpolation!M321,ROUND(Interpolation!F321,$N$3))</f>
        <v>#VALUE!</v>
      </c>
      <c r="AA321" s="23" t="e">
        <f>IF(AND($F$2&lt;&gt;"",$F$3&lt;&gt;""),Interpolation!N321,ROUND(Interpolation!G321,$N$3))</f>
        <v>#VALUE!</v>
      </c>
      <c r="AB321" s="23" t="e">
        <f>IF(AND($F$2&lt;&gt;"",$F$3&lt;&gt;""),Interpolation!O321,ROUND(Interpolation!H321,$N$3))</f>
        <v>#VALUE!</v>
      </c>
      <c r="AD321" s="43" t="e">
        <f t="shared" si="57"/>
        <v>#VALUE!</v>
      </c>
      <c r="AE321" s="43" t="e">
        <f t="shared" si="58"/>
        <v>#VALUE!</v>
      </c>
    </row>
    <row r="322" spans="1:31" x14ac:dyDescent="0.25">
      <c r="A322" s="26" t="str">
        <f t="shared" si="60"/>
        <v/>
      </c>
      <c r="B322" s="21" t="str">
        <f t="shared" si="59"/>
        <v/>
      </c>
      <c r="C322" s="16" t="s">
        <v>66</v>
      </c>
      <c r="D322" s="16" t="s">
        <v>66</v>
      </c>
      <c r="E322" s="16" t="s">
        <v>66</v>
      </c>
      <c r="F322" s="16"/>
      <c r="G322" s="16"/>
      <c r="H322" s="16"/>
      <c r="I322" s="56"/>
      <c r="J322" s="57"/>
      <c r="K322" s="58"/>
      <c r="L322" s="22" t="str">
        <f t="shared" si="55"/>
        <v/>
      </c>
      <c r="M322" s="22" t="str">
        <f t="shared" si="56"/>
        <v/>
      </c>
      <c r="N322" s="26" t="e">
        <f t="shared" si="61"/>
        <v>#VALUE!</v>
      </c>
      <c r="O322" s="26" t="e">
        <f t="shared" si="53"/>
        <v>#VALUE!</v>
      </c>
      <c r="P322" s="26" t="e">
        <f t="shared" si="62"/>
        <v>#VALUE!</v>
      </c>
      <c r="Q322" s="26" t="e">
        <f t="shared" si="54"/>
        <v>#VALUE!</v>
      </c>
      <c r="R322" s="22"/>
      <c r="S322" s="22"/>
      <c r="T322" s="22"/>
      <c r="U322" s="22"/>
      <c r="W322" s="23" t="e">
        <f>IF(AND($F$2&lt;&gt;"",$F$3&lt;&gt;""),Interpolation!J322,ROUND(Interpolation!C322,$N$3))</f>
        <v>#VALUE!</v>
      </c>
      <c r="X322" s="23" t="e">
        <f>IF(AND($F$2&lt;&gt;"",$F$3&lt;&gt;""),Interpolation!K322,ROUND(Interpolation!D322,$N$3))</f>
        <v>#VALUE!</v>
      </c>
      <c r="Y322" s="23" t="e">
        <f>IF(AND($F$2&lt;&gt;"",$F$3&lt;&gt;""),Interpolation!L322,ROUND(Interpolation!E322,$N$3))</f>
        <v>#VALUE!</v>
      </c>
      <c r="Z322" s="23" t="e">
        <f>IF(AND($F$2&lt;&gt;"",$F$3&lt;&gt;""),Interpolation!M322,ROUND(Interpolation!F322,$N$3))</f>
        <v>#VALUE!</v>
      </c>
      <c r="AA322" s="23" t="e">
        <f>IF(AND($F$2&lt;&gt;"",$F$3&lt;&gt;""),Interpolation!N322,ROUND(Interpolation!G322,$N$3))</f>
        <v>#VALUE!</v>
      </c>
      <c r="AB322" s="23" t="e">
        <f>IF(AND($F$2&lt;&gt;"",$F$3&lt;&gt;""),Interpolation!O322,ROUND(Interpolation!H322,$N$3))</f>
        <v>#VALUE!</v>
      </c>
      <c r="AD322" s="43" t="e">
        <f t="shared" si="57"/>
        <v>#VALUE!</v>
      </c>
      <c r="AE322" s="43" t="e">
        <f t="shared" si="58"/>
        <v>#VALUE!</v>
      </c>
    </row>
    <row r="323" spans="1:31" x14ac:dyDescent="0.25">
      <c r="A323" s="26" t="str">
        <f t="shared" si="60"/>
        <v/>
      </c>
      <c r="B323" s="21" t="str">
        <f t="shared" si="59"/>
        <v/>
      </c>
      <c r="C323" s="16" t="s">
        <v>66</v>
      </c>
      <c r="D323" s="16" t="s">
        <v>66</v>
      </c>
      <c r="E323" s="16" t="s">
        <v>66</v>
      </c>
      <c r="F323" s="16"/>
      <c r="G323" s="16"/>
      <c r="H323" s="16"/>
      <c r="I323" s="56"/>
      <c r="J323" s="57"/>
      <c r="K323" s="58"/>
      <c r="L323" s="22" t="str">
        <f t="shared" si="55"/>
        <v/>
      </c>
      <c r="M323" s="22" t="str">
        <f t="shared" si="56"/>
        <v/>
      </c>
      <c r="N323" s="26" t="e">
        <f t="shared" si="61"/>
        <v>#VALUE!</v>
      </c>
      <c r="O323" s="26" t="e">
        <f t="shared" si="53"/>
        <v>#VALUE!</v>
      </c>
      <c r="P323" s="26" t="e">
        <f t="shared" si="62"/>
        <v>#VALUE!</v>
      </c>
      <c r="Q323" s="26" t="e">
        <f t="shared" si="54"/>
        <v>#VALUE!</v>
      </c>
      <c r="R323" s="22"/>
      <c r="S323" s="22"/>
      <c r="T323" s="22"/>
      <c r="U323" s="22"/>
      <c r="W323" s="23" t="e">
        <f>IF(AND($F$2&lt;&gt;"",$F$3&lt;&gt;""),Interpolation!J323,ROUND(Interpolation!C323,$N$3))</f>
        <v>#VALUE!</v>
      </c>
      <c r="X323" s="23" t="e">
        <f>IF(AND($F$2&lt;&gt;"",$F$3&lt;&gt;""),Interpolation!K323,ROUND(Interpolation!D323,$N$3))</f>
        <v>#VALUE!</v>
      </c>
      <c r="Y323" s="23" t="e">
        <f>IF(AND($F$2&lt;&gt;"",$F$3&lt;&gt;""),Interpolation!L323,ROUND(Interpolation!E323,$N$3))</f>
        <v>#VALUE!</v>
      </c>
      <c r="Z323" s="23" t="e">
        <f>IF(AND($F$2&lt;&gt;"",$F$3&lt;&gt;""),Interpolation!M323,ROUND(Interpolation!F323,$N$3))</f>
        <v>#VALUE!</v>
      </c>
      <c r="AA323" s="23" t="e">
        <f>IF(AND($F$2&lt;&gt;"",$F$3&lt;&gt;""),Interpolation!N323,ROUND(Interpolation!G323,$N$3))</f>
        <v>#VALUE!</v>
      </c>
      <c r="AB323" s="23" t="e">
        <f>IF(AND($F$2&lt;&gt;"",$F$3&lt;&gt;""),Interpolation!O323,ROUND(Interpolation!H323,$N$3))</f>
        <v>#VALUE!</v>
      </c>
      <c r="AD323" s="43" t="e">
        <f t="shared" si="57"/>
        <v>#VALUE!</v>
      </c>
      <c r="AE323" s="43" t="e">
        <f t="shared" si="58"/>
        <v>#VALUE!</v>
      </c>
    </row>
    <row r="324" spans="1:31" x14ac:dyDescent="0.25">
      <c r="A324" s="26" t="str">
        <f t="shared" si="60"/>
        <v/>
      </c>
      <c r="B324" s="21" t="str">
        <f t="shared" si="59"/>
        <v/>
      </c>
      <c r="C324" s="16" t="s">
        <v>66</v>
      </c>
      <c r="D324" s="16" t="s">
        <v>66</v>
      </c>
      <c r="E324" s="16" t="s">
        <v>66</v>
      </c>
      <c r="F324" s="16"/>
      <c r="G324" s="16"/>
      <c r="H324" s="16"/>
      <c r="I324" s="56"/>
      <c r="J324" s="57"/>
      <c r="K324" s="58"/>
      <c r="L324" s="22" t="str">
        <f t="shared" si="55"/>
        <v/>
      </c>
      <c r="M324" s="22" t="str">
        <f t="shared" si="56"/>
        <v/>
      </c>
      <c r="N324" s="26" t="e">
        <f t="shared" si="61"/>
        <v>#VALUE!</v>
      </c>
      <c r="O324" s="26" t="e">
        <f t="shared" si="53"/>
        <v>#VALUE!</v>
      </c>
      <c r="P324" s="26" t="e">
        <f t="shared" si="62"/>
        <v>#VALUE!</v>
      </c>
      <c r="Q324" s="26" t="e">
        <f t="shared" si="54"/>
        <v>#VALUE!</v>
      </c>
      <c r="R324" s="22"/>
      <c r="S324" s="22"/>
      <c r="T324" s="22"/>
      <c r="U324" s="22"/>
      <c r="W324" s="23" t="e">
        <f>IF(AND($F$2&lt;&gt;"",$F$3&lt;&gt;""),Interpolation!J324,ROUND(Interpolation!C324,$N$3))</f>
        <v>#VALUE!</v>
      </c>
      <c r="X324" s="23" t="e">
        <f>IF(AND($F$2&lt;&gt;"",$F$3&lt;&gt;""),Interpolation!K324,ROUND(Interpolation!D324,$N$3))</f>
        <v>#VALUE!</v>
      </c>
      <c r="Y324" s="23" t="e">
        <f>IF(AND($F$2&lt;&gt;"",$F$3&lt;&gt;""),Interpolation!L324,ROUND(Interpolation!E324,$N$3))</f>
        <v>#VALUE!</v>
      </c>
      <c r="Z324" s="23" t="e">
        <f>IF(AND($F$2&lt;&gt;"",$F$3&lt;&gt;""),Interpolation!M324,ROUND(Interpolation!F324,$N$3))</f>
        <v>#VALUE!</v>
      </c>
      <c r="AA324" s="23" t="e">
        <f>IF(AND($F$2&lt;&gt;"",$F$3&lt;&gt;""),Interpolation!N324,ROUND(Interpolation!G324,$N$3))</f>
        <v>#VALUE!</v>
      </c>
      <c r="AB324" s="23" t="e">
        <f>IF(AND($F$2&lt;&gt;"",$F$3&lt;&gt;""),Interpolation!O324,ROUND(Interpolation!H324,$N$3))</f>
        <v>#VALUE!</v>
      </c>
      <c r="AD324" s="43" t="e">
        <f t="shared" si="57"/>
        <v>#VALUE!</v>
      </c>
      <c r="AE324" s="43" t="e">
        <f t="shared" si="58"/>
        <v>#VALUE!</v>
      </c>
    </row>
    <row r="325" spans="1:31" x14ac:dyDescent="0.25">
      <c r="A325" s="26" t="str">
        <f t="shared" si="60"/>
        <v/>
      </c>
      <c r="B325" s="21" t="str">
        <f t="shared" si="59"/>
        <v/>
      </c>
      <c r="C325" s="16" t="s">
        <v>66</v>
      </c>
      <c r="D325" s="16" t="s">
        <v>66</v>
      </c>
      <c r="E325" s="16" t="s">
        <v>66</v>
      </c>
      <c r="F325" s="16"/>
      <c r="G325" s="16"/>
      <c r="H325" s="16"/>
      <c r="I325" s="56"/>
      <c r="J325" s="57"/>
      <c r="K325" s="58"/>
      <c r="L325" s="22" t="str">
        <f t="shared" si="55"/>
        <v/>
      </c>
      <c r="M325" s="22" t="str">
        <f t="shared" si="56"/>
        <v/>
      </c>
      <c r="N325" s="26" t="e">
        <f t="shared" si="61"/>
        <v>#VALUE!</v>
      </c>
      <c r="O325" s="26" t="e">
        <f t="shared" si="53"/>
        <v>#VALUE!</v>
      </c>
      <c r="P325" s="26" t="e">
        <f t="shared" si="62"/>
        <v>#VALUE!</v>
      </c>
      <c r="Q325" s="26" t="e">
        <f t="shared" si="54"/>
        <v>#VALUE!</v>
      </c>
      <c r="R325" s="22"/>
      <c r="S325" s="22"/>
      <c r="T325" s="22"/>
      <c r="U325" s="22"/>
      <c r="W325" s="23" t="e">
        <f>IF(AND($F$2&lt;&gt;"",$F$3&lt;&gt;""),Interpolation!J325,ROUND(Interpolation!C325,$N$3))</f>
        <v>#VALUE!</v>
      </c>
      <c r="X325" s="23" t="e">
        <f>IF(AND($F$2&lt;&gt;"",$F$3&lt;&gt;""),Interpolation!K325,ROUND(Interpolation!D325,$N$3))</f>
        <v>#VALUE!</v>
      </c>
      <c r="Y325" s="23" t="e">
        <f>IF(AND($F$2&lt;&gt;"",$F$3&lt;&gt;""),Interpolation!L325,ROUND(Interpolation!E325,$N$3))</f>
        <v>#VALUE!</v>
      </c>
      <c r="Z325" s="23" t="e">
        <f>IF(AND($F$2&lt;&gt;"",$F$3&lt;&gt;""),Interpolation!M325,ROUND(Interpolation!F325,$N$3))</f>
        <v>#VALUE!</v>
      </c>
      <c r="AA325" s="23" t="e">
        <f>IF(AND($F$2&lt;&gt;"",$F$3&lt;&gt;""),Interpolation!N325,ROUND(Interpolation!G325,$N$3))</f>
        <v>#VALUE!</v>
      </c>
      <c r="AB325" s="23" t="e">
        <f>IF(AND($F$2&lt;&gt;"",$F$3&lt;&gt;""),Interpolation!O325,ROUND(Interpolation!H325,$N$3))</f>
        <v>#VALUE!</v>
      </c>
      <c r="AD325" s="43" t="e">
        <f t="shared" si="57"/>
        <v>#VALUE!</v>
      </c>
      <c r="AE325" s="43" t="e">
        <f t="shared" si="58"/>
        <v>#VALUE!</v>
      </c>
    </row>
    <row r="326" spans="1:31" x14ac:dyDescent="0.25">
      <c r="A326" s="26" t="str">
        <f t="shared" si="60"/>
        <v/>
      </c>
      <c r="B326" s="21" t="str">
        <f t="shared" si="59"/>
        <v/>
      </c>
      <c r="C326" s="16" t="s">
        <v>66</v>
      </c>
      <c r="D326" s="16" t="s">
        <v>66</v>
      </c>
      <c r="E326" s="16" t="s">
        <v>66</v>
      </c>
      <c r="F326" s="16"/>
      <c r="G326" s="16"/>
      <c r="H326" s="16"/>
      <c r="I326" s="56"/>
      <c r="J326" s="57"/>
      <c r="K326" s="58"/>
      <c r="L326" s="22" t="str">
        <f t="shared" si="55"/>
        <v/>
      </c>
      <c r="M326" s="22" t="str">
        <f t="shared" si="56"/>
        <v/>
      </c>
      <c r="N326" s="26" t="e">
        <f t="shared" si="61"/>
        <v>#VALUE!</v>
      </c>
      <c r="O326" s="26" t="e">
        <f t="shared" si="53"/>
        <v>#VALUE!</v>
      </c>
      <c r="P326" s="26" t="e">
        <f t="shared" si="62"/>
        <v>#VALUE!</v>
      </c>
      <c r="Q326" s="26" t="e">
        <f t="shared" si="54"/>
        <v>#VALUE!</v>
      </c>
      <c r="R326" s="22"/>
      <c r="S326" s="22"/>
      <c r="T326" s="22"/>
      <c r="U326" s="22"/>
      <c r="W326" s="23" t="e">
        <f>IF(AND($F$2&lt;&gt;"",$F$3&lt;&gt;""),Interpolation!J326,ROUND(Interpolation!C326,$N$3))</f>
        <v>#VALUE!</v>
      </c>
      <c r="X326" s="23" t="e">
        <f>IF(AND($F$2&lt;&gt;"",$F$3&lt;&gt;""),Interpolation!K326,ROUND(Interpolation!D326,$N$3))</f>
        <v>#VALUE!</v>
      </c>
      <c r="Y326" s="23" t="e">
        <f>IF(AND($F$2&lt;&gt;"",$F$3&lt;&gt;""),Interpolation!L326,ROUND(Interpolation!E326,$N$3))</f>
        <v>#VALUE!</v>
      </c>
      <c r="Z326" s="23" t="e">
        <f>IF(AND($F$2&lt;&gt;"",$F$3&lt;&gt;""),Interpolation!M326,ROUND(Interpolation!F326,$N$3))</f>
        <v>#VALUE!</v>
      </c>
      <c r="AA326" s="23" t="e">
        <f>IF(AND($F$2&lt;&gt;"",$F$3&lt;&gt;""),Interpolation!N326,ROUND(Interpolation!G326,$N$3))</f>
        <v>#VALUE!</v>
      </c>
      <c r="AB326" s="23" t="e">
        <f>IF(AND($F$2&lt;&gt;"",$F$3&lt;&gt;""),Interpolation!O326,ROUND(Interpolation!H326,$N$3))</f>
        <v>#VALUE!</v>
      </c>
      <c r="AD326" s="43" t="e">
        <f t="shared" si="57"/>
        <v>#VALUE!</v>
      </c>
      <c r="AE326" s="43" t="e">
        <f t="shared" si="58"/>
        <v>#VALUE!</v>
      </c>
    </row>
    <row r="327" spans="1:31" x14ac:dyDescent="0.25">
      <c r="A327" s="26" t="str">
        <f t="shared" si="60"/>
        <v/>
      </c>
      <c r="B327" s="21" t="str">
        <f t="shared" si="59"/>
        <v/>
      </c>
      <c r="C327" s="16" t="s">
        <v>66</v>
      </c>
      <c r="D327" s="16" t="s">
        <v>66</v>
      </c>
      <c r="E327" s="16" t="s">
        <v>66</v>
      </c>
      <c r="F327" s="16"/>
      <c r="G327" s="16"/>
      <c r="H327" s="16"/>
      <c r="I327" s="56"/>
      <c r="J327" s="57"/>
      <c r="K327" s="58"/>
      <c r="L327" s="22" t="str">
        <f t="shared" si="55"/>
        <v/>
      </c>
      <c r="M327" s="22" t="str">
        <f t="shared" si="56"/>
        <v/>
      </c>
      <c r="N327" s="26" t="e">
        <f t="shared" si="61"/>
        <v>#VALUE!</v>
      </c>
      <c r="O327" s="26" t="e">
        <f t="shared" ref="O327:O390" si="63">IF($F$4="Master",(VLOOKUP(P327,$R$8:$U$14,4,FALSE))/2,VLOOKUP(P327,$R$8:$U$14,4,FALSE))</f>
        <v>#VALUE!</v>
      </c>
      <c r="P327" s="26" t="e">
        <f t="shared" si="62"/>
        <v>#VALUE!</v>
      </c>
      <c r="Q327" s="26" t="e">
        <f t="shared" ref="Q327:Q390" si="64">IF(OR($F$4="plus",$F$4="Go",$F$4="master"),O327,-O327)</f>
        <v>#VALUE!</v>
      </c>
      <c r="R327" s="22"/>
      <c r="S327" s="22"/>
      <c r="T327" s="22"/>
      <c r="U327" s="22"/>
      <c r="W327" s="23" t="e">
        <f>IF(AND($F$2&lt;&gt;"",$F$3&lt;&gt;""),Interpolation!J327,ROUND(Interpolation!C327,$N$3))</f>
        <v>#VALUE!</v>
      </c>
      <c r="X327" s="23" t="e">
        <f>IF(AND($F$2&lt;&gt;"",$F$3&lt;&gt;""),Interpolation!K327,ROUND(Interpolation!D327,$N$3))</f>
        <v>#VALUE!</v>
      </c>
      <c r="Y327" s="23" t="e">
        <f>IF(AND($F$2&lt;&gt;"",$F$3&lt;&gt;""),Interpolation!L327,ROUND(Interpolation!E327,$N$3))</f>
        <v>#VALUE!</v>
      </c>
      <c r="Z327" s="23" t="e">
        <f>IF(AND($F$2&lt;&gt;"",$F$3&lt;&gt;""),Interpolation!M327,ROUND(Interpolation!F327,$N$3))</f>
        <v>#VALUE!</v>
      </c>
      <c r="AA327" s="23" t="e">
        <f>IF(AND($F$2&lt;&gt;"",$F$3&lt;&gt;""),Interpolation!N327,ROUND(Interpolation!G327,$N$3))</f>
        <v>#VALUE!</v>
      </c>
      <c r="AB327" s="23" t="e">
        <f>IF(AND($F$2&lt;&gt;"",$F$3&lt;&gt;""),Interpolation!O327,ROUND(Interpolation!H327,$N$3))</f>
        <v>#VALUE!</v>
      </c>
      <c r="AD327" s="43" t="e">
        <f t="shared" si="57"/>
        <v>#VALUE!</v>
      </c>
      <c r="AE327" s="43" t="e">
        <f t="shared" si="58"/>
        <v>#VALUE!</v>
      </c>
    </row>
    <row r="328" spans="1:31" x14ac:dyDescent="0.25">
      <c r="A328" s="26" t="str">
        <f t="shared" si="60"/>
        <v/>
      </c>
      <c r="B328" s="21" t="str">
        <f t="shared" si="59"/>
        <v/>
      </c>
      <c r="C328" s="16" t="s">
        <v>66</v>
      </c>
      <c r="D328" s="16" t="s">
        <v>66</v>
      </c>
      <c r="E328" s="16" t="s">
        <v>66</v>
      </c>
      <c r="F328" s="16"/>
      <c r="G328" s="16"/>
      <c r="H328" s="16"/>
      <c r="I328" s="56"/>
      <c r="J328" s="57"/>
      <c r="K328" s="58"/>
      <c r="L328" s="22" t="str">
        <f t="shared" ref="L328:L391" si="65">IFERROR(IF(AND($B328&lt;&gt;"",$F$4=""),$N328+$J$2,AD328),"")</f>
        <v/>
      </c>
      <c r="M328" s="22" t="str">
        <f t="shared" ref="M328:M391" si="66">IFERROR(IF(AND($B328&lt;&gt;"",$F$4=""),$N328-$J$3,AE328),"")</f>
        <v/>
      </c>
      <c r="N328" s="26" t="e">
        <f t="shared" si="61"/>
        <v>#VALUE!</v>
      </c>
      <c r="O328" s="26" t="e">
        <f t="shared" si="63"/>
        <v>#VALUE!</v>
      </c>
      <c r="P328" s="26" t="e">
        <f t="shared" si="62"/>
        <v>#VALUE!</v>
      </c>
      <c r="Q328" s="26" t="e">
        <f t="shared" si="64"/>
        <v>#VALUE!</v>
      </c>
      <c r="R328" s="22"/>
      <c r="S328" s="22"/>
      <c r="T328" s="22"/>
      <c r="U328" s="22"/>
      <c r="W328" s="23" t="e">
        <f>IF(AND($F$2&lt;&gt;"",$F$3&lt;&gt;""),Interpolation!J328,ROUND(Interpolation!C328,$N$3))</f>
        <v>#VALUE!</v>
      </c>
      <c r="X328" s="23" t="e">
        <f>IF(AND($F$2&lt;&gt;"",$F$3&lt;&gt;""),Interpolation!K328,ROUND(Interpolation!D328,$N$3))</f>
        <v>#VALUE!</v>
      </c>
      <c r="Y328" s="23" t="e">
        <f>IF(AND($F$2&lt;&gt;"",$F$3&lt;&gt;""),Interpolation!L328,ROUND(Interpolation!E328,$N$3))</f>
        <v>#VALUE!</v>
      </c>
      <c r="Z328" s="23" t="e">
        <f>IF(AND($F$2&lt;&gt;"",$F$3&lt;&gt;""),Interpolation!M328,ROUND(Interpolation!F328,$N$3))</f>
        <v>#VALUE!</v>
      </c>
      <c r="AA328" s="23" t="e">
        <f>IF(AND($F$2&lt;&gt;"",$F$3&lt;&gt;""),Interpolation!N328,ROUND(Interpolation!G328,$N$3))</f>
        <v>#VALUE!</v>
      </c>
      <c r="AB328" s="23" t="e">
        <f>IF(AND($F$2&lt;&gt;"",$F$3&lt;&gt;""),Interpolation!O328,ROUND(Interpolation!H328,$N$3))</f>
        <v>#VALUE!</v>
      </c>
      <c r="AD328" s="43" t="e">
        <f t="shared" ref="AD328:AD391" si="67">IF(OR($F$4="plus",$F$4="Master",$F$4="GO"),N328+O328+$N$4,N328+$N$4+$J$2)</f>
        <v>#VALUE!</v>
      </c>
      <c r="AE328" s="43" t="e">
        <f t="shared" ref="AE328:AE391" si="68">IF(OR($F$4="Minus",$F$4="Master",$F$4="NOGO"),N328-O328-$N$4,N328-$N$4+(-$J$3))</f>
        <v>#VALUE!</v>
      </c>
    </row>
    <row r="329" spans="1:31" x14ac:dyDescent="0.25">
      <c r="J329" s="1"/>
      <c r="K329" s="1"/>
      <c r="L329" s="22">
        <f t="shared" si="65"/>
        <v>0</v>
      </c>
      <c r="M329" s="22">
        <f t="shared" si="66"/>
        <v>0</v>
      </c>
      <c r="N329" s="26">
        <f t="shared" si="61"/>
        <v>0</v>
      </c>
      <c r="O329" s="26" t="e">
        <f t="shared" si="63"/>
        <v>#N/A</v>
      </c>
      <c r="P329" s="26">
        <f t="shared" si="62"/>
        <v>1</v>
      </c>
      <c r="Q329" s="26" t="e">
        <f t="shared" si="64"/>
        <v>#N/A</v>
      </c>
      <c r="R329" s="22"/>
      <c r="S329" s="22"/>
      <c r="T329" s="22"/>
      <c r="U329" s="22"/>
      <c r="W329" s="23" t="e">
        <f>IF(AND($F$2&lt;&gt;"",$F$3&lt;&gt;""),Interpolation!J329,ROUND(Interpolation!C329,$N$3))</f>
        <v>#VALUE!</v>
      </c>
      <c r="X329" s="23" t="e">
        <f>IF(AND($F$2&lt;&gt;"",$F$3&lt;&gt;""),Interpolation!K329,ROUND(Interpolation!D329,$N$3))</f>
        <v>#VALUE!</v>
      </c>
      <c r="Y329" s="23" t="e">
        <f>IF(AND($F$2&lt;&gt;"",$F$3&lt;&gt;""),Interpolation!L329,ROUND(Interpolation!E329,$N$3))</f>
        <v>#VALUE!</v>
      </c>
      <c r="Z329" s="23" t="e">
        <f>IF(AND($F$2&lt;&gt;"",$F$3&lt;&gt;""),Interpolation!M329,ROUND(Interpolation!F329,$N$3))</f>
        <v>#VALUE!</v>
      </c>
      <c r="AA329" s="23" t="e">
        <f>IF(AND($F$2&lt;&gt;"",$F$3&lt;&gt;""),Interpolation!N329,ROUND(Interpolation!G329,$N$3))</f>
        <v>#VALUE!</v>
      </c>
      <c r="AB329" s="23" t="e">
        <f>IF(AND($F$2&lt;&gt;"",$F$3&lt;&gt;""),Interpolation!O329,ROUND(Interpolation!H329,$N$3))</f>
        <v>#VALUE!</v>
      </c>
      <c r="AD329" s="43">
        <f t="shared" si="67"/>
        <v>0</v>
      </c>
      <c r="AE329" s="43">
        <f t="shared" si="68"/>
        <v>0</v>
      </c>
    </row>
    <row r="330" spans="1:31" x14ac:dyDescent="0.25">
      <c r="B330" s="61"/>
      <c r="C330" s="61"/>
      <c r="D330" s="61"/>
      <c r="E330" s="61"/>
      <c r="F330" s="61"/>
      <c r="G330" s="61"/>
      <c r="I330" s="2" t="str">
        <f>'Print off sheets'!I330</f>
        <v>Page 9 of 2</v>
      </c>
      <c r="J330" s="1"/>
      <c r="K330" s="1"/>
      <c r="L330" s="22">
        <f t="shared" si="65"/>
        <v>0</v>
      </c>
      <c r="M330" s="22">
        <f t="shared" si="66"/>
        <v>0</v>
      </c>
      <c r="N330" s="26">
        <f t="shared" si="61"/>
        <v>0</v>
      </c>
      <c r="O330" s="26" t="e">
        <f t="shared" si="63"/>
        <v>#N/A</v>
      </c>
      <c r="P330" s="26">
        <f t="shared" si="62"/>
        <v>1</v>
      </c>
      <c r="Q330" s="26" t="e">
        <f t="shared" si="64"/>
        <v>#N/A</v>
      </c>
      <c r="R330" s="22"/>
      <c r="S330" s="22"/>
      <c r="T330" s="22"/>
      <c r="U330" s="22"/>
      <c r="W330" s="23" t="e">
        <f>IF(AND($F$2&lt;&gt;"",$F$3&lt;&gt;""),Interpolation!J330,ROUND(Interpolation!C330,$N$3))</f>
        <v>#VALUE!</v>
      </c>
      <c r="X330" s="23" t="e">
        <f>IF(AND($F$2&lt;&gt;"",$F$3&lt;&gt;""),Interpolation!K330,ROUND(Interpolation!D330,$N$3))</f>
        <v>#VALUE!</v>
      </c>
      <c r="Y330" s="23" t="e">
        <f>IF(AND($F$2&lt;&gt;"",$F$3&lt;&gt;""),Interpolation!L330,ROUND(Interpolation!E330,$N$3))</f>
        <v>#VALUE!</v>
      </c>
      <c r="Z330" s="23" t="e">
        <f>IF(AND($F$2&lt;&gt;"",$F$3&lt;&gt;""),Interpolation!M330,ROUND(Interpolation!F330,$N$3))</f>
        <v>#VALUE!</v>
      </c>
      <c r="AA330" s="23" t="e">
        <f>IF(AND($F$2&lt;&gt;"",$F$3&lt;&gt;""),Interpolation!N330,ROUND(Interpolation!G330,$N$3))</f>
        <v>#VALUE!</v>
      </c>
      <c r="AB330" s="23" t="e">
        <f>IF(AND($F$2&lt;&gt;"",$F$3&lt;&gt;""),Interpolation!O330,ROUND(Interpolation!H330,$N$3))</f>
        <v>#VALUE!</v>
      </c>
      <c r="AD330" s="43">
        <f t="shared" si="67"/>
        <v>0</v>
      </c>
      <c r="AE330" s="43">
        <f t="shared" si="68"/>
        <v>0</v>
      </c>
    </row>
    <row r="331" spans="1:31" ht="18" x14ac:dyDescent="0.25">
      <c r="B331" s="59" t="s">
        <v>21</v>
      </c>
      <c r="C331" s="59"/>
      <c r="D331" s="59"/>
      <c r="E331" s="59"/>
      <c r="F331" s="59"/>
      <c r="G331" s="59"/>
      <c r="H331" s="59"/>
      <c r="J331" s="1"/>
      <c r="K331" s="1"/>
      <c r="L331" s="22" t="str">
        <f t="shared" si="65"/>
        <v/>
      </c>
      <c r="M331" s="22" t="str">
        <f t="shared" si="66"/>
        <v/>
      </c>
      <c r="N331" s="26" t="e">
        <f t="shared" si="61"/>
        <v>#VALUE!</v>
      </c>
      <c r="O331" s="26" t="e">
        <f t="shared" si="63"/>
        <v>#VALUE!</v>
      </c>
      <c r="P331" s="26" t="e">
        <f t="shared" si="62"/>
        <v>#VALUE!</v>
      </c>
      <c r="Q331" s="26" t="e">
        <f t="shared" si="64"/>
        <v>#VALUE!</v>
      </c>
      <c r="R331" s="22"/>
      <c r="S331" s="22"/>
      <c r="T331" s="22"/>
      <c r="U331" s="22"/>
      <c r="W331" s="23" t="e">
        <f>IF(AND($F$2&lt;&gt;"",$F$3&lt;&gt;""),Interpolation!J331,ROUND(Interpolation!C331,$N$3))</f>
        <v>#VALUE!</v>
      </c>
      <c r="X331" s="23" t="e">
        <f>IF(AND($F$2&lt;&gt;"",$F$3&lt;&gt;""),Interpolation!K331,ROUND(Interpolation!D331,$N$3))</f>
        <v>#VALUE!</v>
      </c>
      <c r="Y331" s="23" t="e">
        <f>IF(AND($F$2&lt;&gt;"",$F$3&lt;&gt;""),Interpolation!L331,ROUND(Interpolation!E331,$N$3))</f>
        <v>#VALUE!</v>
      </c>
      <c r="Z331" s="23" t="e">
        <f>IF(AND($F$2&lt;&gt;"",$F$3&lt;&gt;""),Interpolation!M331,ROUND(Interpolation!F331,$N$3))</f>
        <v>#VALUE!</v>
      </c>
      <c r="AA331" s="23" t="e">
        <f>IF(AND($F$2&lt;&gt;"",$F$3&lt;&gt;""),Interpolation!N331,ROUND(Interpolation!G331,$N$3))</f>
        <v>#VALUE!</v>
      </c>
      <c r="AB331" s="23" t="e">
        <f>IF(AND($F$2&lt;&gt;"",$F$3&lt;&gt;""),Interpolation!O331,ROUND(Interpolation!H331,$N$3))</f>
        <v>#VALUE!</v>
      </c>
      <c r="AD331" s="43" t="e">
        <f t="shared" si="67"/>
        <v>#VALUE!</v>
      </c>
      <c r="AE331" s="43" t="e">
        <f t="shared" si="68"/>
        <v>#VALUE!</v>
      </c>
    </row>
    <row r="332" spans="1:31" ht="15.75" x14ac:dyDescent="0.25">
      <c r="B332" s="3"/>
      <c r="C332" s="14"/>
      <c r="E332" s="3"/>
      <c r="F332" s="15"/>
      <c r="H332" s="5"/>
      <c r="J332" s="1"/>
      <c r="K332" s="1"/>
      <c r="L332" s="22">
        <f t="shared" si="65"/>
        <v>0</v>
      </c>
      <c r="M332" s="22">
        <f t="shared" si="66"/>
        <v>0</v>
      </c>
      <c r="N332" s="26">
        <f t="shared" si="61"/>
        <v>0</v>
      </c>
      <c r="O332" s="26" t="e">
        <f t="shared" si="63"/>
        <v>#N/A</v>
      </c>
      <c r="P332" s="26">
        <f t="shared" si="62"/>
        <v>1</v>
      </c>
      <c r="Q332" s="26" t="e">
        <f t="shared" si="64"/>
        <v>#N/A</v>
      </c>
      <c r="R332" s="22"/>
      <c r="S332" s="22"/>
      <c r="T332" s="22"/>
      <c r="U332" s="22"/>
      <c r="W332" s="23" t="e">
        <f>IF(AND($F$2&lt;&gt;"",$F$3&lt;&gt;""),Interpolation!J332,ROUND(Interpolation!C332,$N$3))</f>
        <v>#VALUE!</v>
      </c>
      <c r="X332" s="23" t="e">
        <f>IF(AND($F$2&lt;&gt;"",$F$3&lt;&gt;""),Interpolation!K332,ROUND(Interpolation!D332,$N$3))</f>
        <v>#VALUE!</v>
      </c>
      <c r="Y332" s="23" t="e">
        <f>IF(AND($F$2&lt;&gt;"",$F$3&lt;&gt;""),Interpolation!L332,ROUND(Interpolation!E332,$N$3))</f>
        <v>#VALUE!</v>
      </c>
      <c r="Z332" s="23" t="e">
        <f>IF(AND($F$2&lt;&gt;"",$F$3&lt;&gt;""),Interpolation!M332,ROUND(Interpolation!F332,$N$3))</f>
        <v>#VALUE!</v>
      </c>
      <c r="AA332" s="23" t="e">
        <f>IF(AND($F$2&lt;&gt;"",$F$3&lt;&gt;""),Interpolation!N332,ROUND(Interpolation!G332,$N$3))</f>
        <v>#VALUE!</v>
      </c>
      <c r="AB332" s="23" t="e">
        <f>IF(AND($F$2&lt;&gt;"",$F$3&lt;&gt;""),Interpolation!O332,ROUND(Interpolation!H332,$N$3))</f>
        <v>#VALUE!</v>
      </c>
      <c r="AD332" s="43">
        <f t="shared" si="67"/>
        <v>0</v>
      </c>
      <c r="AE332" s="43">
        <f t="shared" si="68"/>
        <v>0</v>
      </c>
    </row>
    <row r="333" spans="1:31" x14ac:dyDescent="0.25">
      <c r="G333" s="62"/>
      <c r="H333" s="62"/>
      <c r="J333" s="1"/>
      <c r="K333" s="1"/>
      <c r="L333" s="22">
        <f t="shared" si="65"/>
        <v>0</v>
      </c>
      <c r="M333" s="22">
        <f t="shared" si="66"/>
        <v>0</v>
      </c>
      <c r="N333" s="26">
        <f t="shared" si="61"/>
        <v>0</v>
      </c>
      <c r="O333" s="26" t="e">
        <f t="shared" si="63"/>
        <v>#N/A</v>
      </c>
      <c r="P333" s="26">
        <f t="shared" si="62"/>
        <v>1</v>
      </c>
      <c r="Q333" s="26" t="e">
        <f t="shared" si="64"/>
        <v>#N/A</v>
      </c>
      <c r="R333" s="22"/>
      <c r="S333" s="22"/>
      <c r="T333" s="22"/>
      <c r="U333" s="22"/>
      <c r="W333" s="23" t="e">
        <f>IF(AND($F$2&lt;&gt;"",$F$3&lt;&gt;""),Interpolation!J333,ROUND(Interpolation!C333,$N$3))</f>
        <v>#VALUE!</v>
      </c>
      <c r="X333" s="23" t="e">
        <f>IF(AND($F$2&lt;&gt;"",$F$3&lt;&gt;""),Interpolation!K333,ROUND(Interpolation!D333,$N$3))</f>
        <v>#VALUE!</v>
      </c>
      <c r="Y333" s="23" t="e">
        <f>IF(AND($F$2&lt;&gt;"",$F$3&lt;&gt;""),Interpolation!L333,ROUND(Interpolation!E333,$N$3))</f>
        <v>#VALUE!</v>
      </c>
      <c r="Z333" s="23" t="e">
        <f>IF(AND($F$2&lt;&gt;"",$F$3&lt;&gt;""),Interpolation!M333,ROUND(Interpolation!F333,$N$3))</f>
        <v>#VALUE!</v>
      </c>
      <c r="AA333" s="23" t="e">
        <f>IF(AND($F$2&lt;&gt;"",$F$3&lt;&gt;""),Interpolation!N333,ROUND(Interpolation!G333,$N$3))</f>
        <v>#VALUE!</v>
      </c>
      <c r="AB333" s="23" t="e">
        <f>IF(AND($F$2&lt;&gt;"",$F$3&lt;&gt;""),Interpolation!O333,ROUND(Interpolation!H333,$N$3))</f>
        <v>#VALUE!</v>
      </c>
      <c r="AD333" s="43">
        <f t="shared" si="67"/>
        <v>0</v>
      </c>
      <c r="AE333" s="43">
        <f t="shared" si="68"/>
        <v>0</v>
      </c>
    </row>
    <row r="334" spans="1:31" x14ac:dyDescent="0.25">
      <c r="C334" s="60" t="s">
        <v>42</v>
      </c>
      <c r="D334" s="60"/>
      <c r="E334" s="60"/>
      <c r="H334" s="6"/>
      <c r="J334" s="1"/>
      <c r="K334" s="1"/>
      <c r="L334" s="22">
        <f t="shared" si="65"/>
        <v>0</v>
      </c>
      <c r="M334" s="22">
        <f t="shared" si="66"/>
        <v>0</v>
      </c>
      <c r="N334" s="26">
        <f t="shared" si="61"/>
        <v>0</v>
      </c>
      <c r="O334" s="26" t="e">
        <f t="shared" si="63"/>
        <v>#N/A</v>
      </c>
      <c r="P334" s="26">
        <f t="shared" si="62"/>
        <v>1</v>
      </c>
      <c r="Q334" s="26" t="e">
        <f t="shared" si="64"/>
        <v>#N/A</v>
      </c>
      <c r="R334" s="22"/>
      <c r="S334" s="22"/>
      <c r="T334" s="22"/>
      <c r="U334" s="22"/>
      <c r="W334" s="23" t="e">
        <f>IF(AND($F$2&lt;&gt;"",$F$3&lt;&gt;""),Interpolation!J334,ROUND(Interpolation!C334,$N$3))</f>
        <v>#VALUE!</v>
      </c>
      <c r="X334" s="23" t="e">
        <f>IF(AND($F$2&lt;&gt;"",$F$3&lt;&gt;""),Interpolation!K334,ROUND(Interpolation!D334,$N$3))</f>
        <v>#VALUE!</v>
      </c>
      <c r="Y334" s="23" t="e">
        <f>IF(AND($F$2&lt;&gt;"",$F$3&lt;&gt;""),Interpolation!L334,ROUND(Interpolation!E334,$N$3))</f>
        <v>#VALUE!</v>
      </c>
      <c r="Z334" s="23" t="e">
        <f>IF(AND($F$2&lt;&gt;"",$F$3&lt;&gt;""),Interpolation!M334,ROUND(Interpolation!F334,$N$3))</f>
        <v>#VALUE!</v>
      </c>
      <c r="AA334" s="23" t="e">
        <f>IF(AND($F$2&lt;&gt;"",$F$3&lt;&gt;""),Interpolation!N334,ROUND(Interpolation!G334,$N$3))</f>
        <v>#VALUE!</v>
      </c>
      <c r="AB334" s="23" t="e">
        <f>IF(AND($F$2&lt;&gt;"",$F$3&lt;&gt;""),Interpolation!O334,ROUND(Interpolation!H334,$N$3))</f>
        <v>#VALUE!</v>
      </c>
      <c r="AD334" s="43">
        <f t="shared" si="67"/>
        <v>0</v>
      </c>
      <c r="AE334" s="43">
        <f t="shared" si="68"/>
        <v>0</v>
      </c>
    </row>
    <row r="335" spans="1:31" x14ac:dyDescent="0.25">
      <c r="B335" s="7" t="s">
        <v>45</v>
      </c>
      <c r="C335" s="8" t="s">
        <v>46</v>
      </c>
      <c r="D335" s="8" t="s">
        <v>47</v>
      </c>
      <c r="E335" s="8" t="s">
        <v>48</v>
      </c>
      <c r="F335" s="8" t="s">
        <v>49</v>
      </c>
      <c r="G335" s="8" t="s">
        <v>50</v>
      </c>
      <c r="H335" s="8" t="s">
        <v>51</v>
      </c>
      <c r="I335" s="9" t="s">
        <v>52</v>
      </c>
      <c r="J335" s="1"/>
      <c r="K335" s="1"/>
      <c r="L335" s="22" t="str">
        <f t="shared" si="65"/>
        <v/>
      </c>
      <c r="M335" s="22" t="str">
        <f t="shared" si="66"/>
        <v/>
      </c>
      <c r="N335" s="26" t="e">
        <f t="shared" si="61"/>
        <v>#VALUE!</v>
      </c>
      <c r="O335" s="26" t="e">
        <f t="shared" si="63"/>
        <v>#VALUE!</v>
      </c>
      <c r="P335" s="26" t="e">
        <f t="shared" si="62"/>
        <v>#VALUE!</v>
      </c>
      <c r="Q335" s="26" t="e">
        <f t="shared" si="64"/>
        <v>#VALUE!</v>
      </c>
      <c r="R335" s="22"/>
      <c r="S335" s="22"/>
      <c r="T335" s="22"/>
      <c r="U335" s="22"/>
      <c r="W335" s="23" t="e">
        <f>IF(AND($F$2&lt;&gt;"",$F$3&lt;&gt;""),Interpolation!J335,ROUND(Interpolation!C335,$N$3))</f>
        <v>#VALUE!</v>
      </c>
      <c r="X335" s="23" t="e">
        <f>IF(AND($F$2&lt;&gt;"",$F$3&lt;&gt;""),Interpolation!K335,ROUND(Interpolation!D335,$N$3))</f>
        <v>#VALUE!</v>
      </c>
      <c r="Y335" s="23" t="e">
        <f>IF(AND($F$2&lt;&gt;"",$F$3&lt;&gt;""),Interpolation!L335,ROUND(Interpolation!E335,$N$3))</f>
        <v>#VALUE!</v>
      </c>
      <c r="Z335" s="23" t="e">
        <f>IF(AND($F$2&lt;&gt;"",$F$3&lt;&gt;""),Interpolation!M335,ROUND(Interpolation!F335,$N$3))</f>
        <v>#VALUE!</v>
      </c>
      <c r="AA335" s="23" t="e">
        <f>IF(AND($F$2&lt;&gt;"",$F$3&lt;&gt;""),Interpolation!N335,ROUND(Interpolation!G335,$N$3))</f>
        <v>#VALUE!</v>
      </c>
      <c r="AB335" s="23" t="e">
        <f>IF(AND($F$2&lt;&gt;"",$F$3&lt;&gt;""),Interpolation!O335,ROUND(Interpolation!H335,$N$3))</f>
        <v>#VALUE!</v>
      </c>
      <c r="AD335" s="43" t="e">
        <f t="shared" si="67"/>
        <v>#VALUE!</v>
      </c>
      <c r="AE335" s="43" t="e">
        <f t="shared" si="68"/>
        <v>#VALUE!</v>
      </c>
    </row>
    <row r="336" spans="1:31" x14ac:dyDescent="0.25">
      <c r="A336" s="26" t="str">
        <f>IF(A328="","",IF(ROUND(A328,7)=VALUE($H$3),"",A328+VALUE($H$4)))</f>
        <v/>
      </c>
      <c r="B336" s="21" t="str">
        <f t="shared" ref="B336:B375" si="69">TEXT(A336,$N$2)</f>
        <v/>
      </c>
      <c r="C336" s="16"/>
      <c r="D336" s="16"/>
      <c r="E336" s="16"/>
      <c r="F336" s="16"/>
      <c r="G336" s="16"/>
      <c r="H336" s="16"/>
      <c r="I336" s="56"/>
      <c r="J336" s="57"/>
      <c r="K336" s="58"/>
      <c r="L336" s="22" t="str">
        <f t="shared" si="65"/>
        <v/>
      </c>
      <c r="M336" s="22" t="str">
        <f t="shared" si="66"/>
        <v/>
      </c>
      <c r="N336" s="26" t="e">
        <f t="shared" si="61"/>
        <v>#VALUE!</v>
      </c>
      <c r="O336" s="26" t="e">
        <f t="shared" si="63"/>
        <v>#VALUE!</v>
      </c>
      <c r="P336" s="26" t="e">
        <f t="shared" si="62"/>
        <v>#VALUE!</v>
      </c>
      <c r="Q336" s="26" t="e">
        <f t="shared" si="64"/>
        <v>#VALUE!</v>
      </c>
      <c r="R336" s="22"/>
      <c r="S336" s="22"/>
      <c r="T336" s="22"/>
      <c r="U336" s="22"/>
      <c r="W336" s="23" t="e">
        <f>IF(AND($F$2&lt;&gt;"",$F$3&lt;&gt;""),Interpolation!J336,ROUND(Interpolation!C336,$N$3))</f>
        <v>#VALUE!</v>
      </c>
      <c r="X336" s="23" t="e">
        <f>IF(AND($F$2&lt;&gt;"",$F$3&lt;&gt;""),Interpolation!K336,ROUND(Interpolation!D336,$N$3))</f>
        <v>#VALUE!</v>
      </c>
      <c r="Y336" s="23" t="e">
        <f>IF(AND($F$2&lt;&gt;"",$F$3&lt;&gt;""),Interpolation!L336,ROUND(Interpolation!E336,$N$3))</f>
        <v>#VALUE!</v>
      </c>
      <c r="Z336" s="23" t="e">
        <f>IF(AND($F$2&lt;&gt;"",$F$3&lt;&gt;""),Interpolation!M336,ROUND(Interpolation!F336,$N$3))</f>
        <v>#VALUE!</v>
      </c>
      <c r="AA336" s="23" t="e">
        <f>IF(AND($F$2&lt;&gt;"",$F$3&lt;&gt;""),Interpolation!N336,ROUND(Interpolation!G336,$N$3))</f>
        <v>#VALUE!</v>
      </c>
      <c r="AB336" s="23" t="e">
        <f>IF(AND($F$2&lt;&gt;"",$F$3&lt;&gt;""),Interpolation!O336,ROUND(Interpolation!H336,$N$3))</f>
        <v>#VALUE!</v>
      </c>
      <c r="AD336" s="43" t="e">
        <f t="shared" si="67"/>
        <v>#VALUE!</v>
      </c>
      <c r="AE336" s="43" t="e">
        <f t="shared" si="68"/>
        <v>#VALUE!</v>
      </c>
    </row>
    <row r="337" spans="1:31" x14ac:dyDescent="0.25">
      <c r="A337" s="26" t="str">
        <f t="shared" ref="A337:A375" si="70">IF(A336="","",IF(ROUND(A336,7)=VALUE($H$3),"",A336+VALUE($H$4)))</f>
        <v/>
      </c>
      <c r="B337" s="21" t="str">
        <f t="shared" si="69"/>
        <v/>
      </c>
      <c r="C337" s="16" t="s">
        <v>66</v>
      </c>
      <c r="D337" s="16" t="s">
        <v>66</v>
      </c>
      <c r="E337" s="16" t="s">
        <v>66</v>
      </c>
      <c r="F337" s="16"/>
      <c r="G337" s="16"/>
      <c r="H337" s="16"/>
      <c r="I337" s="56"/>
      <c r="J337" s="57"/>
      <c r="K337" s="58"/>
      <c r="L337" s="22" t="str">
        <f t="shared" si="65"/>
        <v/>
      </c>
      <c r="M337" s="22" t="str">
        <f t="shared" si="66"/>
        <v/>
      </c>
      <c r="N337" s="26" t="e">
        <f t="shared" si="61"/>
        <v>#VALUE!</v>
      </c>
      <c r="O337" s="26" t="e">
        <f t="shared" si="63"/>
        <v>#VALUE!</v>
      </c>
      <c r="P337" s="26" t="e">
        <f t="shared" si="62"/>
        <v>#VALUE!</v>
      </c>
      <c r="Q337" s="26" t="e">
        <f t="shared" si="64"/>
        <v>#VALUE!</v>
      </c>
      <c r="R337" s="22"/>
      <c r="S337" s="22"/>
      <c r="T337" s="22"/>
      <c r="U337" s="22"/>
      <c r="W337" s="23" t="e">
        <f>IF(AND($F$2&lt;&gt;"",$F$3&lt;&gt;""),Interpolation!J337,ROUND(Interpolation!C337,$N$3))</f>
        <v>#VALUE!</v>
      </c>
      <c r="X337" s="23" t="e">
        <f>IF(AND($F$2&lt;&gt;"",$F$3&lt;&gt;""),Interpolation!K337,ROUND(Interpolation!D337,$N$3))</f>
        <v>#VALUE!</v>
      </c>
      <c r="Y337" s="23" t="e">
        <f>IF(AND($F$2&lt;&gt;"",$F$3&lt;&gt;""),Interpolation!L337,ROUND(Interpolation!E337,$N$3))</f>
        <v>#VALUE!</v>
      </c>
      <c r="Z337" s="23" t="e">
        <f>IF(AND($F$2&lt;&gt;"",$F$3&lt;&gt;""),Interpolation!M337,ROUND(Interpolation!F337,$N$3))</f>
        <v>#VALUE!</v>
      </c>
      <c r="AA337" s="23" t="e">
        <f>IF(AND($F$2&lt;&gt;"",$F$3&lt;&gt;""),Interpolation!N337,ROUND(Interpolation!G337,$N$3))</f>
        <v>#VALUE!</v>
      </c>
      <c r="AB337" s="23" t="e">
        <f>IF(AND($F$2&lt;&gt;"",$F$3&lt;&gt;""),Interpolation!O337,ROUND(Interpolation!H337,$N$3))</f>
        <v>#VALUE!</v>
      </c>
      <c r="AD337" s="43" t="e">
        <f t="shared" si="67"/>
        <v>#VALUE!</v>
      </c>
      <c r="AE337" s="43" t="e">
        <f t="shared" si="68"/>
        <v>#VALUE!</v>
      </c>
    </row>
    <row r="338" spans="1:31" x14ac:dyDescent="0.25">
      <c r="A338" s="26" t="str">
        <f t="shared" si="70"/>
        <v/>
      </c>
      <c r="B338" s="21" t="str">
        <f t="shared" si="69"/>
        <v/>
      </c>
      <c r="C338" s="16" t="s">
        <v>66</v>
      </c>
      <c r="D338" s="16" t="s">
        <v>66</v>
      </c>
      <c r="E338" s="16" t="s">
        <v>66</v>
      </c>
      <c r="F338" s="16"/>
      <c r="G338" s="16"/>
      <c r="H338" s="16"/>
      <c r="I338" s="56"/>
      <c r="J338" s="57"/>
      <c r="K338" s="58"/>
      <c r="L338" s="22" t="str">
        <f t="shared" si="65"/>
        <v/>
      </c>
      <c r="M338" s="22" t="str">
        <f t="shared" si="66"/>
        <v/>
      </c>
      <c r="N338" s="26" t="e">
        <f t="shared" si="61"/>
        <v>#VALUE!</v>
      </c>
      <c r="O338" s="26" t="e">
        <f t="shared" si="63"/>
        <v>#VALUE!</v>
      </c>
      <c r="P338" s="26" t="e">
        <f t="shared" si="62"/>
        <v>#VALUE!</v>
      </c>
      <c r="Q338" s="26" t="e">
        <f t="shared" si="64"/>
        <v>#VALUE!</v>
      </c>
      <c r="R338" s="22"/>
      <c r="S338" s="22"/>
      <c r="T338" s="22"/>
      <c r="U338" s="22"/>
      <c r="W338" s="23" t="e">
        <f>IF(AND($F$2&lt;&gt;"",$F$3&lt;&gt;""),Interpolation!J338,ROUND(Interpolation!C338,$N$3))</f>
        <v>#VALUE!</v>
      </c>
      <c r="X338" s="23" t="e">
        <f>IF(AND($F$2&lt;&gt;"",$F$3&lt;&gt;""),Interpolation!K338,ROUND(Interpolation!D338,$N$3))</f>
        <v>#VALUE!</v>
      </c>
      <c r="Y338" s="23" t="e">
        <f>IF(AND($F$2&lt;&gt;"",$F$3&lt;&gt;""),Interpolation!L338,ROUND(Interpolation!E338,$N$3))</f>
        <v>#VALUE!</v>
      </c>
      <c r="Z338" s="23" t="e">
        <f>IF(AND($F$2&lt;&gt;"",$F$3&lt;&gt;""),Interpolation!M338,ROUND(Interpolation!F338,$N$3))</f>
        <v>#VALUE!</v>
      </c>
      <c r="AA338" s="23" t="e">
        <f>IF(AND($F$2&lt;&gt;"",$F$3&lt;&gt;""),Interpolation!N338,ROUND(Interpolation!G338,$N$3))</f>
        <v>#VALUE!</v>
      </c>
      <c r="AB338" s="23" t="e">
        <f>IF(AND($F$2&lt;&gt;"",$F$3&lt;&gt;""),Interpolation!O338,ROUND(Interpolation!H338,$N$3))</f>
        <v>#VALUE!</v>
      </c>
      <c r="AD338" s="43" t="e">
        <f t="shared" si="67"/>
        <v>#VALUE!</v>
      </c>
      <c r="AE338" s="43" t="e">
        <f t="shared" si="68"/>
        <v>#VALUE!</v>
      </c>
    </row>
    <row r="339" spans="1:31" x14ac:dyDescent="0.25">
      <c r="A339" s="26" t="str">
        <f t="shared" si="70"/>
        <v/>
      </c>
      <c r="B339" s="21" t="str">
        <f t="shared" si="69"/>
        <v/>
      </c>
      <c r="C339" s="16" t="s">
        <v>66</v>
      </c>
      <c r="D339" s="16" t="s">
        <v>66</v>
      </c>
      <c r="E339" s="16" t="s">
        <v>66</v>
      </c>
      <c r="F339" s="16"/>
      <c r="G339" s="16"/>
      <c r="H339" s="16"/>
      <c r="I339" s="56"/>
      <c r="J339" s="57"/>
      <c r="K339" s="58"/>
      <c r="L339" s="22" t="str">
        <f t="shared" si="65"/>
        <v/>
      </c>
      <c r="M339" s="22" t="str">
        <f t="shared" si="66"/>
        <v/>
      </c>
      <c r="N339" s="26" t="e">
        <f t="shared" si="61"/>
        <v>#VALUE!</v>
      </c>
      <c r="O339" s="26" t="e">
        <f t="shared" si="63"/>
        <v>#VALUE!</v>
      </c>
      <c r="P339" s="26" t="e">
        <f t="shared" si="62"/>
        <v>#VALUE!</v>
      </c>
      <c r="Q339" s="26" t="e">
        <f t="shared" si="64"/>
        <v>#VALUE!</v>
      </c>
      <c r="R339" s="22"/>
      <c r="S339" s="22"/>
      <c r="T339" s="22"/>
      <c r="U339" s="22"/>
      <c r="W339" s="23" t="e">
        <f>IF(AND($F$2&lt;&gt;"",$F$3&lt;&gt;""),Interpolation!J339,ROUND(Interpolation!C339,$N$3))</f>
        <v>#VALUE!</v>
      </c>
      <c r="X339" s="23" t="e">
        <f>IF(AND($F$2&lt;&gt;"",$F$3&lt;&gt;""),Interpolation!K339,ROUND(Interpolation!D339,$N$3))</f>
        <v>#VALUE!</v>
      </c>
      <c r="Y339" s="23" t="e">
        <f>IF(AND($F$2&lt;&gt;"",$F$3&lt;&gt;""),Interpolation!L339,ROUND(Interpolation!E339,$N$3))</f>
        <v>#VALUE!</v>
      </c>
      <c r="Z339" s="23" t="e">
        <f>IF(AND($F$2&lt;&gt;"",$F$3&lt;&gt;""),Interpolation!M339,ROUND(Interpolation!F339,$N$3))</f>
        <v>#VALUE!</v>
      </c>
      <c r="AA339" s="23" t="e">
        <f>IF(AND($F$2&lt;&gt;"",$F$3&lt;&gt;""),Interpolation!N339,ROUND(Interpolation!G339,$N$3))</f>
        <v>#VALUE!</v>
      </c>
      <c r="AB339" s="23" t="e">
        <f>IF(AND($F$2&lt;&gt;"",$F$3&lt;&gt;""),Interpolation!O339,ROUND(Interpolation!H339,$N$3))</f>
        <v>#VALUE!</v>
      </c>
      <c r="AD339" s="43" t="e">
        <f t="shared" si="67"/>
        <v>#VALUE!</v>
      </c>
      <c r="AE339" s="43" t="e">
        <f t="shared" si="68"/>
        <v>#VALUE!</v>
      </c>
    </row>
    <row r="340" spans="1:31" x14ac:dyDescent="0.25">
      <c r="A340" s="26" t="str">
        <f t="shared" si="70"/>
        <v/>
      </c>
      <c r="B340" s="21" t="str">
        <f t="shared" si="69"/>
        <v/>
      </c>
      <c r="C340" s="16" t="s">
        <v>66</v>
      </c>
      <c r="D340" s="16" t="s">
        <v>66</v>
      </c>
      <c r="E340" s="16" t="s">
        <v>66</v>
      </c>
      <c r="F340" s="16"/>
      <c r="G340" s="16"/>
      <c r="H340" s="16"/>
      <c r="I340" s="56"/>
      <c r="J340" s="57"/>
      <c r="K340" s="58"/>
      <c r="L340" s="22" t="str">
        <f t="shared" si="65"/>
        <v/>
      </c>
      <c r="M340" s="22" t="str">
        <f t="shared" si="66"/>
        <v/>
      </c>
      <c r="N340" s="26" t="e">
        <f t="shared" si="61"/>
        <v>#VALUE!</v>
      </c>
      <c r="O340" s="26" t="e">
        <f t="shared" si="63"/>
        <v>#VALUE!</v>
      </c>
      <c r="P340" s="26" t="e">
        <f t="shared" si="62"/>
        <v>#VALUE!</v>
      </c>
      <c r="Q340" s="26" t="e">
        <f t="shared" si="64"/>
        <v>#VALUE!</v>
      </c>
      <c r="R340" s="22"/>
      <c r="S340" s="22"/>
      <c r="T340" s="22"/>
      <c r="U340" s="22"/>
      <c r="W340" s="23" t="e">
        <f>IF(AND($F$2&lt;&gt;"",$F$3&lt;&gt;""),Interpolation!J340,ROUND(Interpolation!C340,$N$3))</f>
        <v>#VALUE!</v>
      </c>
      <c r="X340" s="23" t="e">
        <f>IF(AND($F$2&lt;&gt;"",$F$3&lt;&gt;""),Interpolation!K340,ROUND(Interpolation!D340,$N$3))</f>
        <v>#VALUE!</v>
      </c>
      <c r="Y340" s="23" t="e">
        <f>IF(AND($F$2&lt;&gt;"",$F$3&lt;&gt;""),Interpolation!L340,ROUND(Interpolation!E340,$N$3))</f>
        <v>#VALUE!</v>
      </c>
      <c r="Z340" s="23" t="e">
        <f>IF(AND($F$2&lt;&gt;"",$F$3&lt;&gt;""),Interpolation!M340,ROUND(Interpolation!F340,$N$3))</f>
        <v>#VALUE!</v>
      </c>
      <c r="AA340" s="23" t="e">
        <f>IF(AND($F$2&lt;&gt;"",$F$3&lt;&gt;""),Interpolation!N340,ROUND(Interpolation!G340,$N$3))</f>
        <v>#VALUE!</v>
      </c>
      <c r="AB340" s="23" t="e">
        <f>IF(AND($F$2&lt;&gt;"",$F$3&lt;&gt;""),Interpolation!O340,ROUND(Interpolation!H340,$N$3))</f>
        <v>#VALUE!</v>
      </c>
      <c r="AD340" s="43" t="e">
        <f t="shared" si="67"/>
        <v>#VALUE!</v>
      </c>
      <c r="AE340" s="43" t="e">
        <f t="shared" si="68"/>
        <v>#VALUE!</v>
      </c>
    </row>
    <row r="341" spans="1:31" x14ac:dyDescent="0.25">
      <c r="A341" s="26" t="str">
        <f t="shared" si="70"/>
        <v/>
      </c>
      <c r="B341" s="21" t="str">
        <f t="shared" si="69"/>
        <v/>
      </c>
      <c r="C341" s="16" t="s">
        <v>66</v>
      </c>
      <c r="D341" s="16" t="s">
        <v>66</v>
      </c>
      <c r="E341" s="16" t="s">
        <v>66</v>
      </c>
      <c r="F341" s="16"/>
      <c r="G341" s="16"/>
      <c r="H341" s="16"/>
      <c r="I341" s="56"/>
      <c r="J341" s="57"/>
      <c r="K341" s="58"/>
      <c r="L341" s="22" t="str">
        <f t="shared" si="65"/>
        <v/>
      </c>
      <c r="M341" s="22" t="str">
        <f t="shared" si="66"/>
        <v/>
      </c>
      <c r="N341" s="26" t="e">
        <f t="shared" si="61"/>
        <v>#VALUE!</v>
      </c>
      <c r="O341" s="26" t="e">
        <f t="shared" si="63"/>
        <v>#VALUE!</v>
      </c>
      <c r="P341" s="26" t="e">
        <f t="shared" si="62"/>
        <v>#VALUE!</v>
      </c>
      <c r="Q341" s="26" t="e">
        <f t="shared" si="64"/>
        <v>#VALUE!</v>
      </c>
      <c r="R341" s="22"/>
      <c r="S341" s="22"/>
      <c r="T341" s="22"/>
      <c r="U341" s="22"/>
      <c r="W341" s="23" t="e">
        <f>IF(AND($F$2&lt;&gt;"",$F$3&lt;&gt;""),Interpolation!J341,ROUND(Interpolation!C341,$N$3))</f>
        <v>#VALUE!</v>
      </c>
      <c r="X341" s="23" t="e">
        <f>IF(AND($F$2&lt;&gt;"",$F$3&lt;&gt;""),Interpolation!K341,ROUND(Interpolation!D341,$N$3))</f>
        <v>#VALUE!</v>
      </c>
      <c r="Y341" s="23" t="e">
        <f>IF(AND($F$2&lt;&gt;"",$F$3&lt;&gt;""),Interpolation!L341,ROUND(Interpolation!E341,$N$3))</f>
        <v>#VALUE!</v>
      </c>
      <c r="Z341" s="23" t="e">
        <f>IF(AND($F$2&lt;&gt;"",$F$3&lt;&gt;""),Interpolation!M341,ROUND(Interpolation!F341,$N$3))</f>
        <v>#VALUE!</v>
      </c>
      <c r="AA341" s="23" t="e">
        <f>IF(AND($F$2&lt;&gt;"",$F$3&lt;&gt;""),Interpolation!N341,ROUND(Interpolation!G341,$N$3))</f>
        <v>#VALUE!</v>
      </c>
      <c r="AB341" s="23" t="e">
        <f>IF(AND($F$2&lt;&gt;"",$F$3&lt;&gt;""),Interpolation!O341,ROUND(Interpolation!H341,$N$3))</f>
        <v>#VALUE!</v>
      </c>
      <c r="AD341" s="43" t="e">
        <f t="shared" si="67"/>
        <v>#VALUE!</v>
      </c>
      <c r="AE341" s="43" t="e">
        <f t="shared" si="68"/>
        <v>#VALUE!</v>
      </c>
    </row>
    <row r="342" spans="1:31" x14ac:dyDescent="0.25">
      <c r="A342" s="26" t="str">
        <f t="shared" si="70"/>
        <v/>
      </c>
      <c r="B342" s="21" t="str">
        <f t="shared" si="69"/>
        <v/>
      </c>
      <c r="C342" s="16" t="s">
        <v>66</v>
      </c>
      <c r="D342" s="16" t="s">
        <v>66</v>
      </c>
      <c r="E342" s="16" t="s">
        <v>66</v>
      </c>
      <c r="F342" s="16"/>
      <c r="G342" s="16"/>
      <c r="H342" s="16"/>
      <c r="I342" s="56"/>
      <c r="J342" s="57"/>
      <c r="K342" s="58"/>
      <c r="L342" s="22" t="str">
        <f t="shared" si="65"/>
        <v/>
      </c>
      <c r="M342" s="22" t="str">
        <f t="shared" si="66"/>
        <v/>
      </c>
      <c r="N342" s="26" t="e">
        <f t="shared" si="61"/>
        <v>#VALUE!</v>
      </c>
      <c r="O342" s="26" t="e">
        <f t="shared" si="63"/>
        <v>#VALUE!</v>
      </c>
      <c r="P342" s="26" t="e">
        <f t="shared" si="62"/>
        <v>#VALUE!</v>
      </c>
      <c r="Q342" s="26" t="e">
        <f t="shared" si="64"/>
        <v>#VALUE!</v>
      </c>
      <c r="R342" s="22"/>
      <c r="S342" s="22"/>
      <c r="T342" s="22"/>
      <c r="U342" s="22"/>
      <c r="W342" s="23" t="e">
        <f>IF(AND($F$2&lt;&gt;"",$F$3&lt;&gt;""),Interpolation!J342,ROUND(Interpolation!C342,$N$3))</f>
        <v>#VALUE!</v>
      </c>
      <c r="X342" s="23" t="e">
        <f>IF(AND($F$2&lt;&gt;"",$F$3&lt;&gt;""),Interpolation!K342,ROUND(Interpolation!D342,$N$3))</f>
        <v>#VALUE!</v>
      </c>
      <c r="Y342" s="23" t="e">
        <f>IF(AND($F$2&lt;&gt;"",$F$3&lt;&gt;""),Interpolation!L342,ROUND(Interpolation!E342,$N$3))</f>
        <v>#VALUE!</v>
      </c>
      <c r="Z342" s="23" t="e">
        <f>IF(AND($F$2&lt;&gt;"",$F$3&lt;&gt;""),Interpolation!M342,ROUND(Interpolation!F342,$N$3))</f>
        <v>#VALUE!</v>
      </c>
      <c r="AA342" s="23" t="e">
        <f>IF(AND($F$2&lt;&gt;"",$F$3&lt;&gt;""),Interpolation!N342,ROUND(Interpolation!G342,$N$3))</f>
        <v>#VALUE!</v>
      </c>
      <c r="AB342" s="23" t="e">
        <f>IF(AND($F$2&lt;&gt;"",$F$3&lt;&gt;""),Interpolation!O342,ROUND(Interpolation!H342,$N$3))</f>
        <v>#VALUE!</v>
      </c>
      <c r="AD342" s="43" t="e">
        <f t="shared" si="67"/>
        <v>#VALUE!</v>
      </c>
      <c r="AE342" s="43" t="e">
        <f t="shared" si="68"/>
        <v>#VALUE!</v>
      </c>
    </row>
    <row r="343" spans="1:31" x14ac:dyDescent="0.25">
      <c r="A343" s="26" t="str">
        <f t="shared" si="70"/>
        <v/>
      </c>
      <c r="B343" s="21" t="str">
        <f t="shared" si="69"/>
        <v/>
      </c>
      <c r="C343" s="16" t="s">
        <v>66</v>
      </c>
      <c r="D343" s="16" t="s">
        <v>66</v>
      </c>
      <c r="E343" s="16" t="s">
        <v>66</v>
      </c>
      <c r="F343" s="16"/>
      <c r="G343" s="16"/>
      <c r="H343" s="16"/>
      <c r="I343" s="56"/>
      <c r="J343" s="57"/>
      <c r="K343" s="58"/>
      <c r="L343" s="22" t="str">
        <f t="shared" si="65"/>
        <v/>
      </c>
      <c r="M343" s="22" t="str">
        <f t="shared" si="66"/>
        <v/>
      </c>
      <c r="N343" s="26" t="e">
        <f t="shared" si="61"/>
        <v>#VALUE!</v>
      </c>
      <c r="O343" s="26" t="e">
        <f t="shared" si="63"/>
        <v>#VALUE!</v>
      </c>
      <c r="P343" s="26" t="e">
        <f t="shared" si="62"/>
        <v>#VALUE!</v>
      </c>
      <c r="Q343" s="26" t="e">
        <f t="shared" si="64"/>
        <v>#VALUE!</v>
      </c>
      <c r="R343" s="22"/>
      <c r="S343" s="22"/>
      <c r="T343" s="22"/>
      <c r="U343" s="22"/>
      <c r="W343" s="23" t="e">
        <f>IF(AND($F$2&lt;&gt;"",$F$3&lt;&gt;""),Interpolation!J343,ROUND(Interpolation!C343,$N$3))</f>
        <v>#VALUE!</v>
      </c>
      <c r="X343" s="23" t="e">
        <f>IF(AND($F$2&lt;&gt;"",$F$3&lt;&gt;""),Interpolation!K343,ROUND(Interpolation!D343,$N$3))</f>
        <v>#VALUE!</v>
      </c>
      <c r="Y343" s="23" t="e">
        <f>IF(AND($F$2&lt;&gt;"",$F$3&lt;&gt;""),Interpolation!L343,ROUND(Interpolation!E343,$N$3))</f>
        <v>#VALUE!</v>
      </c>
      <c r="Z343" s="23" t="e">
        <f>IF(AND($F$2&lt;&gt;"",$F$3&lt;&gt;""),Interpolation!M343,ROUND(Interpolation!F343,$N$3))</f>
        <v>#VALUE!</v>
      </c>
      <c r="AA343" s="23" t="e">
        <f>IF(AND($F$2&lt;&gt;"",$F$3&lt;&gt;""),Interpolation!N343,ROUND(Interpolation!G343,$N$3))</f>
        <v>#VALUE!</v>
      </c>
      <c r="AB343" s="23" t="e">
        <f>IF(AND($F$2&lt;&gt;"",$F$3&lt;&gt;""),Interpolation!O343,ROUND(Interpolation!H343,$N$3))</f>
        <v>#VALUE!</v>
      </c>
      <c r="AD343" s="43" t="e">
        <f t="shared" si="67"/>
        <v>#VALUE!</v>
      </c>
      <c r="AE343" s="43" t="e">
        <f t="shared" si="68"/>
        <v>#VALUE!</v>
      </c>
    </row>
    <row r="344" spans="1:31" x14ac:dyDescent="0.25">
      <c r="A344" s="26" t="str">
        <f t="shared" si="70"/>
        <v/>
      </c>
      <c r="B344" s="21" t="str">
        <f t="shared" si="69"/>
        <v/>
      </c>
      <c r="C344" s="16" t="s">
        <v>66</v>
      </c>
      <c r="D344" s="16" t="s">
        <v>66</v>
      </c>
      <c r="E344" s="16" t="s">
        <v>66</v>
      </c>
      <c r="F344" s="16"/>
      <c r="G344" s="16"/>
      <c r="H344" s="16"/>
      <c r="I344" s="56"/>
      <c r="J344" s="57"/>
      <c r="K344" s="58"/>
      <c r="L344" s="22" t="str">
        <f t="shared" si="65"/>
        <v/>
      </c>
      <c r="M344" s="22" t="str">
        <f t="shared" si="66"/>
        <v/>
      </c>
      <c r="N344" s="26" t="e">
        <f t="shared" si="61"/>
        <v>#VALUE!</v>
      </c>
      <c r="O344" s="26" t="e">
        <f t="shared" si="63"/>
        <v>#VALUE!</v>
      </c>
      <c r="P344" s="26" t="e">
        <f t="shared" si="62"/>
        <v>#VALUE!</v>
      </c>
      <c r="Q344" s="26" t="e">
        <f t="shared" si="64"/>
        <v>#VALUE!</v>
      </c>
      <c r="R344" s="22"/>
      <c r="S344" s="22"/>
      <c r="T344" s="22"/>
      <c r="U344" s="22"/>
      <c r="W344" s="23" t="e">
        <f>IF(AND($F$2&lt;&gt;"",$F$3&lt;&gt;""),Interpolation!J344,ROUND(Interpolation!C344,$N$3))</f>
        <v>#VALUE!</v>
      </c>
      <c r="X344" s="23" t="e">
        <f>IF(AND($F$2&lt;&gt;"",$F$3&lt;&gt;""),Interpolation!K344,ROUND(Interpolation!D344,$N$3))</f>
        <v>#VALUE!</v>
      </c>
      <c r="Y344" s="23" t="e">
        <f>IF(AND($F$2&lt;&gt;"",$F$3&lt;&gt;""),Interpolation!L344,ROUND(Interpolation!E344,$N$3))</f>
        <v>#VALUE!</v>
      </c>
      <c r="Z344" s="23" t="e">
        <f>IF(AND($F$2&lt;&gt;"",$F$3&lt;&gt;""),Interpolation!M344,ROUND(Interpolation!F344,$N$3))</f>
        <v>#VALUE!</v>
      </c>
      <c r="AA344" s="23" t="e">
        <f>IF(AND($F$2&lt;&gt;"",$F$3&lt;&gt;""),Interpolation!N344,ROUND(Interpolation!G344,$N$3))</f>
        <v>#VALUE!</v>
      </c>
      <c r="AB344" s="23" t="e">
        <f>IF(AND($F$2&lt;&gt;"",$F$3&lt;&gt;""),Interpolation!O344,ROUND(Interpolation!H344,$N$3))</f>
        <v>#VALUE!</v>
      </c>
      <c r="AD344" s="43" t="e">
        <f t="shared" si="67"/>
        <v>#VALUE!</v>
      </c>
      <c r="AE344" s="43" t="e">
        <f t="shared" si="68"/>
        <v>#VALUE!</v>
      </c>
    </row>
    <row r="345" spans="1:31" x14ac:dyDescent="0.25">
      <c r="A345" s="26" t="str">
        <f t="shared" si="70"/>
        <v/>
      </c>
      <c r="B345" s="21" t="str">
        <f t="shared" si="69"/>
        <v/>
      </c>
      <c r="C345" s="16" t="s">
        <v>66</v>
      </c>
      <c r="D345" s="16" t="s">
        <v>66</v>
      </c>
      <c r="E345" s="16" t="s">
        <v>66</v>
      </c>
      <c r="F345" s="16"/>
      <c r="G345" s="16"/>
      <c r="H345" s="16"/>
      <c r="I345" s="56"/>
      <c r="J345" s="57"/>
      <c r="K345" s="58"/>
      <c r="L345" s="22" t="str">
        <f t="shared" si="65"/>
        <v/>
      </c>
      <c r="M345" s="22" t="str">
        <f t="shared" si="66"/>
        <v/>
      </c>
      <c r="N345" s="26" t="e">
        <f t="shared" si="61"/>
        <v>#VALUE!</v>
      </c>
      <c r="O345" s="26" t="e">
        <f t="shared" si="63"/>
        <v>#VALUE!</v>
      </c>
      <c r="P345" s="26" t="e">
        <f t="shared" si="62"/>
        <v>#VALUE!</v>
      </c>
      <c r="Q345" s="26" t="e">
        <f t="shared" si="64"/>
        <v>#VALUE!</v>
      </c>
      <c r="R345" s="22"/>
      <c r="S345" s="22"/>
      <c r="T345" s="22"/>
      <c r="U345" s="22"/>
      <c r="W345" s="23" t="e">
        <f>IF(AND($F$2&lt;&gt;"",$F$3&lt;&gt;""),Interpolation!J345,ROUND(Interpolation!C345,$N$3))</f>
        <v>#VALUE!</v>
      </c>
      <c r="X345" s="23" t="e">
        <f>IF(AND($F$2&lt;&gt;"",$F$3&lt;&gt;""),Interpolation!K345,ROUND(Interpolation!D345,$N$3))</f>
        <v>#VALUE!</v>
      </c>
      <c r="Y345" s="23" t="e">
        <f>IF(AND($F$2&lt;&gt;"",$F$3&lt;&gt;""),Interpolation!L345,ROUND(Interpolation!E345,$N$3))</f>
        <v>#VALUE!</v>
      </c>
      <c r="Z345" s="23" t="e">
        <f>IF(AND($F$2&lt;&gt;"",$F$3&lt;&gt;""),Interpolation!M345,ROUND(Interpolation!F345,$N$3))</f>
        <v>#VALUE!</v>
      </c>
      <c r="AA345" s="23" t="e">
        <f>IF(AND($F$2&lt;&gt;"",$F$3&lt;&gt;""),Interpolation!N345,ROUND(Interpolation!G345,$N$3))</f>
        <v>#VALUE!</v>
      </c>
      <c r="AB345" s="23" t="e">
        <f>IF(AND($F$2&lt;&gt;"",$F$3&lt;&gt;""),Interpolation!O345,ROUND(Interpolation!H345,$N$3))</f>
        <v>#VALUE!</v>
      </c>
      <c r="AD345" s="43" t="e">
        <f t="shared" si="67"/>
        <v>#VALUE!</v>
      </c>
      <c r="AE345" s="43" t="e">
        <f t="shared" si="68"/>
        <v>#VALUE!</v>
      </c>
    </row>
    <row r="346" spans="1:31" x14ac:dyDescent="0.25">
      <c r="A346" s="26" t="str">
        <f t="shared" si="70"/>
        <v/>
      </c>
      <c r="B346" s="21" t="str">
        <f t="shared" si="69"/>
        <v/>
      </c>
      <c r="C346" s="16" t="s">
        <v>66</v>
      </c>
      <c r="D346" s="16" t="s">
        <v>66</v>
      </c>
      <c r="E346" s="16" t="s">
        <v>66</v>
      </c>
      <c r="F346" s="16"/>
      <c r="G346" s="16"/>
      <c r="H346" s="16"/>
      <c r="I346" s="56"/>
      <c r="J346" s="57"/>
      <c r="K346" s="58"/>
      <c r="L346" s="22" t="str">
        <f t="shared" si="65"/>
        <v/>
      </c>
      <c r="M346" s="22" t="str">
        <f t="shared" si="66"/>
        <v/>
      </c>
      <c r="N346" s="26" t="e">
        <f t="shared" si="61"/>
        <v>#VALUE!</v>
      </c>
      <c r="O346" s="26" t="e">
        <f t="shared" si="63"/>
        <v>#VALUE!</v>
      </c>
      <c r="P346" s="26" t="e">
        <f t="shared" si="62"/>
        <v>#VALUE!</v>
      </c>
      <c r="Q346" s="26" t="e">
        <f t="shared" si="64"/>
        <v>#VALUE!</v>
      </c>
      <c r="R346" s="22"/>
      <c r="S346" s="22"/>
      <c r="T346" s="22"/>
      <c r="U346" s="22"/>
      <c r="W346" s="23" t="e">
        <f>IF(AND($F$2&lt;&gt;"",$F$3&lt;&gt;""),Interpolation!J346,ROUND(Interpolation!C346,$N$3))</f>
        <v>#VALUE!</v>
      </c>
      <c r="X346" s="23" t="e">
        <f>IF(AND($F$2&lt;&gt;"",$F$3&lt;&gt;""),Interpolation!K346,ROUND(Interpolation!D346,$N$3))</f>
        <v>#VALUE!</v>
      </c>
      <c r="Y346" s="23" t="e">
        <f>IF(AND($F$2&lt;&gt;"",$F$3&lt;&gt;""),Interpolation!L346,ROUND(Interpolation!E346,$N$3))</f>
        <v>#VALUE!</v>
      </c>
      <c r="Z346" s="23" t="e">
        <f>IF(AND($F$2&lt;&gt;"",$F$3&lt;&gt;""),Interpolation!M346,ROUND(Interpolation!F346,$N$3))</f>
        <v>#VALUE!</v>
      </c>
      <c r="AA346" s="23" t="e">
        <f>IF(AND($F$2&lt;&gt;"",$F$3&lt;&gt;""),Interpolation!N346,ROUND(Interpolation!G346,$N$3))</f>
        <v>#VALUE!</v>
      </c>
      <c r="AB346" s="23" t="e">
        <f>IF(AND($F$2&lt;&gt;"",$F$3&lt;&gt;""),Interpolation!O346,ROUND(Interpolation!H346,$N$3))</f>
        <v>#VALUE!</v>
      </c>
      <c r="AD346" s="43" t="e">
        <f t="shared" si="67"/>
        <v>#VALUE!</v>
      </c>
      <c r="AE346" s="43" t="e">
        <f t="shared" si="68"/>
        <v>#VALUE!</v>
      </c>
    </row>
    <row r="347" spans="1:31" x14ac:dyDescent="0.25">
      <c r="A347" s="26" t="str">
        <f t="shared" si="70"/>
        <v/>
      </c>
      <c r="B347" s="21" t="str">
        <f t="shared" si="69"/>
        <v/>
      </c>
      <c r="C347" s="16" t="s">
        <v>66</v>
      </c>
      <c r="D347" s="16" t="s">
        <v>66</v>
      </c>
      <c r="E347" s="16" t="s">
        <v>66</v>
      </c>
      <c r="F347" s="16"/>
      <c r="G347" s="16"/>
      <c r="H347" s="16"/>
      <c r="I347" s="56"/>
      <c r="J347" s="57"/>
      <c r="K347" s="58"/>
      <c r="L347" s="22" t="str">
        <f t="shared" si="65"/>
        <v/>
      </c>
      <c r="M347" s="22" t="str">
        <f t="shared" si="66"/>
        <v/>
      </c>
      <c r="N347" s="26" t="e">
        <f t="shared" si="61"/>
        <v>#VALUE!</v>
      </c>
      <c r="O347" s="26" t="e">
        <f t="shared" si="63"/>
        <v>#VALUE!</v>
      </c>
      <c r="P347" s="26" t="e">
        <f t="shared" si="62"/>
        <v>#VALUE!</v>
      </c>
      <c r="Q347" s="26" t="e">
        <f t="shared" si="64"/>
        <v>#VALUE!</v>
      </c>
      <c r="R347" s="22"/>
      <c r="S347" s="22"/>
      <c r="T347" s="22"/>
      <c r="U347" s="22"/>
      <c r="W347" s="23" t="e">
        <f>IF(AND($F$2&lt;&gt;"",$F$3&lt;&gt;""),Interpolation!J347,ROUND(Interpolation!C347,$N$3))</f>
        <v>#VALUE!</v>
      </c>
      <c r="X347" s="23" t="e">
        <f>IF(AND($F$2&lt;&gt;"",$F$3&lt;&gt;""),Interpolation!K347,ROUND(Interpolation!D347,$N$3))</f>
        <v>#VALUE!</v>
      </c>
      <c r="Y347" s="23" t="e">
        <f>IF(AND($F$2&lt;&gt;"",$F$3&lt;&gt;""),Interpolation!L347,ROUND(Interpolation!E347,$N$3))</f>
        <v>#VALUE!</v>
      </c>
      <c r="Z347" s="23" t="e">
        <f>IF(AND($F$2&lt;&gt;"",$F$3&lt;&gt;""),Interpolation!M347,ROUND(Interpolation!F347,$N$3))</f>
        <v>#VALUE!</v>
      </c>
      <c r="AA347" s="23" t="e">
        <f>IF(AND($F$2&lt;&gt;"",$F$3&lt;&gt;""),Interpolation!N347,ROUND(Interpolation!G347,$N$3))</f>
        <v>#VALUE!</v>
      </c>
      <c r="AB347" s="23" t="e">
        <f>IF(AND($F$2&lt;&gt;"",$F$3&lt;&gt;""),Interpolation!O347,ROUND(Interpolation!H347,$N$3))</f>
        <v>#VALUE!</v>
      </c>
      <c r="AD347" s="43" t="e">
        <f t="shared" si="67"/>
        <v>#VALUE!</v>
      </c>
      <c r="AE347" s="43" t="e">
        <f t="shared" si="68"/>
        <v>#VALUE!</v>
      </c>
    </row>
    <row r="348" spans="1:31" x14ac:dyDescent="0.25">
      <c r="A348" s="26" t="str">
        <f t="shared" si="70"/>
        <v/>
      </c>
      <c r="B348" s="21" t="str">
        <f t="shared" si="69"/>
        <v/>
      </c>
      <c r="C348" s="16" t="s">
        <v>66</v>
      </c>
      <c r="D348" s="16" t="s">
        <v>66</v>
      </c>
      <c r="E348" s="16" t="s">
        <v>66</v>
      </c>
      <c r="F348" s="16"/>
      <c r="G348" s="16"/>
      <c r="H348" s="16"/>
      <c r="I348" s="56"/>
      <c r="J348" s="57"/>
      <c r="K348" s="58"/>
      <c r="L348" s="22" t="str">
        <f t="shared" si="65"/>
        <v/>
      </c>
      <c r="M348" s="22" t="str">
        <f t="shared" si="66"/>
        <v/>
      </c>
      <c r="N348" s="26" t="e">
        <f t="shared" si="61"/>
        <v>#VALUE!</v>
      </c>
      <c r="O348" s="26" t="e">
        <f t="shared" si="63"/>
        <v>#VALUE!</v>
      </c>
      <c r="P348" s="26" t="e">
        <f t="shared" si="62"/>
        <v>#VALUE!</v>
      </c>
      <c r="Q348" s="26" t="e">
        <f t="shared" si="64"/>
        <v>#VALUE!</v>
      </c>
      <c r="R348" s="22"/>
      <c r="S348" s="22"/>
      <c r="T348" s="22"/>
      <c r="U348" s="22"/>
      <c r="W348" s="23" t="e">
        <f>IF(AND($F$2&lt;&gt;"",$F$3&lt;&gt;""),Interpolation!J348,ROUND(Interpolation!C348,$N$3))</f>
        <v>#VALUE!</v>
      </c>
      <c r="X348" s="23" t="e">
        <f>IF(AND($F$2&lt;&gt;"",$F$3&lt;&gt;""),Interpolation!K348,ROUND(Interpolation!D348,$N$3))</f>
        <v>#VALUE!</v>
      </c>
      <c r="Y348" s="23" t="e">
        <f>IF(AND($F$2&lt;&gt;"",$F$3&lt;&gt;""),Interpolation!L348,ROUND(Interpolation!E348,$N$3))</f>
        <v>#VALUE!</v>
      </c>
      <c r="Z348" s="23" t="e">
        <f>IF(AND($F$2&lt;&gt;"",$F$3&lt;&gt;""),Interpolation!M348,ROUND(Interpolation!F348,$N$3))</f>
        <v>#VALUE!</v>
      </c>
      <c r="AA348" s="23" t="e">
        <f>IF(AND($F$2&lt;&gt;"",$F$3&lt;&gt;""),Interpolation!N348,ROUND(Interpolation!G348,$N$3))</f>
        <v>#VALUE!</v>
      </c>
      <c r="AB348" s="23" t="e">
        <f>IF(AND($F$2&lt;&gt;"",$F$3&lt;&gt;""),Interpolation!O348,ROUND(Interpolation!H348,$N$3))</f>
        <v>#VALUE!</v>
      </c>
      <c r="AD348" s="43" t="e">
        <f t="shared" si="67"/>
        <v>#VALUE!</v>
      </c>
      <c r="AE348" s="43" t="e">
        <f t="shared" si="68"/>
        <v>#VALUE!</v>
      </c>
    </row>
    <row r="349" spans="1:31" x14ac:dyDescent="0.25">
      <c r="A349" s="26" t="str">
        <f t="shared" si="70"/>
        <v/>
      </c>
      <c r="B349" s="21" t="str">
        <f t="shared" si="69"/>
        <v/>
      </c>
      <c r="C349" s="16" t="s">
        <v>66</v>
      </c>
      <c r="D349" s="16" t="s">
        <v>66</v>
      </c>
      <c r="E349" s="16" t="s">
        <v>66</v>
      </c>
      <c r="F349" s="16"/>
      <c r="G349" s="16"/>
      <c r="H349" s="16"/>
      <c r="I349" s="56"/>
      <c r="J349" s="57"/>
      <c r="K349" s="58"/>
      <c r="L349" s="22" t="str">
        <f t="shared" si="65"/>
        <v/>
      </c>
      <c r="M349" s="22" t="str">
        <f t="shared" si="66"/>
        <v/>
      </c>
      <c r="N349" s="26" t="e">
        <f t="shared" si="61"/>
        <v>#VALUE!</v>
      </c>
      <c r="O349" s="26" t="e">
        <f t="shared" si="63"/>
        <v>#VALUE!</v>
      </c>
      <c r="P349" s="26" t="e">
        <f t="shared" si="62"/>
        <v>#VALUE!</v>
      </c>
      <c r="Q349" s="26" t="e">
        <f t="shared" si="64"/>
        <v>#VALUE!</v>
      </c>
      <c r="R349" s="22"/>
      <c r="S349" s="22"/>
      <c r="T349" s="22"/>
      <c r="U349" s="22"/>
      <c r="W349" s="23" t="e">
        <f>IF(AND($F$2&lt;&gt;"",$F$3&lt;&gt;""),Interpolation!J349,ROUND(Interpolation!C349,$N$3))</f>
        <v>#VALUE!</v>
      </c>
      <c r="X349" s="23" t="e">
        <f>IF(AND($F$2&lt;&gt;"",$F$3&lt;&gt;""),Interpolation!K349,ROUND(Interpolation!D349,$N$3))</f>
        <v>#VALUE!</v>
      </c>
      <c r="Y349" s="23" t="e">
        <f>IF(AND($F$2&lt;&gt;"",$F$3&lt;&gt;""),Interpolation!L349,ROUND(Interpolation!E349,$N$3))</f>
        <v>#VALUE!</v>
      </c>
      <c r="Z349" s="23" t="e">
        <f>IF(AND($F$2&lt;&gt;"",$F$3&lt;&gt;""),Interpolation!M349,ROUND(Interpolation!F349,$N$3))</f>
        <v>#VALUE!</v>
      </c>
      <c r="AA349" s="23" t="e">
        <f>IF(AND($F$2&lt;&gt;"",$F$3&lt;&gt;""),Interpolation!N349,ROUND(Interpolation!G349,$N$3))</f>
        <v>#VALUE!</v>
      </c>
      <c r="AB349" s="23" t="e">
        <f>IF(AND($F$2&lt;&gt;"",$F$3&lt;&gt;""),Interpolation!O349,ROUND(Interpolation!H349,$N$3))</f>
        <v>#VALUE!</v>
      </c>
      <c r="AD349" s="43" t="e">
        <f t="shared" si="67"/>
        <v>#VALUE!</v>
      </c>
      <c r="AE349" s="43" t="e">
        <f t="shared" si="68"/>
        <v>#VALUE!</v>
      </c>
    </row>
    <row r="350" spans="1:31" x14ac:dyDescent="0.25">
      <c r="A350" s="26" t="str">
        <f t="shared" si="70"/>
        <v/>
      </c>
      <c r="B350" s="21" t="str">
        <f t="shared" si="69"/>
        <v/>
      </c>
      <c r="C350" s="16" t="s">
        <v>66</v>
      </c>
      <c r="D350" s="16" t="s">
        <v>66</v>
      </c>
      <c r="E350" s="16" t="s">
        <v>66</v>
      </c>
      <c r="F350" s="16"/>
      <c r="G350" s="16"/>
      <c r="H350" s="16"/>
      <c r="I350" s="56"/>
      <c r="J350" s="57"/>
      <c r="K350" s="58"/>
      <c r="L350" s="22" t="str">
        <f t="shared" si="65"/>
        <v/>
      </c>
      <c r="M350" s="22" t="str">
        <f t="shared" si="66"/>
        <v/>
      </c>
      <c r="N350" s="26" t="e">
        <f t="shared" si="61"/>
        <v>#VALUE!</v>
      </c>
      <c r="O350" s="26" t="e">
        <f t="shared" si="63"/>
        <v>#VALUE!</v>
      </c>
      <c r="P350" s="26" t="e">
        <f t="shared" si="62"/>
        <v>#VALUE!</v>
      </c>
      <c r="Q350" s="26" t="e">
        <f t="shared" si="64"/>
        <v>#VALUE!</v>
      </c>
      <c r="R350" s="22"/>
      <c r="S350" s="22"/>
      <c r="T350" s="22"/>
      <c r="U350" s="22"/>
      <c r="W350" s="23" t="e">
        <f>IF(AND($F$2&lt;&gt;"",$F$3&lt;&gt;""),Interpolation!J350,ROUND(Interpolation!C350,$N$3))</f>
        <v>#VALUE!</v>
      </c>
      <c r="X350" s="23" t="e">
        <f>IF(AND($F$2&lt;&gt;"",$F$3&lt;&gt;""),Interpolation!K350,ROUND(Interpolation!D350,$N$3))</f>
        <v>#VALUE!</v>
      </c>
      <c r="Y350" s="23" t="e">
        <f>IF(AND($F$2&lt;&gt;"",$F$3&lt;&gt;""),Interpolation!L350,ROUND(Interpolation!E350,$N$3))</f>
        <v>#VALUE!</v>
      </c>
      <c r="Z350" s="23" t="e">
        <f>IF(AND($F$2&lt;&gt;"",$F$3&lt;&gt;""),Interpolation!M350,ROUND(Interpolation!F350,$N$3))</f>
        <v>#VALUE!</v>
      </c>
      <c r="AA350" s="23" t="e">
        <f>IF(AND($F$2&lt;&gt;"",$F$3&lt;&gt;""),Interpolation!N350,ROUND(Interpolation!G350,$N$3))</f>
        <v>#VALUE!</v>
      </c>
      <c r="AB350" s="23" t="e">
        <f>IF(AND($F$2&lt;&gt;"",$F$3&lt;&gt;""),Interpolation!O350,ROUND(Interpolation!H350,$N$3))</f>
        <v>#VALUE!</v>
      </c>
      <c r="AD350" s="43" t="e">
        <f t="shared" si="67"/>
        <v>#VALUE!</v>
      </c>
      <c r="AE350" s="43" t="e">
        <f t="shared" si="68"/>
        <v>#VALUE!</v>
      </c>
    </row>
    <row r="351" spans="1:31" x14ac:dyDescent="0.25">
      <c r="A351" s="26" t="str">
        <f t="shared" si="70"/>
        <v/>
      </c>
      <c r="B351" s="21" t="str">
        <f t="shared" si="69"/>
        <v/>
      </c>
      <c r="C351" s="16" t="s">
        <v>66</v>
      </c>
      <c r="D351" s="16" t="s">
        <v>66</v>
      </c>
      <c r="E351" s="16" t="s">
        <v>66</v>
      </c>
      <c r="F351" s="16"/>
      <c r="G351" s="16"/>
      <c r="H351" s="16"/>
      <c r="I351" s="56"/>
      <c r="J351" s="57"/>
      <c r="K351" s="58"/>
      <c r="L351" s="22" t="str">
        <f t="shared" si="65"/>
        <v/>
      </c>
      <c r="M351" s="22" t="str">
        <f t="shared" si="66"/>
        <v/>
      </c>
      <c r="N351" s="26" t="e">
        <f t="shared" si="61"/>
        <v>#VALUE!</v>
      </c>
      <c r="O351" s="26" t="e">
        <f t="shared" si="63"/>
        <v>#VALUE!</v>
      </c>
      <c r="P351" s="26" t="e">
        <f t="shared" si="62"/>
        <v>#VALUE!</v>
      </c>
      <c r="Q351" s="26" t="e">
        <f t="shared" si="64"/>
        <v>#VALUE!</v>
      </c>
      <c r="R351" s="22"/>
      <c r="S351" s="22"/>
      <c r="T351" s="22"/>
      <c r="U351" s="22"/>
      <c r="W351" s="23" t="e">
        <f>IF(AND($F$2&lt;&gt;"",$F$3&lt;&gt;""),Interpolation!J351,ROUND(Interpolation!C351,$N$3))</f>
        <v>#VALUE!</v>
      </c>
      <c r="X351" s="23" t="e">
        <f>IF(AND($F$2&lt;&gt;"",$F$3&lt;&gt;""),Interpolation!K351,ROUND(Interpolation!D351,$N$3))</f>
        <v>#VALUE!</v>
      </c>
      <c r="Y351" s="23" t="e">
        <f>IF(AND($F$2&lt;&gt;"",$F$3&lt;&gt;""),Interpolation!L351,ROUND(Interpolation!E351,$N$3))</f>
        <v>#VALUE!</v>
      </c>
      <c r="Z351" s="23" t="e">
        <f>IF(AND($F$2&lt;&gt;"",$F$3&lt;&gt;""),Interpolation!M351,ROUND(Interpolation!F351,$N$3))</f>
        <v>#VALUE!</v>
      </c>
      <c r="AA351" s="23" t="e">
        <f>IF(AND($F$2&lt;&gt;"",$F$3&lt;&gt;""),Interpolation!N351,ROUND(Interpolation!G351,$N$3))</f>
        <v>#VALUE!</v>
      </c>
      <c r="AB351" s="23" t="e">
        <f>IF(AND($F$2&lt;&gt;"",$F$3&lt;&gt;""),Interpolation!O351,ROUND(Interpolation!H351,$N$3))</f>
        <v>#VALUE!</v>
      </c>
      <c r="AD351" s="43" t="e">
        <f t="shared" si="67"/>
        <v>#VALUE!</v>
      </c>
      <c r="AE351" s="43" t="e">
        <f t="shared" si="68"/>
        <v>#VALUE!</v>
      </c>
    </row>
    <row r="352" spans="1:31" x14ac:dyDescent="0.25">
      <c r="A352" s="26" t="str">
        <f t="shared" si="70"/>
        <v/>
      </c>
      <c r="B352" s="21" t="str">
        <f t="shared" si="69"/>
        <v/>
      </c>
      <c r="C352" s="16" t="s">
        <v>66</v>
      </c>
      <c r="D352" s="16" t="s">
        <v>66</v>
      </c>
      <c r="E352" s="16" t="s">
        <v>66</v>
      </c>
      <c r="F352" s="16"/>
      <c r="G352" s="16"/>
      <c r="H352" s="16"/>
      <c r="I352" s="56"/>
      <c r="J352" s="57"/>
      <c r="K352" s="58"/>
      <c r="L352" s="22" t="str">
        <f t="shared" si="65"/>
        <v/>
      </c>
      <c r="M352" s="22" t="str">
        <f t="shared" si="66"/>
        <v/>
      </c>
      <c r="N352" s="26" t="e">
        <f t="shared" si="61"/>
        <v>#VALUE!</v>
      </c>
      <c r="O352" s="26" t="e">
        <f t="shared" si="63"/>
        <v>#VALUE!</v>
      </c>
      <c r="P352" s="26" t="e">
        <f t="shared" si="62"/>
        <v>#VALUE!</v>
      </c>
      <c r="Q352" s="26" t="e">
        <f t="shared" si="64"/>
        <v>#VALUE!</v>
      </c>
      <c r="R352" s="22"/>
      <c r="S352" s="22"/>
      <c r="T352" s="22"/>
      <c r="U352" s="22"/>
      <c r="W352" s="23" t="e">
        <f>IF(AND($F$2&lt;&gt;"",$F$3&lt;&gt;""),Interpolation!J352,ROUND(Interpolation!C352,$N$3))</f>
        <v>#VALUE!</v>
      </c>
      <c r="X352" s="23" t="e">
        <f>IF(AND($F$2&lt;&gt;"",$F$3&lt;&gt;""),Interpolation!K352,ROUND(Interpolation!D352,$N$3))</f>
        <v>#VALUE!</v>
      </c>
      <c r="Y352" s="23" t="e">
        <f>IF(AND($F$2&lt;&gt;"",$F$3&lt;&gt;""),Interpolation!L352,ROUND(Interpolation!E352,$N$3))</f>
        <v>#VALUE!</v>
      </c>
      <c r="Z352" s="23" t="e">
        <f>IF(AND($F$2&lt;&gt;"",$F$3&lt;&gt;""),Interpolation!M352,ROUND(Interpolation!F352,$N$3))</f>
        <v>#VALUE!</v>
      </c>
      <c r="AA352" s="23" t="e">
        <f>IF(AND($F$2&lt;&gt;"",$F$3&lt;&gt;""),Interpolation!N352,ROUND(Interpolation!G352,$N$3))</f>
        <v>#VALUE!</v>
      </c>
      <c r="AB352" s="23" t="e">
        <f>IF(AND($F$2&lt;&gt;"",$F$3&lt;&gt;""),Interpolation!O352,ROUND(Interpolation!H352,$N$3))</f>
        <v>#VALUE!</v>
      </c>
      <c r="AD352" s="43" t="e">
        <f t="shared" si="67"/>
        <v>#VALUE!</v>
      </c>
      <c r="AE352" s="43" t="e">
        <f t="shared" si="68"/>
        <v>#VALUE!</v>
      </c>
    </row>
    <row r="353" spans="1:31" x14ac:dyDescent="0.25">
      <c r="A353" s="26" t="str">
        <f t="shared" si="70"/>
        <v/>
      </c>
      <c r="B353" s="21" t="str">
        <f t="shared" si="69"/>
        <v/>
      </c>
      <c r="C353" s="16" t="s">
        <v>66</v>
      </c>
      <c r="D353" s="16" t="s">
        <v>66</v>
      </c>
      <c r="E353" s="16" t="s">
        <v>66</v>
      </c>
      <c r="F353" s="16"/>
      <c r="G353" s="16"/>
      <c r="H353" s="16"/>
      <c r="I353" s="56"/>
      <c r="J353" s="57"/>
      <c r="K353" s="58"/>
      <c r="L353" s="22" t="str">
        <f t="shared" si="65"/>
        <v/>
      </c>
      <c r="M353" s="22" t="str">
        <f t="shared" si="66"/>
        <v/>
      </c>
      <c r="N353" s="26" t="e">
        <f t="shared" si="61"/>
        <v>#VALUE!</v>
      </c>
      <c r="O353" s="26" t="e">
        <f t="shared" si="63"/>
        <v>#VALUE!</v>
      </c>
      <c r="P353" s="26" t="e">
        <f t="shared" si="62"/>
        <v>#VALUE!</v>
      </c>
      <c r="Q353" s="26" t="e">
        <f t="shared" si="64"/>
        <v>#VALUE!</v>
      </c>
      <c r="R353" s="22"/>
      <c r="S353" s="22"/>
      <c r="T353" s="22"/>
      <c r="U353" s="22"/>
      <c r="W353" s="23" t="e">
        <f>IF(AND($F$2&lt;&gt;"",$F$3&lt;&gt;""),Interpolation!J353,ROUND(Interpolation!C353,$N$3))</f>
        <v>#VALUE!</v>
      </c>
      <c r="X353" s="23" t="e">
        <f>IF(AND($F$2&lt;&gt;"",$F$3&lt;&gt;""),Interpolation!K353,ROUND(Interpolation!D353,$N$3))</f>
        <v>#VALUE!</v>
      </c>
      <c r="Y353" s="23" t="e">
        <f>IF(AND($F$2&lt;&gt;"",$F$3&lt;&gt;""),Interpolation!L353,ROUND(Interpolation!E353,$N$3))</f>
        <v>#VALUE!</v>
      </c>
      <c r="Z353" s="23" t="e">
        <f>IF(AND($F$2&lt;&gt;"",$F$3&lt;&gt;""),Interpolation!M353,ROUND(Interpolation!F353,$N$3))</f>
        <v>#VALUE!</v>
      </c>
      <c r="AA353" s="23" t="e">
        <f>IF(AND($F$2&lt;&gt;"",$F$3&lt;&gt;""),Interpolation!N353,ROUND(Interpolation!G353,$N$3))</f>
        <v>#VALUE!</v>
      </c>
      <c r="AB353" s="23" t="e">
        <f>IF(AND($F$2&lt;&gt;"",$F$3&lt;&gt;""),Interpolation!O353,ROUND(Interpolation!H353,$N$3))</f>
        <v>#VALUE!</v>
      </c>
      <c r="AD353" s="43" t="e">
        <f t="shared" si="67"/>
        <v>#VALUE!</v>
      </c>
      <c r="AE353" s="43" t="e">
        <f t="shared" si="68"/>
        <v>#VALUE!</v>
      </c>
    </row>
    <row r="354" spans="1:31" x14ac:dyDescent="0.25">
      <c r="A354" s="26" t="str">
        <f t="shared" si="70"/>
        <v/>
      </c>
      <c r="B354" s="21" t="str">
        <f t="shared" si="69"/>
        <v/>
      </c>
      <c r="C354" s="16" t="s">
        <v>66</v>
      </c>
      <c r="D354" s="16" t="s">
        <v>66</v>
      </c>
      <c r="E354" s="16" t="s">
        <v>66</v>
      </c>
      <c r="F354" s="16"/>
      <c r="G354" s="16"/>
      <c r="H354" s="16"/>
      <c r="I354" s="56"/>
      <c r="J354" s="57"/>
      <c r="K354" s="58"/>
      <c r="L354" s="22" t="str">
        <f t="shared" si="65"/>
        <v/>
      </c>
      <c r="M354" s="22" t="str">
        <f t="shared" si="66"/>
        <v/>
      </c>
      <c r="N354" s="26" t="e">
        <f t="shared" si="61"/>
        <v>#VALUE!</v>
      </c>
      <c r="O354" s="26" t="e">
        <f t="shared" si="63"/>
        <v>#VALUE!</v>
      </c>
      <c r="P354" s="26" t="e">
        <f t="shared" si="62"/>
        <v>#VALUE!</v>
      </c>
      <c r="Q354" s="26" t="e">
        <f t="shared" si="64"/>
        <v>#VALUE!</v>
      </c>
      <c r="R354" s="22"/>
      <c r="S354" s="22"/>
      <c r="T354" s="22"/>
      <c r="U354" s="22"/>
      <c r="W354" s="23" t="e">
        <f>IF(AND($F$2&lt;&gt;"",$F$3&lt;&gt;""),Interpolation!J354,ROUND(Interpolation!C354,$N$3))</f>
        <v>#VALUE!</v>
      </c>
      <c r="X354" s="23" t="e">
        <f>IF(AND($F$2&lt;&gt;"",$F$3&lt;&gt;""),Interpolation!K354,ROUND(Interpolation!D354,$N$3))</f>
        <v>#VALUE!</v>
      </c>
      <c r="Y354" s="23" t="e">
        <f>IF(AND($F$2&lt;&gt;"",$F$3&lt;&gt;""),Interpolation!L354,ROUND(Interpolation!E354,$N$3))</f>
        <v>#VALUE!</v>
      </c>
      <c r="Z354" s="23" t="e">
        <f>IF(AND($F$2&lt;&gt;"",$F$3&lt;&gt;""),Interpolation!M354,ROUND(Interpolation!F354,$N$3))</f>
        <v>#VALUE!</v>
      </c>
      <c r="AA354" s="23" t="e">
        <f>IF(AND($F$2&lt;&gt;"",$F$3&lt;&gt;""),Interpolation!N354,ROUND(Interpolation!G354,$N$3))</f>
        <v>#VALUE!</v>
      </c>
      <c r="AB354" s="23" t="e">
        <f>IF(AND($F$2&lt;&gt;"",$F$3&lt;&gt;""),Interpolation!O354,ROUND(Interpolation!H354,$N$3))</f>
        <v>#VALUE!</v>
      </c>
      <c r="AD354" s="43" t="e">
        <f t="shared" si="67"/>
        <v>#VALUE!</v>
      </c>
      <c r="AE354" s="43" t="e">
        <f t="shared" si="68"/>
        <v>#VALUE!</v>
      </c>
    </row>
    <row r="355" spans="1:31" x14ac:dyDescent="0.25">
      <c r="A355" s="26" t="str">
        <f t="shared" si="70"/>
        <v/>
      </c>
      <c r="B355" s="21" t="str">
        <f t="shared" si="69"/>
        <v/>
      </c>
      <c r="C355" s="16" t="s">
        <v>66</v>
      </c>
      <c r="D355" s="16" t="s">
        <v>66</v>
      </c>
      <c r="E355" s="16" t="s">
        <v>66</v>
      </c>
      <c r="F355" s="16"/>
      <c r="G355" s="16"/>
      <c r="H355" s="16"/>
      <c r="I355" s="56"/>
      <c r="J355" s="57"/>
      <c r="K355" s="58"/>
      <c r="L355" s="22" t="str">
        <f t="shared" si="65"/>
        <v/>
      </c>
      <c r="M355" s="22" t="str">
        <f t="shared" si="66"/>
        <v/>
      </c>
      <c r="N355" s="26" t="e">
        <f t="shared" si="61"/>
        <v>#VALUE!</v>
      </c>
      <c r="O355" s="26" t="e">
        <f t="shared" si="63"/>
        <v>#VALUE!</v>
      </c>
      <c r="P355" s="26" t="e">
        <f t="shared" si="62"/>
        <v>#VALUE!</v>
      </c>
      <c r="Q355" s="26" t="e">
        <f t="shared" si="64"/>
        <v>#VALUE!</v>
      </c>
      <c r="R355" s="22"/>
      <c r="S355" s="22"/>
      <c r="T355" s="22"/>
      <c r="U355" s="22"/>
      <c r="W355" s="23" t="e">
        <f>IF(AND($F$2&lt;&gt;"",$F$3&lt;&gt;""),Interpolation!J355,ROUND(Interpolation!C355,$N$3))</f>
        <v>#VALUE!</v>
      </c>
      <c r="X355" s="23" t="e">
        <f>IF(AND($F$2&lt;&gt;"",$F$3&lt;&gt;""),Interpolation!K355,ROUND(Interpolation!D355,$N$3))</f>
        <v>#VALUE!</v>
      </c>
      <c r="Y355" s="23" t="e">
        <f>IF(AND($F$2&lt;&gt;"",$F$3&lt;&gt;""),Interpolation!L355,ROUND(Interpolation!E355,$N$3))</f>
        <v>#VALUE!</v>
      </c>
      <c r="Z355" s="23" t="e">
        <f>IF(AND($F$2&lt;&gt;"",$F$3&lt;&gt;""),Interpolation!M355,ROUND(Interpolation!F355,$N$3))</f>
        <v>#VALUE!</v>
      </c>
      <c r="AA355" s="23" t="e">
        <f>IF(AND($F$2&lt;&gt;"",$F$3&lt;&gt;""),Interpolation!N355,ROUND(Interpolation!G355,$N$3))</f>
        <v>#VALUE!</v>
      </c>
      <c r="AB355" s="23" t="e">
        <f>IF(AND($F$2&lt;&gt;"",$F$3&lt;&gt;""),Interpolation!O355,ROUND(Interpolation!H355,$N$3))</f>
        <v>#VALUE!</v>
      </c>
      <c r="AD355" s="43" t="e">
        <f t="shared" si="67"/>
        <v>#VALUE!</v>
      </c>
      <c r="AE355" s="43" t="e">
        <f t="shared" si="68"/>
        <v>#VALUE!</v>
      </c>
    </row>
    <row r="356" spans="1:31" x14ac:dyDescent="0.25">
      <c r="A356" s="26" t="str">
        <f t="shared" si="70"/>
        <v/>
      </c>
      <c r="B356" s="21" t="str">
        <f t="shared" si="69"/>
        <v/>
      </c>
      <c r="C356" s="16" t="s">
        <v>66</v>
      </c>
      <c r="D356" s="16" t="s">
        <v>66</v>
      </c>
      <c r="E356" s="16" t="s">
        <v>66</v>
      </c>
      <c r="F356" s="16"/>
      <c r="G356" s="16"/>
      <c r="H356" s="16"/>
      <c r="I356" s="56"/>
      <c r="J356" s="57"/>
      <c r="K356" s="58"/>
      <c r="L356" s="22" t="str">
        <f t="shared" si="65"/>
        <v/>
      </c>
      <c r="M356" s="22" t="str">
        <f t="shared" si="66"/>
        <v/>
      </c>
      <c r="N356" s="26" t="e">
        <f t="shared" si="61"/>
        <v>#VALUE!</v>
      </c>
      <c r="O356" s="26" t="e">
        <f t="shared" si="63"/>
        <v>#VALUE!</v>
      </c>
      <c r="P356" s="26" t="e">
        <f t="shared" si="62"/>
        <v>#VALUE!</v>
      </c>
      <c r="Q356" s="26" t="e">
        <f t="shared" si="64"/>
        <v>#VALUE!</v>
      </c>
      <c r="R356" s="22"/>
      <c r="S356" s="22"/>
      <c r="T356" s="22"/>
      <c r="U356" s="22"/>
      <c r="W356" s="23" t="e">
        <f>IF(AND($F$2&lt;&gt;"",$F$3&lt;&gt;""),Interpolation!J356,ROUND(Interpolation!C356,$N$3))</f>
        <v>#VALUE!</v>
      </c>
      <c r="X356" s="23" t="e">
        <f>IF(AND($F$2&lt;&gt;"",$F$3&lt;&gt;""),Interpolation!K356,ROUND(Interpolation!D356,$N$3))</f>
        <v>#VALUE!</v>
      </c>
      <c r="Y356" s="23" t="e">
        <f>IF(AND($F$2&lt;&gt;"",$F$3&lt;&gt;""),Interpolation!L356,ROUND(Interpolation!E356,$N$3))</f>
        <v>#VALUE!</v>
      </c>
      <c r="Z356" s="23" t="e">
        <f>IF(AND($F$2&lt;&gt;"",$F$3&lt;&gt;""),Interpolation!M356,ROUND(Interpolation!F356,$N$3))</f>
        <v>#VALUE!</v>
      </c>
      <c r="AA356" s="23" t="e">
        <f>IF(AND($F$2&lt;&gt;"",$F$3&lt;&gt;""),Interpolation!N356,ROUND(Interpolation!G356,$N$3))</f>
        <v>#VALUE!</v>
      </c>
      <c r="AB356" s="23" t="e">
        <f>IF(AND($F$2&lt;&gt;"",$F$3&lt;&gt;""),Interpolation!O356,ROUND(Interpolation!H356,$N$3))</f>
        <v>#VALUE!</v>
      </c>
      <c r="AD356" s="43" t="e">
        <f t="shared" si="67"/>
        <v>#VALUE!</v>
      </c>
      <c r="AE356" s="43" t="e">
        <f t="shared" si="68"/>
        <v>#VALUE!</v>
      </c>
    </row>
    <row r="357" spans="1:31" x14ac:dyDescent="0.25">
      <c r="A357" s="26" t="str">
        <f t="shared" si="70"/>
        <v/>
      </c>
      <c r="B357" s="21" t="str">
        <f t="shared" si="69"/>
        <v/>
      </c>
      <c r="C357" s="16" t="s">
        <v>66</v>
      </c>
      <c r="D357" s="16" t="s">
        <v>66</v>
      </c>
      <c r="E357" s="16" t="s">
        <v>66</v>
      </c>
      <c r="F357" s="16"/>
      <c r="G357" s="16"/>
      <c r="H357" s="16"/>
      <c r="I357" s="56"/>
      <c r="J357" s="57"/>
      <c r="K357" s="58"/>
      <c r="L357" s="22" t="str">
        <f t="shared" si="65"/>
        <v/>
      </c>
      <c r="M357" s="22" t="str">
        <f t="shared" si="66"/>
        <v/>
      </c>
      <c r="N357" s="26" t="e">
        <f t="shared" si="61"/>
        <v>#VALUE!</v>
      </c>
      <c r="O357" s="26" t="e">
        <f t="shared" si="63"/>
        <v>#VALUE!</v>
      </c>
      <c r="P357" s="26" t="e">
        <f t="shared" si="62"/>
        <v>#VALUE!</v>
      </c>
      <c r="Q357" s="26" t="e">
        <f t="shared" si="64"/>
        <v>#VALUE!</v>
      </c>
      <c r="R357" s="22"/>
      <c r="S357" s="22"/>
      <c r="T357" s="22"/>
      <c r="U357" s="22"/>
      <c r="W357" s="23" t="e">
        <f>IF(AND($F$2&lt;&gt;"",$F$3&lt;&gt;""),Interpolation!J357,ROUND(Interpolation!C357,$N$3))</f>
        <v>#VALUE!</v>
      </c>
      <c r="X357" s="23" t="e">
        <f>IF(AND($F$2&lt;&gt;"",$F$3&lt;&gt;""),Interpolation!K357,ROUND(Interpolation!D357,$N$3))</f>
        <v>#VALUE!</v>
      </c>
      <c r="Y357" s="23" t="e">
        <f>IF(AND($F$2&lt;&gt;"",$F$3&lt;&gt;""),Interpolation!L357,ROUND(Interpolation!E357,$N$3))</f>
        <v>#VALUE!</v>
      </c>
      <c r="Z357" s="23" t="e">
        <f>IF(AND($F$2&lt;&gt;"",$F$3&lt;&gt;""),Interpolation!M357,ROUND(Interpolation!F357,$N$3))</f>
        <v>#VALUE!</v>
      </c>
      <c r="AA357" s="23" t="e">
        <f>IF(AND($F$2&lt;&gt;"",$F$3&lt;&gt;""),Interpolation!N357,ROUND(Interpolation!G357,$N$3))</f>
        <v>#VALUE!</v>
      </c>
      <c r="AB357" s="23" t="e">
        <f>IF(AND($F$2&lt;&gt;"",$F$3&lt;&gt;""),Interpolation!O357,ROUND(Interpolation!H357,$N$3))</f>
        <v>#VALUE!</v>
      </c>
      <c r="AD357" s="43" t="e">
        <f t="shared" si="67"/>
        <v>#VALUE!</v>
      </c>
      <c r="AE357" s="43" t="e">
        <f t="shared" si="68"/>
        <v>#VALUE!</v>
      </c>
    </row>
    <row r="358" spans="1:31" x14ac:dyDescent="0.25">
      <c r="A358" s="26" t="str">
        <f t="shared" si="70"/>
        <v/>
      </c>
      <c r="B358" s="21" t="str">
        <f t="shared" si="69"/>
        <v/>
      </c>
      <c r="C358" s="16" t="s">
        <v>66</v>
      </c>
      <c r="D358" s="16" t="s">
        <v>66</v>
      </c>
      <c r="E358" s="16" t="s">
        <v>66</v>
      </c>
      <c r="F358" s="16"/>
      <c r="G358" s="16"/>
      <c r="H358" s="16"/>
      <c r="I358" s="56"/>
      <c r="J358" s="57"/>
      <c r="K358" s="58"/>
      <c r="L358" s="22" t="str">
        <f t="shared" si="65"/>
        <v/>
      </c>
      <c r="M358" s="22" t="str">
        <f t="shared" si="66"/>
        <v/>
      </c>
      <c r="N358" s="26" t="e">
        <f t="shared" si="61"/>
        <v>#VALUE!</v>
      </c>
      <c r="O358" s="26" t="e">
        <f t="shared" si="63"/>
        <v>#VALUE!</v>
      </c>
      <c r="P358" s="26" t="e">
        <f t="shared" si="62"/>
        <v>#VALUE!</v>
      </c>
      <c r="Q358" s="26" t="e">
        <f t="shared" si="64"/>
        <v>#VALUE!</v>
      </c>
      <c r="R358" s="22"/>
      <c r="S358" s="22"/>
      <c r="T358" s="22"/>
      <c r="U358" s="22"/>
      <c r="W358" s="23" t="e">
        <f>IF(AND($F$2&lt;&gt;"",$F$3&lt;&gt;""),Interpolation!J358,ROUND(Interpolation!C358,$N$3))</f>
        <v>#VALUE!</v>
      </c>
      <c r="X358" s="23" t="e">
        <f>IF(AND($F$2&lt;&gt;"",$F$3&lt;&gt;""),Interpolation!K358,ROUND(Interpolation!D358,$N$3))</f>
        <v>#VALUE!</v>
      </c>
      <c r="Y358" s="23" t="e">
        <f>IF(AND($F$2&lt;&gt;"",$F$3&lt;&gt;""),Interpolation!L358,ROUND(Interpolation!E358,$N$3))</f>
        <v>#VALUE!</v>
      </c>
      <c r="Z358" s="23" t="e">
        <f>IF(AND($F$2&lt;&gt;"",$F$3&lt;&gt;""),Interpolation!M358,ROUND(Interpolation!F358,$N$3))</f>
        <v>#VALUE!</v>
      </c>
      <c r="AA358" s="23" t="e">
        <f>IF(AND($F$2&lt;&gt;"",$F$3&lt;&gt;""),Interpolation!N358,ROUND(Interpolation!G358,$N$3))</f>
        <v>#VALUE!</v>
      </c>
      <c r="AB358" s="23" t="e">
        <f>IF(AND($F$2&lt;&gt;"",$F$3&lt;&gt;""),Interpolation!O358,ROUND(Interpolation!H358,$N$3))</f>
        <v>#VALUE!</v>
      </c>
      <c r="AD358" s="43" t="e">
        <f t="shared" si="67"/>
        <v>#VALUE!</v>
      </c>
      <c r="AE358" s="43" t="e">
        <f t="shared" si="68"/>
        <v>#VALUE!</v>
      </c>
    </row>
    <row r="359" spans="1:31" x14ac:dyDescent="0.25">
      <c r="A359" s="26" t="str">
        <f t="shared" si="70"/>
        <v/>
      </c>
      <c r="B359" s="21" t="str">
        <f t="shared" si="69"/>
        <v/>
      </c>
      <c r="C359" s="16" t="s">
        <v>66</v>
      </c>
      <c r="D359" s="16" t="s">
        <v>66</v>
      </c>
      <c r="E359" s="16" t="s">
        <v>66</v>
      </c>
      <c r="F359" s="16"/>
      <c r="G359" s="16"/>
      <c r="H359" s="16"/>
      <c r="I359" s="56"/>
      <c r="J359" s="57"/>
      <c r="K359" s="58"/>
      <c r="L359" s="22" t="str">
        <f t="shared" si="65"/>
        <v/>
      </c>
      <c r="M359" s="22" t="str">
        <f t="shared" si="66"/>
        <v/>
      </c>
      <c r="N359" s="26" t="e">
        <f t="shared" si="61"/>
        <v>#VALUE!</v>
      </c>
      <c r="O359" s="26" t="e">
        <f t="shared" si="63"/>
        <v>#VALUE!</v>
      </c>
      <c r="P359" s="26" t="e">
        <f t="shared" si="62"/>
        <v>#VALUE!</v>
      </c>
      <c r="Q359" s="26" t="e">
        <f t="shared" si="64"/>
        <v>#VALUE!</v>
      </c>
      <c r="R359" s="22"/>
      <c r="S359" s="22"/>
      <c r="T359" s="22"/>
      <c r="U359" s="22"/>
      <c r="W359" s="23" t="e">
        <f>IF(AND($F$2&lt;&gt;"",$F$3&lt;&gt;""),Interpolation!J359,ROUND(Interpolation!C359,$N$3))</f>
        <v>#VALUE!</v>
      </c>
      <c r="X359" s="23" t="e">
        <f>IF(AND($F$2&lt;&gt;"",$F$3&lt;&gt;""),Interpolation!K359,ROUND(Interpolation!D359,$N$3))</f>
        <v>#VALUE!</v>
      </c>
      <c r="Y359" s="23" t="e">
        <f>IF(AND($F$2&lt;&gt;"",$F$3&lt;&gt;""),Interpolation!L359,ROUND(Interpolation!E359,$N$3))</f>
        <v>#VALUE!</v>
      </c>
      <c r="Z359" s="23" t="e">
        <f>IF(AND($F$2&lt;&gt;"",$F$3&lt;&gt;""),Interpolation!M359,ROUND(Interpolation!F359,$N$3))</f>
        <v>#VALUE!</v>
      </c>
      <c r="AA359" s="23" t="e">
        <f>IF(AND($F$2&lt;&gt;"",$F$3&lt;&gt;""),Interpolation!N359,ROUND(Interpolation!G359,$N$3))</f>
        <v>#VALUE!</v>
      </c>
      <c r="AB359" s="23" t="e">
        <f>IF(AND($F$2&lt;&gt;"",$F$3&lt;&gt;""),Interpolation!O359,ROUND(Interpolation!H359,$N$3))</f>
        <v>#VALUE!</v>
      </c>
      <c r="AD359" s="43" t="e">
        <f t="shared" si="67"/>
        <v>#VALUE!</v>
      </c>
      <c r="AE359" s="43" t="e">
        <f t="shared" si="68"/>
        <v>#VALUE!</v>
      </c>
    </row>
    <row r="360" spans="1:31" x14ac:dyDescent="0.25">
      <c r="A360" s="26" t="str">
        <f t="shared" si="70"/>
        <v/>
      </c>
      <c r="B360" s="21" t="str">
        <f t="shared" si="69"/>
        <v/>
      </c>
      <c r="C360" s="16" t="s">
        <v>66</v>
      </c>
      <c r="D360" s="16" t="s">
        <v>66</v>
      </c>
      <c r="E360" s="16" t="s">
        <v>66</v>
      </c>
      <c r="F360" s="16"/>
      <c r="G360" s="16"/>
      <c r="H360" s="16"/>
      <c r="I360" s="56"/>
      <c r="J360" s="57"/>
      <c r="K360" s="58"/>
      <c r="L360" s="22" t="str">
        <f t="shared" si="65"/>
        <v/>
      </c>
      <c r="M360" s="22" t="str">
        <f t="shared" si="66"/>
        <v/>
      </c>
      <c r="N360" s="26" t="e">
        <f t="shared" si="61"/>
        <v>#VALUE!</v>
      </c>
      <c r="O360" s="26" t="e">
        <f t="shared" si="63"/>
        <v>#VALUE!</v>
      </c>
      <c r="P360" s="26" t="e">
        <f t="shared" si="62"/>
        <v>#VALUE!</v>
      </c>
      <c r="Q360" s="26" t="e">
        <f t="shared" si="64"/>
        <v>#VALUE!</v>
      </c>
      <c r="R360" s="22"/>
      <c r="S360" s="22"/>
      <c r="T360" s="22"/>
      <c r="U360" s="22"/>
      <c r="W360" s="23" t="e">
        <f>IF(AND($F$2&lt;&gt;"",$F$3&lt;&gt;""),Interpolation!J360,ROUND(Interpolation!C360,$N$3))</f>
        <v>#VALUE!</v>
      </c>
      <c r="X360" s="23" t="e">
        <f>IF(AND($F$2&lt;&gt;"",$F$3&lt;&gt;""),Interpolation!K360,ROUND(Interpolation!D360,$N$3))</f>
        <v>#VALUE!</v>
      </c>
      <c r="Y360" s="23" t="e">
        <f>IF(AND($F$2&lt;&gt;"",$F$3&lt;&gt;""),Interpolation!L360,ROUND(Interpolation!E360,$N$3))</f>
        <v>#VALUE!</v>
      </c>
      <c r="Z360" s="23" t="e">
        <f>IF(AND($F$2&lt;&gt;"",$F$3&lt;&gt;""),Interpolation!M360,ROUND(Interpolation!F360,$N$3))</f>
        <v>#VALUE!</v>
      </c>
      <c r="AA360" s="23" t="e">
        <f>IF(AND($F$2&lt;&gt;"",$F$3&lt;&gt;""),Interpolation!N360,ROUND(Interpolation!G360,$N$3))</f>
        <v>#VALUE!</v>
      </c>
      <c r="AB360" s="23" t="e">
        <f>IF(AND($F$2&lt;&gt;"",$F$3&lt;&gt;""),Interpolation!O360,ROUND(Interpolation!H360,$N$3))</f>
        <v>#VALUE!</v>
      </c>
      <c r="AD360" s="43" t="e">
        <f t="shared" si="67"/>
        <v>#VALUE!</v>
      </c>
      <c r="AE360" s="43" t="e">
        <f t="shared" si="68"/>
        <v>#VALUE!</v>
      </c>
    </row>
    <row r="361" spans="1:31" x14ac:dyDescent="0.25">
      <c r="A361" s="26" t="str">
        <f t="shared" si="70"/>
        <v/>
      </c>
      <c r="B361" s="21" t="str">
        <f t="shared" si="69"/>
        <v/>
      </c>
      <c r="C361" s="16" t="s">
        <v>66</v>
      </c>
      <c r="D361" s="16" t="s">
        <v>66</v>
      </c>
      <c r="E361" s="16" t="s">
        <v>66</v>
      </c>
      <c r="F361" s="16"/>
      <c r="G361" s="16"/>
      <c r="H361" s="16"/>
      <c r="I361" s="56"/>
      <c r="J361" s="57"/>
      <c r="K361" s="58"/>
      <c r="L361" s="22" t="str">
        <f t="shared" si="65"/>
        <v/>
      </c>
      <c r="M361" s="22" t="str">
        <f t="shared" si="66"/>
        <v/>
      </c>
      <c r="N361" s="26" t="e">
        <f t="shared" si="61"/>
        <v>#VALUE!</v>
      </c>
      <c r="O361" s="26" t="e">
        <f t="shared" si="63"/>
        <v>#VALUE!</v>
      </c>
      <c r="P361" s="26" t="e">
        <f t="shared" si="62"/>
        <v>#VALUE!</v>
      </c>
      <c r="Q361" s="26" t="e">
        <f t="shared" si="64"/>
        <v>#VALUE!</v>
      </c>
      <c r="R361" s="22"/>
      <c r="S361" s="22"/>
      <c r="T361" s="22"/>
      <c r="U361" s="22"/>
      <c r="W361" s="23" t="e">
        <f>IF(AND($F$2&lt;&gt;"",$F$3&lt;&gt;""),Interpolation!J361,ROUND(Interpolation!C361,$N$3))</f>
        <v>#VALUE!</v>
      </c>
      <c r="X361" s="23" t="e">
        <f>IF(AND($F$2&lt;&gt;"",$F$3&lt;&gt;""),Interpolation!K361,ROUND(Interpolation!D361,$N$3))</f>
        <v>#VALUE!</v>
      </c>
      <c r="Y361" s="23" t="e">
        <f>IF(AND($F$2&lt;&gt;"",$F$3&lt;&gt;""),Interpolation!L361,ROUND(Interpolation!E361,$N$3))</f>
        <v>#VALUE!</v>
      </c>
      <c r="Z361" s="23" t="e">
        <f>IF(AND($F$2&lt;&gt;"",$F$3&lt;&gt;""),Interpolation!M361,ROUND(Interpolation!F361,$N$3))</f>
        <v>#VALUE!</v>
      </c>
      <c r="AA361" s="23" t="e">
        <f>IF(AND($F$2&lt;&gt;"",$F$3&lt;&gt;""),Interpolation!N361,ROUND(Interpolation!G361,$N$3))</f>
        <v>#VALUE!</v>
      </c>
      <c r="AB361" s="23" t="e">
        <f>IF(AND($F$2&lt;&gt;"",$F$3&lt;&gt;""),Interpolation!O361,ROUND(Interpolation!H361,$N$3))</f>
        <v>#VALUE!</v>
      </c>
      <c r="AD361" s="43" t="e">
        <f t="shared" si="67"/>
        <v>#VALUE!</v>
      </c>
      <c r="AE361" s="43" t="e">
        <f t="shared" si="68"/>
        <v>#VALUE!</v>
      </c>
    </row>
    <row r="362" spans="1:31" x14ac:dyDescent="0.25">
      <c r="A362" s="26" t="str">
        <f t="shared" si="70"/>
        <v/>
      </c>
      <c r="B362" s="21" t="str">
        <f t="shared" si="69"/>
        <v/>
      </c>
      <c r="C362" s="16" t="s">
        <v>66</v>
      </c>
      <c r="D362" s="16" t="s">
        <v>66</v>
      </c>
      <c r="E362" s="16" t="s">
        <v>66</v>
      </c>
      <c r="F362" s="16"/>
      <c r="G362" s="16"/>
      <c r="H362" s="16"/>
      <c r="I362" s="56"/>
      <c r="J362" s="57"/>
      <c r="K362" s="58"/>
      <c r="L362" s="22" t="str">
        <f t="shared" si="65"/>
        <v/>
      </c>
      <c r="M362" s="22" t="str">
        <f t="shared" si="66"/>
        <v/>
      </c>
      <c r="N362" s="26" t="e">
        <f t="shared" si="61"/>
        <v>#VALUE!</v>
      </c>
      <c r="O362" s="26" t="e">
        <f t="shared" si="63"/>
        <v>#VALUE!</v>
      </c>
      <c r="P362" s="26" t="e">
        <f t="shared" si="62"/>
        <v>#VALUE!</v>
      </c>
      <c r="Q362" s="26" t="e">
        <f t="shared" si="64"/>
        <v>#VALUE!</v>
      </c>
      <c r="R362" s="22"/>
      <c r="S362" s="22"/>
      <c r="T362" s="22"/>
      <c r="U362" s="22"/>
      <c r="W362" s="23" t="e">
        <f>IF(AND($F$2&lt;&gt;"",$F$3&lt;&gt;""),Interpolation!J362,ROUND(Interpolation!C362,$N$3))</f>
        <v>#VALUE!</v>
      </c>
      <c r="X362" s="23" t="e">
        <f>IF(AND($F$2&lt;&gt;"",$F$3&lt;&gt;""),Interpolation!K362,ROUND(Interpolation!D362,$N$3))</f>
        <v>#VALUE!</v>
      </c>
      <c r="Y362" s="23" t="e">
        <f>IF(AND($F$2&lt;&gt;"",$F$3&lt;&gt;""),Interpolation!L362,ROUND(Interpolation!E362,$N$3))</f>
        <v>#VALUE!</v>
      </c>
      <c r="Z362" s="23" t="e">
        <f>IF(AND($F$2&lt;&gt;"",$F$3&lt;&gt;""),Interpolation!M362,ROUND(Interpolation!F362,$N$3))</f>
        <v>#VALUE!</v>
      </c>
      <c r="AA362" s="23" t="e">
        <f>IF(AND($F$2&lt;&gt;"",$F$3&lt;&gt;""),Interpolation!N362,ROUND(Interpolation!G362,$N$3))</f>
        <v>#VALUE!</v>
      </c>
      <c r="AB362" s="23" t="e">
        <f>IF(AND($F$2&lt;&gt;"",$F$3&lt;&gt;""),Interpolation!O362,ROUND(Interpolation!H362,$N$3))</f>
        <v>#VALUE!</v>
      </c>
      <c r="AD362" s="43" t="e">
        <f t="shared" si="67"/>
        <v>#VALUE!</v>
      </c>
      <c r="AE362" s="43" t="e">
        <f t="shared" si="68"/>
        <v>#VALUE!</v>
      </c>
    </row>
    <row r="363" spans="1:31" x14ac:dyDescent="0.25">
      <c r="A363" s="26" t="str">
        <f t="shared" si="70"/>
        <v/>
      </c>
      <c r="B363" s="21" t="str">
        <f t="shared" si="69"/>
        <v/>
      </c>
      <c r="C363" s="16" t="s">
        <v>66</v>
      </c>
      <c r="D363" s="16" t="s">
        <v>66</v>
      </c>
      <c r="E363" s="16" t="s">
        <v>66</v>
      </c>
      <c r="F363" s="16"/>
      <c r="G363" s="16"/>
      <c r="H363" s="16"/>
      <c r="I363" s="56"/>
      <c r="J363" s="57"/>
      <c r="K363" s="58"/>
      <c r="L363" s="22" t="str">
        <f t="shared" si="65"/>
        <v/>
      </c>
      <c r="M363" s="22" t="str">
        <f t="shared" si="66"/>
        <v/>
      </c>
      <c r="N363" s="26" t="e">
        <f t="shared" si="61"/>
        <v>#VALUE!</v>
      </c>
      <c r="O363" s="26" t="e">
        <f t="shared" si="63"/>
        <v>#VALUE!</v>
      </c>
      <c r="P363" s="26" t="e">
        <f t="shared" si="62"/>
        <v>#VALUE!</v>
      </c>
      <c r="Q363" s="26" t="e">
        <f t="shared" si="64"/>
        <v>#VALUE!</v>
      </c>
      <c r="R363" s="22"/>
      <c r="S363" s="22"/>
      <c r="T363" s="22"/>
      <c r="U363" s="22"/>
      <c r="W363" s="23" t="e">
        <f>IF(AND($F$2&lt;&gt;"",$F$3&lt;&gt;""),Interpolation!J363,ROUND(Interpolation!C363,$N$3))</f>
        <v>#VALUE!</v>
      </c>
      <c r="X363" s="23" t="e">
        <f>IF(AND($F$2&lt;&gt;"",$F$3&lt;&gt;""),Interpolation!K363,ROUND(Interpolation!D363,$N$3))</f>
        <v>#VALUE!</v>
      </c>
      <c r="Y363" s="23" t="e">
        <f>IF(AND($F$2&lt;&gt;"",$F$3&lt;&gt;""),Interpolation!L363,ROUND(Interpolation!E363,$N$3))</f>
        <v>#VALUE!</v>
      </c>
      <c r="Z363" s="23" t="e">
        <f>IF(AND($F$2&lt;&gt;"",$F$3&lt;&gt;""),Interpolation!M363,ROUND(Interpolation!F363,$N$3))</f>
        <v>#VALUE!</v>
      </c>
      <c r="AA363" s="23" t="e">
        <f>IF(AND($F$2&lt;&gt;"",$F$3&lt;&gt;""),Interpolation!N363,ROUND(Interpolation!G363,$N$3))</f>
        <v>#VALUE!</v>
      </c>
      <c r="AB363" s="23" t="e">
        <f>IF(AND($F$2&lt;&gt;"",$F$3&lt;&gt;""),Interpolation!O363,ROUND(Interpolation!H363,$N$3))</f>
        <v>#VALUE!</v>
      </c>
      <c r="AD363" s="43" t="e">
        <f t="shared" si="67"/>
        <v>#VALUE!</v>
      </c>
      <c r="AE363" s="43" t="e">
        <f t="shared" si="68"/>
        <v>#VALUE!</v>
      </c>
    </row>
    <row r="364" spans="1:31" x14ac:dyDescent="0.25">
      <c r="A364" s="26" t="str">
        <f t="shared" si="70"/>
        <v/>
      </c>
      <c r="B364" s="21" t="str">
        <f t="shared" si="69"/>
        <v/>
      </c>
      <c r="C364" s="16" t="s">
        <v>66</v>
      </c>
      <c r="D364" s="16" t="s">
        <v>66</v>
      </c>
      <c r="E364" s="16" t="s">
        <v>66</v>
      </c>
      <c r="F364" s="16"/>
      <c r="G364" s="16"/>
      <c r="H364" s="16"/>
      <c r="I364" s="56"/>
      <c r="J364" s="57"/>
      <c r="K364" s="58"/>
      <c r="L364" s="22" t="str">
        <f t="shared" si="65"/>
        <v/>
      </c>
      <c r="M364" s="22" t="str">
        <f t="shared" si="66"/>
        <v/>
      </c>
      <c r="N364" s="26" t="e">
        <f t="shared" si="61"/>
        <v>#VALUE!</v>
      </c>
      <c r="O364" s="26" t="e">
        <f t="shared" si="63"/>
        <v>#VALUE!</v>
      </c>
      <c r="P364" s="26" t="e">
        <f t="shared" si="62"/>
        <v>#VALUE!</v>
      </c>
      <c r="Q364" s="26" t="e">
        <f t="shared" si="64"/>
        <v>#VALUE!</v>
      </c>
      <c r="R364" s="22"/>
      <c r="S364" s="22"/>
      <c r="T364" s="22"/>
      <c r="U364" s="22"/>
      <c r="W364" s="23" t="e">
        <f>IF(AND($F$2&lt;&gt;"",$F$3&lt;&gt;""),Interpolation!J364,ROUND(Interpolation!C364,$N$3))</f>
        <v>#VALUE!</v>
      </c>
      <c r="X364" s="23" t="e">
        <f>IF(AND($F$2&lt;&gt;"",$F$3&lt;&gt;""),Interpolation!K364,ROUND(Interpolation!D364,$N$3))</f>
        <v>#VALUE!</v>
      </c>
      <c r="Y364" s="23" t="e">
        <f>IF(AND($F$2&lt;&gt;"",$F$3&lt;&gt;""),Interpolation!L364,ROUND(Interpolation!E364,$N$3))</f>
        <v>#VALUE!</v>
      </c>
      <c r="Z364" s="23" t="e">
        <f>IF(AND($F$2&lt;&gt;"",$F$3&lt;&gt;""),Interpolation!M364,ROUND(Interpolation!F364,$N$3))</f>
        <v>#VALUE!</v>
      </c>
      <c r="AA364" s="23" t="e">
        <f>IF(AND($F$2&lt;&gt;"",$F$3&lt;&gt;""),Interpolation!N364,ROUND(Interpolation!G364,$N$3))</f>
        <v>#VALUE!</v>
      </c>
      <c r="AB364" s="23" t="e">
        <f>IF(AND($F$2&lt;&gt;"",$F$3&lt;&gt;""),Interpolation!O364,ROUND(Interpolation!H364,$N$3))</f>
        <v>#VALUE!</v>
      </c>
      <c r="AD364" s="43" t="e">
        <f t="shared" si="67"/>
        <v>#VALUE!</v>
      </c>
      <c r="AE364" s="43" t="e">
        <f t="shared" si="68"/>
        <v>#VALUE!</v>
      </c>
    </row>
    <row r="365" spans="1:31" x14ac:dyDescent="0.25">
      <c r="A365" s="26" t="str">
        <f t="shared" si="70"/>
        <v/>
      </c>
      <c r="B365" s="21" t="str">
        <f t="shared" si="69"/>
        <v/>
      </c>
      <c r="C365" s="16" t="s">
        <v>66</v>
      </c>
      <c r="D365" s="16" t="s">
        <v>66</v>
      </c>
      <c r="E365" s="16" t="s">
        <v>66</v>
      </c>
      <c r="F365" s="16"/>
      <c r="G365" s="16"/>
      <c r="H365" s="16"/>
      <c r="I365" s="56"/>
      <c r="J365" s="57"/>
      <c r="K365" s="58"/>
      <c r="L365" s="22" t="str">
        <f t="shared" si="65"/>
        <v/>
      </c>
      <c r="M365" s="22" t="str">
        <f t="shared" si="66"/>
        <v/>
      </c>
      <c r="N365" s="26" t="e">
        <f t="shared" si="61"/>
        <v>#VALUE!</v>
      </c>
      <c r="O365" s="26" t="e">
        <f t="shared" si="63"/>
        <v>#VALUE!</v>
      </c>
      <c r="P365" s="26" t="e">
        <f t="shared" si="62"/>
        <v>#VALUE!</v>
      </c>
      <c r="Q365" s="26" t="e">
        <f t="shared" si="64"/>
        <v>#VALUE!</v>
      </c>
      <c r="R365" s="22"/>
      <c r="S365" s="22"/>
      <c r="T365" s="22"/>
      <c r="U365" s="22"/>
      <c r="W365" s="23" t="e">
        <f>IF(AND($F$2&lt;&gt;"",$F$3&lt;&gt;""),Interpolation!J365,ROUND(Interpolation!C365,$N$3))</f>
        <v>#VALUE!</v>
      </c>
      <c r="X365" s="23" t="e">
        <f>IF(AND($F$2&lt;&gt;"",$F$3&lt;&gt;""),Interpolation!K365,ROUND(Interpolation!D365,$N$3))</f>
        <v>#VALUE!</v>
      </c>
      <c r="Y365" s="23" t="e">
        <f>IF(AND($F$2&lt;&gt;"",$F$3&lt;&gt;""),Interpolation!L365,ROUND(Interpolation!E365,$N$3))</f>
        <v>#VALUE!</v>
      </c>
      <c r="Z365" s="23" t="e">
        <f>IF(AND($F$2&lt;&gt;"",$F$3&lt;&gt;""),Interpolation!M365,ROUND(Interpolation!F365,$N$3))</f>
        <v>#VALUE!</v>
      </c>
      <c r="AA365" s="23" t="e">
        <f>IF(AND($F$2&lt;&gt;"",$F$3&lt;&gt;""),Interpolation!N365,ROUND(Interpolation!G365,$N$3))</f>
        <v>#VALUE!</v>
      </c>
      <c r="AB365" s="23" t="e">
        <f>IF(AND($F$2&lt;&gt;"",$F$3&lt;&gt;""),Interpolation!O365,ROUND(Interpolation!H365,$N$3))</f>
        <v>#VALUE!</v>
      </c>
      <c r="AD365" s="43" t="e">
        <f t="shared" si="67"/>
        <v>#VALUE!</v>
      </c>
      <c r="AE365" s="43" t="e">
        <f t="shared" si="68"/>
        <v>#VALUE!</v>
      </c>
    </row>
    <row r="366" spans="1:31" x14ac:dyDescent="0.25">
      <c r="A366" s="26" t="str">
        <f t="shared" si="70"/>
        <v/>
      </c>
      <c r="B366" s="21" t="str">
        <f t="shared" si="69"/>
        <v/>
      </c>
      <c r="C366" s="16" t="s">
        <v>66</v>
      </c>
      <c r="D366" s="16" t="s">
        <v>66</v>
      </c>
      <c r="E366" s="16" t="s">
        <v>66</v>
      </c>
      <c r="F366" s="16"/>
      <c r="G366" s="16"/>
      <c r="H366" s="16"/>
      <c r="I366" s="56"/>
      <c r="J366" s="57"/>
      <c r="K366" s="58"/>
      <c r="L366" s="22" t="str">
        <f t="shared" si="65"/>
        <v/>
      </c>
      <c r="M366" s="22" t="str">
        <f t="shared" si="66"/>
        <v/>
      </c>
      <c r="N366" s="26" t="e">
        <f t="shared" si="61"/>
        <v>#VALUE!</v>
      </c>
      <c r="O366" s="26" t="e">
        <f t="shared" si="63"/>
        <v>#VALUE!</v>
      </c>
      <c r="P366" s="26" t="e">
        <f t="shared" si="62"/>
        <v>#VALUE!</v>
      </c>
      <c r="Q366" s="26" t="e">
        <f t="shared" si="64"/>
        <v>#VALUE!</v>
      </c>
      <c r="R366" s="22"/>
      <c r="S366" s="22"/>
      <c r="T366" s="22"/>
      <c r="U366" s="22"/>
      <c r="W366" s="23" t="e">
        <f>IF(AND($F$2&lt;&gt;"",$F$3&lt;&gt;""),Interpolation!J366,ROUND(Interpolation!C366,$N$3))</f>
        <v>#VALUE!</v>
      </c>
      <c r="X366" s="23" t="e">
        <f>IF(AND($F$2&lt;&gt;"",$F$3&lt;&gt;""),Interpolation!K366,ROUND(Interpolation!D366,$N$3))</f>
        <v>#VALUE!</v>
      </c>
      <c r="Y366" s="23" t="e">
        <f>IF(AND($F$2&lt;&gt;"",$F$3&lt;&gt;""),Interpolation!L366,ROUND(Interpolation!E366,$N$3))</f>
        <v>#VALUE!</v>
      </c>
      <c r="Z366" s="23" t="e">
        <f>IF(AND($F$2&lt;&gt;"",$F$3&lt;&gt;""),Interpolation!M366,ROUND(Interpolation!F366,$N$3))</f>
        <v>#VALUE!</v>
      </c>
      <c r="AA366" s="23" t="e">
        <f>IF(AND($F$2&lt;&gt;"",$F$3&lt;&gt;""),Interpolation!N366,ROUND(Interpolation!G366,$N$3))</f>
        <v>#VALUE!</v>
      </c>
      <c r="AB366" s="23" t="e">
        <f>IF(AND($F$2&lt;&gt;"",$F$3&lt;&gt;""),Interpolation!O366,ROUND(Interpolation!H366,$N$3))</f>
        <v>#VALUE!</v>
      </c>
      <c r="AD366" s="43" t="e">
        <f t="shared" si="67"/>
        <v>#VALUE!</v>
      </c>
      <c r="AE366" s="43" t="e">
        <f t="shared" si="68"/>
        <v>#VALUE!</v>
      </c>
    </row>
    <row r="367" spans="1:31" x14ac:dyDescent="0.25">
      <c r="A367" s="26" t="str">
        <f t="shared" si="70"/>
        <v/>
      </c>
      <c r="B367" s="21" t="str">
        <f t="shared" si="69"/>
        <v/>
      </c>
      <c r="C367" s="16" t="s">
        <v>66</v>
      </c>
      <c r="D367" s="16" t="s">
        <v>66</v>
      </c>
      <c r="E367" s="16" t="s">
        <v>66</v>
      </c>
      <c r="F367" s="16"/>
      <c r="G367" s="16"/>
      <c r="H367" s="16"/>
      <c r="I367" s="56"/>
      <c r="J367" s="57"/>
      <c r="K367" s="58"/>
      <c r="L367" s="22" t="str">
        <f t="shared" si="65"/>
        <v/>
      </c>
      <c r="M367" s="22" t="str">
        <f t="shared" si="66"/>
        <v/>
      </c>
      <c r="N367" s="26" t="e">
        <f t="shared" si="61"/>
        <v>#VALUE!</v>
      </c>
      <c r="O367" s="26" t="e">
        <f t="shared" si="63"/>
        <v>#VALUE!</v>
      </c>
      <c r="P367" s="26" t="e">
        <f t="shared" si="62"/>
        <v>#VALUE!</v>
      </c>
      <c r="Q367" s="26" t="e">
        <f t="shared" si="64"/>
        <v>#VALUE!</v>
      </c>
      <c r="R367" s="22"/>
      <c r="S367" s="22"/>
      <c r="T367" s="22"/>
      <c r="U367" s="22"/>
      <c r="W367" s="23" t="e">
        <f>IF(AND($F$2&lt;&gt;"",$F$3&lt;&gt;""),Interpolation!J367,ROUND(Interpolation!C367,$N$3))</f>
        <v>#VALUE!</v>
      </c>
      <c r="X367" s="23" t="e">
        <f>IF(AND($F$2&lt;&gt;"",$F$3&lt;&gt;""),Interpolation!K367,ROUND(Interpolation!D367,$N$3))</f>
        <v>#VALUE!</v>
      </c>
      <c r="Y367" s="23" t="e">
        <f>IF(AND($F$2&lt;&gt;"",$F$3&lt;&gt;""),Interpolation!L367,ROUND(Interpolation!E367,$N$3))</f>
        <v>#VALUE!</v>
      </c>
      <c r="Z367" s="23" t="e">
        <f>IF(AND($F$2&lt;&gt;"",$F$3&lt;&gt;""),Interpolation!M367,ROUND(Interpolation!F367,$N$3))</f>
        <v>#VALUE!</v>
      </c>
      <c r="AA367" s="23" t="e">
        <f>IF(AND($F$2&lt;&gt;"",$F$3&lt;&gt;""),Interpolation!N367,ROUND(Interpolation!G367,$N$3))</f>
        <v>#VALUE!</v>
      </c>
      <c r="AB367" s="23" t="e">
        <f>IF(AND($F$2&lt;&gt;"",$F$3&lt;&gt;""),Interpolation!O367,ROUND(Interpolation!H367,$N$3))</f>
        <v>#VALUE!</v>
      </c>
      <c r="AD367" s="43" t="e">
        <f t="shared" si="67"/>
        <v>#VALUE!</v>
      </c>
      <c r="AE367" s="43" t="e">
        <f t="shared" si="68"/>
        <v>#VALUE!</v>
      </c>
    </row>
    <row r="368" spans="1:31" x14ac:dyDescent="0.25">
      <c r="A368" s="26" t="str">
        <f t="shared" si="70"/>
        <v/>
      </c>
      <c r="B368" s="21" t="str">
        <f t="shared" si="69"/>
        <v/>
      </c>
      <c r="C368" s="16" t="s">
        <v>66</v>
      </c>
      <c r="D368" s="16" t="s">
        <v>66</v>
      </c>
      <c r="E368" s="16" t="s">
        <v>66</v>
      </c>
      <c r="F368" s="16"/>
      <c r="G368" s="16"/>
      <c r="H368" s="16"/>
      <c r="I368" s="56"/>
      <c r="J368" s="57"/>
      <c r="K368" s="58"/>
      <c r="L368" s="22" t="str">
        <f t="shared" si="65"/>
        <v/>
      </c>
      <c r="M368" s="22" t="str">
        <f t="shared" si="66"/>
        <v/>
      </c>
      <c r="N368" s="26" t="e">
        <f t="shared" si="61"/>
        <v>#VALUE!</v>
      </c>
      <c r="O368" s="26" t="e">
        <f t="shared" si="63"/>
        <v>#VALUE!</v>
      </c>
      <c r="P368" s="26" t="e">
        <f t="shared" si="62"/>
        <v>#VALUE!</v>
      </c>
      <c r="Q368" s="26" t="e">
        <f t="shared" si="64"/>
        <v>#VALUE!</v>
      </c>
      <c r="R368" s="22"/>
      <c r="S368" s="22"/>
      <c r="T368" s="22"/>
      <c r="U368" s="22"/>
      <c r="W368" s="23" t="e">
        <f>IF(AND($F$2&lt;&gt;"",$F$3&lt;&gt;""),Interpolation!J368,ROUND(Interpolation!C368,$N$3))</f>
        <v>#VALUE!</v>
      </c>
      <c r="X368" s="23" t="e">
        <f>IF(AND($F$2&lt;&gt;"",$F$3&lt;&gt;""),Interpolation!K368,ROUND(Interpolation!D368,$N$3))</f>
        <v>#VALUE!</v>
      </c>
      <c r="Y368" s="23" t="e">
        <f>IF(AND($F$2&lt;&gt;"",$F$3&lt;&gt;""),Interpolation!L368,ROUND(Interpolation!E368,$N$3))</f>
        <v>#VALUE!</v>
      </c>
      <c r="Z368" s="23" t="e">
        <f>IF(AND($F$2&lt;&gt;"",$F$3&lt;&gt;""),Interpolation!M368,ROUND(Interpolation!F368,$N$3))</f>
        <v>#VALUE!</v>
      </c>
      <c r="AA368" s="23" t="e">
        <f>IF(AND($F$2&lt;&gt;"",$F$3&lt;&gt;""),Interpolation!N368,ROUND(Interpolation!G368,$N$3))</f>
        <v>#VALUE!</v>
      </c>
      <c r="AB368" s="23" t="e">
        <f>IF(AND($F$2&lt;&gt;"",$F$3&lt;&gt;""),Interpolation!O368,ROUND(Interpolation!H368,$N$3))</f>
        <v>#VALUE!</v>
      </c>
      <c r="AD368" s="43" t="e">
        <f t="shared" si="67"/>
        <v>#VALUE!</v>
      </c>
      <c r="AE368" s="43" t="e">
        <f t="shared" si="68"/>
        <v>#VALUE!</v>
      </c>
    </row>
    <row r="369" spans="1:31" x14ac:dyDescent="0.25">
      <c r="A369" s="26" t="str">
        <f t="shared" si="70"/>
        <v/>
      </c>
      <c r="B369" s="21" t="str">
        <f t="shared" si="69"/>
        <v/>
      </c>
      <c r="C369" s="16" t="s">
        <v>66</v>
      </c>
      <c r="D369" s="16" t="s">
        <v>66</v>
      </c>
      <c r="E369" s="16" t="s">
        <v>66</v>
      </c>
      <c r="F369" s="16"/>
      <c r="G369" s="16"/>
      <c r="H369" s="16"/>
      <c r="I369" s="56"/>
      <c r="J369" s="57"/>
      <c r="K369" s="58"/>
      <c r="L369" s="22" t="str">
        <f t="shared" si="65"/>
        <v/>
      </c>
      <c r="M369" s="22" t="str">
        <f t="shared" si="66"/>
        <v/>
      </c>
      <c r="N369" s="26" t="e">
        <f t="shared" si="61"/>
        <v>#VALUE!</v>
      </c>
      <c r="O369" s="26" t="e">
        <f t="shared" si="63"/>
        <v>#VALUE!</v>
      </c>
      <c r="P369" s="26" t="e">
        <f t="shared" si="62"/>
        <v>#VALUE!</v>
      </c>
      <c r="Q369" s="26" t="e">
        <f t="shared" si="64"/>
        <v>#VALUE!</v>
      </c>
      <c r="R369" s="22"/>
      <c r="S369" s="22"/>
      <c r="T369" s="22"/>
      <c r="U369" s="22"/>
      <c r="W369" s="23" t="e">
        <f>IF(AND($F$2&lt;&gt;"",$F$3&lt;&gt;""),Interpolation!J369,ROUND(Interpolation!C369,$N$3))</f>
        <v>#VALUE!</v>
      </c>
      <c r="X369" s="23" t="e">
        <f>IF(AND($F$2&lt;&gt;"",$F$3&lt;&gt;""),Interpolation!K369,ROUND(Interpolation!D369,$N$3))</f>
        <v>#VALUE!</v>
      </c>
      <c r="Y369" s="23" t="e">
        <f>IF(AND($F$2&lt;&gt;"",$F$3&lt;&gt;""),Interpolation!L369,ROUND(Interpolation!E369,$N$3))</f>
        <v>#VALUE!</v>
      </c>
      <c r="Z369" s="23" t="e">
        <f>IF(AND($F$2&lt;&gt;"",$F$3&lt;&gt;""),Interpolation!M369,ROUND(Interpolation!F369,$N$3))</f>
        <v>#VALUE!</v>
      </c>
      <c r="AA369" s="23" t="e">
        <f>IF(AND($F$2&lt;&gt;"",$F$3&lt;&gt;""),Interpolation!N369,ROUND(Interpolation!G369,$N$3))</f>
        <v>#VALUE!</v>
      </c>
      <c r="AB369" s="23" t="e">
        <f>IF(AND($F$2&lt;&gt;"",$F$3&lt;&gt;""),Interpolation!O369,ROUND(Interpolation!H369,$N$3))</f>
        <v>#VALUE!</v>
      </c>
      <c r="AD369" s="43" t="e">
        <f t="shared" si="67"/>
        <v>#VALUE!</v>
      </c>
      <c r="AE369" s="43" t="e">
        <f t="shared" si="68"/>
        <v>#VALUE!</v>
      </c>
    </row>
    <row r="370" spans="1:31" x14ac:dyDescent="0.25">
      <c r="A370" s="26" t="str">
        <f t="shared" si="70"/>
        <v/>
      </c>
      <c r="B370" s="21" t="str">
        <f t="shared" si="69"/>
        <v/>
      </c>
      <c r="C370" s="16" t="s">
        <v>66</v>
      </c>
      <c r="D370" s="16" t="s">
        <v>66</v>
      </c>
      <c r="E370" s="16" t="s">
        <v>66</v>
      </c>
      <c r="F370" s="16"/>
      <c r="G370" s="16"/>
      <c r="H370" s="16"/>
      <c r="I370" s="56"/>
      <c r="J370" s="57"/>
      <c r="K370" s="58"/>
      <c r="L370" s="22" t="str">
        <f t="shared" si="65"/>
        <v/>
      </c>
      <c r="M370" s="22" t="str">
        <f t="shared" si="66"/>
        <v/>
      </c>
      <c r="N370" s="26" t="e">
        <f t="shared" si="61"/>
        <v>#VALUE!</v>
      </c>
      <c r="O370" s="26" t="e">
        <f t="shared" si="63"/>
        <v>#VALUE!</v>
      </c>
      <c r="P370" s="26" t="e">
        <f t="shared" si="62"/>
        <v>#VALUE!</v>
      </c>
      <c r="Q370" s="26" t="e">
        <f t="shared" si="64"/>
        <v>#VALUE!</v>
      </c>
      <c r="R370" s="22"/>
      <c r="S370" s="22"/>
      <c r="T370" s="22"/>
      <c r="U370" s="22"/>
      <c r="W370" s="23" t="e">
        <f>IF(AND($F$2&lt;&gt;"",$F$3&lt;&gt;""),Interpolation!J370,ROUND(Interpolation!C370,$N$3))</f>
        <v>#VALUE!</v>
      </c>
      <c r="X370" s="23" t="e">
        <f>IF(AND($F$2&lt;&gt;"",$F$3&lt;&gt;""),Interpolation!K370,ROUND(Interpolation!D370,$N$3))</f>
        <v>#VALUE!</v>
      </c>
      <c r="Y370" s="23" t="e">
        <f>IF(AND($F$2&lt;&gt;"",$F$3&lt;&gt;""),Interpolation!L370,ROUND(Interpolation!E370,$N$3))</f>
        <v>#VALUE!</v>
      </c>
      <c r="Z370" s="23" t="e">
        <f>IF(AND($F$2&lt;&gt;"",$F$3&lt;&gt;""),Interpolation!M370,ROUND(Interpolation!F370,$N$3))</f>
        <v>#VALUE!</v>
      </c>
      <c r="AA370" s="23" t="e">
        <f>IF(AND($F$2&lt;&gt;"",$F$3&lt;&gt;""),Interpolation!N370,ROUND(Interpolation!G370,$N$3))</f>
        <v>#VALUE!</v>
      </c>
      <c r="AB370" s="23" t="e">
        <f>IF(AND($F$2&lt;&gt;"",$F$3&lt;&gt;""),Interpolation!O370,ROUND(Interpolation!H370,$N$3))</f>
        <v>#VALUE!</v>
      </c>
      <c r="AD370" s="43" t="e">
        <f t="shared" si="67"/>
        <v>#VALUE!</v>
      </c>
      <c r="AE370" s="43" t="e">
        <f t="shared" si="68"/>
        <v>#VALUE!</v>
      </c>
    </row>
    <row r="371" spans="1:31" x14ac:dyDescent="0.25">
      <c r="A371" s="26" t="str">
        <f t="shared" si="70"/>
        <v/>
      </c>
      <c r="B371" s="21" t="str">
        <f t="shared" si="69"/>
        <v/>
      </c>
      <c r="C371" s="16" t="s">
        <v>66</v>
      </c>
      <c r="D371" s="16" t="s">
        <v>66</v>
      </c>
      <c r="E371" s="16" t="s">
        <v>66</v>
      </c>
      <c r="F371" s="16"/>
      <c r="G371" s="16"/>
      <c r="H371" s="16"/>
      <c r="I371" s="56"/>
      <c r="J371" s="57"/>
      <c r="K371" s="58"/>
      <c r="L371" s="22" t="str">
        <f t="shared" si="65"/>
        <v/>
      </c>
      <c r="M371" s="22" t="str">
        <f t="shared" si="66"/>
        <v/>
      </c>
      <c r="N371" s="26" t="e">
        <f t="shared" si="61"/>
        <v>#VALUE!</v>
      </c>
      <c r="O371" s="26" t="e">
        <f t="shared" si="63"/>
        <v>#VALUE!</v>
      </c>
      <c r="P371" s="26" t="e">
        <f t="shared" si="62"/>
        <v>#VALUE!</v>
      </c>
      <c r="Q371" s="26" t="e">
        <f t="shared" si="64"/>
        <v>#VALUE!</v>
      </c>
      <c r="R371" s="22"/>
      <c r="S371" s="22"/>
      <c r="T371" s="22"/>
      <c r="U371" s="22"/>
      <c r="W371" s="23" t="e">
        <f>IF(AND($F$2&lt;&gt;"",$F$3&lt;&gt;""),Interpolation!J371,ROUND(Interpolation!C371,$N$3))</f>
        <v>#VALUE!</v>
      </c>
      <c r="X371" s="23" t="e">
        <f>IF(AND($F$2&lt;&gt;"",$F$3&lt;&gt;""),Interpolation!K371,ROUND(Interpolation!D371,$N$3))</f>
        <v>#VALUE!</v>
      </c>
      <c r="Y371" s="23" t="e">
        <f>IF(AND($F$2&lt;&gt;"",$F$3&lt;&gt;""),Interpolation!L371,ROUND(Interpolation!E371,$N$3))</f>
        <v>#VALUE!</v>
      </c>
      <c r="Z371" s="23" t="e">
        <f>IF(AND($F$2&lt;&gt;"",$F$3&lt;&gt;""),Interpolation!M371,ROUND(Interpolation!F371,$N$3))</f>
        <v>#VALUE!</v>
      </c>
      <c r="AA371" s="23" t="e">
        <f>IF(AND($F$2&lt;&gt;"",$F$3&lt;&gt;""),Interpolation!N371,ROUND(Interpolation!G371,$N$3))</f>
        <v>#VALUE!</v>
      </c>
      <c r="AB371" s="23" t="e">
        <f>IF(AND($F$2&lt;&gt;"",$F$3&lt;&gt;""),Interpolation!O371,ROUND(Interpolation!H371,$N$3))</f>
        <v>#VALUE!</v>
      </c>
      <c r="AD371" s="43" t="e">
        <f t="shared" si="67"/>
        <v>#VALUE!</v>
      </c>
      <c r="AE371" s="43" t="e">
        <f t="shared" si="68"/>
        <v>#VALUE!</v>
      </c>
    </row>
    <row r="372" spans="1:31" x14ac:dyDescent="0.25">
      <c r="A372" s="26" t="str">
        <f t="shared" si="70"/>
        <v/>
      </c>
      <c r="B372" s="21" t="str">
        <f t="shared" si="69"/>
        <v/>
      </c>
      <c r="C372" s="16" t="s">
        <v>66</v>
      </c>
      <c r="D372" s="16" t="s">
        <v>66</v>
      </c>
      <c r="E372" s="16" t="s">
        <v>66</v>
      </c>
      <c r="F372" s="16"/>
      <c r="G372" s="16"/>
      <c r="H372" s="16"/>
      <c r="I372" s="56"/>
      <c r="J372" s="57"/>
      <c r="K372" s="58"/>
      <c r="L372" s="22" t="str">
        <f t="shared" si="65"/>
        <v/>
      </c>
      <c r="M372" s="22" t="str">
        <f t="shared" si="66"/>
        <v/>
      </c>
      <c r="N372" s="26" t="e">
        <f t="shared" si="61"/>
        <v>#VALUE!</v>
      </c>
      <c r="O372" s="26" t="e">
        <f t="shared" si="63"/>
        <v>#VALUE!</v>
      </c>
      <c r="P372" s="26" t="e">
        <f t="shared" si="62"/>
        <v>#VALUE!</v>
      </c>
      <c r="Q372" s="26" t="e">
        <f t="shared" si="64"/>
        <v>#VALUE!</v>
      </c>
      <c r="R372" s="22"/>
      <c r="S372" s="22"/>
      <c r="T372" s="22"/>
      <c r="U372" s="22"/>
      <c r="W372" s="23" t="e">
        <f>IF(AND($F$2&lt;&gt;"",$F$3&lt;&gt;""),Interpolation!J372,ROUND(Interpolation!C372,$N$3))</f>
        <v>#VALUE!</v>
      </c>
      <c r="X372" s="23" t="e">
        <f>IF(AND($F$2&lt;&gt;"",$F$3&lt;&gt;""),Interpolation!K372,ROUND(Interpolation!D372,$N$3))</f>
        <v>#VALUE!</v>
      </c>
      <c r="Y372" s="23" t="e">
        <f>IF(AND($F$2&lt;&gt;"",$F$3&lt;&gt;""),Interpolation!L372,ROUND(Interpolation!E372,$N$3))</f>
        <v>#VALUE!</v>
      </c>
      <c r="Z372" s="23" t="e">
        <f>IF(AND($F$2&lt;&gt;"",$F$3&lt;&gt;""),Interpolation!M372,ROUND(Interpolation!F372,$N$3))</f>
        <v>#VALUE!</v>
      </c>
      <c r="AA372" s="23" t="e">
        <f>IF(AND($F$2&lt;&gt;"",$F$3&lt;&gt;""),Interpolation!N372,ROUND(Interpolation!G372,$N$3))</f>
        <v>#VALUE!</v>
      </c>
      <c r="AB372" s="23" t="e">
        <f>IF(AND($F$2&lt;&gt;"",$F$3&lt;&gt;""),Interpolation!O372,ROUND(Interpolation!H372,$N$3))</f>
        <v>#VALUE!</v>
      </c>
      <c r="AD372" s="43" t="e">
        <f t="shared" si="67"/>
        <v>#VALUE!</v>
      </c>
      <c r="AE372" s="43" t="e">
        <f t="shared" si="68"/>
        <v>#VALUE!</v>
      </c>
    </row>
    <row r="373" spans="1:31" x14ac:dyDescent="0.25">
      <c r="A373" s="26" t="str">
        <f t="shared" si="70"/>
        <v/>
      </c>
      <c r="B373" s="21" t="str">
        <f t="shared" si="69"/>
        <v/>
      </c>
      <c r="C373" s="16" t="s">
        <v>66</v>
      </c>
      <c r="D373" s="16" t="s">
        <v>66</v>
      </c>
      <c r="E373" s="16" t="s">
        <v>66</v>
      </c>
      <c r="F373" s="16"/>
      <c r="G373" s="16"/>
      <c r="H373" s="16"/>
      <c r="I373" s="56"/>
      <c r="J373" s="57"/>
      <c r="K373" s="58"/>
      <c r="L373" s="22" t="str">
        <f t="shared" si="65"/>
        <v/>
      </c>
      <c r="M373" s="22" t="str">
        <f t="shared" si="66"/>
        <v/>
      </c>
      <c r="N373" s="26" t="e">
        <f t="shared" si="61"/>
        <v>#VALUE!</v>
      </c>
      <c r="O373" s="26" t="e">
        <f t="shared" si="63"/>
        <v>#VALUE!</v>
      </c>
      <c r="P373" s="26" t="e">
        <f t="shared" si="62"/>
        <v>#VALUE!</v>
      </c>
      <c r="Q373" s="26" t="e">
        <f t="shared" si="64"/>
        <v>#VALUE!</v>
      </c>
      <c r="R373" s="22"/>
      <c r="S373" s="22"/>
      <c r="T373" s="22"/>
      <c r="U373" s="22"/>
      <c r="W373" s="23" t="e">
        <f>IF(AND($F$2&lt;&gt;"",$F$3&lt;&gt;""),Interpolation!J373,ROUND(Interpolation!C373,$N$3))</f>
        <v>#VALUE!</v>
      </c>
      <c r="X373" s="23" t="e">
        <f>IF(AND($F$2&lt;&gt;"",$F$3&lt;&gt;""),Interpolation!K373,ROUND(Interpolation!D373,$N$3))</f>
        <v>#VALUE!</v>
      </c>
      <c r="Y373" s="23" t="e">
        <f>IF(AND($F$2&lt;&gt;"",$F$3&lt;&gt;""),Interpolation!L373,ROUND(Interpolation!E373,$N$3))</f>
        <v>#VALUE!</v>
      </c>
      <c r="Z373" s="23" t="e">
        <f>IF(AND($F$2&lt;&gt;"",$F$3&lt;&gt;""),Interpolation!M373,ROUND(Interpolation!F373,$N$3))</f>
        <v>#VALUE!</v>
      </c>
      <c r="AA373" s="23" t="e">
        <f>IF(AND($F$2&lt;&gt;"",$F$3&lt;&gt;""),Interpolation!N373,ROUND(Interpolation!G373,$N$3))</f>
        <v>#VALUE!</v>
      </c>
      <c r="AB373" s="23" t="e">
        <f>IF(AND($F$2&lt;&gt;"",$F$3&lt;&gt;""),Interpolation!O373,ROUND(Interpolation!H373,$N$3))</f>
        <v>#VALUE!</v>
      </c>
      <c r="AD373" s="43" t="e">
        <f t="shared" si="67"/>
        <v>#VALUE!</v>
      </c>
      <c r="AE373" s="43" t="e">
        <f t="shared" si="68"/>
        <v>#VALUE!</v>
      </c>
    </row>
    <row r="374" spans="1:31" x14ac:dyDescent="0.25">
      <c r="A374" s="26" t="str">
        <f t="shared" si="70"/>
        <v/>
      </c>
      <c r="B374" s="21" t="str">
        <f t="shared" si="69"/>
        <v/>
      </c>
      <c r="C374" s="16" t="s">
        <v>66</v>
      </c>
      <c r="D374" s="16" t="s">
        <v>66</v>
      </c>
      <c r="E374" s="16" t="s">
        <v>66</v>
      </c>
      <c r="F374" s="16"/>
      <c r="G374" s="16"/>
      <c r="H374" s="16"/>
      <c r="I374" s="56"/>
      <c r="J374" s="57"/>
      <c r="K374" s="58"/>
      <c r="L374" s="22" t="str">
        <f t="shared" si="65"/>
        <v/>
      </c>
      <c r="M374" s="22" t="str">
        <f t="shared" si="66"/>
        <v/>
      </c>
      <c r="N374" s="26" t="e">
        <f t="shared" si="61"/>
        <v>#VALUE!</v>
      </c>
      <c r="O374" s="26" t="e">
        <f t="shared" si="63"/>
        <v>#VALUE!</v>
      </c>
      <c r="P374" s="26" t="e">
        <f t="shared" si="62"/>
        <v>#VALUE!</v>
      </c>
      <c r="Q374" s="26" t="e">
        <f t="shared" si="64"/>
        <v>#VALUE!</v>
      </c>
      <c r="R374" s="22"/>
      <c r="S374" s="22"/>
      <c r="T374" s="22"/>
      <c r="U374" s="22"/>
      <c r="W374" s="23" t="e">
        <f>IF(AND($F$2&lt;&gt;"",$F$3&lt;&gt;""),Interpolation!J374,ROUND(Interpolation!C374,$N$3))</f>
        <v>#VALUE!</v>
      </c>
      <c r="X374" s="23" t="e">
        <f>IF(AND($F$2&lt;&gt;"",$F$3&lt;&gt;""),Interpolation!K374,ROUND(Interpolation!D374,$N$3))</f>
        <v>#VALUE!</v>
      </c>
      <c r="Y374" s="23" t="e">
        <f>IF(AND($F$2&lt;&gt;"",$F$3&lt;&gt;""),Interpolation!L374,ROUND(Interpolation!E374,$N$3))</f>
        <v>#VALUE!</v>
      </c>
      <c r="Z374" s="23" t="e">
        <f>IF(AND($F$2&lt;&gt;"",$F$3&lt;&gt;""),Interpolation!M374,ROUND(Interpolation!F374,$N$3))</f>
        <v>#VALUE!</v>
      </c>
      <c r="AA374" s="23" t="e">
        <f>IF(AND($F$2&lt;&gt;"",$F$3&lt;&gt;""),Interpolation!N374,ROUND(Interpolation!G374,$N$3))</f>
        <v>#VALUE!</v>
      </c>
      <c r="AB374" s="23" t="e">
        <f>IF(AND($F$2&lt;&gt;"",$F$3&lt;&gt;""),Interpolation!O374,ROUND(Interpolation!H374,$N$3))</f>
        <v>#VALUE!</v>
      </c>
      <c r="AD374" s="43" t="e">
        <f t="shared" si="67"/>
        <v>#VALUE!</v>
      </c>
      <c r="AE374" s="43" t="e">
        <f t="shared" si="68"/>
        <v>#VALUE!</v>
      </c>
    </row>
    <row r="375" spans="1:31" x14ac:dyDescent="0.25">
      <c r="A375" s="26" t="str">
        <f t="shared" si="70"/>
        <v/>
      </c>
      <c r="B375" s="21" t="str">
        <f t="shared" si="69"/>
        <v/>
      </c>
      <c r="C375" s="16" t="s">
        <v>66</v>
      </c>
      <c r="D375" s="16" t="s">
        <v>66</v>
      </c>
      <c r="E375" s="16" t="s">
        <v>66</v>
      </c>
      <c r="F375" s="16"/>
      <c r="G375" s="16"/>
      <c r="H375" s="16"/>
      <c r="I375" s="56"/>
      <c r="J375" s="57"/>
      <c r="K375" s="58"/>
      <c r="L375" s="22" t="str">
        <f t="shared" si="65"/>
        <v/>
      </c>
      <c r="M375" s="22" t="str">
        <f t="shared" si="66"/>
        <v/>
      </c>
      <c r="N375" s="26" t="e">
        <f t="shared" si="61"/>
        <v>#VALUE!</v>
      </c>
      <c r="O375" s="26" t="e">
        <f t="shared" si="63"/>
        <v>#VALUE!</v>
      </c>
      <c r="P375" s="26" t="e">
        <f t="shared" si="62"/>
        <v>#VALUE!</v>
      </c>
      <c r="Q375" s="26" t="e">
        <f t="shared" si="64"/>
        <v>#VALUE!</v>
      </c>
      <c r="R375" s="22"/>
      <c r="S375" s="22"/>
      <c r="T375" s="22"/>
      <c r="U375" s="22"/>
      <c r="W375" s="23" t="e">
        <f>IF(AND($F$2&lt;&gt;"",$F$3&lt;&gt;""),Interpolation!J375,ROUND(Interpolation!C375,$N$3))</f>
        <v>#VALUE!</v>
      </c>
      <c r="X375" s="23" t="e">
        <f>IF(AND($F$2&lt;&gt;"",$F$3&lt;&gt;""),Interpolation!K375,ROUND(Interpolation!D375,$N$3))</f>
        <v>#VALUE!</v>
      </c>
      <c r="Y375" s="23" t="e">
        <f>IF(AND($F$2&lt;&gt;"",$F$3&lt;&gt;""),Interpolation!L375,ROUND(Interpolation!E375,$N$3))</f>
        <v>#VALUE!</v>
      </c>
      <c r="Z375" s="23" t="e">
        <f>IF(AND($F$2&lt;&gt;"",$F$3&lt;&gt;""),Interpolation!M375,ROUND(Interpolation!F375,$N$3))</f>
        <v>#VALUE!</v>
      </c>
      <c r="AA375" s="23" t="e">
        <f>IF(AND($F$2&lt;&gt;"",$F$3&lt;&gt;""),Interpolation!N375,ROUND(Interpolation!G375,$N$3))</f>
        <v>#VALUE!</v>
      </c>
      <c r="AB375" s="23" t="e">
        <f>IF(AND($F$2&lt;&gt;"",$F$3&lt;&gt;""),Interpolation!O375,ROUND(Interpolation!H375,$N$3))</f>
        <v>#VALUE!</v>
      </c>
      <c r="AD375" s="43" t="e">
        <f t="shared" si="67"/>
        <v>#VALUE!</v>
      </c>
      <c r="AE375" s="43" t="e">
        <f t="shared" si="68"/>
        <v>#VALUE!</v>
      </c>
    </row>
    <row r="376" spans="1:31" x14ac:dyDescent="0.25">
      <c r="J376" s="1"/>
      <c r="K376" s="1"/>
      <c r="L376" s="22">
        <f t="shared" si="65"/>
        <v>0</v>
      </c>
      <c r="M376" s="22">
        <f t="shared" si="66"/>
        <v>0</v>
      </c>
      <c r="N376" s="26">
        <f t="shared" si="61"/>
        <v>0</v>
      </c>
      <c r="O376" s="26" t="e">
        <f t="shared" si="63"/>
        <v>#N/A</v>
      </c>
      <c r="P376" s="26">
        <f t="shared" si="62"/>
        <v>1</v>
      </c>
      <c r="Q376" s="26" t="e">
        <f t="shared" si="64"/>
        <v>#N/A</v>
      </c>
      <c r="R376" s="22"/>
      <c r="S376" s="22"/>
      <c r="T376" s="22"/>
      <c r="U376" s="22"/>
      <c r="W376" s="23" t="e">
        <f>IF(AND($F$2&lt;&gt;"",$F$3&lt;&gt;""),Interpolation!J376,ROUND(Interpolation!C376,$N$3))</f>
        <v>#VALUE!</v>
      </c>
      <c r="X376" s="23" t="e">
        <f>IF(AND($F$2&lt;&gt;"",$F$3&lt;&gt;""),Interpolation!K376,ROUND(Interpolation!D376,$N$3))</f>
        <v>#VALUE!</v>
      </c>
      <c r="Y376" s="23" t="e">
        <f>IF(AND($F$2&lt;&gt;"",$F$3&lt;&gt;""),Interpolation!L376,ROUND(Interpolation!E376,$N$3))</f>
        <v>#VALUE!</v>
      </c>
      <c r="Z376" s="23" t="e">
        <f>IF(AND($F$2&lt;&gt;"",$F$3&lt;&gt;""),Interpolation!M376,ROUND(Interpolation!F376,$N$3))</f>
        <v>#VALUE!</v>
      </c>
      <c r="AA376" s="23" t="e">
        <f>IF(AND($F$2&lt;&gt;"",$F$3&lt;&gt;""),Interpolation!N376,ROUND(Interpolation!G376,$N$3))</f>
        <v>#VALUE!</v>
      </c>
      <c r="AB376" s="23" t="e">
        <f>IF(AND($F$2&lt;&gt;"",$F$3&lt;&gt;""),Interpolation!O376,ROUND(Interpolation!H376,$N$3))</f>
        <v>#VALUE!</v>
      </c>
      <c r="AD376" s="43">
        <f t="shared" si="67"/>
        <v>0</v>
      </c>
      <c r="AE376" s="43">
        <f t="shared" si="68"/>
        <v>0</v>
      </c>
    </row>
    <row r="377" spans="1:31" x14ac:dyDescent="0.25">
      <c r="B377" s="61"/>
      <c r="C377" s="61"/>
      <c r="D377" s="61"/>
      <c r="E377" s="61"/>
      <c r="F377" s="61"/>
      <c r="G377" s="61"/>
      <c r="I377" s="2" t="str">
        <f>'Print off sheets'!I377</f>
        <v>Page 10 of 2</v>
      </c>
      <c r="J377" s="1"/>
      <c r="K377" s="1"/>
      <c r="L377" s="22">
        <f t="shared" si="65"/>
        <v>0</v>
      </c>
      <c r="M377" s="22">
        <f t="shared" si="66"/>
        <v>0</v>
      </c>
      <c r="N377" s="26">
        <f t="shared" si="61"/>
        <v>0</v>
      </c>
      <c r="O377" s="26" t="e">
        <f t="shared" si="63"/>
        <v>#N/A</v>
      </c>
      <c r="P377" s="26">
        <f t="shared" si="62"/>
        <v>1</v>
      </c>
      <c r="Q377" s="26" t="e">
        <f t="shared" si="64"/>
        <v>#N/A</v>
      </c>
      <c r="R377" s="22"/>
      <c r="S377" s="22"/>
      <c r="T377" s="22"/>
      <c r="U377" s="22"/>
      <c r="W377" s="23" t="e">
        <f>IF(AND($F$2&lt;&gt;"",$F$3&lt;&gt;""),Interpolation!J377,ROUND(Interpolation!C377,$N$3))</f>
        <v>#VALUE!</v>
      </c>
      <c r="X377" s="23" t="e">
        <f>IF(AND($F$2&lt;&gt;"",$F$3&lt;&gt;""),Interpolation!K377,ROUND(Interpolation!D377,$N$3))</f>
        <v>#VALUE!</v>
      </c>
      <c r="Y377" s="23" t="e">
        <f>IF(AND($F$2&lt;&gt;"",$F$3&lt;&gt;""),Interpolation!L377,ROUND(Interpolation!E377,$N$3))</f>
        <v>#VALUE!</v>
      </c>
      <c r="Z377" s="23" t="e">
        <f>IF(AND($F$2&lt;&gt;"",$F$3&lt;&gt;""),Interpolation!M377,ROUND(Interpolation!F377,$N$3))</f>
        <v>#VALUE!</v>
      </c>
      <c r="AA377" s="23" t="e">
        <f>IF(AND($F$2&lt;&gt;"",$F$3&lt;&gt;""),Interpolation!N377,ROUND(Interpolation!G377,$N$3))</f>
        <v>#VALUE!</v>
      </c>
      <c r="AB377" s="23" t="e">
        <f>IF(AND($F$2&lt;&gt;"",$F$3&lt;&gt;""),Interpolation!O377,ROUND(Interpolation!H377,$N$3))</f>
        <v>#VALUE!</v>
      </c>
      <c r="AD377" s="43">
        <f t="shared" si="67"/>
        <v>0</v>
      </c>
      <c r="AE377" s="43">
        <f t="shared" si="68"/>
        <v>0</v>
      </c>
    </row>
    <row r="378" spans="1:31" ht="18" x14ac:dyDescent="0.25">
      <c r="B378" s="59" t="s">
        <v>21</v>
      </c>
      <c r="C378" s="59"/>
      <c r="D378" s="59"/>
      <c r="E378" s="59"/>
      <c r="F378" s="59"/>
      <c r="G378" s="59"/>
      <c r="H378" s="59"/>
      <c r="J378" s="1"/>
      <c r="K378" s="1"/>
      <c r="L378" s="22" t="str">
        <f t="shared" si="65"/>
        <v/>
      </c>
      <c r="M378" s="22" t="str">
        <f t="shared" si="66"/>
        <v/>
      </c>
      <c r="N378" s="26" t="e">
        <f t="shared" si="61"/>
        <v>#VALUE!</v>
      </c>
      <c r="O378" s="26" t="e">
        <f t="shared" si="63"/>
        <v>#VALUE!</v>
      </c>
      <c r="P378" s="26" t="e">
        <f t="shared" si="62"/>
        <v>#VALUE!</v>
      </c>
      <c r="Q378" s="26" t="e">
        <f t="shared" si="64"/>
        <v>#VALUE!</v>
      </c>
      <c r="R378" s="22"/>
      <c r="S378" s="22"/>
      <c r="T378" s="22"/>
      <c r="U378" s="22"/>
      <c r="W378" s="23" t="e">
        <f>IF(AND($F$2&lt;&gt;"",$F$3&lt;&gt;""),Interpolation!J378,ROUND(Interpolation!C378,$N$3))</f>
        <v>#VALUE!</v>
      </c>
      <c r="X378" s="23" t="e">
        <f>IF(AND($F$2&lt;&gt;"",$F$3&lt;&gt;""),Interpolation!K378,ROUND(Interpolation!D378,$N$3))</f>
        <v>#VALUE!</v>
      </c>
      <c r="Y378" s="23" t="e">
        <f>IF(AND($F$2&lt;&gt;"",$F$3&lt;&gt;""),Interpolation!L378,ROUND(Interpolation!E378,$N$3))</f>
        <v>#VALUE!</v>
      </c>
      <c r="Z378" s="23" t="e">
        <f>IF(AND($F$2&lt;&gt;"",$F$3&lt;&gt;""),Interpolation!M378,ROUND(Interpolation!F378,$N$3))</f>
        <v>#VALUE!</v>
      </c>
      <c r="AA378" s="23" t="e">
        <f>IF(AND($F$2&lt;&gt;"",$F$3&lt;&gt;""),Interpolation!N378,ROUND(Interpolation!G378,$N$3))</f>
        <v>#VALUE!</v>
      </c>
      <c r="AB378" s="23" t="e">
        <f>IF(AND($F$2&lt;&gt;"",$F$3&lt;&gt;""),Interpolation!O378,ROUND(Interpolation!H378,$N$3))</f>
        <v>#VALUE!</v>
      </c>
      <c r="AD378" s="43" t="e">
        <f t="shared" si="67"/>
        <v>#VALUE!</v>
      </c>
      <c r="AE378" s="43" t="e">
        <f t="shared" si="68"/>
        <v>#VALUE!</v>
      </c>
    </row>
    <row r="379" spans="1:31" ht="15.75" x14ac:dyDescent="0.25">
      <c r="B379" s="3"/>
      <c r="C379" s="14"/>
      <c r="E379" s="3"/>
      <c r="F379" s="15"/>
      <c r="H379" s="5"/>
      <c r="J379" s="1"/>
      <c r="K379" s="1"/>
      <c r="L379" s="22">
        <f t="shared" si="65"/>
        <v>0</v>
      </c>
      <c r="M379" s="22">
        <f t="shared" si="66"/>
        <v>0</v>
      </c>
      <c r="N379" s="26">
        <f t="shared" si="61"/>
        <v>0</v>
      </c>
      <c r="O379" s="26" t="e">
        <f t="shared" si="63"/>
        <v>#N/A</v>
      </c>
      <c r="P379" s="26">
        <f t="shared" si="62"/>
        <v>1</v>
      </c>
      <c r="Q379" s="26" t="e">
        <f t="shared" si="64"/>
        <v>#N/A</v>
      </c>
      <c r="R379" s="22"/>
      <c r="S379" s="22"/>
      <c r="T379" s="22"/>
      <c r="U379" s="22"/>
      <c r="W379" s="23" t="e">
        <f>IF(AND($F$2&lt;&gt;"",$F$3&lt;&gt;""),Interpolation!J379,ROUND(Interpolation!C379,$N$3))</f>
        <v>#VALUE!</v>
      </c>
      <c r="X379" s="23" t="e">
        <f>IF(AND($F$2&lt;&gt;"",$F$3&lt;&gt;""),Interpolation!K379,ROUND(Interpolation!D379,$N$3))</f>
        <v>#VALUE!</v>
      </c>
      <c r="Y379" s="23" t="e">
        <f>IF(AND($F$2&lt;&gt;"",$F$3&lt;&gt;""),Interpolation!L379,ROUND(Interpolation!E379,$N$3))</f>
        <v>#VALUE!</v>
      </c>
      <c r="Z379" s="23" t="e">
        <f>IF(AND($F$2&lt;&gt;"",$F$3&lt;&gt;""),Interpolation!M379,ROUND(Interpolation!F379,$N$3))</f>
        <v>#VALUE!</v>
      </c>
      <c r="AA379" s="23" t="e">
        <f>IF(AND($F$2&lt;&gt;"",$F$3&lt;&gt;""),Interpolation!N379,ROUND(Interpolation!G379,$N$3))</f>
        <v>#VALUE!</v>
      </c>
      <c r="AB379" s="23" t="e">
        <f>IF(AND($F$2&lt;&gt;"",$F$3&lt;&gt;""),Interpolation!O379,ROUND(Interpolation!H379,$N$3))</f>
        <v>#VALUE!</v>
      </c>
      <c r="AD379" s="43">
        <f t="shared" si="67"/>
        <v>0</v>
      </c>
      <c r="AE379" s="43">
        <f t="shared" si="68"/>
        <v>0</v>
      </c>
    </row>
    <row r="380" spans="1:31" x14ac:dyDescent="0.25">
      <c r="G380" s="62"/>
      <c r="H380" s="62"/>
      <c r="J380" s="1"/>
      <c r="K380" s="1"/>
      <c r="L380" s="22">
        <f t="shared" si="65"/>
        <v>0</v>
      </c>
      <c r="M380" s="22">
        <f t="shared" si="66"/>
        <v>0</v>
      </c>
      <c r="N380" s="26">
        <f t="shared" ref="N380:N443" si="71">VALUE(B380)</f>
        <v>0</v>
      </c>
      <c r="O380" s="26" t="e">
        <f t="shared" si="63"/>
        <v>#N/A</v>
      </c>
      <c r="P380" s="26">
        <f t="shared" ref="P380:P443" si="72">IF(N380&lt;$T$8,1,IF(N380&lt;$T$9,2,IF(N380&lt;$T$10,3,IF(N380&lt;$T$11,4,IF(N380&lt;$T$12,5,IF(N380&lt;$T$13,6,IF(N380&lt;$T$14,7,"")))))))</f>
        <v>1</v>
      </c>
      <c r="Q380" s="26" t="e">
        <f t="shared" si="64"/>
        <v>#N/A</v>
      </c>
      <c r="R380" s="22"/>
      <c r="S380" s="22"/>
      <c r="T380" s="22"/>
      <c r="U380" s="22"/>
      <c r="W380" s="23" t="e">
        <f>IF(AND($F$2&lt;&gt;"",$F$3&lt;&gt;""),Interpolation!J380,ROUND(Interpolation!C380,$N$3))</f>
        <v>#VALUE!</v>
      </c>
      <c r="X380" s="23" t="e">
        <f>IF(AND($F$2&lt;&gt;"",$F$3&lt;&gt;""),Interpolation!K380,ROUND(Interpolation!D380,$N$3))</f>
        <v>#VALUE!</v>
      </c>
      <c r="Y380" s="23" t="e">
        <f>IF(AND($F$2&lt;&gt;"",$F$3&lt;&gt;""),Interpolation!L380,ROUND(Interpolation!E380,$N$3))</f>
        <v>#VALUE!</v>
      </c>
      <c r="Z380" s="23" t="e">
        <f>IF(AND($F$2&lt;&gt;"",$F$3&lt;&gt;""),Interpolation!M380,ROUND(Interpolation!F380,$N$3))</f>
        <v>#VALUE!</v>
      </c>
      <c r="AA380" s="23" t="e">
        <f>IF(AND($F$2&lt;&gt;"",$F$3&lt;&gt;""),Interpolation!N380,ROUND(Interpolation!G380,$N$3))</f>
        <v>#VALUE!</v>
      </c>
      <c r="AB380" s="23" t="e">
        <f>IF(AND($F$2&lt;&gt;"",$F$3&lt;&gt;""),Interpolation!O380,ROUND(Interpolation!H380,$N$3))</f>
        <v>#VALUE!</v>
      </c>
      <c r="AD380" s="43">
        <f t="shared" si="67"/>
        <v>0</v>
      </c>
      <c r="AE380" s="43">
        <f t="shared" si="68"/>
        <v>0</v>
      </c>
    </row>
    <row r="381" spans="1:31" x14ac:dyDescent="0.25">
      <c r="C381" s="60" t="s">
        <v>42</v>
      </c>
      <c r="D381" s="60"/>
      <c r="E381" s="60"/>
      <c r="H381" s="6"/>
      <c r="J381" s="1"/>
      <c r="K381" s="1"/>
      <c r="L381" s="22">
        <f t="shared" si="65"/>
        <v>0</v>
      </c>
      <c r="M381" s="22">
        <f t="shared" si="66"/>
        <v>0</v>
      </c>
      <c r="N381" s="26">
        <f t="shared" si="71"/>
        <v>0</v>
      </c>
      <c r="O381" s="26" t="e">
        <f t="shared" si="63"/>
        <v>#N/A</v>
      </c>
      <c r="P381" s="26">
        <f t="shared" si="72"/>
        <v>1</v>
      </c>
      <c r="Q381" s="26" t="e">
        <f t="shared" si="64"/>
        <v>#N/A</v>
      </c>
      <c r="R381" s="22"/>
      <c r="S381" s="22"/>
      <c r="T381" s="22"/>
      <c r="U381" s="22"/>
      <c r="W381" s="23" t="e">
        <f>IF(AND($F$2&lt;&gt;"",$F$3&lt;&gt;""),Interpolation!J381,ROUND(Interpolation!C381,$N$3))</f>
        <v>#VALUE!</v>
      </c>
      <c r="X381" s="23" t="e">
        <f>IF(AND($F$2&lt;&gt;"",$F$3&lt;&gt;""),Interpolation!K381,ROUND(Interpolation!D381,$N$3))</f>
        <v>#VALUE!</v>
      </c>
      <c r="Y381" s="23" t="e">
        <f>IF(AND($F$2&lt;&gt;"",$F$3&lt;&gt;""),Interpolation!L381,ROUND(Interpolation!E381,$N$3))</f>
        <v>#VALUE!</v>
      </c>
      <c r="Z381" s="23" t="e">
        <f>IF(AND($F$2&lt;&gt;"",$F$3&lt;&gt;""),Interpolation!M381,ROUND(Interpolation!F381,$N$3))</f>
        <v>#VALUE!</v>
      </c>
      <c r="AA381" s="23" t="e">
        <f>IF(AND($F$2&lt;&gt;"",$F$3&lt;&gt;""),Interpolation!N381,ROUND(Interpolation!G381,$N$3))</f>
        <v>#VALUE!</v>
      </c>
      <c r="AB381" s="23" t="e">
        <f>IF(AND($F$2&lt;&gt;"",$F$3&lt;&gt;""),Interpolation!O381,ROUND(Interpolation!H381,$N$3))</f>
        <v>#VALUE!</v>
      </c>
      <c r="AD381" s="43">
        <f t="shared" si="67"/>
        <v>0</v>
      </c>
      <c r="AE381" s="43">
        <f t="shared" si="68"/>
        <v>0</v>
      </c>
    </row>
    <row r="382" spans="1:31" x14ac:dyDescent="0.25">
      <c r="B382" s="7" t="s">
        <v>45</v>
      </c>
      <c r="C382" s="8" t="s">
        <v>46</v>
      </c>
      <c r="D382" s="8" t="s">
        <v>47</v>
      </c>
      <c r="E382" s="8" t="s">
        <v>48</v>
      </c>
      <c r="F382" s="8" t="s">
        <v>49</v>
      </c>
      <c r="G382" s="8" t="s">
        <v>50</v>
      </c>
      <c r="H382" s="8" t="s">
        <v>51</v>
      </c>
      <c r="I382" s="9" t="s">
        <v>52</v>
      </c>
      <c r="J382" s="1"/>
      <c r="K382" s="1"/>
      <c r="L382" s="22" t="str">
        <f t="shared" si="65"/>
        <v/>
      </c>
      <c r="M382" s="22" t="str">
        <f t="shared" si="66"/>
        <v/>
      </c>
      <c r="N382" s="26" t="e">
        <f t="shared" si="71"/>
        <v>#VALUE!</v>
      </c>
      <c r="O382" s="26" t="e">
        <f t="shared" si="63"/>
        <v>#VALUE!</v>
      </c>
      <c r="P382" s="26" t="e">
        <f t="shared" si="72"/>
        <v>#VALUE!</v>
      </c>
      <c r="Q382" s="26" t="e">
        <f t="shared" si="64"/>
        <v>#VALUE!</v>
      </c>
      <c r="R382" s="22"/>
      <c r="S382" s="22"/>
      <c r="T382" s="22"/>
      <c r="U382" s="22"/>
      <c r="W382" s="23" t="e">
        <f>IF(AND($F$2&lt;&gt;"",$F$3&lt;&gt;""),Interpolation!J382,ROUND(Interpolation!C382,$N$3))</f>
        <v>#VALUE!</v>
      </c>
      <c r="X382" s="23" t="e">
        <f>IF(AND($F$2&lt;&gt;"",$F$3&lt;&gt;""),Interpolation!K382,ROUND(Interpolation!D382,$N$3))</f>
        <v>#VALUE!</v>
      </c>
      <c r="Y382" s="23" t="e">
        <f>IF(AND($F$2&lt;&gt;"",$F$3&lt;&gt;""),Interpolation!L382,ROUND(Interpolation!E382,$N$3))</f>
        <v>#VALUE!</v>
      </c>
      <c r="Z382" s="23" t="e">
        <f>IF(AND($F$2&lt;&gt;"",$F$3&lt;&gt;""),Interpolation!M382,ROUND(Interpolation!F382,$N$3))</f>
        <v>#VALUE!</v>
      </c>
      <c r="AA382" s="23" t="e">
        <f>IF(AND($F$2&lt;&gt;"",$F$3&lt;&gt;""),Interpolation!N382,ROUND(Interpolation!G382,$N$3))</f>
        <v>#VALUE!</v>
      </c>
      <c r="AB382" s="23" t="e">
        <f>IF(AND($F$2&lt;&gt;"",$F$3&lt;&gt;""),Interpolation!O382,ROUND(Interpolation!H382,$N$3))</f>
        <v>#VALUE!</v>
      </c>
      <c r="AD382" s="43" t="e">
        <f t="shared" si="67"/>
        <v>#VALUE!</v>
      </c>
      <c r="AE382" s="43" t="e">
        <f t="shared" si="68"/>
        <v>#VALUE!</v>
      </c>
    </row>
    <row r="383" spans="1:31" x14ac:dyDescent="0.25">
      <c r="A383" s="26" t="str">
        <f>IF(A375="","",IF(ROUND(A375,7)=VALUE($H$3),"",A375+VALUE($H$4)))</f>
        <v/>
      </c>
      <c r="B383" s="21" t="str">
        <f t="shared" ref="B383:B422" si="73">TEXT(A383,$N$2)</f>
        <v/>
      </c>
      <c r="C383" s="16"/>
      <c r="D383" s="16"/>
      <c r="E383" s="16"/>
      <c r="F383" s="16"/>
      <c r="G383" s="16"/>
      <c r="H383" s="16"/>
      <c r="I383" s="56"/>
      <c r="J383" s="57"/>
      <c r="K383" s="58"/>
      <c r="L383" s="22" t="str">
        <f t="shared" si="65"/>
        <v/>
      </c>
      <c r="M383" s="22" t="str">
        <f t="shared" si="66"/>
        <v/>
      </c>
      <c r="N383" s="26" t="e">
        <f t="shared" si="71"/>
        <v>#VALUE!</v>
      </c>
      <c r="O383" s="26" t="e">
        <f t="shared" si="63"/>
        <v>#VALUE!</v>
      </c>
      <c r="P383" s="26" t="e">
        <f t="shared" si="72"/>
        <v>#VALUE!</v>
      </c>
      <c r="Q383" s="26" t="e">
        <f t="shared" si="64"/>
        <v>#VALUE!</v>
      </c>
      <c r="R383" s="22"/>
      <c r="S383" s="22"/>
      <c r="T383" s="22"/>
      <c r="U383" s="22"/>
      <c r="W383" s="23" t="e">
        <f>IF(AND($F$2&lt;&gt;"",$F$3&lt;&gt;""),Interpolation!J383,ROUND(Interpolation!C383,$N$3))</f>
        <v>#VALUE!</v>
      </c>
      <c r="X383" s="23" t="e">
        <f>IF(AND($F$2&lt;&gt;"",$F$3&lt;&gt;""),Interpolation!K383,ROUND(Interpolation!D383,$N$3))</f>
        <v>#VALUE!</v>
      </c>
      <c r="Y383" s="23" t="e">
        <f>IF(AND($F$2&lt;&gt;"",$F$3&lt;&gt;""),Interpolation!L383,ROUND(Interpolation!E383,$N$3))</f>
        <v>#VALUE!</v>
      </c>
      <c r="Z383" s="23" t="e">
        <f>IF(AND($F$2&lt;&gt;"",$F$3&lt;&gt;""),Interpolation!M383,ROUND(Interpolation!F383,$N$3))</f>
        <v>#VALUE!</v>
      </c>
      <c r="AA383" s="23" t="e">
        <f>IF(AND($F$2&lt;&gt;"",$F$3&lt;&gt;""),Interpolation!N383,ROUND(Interpolation!G383,$N$3))</f>
        <v>#VALUE!</v>
      </c>
      <c r="AB383" s="23" t="e">
        <f>IF(AND($F$2&lt;&gt;"",$F$3&lt;&gt;""),Interpolation!O383,ROUND(Interpolation!H383,$N$3))</f>
        <v>#VALUE!</v>
      </c>
      <c r="AD383" s="43" t="e">
        <f t="shared" si="67"/>
        <v>#VALUE!</v>
      </c>
      <c r="AE383" s="43" t="e">
        <f t="shared" si="68"/>
        <v>#VALUE!</v>
      </c>
    </row>
    <row r="384" spans="1:31" x14ac:dyDescent="0.25">
      <c r="A384" s="26" t="str">
        <f t="shared" ref="A384:A422" si="74">IF(A383="","",IF(ROUND(A383,7)=VALUE($H$3),"",A383+VALUE($H$4)))</f>
        <v/>
      </c>
      <c r="B384" s="21" t="str">
        <f t="shared" si="73"/>
        <v/>
      </c>
      <c r="C384" s="16" t="s">
        <v>66</v>
      </c>
      <c r="D384" s="16" t="s">
        <v>66</v>
      </c>
      <c r="E384" s="16" t="s">
        <v>66</v>
      </c>
      <c r="F384" s="16"/>
      <c r="G384" s="16"/>
      <c r="H384" s="16"/>
      <c r="I384" s="56"/>
      <c r="J384" s="57"/>
      <c r="K384" s="58"/>
      <c r="L384" s="22" t="str">
        <f t="shared" si="65"/>
        <v/>
      </c>
      <c r="M384" s="22" t="str">
        <f t="shared" si="66"/>
        <v/>
      </c>
      <c r="N384" s="26" t="e">
        <f t="shared" si="71"/>
        <v>#VALUE!</v>
      </c>
      <c r="O384" s="26" t="e">
        <f t="shared" si="63"/>
        <v>#VALUE!</v>
      </c>
      <c r="P384" s="26" t="e">
        <f t="shared" si="72"/>
        <v>#VALUE!</v>
      </c>
      <c r="Q384" s="26" t="e">
        <f t="shared" si="64"/>
        <v>#VALUE!</v>
      </c>
      <c r="R384" s="22"/>
      <c r="S384" s="22"/>
      <c r="T384" s="22"/>
      <c r="U384" s="22"/>
      <c r="W384" s="23" t="e">
        <f>IF(AND($F$2&lt;&gt;"",$F$3&lt;&gt;""),Interpolation!J384,ROUND(Interpolation!C384,$N$3))</f>
        <v>#VALUE!</v>
      </c>
      <c r="X384" s="23" t="e">
        <f>IF(AND($F$2&lt;&gt;"",$F$3&lt;&gt;""),Interpolation!K384,ROUND(Interpolation!D384,$N$3))</f>
        <v>#VALUE!</v>
      </c>
      <c r="Y384" s="23" t="e">
        <f>IF(AND($F$2&lt;&gt;"",$F$3&lt;&gt;""),Interpolation!L384,ROUND(Interpolation!E384,$N$3))</f>
        <v>#VALUE!</v>
      </c>
      <c r="Z384" s="23" t="e">
        <f>IF(AND($F$2&lt;&gt;"",$F$3&lt;&gt;""),Interpolation!M384,ROUND(Interpolation!F384,$N$3))</f>
        <v>#VALUE!</v>
      </c>
      <c r="AA384" s="23" t="e">
        <f>IF(AND($F$2&lt;&gt;"",$F$3&lt;&gt;""),Interpolation!N384,ROUND(Interpolation!G384,$N$3))</f>
        <v>#VALUE!</v>
      </c>
      <c r="AB384" s="23" t="e">
        <f>IF(AND($F$2&lt;&gt;"",$F$3&lt;&gt;""),Interpolation!O384,ROUND(Interpolation!H384,$N$3))</f>
        <v>#VALUE!</v>
      </c>
      <c r="AD384" s="43" t="e">
        <f t="shared" si="67"/>
        <v>#VALUE!</v>
      </c>
      <c r="AE384" s="43" t="e">
        <f t="shared" si="68"/>
        <v>#VALUE!</v>
      </c>
    </row>
    <row r="385" spans="1:31" x14ac:dyDescent="0.25">
      <c r="A385" s="26" t="str">
        <f t="shared" si="74"/>
        <v/>
      </c>
      <c r="B385" s="21" t="str">
        <f t="shared" si="73"/>
        <v/>
      </c>
      <c r="C385" s="16" t="s">
        <v>66</v>
      </c>
      <c r="D385" s="16" t="s">
        <v>66</v>
      </c>
      <c r="E385" s="16" t="s">
        <v>66</v>
      </c>
      <c r="F385" s="16"/>
      <c r="G385" s="16"/>
      <c r="H385" s="16"/>
      <c r="I385" s="56"/>
      <c r="J385" s="57"/>
      <c r="K385" s="58"/>
      <c r="L385" s="22" t="str">
        <f t="shared" si="65"/>
        <v/>
      </c>
      <c r="M385" s="22" t="str">
        <f t="shared" si="66"/>
        <v/>
      </c>
      <c r="N385" s="26" t="e">
        <f t="shared" si="71"/>
        <v>#VALUE!</v>
      </c>
      <c r="O385" s="26" t="e">
        <f t="shared" si="63"/>
        <v>#VALUE!</v>
      </c>
      <c r="P385" s="26" t="e">
        <f t="shared" si="72"/>
        <v>#VALUE!</v>
      </c>
      <c r="Q385" s="26" t="e">
        <f t="shared" si="64"/>
        <v>#VALUE!</v>
      </c>
      <c r="R385" s="22"/>
      <c r="S385" s="22"/>
      <c r="T385" s="22"/>
      <c r="U385" s="22"/>
      <c r="W385" s="23" t="e">
        <f>IF(AND($F$2&lt;&gt;"",$F$3&lt;&gt;""),Interpolation!J385,ROUND(Interpolation!C385,$N$3))</f>
        <v>#VALUE!</v>
      </c>
      <c r="X385" s="23" t="e">
        <f>IF(AND($F$2&lt;&gt;"",$F$3&lt;&gt;""),Interpolation!K385,ROUND(Interpolation!D385,$N$3))</f>
        <v>#VALUE!</v>
      </c>
      <c r="Y385" s="23" t="e">
        <f>IF(AND($F$2&lt;&gt;"",$F$3&lt;&gt;""),Interpolation!L385,ROUND(Interpolation!E385,$N$3))</f>
        <v>#VALUE!</v>
      </c>
      <c r="Z385" s="23" t="e">
        <f>IF(AND($F$2&lt;&gt;"",$F$3&lt;&gt;""),Interpolation!M385,ROUND(Interpolation!F385,$N$3))</f>
        <v>#VALUE!</v>
      </c>
      <c r="AA385" s="23" t="e">
        <f>IF(AND($F$2&lt;&gt;"",$F$3&lt;&gt;""),Interpolation!N385,ROUND(Interpolation!G385,$N$3))</f>
        <v>#VALUE!</v>
      </c>
      <c r="AB385" s="23" t="e">
        <f>IF(AND($F$2&lt;&gt;"",$F$3&lt;&gt;""),Interpolation!O385,ROUND(Interpolation!H385,$N$3))</f>
        <v>#VALUE!</v>
      </c>
      <c r="AD385" s="43" t="e">
        <f t="shared" si="67"/>
        <v>#VALUE!</v>
      </c>
      <c r="AE385" s="43" t="e">
        <f t="shared" si="68"/>
        <v>#VALUE!</v>
      </c>
    </row>
    <row r="386" spans="1:31" x14ac:dyDescent="0.25">
      <c r="A386" s="26" t="str">
        <f t="shared" si="74"/>
        <v/>
      </c>
      <c r="B386" s="21" t="str">
        <f t="shared" si="73"/>
        <v/>
      </c>
      <c r="C386" s="16" t="s">
        <v>66</v>
      </c>
      <c r="D386" s="16" t="s">
        <v>66</v>
      </c>
      <c r="E386" s="16" t="s">
        <v>66</v>
      </c>
      <c r="F386" s="16"/>
      <c r="G386" s="16"/>
      <c r="H386" s="16"/>
      <c r="I386" s="56"/>
      <c r="J386" s="57"/>
      <c r="K386" s="58"/>
      <c r="L386" s="22" t="str">
        <f t="shared" si="65"/>
        <v/>
      </c>
      <c r="M386" s="22" t="str">
        <f t="shared" si="66"/>
        <v/>
      </c>
      <c r="N386" s="26" t="e">
        <f t="shared" si="71"/>
        <v>#VALUE!</v>
      </c>
      <c r="O386" s="26" t="e">
        <f t="shared" si="63"/>
        <v>#VALUE!</v>
      </c>
      <c r="P386" s="26" t="e">
        <f t="shared" si="72"/>
        <v>#VALUE!</v>
      </c>
      <c r="Q386" s="26" t="e">
        <f t="shared" si="64"/>
        <v>#VALUE!</v>
      </c>
      <c r="R386" s="22"/>
      <c r="S386" s="22"/>
      <c r="T386" s="22"/>
      <c r="U386" s="22"/>
      <c r="W386" s="23" t="e">
        <f>IF(AND($F$2&lt;&gt;"",$F$3&lt;&gt;""),Interpolation!J386,ROUND(Interpolation!C386,$N$3))</f>
        <v>#VALUE!</v>
      </c>
      <c r="X386" s="23" t="e">
        <f>IF(AND($F$2&lt;&gt;"",$F$3&lt;&gt;""),Interpolation!K386,ROUND(Interpolation!D386,$N$3))</f>
        <v>#VALUE!</v>
      </c>
      <c r="Y386" s="23" t="e">
        <f>IF(AND($F$2&lt;&gt;"",$F$3&lt;&gt;""),Interpolation!L386,ROUND(Interpolation!E386,$N$3))</f>
        <v>#VALUE!</v>
      </c>
      <c r="Z386" s="23" t="e">
        <f>IF(AND($F$2&lt;&gt;"",$F$3&lt;&gt;""),Interpolation!M386,ROUND(Interpolation!F386,$N$3))</f>
        <v>#VALUE!</v>
      </c>
      <c r="AA386" s="23" t="e">
        <f>IF(AND($F$2&lt;&gt;"",$F$3&lt;&gt;""),Interpolation!N386,ROUND(Interpolation!G386,$N$3))</f>
        <v>#VALUE!</v>
      </c>
      <c r="AB386" s="23" t="e">
        <f>IF(AND($F$2&lt;&gt;"",$F$3&lt;&gt;""),Interpolation!O386,ROUND(Interpolation!H386,$N$3))</f>
        <v>#VALUE!</v>
      </c>
      <c r="AD386" s="43" t="e">
        <f t="shared" si="67"/>
        <v>#VALUE!</v>
      </c>
      <c r="AE386" s="43" t="e">
        <f t="shared" si="68"/>
        <v>#VALUE!</v>
      </c>
    </row>
    <row r="387" spans="1:31" x14ac:dyDescent="0.25">
      <c r="A387" s="26" t="str">
        <f t="shared" si="74"/>
        <v/>
      </c>
      <c r="B387" s="21" t="str">
        <f t="shared" si="73"/>
        <v/>
      </c>
      <c r="C387" s="16" t="s">
        <v>66</v>
      </c>
      <c r="D387" s="16" t="s">
        <v>66</v>
      </c>
      <c r="E387" s="16" t="s">
        <v>66</v>
      </c>
      <c r="F387" s="16"/>
      <c r="G387" s="16"/>
      <c r="H387" s="16"/>
      <c r="I387" s="56"/>
      <c r="J387" s="57"/>
      <c r="K387" s="58"/>
      <c r="L387" s="22" t="str">
        <f t="shared" si="65"/>
        <v/>
      </c>
      <c r="M387" s="22" t="str">
        <f t="shared" si="66"/>
        <v/>
      </c>
      <c r="N387" s="26" t="e">
        <f t="shared" si="71"/>
        <v>#VALUE!</v>
      </c>
      <c r="O387" s="26" t="e">
        <f t="shared" si="63"/>
        <v>#VALUE!</v>
      </c>
      <c r="P387" s="26" t="e">
        <f t="shared" si="72"/>
        <v>#VALUE!</v>
      </c>
      <c r="Q387" s="26" t="e">
        <f t="shared" si="64"/>
        <v>#VALUE!</v>
      </c>
      <c r="R387" s="22"/>
      <c r="S387" s="22"/>
      <c r="T387" s="22"/>
      <c r="U387" s="22"/>
      <c r="W387" s="23" t="e">
        <f>IF(AND($F$2&lt;&gt;"",$F$3&lt;&gt;""),Interpolation!J387,ROUND(Interpolation!C387,$N$3))</f>
        <v>#VALUE!</v>
      </c>
      <c r="X387" s="23" t="e">
        <f>IF(AND($F$2&lt;&gt;"",$F$3&lt;&gt;""),Interpolation!K387,ROUND(Interpolation!D387,$N$3))</f>
        <v>#VALUE!</v>
      </c>
      <c r="Y387" s="23" t="e">
        <f>IF(AND($F$2&lt;&gt;"",$F$3&lt;&gt;""),Interpolation!L387,ROUND(Interpolation!E387,$N$3))</f>
        <v>#VALUE!</v>
      </c>
      <c r="Z387" s="23" t="e">
        <f>IF(AND($F$2&lt;&gt;"",$F$3&lt;&gt;""),Interpolation!M387,ROUND(Interpolation!F387,$N$3))</f>
        <v>#VALUE!</v>
      </c>
      <c r="AA387" s="23" t="e">
        <f>IF(AND($F$2&lt;&gt;"",$F$3&lt;&gt;""),Interpolation!N387,ROUND(Interpolation!G387,$N$3))</f>
        <v>#VALUE!</v>
      </c>
      <c r="AB387" s="23" t="e">
        <f>IF(AND($F$2&lt;&gt;"",$F$3&lt;&gt;""),Interpolation!O387,ROUND(Interpolation!H387,$N$3))</f>
        <v>#VALUE!</v>
      </c>
      <c r="AD387" s="43" t="e">
        <f t="shared" si="67"/>
        <v>#VALUE!</v>
      </c>
      <c r="AE387" s="43" t="e">
        <f t="shared" si="68"/>
        <v>#VALUE!</v>
      </c>
    </row>
    <row r="388" spans="1:31" x14ac:dyDescent="0.25">
      <c r="A388" s="26" t="str">
        <f t="shared" si="74"/>
        <v/>
      </c>
      <c r="B388" s="21" t="str">
        <f t="shared" si="73"/>
        <v/>
      </c>
      <c r="C388" s="16" t="s">
        <v>66</v>
      </c>
      <c r="D388" s="16" t="s">
        <v>66</v>
      </c>
      <c r="E388" s="16" t="s">
        <v>66</v>
      </c>
      <c r="F388" s="16"/>
      <c r="G388" s="16"/>
      <c r="H388" s="16"/>
      <c r="I388" s="56"/>
      <c r="J388" s="57"/>
      <c r="K388" s="58"/>
      <c r="L388" s="22" t="str">
        <f t="shared" si="65"/>
        <v/>
      </c>
      <c r="M388" s="22" t="str">
        <f t="shared" si="66"/>
        <v/>
      </c>
      <c r="N388" s="26" t="e">
        <f t="shared" si="71"/>
        <v>#VALUE!</v>
      </c>
      <c r="O388" s="26" t="e">
        <f t="shared" si="63"/>
        <v>#VALUE!</v>
      </c>
      <c r="P388" s="26" t="e">
        <f t="shared" si="72"/>
        <v>#VALUE!</v>
      </c>
      <c r="Q388" s="26" t="e">
        <f t="shared" si="64"/>
        <v>#VALUE!</v>
      </c>
      <c r="R388" s="22"/>
      <c r="S388" s="22"/>
      <c r="T388" s="22"/>
      <c r="U388" s="22"/>
      <c r="W388" s="23" t="e">
        <f>IF(AND($F$2&lt;&gt;"",$F$3&lt;&gt;""),Interpolation!J388,ROUND(Interpolation!C388,$N$3))</f>
        <v>#VALUE!</v>
      </c>
      <c r="X388" s="23" t="e">
        <f>IF(AND($F$2&lt;&gt;"",$F$3&lt;&gt;""),Interpolation!K388,ROUND(Interpolation!D388,$N$3))</f>
        <v>#VALUE!</v>
      </c>
      <c r="Y388" s="23" t="e">
        <f>IF(AND($F$2&lt;&gt;"",$F$3&lt;&gt;""),Interpolation!L388,ROUND(Interpolation!E388,$N$3))</f>
        <v>#VALUE!</v>
      </c>
      <c r="Z388" s="23" t="e">
        <f>IF(AND($F$2&lt;&gt;"",$F$3&lt;&gt;""),Interpolation!M388,ROUND(Interpolation!F388,$N$3))</f>
        <v>#VALUE!</v>
      </c>
      <c r="AA388" s="23" t="e">
        <f>IF(AND($F$2&lt;&gt;"",$F$3&lt;&gt;""),Interpolation!N388,ROUND(Interpolation!G388,$N$3))</f>
        <v>#VALUE!</v>
      </c>
      <c r="AB388" s="23" t="e">
        <f>IF(AND($F$2&lt;&gt;"",$F$3&lt;&gt;""),Interpolation!O388,ROUND(Interpolation!H388,$N$3))</f>
        <v>#VALUE!</v>
      </c>
      <c r="AD388" s="43" t="e">
        <f t="shared" si="67"/>
        <v>#VALUE!</v>
      </c>
      <c r="AE388" s="43" t="e">
        <f t="shared" si="68"/>
        <v>#VALUE!</v>
      </c>
    </row>
    <row r="389" spans="1:31" x14ac:dyDescent="0.25">
      <c r="A389" s="26" t="str">
        <f t="shared" si="74"/>
        <v/>
      </c>
      <c r="B389" s="21" t="str">
        <f t="shared" si="73"/>
        <v/>
      </c>
      <c r="C389" s="16" t="s">
        <v>66</v>
      </c>
      <c r="D389" s="16" t="s">
        <v>66</v>
      </c>
      <c r="E389" s="16" t="s">
        <v>66</v>
      </c>
      <c r="F389" s="16"/>
      <c r="G389" s="16"/>
      <c r="H389" s="16"/>
      <c r="I389" s="56"/>
      <c r="J389" s="57"/>
      <c r="K389" s="58"/>
      <c r="L389" s="22" t="str">
        <f t="shared" si="65"/>
        <v/>
      </c>
      <c r="M389" s="22" t="str">
        <f t="shared" si="66"/>
        <v/>
      </c>
      <c r="N389" s="26" t="e">
        <f t="shared" si="71"/>
        <v>#VALUE!</v>
      </c>
      <c r="O389" s="26" t="e">
        <f t="shared" si="63"/>
        <v>#VALUE!</v>
      </c>
      <c r="P389" s="26" t="e">
        <f t="shared" si="72"/>
        <v>#VALUE!</v>
      </c>
      <c r="Q389" s="26" t="e">
        <f t="shared" si="64"/>
        <v>#VALUE!</v>
      </c>
      <c r="R389" s="22"/>
      <c r="S389" s="22"/>
      <c r="T389" s="22"/>
      <c r="U389" s="22"/>
      <c r="W389" s="23" t="e">
        <f>IF(AND($F$2&lt;&gt;"",$F$3&lt;&gt;""),Interpolation!J389,ROUND(Interpolation!C389,$N$3))</f>
        <v>#VALUE!</v>
      </c>
      <c r="X389" s="23" t="e">
        <f>IF(AND($F$2&lt;&gt;"",$F$3&lt;&gt;""),Interpolation!K389,ROUND(Interpolation!D389,$N$3))</f>
        <v>#VALUE!</v>
      </c>
      <c r="Y389" s="23" t="e">
        <f>IF(AND($F$2&lt;&gt;"",$F$3&lt;&gt;""),Interpolation!L389,ROUND(Interpolation!E389,$N$3))</f>
        <v>#VALUE!</v>
      </c>
      <c r="Z389" s="23" t="e">
        <f>IF(AND($F$2&lt;&gt;"",$F$3&lt;&gt;""),Interpolation!M389,ROUND(Interpolation!F389,$N$3))</f>
        <v>#VALUE!</v>
      </c>
      <c r="AA389" s="23" t="e">
        <f>IF(AND($F$2&lt;&gt;"",$F$3&lt;&gt;""),Interpolation!N389,ROUND(Interpolation!G389,$N$3))</f>
        <v>#VALUE!</v>
      </c>
      <c r="AB389" s="23" t="e">
        <f>IF(AND($F$2&lt;&gt;"",$F$3&lt;&gt;""),Interpolation!O389,ROUND(Interpolation!H389,$N$3))</f>
        <v>#VALUE!</v>
      </c>
      <c r="AD389" s="43" t="e">
        <f t="shared" si="67"/>
        <v>#VALUE!</v>
      </c>
      <c r="AE389" s="43" t="e">
        <f t="shared" si="68"/>
        <v>#VALUE!</v>
      </c>
    </row>
    <row r="390" spans="1:31" x14ac:dyDescent="0.25">
      <c r="A390" s="26" t="str">
        <f t="shared" si="74"/>
        <v/>
      </c>
      <c r="B390" s="21" t="str">
        <f t="shared" si="73"/>
        <v/>
      </c>
      <c r="C390" s="16" t="s">
        <v>66</v>
      </c>
      <c r="D390" s="16" t="s">
        <v>66</v>
      </c>
      <c r="E390" s="16" t="s">
        <v>66</v>
      </c>
      <c r="F390" s="16"/>
      <c r="G390" s="16"/>
      <c r="H390" s="16"/>
      <c r="I390" s="56"/>
      <c r="J390" s="57"/>
      <c r="K390" s="58"/>
      <c r="L390" s="22" t="str">
        <f t="shared" si="65"/>
        <v/>
      </c>
      <c r="M390" s="22" t="str">
        <f t="shared" si="66"/>
        <v/>
      </c>
      <c r="N390" s="26" t="e">
        <f t="shared" si="71"/>
        <v>#VALUE!</v>
      </c>
      <c r="O390" s="26" t="e">
        <f t="shared" si="63"/>
        <v>#VALUE!</v>
      </c>
      <c r="P390" s="26" t="e">
        <f t="shared" si="72"/>
        <v>#VALUE!</v>
      </c>
      <c r="Q390" s="26" t="e">
        <f t="shared" si="64"/>
        <v>#VALUE!</v>
      </c>
      <c r="R390" s="22"/>
      <c r="S390" s="22"/>
      <c r="T390" s="22"/>
      <c r="U390" s="22"/>
      <c r="W390" s="23" t="e">
        <f>IF(AND($F$2&lt;&gt;"",$F$3&lt;&gt;""),Interpolation!J390,ROUND(Interpolation!C390,$N$3))</f>
        <v>#VALUE!</v>
      </c>
      <c r="X390" s="23" t="e">
        <f>IF(AND($F$2&lt;&gt;"",$F$3&lt;&gt;""),Interpolation!K390,ROUND(Interpolation!D390,$N$3))</f>
        <v>#VALUE!</v>
      </c>
      <c r="Y390" s="23" t="e">
        <f>IF(AND($F$2&lt;&gt;"",$F$3&lt;&gt;""),Interpolation!L390,ROUND(Interpolation!E390,$N$3))</f>
        <v>#VALUE!</v>
      </c>
      <c r="Z390" s="23" t="e">
        <f>IF(AND($F$2&lt;&gt;"",$F$3&lt;&gt;""),Interpolation!M390,ROUND(Interpolation!F390,$N$3))</f>
        <v>#VALUE!</v>
      </c>
      <c r="AA390" s="23" t="e">
        <f>IF(AND($F$2&lt;&gt;"",$F$3&lt;&gt;""),Interpolation!N390,ROUND(Interpolation!G390,$N$3))</f>
        <v>#VALUE!</v>
      </c>
      <c r="AB390" s="23" t="e">
        <f>IF(AND($F$2&lt;&gt;"",$F$3&lt;&gt;""),Interpolation!O390,ROUND(Interpolation!H390,$N$3))</f>
        <v>#VALUE!</v>
      </c>
      <c r="AD390" s="43" t="e">
        <f t="shared" si="67"/>
        <v>#VALUE!</v>
      </c>
      <c r="AE390" s="43" t="e">
        <f t="shared" si="68"/>
        <v>#VALUE!</v>
      </c>
    </row>
    <row r="391" spans="1:31" x14ac:dyDescent="0.25">
      <c r="A391" s="26" t="str">
        <f t="shared" si="74"/>
        <v/>
      </c>
      <c r="B391" s="21" t="str">
        <f t="shared" si="73"/>
        <v/>
      </c>
      <c r="C391" s="16" t="s">
        <v>66</v>
      </c>
      <c r="D391" s="16" t="s">
        <v>66</v>
      </c>
      <c r="E391" s="16" t="s">
        <v>66</v>
      </c>
      <c r="F391" s="16"/>
      <c r="G391" s="16"/>
      <c r="H391" s="16"/>
      <c r="I391" s="56"/>
      <c r="J391" s="57"/>
      <c r="K391" s="58"/>
      <c r="L391" s="22" t="str">
        <f t="shared" si="65"/>
        <v/>
      </c>
      <c r="M391" s="22" t="str">
        <f t="shared" si="66"/>
        <v/>
      </c>
      <c r="N391" s="26" t="e">
        <f t="shared" si="71"/>
        <v>#VALUE!</v>
      </c>
      <c r="O391" s="26" t="e">
        <f t="shared" ref="O391:O454" si="75">IF($F$4="Master",(VLOOKUP(P391,$R$8:$U$14,4,FALSE))/2,VLOOKUP(P391,$R$8:$U$14,4,FALSE))</f>
        <v>#VALUE!</v>
      </c>
      <c r="P391" s="26" t="e">
        <f t="shared" si="72"/>
        <v>#VALUE!</v>
      </c>
      <c r="Q391" s="26" t="e">
        <f t="shared" ref="Q391:Q454" si="76">IF(OR($F$4="plus",$F$4="Go",$F$4="master"),O391,-O391)</f>
        <v>#VALUE!</v>
      </c>
      <c r="R391" s="22"/>
      <c r="S391" s="22"/>
      <c r="T391" s="22"/>
      <c r="U391" s="22"/>
      <c r="W391" s="23" t="e">
        <f>IF(AND($F$2&lt;&gt;"",$F$3&lt;&gt;""),Interpolation!J391,ROUND(Interpolation!C391,$N$3))</f>
        <v>#VALUE!</v>
      </c>
      <c r="X391" s="23" t="e">
        <f>IF(AND($F$2&lt;&gt;"",$F$3&lt;&gt;""),Interpolation!K391,ROUND(Interpolation!D391,$N$3))</f>
        <v>#VALUE!</v>
      </c>
      <c r="Y391" s="23" t="e">
        <f>IF(AND($F$2&lt;&gt;"",$F$3&lt;&gt;""),Interpolation!L391,ROUND(Interpolation!E391,$N$3))</f>
        <v>#VALUE!</v>
      </c>
      <c r="Z391" s="23" t="e">
        <f>IF(AND($F$2&lt;&gt;"",$F$3&lt;&gt;""),Interpolation!M391,ROUND(Interpolation!F391,$N$3))</f>
        <v>#VALUE!</v>
      </c>
      <c r="AA391" s="23" t="e">
        <f>IF(AND($F$2&lt;&gt;"",$F$3&lt;&gt;""),Interpolation!N391,ROUND(Interpolation!G391,$N$3))</f>
        <v>#VALUE!</v>
      </c>
      <c r="AB391" s="23" t="e">
        <f>IF(AND($F$2&lt;&gt;"",$F$3&lt;&gt;""),Interpolation!O391,ROUND(Interpolation!H391,$N$3))</f>
        <v>#VALUE!</v>
      </c>
      <c r="AD391" s="43" t="e">
        <f t="shared" si="67"/>
        <v>#VALUE!</v>
      </c>
      <c r="AE391" s="43" t="e">
        <f t="shared" si="68"/>
        <v>#VALUE!</v>
      </c>
    </row>
    <row r="392" spans="1:31" x14ac:dyDescent="0.25">
      <c r="A392" s="26" t="str">
        <f t="shared" si="74"/>
        <v/>
      </c>
      <c r="B392" s="21" t="str">
        <f t="shared" si="73"/>
        <v/>
      </c>
      <c r="C392" s="16" t="s">
        <v>66</v>
      </c>
      <c r="D392" s="16" t="s">
        <v>66</v>
      </c>
      <c r="E392" s="16" t="s">
        <v>66</v>
      </c>
      <c r="F392" s="16"/>
      <c r="G392" s="16"/>
      <c r="H392" s="16"/>
      <c r="I392" s="56"/>
      <c r="J392" s="57"/>
      <c r="K392" s="58"/>
      <c r="L392" s="22" t="str">
        <f t="shared" ref="L392:L455" si="77">IFERROR(IF(AND($B392&lt;&gt;"",$F$4=""),$N392+$J$2,AD392),"")</f>
        <v/>
      </c>
      <c r="M392" s="22" t="str">
        <f t="shared" ref="M392:M455" si="78">IFERROR(IF(AND($B392&lt;&gt;"",$F$4=""),$N392-$J$3,AE392),"")</f>
        <v/>
      </c>
      <c r="N392" s="26" t="e">
        <f t="shared" si="71"/>
        <v>#VALUE!</v>
      </c>
      <c r="O392" s="26" t="e">
        <f t="shared" si="75"/>
        <v>#VALUE!</v>
      </c>
      <c r="P392" s="26" t="e">
        <f t="shared" si="72"/>
        <v>#VALUE!</v>
      </c>
      <c r="Q392" s="26" t="e">
        <f t="shared" si="76"/>
        <v>#VALUE!</v>
      </c>
      <c r="R392" s="22"/>
      <c r="S392" s="22"/>
      <c r="T392" s="22"/>
      <c r="U392" s="22"/>
      <c r="W392" s="23" t="e">
        <f>IF(AND($F$2&lt;&gt;"",$F$3&lt;&gt;""),Interpolation!J392,ROUND(Interpolation!C392,$N$3))</f>
        <v>#VALUE!</v>
      </c>
      <c r="X392" s="23" t="e">
        <f>IF(AND($F$2&lt;&gt;"",$F$3&lt;&gt;""),Interpolation!K392,ROUND(Interpolation!D392,$N$3))</f>
        <v>#VALUE!</v>
      </c>
      <c r="Y392" s="23" t="e">
        <f>IF(AND($F$2&lt;&gt;"",$F$3&lt;&gt;""),Interpolation!L392,ROUND(Interpolation!E392,$N$3))</f>
        <v>#VALUE!</v>
      </c>
      <c r="Z392" s="23" t="e">
        <f>IF(AND($F$2&lt;&gt;"",$F$3&lt;&gt;""),Interpolation!M392,ROUND(Interpolation!F392,$N$3))</f>
        <v>#VALUE!</v>
      </c>
      <c r="AA392" s="23" t="e">
        <f>IF(AND($F$2&lt;&gt;"",$F$3&lt;&gt;""),Interpolation!N392,ROUND(Interpolation!G392,$N$3))</f>
        <v>#VALUE!</v>
      </c>
      <c r="AB392" s="23" t="e">
        <f>IF(AND($F$2&lt;&gt;"",$F$3&lt;&gt;""),Interpolation!O392,ROUND(Interpolation!H392,$N$3))</f>
        <v>#VALUE!</v>
      </c>
      <c r="AD392" s="43" t="e">
        <f t="shared" ref="AD392:AD455" si="79">IF(OR($F$4="plus",$F$4="Master",$F$4="GO"),N392+O392+$N$4,N392+$N$4+$J$2)</f>
        <v>#VALUE!</v>
      </c>
      <c r="AE392" s="43" t="e">
        <f t="shared" ref="AE392:AE455" si="80">IF(OR($F$4="Minus",$F$4="Master",$F$4="NOGO"),N392-O392-$N$4,N392-$N$4+(-$J$3))</f>
        <v>#VALUE!</v>
      </c>
    </row>
    <row r="393" spans="1:31" x14ac:dyDescent="0.25">
      <c r="A393" s="26" t="str">
        <f t="shared" si="74"/>
        <v/>
      </c>
      <c r="B393" s="21" t="str">
        <f t="shared" si="73"/>
        <v/>
      </c>
      <c r="C393" s="16" t="s">
        <v>66</v>
      </c>
      <c r="D393" s="16" t="s">
        <v>66</v>
      </c>
      <c r="E393" s="16" t="s">
        <v>66</v>
      </c>
      <c r="F393" s="16"/>
      <c r="G393" s="16"/>
      <c r="H393" s="16"/>
      <c r="I393" s="56"/>
      <c r="J393" s="57"/>
      <c r="K393" s="58"/>
      <c r="L393" s="22" t="str">
        <f t="shared" si="77"/>
        <v/>
      </c>
      <c r="M393" s="22" t="str">
        <f t="shared" si="78"/>
        <v/>
      </c>
      <c r="N393" s="26" t="e">
        <f t="shared" si="71"/>
        <v>#VALUE!</v>
      </c>
      <c r="O393" s="26" t="e">
        <f t="shared" si="75"/>
        <v>#VALUE!</v>
      </c>
      <c r="P393" s="26" t="e">
        <f t="shared" si="72"/>
        <v>#VALUE!</v>
      </c>
      <c r="Q393" s="26" t="e">
        <f t="shared" si="76"/>
        <v>#VALUE!</v>
      </c>
      <c r="R393" s="22"/>
      <c r="S393" s="22"/>
      <c r="T393" s="22"/>
      <c r="U393" s="22"/>
      <c r="W393" s="23" t="e">
        <f>IF(AND($F$2&lt;&gt;"",$F$3&lt;&gt;""),Interpolation!J393,ROUND(Interpolation!C393,$N$3))</f>
        <v>#VALUE!</v>
      </c>
      <c r="X393" s="23" t="e">
        <f>IF(AND($F$2&lt;&gt;"",$F$3&lt;&gt;""),Interpolation!K393,ROUND(Interpolation!D393,$N$3))</f>
        <v>#VALUE!</v>
      </c>
      <c r="Y393" s="23" t="e">
        <f>IF(AND($F$2&lt;&gt;"",$F$3&lt;&gt;""),Interpolation!L393,ROUND(Interpolation!E393,$N$3))</f>
        <v>#VALUE!</v>
      </c>
      <c r="Z393" s="23" t="e">
        <f>IF(AND($F$2&lt;&gt;"",$F$3&lt;&gt;""),Interpolation!M393,ROUND(Interpolation!F393,$N$3))</f>
        <v>#VALUE!</v>
      </c>
      <c r="AA393" s="23" t="e">
        <f>IF(AND($F$2&lt;&gt;"",$F$3&lt;&gt;""),Interpolation!N393,ROUND(Interpolation!G393,$N$3))</f>
        <v>#VALUE!</v>
      </c>
      <c r="AB393" s="23" t="e">
        <f>IF(AND($F$2&lt;&gt;"",$F$3&lt;&gt;""),Interpolation!O393,ROUND(Interpolation!H393,$N$3))</f>
        <v>#VALUE!</v>
      </c>
      <c r="AD393" s="43" t="e">
        <f t="shared" si="79"/>
        <v>#VALUE!</v>
      </c>
      <c r="AE393" s="43" t="e">
        <f t="shared" si="80"/>
        <v>#VALUE!</v>
      </c>
    </row>
    <row r="394" spans="1:31" x14ac:dyDescent="0.25">
      <c r="A394" s="26" t="str">
        <f t="shared" si="74"/>
        <v/>
      </c>
      <c r="B394" s="21" t="str">
        <f t="shared" si="73"/>
        <v/>
      </c>
      <c r="C394" s="16" t="s">
        <v>66</v>
      </c>
      <c r="D394" s="16" t="s">
        <v>66</v>
      </c>
      <c r="E394" s="16" t="s">
        <v>66</v>
      </c>
      <c r="F394" s="16"/>
      <c r="G394" s="16"/>
      <c r="H394" s="16"/>
      <c r="I394" s="56"/>
      <c r="J394" s="57"/>
      <c r="K394" s="58"/>
      <c r="L394" s="22" t="str">
        <f t="shared" si="77"/>
        <v/>
      </c>
      <c r="M394" s="22" t="str">
        <f t="shared" si="78"/>
        <v/>
      </c>
      <c r="N394" s="26" t="e">
        <f t="shared" si="71"/>
        <v>#VALUE!</v>
      </c>
      <c r="O394" s="26" t="e">
        <f t="shared" si="75"/>
        <v>#VALUE!</v>
      </c>
      <c r="P394" s="26" t="e">
        <f t="shared" si="72"/>
        <v>#VALUE!</v>
      </c>
      <c r="Q394" s="26" t="e">
        <f t="shared" si="76"/>
        <v>#VALUE!</v>
      </c>
      <c r="R394" s="22"/>
      <c r="S394" s="22"/>
      <c r="T394" s="22"/>
      <c r="U394" s="22"/>
      <c r="W394" s="23" t="e">
        <f>IF(AND($F$2&lt;&gt;"",$F$3&lt;&gt;""),Interpolation!J394,ROUND(Interpolation!C394,$N$3))</f>
        <v>#VALUE!</v>
      </c>
      <c r="X394" s="23" t="e">
        <f>IF(AND($F$2&lt;&gt;"",$F$3&lt;&gt;""),Interpolation!K394,ROUND(Interpolation!D394,$N$3))</f>
        <v>#VALUE!</v>
      </c>
      <c r="Y394" s="23" t="e">
        <f>IF(AND($F$2&lt;&gt;"",$F$3&lt;&gt;""),Interpolation!L394,ROUND(Interpolation!E394,$N$3))</f>
        <v>#VALUE!</v>
      </c>
      <c r="Z394" s="23" t="e">
        <f>IF(AND($F$2&lt;&gt;"",$F$3&lt;&gt;""),Interpolation!M394,ROUND(Interpolation!F394,$N$3))</f>
        <v>#VALUE!</v>
      </c>
      <c r="AA394" s="23" t="e">
        <f>IF(AND($F$2&lt;&gt;"",$F$3&lt;&gt;""),Interpolation!N394,ROUND(Interpolation!G394,$N$3))</f>
        <v>#VALUE!</v>
      </c>
      <c r="AB394" s="23" t="e">
        <f>IF(AND($F$2&lt;&gt;"",$F$3&lt;&gt;""),Interpolation!O394,ROUND(Interpolation!H394,$N$3))</f>
        <v>#VALUE!</v>
      </c>
      <c r="AD394" s="43" t="e">
        <f t="shared" si="79"/>
        <v>#VALUE!</v>
      </c>
      <c r="AE394" s="43" t="e">
        <f t="shared" si="80"/>
        <v>#VALUE!</v>
      </c>
    </row>
    <row r="395" spans="1:31" x14ac:dyDescent="0.25">
      <c r="A395" s="26" t="str">
        <f t="shared" si="74"/>
        <v/>
      </c>
      <c r="B395" s="21" t="str">
        <f t="shared" si="73"/>
        <v/>
      </c>
      <c r="C395" s="16" t="s">
        <v>66</v>
      </c>
      <c r="D395" s="16" t="s">
        <v>66</v>
      </c>
      <c r="E395" s="16" t="s">
        <v>66</v>
      </c>
      <c r="F395" s="16"/>
      <c r="G395" s="16"/>
      <c r="H395" s="16"/>
      <c r="I395" s="56"/>
      <c r="J395" s="57"/>
      <c r="K395" s="58"/>
      <c r="L395" s="22" t="str">
        <f t="shared" si="77"/>
        <v/>
      </c>
      <c r="M395" s="22" t="str">
        <f t="shared" si="78"/>
        <v/>
      </c>
      <c r="N395" s="26" t="e">
        <f t="shared" si="71"/>
        <v>#VALUE!</v>
      </c>
      <c r="O395" s="26" t="e">
        <f t="shared" si="75"/>
        <v>#VALUE!</v>
      </c>
      <c r="P395" s="26" t="e">
        <f t="shared" si="72"/>
        <v>#VALUE!</v>
      </c>
      <c r="Q395" s="26" t="e">
        <f t="shared" si="76"/>
        <v>#VALUE!</v>
      </c>
      <c r="R395" s="22"/>
      <c r="S395" s="22"/>
      <c r="T395" s="22"/>
      <c r="U395" s="22"/>
      <c r="W395" s="23" t="e">
        <f>IF(AND($F$2&lt;&gt;"",$F$3&lt;&gt;""),Interpolation!J395,ROUND(Interpolation!C395,$N$3))</f>
        <v>#VALUE!</v>
      </c>
      <c r="X395" s="23" t="e">
        <f>IF(AND($F$2&lt;&gt;"",$F$3&lt;&gt;""),Interpolation!K395,ROUND(Interpolation!D395,$N$3))</f>
        <v>#VALUE!</v>
      </c>
      <c r="Y395" s="23" t="e">
        <f>IF(AND($F$2&lt;&gt;"",$F$3&lt;&gt;""),Interpolation!L395,ROUND(Interpolation!E395,$N$3))</f>
        <v>#VALUE!</v>
      </c>
      <c r="Z395" s="23" t="e">
        <f>IF(AND($F$2&lt;&gt;"",$F$3&lt;&gt;""),Interpolation!M395,ROUND(Interpolation!F395,$N$3))</f>
        <v>#VALUE!</v>
      </c>
      <c r="AA395" s="23" t="e">
        <f>IF(AND($F$2&lt;&gt;"",$F$3&lt;&gt;""),Interpolation!N395,ROUND(Interpolation!G395,$N$3))</f>
        <v>#VALUE!</v>
      </c>
      <c r="AB395" s="23" t="e">
        <f>IF(AND($F$2&lt;&gt;"",$F$3&lt;&gt;""),Interpolation!O395,ROUND(Interpolation!H395,$N$3))</f>
        <v>#VALUE!</v>
      </c>
      <c r="AD395" s="43" t="e">
        <f t="shared" si="79"/>
        <v>#VALUE!</v>
      </c>
      <c r="AE395" s="43" t="e">
        <f t="shared" si="80"/>
        <v>#VALUE!</v>
      </c>
    </row>
    <row r="396" spans="1:31" x14ac:dyDescent="0.25">
      <c r="A396" s="26" t="str">
        <f t="shared" si="74"/>
        <v/>
      </c>
      <c r="B396" s="21" t="str">
        <f t="shared" si="73"/>
        <v/>
      </c>
      <c r="C396" s="16" t="s">
        <v>66</v>
      </c>
      <c r="D396" s="16" t="s">
        <v>66</v>
      </c>
      <c r="E396" s="16" t="s">
        <v>66</v>
      </c>
      <c r="F396" s="16"/>
      <c r="G396" s="16"/>
      <c r="H396" s="16"/>
      <c r="I396" s="56"/>
      <c r="J396" s="57"/>
      <c r="K396" s="58"/>
      <c r="L396" s="22" t="str">
        <f t="shared" si="77"/>
        <v/>
      </c>
      <c r="M396" s="22" t="str">
        <f t="shared" si="78"/>
        <v/>
      </c>
      <c r="N396" s="26" t="e">
        <f t="shared" si="71"/>
        <v>#VALUE!</v>
      </c>
      <c r="O396" s="26" t="e">
        <f t="shared" si="75"/>
        <v>#VALUE!</v>
      </c>
      <c r="P396" s="26" t="e">
        <f t="shared" si="72"/>
        <v>#VALUE!</v>
      </c>
      <c r="Q396" s="26" t="e">
        <f t="shared" si="76"/>
        <v>#VALUE!</v>
      </c>
      <c r="R396" s="22"/>
      <c r="S396" s="22"/>
      <c r="T396" s="22"/>
      <c r="U396" s="22"/>
      <c r="W396" s="23" t="e">
        <f>IF(AND($F$2&lt;&gt;"",$F$3&lt;&gt;""),Interpolation!J396,ROUND(Interpolation!C396,$N$3))</f>
        <v>#VALUE!</v>
      </c>
      <c r="X396" s="23" t="e">
        <f>IF(AND($F$2&lt;&gt;"",$F$3&lt;&gt;""),Interpolation!K396,ROUND(Interpolation!D396,$N$3))</f>
        <v>#VALUE!</v>
      </c>
      <c r="Y396" s="23" t="e">
        <f>IF(AND($F$2&lt;&gt;"",$F$3&lt;&gt;""),Interpolation!L396,ROUND(Interpolation!E396,$N$3))</f>
        <v>#VALUE!</v>
      </c>
      <c r="Z396" s="23" t="e">
        <f>IF(AND($F$2&lt;&gt;"",$F$3&lt;&gt;""),Interpolation!M396,ROUND(Interpolation!F396,$N$3))</f>
        <v>#VALUE!</v>
      </c>
      <c r="AA396" s="23" t="e">
        <f>IF(AND($F$2&lt;&gt;"",$F$3&lt;&gt;""),Interpolation!N396,ROUND(Interpolation!G396,$N$3))</f>
        <v>#VALUE!</v>
      </c>
      <c r="AB396" s="23" t="e">
        <f>IF(AND($F$2&lt;&gt;"",$F$3&lt;&gt;""),Interpolation!O396,ROUND(Interpolation!H396,$N$3))</f>
        <v>#VALUE!</v>
      </c>
      <c r="AD396" s="43" t="e">
        <f t="shared" si="79"/>
        <v>#VALUE!</v>
      </c>
      <c r="AE396" s="43" t="e">
        <f t="shared" si="80"/>
        <v>#VALUE!</v>
      </c>
    </row>
    <row r="397" spans="1:31" x14ac:dyDescent="0.25">
      <c r="A397" s="26" t="str">
        <f t="shared" si="74"/>
        <v/>
      </c>
      <c r="B397" s="21" t="str">
        <f t="shared" si="73"/>
        <v/>
      </c>
      <c r="C397" s="16" t="s">
        <v>66</v>
      </c>
      <c r="D397" s="16" t="s">
        <v>66</v>
      </c>
      <c r="E397" s="16" t="s">
        <v>66</v>
      </c>
      <c r="F397" s="16"/>
      <c r="G397" s="16"/>
      <c r="H397" s="16"/>
      <c r="I397" s="56"/>
      <c r="J397" s="57"/>
      <c r="K397" s="58"/>
      <c r="L397" s="22" t="str">
        <f t="shared" si="77"/>
        <v/>
      </c>
      <c r="M397" s="22" t="str">
        <f t="shared" si="78"/>
        <v/>
      </c>
      <c r="N397" s="26" t="e">
        <f t="shared" si="71"/>
        <v>#VALUE!</v>
      </c>
      <c r="O397" s="26" t="e">
        <f t="shared" si="75"/>
        <v>#VALUE!</v>
      </c>
      <c r="P397" s="26" t="e">
        <f t="shared" si="72"/>
        <v>#VALUE!</v>
      </c>
      <c r="Q397" s="26" t="e">
        <f t="shared" si="76"/>
        <v>#VALUE!</v>
      </c>
      <c r="R397" s="22"/>
      <c r="S397" s="22"/>
      <c r="T397" s="22"/>
      <c r="U397" s="22"/>
      <c r="W397" s="23" t="e">
        <f>IF(AND($F$2&lt;&gt;"",$F$3&lt;&gt;""),Interpolation!J397,ROUND(Interpolation!C397,$N$3))</f>
        <v>#VALUE!</v>
      </c>
      <c r="X397" s="23" t="e">
        <f>IF(AND($F$2&lt;&gt;"",$F$3&lt;&gt;""),Interpolation!K397,ROUND(Interpolation!D397,$N$3))</f>
        <v>#VALUE!</v>
      </c>
      <c r="Y397" s="23" t="e">
        <f>IF(AND($F$2&lt;&gt;"",$F$3&lt;&gt;""),Interpolation!L397,ROUND(Interpolation!E397,$N$3))</f>
        <v>#VALUE!</v>
      </c>
      <c r="Z397" s="23" t="e">
        <f>IF(AND($F$2&lt;&gt;"",$F$3&lt;&gt;""),Interpolation!M397,ROUND(Interpolation!F397,$N$3))</f>
        <v>#VALUE!</v>
      </c>
      <c r="AA397" s="23" t="e">
        <f>IF(AND($F$2&lt;&gt;"",$F$3&lt;&gt;""),Interpolation!N397,ROUND(Interpolation!G397,$N$3))</f>
        <v>#VALUE!</v>
      </c>
      <c r="AB397" s="23" t="e">
        <f>IF(AND($F$2&lt;&gt;"",$F$3&lt;&gt;""),Interpolation!O397,ROUND(Interpolation!H397,$N$3))</f>
        <v>#VALUE!</v>
      </c>
      <c r="AD397" s="43" t="e">
        <f t="shared" si="79"/>
        <v>#VALUE!</v>
      </c>
      <c r="AE397" s="43" t="e">
        <f t="shared" si="80"/>
        <v>#VALUE!</v>
      </c>
    </row>
    <row r="398" spans="1:31" x14ac:dyDescent="0.25">
      <c r="A398" s="26" t="str">
        <f t="shared" si="74"/>
        <v/>
      </c>
      <c r="B398" s="21" t="str">
        <f t="shared" si="73"/>
        <v/>
      </c>
      <c r="C398" s="16" t="s">
        <v>66</v>
      </c>
      <c r="D398" s="16" t="s">
        <v>66</v>
      </c>
      <c r="E398" s="16" t="s">
        <v>66</v>
      </c>
      <c r="F398" s="16"/>
      <c r="G398" s="16"/>
      <c r="H398" s="16"/>
      <c r="I398" s="56"/>
      <c r="J398" s="57"/>
      <c r="K398" s="58"/>
      <c r="L398" s="22" t="str">
        <f t="shared" si="77"/>
        <v/>
      </c>
      <c r="M398" s="22" t="str">
        <f t="shared" si="78"/>
        <v/>
      </c>
      <c r="N398" s="26" t="e">
        <f t="shared" si="71"/>
        <v>#VALUE!</v>
      </c>
      <c r="O398" s="26" t="e">
        <f t="shared" si="75"/>
        <v>#VALUE!</v>
      </c>
      <c r="P398" s="26" t="e">
        <f t="shared" si="72"/>
        <v>#VALUE!</v>
      </c>
      <c r="Q398" s="26" t="e">
        <f t="shared" si="76"/>
        <v>#VALUE!</v>
      </c>
      <c r="R398" s="22"/>
      <c r="S398" s="22"/>
      <c r="T398" s="22"/>
      <c r="U398" s="22"/>
      <c r="W398" s="23" t="e">
        <f>IF(AND($F$2&lt;&gt;"",$F$3&lt;&gt;""),Interpolation!J398,ROUND(Interpolation!C398,$N$3))</f>
        <v>#VALUE!</v>
      </c>
      <c r="X398" s="23" t="e">
        <f>IF(AND($F$2&lt;&gt;"",$F$3&lt;&gt;""),Interpolation!K398,ROUND(Interpolation!D398,$N$3))</f>
        <v>#VALUE!</v>
      </c>
      <c r="Y398" s="23" t="e">
        <f>IF(AND($F$2&lt;&gt;"",$F$3&lt;&gt;""),Interpolation!L398,ROUND(Interpolation!E398,$N$3))</f>
        <v>#VALUE!</v>
      </c>
      <c r="Z398" s="23" t="e">
        <f>IF(AND($F$2&lt;&gt;"",$F$3&lt;&gt;""),Interpolation!M398,ROUND(Interpolation!F398,$N$3))</f>
        <v>#VALUE!</v>
      </c>
      <c r="AA398" s="23" t="e">
        <f>IF(AND($F$2&lt;&gt;"",$F$3&lt;&gt;""),Interpolation!N398,ROUND(Interpolation!G398,$N$3))</f>
        <v>#VALUE!</v>
      </c>
      <c r="AB398" s="23" t="e">
        <f>IF(AND($F$2&lt;&gt;"",$F$3&lt;&gt;""),Interpolation!O398,ROUND(Interpolation!H398,$N$3))</f>
        <v>#VALUE!</v>
      </c>
      <c r="AD398" s="43" t="e">
        <f t="shared" si="79"/>
        <v>#VALUE!</v>
      </c>
      <c r="AE398" s="43" t="e">
        <f t="shared" si="80"/>
        <v>#VALUE!</v>
      </c>
    </row>
    <row r="399" spans="1:31" x14ac:dyDescent="0.25">
      <c r="A399" s="26" t="str">
        <f t="shared" si="74"/>
        <v/>
      </c>
      <c r="B399" s="21" t="str">
        <f t="shared" si="73"/>
        <v/>
      </c>
      <c r="C399" s="16" t="s">
        <v>66</v>
      </c>
      <c r="D399" s="16" t="s">
        <v>66</v>
      </c>
      <c r="E399" s="16" t="s">
        <v>66</v>
      </c>
      <c r="F399" s="16"/>
      <c r="G399" s="16"/>
      <c r="H399" s="16"/>
      <c r="I399" s="56"/>
      <c r="J399" s="57"/>
      <c r="K399" s="58"/>
      <c r="L399" s="22" t="str">
        <f t="shared" si="77"/>
        <v/>
      </c>
      <c r="M399" s="22" t="str">
        <f t="shared" si="78"/>
        <v/>
      </c>
      <c r="N399" s="26" t="e">
        <f t="shared" si="71"/>
        <v>#VALUE!</v>
      </c>
      <c r="O399" s="26" t="e">
        <f t="shared" si="75"/>
        <v>#VALUE!</v>
      </c>
      <c r="P399" s="26" t="e">
        <f t="shared" si="72"/>
        <v>#VALUE!</v>
      </c>
      <c r="Q399" s="26" t="e">
        <f t="shared" si="76"/>
        <v>#VALUE!</v>
      </c>
      <c r="R399" s="22"/>
      <c r="S399" s="22"/>
      <c r="T399" s="22"/>
      <c r="U399" s="22"/>
      <c r="W399" s="23" t="e">
        <f>IF(AND($F$2&lt;&gt;"",$F$3&lt;&gt;""),Interpolation!J399,ROUND(Interpolation!C399,$N$3))</f>
        <v>#VALUE!</v>
      </c>
      <c r="X399" s="23" t="e">
        <f>IF(AND($F$2&lt;&gt;"",$F$3&lt;&gt;""),Interpolation!K399,ROUND(Interpolation!D399,$N$3))</f>
        <v>#VALUE!</v>
      </c>
      <c r="Y399" s="23" t="e">
        <f>IF(AND($F$2&lt;&gt;"",$F$3&lt;&gt;""),Interpolation!L399,ROUND(Interpolation!E399,$N$3))</f>
        <v>#VALUE!</v>
      </c>
      <c r="Z399" s="23" t="e">
        <f>IF(AND($F$2&lt;&gt;"",$F$3&lt;&gt;""),Interpolation!M399,ROUND(Interpolation!F399,$N$3))</f>
        <v>#VALUE!</v>
      </c>
      <c r="AA399" s="23" t="e">
        <f>IF(AND($F$2&lt;&gt;"",$F$3&lt;&gt;""),Interpolation!N399,ROUND(Interpolation!G399,$N$3))</f>
        <v>#VALUE!</v>
      </c>
      <c r="AB399" s="23" t="e">
        <f>IF(AND($F$2&lt;&gt;"",$F$3&lt;&gt;""),Interpolation!O399,ROUND(Interpolation!H399,$N$3))</f>
        <v>#VALUE!</v>
      </c>
      <c r="AD399" s="43" t="e">
        <f t="shared" si="79"/>
        <v>#VALUE!</v>
      </c>
      <c r="AE399" s="43" t="e">
        <f t="shared" si="80"/>
        <v>#VALUE!</v>
      </c>
    </row>
    <row r="400" spans="1:31" x14ac:dyDescent="0.25">
      <c r="A400" s="26" t="str">
        <f t="shared" si="74"/>
        <v/>
      </c>
      <c r="B400" s="21" t="str">
        <f t="shared" si="73"/>
        <v/>
      </c>
      <c r="C400" s="16" t="s">
        <v>66</v>
      </c>
      <c r="D400" s="16" t="s">
        <v>66</v>
      </c>
      <c r="E400" s="16" t="s">
        <v>66</v>
      </c>
      <c r="F400" s="16"/>
      <c r="G400" s="16"/>
      <c r="H400" s="16"/>
      <c r="I400" s="56"/>
      <c r="J400" s="57"/>
      <c r="K400" s="58"/>
      <c r="L400" s="22" t="str">
        <f t="shared" si="77"/>
        <v/>
      </c>
      <c r="M400" s="22" t="str">
        <f t="shared" si="78"/>
        <v/>
      </c>
      <c r="N400" s="26" t="e">
        <f t="shared" si="71"/>
        <v>#VALUE!</v>
      </c>
      <c r="O400" s="26" t="e">
        <f t="shared" si="75"/>
        <v>#VALUE!</v>
      </c>
      <c r="P400" s="26" t="e">
        <f t="shared" si="72"/>
        <v>#VALUE!</v>
      </c>
      <c r="Q400" s="26" t="e">
        <f t="shared" si="76"/>
        <v>#VALUE!</v>
      </c>
      <c r="R400" s="22"/>
      <c r="S400" s="22"/>
      <c r="T400" s="22"/>
      <c r="U400" s="22"/>
      <c r="W400" s="23" t="e">
        <f>IF(AND($F$2&lt;&gt;"",$F$3&lt;&gt;""),Interpolation!J400,ROUND(Interpolation!C400,$N$3))</f>
        <v>#VALUE!</v>
      </c>
      <c r="X400" s="23" t="e">
        <f>IF(AND($F$2&lt;&gt;"",$F$3&lt;&gt;""),Interpolation!K400,ROUND(Interpolation!D400,$N$3))</f>
        <v>#VALUE!</v>
      </c>
      <c r="Y400" s="23" t="e">
        <f>IF(AND($F$2&lt;&gt;"",$F$3&lt;&gt;""),Interpolation!L400,ROUND(Interpolation!E400,$N$3))</f>
        <v>#VALUE!</v>
      </c>
      <c r="Z400" s="23" t="e">
        <f>IF(AND($F$2&lt;&gt;"",$F$3&lt;&gt;""),Interpolation!M400,ROUND(Interpolation!F400,$N$3))</f>
        <v>#VALUE!</v>
      </c>
      <c r="AA400" s="23" t="e">
        <f>IF(AND($F$2&lt;&gt;"",$F$3&lt;&gt;""),Interpolation!N400,ROUND(Interpolation!G400,$N$3))</f>
        <v>#VALUE!</v>
      </c>
      <c r="AB400" s="23" t="e">
        <f>IF(AND($F$2&lt;&gt;"",$F$3&lt;&gt;""),Interpolation!O400,ROUND(Interpolation!H400,$N$3))</f>
        <v>#VALUE!</v>
      </c>
      <c r="AD400" s="43" t="e">
        <f t="shared" si="79"/>
        <v>#VALUE!</v>
      </c>
      <c r="AE400" s="43" t="e">
        <f t="shared" si="80"/>
        <v>#VALUE!</v>
      </c>
    </row>
    <row r="401" spans="1:31" x14ac:dyDescent="0.25">
      <c r="A401" s="26" t="str">
        <f t="shared" si="74"/>
        <v/>
      </c>
      <c r="B401" s="21" t="str">
        <f t="shared" si="73"/>
        <v/>
      </c>
      <c r="C401" s="16" t="s">
        <v>66</v>
      </c>
      <c r="D401" s="16" t="s">
        <v>66</v>
      </c>
      <c r="E401" s="16" t="s">
        <v>66</v>
      </c>
      <c r="F401" s="16"/>
      <c r="G401" s="16"/>
      <c r="H401" s="16"/>
      <c r="I401" s="56"/>
      <c r="J401" s="57"/>
      <c r="K401" s="58"/>
      <c r="L401" s="22" t="str">
        <f t="shared" si="77"/>
        <v/>
      </c>
      <c r="M401" s="22" t="str">
        <f t="shared" si="78"/>
        <v/>
      </c>
      <c r="N401" s="26" t="e">
        <f t="shared" si="71"/>
        <v>#VALUE!</v>
      </c>
      <c r="O401" s="26" t="e">
        <f t="shared" si="75"/>
        <v>#VALUE!</v>
      </c>
      <c r="P401" s="26" t="e">
        <f t="shared" si="72"/>
        <v>#VALUE!</v>
      </c>
      <c r="Q401" s="26" t="e">
        <f t="shared" si="76"/>
        <v>#VALUE!</v>
      </c>
      <c r="R401" s="22"/>
      <c r="S401" s="22"/>
      <c r="T401" s="22"/>
      <c r="U401" s="22"/>
      <c r="W401" s="23" t="e">
        <f>IF(AND($F$2&lt;&gt;"",$F$3&lt;&gt;""),Interpolation!J401,ROUND(Interpolation!C401,$N$3))</f>
        <v>#VALUE!</v>
      </c>
      <c r="X401" s="23" t="e">
        <f>IF(AND($F$2&lt;&gt;"",$F$3&lt;&gt;""),Interpolation!K401,ROUND(Interpolation!D401,$N$3))</f>
        <v>#VALUE!</v>
      </c>
      <c r="Y401" s="23" t="e">
        <f>IF(AND($F$2&lt;&gt;"",$F$3&lt;&gt;""),Interpolation!L401,ROUND(Interpolation!E401,$N$3))</f>
        <v>#VALUE!</v>
      </c>
      <c r="Z401" s="23" t="e">
        <f>IF(AND($F$2&lt;&gt;"",$F$3&lt;&gt;""),Interpolation!M401,ROUND(Interpolation!F401,$N$3))</f>
        <v>#VALUE!</v>
      </c>
      <c r="AA401" s="23" t="e">
        <f>IF(AND($F$2&lt;&gt;"",$F$3&lt;&gt;""),Interpolation!N401,ROUND(Interpolation!G401,$N$3))</f>
        <v>#VALUE!</v>
      </c>
      <c r="AB401" s="23" t="e">
        <f>IF(AND($F$2&lt;&gt;"",$F$3&lt;&gt;""),Interpolation!O401,ROUND(Interpolation!H401,$N$3))</f>
        <v>#VALUE!</v>
      </c>
      <c r="AD401" s="43" t="e">
        <f t="shared" si="79"/>
        <v>#VALUE!</v>
      </c>
      <c r="AE401" s="43" t="e">
        <f t="shared" si="80"/>
        <v>#VALUE!</v>
      </c>
    </row>
    <row r="402" spans="1:31" x14ac:dyDescent="0.25">
      <c r="A402" s="26" t="str">
        <f t="shared" si="74"/>
        <v/>
      </c>
      <c r="B402" s="21" t="str">
        <f t="shared" si="73"/>
        <v/>
      </c>
      <c r="C402" s="16" t="s">
        <v>66</v>
      </c>
      <c r="D402" s="16" t="s">
        <v>66</v>
      </c>
      <c r="E402" s="16" t="s">
        <v>66</v>
      </c>
      <c r="F402" s="16"/>
      <c r="G402" s="16"/>
      <c r="H402" s="16"/>
      <c r="I402" s="56"/>
      <c r="J402" s="57"/>
      <c r="K402" s="58"/>
      <c r="L402" s="22" t="str">
        <f t="shared" si="77"/>
        <v/>
      </c>
      <c r="M402" s="22" t="str">
        <f t="shared" si="78"/>
        <v/>
      </c>
      <c r="N402" s="26" t="e">
        <f t="shared" si="71"/>
        <v>#VALUE!</v>
      </c>
      <c r="O402" s="26" t="e">
        <f t="shared" si="75"/>
        <v>#VALUE!</v>
      </c>
      <c r="P402" s="26" t="e">
        <f t="shared" si="72"/>
        <v>#VALUE!</v>
      </c>
      <c r="Q402" s="26" t="e">
        <f t="shared" si="76"/>
        <v>#VALUE!</v>
      </c>
      <c r="R402" s="22"/>
      <c r="S402" s="22"/>
      <c r="T402" s="22"/>
      <c r="U402" s="22"/>
      <c r="W402" s="23" t="e">
        <f>IF(AND($F$2&lt;&gt;"",$F$3&lt;&gt;""),Interpolation!J402,ROUND(Interpolation!C402,$N$3))</f>
        <v>#VALUE!</v>
      </c>
      <c r="X402" s="23" t="e">
        <f>IF(AND($F$2&lt;&gt;"",$F$3&lt;&gt;""),Interpolation!K402,ROUND(Interpolation!D402,$N$3))</f>
        <v>#VALUE!</v>
      </c>
      <c r="Y402" s="23" t="e">
        <f>IF(AND($F$2&lt;&gt;"",$F$3&lt;&gt;""),Interpolation!L402,ROUND(Interpolation!E402,$N$3))</f>
        <v>#VALUE!</v>
      </c>
      <c r="Z402" s="23" t="e">
        <f>IF(AND($F$2&lt;&gt;"",$F$3&lt;&gt;""),Interpolation!M402,ROUND(Interpolation!F402,$N$3))</f>
        <v>#VALUE!</v>
      </c>
      <c r="AA402" s="23" t="e">
        <f>IF(AND($F$2&lt;&gt;"",$F$3&lt;&gt;""),Interpolation!N402,ROUND(Interpolation!G402,$N$3))</f>
        <v>#VALUE!</v>
      </c>
      <c r="AB402" s="23" t="e">
        <f>IF(AND($F$2&lt;&gt;"",$F$3&lt;&gt;""),Interpolation!O402,ROUND(Interpolation!H402,$N$3))</f>
        <v>#VALUE!</v>
      </c>
      <c r="AD402" s="43" t="e">
        <f t="shared" si="79"/>
        <v>#VALUE!</v>
      </c>
      <c r="AE402" s="43" t="e">
        <f t="shared" si="80"/>
        <v>#VALUE!</v>
      </c>
    </row>
    <row r="403" spans="1:31" x14ac:dyDescent="0.25">
      <c r="A403" s="26" t="str">
        <f t="shared" si="74"/>
        <v/>
      </c>
      <c r="B403" s="21" t="str">
        <f t="shared" si="73"/>
        <v/>
      </c>
      <c r="C403" s="16" t="s">
        <v>66</v>
      </c>
      <c r="D403" s="16" t="s">
        <v>66</v>
      </c>
      <c r="E403" s="16" t="s">
        <v>66</v>
      </c>
      <c r="F403" s="16"/>
      <c r="G403" s="16"/>
      <c r="H403" s="16"/>
      <c r="I403" s="56"/>
      <c r="J403" s="57"/>
      <c r="K403" s="58"/>
      <c r="L403" s="22" t="str">
        <f t="shared" si="77"/>
        <v/>
      </c>
      <c r="M403" s="22" t="str">
        <f t="shared" si="78"/>
        <v/>
      </c>
      <c r="N403" s="26" t="e">
        <f t="shared" si="71"/>
        <v>#VALUE!</v>
      </c>
      <c r="O403" s="26" t="e">
        <f t="shared" si="75"/>
        <v>#VALUE!</v>
      </c>
      <c r="P403" s="26" t="e">
        <f t="shared" si="72"/>
        <v>#VALUE!</v>
      </c>
      <c r="Q403" s="26" t="e">
        <f t="shared" si="76"/>
        <v>#VALUE!</v>
      </c>
      <c r="R403" s="22"/>
      <c r="S403" s="22"/>
      <c r="T403" s="22"/>
      <c r="U403" s="22"/>
      <c r="W403" s="23" t="e">
        <f>IF(AND($F$2&lt;&gt;"",$F$3&lt;&gt;""),Interpolation!J403,ROUND(Interpolation!C403,$N$3))</f>
        <v>#VALUE!</v>
      </c>
      <c r="X403" s="23" t="e">
        <f>IF(AND($F$2&lt;&gt;"",$F$3&lt;&gt;""),Interpolation!K403,ROUND(Interpolation!D403,$N$3))</f>
        <v>#VALUE!</v>
      </c>
      <c r="Y403" s="23" t="e">
        <f>IF(AND($F$2&lt;&gt;"",$F$3&lt;&gt;""),Interpolation!L403,ROUND(Interpolation!E403,$N$3))</f>
        <v>#VALUE!</v>
      </c>
      <c r="Z403" s="23" t="e">
        <f>IF(AND($F$2&lt;&gt;"",$F$3&lt;&gt;""),Interpolation!M403,ROUND(Interpolation!F403,$N$3))</f>
        <v>#VALUE!</v>
      </c>
      <c r="AA403" s="23" t="e">
        <f>IF(AND($F$2&lt;&gt;"",$F$3&lt;&gt;""),Interpolation!N403,ROUND(Interpolation!G403,$N$3))</f>
        <v>#VALUE!</v>
      </c>
      <c r="AB403" s="23" t="e">
        <f>IF(AND($F$2&lt;&gt;"",$F$3&lt;&gt;""),Interpolation!O403,ROUND(Interpolation!H403,$N$3))</f>
        <v>#VALUE!</v>
      </c>
      <c r="AD403" s="43" t="e">
        <f t="shared" si="79"/>
        <v>#VALUE!</v>
      </c>
      <c r="AE403" s="43" t="e">
        <f t="shared" si="80"/>
        <v>#VALUE!</v>
      </c>
    </row>
    <row r="404" spans="1:31" x14ac:dyDescent="0.25">
      <c r="A404" s="26" t="str">
        <f t="shared" si="74"/>
        <v/>
      </c>
      <c r="B404" s="21" t="str">
        <f t="shared" si="73"/>
        <v/>
      </c>
      <c r="C404" s="16" t="s">
        <v>66</v>
      </c>
      <c r="D404" s="16" t="s">
        <v>66</v>
      </c>
      <c r="E404" s="16" t="s">
        <v>66</v>
      </c>
      <c r="F404" s="16"/>
      <c r="G404" s="16"/>
      <c r="H404" s="16"/>
      <c r="I404" s="56"/>
      <c r="J404" s="57"/>
      <c r="K404" s="58"/>
      <c r="L404" s="22" t="str">
        <f t="shared" si="77"/>
        <v/>
      </c>
      <c r="M404" s="22" t="str">
        <f t="shared" si="78"/>
        <v/>
      </c>
      <c r="N404" s="26" t="e">
        <f t="shared" si="71"/>
        <v>#VALUE!</v>
      </c>
      <c r="O404" s="26" t="e">
        <f t="shared" si="75"/>
        <v>#VALUE!</v>
      </c>
      <c r="P404" s="26" t="e">
        <f t="shared" si="72"/>
        <v>#VALUE!</v>
      </c>
      <c r="Q404" s="26" t="e">
        <f t="shared" si="76"/>
        <v>#VALUE!</v>
      </c>
      <c r="R404" s="22"/>
      <c r="S404" s="22"/>
      <c r="T404" s="22"/>
      <c r="U404" s="22"/>
      <c r="W404" s="23" t="e">
        <f>IF(AND($F$2&lt;&gt;"",$F$3&lt;&gt;""),Interpolation!J404,ROUND(Interpolation!C404,$N$3))</f>
        <v>#VALUE!</v>
      </c>
      <c r="X404" s="23" t="e">
        <f>IF(AND($F$2&lt;&gt;"",$F$3&lt;&gt;""),Interpolation!K404,ROUND(Interpolation!D404,$N$3))</f>
        <v>#VALUE!</v>
      </c>
      <c r="Y404" s="23" t="e">
        <f>IF(AND($F$2&lt;&gt;"",$F$3&lt;&gt;""),Interpolation!L404,ROUND(Interpolation!E404,$N$3))</f>
        <v>#VALUE!</v>
      </c>
      <c r="Z404" s="23" t="e">
        <f>IF(AND($F$2&lt;&gt;"",$F$3&lt;&gt;""),Interpolation!M404,ROUND(Interpolation!F404,$N$3))</f>
        <v>#VALUE!</v>
      </c>
      <c r="AA404" s="23" t="e">
        <f>IF(AND($F$2&lt;&gt;"",$F$3&lt;&gt;""),Interpolation!N404,ROUND(Interpolation!G404,$N$3))</f>
        <v>#VALUE!</v>
      </c>
      <c r="AB404" s="23" t="e">
        <f>IF(AND($F$2&lt;&gt;"",$F$3&lt;&gt;""),Interpolation!O404,ROUND(Interpolation!H404,$N$3))</f>
        <v>#VALUE!</v>
      </c>
      <c r="AD404" s="43" t="e">
        <f t="shared" si="79"/>
        <v>#VALUE!</v>
      </c>
      <c r="AE404" s="43" t="e">
        <f t="shared" si="80"/>
        <v>#VALUE!</v>
      </c>
    </row>
    <row r="405" spans="1:31" x14ac:dyDescent="0.25">
      <c r="A405" s="26" t="str">
        <f t="shared" si="74"/>
        <v/>
      </c>
      <c r="B405" s="21" t="str">
        <f t="shared" si="73"/>
        <v/>
      </c>
      <c r="C405" s="16" t="s">
        <v>66</v>
      </c>
      <c r="D405" s="16" t="s">
        <v>66</v>
      </c>
      <c r="E405" s="16" t="s">
        <v>66</v>
      </c>
      <c r="F405" s="16"/>
      <c r="G405" s="16"/>
      <c r="H405" s="16"/>
      <c r="I405" s="56"/>
      <c r="J405" s="57"/>
      <c r="K405" s="58"/>
      <c r="L405" s="22" t="str">
        <f t="shared" si="77"/>
        <v/>
      </c>
      <c r="M405" s="22" t="str">
        <f t="shared" si="78"/>
        <v/>
      </c>
      <c r="N405" s="26" t="e">
        <f t="shared" si="71"/>
        <v>#VALUE!</v>
      </c>
      <c r="O405" s="26" t="e">
        <f t="shared" si="75"/>
        <v>#VALUE!</v>
      </c>
      <c r="P405" s="26" t="e">
        <f t="shared" si="72"/>
        <v>#VALUE!</v>
      </c>
      <c r="Q405" s="26" t="e">
        <f t="shared" si="76"/>
        <v>#VALUE!</v>
      </c>
      <c r="R405" s="22"/>
      <c r="S405" s="22"/>
      <c r="T405" s="22"/>
      <c r="U405" s="22"/>
      <c r="W405" s="23" t="e">
        <f>IF(AND($F$2&lt;&gt;"",$F$3&lt;&gt;""),Interpolation!J405,ROUND(Interpolation!C405,$N$3))</f>
        <v>#VALUE!</v>
      </c>
      <c r="X405" s="23" t="e">
        <f>IF(AND($F$2&lt;&gt;"",$F$3&lt;&gt;""),Interpolation!K405,ROUND(Interpolation!D405,$N$3))</f>
        <v>#VALUE!</v>
      </c>
      <c r="Y405" s="23" t="e">
        <f>IF(AND($F$2&lt;&gt;"",$F$3&lt;&gt;""),Interpolation!L405,ROUND(Interpolation!E405,$N$3))</f>
        <v>#VALUE!</v>
      </c>
      <c r="Z405" s="23" t="e">
        <f>IF(AND($F$2&lt;&gt;"",$F$3&lt;&gt;""),Interpolation!M405,ROUND(Interpolation!F405,$N$3))</f>
        <v>#VALUE!</v>
      </c>
      <c r="AA405" s="23" t="e">
        <f>IF(AND($F$2&lt;&gt;"",$F$3&lt;&gt;""),Interpolation!N405,ROUND(Interpolation!G405,$N$3))</f>
        <v>#VALUE!</v>
      </c>
      <c r="AB405" s="23" t="e">
        <f>IF(AND($F$2&lt;&gt;"",$F$3&lt;&gt;""),Interpolation!O405,ROUND(Interpolation!H405,$N$3))</f>
        <v>#VALUE!</v>
      </c>
      <c r="AD405" s="43" t="e">
        <f t="shared" si="79"/>
        <v>#VALUE!</v>
      </c>
      <c r="AE405" s="43" t="e">
        <f t="shared" si="80"/>
        <v>#VALUE!</v>
      </c>
    </row>
    <row r="406" spans="1:31" x14ac:dyDescent="0.25">
      <c r="A406" s="26" t="str">
        <f t="shared" si="74"/>
        <v/>
      </c>
      <c r="B406" s="21" t="str">
        <f t="shared" si="73"/>
        <v/>
      </c>
      <c r="C406" s="16" t="s">
        <v>66</v>
      </c>
      <c r="D406" s="16" t="s">
        <v>66</v>
      </c>
      <c r="E406" s="16" t="s">
        <v>66</v>
      </c>
      <c r="F406" s="16"/>
      <c r="G406" s="16"/>
      <c r="H406" s="16"/>
      <c r="I406" s="56"/>
      <c r="J406" s="57"/>
      <c r="K406" s="58"/>
      <c r="L406" s="22" t="str">
        <f t="shared" si="77"/>
        <v/>
      </c>
      <c r="M406" s="22" t="str">
        <f t="shared" si="78"/>
        <v/>
      </c>
      <c r="N406" s="26" t="e">
        <f t="shared" si="71"/>
        <v>#VALUE!</v>
      </c>
      <c r="O406" s="26" t="e">
        <f t="shared" si="75"/>
        <v>#VALUE!</v>
      </c>
      <c r="P406" s="26" t="e">
        <f t="shared" si="72"/>
        <v>#VALUE!</v>
      </c>
      <c r="Q406" s="26" t="e">
        <f t="shared" si="76"/>
        <v>#VALUE!</v>
      </c>
      <c r="R406" s="22"/>
      <c r="S406" s="22"/>
      <c r="T406" s="22"/>
      <c r="U406" s="22"/>
      <c r="W406" s="23" t="e">
        <f>IF(AND($F$2&lt;&gt;"",$F$3&lt;&gt;""),Interpolation!J406,ROUND(Interpolation!C406,$N$3))</f>
        <v>#VALUE!</v>
      </c>
      <c r="X406" s="23" t="e">
        <f>IF(AND($F$2&lt;&gt;"",$F$3&lt;&gt;""),Interpolation!K406,ROUND(Interpolation!D406,$N$3))</f>
        <v>#VALUE!</v>
      </c>
      <c r="Y406" s="23" t="e">
        <f>IF(AND($F$2&lt;&gt;"",$F$3&lt;&gt;""),Interpolation!L406,ROUND(Interpolation!E406,$N$3))</f>
        <v>#VALUE!</v>
      </c>
      <c r="Z406" s="23" t="e">
        <f>IF(AND($F$2&lt;&gt;"",$F$3&lt;&gt;""),Interpolation!M406,ROUND(Interpolation!F406,$N$3))</f>
        <v>#VALUE!</v>
      </c>
      <c r="AA406" s="23" t="e">
        <f>IF(AND($F$2&lt;&gt;"",$F$3&lt;&gt;""),Interpolation!N406,ROUND(Interpolation!G406,$N$3))</f>
        <v>#VALUE!</v>
      </c>
      <c r="AB406" s="23" t="e">
        <f>IF(AND($F$2&lt;&gt;"",$F$3&lt;&gt;""),Interpolation!O406,ROUND(Interpolation!H406,$N$3))</f>
        <v>#VALUE!</v>
      </c>
      <c r="AD406" s="43" t="e">
        <f t="shared" si="79"/>
        <v>#VALUE!</v>
      </c>
      <c r="AE406" s="43" t="e">
        <f t="shared" si="80"/>
        <v>#VALUE!</v>
      </c>
    </row>
    <row r="407" spans="1:31" x14ac:dyDescent="0.25">
      <c r="A407" s="26" t="str">
        <f t="shared" si="74"/>
        <v/>
      </c>
      <c r="B407" s="21" t="str">
        <f t="shared" si="73"/>
        <v/>
      </c>
      <c r="C407" s="16" t="s">
        <v>66</v>
      </c>
      <c r="D407" s="16" t="s">
        <v>66</v>
      </c>
      <c r="E407" s="16" t="s">
        <v>66</v>
      </c>
      <c r="F407" s="16"/>
      <c r="G407" s="16"/>
      <c r="H407" s="16"/>
      <c r="I407" s="56"/>
      <c r="J407" s="57"/>
      <c r="K407" s="58"/>
      <c r="L407" s="22" t="str">
        <f t="shared" si="77"/>
        <v/>
      </c>
      <c r="M407" s="22" t="str">
        <f t="shared" si="78"/>
        <v/>
      </c>
      <c r="N407" s="26" t="e">
        <f t="shared" si="71"/>
        <v>#VALUE!</v>
      </c>
      <c r="O407" s="26" t="e">
        <f t="shared" si="75"/>
        <v>#VALUE!</v>
      </c>
      <c r="P407" s="26" t="e">
        <f t="shared" si="72"/>
        <v>#VALUE!</v>
      </c>
      <c r="Q407" s="26" t="e">
        <f t="shared" si="76"/>
        <v>#VALUE!</v>
      </c>
      <c r="R407" s="22"/>
      <c r="S407" s="22"/>
      <c r="T407" s="22"/>
      <c r="U407" s="22"/>
      <c r="W407" s="23" t="e">
        <f>IF(AND($F$2&lt;&gt;"",$F$3&lt;&gt;""),Interpolation!J407,ROUND(Interpolation!C407,$N$3))</f>
        <v>#VALUE!</v>
      </c>
      <c r="X407" s="23" t="e">
        <f>IF(AND($F$2&lt;&gt;"",$F$3&lt;&gt;""),Interpolation!K407,ROUND(Interpolation!D407,$N$3))</f>
        <v>#VALUE!</v>
      </c>
      <c r="Y407" s="23" t="e">
        <f>IF(AND($F$2&lt;&gt;"",$F$3&lt;&gt;""),Interpolation!L407,ROUND(Interpolation!E407,$N$3))</f>
        <v>#VALUE!</v>
      </c>
      <c r="Z407" s="23" t="e">
        <f>IF(AND($F$2&lt;&gt;"",$F$3&lt;&gt;""),Interpolation!M407,ROUND(Interpolation!F407,$N$3))</f>
        <v>#VALUE!</v>
      </c>
      <c r="AA407" s="23" t="e">
        <f>IF(AND($F$2&lt;&gt;"",$F$3&lt;&gt;""),Interpolation!N407,ROUND(Interpolation!G407,$N$3))</f>
        <v>#VALUE!</v>
      </c>
      <c r="AB407" s="23" t="e">
        <f>IF(AND($F$2&lt;&gt;"",$F$3&lt;&gt;""),Interpolation!O407,ROUND(Interpolation!H407,$N$3))</f>
        <v>#VALUE!</v>
      </c>
      <c r="AD407" s="43" t="e">
        <f t="shared" si="79"/>
        <v>#VALUE!</v>
      </c>
      <c r="AE407" s="43" t="e">
        <f t="shared" si="80"/>
        <v>#VALUE!</v>
      </c>
    </row>
    <row r="408" spans="1:31" x14ac:dyDescent="0.25">
      <c r="A408" s="26" t="str">
        <f t="shared" si="74"/>
        <v/>
      </c>
      <c r="B408" s="21" t="str">
        <f t="shared" si="73"/>
        <v/>
      </c>
      <c r="C408" s="16" t="s">
        <v>66</v>
      </c>
      <c r="D408" s="16" t="s">
        <v>66</v>
      </c>
      <c r="E408" s="16" t="s">
        <v>66</v>
      </c>
      <c r="F408" s="16"/>
      <c r="G408" s="16"/>
      <c r="H408" s="16"/>
      <c r="I408" s="56"/>
      <c r="J408" s="57"/>
      <c r="K408" s="58"/>
      <c r="L408" s="22" t="str">
        <f t="shared" si="77"/>
        <v/>
      </c>
      <c r="M408" s="22" t="str">
        <f t="shared" si="78"/>
        <v/>
      </c>
      <c r="N408" s="26" t="e">
        <f t="shared" si="71"/>
        <v>#VALUE!</v>
      </c>
      <c r="O408" s="26" t="e">
        <f t="shared" si="75"/>
        <v>#VALUE!</v>
      </c>
      <c r="P408" s="26" t="e">
        <f t="shared" si="72"/>
        <v>#VALUE!</v>
      </c>
      <c r="Q408" s="26" t="e">
        <f t="shared" si="76"/>
        <v>#VALUE!</v>
      </c>
      <c r="R408" s="22"/>
      <c r="S408" s="22"/>
      <c r="T408" s="22"/>
      <c r="U408" s="22"/>
      <c r="W408" s="23" t="e">
        <f>IF(AND($F$2&lt;&gt;"",$F$3&lt;&gt;""),Interpolation!J408,ROUND(Interpolation!C408,$N$3))</f>
        <v>#VALUE!</v>
      </c>
      <c r="X408" s="23" t="e">
        <f>IF(AND($F$2&lt;&gt;"",$F$3&lt;&gt;""),Interpolation!K408,ROUND(Interpolation!D408,$N$3))</f>
        <v>#VALUE!</v>
      </c>
      <c r="Y408" s="23" t="e">
        <f>IF(AND($F$2&lt;&gt;"",$F$3&lt;&gt;""),Interpolation!L408,ROUND(Interpolation!E408,$N$3))</f>
        <v>#VALUE!</v>
      </c>
      <c r="Z408" s="23" t="e">
        <f>IF(AND($F$2&lt;&gt;"",$F$3&lt;&gt;""),Interpolation!M408,ROUND(Interpolation!F408,$N$3))</f>
        <v>#VALUE!</v>
      </c>
      <c r="AA408" s="23" t="e">
        <f>IF(AND($F$2&lt;&gt;"",$F$3&lt;&gt;""),Interpolation!N408,ROUND(Interpolation!G408,$N$3))</f>
        <v>#VALUE!</v>
      </c>
      <c r="AB408" s="23" t="e">
        <f>IF(AND($F$2&lt;&gt;"",$F$3&lt;&gt;""),Interpolation!O408,ROUND(Interpolation!H408,$N$3))</f>
        <v>#VALUE!</v>
      </c>
      <c r="AD408" s="43" t="e">
        <f t="shared" si="79"/>
        <v>#VALUE!</v>
      </c>
      <c r="AE408" s="43" t="e">
        <f t="shared" si="80"/>
        <v>#VALUE!</v>
      </c>
    </row>
    <row r="409" spans="1:31" x14ac:dyDescent="0.25">
      <c r="A409" s="26" t="str">
        <f t="shared" si="74"/>
        <v/>
      </c>
      <c r="B409" s="21" t="str">
        <f t="shared" si="73"/>
        <v/>
      </c>
      <c r="C409" s="16" t="s">
        <v>66</v>
      </c>
      <c r="D409" s="16" t="s">
        <v>66</v>
      </c>
      <c r="E409" s="16" t="s">
        <v>66</v>
      </c>
      <c r="F409" s="16"/>
      <c r="G409" s="16"/>
      <c r="H409" s="16"/>
      <c r="I409" s="56"/>
      <c r="J409" s="57"/>
      <c r="K409" s="58"/>
      <c r="L409" s="22" t="str">
        <f t="shared" si="77"/>
        <v/>
      </c>
      <c r="M409" s="22" t="str">
        <f t="shared" si="78"/>
        <v/>
      </c>
      <c r="N409" s="26" t="e">
        <f t="shared" si="71"/>
        <v>#VALUE!</v>
      </c>
      <c r="O409" s="26" t="e">
        <f t="shared" si="75"/>
        <v>#VALUE!</v>
      </c>
      <c r="P409" s="26" t="e">
        <f t="shared" si="72"/>
        <v>#VALUE!</v>
      </c>
      <c r="Q409" s="26" t="e">
        <f t="shared" si="76"/>
        <v>#VALUE!</v>
      </c>
      <c r="R409" s="22"/>
      <c r="S409" s="22"/>
      <c r="T409" s="22"/>
      <c r="U409" s="22"/>
      <c r="W409" s="23" t="e">
        <f>IF(AND($F$2&lt;&gt;"",$F$3&lt;&gt;""),Interpolation!J409,ROUND(Interpolation!C409,$N$3))</f>
        <v>#VALUE!</v>
      </c>
      <c r="X409" s="23" t="e">
        <f>IF(AND($F$2&lt;&gt;"",$F$3&lt;&gt;""),Interpolation!K409,ROUND(Interpolation!D409,$N$3))</f>
        <v>#VALUE!</v>
      </c>
      <c r="Y409" s="23" t="e">
        <f>IF(AND($F$2&lt;&gt;"",$F$3&lt;&gt;""),Interpolation!L409,ROUND(Interpolation!E409,$N$3))</f>
        <v>#VALUE!</v>
      </c>
      <c r="Z409" s="23" t="e">
        <f>IF(AND($F$2&lt;&gt;"",$F$3&lt;&gt;""),Interpolation!M409,ROUND(Interpolation!F409,$N$3))</f>
        <v>#VALUE!</v>
      </c>
      <c r="AA409" s="23" t="e">
        <f>IF(AND($F$2&lt;&gt;"",$F$3&lt;&gt;""),Interpolation!N409,ROUND(Interpolation!G409,$N$3))</f>
        <v>#VALUE!</v>
      </c>
      <c r="AB409" s="23" t="e">
        <f>IF(AND($F$2&lt;&gt;"",$F$3&lt;&gt;""),Interpolation!O409,ROUND(Interpolation!H409,$N$3))</f>
        <v>#VALUE!</v>
      </c>
      <c r="AD409" s="43" t="e">
        <f t="shared" si="79"/>
        <v>#VALUE!</v>
      </c>
      <c r="AE409" s="43" t="e">
        <f t="shared" si="80"/>
        <v>#VALUE!</v>
      </c>
    </row>
    <row r="410" spans="1:31" x14ac:dyDescent="0.25">
      <c r="A410" s="26" t="str">
        <f t="shared" si="74"/>
        <v/>
      </c>
      <c r="B410" s="21" t="str">
        <f t="shared" si="73"/>
        <v/>
      </c>
      <c r="C410" s="16" t="s">
        <v>66</v>
      </c>
      <c r="D410" s="16" t="s">
        <v>66</v>
      </c>
      <c r="E410" s="16" t="s">
        <v>66</v>
      </c>
      <c r="F410" s="16"/>
      <c r="G410" s="16"/>
      <c r="H410" s="16"/>
      <c r="I410" s="56"/>
      <c r="J410" s="57"/>
      <c r="K410" s="58"/>
      <c r="L410" s="22" t="str">
        <f t="shared" si="77"/>
        <v/>
      </c>
      <c r="M410" s="22" t="str">
        <f t="shared" si="78"/>
        <v/>
      </c>
      <c r="N410" s="26" t="e">
        <f t="shared" si="71"/>
        <v>#VALUE!</v>
      </c>
      <c r="O410" s="26" t="e">
        <f t="shared" si="75"/>
        <v>#VALUE!</v>
      </c>
      <c r="P410" s="26" t="e">
        <f t="shared" si="72"/>
        <v>#VALUE!</v>
      </c>
      <c r="Q410" s="26" t="e">
        <f t="shared" si="76"/>
        <v>#VALUE!</v>
      </c>
      <c r="R410" s="22"/>
      <c r="S410" s="22"/>
      <c r="T410" s="22"/>
      <c r="U410" s="22"/>
      <c r="W410" s="23" t="e">
        <f>IF(AND($F$2&lt;&gt;"",$F$3&lt;&gt;""),Interpolation!J410,ROUND(Interpolation!C410,$N$3))</f>
        <v>#VALUE!</v>
      </c>
      <c r="X410" s="23" t="e">
        <f>IF(AND($F$2&lt;&gt;"",$F$3&lt;&gt;""),Interpolation!K410,ROUND(Interpolation!D410,$N$3))</f>
        <v>#VALUE!</v>
      </c>
      <c r="Y410" s="23" t="e">
        <f>IF(AND($F$2&lt;&gt;"",$F$3&lt;&gt;""),Interpolation!L410,ROUND(Interpolation!E410,$N$3))</f>
        <v>#VALUE!</v>
      </c>
      <c r="Z410" s="23" t="e">
        <f>IF(AND($F$2&lt;&gt;"",$F$3&lt;&gt;""),Interpolation!M410,ROUND(Interpolation!F410,$N$3))</f>
        <v>#VALUE!</v>
      </c>
      <c r="AA410" s="23" t="e">
        <f>IF(AND($F$2&lt;&gt;"",$F$3&lt;&gt;""),Interpolation!N410,ROUND(Interpolation!G410,$N$3))</f>
        <v>#VALUE!</v>
      </c>
      <c r="AB410" s="23" t="e">
        <f>IF(AND($F$2&lt;&gt;"",$F$3&lt;&gt;""),Interpolation!O410,ROUND(Interpolation!H410,$N$3))</f>
        <v>#VALUE!</v>
      </c>
      <c r="AD410" s="43" t="e">
        <f t="shared" si="79"/>
        <v>#VALUE!</v>
      </c>
      <c r="AE410" s="43" t="e">
        <f t="shared" si="80"/>
        <v>#VALUE!</v>
      </c>
    </row>
    <row r="411" spans="1:31" x14ac:dyDescent="0.25">
      <c r="A411" s="26" t="str">
        <f t="shared" si="74"/>
        <v/>
      </c>
      <c r="B411" s="21" t="str">
        <f t="shared" si="73"/>
        <v/>
      </c>
      <c r="C411" s="16" t="s">
        <v>66</v>
      </c>
      <c r="D411" s="16" t="s">
        <v>66</v>
      </c>
      <c r="E411" s="16" t="s">
        <v>66</v>
      </c>
      <c r="F411" s="16"/>
      <c r="G411" s="16"/>
      <c r="H411" s="16"/>
      <c r="I411" s="56"/>
      <c r="J411" s="57"/>
      <c r="K411" s="58"/>
      <c r="L411" s="22" t="str">
        <f t="shared" si="77"/>
        <v/>
      </c>
      <c r="M411" s="22" t="str">
        <f t="shared" si="78"/>
        <v/>
      </c>
      <c r="N411" s="26" t="e">
        <f t="shared" si="71"/>
        <v>#VALUE!</v>
      </c>
      <c r="O411" s="26" t="e">
        <f t="shared" si="75"/>
        <v>#VALUE!</v>
      </c>
      <c r="P411" s="26" t="e">
        <f t="shared" si="72"/>
        <v>#VALUE!</v>
      </c>
      <c r="Q411" s="26" t="e">
        <f t="shared" si="76"/>
        <v>#VALUE!</v>
      </c>
      <c r="R411" s="22"/>
      <c r="S411" s="22"/>
      <c r="T411" s="22"/>
      <c r="U411" s="22"/>
      <c r="W411" s="23" t="e">
        <f>IF(AND($F$2&lt;&gt;"",$F$3&lt;&gt;""),Interpolation!J411,ROUND(Interpolation!C411,$N$3))</f>
        <v>#VALUE!</v>
      </c>
      <c r="X411" s="23" t="e">
        <f>IF(AND($F$2&lt;&gt;"",$F$3&lt;&gt;""),Interpolation!K411,ROUND(Interpolation!D411,$N$3))</f>
        <v>#VALUE!</v>
      </c>
      <c r="Y411" s="23" t="e">
        <f>IF(AND($F$2&lt;&gt;"",$F$3&lt;&gt;""),Interpolation!L411,ROUND(Interpolation!E411,$N$3))</f>
        <v>#VALUE!</v>
      </c>
      <c r="Z411" s="23" t="e">
        <f>IF(AND($F$2&lt;&gt;"",$F$3&lt;&gt;""),Interpolation!M411,ROUND(Interpolation!F411,$N$3))</f>
        <v>#VALUE!</v>
      </c>
      <c r="AA411" s="23" t="e">
        <f>IF(AND($F$2&lt;&gt;"",$F$3&lt;&gt;""),Interpolation!N411,ROUND(Interpolation!G411,$N$3))</f>
        <v>#VALUE!</v>
      </c>
      <c r="AB411" s="23" t="e">
        <f>IF(AND($F$2&lt;&gt;"",$F$3&lt;&gt;""),Interpolation!O411,ROUND(Interpolation!H411,$N$3))</f>
        <v>#VALUE!</v>
      </c>
      <c r="AD411" s="43" t="e">
        <f t="shared" si="79"/>
        <v>#VALUE!</v>
      </c>
      <c r="AE411" s="43" t="e">
        <f t="shared" si="80"/>
        <v>#VALUE!</v>
      </c>
    </row>
    <row r="412" spans="1:31" x14ac:dyDescent="0.25">
      <c r="A412" s="26" t="str">
        <f t="shared" si="74"/>
        <v/>
      </c>
      <c r="B412" s="21" t="str">
        <f t="shared" si="73"/>
        <v/>
      </c>
      <c r="C412" s="16" t="s">
        <v>66</v>
      </c>
      <c r="D412" s="16" t="s">
        <v>66</v>
      </c>
      <c r="E412" s="16" t="s">
        <v>66</v>
      </c>
      <c r="F412" s="16"/>
      <c r="G412" s="16"/>
      <c r="H412" s="16"/>
      <c r="I412" s="56"/>
      <c r="J412" s="57"/>
      <c r="K412" s="58"/>
      <c r="L412" s="22" t="str">
        <f t="shared" si="77"/>
        <v/>
      </c>
      <c r="M412" s="22" t="str">
        <f t="shared" si="78"/>
        <v/>
      </c>
      <c r="N412" s="26" t="e">
        <f t="shared" si="71"/>
        <v>#VALUE!</v>
      </c>
      <c r="O412" s="26" t="e">
        <f t="shared" si="75"/>
        <v>#VALUE!</v>
      </c>
      <c r="P412" s="26" t="e">
        <f t="shared" si="72"/>
        <v>#VALUE!</v>
      </c>
      <c r="Q412" s="26" t="e">
        <f t="shared" si="76"/>
        <v>#VALUE!</v>
      </c>
      <c r="R412" s="22"/>
      <c r="S412" s="22"/>
      <c r="T412" s="22"/>
      <c r="U412" s="22"/>
      <c r="W412" s="23" t="e">
        <f>IF(AND($F$2&lt;&gt;"",$F$3&lt;&gt;""),Interpolation!J412,ROUND(Interpolation!C412,$N$3))</f>
        <v>#VALUE!</v>
      </c>
      <c r="X412" s="23" t="e">
        <f>IF(AND($F$2&lt;&gt;"",$F$3&lt;&gt;""),Interpolation!K412,ROUND(Interpolation!D412,$N$3))</f>
        <v>#VALUE!</v>
      </c>
      <c r="Y412" s="23" t="e">
        <f>IF(AND($F$2&lt;&gt;"",$F$3&lt;&gt;""),Interpolation!L412,ROUND(Interpolation!E412,$N$3))</f>
        <v>#VALUE!</v>
      </c>
      <c r="Z412" s="23" t="e">
        <f>IF(AND($F$2&lt;&gt;"",$F$3&lt;&gt;""),Interpolation!M412,ROUND(Interpolation!F412,$N$3))</f>
        <v>#VALUE!</v>
      </c>
      <c r="AA412" s="23" t="e">
        <f>IF(AND($F$2&lt;&gt;"",$F$3&lt;&gt;""),Interpolation!N412,ROUND(Interpolation!G412,$N$3))</f>
        <v>#VALUE!</v>
      </c>
      <c r="AB412" s="23" t="e">
        <f>IF(AND($F$2&lt;&gt;"",$F$3&lt;&gt;""),Interpolation!O412,ROUND(Interpolation!H412,$N$3))</f>
        <v>#VALUE!</v>
      </c>
      <c r="AD412" s="43" t="e">
        <f t="shared" si="79"/>
        <v>#VALUE!</v>
      </c>
      <c r="AE412" s="43" t="e">
        <f t="shared" si="80"/>
        <v>#VALUE!</v>
      </c>
    </row>
    <row r="413" spans="1:31" x14ac:dyDescent="0.25">
      <c r="A413" s="26" t="str">
        <f t="shared" si="74"/>
        <v/>
      </c>
      <c r="B413" s="21" t="str">
        <f t="shared" si="73"/>
        <v/>
      </c>
      <c r="C413" s="16" t="s">
        <v>66</v>
      </c>
      <c r="D413" s="16" t="s">
        <v>66</v>
      </c>
      <c r="E413" s="16" t="s">
        <v>66</v>
      </c>
      <c r="F413" s="16"/>
      <c r="G413" s="16"/>
      <c r="H413" s="16"/>
      <c r="I413" s="56"/>
      <c r="J413" s="57"/>
      <c r="K413" s="58"/>
      <c r="L413" s="22" t="str">
        <f t="shared" si="77"/>
        <v/>
      </c>
      <c r="M413" s="22" t="str">
        <f t="shared" si="78"/>
        <v/>
      </c>
      <c r="N413" s="26" t="e">
        <f t="shared" si="71"/>
        <v>#VALUE!</v>
      </c>
      <c r="O413" s="26" t="e">
        <f t="shared" si="75"/>
        <v>#VALUE!</v>
      </c>
      <c r="P413" s="26" t="e">
        <f t="shared" si="72"/>
        <v>#VALUE!</v>
      </c>
      <c r="Q413" s="26" t="e">
        <f t="shared" si="76"/>
        <v>#VALUE!</v>
      </c>
      <c r="R413" s="22"/>
      <c r="S413" s="22"/>
      <c r="T413" s="22"/>
      <c r="U413" s="22"/>
      <c r="W413" s="23" t="e">
        <f>IF(AND($F$2&lt;&gt;"",$F$3&lt;&gt;""),Interpolation!J413,ROUND(Interpolation!C413,$N$3))</f>
        <v>#VALUE!</v>
      </c>
      <c r="X413" s="23" t="e">
        <f>IF(AND($F$2&lt;&gt;"",$F$3&lt;&gt;""),Interpolation!K413,ROUND(Interpolation!D413,$N$3))</f>
        <v>#VALUE!</v>
      </c>
      <c r="Y413" s="23" t="e">
        <f>IF(AND($F$2&lt;&gt;"",$F$3&lt;&gt;""),Interpolation!L413,ROUND(Interpolation!E413,$N$3))</f>
        <v>#VALUE!</v>
      </c>
      <c r="Z413" s="23" t="e">
        <f>IF(AND($F$2&lt;&gt;"",$F$3&lt;&gt;""),Interpolation!M413,ROUND(Interpolation!F413,$N$3))</f>
        <v>#VALUE!</v>
      </c>
      <c r="AA413" s="23" t="e">
        <f>IF(AND($F$2&lt;&gt;"",$F$3&lt;&gt;""),Interpolation!N413,ROUND(Interpolation!G413,$N$3))</f>
        <v>#VALUE!</v>
      </c>
      <c r="AB413" s="23" t="e">
        <f>IF(AND($F$2&lt;&gt;"",$F$3&lt;&gt;""),Interpolation!O413,ROUND(Interpolation!H413,$N$3))</f>
        <v>#VALUE!</v>
      </c>
      <c r="AD413" s="43" t="e">
        <f t="shared" si="79"/>
        <v>#VALUE!</v>
      </c>
      <c r="AE413" s="43" t="e">
        <f t="shared" si="80"/>
        <v>#VALUE!</v>
      </c>
    </row>
    <row r="414" spans="1:31" x14ac:dyDescent="0.25">
      <c r="A414" s="26" t="str">
        <f t="shared" si="74"/>
        <v/>
      </c>
      <c r="B414" s="21" t="str">
        <f t="shared" si="73"/>
        <v/>
      </c>
      <c r="C414" s="16" t="s">
        <v>66</v>
      </c>
      <c r="D414" s="16" t="s">
        <v>66</v>
      </c>
      <c r="E414" s="16" t="s">
        <v>66</v>
      </c>
      <c r="F414" s="16"/>
      <c r="G414" s="16"/>
      <c r="H414" s="16"/>
      <c r="I414" s="56"/>
      <c r="J414" s="57"/>
      <c r="K414" s="58"/>
      <c r="L414" s="22" t="str">
        <f t="shared" si="77"/>
        <v/>
      </c>
      <c r="M414" s="22" t="str">
        <f t="shared" si="78"/>
        <v/>
      </c>
      <c r="N414" s="26" t="e">
        <f t="shared" si="71"/>
        <v>#VALUE!</v>
      </c>
      <c r="O414" s="26" t="e">
        <f t="shared" si="75"/>
        <v>#VALUE!</v>
      </c>
      <c r="P414" s="26" t="e">
        <f t="shared" si="72"/>
        <v>#VALUE!</v>
      </c>
      <c r="Q414" s="26" t="e">
        <f t="shared" si="76"/>
        <v>#VALUE!</v>
      </c>
      <c r="R414" s="22"/>
      <c r="S414" s="22"/>
      <c r="T414" s="22"/>
      <c r="U414" s="22"/>
      <c r="W414" s="23" t="e">
        <f>IF(AND($F$2&lt;&gt;"",$F$3&lt;&gt;""),Interpolation!J414,ROUND(Interpolation!C414,$N$3))</f>
        <v>#VALUE!</v>
      </c>
      <c r="X414" s="23" t="e">
        <f>IF(AND($F$2&lt;&gt;"",$F$3&lt;&gt;""),Interpolation!K414,ROUND(Interpolation!D414,$N$3))</f>
        <v>#VALUE!</v>
      </c>
      <c r="Y414" s="23" t="e">
        <f>IF(AND($F$2&lt;&gt;"",$F$3&lt;&gt;""),Interpolation!L414,ROUND(Interpolation!E414,$N$3))</f>
        <v>#VALUE!</v>
      </c>
      <c r="Z414" s="23" t="e">
        <f>IF(AND($F$2&lt;&gt;"",$F$3&lt;&gt;""),Interpolation!M414,ROUND(Interpolation!F414,$N$3))</f>
        <v>#VALUE!</v>
      </c>
      <c r="AA414" s="23" t="e">
        <f>IF(AND($F$2&lt;&gt;"",$F$3&lt;&gt;""),Interpolation!N414,ROUND(Interpolation!G414,$N$3))</f>
        <v>#VALUE!</v>
      </c>
      <c r="AB414" s="23" t="e">
        <f>IF(AND($F$2&lt;&gt;"",$F$3&lt;&gt;""),Interpolation!O414,ROUND(Interpolation!H414,$N$3))</f>
        <v>#VALUE!</v>
      </c>
      <c r="AD414" s="43" t="e">
        <f t="shared" si="79"/>
        <v>#VALUE!</v>
      </c>
      <c r="AE414" s="43" t="e">
        <f t="shared" si="80"/>
        <v>#VALUE!</v>
      </c>
    </row>
    <row r="415" spans="1:31" x14ac:dyDescent="0.25">
      <c r="A415" s="26" t="str">
        <f t="shared" si="74"/>
        <v/>
      </c>
      <c r="B415" s="21" t="str">
        <f t="shared" si="73"/>
        <v/>
      </c>
      <c r="C415" s="16" t="s">
        <v>66</v>
      </c>
      <c r="D415" s="16" t="s">
        <v>66</v>
      </c>
      <c r="E415" s="16" t="s">
        <v>66</v>
      </c>
      <c r="F415" s="16"/>
      <c r="G415" s="16"/>
      <c r="H415" s="16"/>
      <c r="I415" s="56"/>
      <c r="J415" s="57"/>
      <c r="K415" s="58"/>
      <c r="L415" s="22" t="str">
        <f t="shared" si="77"/>
        <v/>
      </c>
      <c r="M415" s="22" t="str">
        <f t="shared" si="78"/>
        <v/>
      </c>
      <c r="N415" s="26" t="e">
        <f t="shared" si="71"/>
        <v>#VALUE!</v>
      </c>
      <c r="O415" s="26" t="e">
        <f t="shared" si="75"/>
        <v>#VALUE!</v>
      </c>
      <c r="P415" s="26" t="e">
        <f t="shared" si="72"/>
        <v>#VALUE!</v>
      </c>
      <c r="Q415" s="26" t="e">
        <f t="shared" si="76"/>
        <v>#VALUE!</v>
      </c>
      <c r="R415" s="22"/>
      <c r="S415" s="22"/>
      <c r="T415" s="22"/>
      <c r="U415" s="22"/>
      <c r="W415" s="23" t="e">
        <f>IF(AND($F$2&lt;&gt;"",$F$3&lt;&gt;""),Interpolation!J415,ROUND(Interpolation!C415,$N$3))</f>
        <v>#VALUE!</v>
      </c>
      <c r="X415" s="23" t="e">
        <f>IF(AND($F$2&lt;&gt;"",$F$3&lt;&gt;""),Interpolation!K415,ROUND(Interpolation!D415,$N$3))</f>
        <v>#VALUE!</v>
      </c>
      <c r="Y415" s="23" t="e">
        <f>IF(AND($F$2&lt;&gt;"",$F$3&lt;&gt;""),Interpolation!L415,ROUND(Interpolation!E415,$N$3))</f>
        <v>#VALUE!</v>
      </c>
      <c r="Z415" s="23" t="e">
        <f>IF(AND($F$2&lt;&gt;"",$F$3&lt;&gt;""),Interpolation!M415,ROUND(Interpolation!F415,$N$3))</f>
        <v>#VALUE!</v>
      </c>
      <c r="AA415" s="23" t="e">
        <f>IF(AND($F$2&lt;&gt;"",$F$3&lt;&gt;""),Interpolation!N415,ROUND(Interpolation!G415,$N$3))</f>
        <v>#VALUE!</v>
      </c>
      <c r="AB415" s="23" t="e">
        <f>IF(AND($F$2&lt;&gt;"",$F$3&lt;&gt;""),Interpolation!O415,ROUND(Interpolation!H415,$N$3))</f>
        <v>#VALUE!</v>
      </c>
      <c r="AD415" s="43" t="e">
        <f t="shared" si="79"/>
        <v>#VALUE!</v>
      </c>
      <c r="AE415" s="43" t="e">
        <f t="shared" si="80"/>
        <v>#VALUE!</v>
      </c>
    </row>
    <row r="416" spans="1:31" x14ac:dyDescent="0.25">
      <c r="A416" s="26" t="str">
        <f t="shared" si="74"/>
        <v/>
      </c>
      <c r="B416" s="21" t="str">
        <f t="shared" si="73"/>
        <v/>
      </c>
      <c r="C416" s="16" t="s">
        <v>66</v>
      </c>
      <c r="D416" s="16" t="s">
        <v>66</v>
      </c>
      <c r="E416" s="16" t="s">
        <v>66</v>
      </c>
      <c r="F416" s="16"/>
      <c r="G416" s="16"/>
      <c r="H416" s="16"/>
      <c r="I416" s="56"/>
      <c r="J416" s="57"/>
      <c r="K416" s="58"/>
      <c r="L416" s="22" t="str">
        <f t="shared" si="77"/>
        <v/>
      </c>
      <c r="M416" s="22" t="str">
        <f t="shared" si="78"/>
        <v/>
      </c>
      <c r="N416" s="26" t="e">
        <f t="shared" si="71"/>
        <v>#VALUE!</v>
      </c>
      <c r="O416" s="26" t="e">
        <f t="shared" si="75"/>
        <v>#VALUE!</v>
      </c>
      <c r="P416" s="26" t="e">
        <f t="shared" si="72"/>
        <v>#VALUE!</v>
      </c>
      <c r="Q416" s="26" t="e">
        <f t="shared" si="76"/>
        <v>#VALUE!</v>
      </c>
      <c r="R416" s="22"/>
      <c r="S416" s="22"/>
      <c r="T416" s="22"/>
      <c r="U416" s="22"/>
      <c r="W416" s="23" t="e">
        <f>IF(AND($F$2&lt;&gt;"",$F$3&lt;&gt;""),Interpolation!J416,ROUND(Interpolation!C416,$N$3))</f>
        <v>#VALUE!</v>
      </c>
      <c r="X416" s="23" t="e">
        <f>IF(AND($F$2&lt;&gt;"",$F$3&lt;&gt;""),Interpolation!K416,ROUND(Interpolation!D416,$N$3))</f>
        <v>#VALUE!</v>
      </c>
      <c r="Y416" s="23" t="e">
        <f>IF(AND($F$2&lt;&gt;"",$F$3&lt;&gt;""),Interpolation!L416,ROUND(Interpolation!E416,$N$3))</f>
        <v>#VALUE!</v>
      </c>
      <c r="Z416" s="23" t="e">
        <f>IF(AND($F$2&lt;&gt;"",$F$3&lt;&gt;""),Interpolation!M416,ROUND(Interpolation!F416,$N$3))</f>
        <v>#VALUE!</v>
      </c>
      <c r="AA416" s="23" t="e">
        <f>IF(AND($F$2&lt;&gt;"",$F$3&lt;&gt;""),Interpolation!N416,ROUND(Interpolation!G416,$N$3))</f>
        <v>#VALUE!</v>
      </c>
      <c r="AB416" s="23" t="e">
        <f>IF(AND($F$2&lt;&gt;"",$F$3&lt;&gt;""),Interpolation!O416,ROUND(Interpolation!H416,$N$3))</f>
        <v>#VALUE!</v>
      </c>
      <c r="AD416" s="43" t="e">
        <f t="shared" si="79"/>
        <v>#VALUE!</v>
      </c>
      <c r="AE416" s="43" t="e">
        <f t="shared" si="80"/>
        <v>#VALUE!</v>
      </c>
    </row>
    <row r="417" spans="1:31" x14ac:dyDescent="0.25">
      <c r="A417" s="26" t="str">
        <f t="shared" si="74"/>
        <v/>
      </c>
      <c r="B417" s="21" t="str">
        <f t="shared" si="73"/>
        <v/>
      </c>
      <c r="C417" s="16" t="s">
        <v>66</v>
      </c>
      <c r="D417" s="16" t="s">
        <v>66</v>
      </c>
      <c r="E417" s="16" t="s">
        <v>66</v>
      </c>
      <c r="F417" s="16"/>
      <c r="G417" s="16"/>
      <c r="H417" s="16"/>
      <c r="I417" s="56"/>
      <c r="J417" s="57"/>
      <c r="K417" s="58"/>
      <c r="L417" s="22" t="str">
        <f t="shared" si="77"/>
        <v/>
      </c>
      <c r="M417" s="22" t="str">
        <f t="shared" si="78"/>
        <v/>
      </c>
      <c r="N417" s="26" t="e">
        <f t="shared" si="71"/>
        <v>#VALUE!</v>
      </c>
      <c r="O417" s="26" t="e">
        <f t="shared" si="75"/>
        <v>#VALUE!</v>
      </c>
      <c r="P417" s="26" t="e">
        <f t="shared" si="72"/>
        <v>#VALUE!</v>
      </c>
      <c r="Q417" s="26" t="e">
        <f t="shared" si="76"/>
        <v>#VALUE!</v>
      </c>
      <c r="R417" s="22"/>
      <c r="S417" s="22"/>
      <c r="T417" s="22"/>
      <c r="U417" s="22"/>
      <c r="W417" s="23" t="e">
        <f>IF(AND($F$2&lt;&gt;"",$F$3&lt;&gt;""),Interpolation!J417,ROUND(Interpolation!C417,$N$3))</f>
        <v>#VALUE!</v>
      </c>
      <c r="X417" s="23" t="e">
        <f>IF(AND($F$2&lt;&gt;"",$F$3&lt;&gt;""),Interpolation!K417,ROUND(Interpolation!D417,$N$3))</f>
        <v>#VALUE!</v>
      </c>
      <c r="Y417" s="23" t="e">
        <f>IF(AND($F$2&lt;&gt;"",$F$3&lt;&gt;""),Interpolation!L417,ROUND(Interpolation!E417,$N$3))</f>
        <v>#VALUE!</v>
      </c>
      <c r="Z417" s="23" t="e">
        <f>IF(AND($F$2&lt;&gt;"",$F$3&lt;&gt;""),Interpolation!M417,ROUND(Interpolation!F417,$N$3))</f>
        <v>#VALUE!</v>
      </c>
      <c r="AA417" s="23" t="e">
        <f>IF(AND($F$2&lt;&gt;"",$F$3&lt;&gt;""),Interpolation!N417,ROUND(Interpolation!G417,$N$3))</f>
        <v>#VALUE!</v>
      </c>
      <c r="AB417" s="23" t="e">
        <f>IF(AND($F$2&lt;&gt;"",$F$3&lt;&gt;""),Interpolation!O417,ROUND(Interpolation!H417,$N$3))</f>
        <v>#VALUE!</v>
      </c>
      <c r="AD417" s="43" t="e">
        <f t="shared" si="79"/>
        <v>#VALUE!</v>
      </c>
      <c r="AE417" s="43" t="e">
        <f t="shared" si="80"/>
        <v>#VALUE!</v>
      </c>
    </row>
    <row r="418" spans="1:31" x14ac:dyDescent="0.25">
      <c r="A418" s="26" t="str">
        <f t="shared" si="74"/>
        <v/>
      </c>
      <c r="B418" s="21" t="str">
        <f t="shared" si="73"/>
        <v/>
      </c>
      <c r="C418" s="16" t="s">
        <v>66</v>
      </c>
      <c r="D418" s="16" t="s">
        <v>66</v>
      </c>
      <c r="E418" s="16" t="s">
        <v>66</v>
      </c>
      <c r="F418" s="16"/>
      <c r="G418" s="16"/>
      <c r="H418" s="16"/>
      <c r="I418" s="56"/>
      <c r="J418" s="57"/>
      <c r="K418" s="58"/>
      <c r="L418" s="22" t="str">
        <f t="shared" si="77"/>
        <v/>
      </c>
      <c r="M418" s="22" t="str">
        <f t="shared" si="78"/>
        <v/>
      </c>
      <c r="N418" s="26" t="e">
        <f t="shared" si="71"/>
        <v>#VALUE!</v>
      </c>
      <c r="O418" s="26" t="e">
        <f t="shared" si="75"/>
        <v>#VALUE!</v>
      </c>
      <c r="P418" s="26" t="e">
        <f t="shared" si="72"/>
        <v>#VALUE!</v>
      </c>
      <c r="Q418" s="26" t="e">
        <f t="shared" si="76"/>
        <v>#VALUE!</v>
      </c>
      <c r="R418" s="22"/>
      <c r="S418" s="22"/>
      <c r="T418" s="22"/>
      <c r="U418" s="22"/>
      <c r="W418" s="23" t="e">
        <f>IF(AND($F$2&lt;&gt;"",$F$3&lt;&gt;""),Interpolation!J418,ROUND(Interpolation!C418,$N$3))</f>
        <v>#VALUE!</v>
      </c>
      <c r="X418" s="23" t="e">
        <f>IF(AND($F$2&lt;&gt;"",$F$3&lt;&gt;""),Interpolation!K418,ROUND(Interpolation!D418,$N$3))</f>
        <v>#VALUE!</v>
      </c>
      <c r="Y418" s="23" t="e">
        <f>IF(AND($F$2&lt;&gt;"",$F$3&lt;&gt;""),Interpolation!L418,ROUND(Interpolation!E418,$N$3))</f>
        <v>#VALUE!</v>
      </c>
      <c r="Z418" s="23" t="e">
        <f>IF(AND($F$2&lt;&gt;"",$F$3&lt;&gt;""),Interpolation!M418,ROUND(Interpolation!F418,$N$3))</f>
        <v>#VALUE!</v>
      </c>
      <c r="AA418" s="23" t="e">
        <f>IF(AND($F$2&lt;&gt;"",$F$3&lt;&gt;""),Interpolation!N418,ROUND(Interpolation!G418,$N$3))</f>
        <v>#VALUE!</v>
      </c>
      <c r="AB418" s="23" t="e">
        <f>IF(AND($F$2&lt;&gt;"",$F$3&lt;&gt;""),Interpolation!O418,ROUND(Interpolation!H418,$N$3))</f>
        <v>#VALUE!</v>
      </c>
      <c r="AD418" s="43" t="e">
        <f t="shared" si="79"/>
        <v>#VALUE!</v>
      </c>
      <c r="AE418" s="43" t="e">
        <f t="shared" si="80"/>
        <v>#VALUE!</v>
      </c>
    </row>
    <row r="419" spans="1:31" x14ac:dyDescent="0.25">
      <c r="A419" s="26" t="str">
        <f t="shared" si="74"/>
        <v/>
      </c>
      <c r="B419" s="21" t="str">
        <f t="shared" si="73"/>
        <v/>
      </c>
      <c r="C419" s="16" t="s">
        <v>66</v>
      </c>
      <c r="D419" s="16" t="s">
        <v>66</v>
      </c>
      <c r="E419" s="16" t="s">
        <v>66</v>
      </c>
      <c r="F419" s="16"/>
      <c r="G419" s="16"/>
      <c r="H419" s="16"/>
      <c r="I419" s="56"/>
      <c r="J419" s="57"/>
      <c r="K419" s="58"/>
      <c r="L419" s="22" t="str">
        <f t="shared" si="77"/>
        <v/>
      </c>
      <c r="M419" s="22" t="str">
        <f t="shared" si="78"/>
        <v/>
      </c>
      <c r="N419" s="26" t="e">
        <f t="shared" si="71"/>
        <v>#VALUE!</v>
      </c>
      <c r="O419" s="26" t="e">
        <f t="shared" si="75"/>
        <v>#VALUE!</v>
      </c>
      <c r="P419" s="26" t="e">
        <f t="shared" si="72"/>
        <v>#VALUE!</v>
      </c>
      <c r="Q419" s="26" t="e">
        <f t="shared" si="76"/>
        <v>#VALUE!</v>
      </c>
      <c r="R419" s="22"/>
      <c r="S419" s="22"/>
      <c r="T419" s="22"/>
      <c r="U419" s="22"/>
      <c r="W419" s="23" t="e">
        <f>IF(AND($F$2&lt;&gt;"",$F$3&lt;&gt;""),Interpolation!J419,ROUND(Interpolation!C419,$N$3))</f>
        <v>#VALUE!</v>
      </c>
      <c r="X419" s="23" t="e">
        <f>IF(AND($F$2&lt;&gt;"",$F$3&lt;&gt;""),Interpolation!K419,ROUND(Interpolation!D419,$N$3))</f>
        <v>#VALUE!</v>
      </c>
      <c r="Y419" s="23" t="e">
        <f>IF(AND($F$2&lt;&gt;"",$F$3&lt;&gt;""),Interpolation!L419,ROUND(Interpolation!E419,$N$3))</f>
        <v>#VALUE!</v>
      </c>
      <c r="Z419" s="23" t="e">
        <f>IF(AND($F$2&lt;&gt;"",$F$3&lt;&gt;""),Interpolation!M419,ROUND(Interpolation!F419,$N$3))</f>
        <v>#VALUE!</v>
      </c>
      <c r="AA419" s="23" t="e">
        <f>IF(AND($F$2&lt;&gt;"",$F$3&lt;&gt;""),Interpolation!N419,ROUND(Interpolation!G419,$N$3))</f>
        <v>#VALUE!</v>
      </c>
      <c r="AB419" s="23" t="e">
        <f>IF(AND($F$2&lt;&gt;"",$F$3&lt;&gt;""),Interpolation!O419,ROUND(Interpolation!H419,$N$3))</f>
        <v>#VALUE!</v>
      </c>
      <c r="AD419" s="43" t="e">
        <f t="shared" si="79"/>
        <v>#VALUE!</v>
      </c>
      <c r="AE419" s="43" t="e">
        <f t="shared" si="80"/>
        <v>#VALUE!</v>
      </c>
    </row>
    <row r="420" spans="1:31" x14ac:dyDescent="0.25">
      <c r="A420" s="26" t="str">
        <f t="shared" si="74"/>
        <v/>
      </c>
      <c r="B420" s="21" t="str">
        <f t="shared" si="73"/>
        <v/>
      </c>
      <c r="C420" s="16" t="s">
        <v>66</v>
      </c>
      <c r="D420" s="16" t="s">
        <v>66</v>
      </c>
      <c r="E420" s="16" t="s">
        <v>66</v>
      </c>
      <c r="F420" s="16"/>
      <c r="G420" s="16"/>
      <c r="H420" s="16"/>
      <c r="I420" s="56"/>
      <c r="J420" s="57"/>
      <c r="K420" s="58"/>
      <c r="L420" s="22" t="str">
        <f t="shared" si="77"/>
        <v/>
      </c>
      <c r="M420" s="22" t="str">
        <f t="shared" si="78"/>
        <v/>
      </c>
      <c r="N420" s="26" t="e">
        <f t="shared" si="71"/>
        <v>#VALUE!</v>
      </c>
      <c r="O420" s="26" t="e">
        <f t="shared" si="75"/>
        <v>#VALUE!</v>
      </c>
      <c r="P420" s="26" t="e">
        <f t="shared" si="72"/>
        <v>#VALUE!</v>
      </c>
      <c r="Q420" s="26" t="e">
        <f t="shared" si="76"/>
        <v>#VALUE!</v>
      </c>
      <c r="R420" s="22"/>
      <c r="S420" s="22"/>
      <c r="T420" s="22"/>
      <c r="U420" s="22"/>
      <c r="W420" s="23" t="e">
        <f>IF(AND($F$2&lt;&gt;"",$F$3&lt;&gt;""),Interpolation!J420,ROUND(Interpolation!C420,$N$3))</f>
        <v>#VALUE!</v>
      </c>
      <c r="X420" s="23" t="e">
        <f>IF(AND($F$2&lt;&gt;"",$F$3&lt;&gt;""),Interpolation!K420,ROUND(Interpolation!D420,$N$3))</f>
        <v>#VALUE!</v>
      </c>
      <c r="Y420" s="23" t="e">
        <f>IF(AND($F$2&lt;&gt;"",$F$3&lt;&gt;""),Interpolation!L420,ROUND(Interpolation!E420,$N$3))</f>
        <v>#VALUE!</v>
      </c>
      <c r="Z420" s="23" t="e">
        <f>IF(AND($F$2&lt;&gt;"",$F$3&lt;&gt;""),Interpolation!M420,ROUND(Interpolation!F420,$N$3))</f>
        <v>#VALUE!</v>
      </c>
      <c r="AA420" s="23" t="e">
        <f>IF(AND($F$2&lt;&gt;"",$F$3&lt;&gt;""),Interpolation!N420,ROUND(Interpolation!G420,$N$3))</f>
        <v>#VALUE!</v>
      </c>
      <c r="AB420" s="23" t="e">
        <f>IF(AND($F$2&lt;&gt;"",$F$3&lt;&gt;""),Interpolation!O420,ROUND(Interpolation!H420,$N$3))</f>
        <v>#VALUE!</v>
      </c>
      <c r="AD420" s="43" t="e">
        <f t="shared" si="79"/>
        <v>#VALUE!</v>
      </c>
      <c r="AE420" s="43" t="e">
        <f t="shared" si="80"/>
        <v>#VALUE!</v>
      </c>
    </row>
    <row r="421" spans="1:31" x14ac:dyDescent="0.25">
      <c r="A421" s="26" t="str">
        <f t="shared" si="74"/>
        <v/>
      </c>
      <c r="B421" s="21" t="str">
        <f t="shared" si="73"/>
        <v/>
      </c>
      <c r="C421" s="16" t="s">
        <v>66</v>
      </c>
      <c r="D421" s="16" t="s">
        <v>66</v>
      </c>
      <c r="E421" s="16" t="s">
        <v>66</v>
      </c>
      <c r="F421" s="16"/>
      <c r="G421" s="16"/>
      <c r="H421" s="16"/>
      <c r="I421" s="56"/>
      <c r="J421" s="57"/>
      <c r="K421" s="58"/>
      <c r="L421" s="22" t="str">
        <f t="shared" si="77"/>
        <v/>
      </c>
      <c r="M421" s="22" t="str">
        <f t="shared" si="78"/>
        <v/>
      </c>
      <c r="N421" s="26" t="e">
        <f t="shared" si="71"/>
        <v>#VALUE!</v>
      </c>
      <c r="O421" s="26" t="e">
        <f t="shared" si="75"/>
        <v>#VALUE!</v>
      </c>
      <c r="P421" s="26" t="e">
        <f t="shared" si="72"/>
        <v>#VALUE!</v>
      </c>
      <c r="Q421" s="26" t="e">
        <f t="shared" si="76"/>
        <v>#VALUE!</v>
      </c>
      <c r="R421" s="22"/>
      <c r="S421" s="22"/>
      <c r="T421" s="22"/>
      <c r="U421" s="22"/>
      <c r="W421" s="23" t="e">
        <f>IF(AND($F$2&lt;&gt;"",$F$3&lt;&gt;""),Interpolation!J421,ROUND(Interpolation!C421,$N$3))</f>
        <v>#VALUE!</v>
      </c>
      <c r="X421" s="23" t="e">
        <f>IF(AND($F$2&lt;&gt;"",$F$3&lt;&gt;""),Interpolation!K421,ROUND(Interpolation!D421,$N$3))</f>
        <v>#VALUE!</v>
      </c>
      <c r="Y421" s="23" t="e">
        <f>IF(AND($F$2&lt;&gt;"",$F$3&lt;&gt;""),Interpolation!L421,ROUND(Interpolation!E421,$N$3))</f>
        <v>#VALUE!</v>
      </c>
      <c r="Z421" s="23" t="e">
        <f>IF(AND($F$2&lt;&gt;"",$F$3&lt;&gt;""),Interpolation!M421,ROUND(Interpolation!F421,$N$3))</f>
        <v>#VALUE!</v>
      </c>
      <c r="AA421" s="23" t="e">
        <f>IF(AND($F$2&lt;&gt;"",$F$3&lt;&gt;""),Interpolation!N421,ROUND(Interpolation!G421,$N$3))</f>
        <v>#VALUE!</v>
      </c>
      <c r="AB421" s="23" t="e">
        <f>IF(AND($F$2&lt;&gt;"",$F$3&lt;&gt;""),Interpolation!O421,ROUND(Interpolation!H421,$N$3))</f>
        <v>#VALUE!</v>
      </c>
      <c r="AD421" s="43" t="e">
        <f t="shared" si="79"/>
        <v>#VALUE!</v>
      </c>
      <c r="AE421" s="43" t="e">
        <f t="shared" si="80"/>
        <v>#VALUE!</v>
      </c>
    </row>
    <row r="422" spans="1:31" x14ac:dyDescent="0.25">
      <c r="A422" s="26" t="str">
        <f t="shared" si="74"/>
        <v/>
      </c>
      <c r="B422" s="21" t="str">
        <f t="shared" si="73"/>
        <v/>
      </c>
      <c r="C422" s="16" t="s">
        <v>66</v>
      </c>
      <c r="D422" s="16" t="s">
        <v>66</v>
      </c>
      <c r="E422" s="16" t="s">
        <v>66</v>
      </c>
      <c r="F422" s="16"/>
      <c r="G422" s="16"/>
      <c r="H422" s="16"/>
      <c r="I422" s="56"/>
      <c r="J422" s="57"/>
      <c r="K422" s="58"/>
      <c r="L422" s="22" t="str">
        <f t="shared" si="77"/>
        <v/>
      </c>
      <c r="M422" s="22" t="str">
        <f t="shared" si="78"/>
        <v/>
      </c>
      <c r="N422" s="26" t="e">
        <f t="shared" si="71"/>
        <v>#VALUE!</v>
      </c>
      <c r="O422" s="26" t="e">
        <f t="shared" si="75"/>
        <v>#VALUE!</v>
      </c>
      <c r="P422" s="26" t="e">
        <f t="shared" si="72"/>
        <v>#VALUE!</v>
      </c>
      <c r="Q422" s="26" t="e">
        <f t="shared" si="76"/>
        <v>#VALUE!</v>
      </c>
      <c r="R422" s="22"/>
      <c r="S422" s="22"/>
      <c r="T422" s="22"/>
      <c r="U422" s="22"/>
      <c r="W422" s="23" t="e">
        <f>IF(AND($F$2&lt;&gt;"",$F$3&lt;&gt;""),Interpolation!J422,ROUND(Interpolation!C422,$N$3))</f>
        <v>#VALUE!</v>
      </c>
      <c r="X422" s="23" t="e">
        <f>IF(AND($F$2&lt;&gt;"",$F$3&lt;&gt;""),Interpolation!K422,ROUND(Interpolation!D422,$N$3))</f>
        <v>#VALUE!</v>
      </c>
      <c r="Y422" s="23" t="e">
        <f>IF(AND($F$2&lt;&gt;"",$F$3&lt;&gt;""),Interpolation!L422,ROUND(Interpolation!E422,$N$3))</f>
        <v>#VALUE!</v>
      </c>
      <c r="Z422" s="23" t="e">
        <f>IF(AND($F$2&lt;&gt;"",$F$3&lt;&gt;""),Interpolation!M422,ROUND(Interpolation!F422,$N$3))</f>
        <v>#VALUE!</v>
      </c>
      <c r="AA422" s="23" t="e">
        <f>IF(AND($F$2&lt;&gt;"",$F$3&lt;&gt;""),Interpolation!N422,ROUND(Interpolation!G422,$N$3))</f>
        <v>#VALUE!</v>
      </c>
      <c r="AB422" s="23" t="e">
        <f>IF(AND($F$2&lt;&gt;"",$F$3&lt;&gt;""),Interpolation!O422,ROUND(Interpolation!H422,$N$3))</f>
        <v>#VALUE!</v>
      </c>
      <c r="AD422" s="43" t="e">
        <f t="shared" si="79"/>
        <v>#VALUE!</v>
      </c>
      <c r="AE422" s="43" t="e">
        <f t="shared" si="80"/>
        <v>#VALUE!</v>
      </c>
    </row>
    <row r="423" spans="1:31" x14ac:dyDescent="0.25">
      <c r="J423" s="1"/>
      <c r="K423" s="1"/>
      <c r="L423" s="22">
        <f t="shared" si="77"/>
        <v>0</v>
      </c>
      <c r="M423" s="22">
        <f t="shared" si="78"/>
        <v>0</v>
      </c>
      <c r="N423" s="26">
        <f t="shared" si="71"/>
        <v>0</v>
      </c>
      <c r="O423" s="26" t="e">
        <f t="shared" si="75"/>
        <v>#N/A</v>
      </c>
      <c r="P423" s="26">
        <f t="shared" si="72"/>
        <v>1</v>
      </c>
      <c r="Q423" s="26" t="e">
        <f t="shared" si="76"/>
        <v>#N/A</v>
      </c>
      <c r="R423" s="22"/>
      <c r="S423" s="22"/>
      <c r="T423" s="22"/>
      <c r="U423" s="22"/>
      <c r="W423" s="23" t="e">
        <f>IF(AND($F$2&lt;&gt;"",$F$3&lt;&gt;""),Interpolation!J423,ROUND(Interpolation!C423,$N$3))</f>
        <v>#VALUE!</v>
      </c>
      <c r="X423" s="23" t="e">
        <f>IF(AND($F$2&lt;&gt;"",$F$3&lt;&gt;""),Interpolation!K423,ROUND(Interpolation!D423,$N$3))</f>
        <v>#VALUE!</v>
      </c>
      <c r="Y423" s="23" t="e">
        <f>IF(AND($F$2&lt;&gt;"",$F$3&lt;&gt;""),Interpolation!L423,ROUND(Interpolation!E423,$N$3))</f>
        <v>#VALUE!</v>
      </c>
      <c r="Z423" s="23" t="e">
        <f>IF(AND($F$2&lt;&gt;"",$F$3&lt;&gt;""),Interpolation!M423,ROUND(Interpolation!F423,$N$3))</f>
        <v>#VALUE!</v>
      </c>
      <c r="AA423" s="23" t="e">
        <f>IF(AND($F$2&lt;&gt;"",$F$3&lt;&gt;""),Interpolation!N423,ROUND(Interpolation!G423,$N$3))</f>
        <v>#VALUE!</v>
      </c>
      <c r="AB423" s="23" t="e">
        <f>IF(AND($F$2&lt;&gt;"",$F$3&lt;&gt;""),Interpolation!O423,ROUND(Interpolation!H423,$N$3))</f>
        <v>#VALUE!</v>
      </c>
      <c r="AD423" s="43">
        <f t="shared" si="79"/>
        <v>0</v>
      </c>
      <c r="AE423" s="43">
        <f t="shared" si="80"/>
        <v>0</v>
      </c>
    </row>
    <row r="424" spans="1:31" x14ac:dyDescent="0.25">
      <c r="B424" s="61"/>
      <c r="C424" s="61"/>
      <c r="D424" s="61"/>
      <c r="E424" s="61"/>
      <c r="F424" s="61"/>
      <c r="G424" s="61"/>
      <c r="I424" s="2" t="str">
        <f>'Print off sheets'!I424</f>
        <v>Page 11 of 2</v>
      </c>
      <c r="J424" s="1"/>
      <c r="K424" s="1"/>
      <c r="L424" s="22">
        <f t="shared" si="77"/>
        <v>0</v>
      </c>
      <c r="M424" s="22">
        <f t="shared" si="78"/>
        <v>0</v>
      </c>
      <c r="N424" s="26">
        <f t="shared" si="71"/>
        <v>0</v>
      </c>
      <c r="O424" s="26" t="e">
        <f t="shared" si="75"/>
        <v>#N/A</v>
      </c>
      <c r="P424" s="26">
        <f t="shared" si="72"/>
        <v>1</v>
      </c>
      <c r="Q424" s="26" t="e">
        <f t="shared" si="76"/>
        <v>#N/A</v>
      </c>
      <c r="R424" s="22"/>
      <c r="S424" s="22"/>
      <c r="T424" s="22"/>
      <c r="U424" s="22"/>
      <c r="W424" s="23" t="e">
        <f>IF(AND($F$2&lt;&gt;"",$F$3&lt;&gt;""),Interpolation!J424,ROUND(Interpolation!C424,$N$3))</f>
        <v>#VALUE!</v>
      </c>
      <c r="X424" s="23" t="e">
        <f>IF(AND($F$2&lt;&gt;"",$F$3&lt;&gt;""),Interpolation!K424,ROUND(Interpolation!D424,$N$3))</f>
        <v>#VALUE!</v>
      </c>
      <c r="Y424" s="23" t="e">
        <f>IF(AND($F$2&lt;&gt;"",$F$3&lt;&gt;""),Interpolation!L424,ROUND(Interpolation!E424,$N$3))</f>
        <v>#VALUE!</v>
      </c>
      <c r="Z424" s="23" t="e">
        <f>IF(AND($F$2&lt;&gt;"",$F$3&lt;&gt;""),Interpolation!M424,ROUND(Interpolation!F424,$N$3))</f>
        <v>#VALUE!</v>
      </c>
      <c r="AA424" s="23" t="e">
        <f>IF(AND($F$2&lt;&gt;"",$F$3&lt;&gt;""),Interpolation!N424,ROUND(Interpolation!G424,$N$3))</f>
        <v>#VALUE!</v>
      </c>
      <c r="AB424" s="23" t="e">
        <f>IF(AND($F$2&lt;&gt;"",$F$3&lt;&gt;""),Interpolation!O424,ROUND(Interpolation!H424,$N$3))</f>
        <v>#VALUE!</v>
      </c>
      <c r="AD424" s="43">
        <f t="shared" si="79"/>
        <v>0</v>
      </c>
      <c r="AE424" s="43">
        <f t="shared" si="80"/>
        <v>0</v>
      </c>
    </row>
    <row r="425" spans="1:31" ht="18" x14ac:dyDescent="0.25">
      <c r="B425" s="59" t="s">
        <v>21</v>
      </c>
      <c r="C425" s="59"/>
      <c r="D425" s="59"/>
      <c r="E425" s="59"/>
      <c r="F425" s="59"/>
      <c r="G425" s="59"/>
      <c r="H425" s="59"/>
      <c r="J425" s="1"/>
      <c r="K425" s="1"/>
      <c r="L425" s="22" t="str">
        <f t="shared" si="77"/>
        <v/>
      </c>
      <c r="M425" s="22" t="str">
        <f t="shared" si="78"/>
        <v/>
      </c>
      <c r="N425" s="26" t="e">
        <f t="shared" si="71"/>
        <v>#VALUE!</v>
      </c>
      <c r="O425" s="26" t="e">
        <f t="shared" si="75"/>
        <v>#VALUE!</v>
      </c>
      <c r="P425" s="26" t="e">
        <f t="shared" si="72"/>
        <v>#VALUE!</v>
      </c>
      <c r="Q425" s="26" t="e">
        <f t="shared" si="76"/>
        <v>#VALUE!</v>
      </c>
      <c r="R425" s="22"/>
      <c r="S425" s="22"/>
      <c r="T425" s="22"/>
      <c r="U425" s="22"/>
      <c r="W425" s="23" t="e">
        <f>IF(AND($F$2&lt;&gt;"",$F$3&lt;&gt;""),Interpolation!J425,ROUND(Interpolation!C425,$N$3))</f>
        <v>#VALUE!</v>
      </c>
      <c r="X425" s="23" t="e">
        <f>IF(AND($F$2&lt;&gt;"",$F$3&lt;&gt;""),Interpolation!K425,ROUND(Interpolation!D425,$N$3))</f>
        <v>#VALUE!</v>
      </c>
      <c r="Y425" s="23" t="e">
        <f>IF(AND($F$2&lt;&gt;"",$F$3&lt;&gt;""),Interpolation!L425,ROUND(Interpolation!E425,$N$3))</f>
        <v>#VALUE!</v>
      </c>
      <c r="Z425" s="23" t="e">
        <f>IF(AND($F$2&lt;&gt;"",$F$3&lt;&gt;""),Interpolation!M425,ROUND(Interpolation!F425,$N$3))</f>
        <v>#VALUE!</v>
      </c>
      <c r="AA425" s="23" t="e">
        <f>IF(AND($F$2&lt;&gt;"",$F$3&lt;&gt;""),Interpolation!N425,ROUND(Interpolation!G425,$N$3))</f>
        <v>#VALUE!</v>
      </c>
      <c r="AB425" s="23" t="e">
        <f>IF(AND($F$2&lt;&gt;"",$F$3&lt;&gt;""),Interpolation!O425,ROUND(Interpolation!H425,$N$3))</f>
        <v>#VALUE!</v>
      </c>
      <c r="AD425" s="43" t="e">
        <f t="shared" si="79"/>
        <v>#VALUE!</v>
      </c>
      <c r="AE425" s="43" t="e">
        <f t="shared" si="80"/>
        <v>#VALUE!</v>
      </c>
    </row>
    <row r="426" spans="1:31" ht="15.75" x14ac:dyDescent="0.25">
      <c r="B426" s="3"/>
      <c r="C426" s="14"/>
      <c r="E426" s="3"/>
      <c r="F426" s="15"/>
      <c r="H426" s="5"/>
      <c r="J426" s="1"/>
      <c r="K426" s="1"/>
      <c r="L426" s="22">
        <f t="shared" si="77"/>
        <v>0</v>
      </c>
      <c r="M426" s="22">
        <f t="shared" si="78"/>
        <v>0</v>
      </c>
      <c r="N426" s="26">
        <f t="shared" si="71"/>
        <v>0</v>
      </c>
      <c r="O426" s="26" t="e">
        <f t="shared" si="75"/>
        <v>#N/A</v>
      </c>
      <c r="P426" s="26">
        <f t="shared" si="72"/>
        <v>1</v>
      </c>
      <c r="Q426" s="26" t="e">
        <f t="shared" si="76"/>
        <v>#N/A</v>
      </c>
      <c r="R426" s="22"/>
      <c r="S426" s="22"/>
      <c r="T426" s="22"/>
      <c r="U426" s="22"/>
      <c r="W426" s="23" t="e">
        <f>IF(AND($F$2&lt;&gt;"",$F$3&lt;&gt;""),Interpolation!J426,ROUND(Interpolation!C426,$N$3))</f>
        <v>#VALUE!</v>
      </c>
      <c r="X426" s="23" t="e">
        <f>IF(AND($F$2&lt;&gt;"",$F$3&lt;&gt;""),Interpolation!K426,ROUND(Interpolation!D426,$N$3))</f>
        <v>#VALUE!</v>
      </c>
      <c r="Y426" s="23" t="e">
        <f>IF(AND($F$2&lt;&gt;"",$F$3&lt;&gt;""),Interpolation!L426,ROUND(Interpolation!E426,$N$3))</f>
        <v>#VALUE!</v>
      </c>
      <c r="Z426" s="23" t="e">
        <f>IF(AND($F$2&lt;&gt;"",$F$3&lt;&gt;""),Interpolation!M426,ROUND(Interpolation!F426,$N$3))</f>
        <v>#VALUE!</v>
      </c>
      <c r="AA426" s="23" t="e">
        <f>IF(AND($F$2&lt;&gt;"",$F$3&lt;&gt;""),Interpolation!N426,ROUND(Interpolation!G426,$N$3))</f>
        <v>#VALUE!</v>
      </c>
      <c r="AB426" s="23" t="e">
        <f>IF(AND($F$2&lt;&gt;"",$F$3&lt;&gt;""),Interpolation!O426,ROUND(Interpolation!H426,$N$3))</f>
        <v>#VALUE!</v>
      </c>
      <c r="AD426" s="43">
        <f t="shared" si="79"/>
        <v>0</v>
      </c>
      <c r="AE426" s="43">
        <f t="shared" si="80"/>
        <v>0</v>
      </c>
    </row>
    <row r="427" spans="1:31" x14ac:dyDescent="0.25">
      <c r="G427" s="62"/>
      <c r="H427" s="62"/>
      <c r="J427" s="1"/>
      <c r="K427" s="1"/>
      <c r="L427" s="22">
        <f t="shared" si="77"/>
        <v>0</v>
      </c>
      <c r="M427" s="22">
        <f t="shared" si="78"/>
        <v>0</v>
      </c>
      <c r="N427" s="26">
        <f t="shared" si="71"/>
        <v>0</v>
      </c>
      <c r="O427" s="26" t="e">
        <f t="shared" si="75"/>
        <v>#N/A</v>
      </c>
      <c r="P427" s="26">
        <f t="shared" si="72"/>
        <v>1</v>
      </c>
      <c r="Q427" s="26" t="e">
        <f t="shared" si="76"/>
        <v>#N/A</v>
      </c>
      <c r="R427" s="22"/>
      <c r="S427" s="22"/>
      <c r="T427" s="22"/>
      <c r="U427" s="22"/>
      <c r="W427" s="23" t="e">
        <f>IF(AND($F$2&lt;&gt;"",$F$3&lt;&gt;""),Interpolation!J427,ROUND(Interpolation!C427,$N$3))</f>
        <v>#VALUE!</v>
      </c>
      <c r="X427" s="23" t="e">
        <f>IF(AND($F$2&lt;&gt;"",$F$3&lt;&gt;""),Interpolation!K427,ROUND(Interpolation!D427,$N$3))</f>
        <v>#VALUE!</v>
      </c>
      <c r="Y427" s="23" t="e">
        <f>IF(AND($F$2&lt;&gt;"",$F$3&lt;&gt;""),Interpolation!L427,ROUND(Interpolation!E427,$N$3))</f>
        <v>#VALUE!</v>
      </c>
      <c r="Z427" s="23" t="e">
        <f>IF(AND($F$2&lt;&gt;"",$F$3&lt;&gt;""),Interpolation!M427,ROUND(Interpolation!F427,$N$3))</f>
        <v>#VALUE!</v>
      </c>
      <c r="AA427" s="23" t="e">
        <f>IF(AND($F$2&lt;&gt;"",$F$3&lt;&gt;""),Interpolation!N427,ROUND(Interpolation!G427,$N$3))</f>
        <v>#VALUE!</v>
      </c>
      <c r="AB427" s="23" t="e">
        <f>IF(AND($F$2&lt;&gt;"",$F$3&lt;&gt;""),Interpolation!O427,ROUND(Interpolation!H427,$N$3))</f>
        <v>#VALUE!</v>
      </c>
      <c r="AD427" s="43">
        <f t="shared" si="79"/>
        <v>0</v>
      </c>
      <c r="AE427" s="43">
        <f t="shared" si="80"/>
        <v>0</v>
      </c>
    </row>
    <row r="428" spans="1:31" x14ac:dyDescent="0.25">
      <c r="C428" s="60" t="s">
        <v>42</v>
      </c>
      <c r="D428" s="60"/>
      <c r="E428" s="60"/>
      <c r="H428" s="6"/>
      <c r="J428" s="1"/>
      <c r="K428" s="1"/>
      <c r="L428" s="22">
        <f t="shared" si="77"/>
        <v>0</v>
      </c>
      <c r="M428" s="22">
        <f t="shared" si="78"/>
        <v>0</v>
      </c>
      <c r="N428" s="26">
        <f t="shared" si="71"/>
        <v>0</v>
      </c>
      <c r="O428" s="26" t="e">
        <f t="shared" si="75"/>
        <v>#N/A</v>
      </c>
      <c r="P428" s="26">
        <f t="shared" si="72"/>
        <v>1</v>
      </c>
      <c r="Q428" s="26" t="e">
        <f t="shared" si="76"/>
        <v>#N/A</v>
      </c>
      <c r="R428" s="22"/>
      <c r="S428" s="22"/>
      <c r="T428" s="22"/>
      <c r="U428" s="22"/>
      <c r="W428" s="23" t="e">
        <f>IF(AND($F$2&lt;&gt;"",$F$3&lt;&gt;""),Interpolation!J428,ROUND(Interpolation!C428,$N$3))</f>
        <v>#VALUE!</v>
      </c>
      <c r="X428" s="23" t="e">
        <f>IF(AND($F$2&lt;&gt;"",$F$3&lt;&gt;""),Interpolation!K428,ROUND(Interpolation!D428,$N$3))</f>
        <v>#VALUE!</v>
      </c>
      <c r="Y428" s="23" t="e">
        <f>IF(AND($F$2&lt;&gt;"",$F$3&lt;&gt;""),Interpolation!L428,ROUND(Interpolation!E428,$N$3))</f>
        <v>#VALUE!</v>
      </c>
      <c r="Z428" s="23" t="e">
        <f>IF(AND($F$2&lt;&gt;"",$F$3&lt;&gt;""),Interpolation!M428,ROUND(Interpolation!F428,$N$3))</f>
        <v>#VALUE!</v>
      </c>
      <c r="AA428" s="23" t="e">
        <f>IF(AND($F$2&lt;&gt;"",$F$3&lt;&gt;""),Interpolation!N428,ROUND(Interpolation!G428,$N$3))</f>
        <v>#VALUE!</v>
      </c>
      <c r="AB428" s="23" t="e">
        <f>IF(AND($F$2&lt;&gt;"",$F$3&lt;&gt;""),Interpolation!O428,ROUND(Interpolation!H428,$N$3))</f>
        <v>#VALUE!</v>
      </c>
      <c r="AD428" s="43">
        <f t="shared" si="79"/>
        <v>0</v>
      </c>
      <c r="AE428" s="43">
        <f t="shared" si="80"/>
        <v>0</v>
      </c>
    </row>
    <row r="429" spans="1:31" x14ac:dyDescent="0.25">
      <c r="B429" s="7" t="s">
        <v>45</v>
      </c>
      <c r="C429" s="8" t="s">
        <v>46</v>
      </c>
      <c r="D429" s="8" t="s">
        <v>47</v>
      </c>
      <c r="E429" s="8" t="s">
        <v>48</v>
      </c>
      <c r="F429" s="8" t="s">
        <v>49</v>
      </c>
      <c r="G429" s="8" t="s">
        <v>50</v>
      </c>
      <c r="H429" s="8" t="s">
        <v>51</v>
      </c>
      <c r="I429" s="9" t="s">
        <v>52</v>
      </c>
      <c r="J429" s="1"/>
      <c r="K429" s="1"/>
      <c r="L429" s="22" t="str">
        <f t="shared" si="77"/>
        <v/>
      </c>
      <c r="M429" s="22" t="str">
        <f t="shared" si="78"/>
        <v/>
      </c>
      <c r="N429" s="26" t="e">
        <f t="shared" si="71"/>
        <v>#VALUE!</v>
      </c>
      <c r="O429" s="26" t="e">
        <f t="shared" si="75"/>
        <v>#VALUE!</v>
      </c>
      <c r="P429" s="26" t="e">
        <f t="shared" si="72"/>
        <v>#VALUE!</v>
      </c>
      <c r="Q429" s="26" t="e">
        <f t="shared" si="76"/>
        <v>#VALUE!</v>
      </c>
      <c r="R429" s="22"/>
      <c r="S429" s="22"/>
      <c r="T429" s="22"/>
      <c r="U429" s="22"/>
      <c r="W429" s="23" t="e">
        <f>IF(AND($F$2&lt;&gt;"",$F$3&lt;&gt;""),Interpolation!J429,ROUND(Interpolation!C429,$N$3))</f>
        <v>#VALUE!</v>
      </c>
      <c r="X429" s="23" t="e">
        <f>IF(AND($F$2&lt;&gt;"",$F$3&lt;&gt;""),Interpolation!K429,ROUND(Interpolation!D429,$N$3))</f>
        <v>#VALUE!</v>
      </c>
      <c r="Y429" s="23" t="e">
        <f>IF(AND($F$2&lt;&gt;"",$F$3&lt;&gt;""),Interpolation!L429,ROUND(Interpolation!E429,$N$3))</f>
        <v>#VALUE!</v>
      </c>
      <c r="Z429" s="23" t="e">
        <f>IF(AND($F$2&lt;&gt;"",$F$3&lt;&gt;""),Interpolation!M429,ROUND(Interpolation!F429,$N$3))</f>
        <v>#VALUE!</v>
      </c>
      <c r="AA429" s="23" t="e">
        <f>IF(AND($F$2&lt;&gt;"",$F$3&lt;&gt;""),Interpolation!N429,ROUND(Interpolation!G429,$N$3))</f>
        <v>#VALUE!</v>
      </c>
      <c r="AB429" s="23" t="e">
        <f>IF(AND($F$2&lt;&gt;"",$F$3&lt;&gt;""),Interpolation!O429,ROUND(Interpolation!H429,$N$3))</f>
        <v>#VALUE!</v>
      </c>
      <c r="AD429" s="43" t="e">
        <f t="shared" si="79"/>
        <v>#VALUE!</v>
      </c>
      <c r="AE429" s="43" t="e">
        <f t="shared" si="80"/>
        <v>#VALUE!</v>
      </c>
    </row>
    <row r="430" spans="1:31" x14ac:dyDescent="0.25">
      <c r="A430" s="26" t="str">
        <f>IF(A422="","",IF(ROUND(A422,7)=VALUE($H$3),"",A422+VALUE($H$4)))</f>
        <v/>
      </c>
      <c r="B430" s="21" t="str">
        <f t="shared" ref="B430:B469" si="81">TEXT(A430,$N$2)</f>
        <v/>
      </c>
      <c r="C430" s="16"/>
      <c r="D430" s="16"/>
      <c r="E430" s="16"/>
      <c r="F430" s="16"/>
      <c r="G430" s="16"/>
      <c r="H430" s="16"/>
      <c r="I430" s="56"/>
      <c r="J430" s="57"/>
      <c r="K430" s="58"/>
      <c r="L430" s="22" t="str">
        <f t="shared" si="77"/>
        <v/>
      </c>
      <c r="M430" s="22" t="str">
        <f t="shared" si="78"/>
        <v/>
      </c>
      <c r="N430" s="26" t="e">
        <f t="shared" si="71"/>
        <v>#VALUE!</v>
      </c>
      <c r="O430" s="26" t="e">
        <f t="shared" si="75"/>
        <v>#VALUE!</v>
      </c>
      <c r="P430" s="26" t="e">
        <f t="shared" si="72"/>
        <v>#VALUE!</v>
      </c>
      <c r="Q430" s="26" t="e">
        <f t="shared" si="76"/>
        <v>#VALUE!</v>
      </c>
      <c r="R430" s="22"/>
      <c r="S430" s="22"/>
      <c r="T430" s="22"/>
      <c r="U430" s="22"/>
      <c r="W430" s="23" t="e">
        <f>IF(AND($F$2&lt;&gt;"",$F$3&lt;&gt;""),Interpolation!J430,ROUND(Interpolation!C430,$N$3))</f>
        <v>#VALUE!</v>
      </c>
      <c r="X430" s="23" t="e">
        <f>IF(AND($F$2&lt;&gt;"",$F$3&lt;&gt;""),Interpolation!K430,ROUND(Interpolation!D430,$N$3))</f>
        <v>#VALUE!</v>
      </c>
      <c r="Y430" s="23" t="e">
        <f>IF(AND($F$2&lt;&gt;"",$F$3&lt;&gt;""),Interpolation!L430,ROUND(Interpolation!E430,$N$3))</f>
        <v>#VALUE!</v>
      </c>
      <c r="Z430" s="23" t="e">
        <f>IF(AND($F$2&lt;&gt;"",$F$3&lt;&gt;""),Interpolation!M430,ROUND(Interpolation!F430,$N$3))</f>
        <v>#VALUE!</v>
      </c>
      <c r="AA430" s="23" t="e">
        <f>IF(AND($F$2&lt;&gt;"",$F$3&lt;&gt;""),Interpolation!N430,ROUND(Interpolation!G430,$N$3))</f>
        <v>#VALUE!</v>
      </c>
      <c r="AB430" s="23" t="e">
        <f>IF(AND($F$2&lt;&gt;"",$F$3&lt;&gt;""),Interpolation!O430,ROUND(Interpolation!H430,$N$3))</f>
        <v>#VALUE!</v>
      </c>
      <c r="AD430" s="43" t="e">
        <f t="shared" si="79"/>
        <v>#VALUE!</v>
      </c>
      <c r="AE430" s="43" t="e">
        <f t="shared" si="80"/>
        <v>#VALUE!</v>
      </c>
    </row>
    <row r="431" spans="1:31" x14ac:dyDescent="0.25">
      <c r="A431" s="26" t="str">
        <f t="shared" ref="A431:A469" si="82">IF(A430="","",IF(ROUND(A430,7)=VALUE($H$3),"",A430+VALUE($H$4)))</f>
        <v/>
      </c>
      <c r="B431" s="21" t="str">
        <f t="shared" si="81"/>
        <v/>
      </c>
      <c r="C431" s="16" t="s">
        <v>66</v>
      </c>
      <c r="D431" s="16" t="s">
        <v>66</v>
      </c>
      <c r="E431" s="16" t="s">
        <v>66</v>
      </c>
      <c r="F431" s="16"/>
      <c r="G431" s="16"/>
      <c r="H431" s="16"/>
      <c r="I431" s="56"/>
      <c r="J431" s="57"/>
      <c r="K431" s="58"/>
      <c r="L431" s="22" t="str">
        <f t="shared" si="77"/>
        <v/>
      </c>
      <c r="M431" s="22" t="str">
        <f t="shared" si="78"/>
        <v/>
      </c>
      <c r="N431" s="26" t="e">
        <f t="shared" si="71"/>
        <v>#VALUE!</v>
      </c>
      <c r="O431" s="26" t="e">
        <f t="shared" si="75"/>
        <v>#VALUE!</v>
      </c>
      <c r="P431" s="26" t="e">
        <f t="shared" si="72"/>
        <v>#VALUE!</v>
      </c>
      <c r="Q431" s="26" t="e">
        <f t="shared" si="76"/>
        <v>#VALUE!</v>
      </c>
      <c r="R431" s="22"/>
      <c r="S431" s="22"/>
      <c r="T431" s="22"/>
      <c r="U431" s="22"/>
      <c r="W431" s="23" t="e">
        <f>IF(AND($F$2&lt;&gt;"",$F$3&lt;&gt;""),Interpolation!J431,ROUND(Interpolation!C431,$N$3))</f>
        <v>#VALUE!</v>
      </c>
      <c r="X431" s="23" t="e">
        <f>IF(AND($F$2&lt;&gt;"",$F$3&lt;&gt;""),Interpolation!K431,ROUND(Interpolation!D431,$N$3))</f>
        <v>#VALUE!</v>
      </c>
      <c r="Y431" s="23" t="e">
        <f>IF(AND($F$2&lt;&gt;"",$F$3&lt;&gt;""),Interpolation!L431,ROUND(Interpolation!E431,$N$3))</f>
        <v>#VALUE!</v>
      </c>
      <c r="Z431" s="23" t="e">
        <f>IF(AND($F$2&lt;&gt;"",$F$3&lt;&gt;""),Interpolation!M431,ROUND(Interpolation!F431,$N$3))</f>
        <v>#VALUE!</v>
      </c>
      <c r="AA431" s="23" t="e">
        <f>IF(AND($F$2&lt;&gt;"",$F$3&lt;&gt;""),Interpolation!N431,ROUND(Interpolation!G431,$N$3))</f>
        <v>#VALUE!</v>
      </c>
      <c r="AB431" s="23" t="e">
        <f>IF(AND($F$2&lt;&gt;"",$F$3&lt;&gt;""),Interpolation!O431,ROUND(Interpolation!H431,$N$3))</f>
        <v>#VALUE!</v>
      </c>
      <c r="AD431" s="43" t="e">
        <f t="shared" si="79"/>
        <v>#VALUE!</v>
      </c>
      <c r="AE431" s="43" t="e">
        <f t="shared" si="80"/>
        <v>#VALUE!</v>
      </c>
    </row>
    <row r="432" spans="1:31" x14ac:dyDescent="0.25">
      <c r="A432" s="26" t="str">
        <f t="shared" si="82"/>
        <v/>
      </c>
      <c r="B432" s="21" t="str">
        <f t="shared" si="81"/>
        <v/>
      </c>
      <c r="C432" s="16" t="s">
        <v>66</v>
      </c>
      <c r="D432" s="16" t="s">
        <v>66</v>
      </c>
      <c r="E432" s="16" t="s">
        <v>66</v>
      </c>
      <c r="F432" s="16"/>
      <c r="G432" s="16"/>
      <c r="H432" s="16"/>
      <c r="I432" s="56"/>
      <c r="J432" s="57"/>
      <c r="K432" s="58"/>
      <c r="L432" s="22" t="str">
        <f t="shared" si="77"/>
        <v/>
      </c>
      <c r="M432" s="22" t="str">
        <f t="shared" si="78"/>
        <v/>
      </c>
      <c r="N432" s="26" t="e">
        <f t="shared" si="71"/>
        <v>#VALUE!</v>
      </c>
      <c r="O432" s="26" t="e">
        <f t="shared" si="75"/>
        <v>#VALUE!</v>
      </c>
      <c r="P432" s="26" t="e">
        <f t="shared" si="72"/>
        <v>#VALUE!</v>
      </c>
      <c r="Q432" s="26" t="e">
        <f t="shared" si="76"/>
        <v>#VALUE!</v>
      </c>
      <c r="R432" s="22"/>
      <c r="S432" s="22"/>
      <c r="T432" s="22"/>
      <c r="U432" s="22"/>
      <c r="W432" s="23" t="e">
        <f>IF(AND($F$2&lt;&gt;"",$F$3&lt;&gt;""),Interpolation!J432,ROUND(Interpolation!C432,$N$3))</f>
        <v>#VALUE!</v>
      </c>
      <c r="X432" s="23" t="e">
        <f>IF(AND($F$2&lt;&gt;"",$F$3&lt;&gt;""),Interpolation!K432,ROUND(Interpolation!D432,$N$3))</f>
        <v>#VALUE!</v>
      </c>
      <c r="Y432" s="23" t="e">
        <f>IF(AND($F$2&lt;&gt;"",$F$3&lt;&gt;""),Interpolation!L432,ROUND(Interpolation!E432,$N$3))</f>
        <v>#VALUE!</v>
      </c>
      <c r="Z432" s="23" t="e">
        <f>IF(AND($F$2&lt;&gt;"",$F$3&lt;&gt;""),Interpolation!M432,ROUND(Interpolation!F432,$N$3))</f>
        <v>#VALUE!</v>
      </c>
      <c r="AA432" s="23" t="e">
        <f>IF(AND($F$2&lt;&gt;"",$F$3&lt;&gt;""),Interpolation!N432,ROUND(Interpolation!G432,$N$3))</f>
        <v>#VALUE!</v>
      </c>
      <c r="AB432" s="23" t="e">
        <f>IF(AND($F$2&lt;&gt;"",$F$3&lt;&gt;""),Interpolation!O432,ROUND(Interpolation!H432,$N$3))</f>
        <v>#VALUE!</v>
      </c>
      <c r="AD432" s="43" t="e">
        <f t="shared" si="79"/>
        <v>#VALUE!</v>
      </c>
      <c r="AE432" s="43" t="e">
        <f t="shared" si="80"/>
        <v>#VALUE!</v>
      </c>
    </row>
    <row r="433" spans="1:31" x14ac:dyDescent="0.25">
      <c r="A433" s="26" t="str">
        <f t="shared" si="82"/>
        <v/>
      </c>
      <c r="B433" s="21" t="str">
        <f t="shared" si="81"/>
        <v/>
      </c>
      <c r="C433" s="16" t="s">
        <v>66</v>
      </c>
      <c r="D433" s="16" t="s">
        <v>66</v>
      </c>
      <c r="E433" s="16" t="s">
        <v>66</v>
      </c>
      <c r="F433" s="16"/>
      <c r="G433" s="16"/>
      <c r="H433" s="16"/>
      <c r="I433" s="56"/>
      <c r="J433" s="57"/>
      <c r="K433" s="58"/>
      <c r="L433" s="22" t="str">
        <f t="shared" si="77"/>
        <v/>
      </c>
      <c r="M433" s="22" t="str">
        <f t="shared" si="78"/>
        <v/>
      </c>
      <c r="N433" s="26" t="e">
        <f t="shared" si="71"/>
        <v>#VALUE!</v>
      </c>
      <c r="O433" s="26" t="e">
        <f t="shared" si="75"/>
        <v>#VALUE!</v>
      </c>
      <c r="P433" s="26" t="e">
        <f t="shared" si="72"/>
        <v>#VALUE!</v>
      </c>
      <c r="Q433" s="26" t="e">
        <f t="shared" si="76"/>
        <v>#VALUE!</v>
      </c>
      <c r="R433" s="22"/>
      <c r="S433" s="22"/>
      <c r="T433" s="22"/>
      <c r="U433" s="22"/>
      <c r="W433" s="23" t="e">
        <f>IF(AND($F$2&lt;&gt;"",$F$3&lt;&gt;""),Interpolation!J433,ROUND(Interpolation!C433,$N$3))</f>
        <v>#VALUE!</v>
      </c>
      <c r="X433" s="23" t="e">
        <f>IF(AND($F$2&lt;&gt;"",$F$3&lt;&gt;""),Interpolation!K433,ROUND(Interpolation!D433,$N$3))</f>
        <v>#VALUE!</v>
      </c>
      <c r="Y433" s="23" t="e">
        <f>IF(AND($F$2&lt;&gt;"",$F$3&lt;&gt;""),Interpolation!L433,ROUND(Interpolation!E433,$N$3))</f>
        <v>#VALUE!</v>
      </c>
      <c r="Z433" s="23" t="e">
        <f>IF(AND($F$2&lt;&gt;"",$F$3&lt;&gt;""),Interpolation!M433,ROUND(Interpolation!F433,$N$3))</f>
        <v>#VALUE!</v>
      </c>
      <c r="AA433" s="23" t="e">
        <f>IF(AND($F$2&lt;&gt;"",$F$3&lt;&gt;""),Interpolation!N433,ROUND(Interpolation!G433,$N$3))</f>
        <v>#VALUE!</v>
      </c>
      <c r="AB433" s="23" t="e">
        <f>IF(AND($F$2&lt;&gt;"",$F$3&lt;&gt;""),Interpolation!O433,ROUND(Interpolation!H433,$N$3))</f>
        <v>#VALUE!</v>
      </c>
      <c r="AD433" s="43" t="e">
        <f t="shared" si="79"/>
        <v>#VALUE!</v>
      </c>
      <c r="AE433" s="43" t="e">
        <f t="shared" si="80"/>
        <v>#VALUE!</v>
      </c>
    </row>
    <row r="434" spans="1:31" x14ac:dyDescent="0.25">
      <c r="A434" s="26" t="str">
        <f t="shared" si="82"/>
        <v/>
      </c>
      <c r="B434" s="21" t="str">
        <f t="shared" si="81"/>
        <v/>
      </c>
      <c r="C434" s="16" t="s">
        <v>66</v>
      </c>
      <c r="D434" s="16" t="s">
        <v>66</v>
      </c>
      <c r="E434" s="16" t="s">
        <v>66</v>
      </c>
      <c r="F434" s="16"/>
      <c r="G434" s="16"/>
      <c r="H434" s="16"/>
      <c r="I434" s="56"/>
      <c r="J434" s="57"/>
      <c r="K434" s="58"/>
      <c r="L434" s="22" t="str">
        <f t="shared" si="77"/>
        <v/>
      </c>
      <c r="M434" s="22" t="str">
        <f t="shared" si="78"/>
        <v/>
      </c>
      <c r="N434" s="26" t="e">
        <f t="shared" si="71"/>
        <v>#VALUE!</v>
      </c>
      <c r="O434" s="26" t="e">
        <f t="shared" si="75"/>
        <v>#VALUE!</v>
      </c>
      <c r="P434" s="26" t="e">
        <f t="shared" si="72"/>
        <v>#VALUE!</v>
      </c>
      <c r="Q434" s="26" t="e">
        <f t="shared" si="76"/>
        <v>#VALUE!</v>
      </c>
      <c r="R434" s="22"/>
      <c r="S434" s="22"/>
      <c r="T434" s="22"/>
      <c r="U434" s="22"/>
      <c r="W434" s="23" t="e">
        <f>IF(AND($F$2&lt;&gt;"",$F$3&lt;&gt;""),Interpolation!J434,ROUND(Interpolation!C434,$N$3))</f>
        <v>#VALUE!</v>
      </c>
      <c r="X434" s="23" t="e">
        <f>IF(AND($F$2&lt;&gt;"",$F$3&lt;&gt;""),Interpolation!K434,ROUND(Interpolation!D434,$N$3))</f>
        <v>#VALUE!</v>
      </c>
      <c r="Y434" s="23" t="e">
        <f>IF(AND($F$2&lt;&gt;"",$F$3&lt;&gt;""),Interpolation!L434,ROUND(Interpolation!E434,$N$3))</f>
        <v>#VALUE!</v>
      </c>
      <c r="Z434" s="23" t="e">
        <f>IF(AND($F$2&lt;&gt;"",$F$3&lt;&gt;""),Interpolation!M434,ROUND(Interpolation!F434,$N$3))</f>
        <v>#VALUE!</v>
      </c>
      <c r="AA434" s="23" t="e">
        <f>IF(AND($F$2&lt;&gt;"",$F$3&lt;&gt;""),Interpolation!N434,ROUND(Interpolation!G434,$N$3))</f>
        <v>#VALUE!</v>
      </c>
      <c r="AB434" s="23" t="e">
        <f>IF(AND($F$2&lt;&gt;"",$F$3&lt;&gt;""),Interpolation!O434,ROUND(Interpolation!H434,$N$3))</f>
        <v>#VALUE!</v>
      </c>
      <c r="AD434" s="43" t="e">
        <f t="shared" si="79"/>
        <v>#VALUE!</v>
      </c>
      <c r="AE434" s="43" t="e">
        <f t="shared" si="80"/>
        <v>#VALUE!</v>
      </c>
    </row>
    <row r="435" spans="1:31" x14ac:dyDescent="0.25">
      <c r="A435" s="26" t="str">
        <f t="shared" si="82"/>
        <v/>
      </c>
      <c r="B435" s="21" t="str">
        <f t="shared" si="81"/>
        <v/>
      </c>
      <c r="C435" s="16" t="s">
        <v>66</v>
      </c>
      <c r="D435" s="16" t="s">
        <v>66</v>
      </c>
      <c r="E435" s="16" t="s">
        <v>66</v>
      </c>
      <c r="F435" s="16"/>
      <c r="G435" s="16"/>
      <c r="H435" s="16"/>
      <c r="I435" s="56"/>
      <c r="J435" s="57"/>
      <c r="K435" s="58"/>
      <c r="L435" s="22" t="str">
        <f t="shared" si="77"/>
        <v/>
      </c>
      <c r="M435" s="22" t="str">
        <f t="shared" si="78"/>
        <v/>
      </c>
      <c r="N435" s="26" t="e">
        <f t="shared" si="71"/>
        <v>#VALUE!</v>
      </c>
      <c r="O435" s="26" t="e">
        <f t="shared" si="75"/>
        <v>#VALUE!</v>
      </c>
      <c r="P435" s="26" t="e">
        <f t="shared" si="72"/>
        <v>#VALUE!</v>
      </c>
      <c r="Q435" s="26" t="e">
        <f t="shared" si="76"/>
        <v>#VALUE!</v>
      </c>
      <c r="R435" s="22"/>
      <c r="S435" s="22"/>
      <c r="T435" s="22"/>
      <c r="U435" s="22"/>
      <c r="W435" s="23" t="e">
        <f>IF(AND($F$2&lt;&gt;"",$F$3&lt;&gt;""),Interpolation!J435,ROUND(Interpolation!C435,$N$3))</f>
        <v>#VALUE!</v>
      </c>
      <c r="X435" s="23" t="e">
        <f>IF(AND($F$2&lt;&gt;"",$F$3&lt;&gt;""),Interpolation!K435,ROUND(Interpolation!D435,$N$3))</f>
        <v>#VALUE!</v>
      </c>
      <c r="Y435" s="23" t="e">
        <f>IF(AND($F$2&lt;&gt;"",$F$3&lt;&gt;""),Interpolation!L435,ROUND(Interpolation!E435,$N$3))</f>
        <v>#VALUE!</v>
      </c>
      <c r="Z435" s="23" t="e">
        <f>IF(AND($F$2&lt;&gt;"",$F$3&lt;&gt;""),Interpolation!M435,ROUND(Interpolation!F435,$N$3))</f>
        <v>#VALUE!</v>
      </c>
      <c r="AA435" s="23" t="e">
        <f>IF(AND($F$2&lt;&gt;"",$F$3&lt;&gt;""),Interpolation!N435,ROUND(Interpolation!G435,$N$3))</f>
        <v>#VALUE!</v>
      </c>
      <c r="AB435" s="23" t="e">
        <f>IF(AND($F$2&lt;&gt;"",$F$3&lt;&gt;""),Interpolation!O435,ROUND(Interpolation!H435,$N$3))</f>
        <v>#VALUE!</v>
      </c>
      <c r="AD435" s="43" t="e">
        <f t="shared" si="79"/>
        <v>#VALUE!</v>
      </c>
      <c r="AE435" s="43" t="e">
        <f t="shared" si="80"/>
        <v>#VALUE!</v>
      </c>
    </row>
    <row r="436" spans="1:31" x14ac:dyDescent="0.25">
      <c r="A436" s="26" t="str">
        <f t="shared" si="82"/>
        <v/>
      </c>
      <c r="B436" s="21" t="str">
        <f t="shared" si="81"/>
        <v/>
      </c>
      <c r="C436" s="16" t="s">
        <v>66</v>
      </c>
      <c r="D436" s="16" t="s">
        <v>66</v>
      </c>
      <c r="E436" s="16" t="s">
        <v>66</v>
      </c>
      <c r="F436" s="16"/>
      <c r="G436" s="16"/>
      <c r="H436" s="16"/>
      <c r="I436" s="56"/>
      <c r="J436" s="57"/>
      <c r="K436" s="58"/>
      <c r="L436" s="22" t="str">
        <f t="shared" si="77"/>
        <v/>
      </c>
      <c r="M436" s="22" t="str">
        <f t="shared" si="78"/>
        <v/>
      </c>
      <c r="N436" s="26" t="e">
        <f t="shared" si="71"/>
        <v>#VALUE!</v>
      </c>
      <c r="O436" s="26" t="e">
        <f t="shared" si="75"/>
        <v>#VALUE!</v>
      </c>
      <c r="P436" s="26" t="e">
        <f t="shared" si="72"/>
        <v>#VALUE!</v>
      </c>
      <c r="Q436" s="26" t="e">
        <f t="shared" si="76"/>
        <v>#VALUE!</v>
      </c>
      <c r="R436" s="22"/>
      <c r="S436" s="22"/>
      <c r="T436" s="22"/>
      <c r="U436" s="22"/>
      <c r="W436" s="23" t="e">
        <f>IF(AND($F$2&lt;&gt;"",$F$3&lt;&gt;""),Interpolation!J436,ROUND(Interpolation!C436,$N$3))</f>
        <v>#VALUE!</v>
      </c>
      <c r="X436" s="23" t="e">
        <f>IF(AND($F$2&lt;&gt;"",$F$3&lt;&gt;""),Interpolation!K436,ROUND(Interpolation!D436,$N$3))</f>
        <v>#VALUE!</v>
      </c>
      <c r="Y436" s="23" t="e">
        <f>IF(AND($F$2&lt;&gt;"",$F$3&lt;&gt;""),Interpolation!L436,ROUND(Interpolation!E436,$N$3))</f>
        <v>#VALUE!</v>
      </c>
      <c r="Z436" s="23" t="e">
        <f>IF(AND($F$2&lt;&gt;"",$F$3&lt;&gt;""),Interpolation!M436,ROUND(Interpolation!F436,$N$3))</f>
        <v>#VALUE!</v>
      </c>
      <c r="AA436" s="23" t="e">
        <f>IF(AND($F$2&lt;&gt;"",$F$3&lt;&gt;""),Interpolation!N436,ROUND(Interpolation!G436,$N$3))</f>
        <v>#VALUE!</v>
      </c>
      <c r="AB436" s="23" t="e">
        <f>IF(AND($F$2&lt;&gt;"",$F$3&lt;&gt;""),Interpolation!O436,ROUND(Interpolation!H436,$N$3))</f>
        <v>#VALUE!</v>
      </c>
      <c r="AD436" s="43" t="e">
        <f t="shared" si="79"/>
        <v>#VALUE!</v>
      </c>
      <c r="AE436" s="43" t="e">
        <f t="shared" si="80"/>
        <v>#VALUE!</v>
      </c>
    </row>
    <row r="437" spans="1:31" x14ac:dyDescent="0.25">
      <c r="A437" s="26" t="str">
        <f t="shared" si="82"/>
        <v/>
      </c>
      <c r="B437" s="21" t="str">
        <f t="shared" si="81"/>
        <v/>
      </c>
      <c r="C437" s="16" t="s">
        <v>66</v>
      </c>
      <c r="D437" s="16" t="s">
        <v>66</v>
      </c>
      <c r="E437" s="16" t="s">
        <v>66</v>
      </c>
      <c r="F437" s="16"/>
      <c r="G437" s="16"/>
      <c r="H437" s="16"/>
      <c r="I437" s="56"/>
      <c r="J437" s="57"/>
      <c r="K437" s="58"/>
      <c r="L437" s="22" t="str">
        <f t="shared" si="77"/>
        <v/>
      </c>
      <c r="M437" s="22" t="str">
        <f t="shared" si="78"/>
        <v/>
      </c>
      <c r="N437" s="26" t="e">
        <f t="shared" si="71"/>
        <v>#VALUE!</v>
      </c>
      <c r="O437" s="26" t="e">
        <f t="shared" si="75"/>
        <v>#VALUE!</v>
      </c>
      <c r="P437" s="26" t="e">
        <f t="shared" si="72"/>
        <v>#VALUE!</v>
      </c>
      <c r="Q437" s="26" t="e">
        <f t="shared" si="76"/>
        <v>#VALUE!</v>
      </c>
      <c r="R437" s="22"/>
      <c r="S437" s="22"/>
      <c r="T437" s="22"/>
      <c r="U437" s="22"/>
      <c r="W437" s="23" t="e">
        <f>IF(AND($F$2&lt;&gt;"",$F$3&lt;&gt;""),Interpolation!J437,ROUND(Interpolation!C437,$N$3))</f>
        <v>#VALUE!</v>
      </c>
      <c r="X437" s="23" t="e">
        <f>IF(AND($F$2&lt;&gt;"",$F$3&lt;&gt;""),Interpolation!K437,ROUND(Interpolation!D437,$N$3))</f>
        <v>#VALUE!</v>
      </c>
      <c r="Y437" s="23" t="e">
        <f>IF(AND($F$2&lt;&gt;"",$F$3&lt;&gt;""),Interpolation!L437,ROUND(Interpolation!E437,$N$3))</f>
        <v>#VALUE!</v>
      </c>
      <c r="Z437" s="23" t="e">
        <f>IF(AND($F$2&lt;&gt;"",$F$3&lt;&gt;""),Interpolation!M437,ROUND(Interpolation!F437,$N$3))</f>
        <v>#VALUE!</v>
      </c>
      <c r="AA437" s="23" t="e">
        <f>IF(AND($F$2&lt;&gt;"",$F$3&lt;&gt;""),Interpolation!N437,ROUND(Interpolation!G437,$N$3))</f>
        <v>#VALUE!</v>
      </c>
      <c r="AB437" s="23" t="e">
        <f>IF(AND($F$2&lt;&gt;"",$F$3&lt;&gt;""),Interpolation!O437,ROUND(Interpolation!H437,$N$3))</f>
        <v>#VALUE!</v>
      </c>
      <c r="AD437" s="43" t="e">
        <f t="shared" si="79"/>
        <v>#VALUE!</v>
      </c>
      <c r="AE437" s="43" t="e">
        <f t="shared" si="80"/>
        <v>#VALUE!</v>
      </c>
    </row>
    <row r="438" spans="1:31" x14ac:dyDescent="0.25">
      <c r="A438" s="26" t="str">
        <f t="shared" si="82"/>
        <v/>
      </c>
      <c r="B438" s="21" t="str">
        <f t="shared" si="81"/>
        <v/>
      </c>
      <c r="C438" s="16" t="s">
        <v>66</v>
      </c>
      <c r="D438" s="16" t="s">
        <v>66</v>
      </c>
      <c r="E438" s="16" t="s">
        <v>66</v>
      </c>
      <c r="F438" s="16"/>
      <c r="G438" s="16"/>
      <c r="H438" s="16"/>
      <c r="I438" s="56"/>
      <c r="J438" s="57"/>
      <c r="K438" s="58"/>
      <c r="L438" s="22" t="str">
        <f t="shared" si="77"/>
        <v/>
      </c>
      <c r="M438" s="22" t="str">
        <f t="shared" si="78"/>
        <v/>
      </c>
      <c r="N438" s="26" t="e">
        <f t="shared" si="71"/>
        <v>#VALUE!</v>
      </c>
      <c r="O438" s="26" t="e">
        <f t="shared" si="75"/>
        <v>#VALUE!</v>
      </c>
      <c r="P438" s="26" t="e">
        <f t="shared" si="72"/>
        <v>#VALUE!</v>
      </c>
      <c r="Q438" s="26" t="e">
        <f t="shared" si="76"/>
        <v>#VALUE!</v>
      </c>
      <c r="R438" s="22"/>
      <c r="S438" s="22"/>
      <c r="T438" s="22"/>
      <c r="U438" s="22"/>
      <c r="W438" s="23" t="e">
        <f>IF(AND($F$2&lt;&gt;"",$F$3&lt;&gt;""),Interpolation!J438,ROUND(Interpolation!C438,$N$3))</f>
        <v>#VALUE!</v>
      </c>
      <c r="X438" s="23" t="e">
        <f>IF(AND($F$2&lt;&gt;"",$F$3&lt;&gt;""),Interpolation!K438,ROUND(Interpolation!D438,$N$3))</f>
        <v>#VALUE!</v>
      </c>
      <c r="Y438" s="23" t="e">
        <f>IF(AND($F$2&lt;&gt;"",$F$3&lt;&gt;""),Interpolation!L438,ROUND(Interpolation!E438,$N$3))</f>
        <v>#VALUE!</v>
      </c>
      <c r="Z438" s="23" t="e">
        <f>IF(AND($F$2&lt;&gt;"",$F$3&lt;&gt;""),Interpolation!M438,ROUND(Interpolation!F438,$N$3))</f>
        <v>#VALUE!</v>
      </c>
      <c r="AA438" s="23" t="e">
        <f>IF(AND($F$2&lt;&gt;"",$F$3&lt;&gt;""),Interpolation!N438,ROUND(Interpolation!G438,$N$3))</f>
        <v>#VALUE!</v>
      </c>
      <c r="AB438" s="23" t="e">
        <f>IF(AND($F$2&lt;&gt;"",$F$3&lt;&gt;""),Interpolation!O438,ROUND(Interpolation!H438,$N$3))</f>
        <v>#VALUE!</v>
      </c>
      <c r="AD438" s="43" t="e">
        <f t="shared" si="79"/>
        <v>#VALUE!</v>
      </c>
      <c r="AE438" s="43" t="e">
        <f t="shared" si="80"/>
        <v>#VALUE!</v>
      </c>
    </row>
    <row r="439" spans="1:31" x14ac:dyDescent="0.25">
      <c r="A439" s="26" t="str">
        <f t="shared" si="82"/>
        <v/>
      </c>
      <c r="B439" s="21" t="str">
        <f t="shared" si="81"/>
        <v/>
      </c>
      <c r="C439" s="16" t="s">
        <v>66</v>
      </c>
      <c r="D439" s="16" t="s">
        <v>66</v>
      </c>
      <c r="E439" s="16" t="s">
        <v>66</v>
      </c>
      <c r="F439" s="16"/>
      <c r="G439" s="16"/>
      <c r="H439" s="16"/>
      <c r="I439" s="56"/>
      <c r="J439" s="57"/>
      <c r="K439" s="58"/>
      <c r="L439" s="22" t="str">
        <f t="shared" si="77"/>
        <v/>
      </c>
      <c r="M439" s="22" t="str">
        <f t="shared" si="78"/>
        <v/>
      </c>
      <c r="N439" s="26" t="e">
        <f t="shared" si="71"/>
        <v>#VALUE!</v>
      </c>
      <c r="O439" s="26" t="e">
        <f t="shared" si="75"/>
        <v>#VALUE!</v>
      </c>
      <c r="P439" s="26" t="e">
        <f t="shared" si="72"/>
        <v>#VALUE!</v>
      </c>
      <c r="Q439" s="26" t="e">
        <f t="shared" si="76"/>
        <v>#VALUE!</v>
      </c>
      <c r="R439" s="22"/>
      <c r="S439" s="22"/>
      <c r="T439" s="22"/>
      <c r="U439" s="22"/>
      <c r="W439" s="23" t="e">
        <f>IF(AND($F$2&lt;&gt;"",$F$3&lt;&gt;""),Interpolation!J439,ROUND(Interpolation!C439,$N$3))</f>
        <v>#VALUE!</v>
      </c>
      <c r="X439" s="23" t="e">
        <f>IF(AND($F$2&lt;&gt;"",$F$3&lt;&gt;""),Interpolation!K439,ROUND(Interpolation!D439,$N$3))</f>
        <v>#VALUE!</v>
      </c>
      <c r="Y439" s="23" t="e">
        <f>IF(AND($F$2&lt;&gt;"",$F$3&lt;&gt;""),Interpolation!L439,ROUND(Interpolation!E439,$N$3))</f>
        <v>#VALUE!</v>
      </c>
      <c r="Z439" s="23" t="e">
        <f>IF(AND($F$2&lt;&gt;"",$F$3&lt;&gt;""),Interpolation!M439,ROUND(Interpolation!F439,$N$3))</f>
        <v>#VALUE!</v>
      </c>
      <c r="AA439" s="23" t="e">
        <f>IF(AND($F$2&lt;&gt;"",$F$3&lt;&gt;""),Interpolation!N439,ROUND(Interpolation!G439,$N$3))</f>
        <v>#VALUE!</v>
      </c>
      <c r="AB439" s="23" t="e">
        <f>IF(AND($F$2&lt;&gt;"",$F$3&lt;&gt;""),Interpolation!O439,ROUND(Interpolation!H439,$N$3))</f>
        <v>#VALUE!</v>
      </c>
      <c r="AD439" s="43" t="e">
        <f t="shared" si="79"/>
        <v>#VALUE!</v>
      </c>
      <c r="AE439" s="43" t="e">
        <f t="shared" si="80"/>
        <v>#VALUE!</v>
      </c>
    </row>
    <row r="440" spans="1:31" x14ac:dyDescent="0.25">
      <c r="A440" s="26" t="str">
        <f t="shared" si="82"/>
        <v/>
      </c>
      <c r="B440" s="21" t="str">
        <f t="shared" si="81"/>
        <v/>
      </c>
      <c r="C440" s="16" t="s">
        <v>66</v>
      </c>
      <c r="D440" s="16" t="s">
        <v>66</v>
      </c>
      <c r="E440" s="16" t="s">
        <v>66</v>
      </c>
      <c r="F440" s="16"/>
      <c r="G440" s="16"/>
      <c r="H440" s="16"/>
      <c r="I440" s="56"/>
      <c r="J440" s="57"/>
      <c r="K440" s="58"/>
      <c r="L440" s="22" t="str">
        <f t="shared" si="77"/>
        <v/>
      </c>
      <c r="M440" s="22" t="str">
        <f t="shared" si="78"/>
        <v/>
      </c>
      <c r="N440" s="26" t="e">
        <f t="shared" si="71"/>
        <v>#VALUE!</v>
      </c>
      <c r="O440" s="26" t="e">
        <f t="shared" si="75"/>
        <v>#VALUE!</v>
      </c>
      <c r="P440" s="26" t="e">
        <f t="shared" si="72"/>
        <v>#VALUE!</v>
      </c>
      <c r="Q440" s="26" t="e">
        <f t="shared" si="76"/>
        <v>#VALUE!</v>
      </c>
      <c r="R440" s="22"/>
      <c r="S440" s="22"/>
      <c r="T440" s="22"/>
      <c r="U440" s="22"/>
      <c r="W440" s="23" t="e">
        <f>IF(AND($F$2&lt;&gt;"",$F$3&lt;&gt;""),Interpolation!J440,ROUND(Interpolation!C440,$N$3))</f>
        <v>#VALUE!</v>
      </c>
      <c r="X440" s="23" t="e">
        <f>IF(AND($F$2&lt;&gt;"",$F$3&lt;&gt;""),Interpolation!K440,ROUND(Interpolation!D440,$N$3))</f>
        <v>#VALUE!</v>
      </c>
      <c r="Y440" s="23" t="e">
        <f>IF(AND($F$2&lt;&gt;"",$F$3&lt;&gt;""),Interpolation!L440,ROUND(Interpolation!E440,$N$3))</f>
        <v>#VALUE!</v>
      </c>
      <c r="Z440" s="23" t="e">
        <f>IF(AND($F$2&lt;&gt;"",$F$3&lt;&gt;""),Interpolation!M440,ROUND(Interpolation!F440,$N$3))</f>
        <v>#VALUE!</v>
      </c>
      <c r="AA440" s="23" t="e">
        <f>IF(AND($F$2&lt;&gt;"",$F$3&lt;&gt;""),Interpolation!N440,ROUND(Interpolation!G440,$N$3))</f>
        <v>#VALUE!</v>
      </c>
      <c r="AB440" s="23" t="e">
        <f>IF(AND($F$2&lt;&gt;"",$F$3&lt;&gt;""),Interpolation!O440,ROUND(Interpolation!H440,$N$3))</f>
        <v>#VALUE!</v>
      </c>
      <c r="AD440" s="43" t="e">
        <f t="shared" si="79"/>
        <v>#VALUE!</v>
      </c>
      <c r="AE440" s="43" t="e">
        <f t="shared" si="80"/>
        <v>#VALUE!</v>
      </c>
    </row>
    <row r="441" spans="1:31" x14ac:dyDescent="0.25">
      <c r="A441" s="26" t="str">
        <f t="shared" si="82"/>
        <v/>
      </c>
      <c r="B441" s="21" t="str">
        <f t="shared" si="81"/>
        <v/>
      </c>
      <c r="C441" s="16" t="s">
        <v>66</v>
      </c>
      <c r="D441" s="16" t="s">
        <v>66</v>
      </c>
      <c r="E441" s="16" t="s">
        <v>66</v>
      </c>
      <c r="F441" s="16"/>
      <c r="G441" s="16"/>
      <c r="H441" s="16"/>
      <c r="I441" s="56"/>
      <c r="J441" s="57"/>
      <c r="K441" s="58"/>
      <c r="L441" s="22" t="str">
        <f t="shared" si="77"/>
        <v/>
      </c>
      <c r="M441" s="22" t="str">
        <f t="shared" si="78"/>
        <v/>
      </c>
      <c r="N441" s="26" t="e">
        <f t="shared" si="71"/>
        <v>#VALUE!</v>
      </c>
      <c r="O441" s="26" t="e">
        <f t="shared" si="75"/>
        <v>#VALUE!</v>
      </c>
      <c r="P441" s="26" t="e">
        <f t="shared" si="72"/>
        <v>#VALUE!</v>
      </c>
      <c r="Q441" s="26" t="e">
        <f t="shared" si="76"/>
        <v>#VALUE!</v>
      </c>
      <c r="R441" s="22"/>
      <c r="S441" s="22"/>
      <c r="T441" s="22"/>
      <c r="U441" s="22"/>
      <c r="W441" s="23" t="e">
        <f>IF(AND($F$2&lt;&gt;"",$F$3&lt;&gt;""),Interpolation!J441,ROUND(Interpolation!C441,$N$3))</f>
        <v>#VALUE!</v>
      </c>
      <c r="X441" s="23" t="e">
        <f>IF(AND($F$2&lt;&gt;"",$F$3&lt;&gt;""),Interpolation!K441,ROUND(Interpolation!D441,$N$3))</f>
        <v>#VALUE!</v>
      </c>
      <c r="Y441" s="23" t="e">
        <f>IF(AND($F$2&lt;&gt;"",$F$3&lt;&gt;""),Interpolation!L441,ROUND(Interpolation!E441,$N$3))</f>
        <v>#VALUE!</v>
      </c>
      <c r="Z441" s="23" t="e">
        <f>IF(AND($F$2&lt;&gt;"",$F$3&lt;&gt;""),Interpolation!M441,ROUND(Interpolation!F441,$N$3))</f>
        <v>#VALUE!</v>
      </c>
      <c r="AA441" s="23" t="e">
        <f>IF(AND($F$2&lt;&gt;"",$F$3&lt;&gt;""),Interpolation!N441,ROUND(Interpolation!G441,$N$3))</f>
        <v>#VALUE!</v>
      </c>
      <c r="AB441" s="23" t="e">
        <f>IF(AND($F$2&lt;&gt;"",$F$3&lt;&gt;""),Interpolation!O441,ROUND(Interpolation!H441,$N$3))</f>
        <v>#VALUE!</v>
      </c>
      <c r="AD441" s="43" t="e">
        <f t="shared" si="79"/>
        <v>#VALUE!</v>
      </c>
      <c r="AE441" s="43" t="e">
        <f t="shared" si="80"/>
        <v>#VALUE!</v>
      </c>
    </row>
    <row r="442" spans="1:31" x14ac:dyDescent="0.25">
      <c r="A442" s="26" t="str">
        <f t="shared" si="82"/>
        <v/>
      </c>
      <c r="B442" s="21" t="str">
        <f t="shared" si="81"/>
        <v/>
      </c>
      <c r="C442" s="16" t="s">
        <v>66</v>
      </c>
      <c r="D442" s="16" t="s">
        <v>66</v>
      </c>
      <c r="E442" s="16" t="s">
        <v>66</v>
      </c>
      <c r="F442" s="16"/>
      <c r="G442" s="16"/>
      <c r="H442" s="16"/>
      <c r="I442" s="56"/>
      <c r="J442" s="57"/>
      <c r="K442" s="58"/>
      <c r="L442" s="22" t="str">
        <f t="shared" si="77"/>
        <v/>
      </c>
      <c r="M442" s="22" t="str">
        <f t="shared" si="78"/>
        <v/>
      </c>
      <c r="N442" s="26" t="e">
        <f t="shared" si="71"/>
        <v>#VALUE!</v>
      </c>
      <c r="O442" s="26" t="e">
        <f t="shared" si="75"/>
        <v>#VALUE!</v>
      </c>
      <c r="P442" s="26" t="e">
        <f t="shared" si="72"/>
        <v>#VALUE!</v>
      </c>
      <c r="Q442" s="26" t="e">
        <f t="shared" si="76"/>
        <v>#VALUE!</v>
      </c>
      <c r="R442" s="22"/>
      <c r="S442" s="22"/>
      <c r="T442" s="22"/>
      <c r="U442" s="22"/>
      <c r="W442" s="23" t="e">
        <f>IF(AND($F$2&lt;&gt;"",$F$3&lt;&gt;""),Interpolation!J442,ROUND(Interpolation!C442,$N$3))</f>
        <v>#VALUE!</v>
      </c>
      <c r="X442" s="23" t="e">
        <f>IF(AND($F$2&lt;&gt;"",$F$3&lt;&gt;""),Interpolation!K442,ROUND(Interpolation!D442,$N$3))</f>
        <v>#VALUE!</v>
      </c>
      <c r="Y442" s="23" t="e">
        <f>IF(AND($F$2&lt;&gt;"",$F$3&lt;&gt;""),Interpolation!L442,ROUND(Interpolation!E442,$N$3))</f>
        <v>#VALUE!</v>
      </c>
      <c r="Z442" s="23" t="e">
        <f>IF(AND($F$2&lt;&gt;"",$F$3&lt;&gt;""),Interpolation!M442,ROUND(Interpolation!F442,$N$3))</f>
        <v>#VALUE!</v>
      </c>
      <c r="AA442" s="23" t="e">
        <f>IF(AND($F$2&lt;&gt;"",$F$3&lt;&gt;""),Interpolation!N442,ROUND(Interpolation!G442,$N$3))</f>
        <v>#VALUE!</v>
      </c>
      <c r="AB442" s="23" t="e">
        <f>IF(AND($F$2&lt;&gt;"",$F$3&lt;&gt;""),Interpolation!O442,ROUND(Interpolation!H442,$N$3))</f>
        <v>#VALUE!</v>
      </c>
      <c r="AD442" s="43" t="e">
        <f t="shared" si="79"/>
        <v>#VALUE!</v>
      </c>
      <c r="AE442" s="43" t="e">
        <f t="shared" si="80"/>
        <v>#VALUE!</v>
      </c>
    </row>
    <row r="443" spans="1:31" x14ac:dyDescent="0.25">
      <c r="A443" s="26" t="str">
        <f t="shared" si="82"/>
        <v/>
      </c>
      <c r="B443" s="21" t="str">
        <f t="shared" si="81"/>
        <v/>
      </c>
      <c r="C443" s="16" t="s">
        <v>66</v>
      </c>
      <c r="D443" s="16" t="s">
        <v>66</v>
      </c>
      <c r="E443" s="16" t="s">
        <v>66</v>
      </c>
      <c r="F443" s="16"/>
      <c r="G443" s="16"/>
      <c r="H443" s="16"/>
      <c r="I443" s="56"/>
      <c r="J443" s="57"/>
      <c r="K443" s="58"/>
      <c r="L443" s="22" t="str">
        <f t="shared" si="77"/>
        <v/>
      </c>
      <c r="M443" s="22" t="str">
        <f t="shared" si="78"/>
        <v/>
      </c>
      <c r="N443" s="26" t="e">
        <f t="shared" si="71"/>
        <v>#VALUE!</v>
      </c>
      <c r="O443" s="26" t="e">
        <f t="shared" si="75"/>
        <v>#VALUE!</v>
      </c>
      <c r="P443" s="26" t="e">
        <f t="shared" si="72"/>
        <v>#VALUE!</v>
      </c>
      <c r="Q443" s="26" t="e">
        <f t="shared" si="76"/>
        <v>#VALUE!</v>
      </c>
      <c r="R443" s="22"/>
      <c r="S443" s="22"/>
      <c r="T443" s="22"/>
      <c r="U443" s="22"/>
      <c r="W443" s="23" t="e">
        <f>IF(AND($F$2&lt;&gt;"",$F$3&lt;&gt;""),Interpolation!J443,ROUND(Interpolation!C443,$N$3))</f>
        <v>#VALUE!</v>
      </c>
      <c r="X443" s="23" t="e">
        <f>IF(AND($F$2&lt;&gt;"",$F$3&lt;&gt;""),Interpolation!K443,ROUND(Interpolation!D443,$N$3))</f>
        <v>#VALUE!</v>
      </c>
      <c r="Y443" s="23" t="e">
        <f>IF(AND($F$2&lt;&gt;"",$F$3&lt;&gt;""),Interpolation!L443,ROUND(Interpolation!E443,$N$3))</f>
        <v>#VALUE!</v>
      </c>
      <c r="Z443" s="23" t="e">
        <f>IF(AND($F$2&lt;&gt;"",$F$3&lt;&gt;""),Interpolation!M443,ROUND(Interpolation!F443,$N$3))</f>
        <v>#VALUE!</v>
      </c>
      <c r="AA443" s="23" t="e">
        <f>IF(AND($F$2&lt;&gt;"",$F$3&lt;&gt;""),Interpolation!N443,ROUND(Interpolation!G443,$N$3))</f>
        <v>#VALUE!</v>
      </c>
      <c r="AB443" s="23" t="e">
        <f>IF(AND($F$2&lt;&gt;"",$F$3&lt;&gt;""),Interpolation!O443,ROUND(Interpolation!H443,$N$3))</f>
        <v>#VALUE!</v>
      </c>
      <c r="AD443" s="43" t="e">
        <f t="shared" si="79"/>
        <v>#VALUE!</v>
      </c>
      <c r="AE443" s="43" t="e">
        <f t="shared" si="80"/>
        <v>#VALUE!</v>
      </c>
    </row>
    <row r="444" spans="1:31" x14ac:dyDescent="0.25">
      <c r="A444" s="26" t="str">
        <f t="shared" si="82"/>
        <v/>
      </c>
      <c r="B444" s="21" t="str">
        <f t="shared" si="81"/>
        <v/>
      </c>
      <c r="C444" s="16" t="s">
        <v>66</v>
      </c>
      <c r="D444" s="16" t="s">
        <v>66</v>
      </c>
      <c r="E444" s="16" t="s">
        <v>66</v>
      </c>
      <c r="F444" s="16"/>
      <c r="G444" s="16"/>
      <c r="H444" s="16"/>
      <c r="I444" s="56"/>
      <c r="J444" s="57"/>
      <c r="K444" s="58"/>
      <c r="L444" s="22" t="str">
        <f t="shared" si="77"/>
        <v/>
      </c>
      <c r="M444" s="22" t="str">
        <f t="shared" si="78"/>
        <v/>
      </c>
      <c r="N444" s="26" t="e">
        <f t="shared" ref="N444:N507" si="83">VALUE(B444)</f>
        <v>#VALUE!</v>
      </c>
      <c r="O444" s="26" t="e">
        <f t="shared" si="75"/>
        <v>#VALUE!</v>
      </c>
      <c r="P444" s="26" t="e">
        <f t="shared" ref="P444:P507" si="84">IF(N444&lt;$T$8,1,IF(N444&lt;$T$9,2,IF(N444&lt;$T$10,3,IF(N444&lt;$T$11,4,IF(N444&lt;$T$12,5,IF(N444&lt;$T$13,6,IF(N444&lt;$T$14,7,"")))))))</f>
        <v>#VALUE!</v>
      </c>
      <c r="Q444" s="26" t="e">
        <f t="shared" si="76"/>
        <v>#VALUE!</v>
      </c>
      <c r="R444" s="22"/>
      <c r="S444" s="22"/>
      <c r="T444" s="22"/>
      <c r="U444" s="22"/>
      <c r="W444" s="23" t="e">
        <f>IF(AND($F$2&lt;&gt;"",$F$3&lt;&gt;""),Interpolation!J444,ROUND(Interpolation!C444,$N$3))</f>
        <v>#VALUE!</v>
      </c>
      <c r="X444" s="23" t="e">
        <f>IF(AND($F$2&lt;&gt;"",$F$3&lt;&gt;""),Interpolation!K444,ROUND(Interpolation!D444,$N$3))</f>
        <v>#VALUE!</v>
      </c>
      <c r="Y444" s="23" t="e">
        <f>IF(AND($F$2&lt;&gt;"",$F$3&lt;&gt;""),Interpolation!L444,ROUND(Interpolation!E444,$N$3))</f>
        <v>#VALUE!</v>
      </c>
      <c r="Z444" s="23" t="e">
        <f>IF(AND($F$2&lt;&gt;"",$F$3&lt;&gt;""),Interpolation!M444,ROUND(Interpolation!F444,$N$3))</f>
        <v>#VALUE!</v>
      </c>
      <c r="AA444" s="23" t="e">
        <f>IF(AND($F$2&lt;&gt;"",$F$3&lt;&gt;""),Interpolation!N444,ROUND(Interpolation!G444,$N$3))</f>
        <v>#VALUE!</v>
      </c>
      <c r="AB444" s="23" t="e">
        <f>IF(AND($F$2&lt;&gt;"",$F$3&lt;&gt;""),Interpolation!O444,ROUND(Interpolation!H444,$N$3))</f>
        <v>#VALUE!</v>
      </c>
      <c r="AD444" s="43" t="e">
        <f t="shared" si="79"/>
        <v>#VALUE!</v>
      </c>
      <c r="AE444" s="43" t="e">
        <f t="shared" si="80"/>
        <v>#VALUE!</v>
      </c>
    </row>
    <row r="445" spans="1:31" x14ac:dyDescent="0.25">
      <c r="A445" s="26" t="str">
        <f t="shared" si="82"/>
        <v/>
      </c>
      <c r="B445" s="21" t="str">
        <f t="shared" si="81"/>
        <v/>
      </c>
      <c r="C445" s="16" t="s">
        <v>66</v>
      </c>
      <c r="D445" s="16" t="s">
        <v>66</v>
      </c>
      <c r="E445" s="16" t="s">
        <v>66</v>
      </c>
      <c r="F445" s="16"/>
      <c r="G445" s="16"/>
      <c r="H445" s="16"/>
      <c r="I445" s="56"/>
      <c r="J445" s="57"/>
      <c r="K445" s="58"/>
      <c r="L445" s="22" t="str">
        <f t="shared" si="77"/>
        <v/>
      </c>
      <c r="M445" s="22" t="str">
        <f t="shared" si="78"/>
        <v/>
      </c>
      <c r="N445" s="26" t="e">
        <f t="shared" si="83"/>
        <v>#VALUE!</v>
      </c>
      <c r="O445" s="26" t="e">
        <f t="shared" si="75"/>
        <v>#VALUE!</v>
      </c>
      <c r="P445" s="26" t="e">
        <f t="shared" si="84"/>
        <v>#VALUE!</v>
      </c>
      <c r="Q445" s="26" t="e">
        <f t="shared" si="76"/>
        <v>#VALUE!</v>
      </c>
      <c r="R445" s="22"/>
      <c r="S445" s="22"/>
      <c r="T445" s="22"/>
      <c r="U445" s="22"/>
      <c r="W445" s="23" t="e">
        <f>IF(AND($F$2&lt;&gt;"",$F$3&lt;&gt;""),Interpolation!J445,ROUND(Interpolation!C445,$N$3))</f>
        <v>#VALUE!</v>
      </c>
      <c r="X445" s="23" t="e">
        <f>IF(AND($F$2&lt;&gt;"",$F$3&lt;&gt;""),Interpolation!K445,ROUND(Interpolation!D445,$N$3))</f>
        <v>#VALUE!</v>
      </c>
      <c r="Y445" s="23" t="e">
        <f>IF(AND($F$2&lt;&gt;"",$F$3&lt;&gt;""),Interpolation!L445,ROUND(Interpolation!E445,$N$3))</f>
        <v>#VALUE!</v>
      </c>
      <c r="Z445" s="23" t="e">
        <f>IF(AND($F$2&lt;&gt;"",$F$3&lt;&gt;""),Interpolation!M445,ROUND(Interpolation!F445,$N$3))</f>
        <v>#VALUE!</v>
      </c>
      <c r="AA445" s="23" t="e">
        <f>IF(AND($F$2&lt;&gt;"",$F$3&lt;&gt;""),Interpolation!N445,ROUND(Interpolation!G445,$N$3))</f>
        <v>#VALUE!</v>
      </c>
      <c r="AB445" s="23" t="e">
        <f>IF(AND($F$2&lt;&gt;"",$F$3&lt;&gt;""),Interpolation!O445,ROUND(Interpolation!H445,$N$3))</f>
        <v>#VALUE!</v>
      </c>
      <c r="AD445" s="43" t="e">
        <f t="shared" si="79"/>
        <v>#VALUE!</v>
      </c>
      <c r="AE445" s="43" t="e">
        <f t="shared" si="80"/>
        <v>#VALUE!</v>
      </c>
    </row>
    <row r="446" spans="1:31" x14ac:dyDescent="0.25">
      <c r="A446" s="26" t="str">
        <f t="shared" si="82"/>
        <v/>
      </c>
      <c r="B446" s="21" t="str">
        <f t="shared" si="81"/>
        <v/>
      </c>
      <c r="C446" s="16" t="s">
        <v>66</v>
      </c>
      <c r="D446" s="16" t="s">
        <v>66</v>
      </c>
      <c r="E446" s="16" t="s">
        <v>66</v>
      </c>
      <c r="F446" s="16"/>
      <c r="G446" s="16"/>
      <c r="H446" s="16"/>
      <c r="I446" s="56"/>
      <c r="J446" s="57"/>
      <c r="K446" s="58"/>
      <c r="L446" s="22" t="str">
        <f t="shared" si="77"/>
        <v/>
      </c>
      <c r="M446" s="22" t="str">
        <f t="shared" si="78"/>
        <v/>
      </c>
      <c r="N446" s="26" t="e">
        <f t="shared" si="83"/>
        <v>#VALUE!</v>
      </c>
      <c r="O446" s="26" t="e">
        <f t="shared" si="75"/>
        <v>#VALUE!</v>
      </c>
      <c r="P446" s="26" t="e">
        <f t="shared" si="84"/>
        <v>#VALUE!</v>
      </c>
      <c r="Q446" s="26" t="e">
        <f t="shared" si="76"/>
        <v>#VALUE!</v>
      </c>
      <c r="R446" s="22"/>
      <c r="S446" s="22"/>
      <c r="T446" s="22"/>
      <c r="U446" s="22"/>
      <c r="W446" s="23" t="e">
        <f>IF(AND($F$2&lt;&gt;"",$F$3&lt;&gt;""),Interpolation!J446,ROUND(Interpolation!C446,$N$3))</f>
        <v>#VALUE!</v>
      </c>
      <c r="X446" s="23" t="e">
        <f>IF(AND($F$2&lt;&gt;"",$F$3&lt;&gt;""),Interpolation!K446,ROUND(Interpolation!D446,$N$3))</f>
        <v>#VALUE!</v>
      </c>
      <c r="Y446" s="23" t="e">
        <f>IF(AND($F$2&lt;&gt;"",$F$3&lt;&gt;""),Interpolation!L446,ROUND(Interpolation!E446,$N$3))</f>
        <v>#VALUE!</v>
      </c>
      <c r="Z446" s="23" t="e">
        <f>IF(AND($F$2&lt;&gt;"",$F$3&lt;&gt;""),Interpolation!M446,ROUND(Interpolation!F446,$N$3))</f>
        <v>#VALUE!</v>
      </c>
      <c r="AA446" s="23" t="e">
        <f>IF(AND($F$2&lt;&gt;"",$F$3&lt;&gt;""),Interpolation!N446,ROUND(Interpolation!G446,$N$3))</f>
        <v>#VALUE!</v>
      </c>
      <c r="AB446" s="23" t="e">
        <f>IF(AND($F$2&lt;&gt;"",$F$3&lt;&gt;""),Interpolation!O446,ROUND(Interpolation!H446,$N$3))</f>
        <v>#VALUE!</v>
      </c>
      <c r="AD446" s="43" t="e">
        <f t="shared" si="79"/>
        <v>#VALUE!</v>
      </c>
      <c r="AE446" s="43" t="e">
        <f t="shared" si="80"/>
        <v>#VALUE!</v>
      </c>
    </row>
    <row r="447" spans="1:31" x14ac:dyDescent="0.25">
      <c r="A447" s="26" t="str">
        <f t="shared" si="82"/>
        <v/>
      </c>
      <c r="B447" s="21" t="str">
        <f t="shared" si="81"/>
        <v/>
      </c>
      <c r="C447" s="16" t="s">
        <v>66</v>
      </c>
      <c r="D447" s="16" t="s">
        <v>66</v>
      </c>
      <c r="E447" s="16" t="s">
        <v>66</v>
      </c>
      <c r="F447" s="16"/>
      <c r="G447" s="16"/>
      <c r="H447" s="16"/>
      <c r="I447" s="56"/>
      <c r="J447" s="57"/>
      <c r="K447" s="58"/>
      <c r="L447" s="22" t="str">
        <f t="shared" si="77"/>
        <v/>
      </c>
      <c r="M447" s="22" t="str">
        <f t="shared" si="78"/>
        <v/>
      </c>
      <c r="N447" s="26" t="e">
        <f t="shared" si="83"/>
        <v>#VALUE!</v>
      </c>
      <c r="O447" s="26" t="e">
        <f t="shared" si="75"/>
        <v>#VALUE!</v>
      </c>
      <c r="P447" s="26" t="e">
        <f t="shared" si="84"/>
        <v>#VALUE!</v>
      </c>
      <c r="Q447" s="26" t="e">
        <f t="shared" si="76"/>
        <v>#VALUE!</v>
      </c>
      <c r="R447" s="22"/>
      <c r="S447" s="22"/>
      <c r="T447" s="22"/>
      <c r="U447" s="22"/>
      <c r="W447" s="23" t="e">
        <f>IF(AND($F$2&lt;&gt;"",$F$3&lt;&gt;""),Interpolation!J447,ROUND(Interpolation!C447,$N$3))</f>
        <v>#VALUE!</v>
      </c>
      <c r="X447" s="23" t="e">
        <f>IF(AND($F$2&lt;&gt;"",$F$3&lt;&gt;""),Interpolation!K447,ROUND(Interpolation!D447,$N$3))</f>
        <v>#VALUE!</v>
      </c>
      <c r="Y447" s="23" t="e">
        <f>IF(AND($F$2&lt;&gt;"",$F$3&lt;&gt;""),Interpolation!L447,ROUND(Interpolation!E447,$N$3))</f>
        <v>#VALUE!</v>
      </c>
      <c r="Z447" s="23" t="e">
        <f>IF(AND($F$2&lt;&gt;"",$F$3&lt;&gt;""),Interpolation!M447,ROUND(Interpolation!F447,$N$3))</f>
        <v>#VALUE!</v>
      </c>
      <c r="AA447" s="23" t="e">
        <f>IF(AND($F$2&lt;&gt;"",$F$3&lt;&gt;""),Interpolation!N447,ROUND(Interpolation!G447,$N$3))</f>
        <v>#VALUE!</v>
      </c>
      <c r="AB447" s="23" t="e">
        <f>IF(AND($F$2&lt;&gt;"",$F$3&lt;&gt;""),Interpolation!O447,ROUND(Interpolation!H447,$N$3))</f>
        <v>#VALUE!</v>
      </c>
      <c r="AD447" s="43" t="e">
        <f t="shared" si="79"/>
        <v>#VALUE!</v>
      </c>
      <c r="AE447" s="43" t="e">
        <f t="shared" si="80"/>
        <v>#VALUE!</v>
      </c>
    </row>
    <row r="448" spans="1:31" x14ac:dyDescent="0.25">
      <c r="A448" s="26" t="str">
        <f t="shared" si="82"/>
        <v/>
      </c>
      <c r="B448" s="21" t="str">
        <f t="shared" si="81"/>
        <v/>
      </c>
      <c r="C448" s="16" t="s">
        <v>66</v>
      </c>
      <c r="D448" s="16" t="s">
        <v>66</v>
      </c>
      <c r="E448" s="16" t="s">
        <v>66</v>
      </c>
      <c r="F448" s="16"/>
      <c r="G448" s="16"/>
      <c r="H448" s="16"/>
      <c r="I448" s="56"/>
      <c r="J448" s="57"/>
      <c r="K448" s="58"/>
      <c r="L448" s="22" t="str">
        <f t="shared" si="77"/>
        <v/>
      </c>
      <c r="M448" s="22" t="str">
        <f t="shared" si="78"/>
        <v/>
      </c>
      <c r="N448" s="26" t="e">
        <f t="shared" si="83"/>
        <v>#VALUE!</v>
      </c>
      <c r="O448" s="26" t="e">
        <f t="shared" si="75"/>
        <v>#VALUE!</v>
      </c>
      <c r="P448" s="26" t="e">
        <f t="shared" si="84"/>
        <v>#VALUE!</v>
      </c>
      <c r="Q448" s="26" t="e">
        <f t="shared" si="76"/>
        <v>#VALUE!</v>
      </c>
      <c r="R448" s="22"/>
      <c r="S448" s="22"/>
      <c r="T448" s="22"/>
      <c r="U448" s="22"/>
      <c r="W448" s="23" t="e">
        <f>IF(AND($F$2&lt;&gt;"",$F$3&lt;&gt;""),Interpolation!J448,ROUND(Interpolation!C448,$N$3))</f>
        <v>#VALUE!</v>
      </c>
      <c r="X448" s="23" t="e">
        <f>IF(AND($F$2&lt;&gt;"",$F$3&lt;&gt;""),Interpolation!K448,ROUND(Interpolation!D448,$N$3))</f>
        <v>#VALUE!</v>
      </c>
      <c r="Y448" s="23" t="e">
        <f>IF(AND($F$2&lt;&gt;"",$F$3&lt;&gt;""),Interpolation!L448,ROUND(Interpolation!E448,$N$3))</f>
        <v>#VALUE!</v>
      </c>
      <c r="Z448" s="23" t="e">
        <f>IF(AND($F$2&lt;&gt;"",$F$3&lt;&gt;""),Interpolation!M448,ROUND(Interpolation!F448,$N$3))</f>
        <v>#VALUE!</v>
      </c>
      <c r="AA448" s="23" t="e">
        <f>IF(AND($F$2&lt;&gt;"",$F$3&lt;&gt;""),Interpolation!N448,ROUND(Interpolation!G448,$N$3))</f>
        <v>#VALUE!</v>
      </c>
      <c r="AB448" s="23" t="e">
        <f>IF(AND($F$2&lt;&gt;"",$F$3&lt;&gt;""),Interpolation!O448,ROUND(Interpolation!H448,$N$3))</f>
        <v>#VALUE!</v>
      </c>
      <c r="AD448" s="43" t="e">
        <f t="shared" si="79"/>
        <v>#VALUE!</v>
      </c>
      <c r="AE448" s="43" t="e">
        <f t="shared" si="80"/>
        <v>#VALUE!</v>
      </c>
    </row>
    <row r="449" spans="1:31" x14ac:dyDescent="0.25">
      <c r="A449" s="26" t="str">
        <f t="shared" si="82"/>
        <v/>
      </c>
      <c r="B449" s="21" t="str">
        <f t="shared" si="81"/>
        <v/>
      </c>
      <c r="C449" s="16" t="s">
        <v>66</v>
      </c>
      <c r="D449" s="16" t="s">
        <v>66</v>
      </c>
      <c r="E449" s="16" t="s">
        <v>66</v>
      </c>
      <c r="F449" s="16"/>
      <c r="G449" s="16"/>
      <c r="H449" s="16"/>
      <c r="I449" s="56"/>
      <c r="J449" s="57"/>
      <c r="K449" s="58"/>
      <c r="L449" s="22" t="str">
        <f t="shared" si="77"/>
        <v/>
      </c>
      <c r="M449" s="22" t="str">
        <f t="shared" si="78"/>
        <v/>
      </c>
      <c r="N449" s="26" t="e">
        <f t="shared" si="83"/>
        <v>#VALUE!</v>
      </c>
      <c r="O449" s="26" t="e">
        <f t="shared" si="75"/>
        <v>#VALUE!</v>
      </c>
      <c r="P449" s="26" t="e">
        <f t="shared" si="84"/>
        <v>#VALUE!</v>
      </c>
      <c r="Q449" s="26" t="e">
        <f t="shared" si="76"/>
        <v>#VALUE!</v>
      </c>
      <c r="R449" s="22"/>
      <c r="S449" s="22"/>
      <c r="T449" s="22"/>
      <c r="U449" s="22"/>
      <c r="W449" s="23" t="e">
        <f>IF(AND($F$2&lt;&gt;"",$F$3&lt;&gt;""),Interpolation!J449,ROUND(Interpolation!C449,$N$3))</f>
        <v>#VALUE!</v>
      </c>
      <c r="X449" s="23" t="e">
        <f>IF(AND($F$2&lt;&gt;"",$F$3&lt;&gt;""),Interpolation!K449,ROUND(Interpolation!D449,$N$3))</f>
        <v>#VALUE!</v>
      </c>
      <c r="Y449" s="23" t="e">
        <f>IF(AND($F$2&lt;&gt;"",$F$3&lt;&gt;""),Interpolation!L449,ROUND(Interpolation!E449,$N$3))</f>
        <v>#VALUE!</v>
      </c>
      <c r="Z449" s="23" t="e">
        <f>IF(AND($F$2&lt;&gt;"",$F$3&lt;&gt;""),Interpolation!M449,ROUND(Interpolation!F449,$N$3))</f>
        <v>#VALUE!</v>
      </c>
      <c r="AA449" s="23" t="e">
        <f>IF(AND($F$2&lt;&gt;"",$F$3&lt;&gt;""),Interpolation!N449,ROUND(Interpolation!G449,$N$3))</f>
        <v>#VALUE!</v>
      </c>
      <c r="AB449" s="23" t="e">
        <f>IF(AND($F$2&lt;&gt;"",$F$3&lt;&gt;""),Interpolation!O449,ROUND(Interpolation!H449,$N$3))</f>
        <v>#VALUE!</v>
      </c>
      <c r="AD449" s="43" t="e">
        <f t="shared" si="79"/>
        <v>#VALUE!</v>
      </c>
      <c r="AE449" s="43" t="e">
        <f t="shared" si="80"/>
        <v>#VALUE!</v>
      </c>
    </row>
    <row r="450" spans="1:31" x14ac:dyDescent="0.25">
      <c r="A450" s="26" t="str">
        <f t="shared" si="82"/>
        <v/>
      </c>
      <c r="B450" s="21" t="str">
        <f t="shared" si="81"/>
        <v/>
      </c>
      <c r="C450" s="16" t="s">
        <v>66</v>
      </c>
      <c r="D450" s="16" t="s">
        <v>66</v>
      </c>
      <c r="E450" s="16" t="s">
        <v>66</v>
      </c>
      <c r="F450" s="16"/>
      <c r="G450" s="16"/>
      <c r="H450" s="16"/>
      <c r="I450" s="56"/>
      <c r="J450" s="57"/>
      <c r="K450" s="58"/>
      <c r="L450" s="22" t="str">
        <f t="shared" si="77"/>
        <v/>
      </c>
      <c r="M450" s="22" t="str">
        <f t="shared" si="78"/>
        <v/>
      </c>
      <c r="N450" s="26" t="e">
        <f t="shared" si="83"/>
        <v>#VALUE!</v>
      </c>
      <c r="O450" s="26" t="e">
        <f t="shared" si="75"/>
        <v>#VALUE!</v>
      </c>
      <c r="P450" s="26" t="e">
        <f t="shared" si="84"/>
        <v>#VALUE!</v>
      </c>
      <c r="Q450" s="26" t="e">
        <f t="shared" si="76"/>
        <v>#VALUE!</v>
      </c>
      <c r="R450" s="22"/>
      <c r="S450" s="22"/>
      <c r="T450" s="22"/>
      <c r="U450" s="22"/>
      <c r="W450" s="23" t="e">
        <f>IF(AND($F$2&lt;&gt;"",$F$3&lt;&gt;""),Interpolation!J450,ROUND(Interpolation!C450,$N$3))</f>
        <v>#VALUE!</v>
      </c>
      <c r="X450" s="23" t="e">
        <f>IF(AND($F$2&lt;&gt;"",$F$3&lt;&gt;""),Interpolation!K450,ROUND(Interpolation!D450,$N$3))</f>
        <v>#VALUE!</v>
      </c>
      <c r="Y450" s="23" t="e">
        <f>IF(AND($F$2&lt;&gt;"",$F$3&lt;&gt;""),Interpolation!L450,ROUND(Interpolation!E450,$N$3))</f>
        <v>#VALUE!</v>
      </c>
      <c r="Z450" s="23" t="e">
        <f>IF(AND($F$2&lt;&gt;"",$F$3&lt;&gt;""),Interpolation!M450,ROUND(Interpolation!F450,$N$3))</f>
        <v>#VALUE!</v>
      </c>
      <c r="AA450" s="23" t="e">
        <f>IF(AND($F$2&lt;&gt;"",$F$3&lt;&gt;""),Interpolation!N450,ROUND(Interpolation!G450,$N$3))</f>
        <v>#VALUE!</v>
      </c>
      <c r="AB450" s="23" t="e">
        <f>IF(AND($F$2&lt;&gt;"",$F$3&lt;&gt;""),Interpolation!O450,ROUND(Interpolation!H450,$N$3))</f>
        <v>#VALUE!</v>
      </c>
      <c r="AD450" s="43" t="e">
        <f t="shared" si="79"/>
        <v>#VALUE!</v>
      </c>
      <c r="AE450" s="43" t="e">
        <f t="shared" si="80"/>
        <v>#VALUE!</v>
      </c>
    </row>
    <row r="451" spans="1:31" x14ac:dyDescent="0.25">
      <c r="A451" s="26" t="str">
        <f t="shared" si="82"/>
        <v/>
      </c>
      <c r="B451" s="21" t="str">
        <f t="shared" si="81"/>
        <v/>
      </c>
      <c r="C451" s="16" t="s">
        <v>66</v>
      </c>
      <c r="D451" s="16" t="s">
        <v>66</v>
      </c>
      <c r="E451" s="16" t="s">
        <v>66</v>
      </c>
      <c r="F451" s="16"/>
      <c r="G451" s="16"/>
      <c r="H451" s="16"/>
      <c r="I451" s="56"/>
      <c r="J451" s="57"/>
      <c r="K451" s="58"/>
      <c r="L451" s="22" t="str">
        <f t="shared" si="77"/>
        <v/>
      </c>
      <c r="M451" s="22" t="str">
        <f t="shared" si="78"/>
        <v/>
      </c>
      <c r="N451" s="26" t="e">
        <f t="shared" si="83"/>
        <v>#VALUE!</v>
      </c>
      <c r="O451" s="26" t="e">
        <f t="shared" si="75"/>
        <v>#VALUE!</v>
      </c>
      <c r="P451" s="26" t="e">
        <f t="shared" si="84"/>
        <v>#VALUE!</v>
      </c>
      <c r="Q451" s="26" t="e">
        <f t="shared" si="76"/>
        <v>#VALUE!</v>
      </c>
      <c r="R451" s="22"/>
      <c r="S451" s="22"/>
      <c r="T451" s="22"/>
      <c r="U451" s="22"/>
      <c r="W451" s="23" t="e">
        <f>IF(AND($F$2&lt;&gt;"",$F$3&lt;&gt;""),Interpolation!J451,ROUND(Interpolation!C451,$N$3))</f>
        <v>#VALUE!</v>
      </c>
      <c r="X451" s="23" t="e">
        <f>IF(AND($F$2&lt;&gt;"",$F$3&lt;&gt;""),Interpolation!K451,ROUND(Interpolation!D451,$N$3))</f>
        <v>#VALUE!</v>
      </c>
      <c r="Y451" s="23" t="e">
        <f>IF(AND($F$2&lt;&gt;"",$F$3&lt;&gt;""),Interpolation!L451,ROUND(Interpolation!E451,$N$3))</f>
        <v>#VALUE!</v>
      </c>
      <c r="Z451" s="23" t="e">
        <f>IF(AND($F$2&lt;&gt;"",$F$3&lt;&gt;""),Interpolation!M451,ROUND(Interpolation!F451,$N$3))</f>
        <v>#VALUE!</v>
      </c>
      <c r="AA451" s="23" t="e">
        <f>IF(AND($F$2&lt;&gt;"",$F$3&lt;&gt;""),Interpolation!N451,ROUND(Interpolation!G451,$N$3))</f>
        <v>#VALUE!</v>
      </c>
      <c r="AB451" s="23" t="e">
        <f>IF(AND($F$2&lt;&gt;"",$F$3&lt;&gt;""),Interpolation!O451,ROUND(Interpolation!H451,$N$3))</f>
        <v>#VALUE!</v>
      </c>
      <c r="AD451" s="43" t="e">
        <f t="shared" si="79"/>
        <v>#VALUE!</v>
      </c>
      <c r="AE451" s="43" t="e">
        <f t="shared" si="80"/>
        <v>#VALUE!</v>
      </c>
    </row>
    <row r="452" spans="1:31" x14ac:dyDescent="0.25">
      <c r="A452" s="26" t="str">
        <f t="shared" si="82"/>
        <v/>
      </c>
      <c r="B452" s="21" t="str">
        <f t="shared" si="81"/>
        <v/>
      </c>
      <c r="C452" s="16" t="s">
        <v>66</v>
      </c>
      <c r="D452" s="16" t="s">
        <v>66</v>
      </c>
      <c r="E452" s="16" t="s">
        <v>66</v>
      </c>
      <c r="F452" s="16"/>
      <c r="G452" s="16"/>
      <c r="H452" s="16"/>
      <c r="I452" s="56"/>
      <c r="J452" s="57"/>
      <c r="K452" s="58"/>
      <c r="L452" s="22" t="str">
        <f t="shared" si="77"/>
        <v/>
      </c>
      <c r="M452" s="22" t="str">
        <f t="shared" si="78"/>
        <v/>
      </c>
      <c r="N452" s="26" t="e">
        <f t="shared" si="83"/>
        <v>#VALUE!</v>
      </c>
      <c r="O452" s="26" t="e">
        <f t="shared" si="75"/>
        <v>#VALUE!</v>
      </c>
      <c r="P452" s="26" t="e">
        <f t="shared" si="84"/>
        <v>#VALUE!</v>
      </c>
      <c r="Q452" s="26" t="e">
        <f t="shared" si="76"/>
        <v>#VALUE!</v>
      </c>
      <c r="R452" s="22"/>
      <c r="S452" s="22"/>
      <c r="T452" s="22"/>
      <c r="U452" s="22"/>
      <c r="W452" s="23" t="e">
        <f>IF(AND($F$2&lt;&gt;"",$F$3&lt;&gt;""),Interpolation!J452,ROUND(Interpolation!C452,$N$3))</f>
        <v>#VALUE!</v>
      </c>
      <c r="X452" s="23" t="e">
        <f>IF(AND($F$2&lt;&gt;"",$F$3&lt;&gt;""),Interpolation!K452,ROUND(Interpolation!D452,$N$3))</f>
        <v>#VALUE!</v>
      </c>
      <c r="Y452" s="23" t="e">
        <f>IF(AND($F$2&lt;&gt;"",$F$3&lt;&gt;""),Interpolation!L452,ROUND(Interpolation!E452,$N$3))</f>
        <v>#VALUE!</v>
      </c>
      <c r="Z452" s="23" t="e">
        <f>IF(AND($F$2&lt;&gt;"",$F$3&lt;&gt;""),Interpolation!M452,ROUND(Interpolation!F452,$N$3))</f>
        <v>#VALUE!</v>
      </c>
      <c r="AA452" s="23" t="e">
        <f>IF(AND($F$2&lt;&gt;"",$F$3&lt;&gt;""),Interpolation!N452,ROUND(Interpolation!G452,$N$3))</f>
        <v>#VALUE!</v>
      </c>
      <c r="AB452" s="23" t="e">
        <f>IF(AND($F$2&lt;&gt;"",$F$3&lt;&gt;""),Interpolation!O452,ROUND(Interpolation!H452,$N$3))</f>
        <v>#VALUE!</v>
      </c>
      <c r="AD452" s="43" t="e">
        <f t="shared" si="79"/>
        <v>#VALUE!</v>
      </c>
      <c r="AE452" s="43" t="e">
        <f t="shared" si="80"/>
        <v>#VALUE!</v>
      </c>
    </row>
    <row r="453" spans="1:31" x14ac:dyDescent="0.25">
      <c r="A453" s="26" t="str">
        <f t="shared" si="82"/>
        <v/>
      </c>
      <c r="B453" s="21" t="str">
        <f t="shared" si="81"/>
        <v/>
      </c>
      <c r="C453" s="16" t="s">
        <v>66</v>
      </c>
      <c r="D453" s="16" t="s">
        <v>66</v>
      </c>
      <c r="E453" s="16" t="s">
        <v>66</v>
      </c>
      <c r="F453" s="16"/>
      <c r="G453" s="16"/>
      <c r="H453" s="16"/>
      <c r="I453" s="56"/>
      <c r="J453" s="57"/>
      <c r="K453" s="58"/>
      <c r="L453" s="22" t="str">
        <f t="shared" si="77"/>
        <v/>
      </c>
      <c r="M453" s="22" t="str">
        <f t="shared" si="78"/>
        <v/>
      </c>
      <c r="N453" s="26" t="e">
        <f t="shared" si="83"/>
        <v>#VALUE!</v>
      </c>
      <c r="O453" s="26" t="e">
        <f t="shared" si="75"/>
        <v>#VALUE!</v>
      </c>
      <c r="P453" s="26" t="e">
        <f t="shared" si="84"/>
        <v>#VALUE!</v>
      </c>
      <c r="Q453" s="26" t="e">
        <f t="shared" si="76"/>
        <v>#VALUE!</v>
      </c>
      <c r="R453" s="22"/>
      <c r="S453" s="22"/>
      <c r="T453" s="22"/>
      <c r="U453" s="22"/>
      <c r="W453" s="23" t="e">
        <f>IF(AND($F$2&lt;&gt;"",$F$3&lt;&gt;""),Interpolation!J453,ROUND(Interpolation!C453,$N$3))</f>
        <v>#VALUE!</v>
      </c>
      <c r="X453" s="23" t="e">
        <f>IF(AND($F$2&lt;&gt;"",$F$3&lt;&gt;""),Interpolation!K453,ROUND(Interpolation!D453,$N$3))</f>
        <v>#VALUE!</v>
      </c>
      <c r="Y453" s="23" t="e">
        <f>IF(AND($F$2&lt;&gt;"",$F$3&lt;&gt;""),Interpolation!L453,ROUND(Interpolation!E453,$N$3))</f>
        <v>#VALUE!</v>
      </c>
      <c r="Z453" s="23" t="e">
        <f>IF(AND($F$2&lt;&gt;"",$F$3&lt;&gt;""),Interpolation!M453,ROUND(Interpolation!F453,$N$3))</f>
        <v>#VALUE!</v>
      </c>
      <c r="AA453" s="23" t="e">
        <f>IF(AND($F$2&lt;&gt;"",$F$3&lt;&gt;""),Interpolation!N453,ROUND(Interpolation!G453,$N$3))</f>
        <v>#VALUE!</v>
      </c>
      <c r="AB453" s="23" t="e">
        <f>IF(AND($F$2&lt;&gt;"",$F$3&lt;&gt;""),Interpolation!O453,ROUND(Interpolation!H453,$N$3))</f>
        <v>#VALUE!</v>
      </c>
      <c r="AD453" s="43" t="e">
        <f t="shared" si="79"/>
        <v>#VALUE!</v>
      </c>
      <c r="AE453" s="43" t="e">
        <f t="shared" si="80"/>
        <v>#VALUE!</v>
      </c>
    </row>
    <row r="454" spans="1:31" x14ac:dyDescent="0.25">
      <c r="A454" s="26" t="str">
        <f t="shared" si="82"/>
        <v/>
      </c>
      <c r="B454" s="21" t="str">
        <f t="shared" si="81"/>
        <v/>
      </c>
      <c r="C454" s="16" t="s">
        <v>66</v>
      </c>
      <c r="D454" s="16" t="s">
        <v>66</v>
      </c>
      <c r="E454" s="16" t="s">
        <v>66</v>
      </c>
      <c r="F454" s="16"/>
      <c r="G454" s="16"/>
      <c r="H454" s="16"/>
      <c r="I454" s="56"/>
      <c r="J454" s="57"/>
      <c r="K454" s="58"/>
      <c r="L454" s="22" t="str">
        <f t="shared" si="77"/>
        <v/>
      </c>
      <c r="M454" s="22" t="str">
        <f t="shared" si="78"/>
        <v/>
      </c>
      <c r="N454" s="26" t="e">
        <f t="shared" si="83"/>
        <v>#VALUE!</v>
      </c>
      <c r="O454" s="26" t="e">
        <f t="shared" si="75"/>
        <v>#VALUE!</v>
      </c>
      <c r="P454" s="26" t="e">
        <f t="shared" si="84"/>
        <v>#VALUE!</v>
      </c>
      <c r="Q454" s="26" t="e">
        <f t="shared" si="76"/>
        <v>#VALUE!</v>
      </c>
      <c r="R454" s="22"/>
      <c r="S454" s="22"/>
      <c r="T454" s="22"/>
      <c r="U454" s="22"/>
      <c r="W454" s="23" t="e">
        <f>IF(AND($F$2&lt;&gt;"",$F$3&lt;&gt;""),Interpolation!J454,ROUND(Interpolation!C454,$N$3))</f>
        <v>#VALUE!</v>
      </c>
      <c r="X454" s="23" t="e">
        <f>IF(AND($F$2&lt;&gt;"",$F$3&lt;&gt;""),Interpolation!K454,ROUND(Interpolation!D454,$N$3))</f>
        <v>#VALUE!</v>
      </c>
      <c r="Y454" s="23" t="e">
        <f>IF(AND($F$2&lt;&gt;"",$F$3&lt;&gt;""),Interpolation!L454,ROUND(Interpolation!E454,$N$3))</f>
        <v>#VALUE!</v>
      </c>
      <c r="Z454" s="23" t="e">
        <f>IF(AND($F$2&lt;&gt;"",$F$3&lt;&gt;""),Interpolation!M454,ROUND(Interpolation!F454,$N$3))</f>
        <v>#VALUE!</v>
      </c>
      <c r="AA454" s="23" t="e">
        <f>IF(AND($F$2&lt;&gt;"",$F$3&lt;&gt;""),Interpolation!N454,ROUND(Interpolation!G454,$N$3))</f>
        <v>#VALUE!</v>
      </c>
      <c r="AB454" s="23" t="e">
        <f>IF(AND($F$2&lt;&gt;"",$F$3&lt;&gt;""),Interpolation!O454,ROUND(Interpolation!H454,$N$3))</f>
        <v>#VALUE!</v>
      </c>
      <c r="AD454" s="43" t="e">
        <f t="shared" si="79"/>
        <v>#VALUE!</v>
      </c>
      <c r="AE454" s="43" t="e">
        <f t="shared" si="80"/>
        <v>#VALUE!</v>
      </c>
    </row>
    <row r="455" spans="1:31" x14ac:dyDescent="0.25">
      <c r="A455" s="26" t="str">
        <f t="shared" si="82"/>
        <v/>
      </c>
      <c r="B455" s="21" t="str">
        <f t="shared" si="81"/>
        <v/>
      </c>
      <c r="C455" s="16" t="s">
        <v>66</v>
      </c>
      <c r="D455" s="16" t="s">
        <v>66</v>
      </c>
      <c r="E455" s="16" t="s">
        <v>66</v>
      </c>
      <c r="F455" s="16"/>
      <c r="G455" s="16"/>
      <c r="H455" s="16"/>
      <c r="I455" s="56"/>
      <c r="J455" s="57"/>
      <c r="K455" s="58"/>
      <c r="L455" s="22" t="str">
        <f t="shared" si="77"/>
        <v/>
      </c>
      <c r="M455" s="22" t="str">
        <f t="shared" si="78"/>
        <v/>
      </c>
      <c r="N455" s="26" t="e">
        <f t="shared" si="83"/>
        <v>#VALUE!</v>
      </c>
      <c r="O455" s="26" t="e">
        <f t="shared" ref="O455:O518" si="85">IF($F$4="Master",(VLOOKUP(P455,$R$8:$U$14,4,FALSE))/2,VLOOKUP(P455,$R$8:$U$14,4,FALSE))</f>
        <v>#VALUE!</v>
      </c>
      <c r="P455" s="26" t="e">
        <f t="shared" si="84"/>
        <v>#VALUE!</v>
      </c>
      <c r="Q455" s="26" t="e">
        <f t="shared" ref="Q455:Q518" si="86">IF(OR($F$4="plus",$F$4="Go",$F$4="master"),O455,-O455)</f>
        <v>#VALUE!</v>
      </c>
      <c r="R455" s="22"/>
      <c r="S455" s="22"/>
      <c r="T455" s="22"/>
      <c r="U455" s="22"/>
      <c r="W455" s="23" t="e">
        <f>IF(AND($F$2&lt;&gt;"",$F$3&lt;&gt;""),Interpolation!J455,ROUND(Interpolation!C455,$N$3))</f>
        <v>#VALUE!</v>
      </c>
      <c r="X455" s="23" t="e">
        <f>IF(AND($F$2&lt;&gt;"",$F$3&lt;&gt;""),Interpolation!K455,ROUND(Interpolation!D455,$N$3))</f>
        <v>#VALUE!</v>
      </c>
      <c r="Y455" s="23" t="e">
        <f>IF(AND($F$2&lt;&gt;"",$F$3&lt;&gt;""),Interpolation!L455,ROUND(Interpolation!E455,$N$3))</f>
        <v>#VALUE!</v>
      </c>
      <c r="Z455" s="23" t="e">
        <f>IF(AND($F$2&lt;&gt;"",$F$3&lt;&gt;""),Interpolation!M455,ROUND(Interpolation!F455,$N$3))</f>
        <v>#VALUE!</v>
      </c>
      <c r="AA455" s="23" t="e">
        <f>IF(AND($F$2&lt;&gt;"",$F$3&lt;&gt;""),Interpolation!N455,ROUND(Interpolation!G455,$N$3))</f>
        <v>#VALUE!</v>
      </c>
      <c r="AB455" s="23" t="e">
        <f>IF(AND($F$2&lt;&gt;"",$F$3&lt;&gt;""),Interpolation!O455,ROUND(Interpolation!H455,$N$3))</f>
        <v>#VALUE!</v>
      </c>
      <c r="AD455" s="43" t="e">
        <f t="shared" si="79"/>
        <v>#VALUE!</v>
      </c>
      <c r="AE455" s="43" t="e">
        <f t="shared" si="80"/>
        <v>#VALUE!</v>
      </c>
    </row>
    <row r="456" spans="1:31" x14ac:dyDescent="0.25">
      <c r="A456" s="26" t="str">
        <f t="shared" si="82"/>
        <v/>
      </c>
      <c r="B456" s="21" t="str">
        <f t="shared" si="81"/>
        <v/>
      </c>
      <c r="C456" s="16" t="s">
        <v>66</v>
      </c>
      <c r="D456" s="16" t="s">
        <v>66</v>
      </c>
      <c r="E456" s="16" t="s">
        <v>66</v>
      </c>
      <c r="F456" s="16"/>
      <c r="G456" s="16"/>
      <c r="H456" s="16"/>
      <c r="I456" s="56"/>
      <c r="J456" s="57"/>
      <c r="K456" s="58"/>
      <c r="L456" s="22" t="str">
        <f t="shared" ref="L456:L519" si="87">IFERROR(IF(AND($B456&lt;&gt;"",$F$4=""),$N456+$J$2,AD456),"")</f>
        <v/>
      </c>
      <c r="M456" s="22" t="str">
        <f t="shared" ref="M456:M519" si="88">IFERROR(IF(AND($B456&lt;&gt;"",$F$4=""),$N456-$J$3,AE456),"")</f>
        <v/>
      </c>
      <c r="N456" s="26" t="e">
        <f t="shared" si="83"/>
        <v>#VALUE!</v>
      </c>
      <c r="O456" s="26" t="e">
        <f t="shared" si="85"/>
        <v>#VALUE!</v>
      </c>
      <c r="P456" s="26" t="e">
        <f t="shared" si="84"/>
        <v>#VALUE!</v>
      </c>
      <c r="Q456" s="26" t="e">
        <f t="shared" si="86"/>
        <v>#VALUE!</v>
      </c>
      <c r="R456" s="22"/>
      <c r="S456" s="22"/>
      <c r="T456" s="22"/>
      <c r="U456" s="22"/>
      <c r="W456" s="23" t="e">
        <f>IF(AND($F$2&lt;&gt;"",$F$3&lt;&gt;""),Interpolation!J456,ROUND(Interpolation!C456,$N$3))</f>
        <v>#VALUE!</v>
      </c>
      <c r="X456" s="23" t="e">
        <f>IF(AND($F$2&lt;&gt;"",$F$3&lt;&gt;""),Interpolation!K456,ROUND(Interpolation!D456,$N$3))</f>
        <v>#VALUE!</v>
      </c>
      <c r="Y456" s="23" t="e">
        <f>IF(AND($F$2&lt;&gt;"",$F$3&lt;&gt;""),Interpolation!L456,ROUND(Interpolation!E456,$N$3))</f>
        <v>#VALUE!</v>
      </c>
      <c r="Z456" s="23" t="e">
        <f>IF(AND($F$2&lt;&gt;"",$F$3&lt;&gt;""),Interpolation!M456,ROUND(Interpolation!F456,$N$3))</f>
        <v>#VALUE!</v>
      </c>
      <c r="AA456" s="23" t="e">
        <f>IF(AND($F$2&lt;&gt;"",$F$3&lt;&gt;""),Interpolation!N456,ROUND(Interpolation!G456,$N$3))</f>
        <v>#VALUE!</v>
      </c>
      <c r="AB456" s="23" t="e">
        <f>IF(AND($F$2&lt;&gt;"",$F$3&lt;&gt;""),Interpolation!O456,ROUND(Interpolation!H456,$N$3))</f>
        <v>#VALUE!</v>
      </c>
      <c r="AD456" s="43" t="e">
        <f t="shared" ref="AD456:AD519" si="89">IF(OR($F$4="plus",$F$4="Master",$F$4="GO"),N456+O456+$N$4,N456+$N$4+$J$2)</f>
        <v>#VALUE!</v>
      </c>
      <c r="AE456" s="43" t="e">
        <f t="shared" ref="AE456:AE519" si="90">IF(OR($F$4="Minus",$F$4="Master",$F$4="NOGO"),N456-O456-$N$4,N456-$N$4+(-$J$3))</f>
        <v>#VALUE!</v>
      </c>
    </row>
    <row r="457" spans="1:31" x14ac:dyDescent="0.25">
      <c r="A457" s="26" t="str">
        <f t="shared" si="82"/>
        <v/>
      </c>
      <c r="B457" s="21" t="str">
        <f t="shared" si="81"/>
        <v/>
      </c>
      <c r="C457" s="16" t="s">
        <v>66</v>
      </c>
      <c r="D457" s="16" t="s">
        <v>66</v>
      </c>
      <c r="E457" s="16" t="s">
        <v>66</v>
      </c>
      <c r="F457" s="16"/>
      <c r="G457" s="16"/>
      <c r="H457" s="16"/>
      <c r="I457" s="56"/>
      <c r="J457" s="57"/>
      <c r="K457" s="58"/>
      <c r="L457" s="22" t="str">
        <f t="shared" si="87"/>
        <v/>
      </c>
      <c r="M457" s="22" t="str">
        <f t="shared" si="88"/>
        <v/>
      </c>
      <c r="N457" s="26" t="e">
        <f t="shared" si="83"/>
        <v>#VALUE!</v>
      </c>
      <c r="O457" s="26" t="e">
        <f t="shared" si="85"/>
        <v>#VALUE!</v>
      </c>
      <c r="P457" s="26" t="e">
        <f t="shared" si="84"/>
        <v>#VALUE!</v>
      </c>
      <c r="Q457" s="26" t="e">
        <f t="shared" si="86"/>
        <v>#VALUE!</v>
      </c>
      <c r="R457" s="22"/>
      <c r="S457" s="22"/>
      <c r="T457" s="22"/>
      <c r="U457" s="22"/>
      <c r="W457" s="23" t="e">
        <f>IF(AND($F$2&lt;&gt;"",$F$3&lt;&gt;""),Interpolation!J457,ROUND(Interpolation!C457,$N$3))</f>
        <v>#VALUE!</v>
      </c>
      <c r="X457" s="23" t="e">
        <f>IF(AND($F$2&lt;&gt;"",$F$3&lt;&gt;""),Interpolation!K457,ROUND(Interpolation!D457,$N$3))</f>
        <v>#VALUE!</v>
      </c>
      <c r="Y457" s="23" t="e">
        <f>IF(AND($F$2&lt;&gt;"",$F$3&lt;&gt;""),Interpolation!L457,ROUND(Interpolation!E457,$N$3))</f>
        <v>#VALUE!</v>
      </c>
      <c r="Z457" s="23" t="e">
        <f>IF(AND($F$2&lt;&gt;"",$F$3&lt;&gt;""),Interpolation!M457,ROUND(Interpolation!F457,$N$3))</f>
        <v>#VALUE!</v>
      </c>
      <c r="AA457" s="23" t="e">
        <f>IF(AND($F$2&lt;&gt;"",$F$3&lt;&gt;""),Interpolation!N457,ROUND(Interpolation!G457,$N$3))</f>
        <v>#VALUE!</v>
      </c>
      <c r="AB457" s="23" t="e">
        <f>IF(AND($F$2&lt;&gt;"",$F$3&lt;&gt;""),Interpolation!O457,ROUND(Interpolation!H457,$N$3))</f>
        <v>#VALUE!</v>
      </c>
      <c r="AD457" s="43" t="e">
        <f t="shared" si="89"/>
        <v>#VALUE!</v>
      </c>
      <c r="AE457" s="43" t="e">
        <f t="shared" si="90"/>
        <v>#VALUE!</v>
      </c>
    </row>
    <row r="458" spans="1:31" x14ac:dyDescent="0.25">
      <c r="A458" s="26" t="str">
        <f t="shared" si="82"/>
        <v/>
      </c>
      <c r="B458" s="21" t="str">
        <f t="shared" si="81"/>
        <v/>
      </c>
      <c r="C458" s="16" t="s">
        <v>66</v>
      </c>
      <c r="D458" s="16" t="s">
        <v>66</v>
      </c>
      <c r="E458" s="16" t="s">
        <v>66</v>
      </c>
      <c r="F458" s="16"/>
      <c r="G458" s="16"/>
      <c r="H458" s="16"/>
      <c r="I458" s="56"/>
      <c r="J458" s="57"/>
      <c r="K458" s="58"/>
      <c r="L458" s="22" t="str">
        <f t="shared" si="87"/>
        <v/>
      </c>
      <c r="M458" s="22" t="str">
        <f t="shared" si="88"/>
        <v/>
      </c>
      <c r="N458" s="26" t="e">
        <f t="shared" si="83"/>
        <v>#VALUE!</v>
      </c>
      <c r="O458" s="26" t="e">
        <f t="shared" si="85"/>
        <v>#VALUE!</v>
      </c>
      <c r="P458" s="26" t="e">
        <f t="shared" si="84"/>
        <v>#VALUE!</v>
      </c>
      <c r="Q458" s="26" t="e">
        <f t="shared" si="86"/>
        <v>#VALUE!</v>
      </c>
      <c r="R458" s="22"/>
      <c r="S458" s="22"/>
      <c r="T458" s="22"/>
      <c r="U458" s="22"/>
      <c r="W458" s="23" t="e">
        <f>IF(AND($F$2&lt;&gt;"",$F$3&lt;&gt;""),Interpolation!J458,ROUND(Interpolation!C458,$N$3))</f>
        <v>#VALUE!</v>
      </c>
      <c r="X458" s="23" t="e">
        <f>IF(AND($F$2&lt;&gt;"",$F$3&lt;&gt;""),Interpolation!K458,ROUND(Interpolation!D458,$N$3))</f>
        <v>#VALUE!</v>
      </c>
      <c r="Y458" s="23" t="e">
        <f>IF(AND($F$2&lt;&gt;"",$F$3&lt;&gt;""),Interpolation!L458,ROUND(Interpolation!E458,$N$3))</f>
        <v>#VALUE!</v>
      </c>
      <c r="Z458" s="23" t="e">
        <f>IF(AND($F$2&lt;&gt;"",$F$3&lt;&gt;""),Interpolation!M458,ROUND(Interpolation!F458,$N$3))</f>
        <v>#VALUE!</v>
      </c>
      <c r="AA458" s="23" t="e">
        <f>IF(AND($F$2&lt;&gt;"",$F$3&lt;&gt;""),Interpolation!N458,ROUND(Interpolation!G458,$N$3))</f>
        <v>#VALUE!</v>
      </c>
      <c r="AB458" s="23" t="e">
        <f>IF(AND($F$2&lt;&gt;"",$F$3&lt;&gt;""),Interpolation!O458,ROUND(Interpolation!H458,$N$3))</f>
        <v>#VALUE!</v>
      </c>
      <c r="AD458" s="43" t="e">
        <f t="shared" si="89"/>
        <v>#VALUE!</v>
      </c>
      <c r="AE458" s="43" t="e">
        <f t="shared" si="90"/>
        <v>#VALUE!</v>
      </c>
    </row>
    <row r="459" spans="1:31" x14ac:dyDescent="0.25">
      <c r="A459" s="26" t="str">
        <f t="shared" si="82"/>
        <v/>
      </c>
      <c r="B459" s="21" t="str">
        <f t="shared" si="81"/>
        <v/>
      </c>
      <c r="C459" s="16" t="s">
        <v>66</v>
      </c>
      <c r="D459" s="16" t="s">
        <v>66</v>
      </c>
      <c r="E459" s="16" t="s">
        <v>66</v>
      </c>
      <c r="F459" s="16"/>
      <c r="G459" s="16"/>
      <c r="H459" s="16"/>
      <c r="I459" s="56"/>
      <c r="J459" s="57"/>
      <c r="K459" s="58"/>
      <c r="L459" s="22" t="str">
        <f t="shared" si="87"/>
        <v/>
      </c>
      <c r="M459" s="22" t="str">
        <f t="shared" si="88"/>
        <v/>
      </c>
      <c r="N459" s="26" t="e">
        <f t="shared" si="83"/>
        <v>#VALUE!</v>
      </c>
      <c r="O459" s="26" t="e">
        <f t="shared" si="85"/>
        <v>#VALUE!</v>
      </c>
      <c r="P459" s="26" t="e">
        <f t="shared" si="84"/>
        <v>#VALUE!</v>
      </c>
      <c r="Q459" s="26" t="e">
        <f t="shared" si="86"/>
        <v>#VALUE!</v>
      </c>
      <c r="R459" s="22"/>
      <c r="S459" s="22"/>
      <c r="T459" s="22"/>
      <c r="U459" s="22"/>
      <c r="W459" s="23" t="e">
        <f>IF(AND($F$2&lt;&gt;"",$F$3&lt;&gt;""),Interpolation!J459,ROUND(Interpolation!C459,$N$3))</f>
        <v>#VALUE!</v>
      </c>
      <c r="X459" s="23" t="e">
        <f>IF(AND($F$2&lt;&gt;"",$F$3&lt;&gt;""),Interpolation!K459,ROUND(Interpolation!D459,$N$3))</f>
        <v>#VALUE!</v>
      </c>
      <c r="Y459" s="23" t="e">
        <f>IF(AND($F$2&lt;&gt;"",$F$3&lt;&gt;""),Interpolation!L459,ROUND(Interpolation!E459,$N$3))</f>
        <v>#VALUE!</v>
      </c>
      <c r="Z459" s="23" t="e">
        <f>IF(AND($F$2&lt;&gt;"",$F$3&lt;&gt;""),Interpolation!M459,ROUND(Interpolation!F459,$N$3))</f>
        <v>#VALUE!</v>
      </c>
      <c r="AA459" s="23" t="e">
        <f>IF(AND($F$2&lt;&gt;"",$F$3&lt;&gt;""),Interpolation!N459,ROUND(Interpolation!G459,$N$3))</f>
        <v>#VALUE!</v>
      </c>
      <c r="AB459" s="23" t="e">
        <f>IF(AND($F$2&lt;&gt;"",$F$3&lt;&gt;""),Interpolation!O459,ROUND(Interpolation!H459,$N$3))</f>
        <v>#VALUE!</v>
      </c>
      <c r="AD459" s="43" t="e">
        <f t="shared" si="89"/>
        <v>#VALUE!</v>
      </c>
      <c r="AE459" s="43" t="e">
        <f t="shared" si="90"/>
        <v>#VALUE!</v>
      </c>
    </row>
    <row r="460" spans="1:31" x14ac:dyDescent="0.25">
      <c r="A460" s="26" t="str">
        <f t="shared" si="82"/>
        <v/>
      </c>
      <c r="B460" s="21" t="str">
        <f t="shared" si="81"/>
        <v/>
      </c>
      <c r="C460" s="16" t="s">
        <v>66</v>
      </c>
      <c r="D460" s="16" t="s">
        <v>66</v>
      </c>
      <c r="E460" s="16" t="s">
        <v>66</v>
      </c>
      <c r="F460" s="16"/>
      <c r="G460" s="16"/>
      <c r="H460" s="16"/>
      <c r="I460" s="56"/>
      <c r="J460" s="57"/>
      <c r="K460" s="58"/>
      <c r="L460" s="22" t="str">
        <f t="shared" si="87"/>
        <v/>
      </c>
      <c r="M460" s="22" t="str">
        <f t="shared" si="88"/>
        <v/>
      </c>
      <c r="N460" s="26" t="e">
        <f t="shared" si="83"/>
        <v>#VALUE!</v>
      </c>
      <c r="O460" s="26" t="e">
        <f t="shared" si="85"/>
        <v>#VALUE!</v>
      </c>
      <c r="P460" s="26" t="e">
        <f t="shared" si="84"/>
        <v>#VALUE!</v>
      </c>
      <c r="Q460" s="26" t="e">
        <f t="shared" si="86"/>
        <v>#VALUE!</v>
      </c>
      <c r="R460" s="22"/>
      <c r="S460" s="22"/>
      <c r="T460" s="22"/>
      <c r="U460" s="22"/>
      <c r="W460" s="23" t="e">
        <f>IF(AND($F$2&lt;&gt;"",$F$3&lt;&gt;""),Interpolation!J460,ROUND(Interpolation!C460,$N$3))</f>
        <v>#VALUE!</v>
      </c>
      <c r="X460" s="23" t="e">
        <f>IF(AND($F$2&lt;&gt;"",$F$3&lt;&gt;""),Interpolation!K460,ROUND(Interpolation!D460,$N$3))</f>
        <v>#VALUE!</v>
      </c>
      <c r="Y460" s="23" t="e">
        <f>IF(AND($F$2&lt;&gt;"",$F$3&lt;&gt;""),Interpolation!L460,ROUND(Interpolation!E460,$N$3))</f>
        <v>#VALUE!</v>
      </c>
      <c r="Z460" s="23" t="e">
        <f>IF(AND($F$2&lt;&gt;"",$F$3&lt;&gt;""),Interpolation!M460,ROUND(Interpolation!F460,$N$3))</f>
        <v>#VALUE!</v>
      </c>
      <c r="AA460" s="23" t="e">
        <f>IF(AND($F$2&lt;&gt;"",$F$3&lt;&gt;""),Interpolation!N460,ROUND(Interpolation!G460,$N$3))</f>
        <v>#VALUE!</v>
      </c>
      <c r="AB460" s="23" t="e">
        <f>IF(AND($F$2&lt;&gt;"",$F$3&lt;&gt;""),Interpolation!O460,ROUND(Interpolation!H460,$N$3))</f>
        <v>#VALUE!</v>
      </c>
      <c r="AD460" s="43" t="e">
        <f t="shared" si="89"/>
        <v>#VALUE!</v>
      </c>
      <c r="AE460" s="43" t="e">
        <f t="shared" si="90"/>
        <v>#VALUE!</v>
      </c>
    </row>
    <row r="461" spans="1:31" x14ac:dyDescent="0.25">
      <c r="A461" s="26" t="str">
        <f t="shared" si="82"/>
        <v/>
      </c>
      <c r="B461" s="21" t="str">
        <f t="shared" si="81"/>
        <v/>
      </c>
      <c r="C461" s="16" t="s">
        <v>66</v>
      </c>
      <c r="D461" s="16" t="s">
        <v>66</v>
      </c>
      <c r="E461" s="16" t="s">
        <v>66</v>
      </c>
      <c r="F461" s="16"/>
      <c r="G461" s="16"/>
      <c r="H461" s="16"/>
      <c r="I461" s="56"/>
      <c r="J461" s="57"/>
      <c r="K461" s="58"/>
      <c r="L461" s="22" t="str">
        <f t="shared" si="87"/>
        <v/>
      </c>
      <c r="M461" s="22" t="str">
        <f t="shared" si="88"/>
        <v/>
      </c>
      <c r="N461" s="26" t="e">
        <f t="shared" si="83"/>
        <v>#VALUE!</v>
      </c>
      <c r="O461" s="26" t="e">
        <f t="shared" si="85"/>
        <v>#VALUE!</v>
      </c>
      <c r="P461" s="26" t="e">
        <f t="shared" si="84"/>
        <v>#VALUE!</v>
      </c>
      <c r="Q461" s="26" t="e">
        <f t="shared" si="86"/>
        <v>#VALUE!</v>
      </c>
      <c r="R461" s="22"/>
      <c r="S461" s="22"/>
      <c r="T461" s="22"/>
      <c r="U461" s="22"/>
      <c r="W461" s="23" t="e">
        <f>IF(AND($F$2&lt;&gt;"",$F$3&lt;&gt;""),Interpolation!J461,ROUND(Interpolation!C461,$N$3))</f>
        <v>#VALUE!</v>
      </c>
      <c r="X461" s="23" t="e">
        <f>IF(AND($F$2&lt;&gt;"",$F$3&lt;&gt;""),Interpolation!K461,ROUND(Interpolation!D461,$N$3))</f>
        <v>#VALUE!</v>
      </c>
      <c r="Y461" s="23" t="e">
        <f>IF(AND($F$2&lt;&gt;"",$F$3&lt;&gt;""),Interpolation!L461,ROUND(Interpolation!E461,$N$3))</f>
        <v>#VALUE!</v>
      </c>
      <c r="Z461" s="23" t="e">
        <f>IF(AND($F$2&lt;&gt;"",$F$3&lt;&gt;""),Interpolation!M461,ROUND(Interpolation!F461,$N$3))</f>
        <v>#VALUE!</v>
      </c>
      <c r="AA461" s="23" t="e">
        <f>IF(AND($F$2&lt;&gt;"",$F$3&lt;&gt;""),Interpolation!N461,ROUND(Interpolation!G461,$N$3))</f>
        <v>#VALUE!</v>
      </c>
      <c r="AB461" s="23" t="e">
        <f>IF(AND($F$2&lt;&gt;"",$F$3&lt;&gt;""),Interpolation!O461,ROUND(Interpolation!H461,$N$3))</f>
        <v>#VALUE!</v>
      </c>
      <c r="AD461" s="43" t="e">
        <f t="shared" si="89"/>
        <v>#VALUE!</v>
      </c>
      <c r="AE461" s="43" t="e">
        <f t="shared" si="90"/>
        <v>#VALUE!</v>
      </c>
    </row>
    <row r="462" spans="1:31" x14ac:dyDescent="0.25">
      <c r="A462" s="26" t="str">
        <f t="shared" si="82"/>
        <v/>
      </c>
      <c r="B462" s="21" t="str">
        <f t="shared" si="81"/>
        <v/>
      </c>
      <c r="C462" s="16" t="s">
        <v>66</v>
      </c>
      <c r="D462" s="16" t="s">
        <v>66</v>
      </c>
      <c r="E462" s="16" t="s">
        <v>66</v>
      </c>
      <c r="F462" s="16"/>
      <c r="G462" s="16"/>
      <c r="H462" s="16"/>
      <c r="I462" s="56"/>
      <c r="J462" s="57"/>
      <c r="K462" s="58"/>
      <c r="L462" s="22" t="str">
        <f t="shared" si="87"/>
        <v/>
      </c>
      <c r="M462" s="22" t="str">
        <f t="shared" si="88"/>
        <v/>
      </c>
      <c r="N462" s="26" t="e">
        <f t="shared" si="83"/>
        <v>#VALUE!</v>
      </c>
      <c r="O462" s="26" t="e">
        <f t="shared" si="85"/>
        <v>#VALUE!</v>
      </c>
      <c r="P462" s="26" t="e">
        <f t="shared" si="84"/>
        <v>#VALUE!</v>
      </c>
      <c r="Q462" s="26" t="e">
        <f t="shared" si="86"/>
        <v>#VALUE!</v>
      </c>
      <c r="R462" s="22"/>
      <c r="S462" s="22"/>
      <c r="T462" s="22"/>
      <c r="U462" s="22"/>
      <c r="W462" s="23" t="e">
        <f>IF(AND($F$2&lt;&gt;"",$F$3&lt;&gt;""),Interpolation!J462,ROUND(Interpolation!C462,$N$3))</f>
        <v>#VALUE!</v>
      </c>
      <c r="X462" s="23" t="e">
        <f>IF(AND($F$2&lt;&gt;"",$F$3&lt;&gt;""),Interpolation!K462,ROUND(Interpolation!D462,$N$3))</f>
        <v>#VALUE!</v>
      </c>
      <c r="Y462" s="23" t="e">
        <f>IF(AND($F$2&lt;&gt;"",$F$3&lt;&gt;""),Interpolation!L462,ROUND(Interpolation!E462,$N$3))</f>
        <v>#VALUE!</v>
      </c>
      <c r="Z462" s="23" t="e">
        <f>IF(AND($F$2&lt;&gt;"",$F$3&lt;&gt;""),Interpolation!M462,ROUND(Interpolation!F462,$N$3))</f>
        <v>#VALUE!</v>
      </c>
      <c r="AA462" s="23" t="e">
        <f>IF(AND($F$2&lt;&gt;"",$F$3&lt;&gt;""),Interpolation!N462,ROUND(Interpolation!G462,$N$3))</f>
        <v>#VALUE!</v>
      </c>
      <c r="AB462" s="23" t="e">
        <f>IF(AND($F$2&lt;&gt;"",$F$3&lt;&gt;""),Interpolation!O462,ROUND(Interpolation!H462,$N$3))</f>
        <v>#VALUE!</v>
      </c>
      <c r="AD462" s="43" t="e">
        <f t="shared" si="89"/>
        <v>#VALUE!</v>
      </c>
      <c r="AE462" s="43" t="e">
        <f t="shared" si="90"/>
        <v>#VALUE!</v>
      </c>
    </row>
    <row r="463" spans="1:31" x14ac:dyDescent="0.25">
      <c r="A463" s="26" t="str">
        <f t="shared" si="82"/>
        <v/>
      </c>
      <c r="B463" s="21" t="str">
        <f t="shared" si="81"/>
        <v/>
      </c>
      <c r="C463" s="16" t="s">
        <v>66</v>
      </c>
      <c r="D463" s="16" t="s">
        <v>66</v>
      </c>
      <c r="E463" s="16" t="s">
        <v>66</v>
      </c>
      <c r="F463" s="16"/>
      <c r="G463" s="16"/>
      <c r="H463" s="16"/>
      <c r="I463" s="56"/>
      <c r="J463" s="57"/>
      <c r="K463" s="58"/>
      <c r="L463" s="22" t="str">
        <f t="shared" si="87"/>
        <v/>
      </c>
      <c r="M463" s="22" t="str">
        <f t="shared" si="88"/>
        <v/>
      </c>
      <c r="N463" s="26" t="e">
        <f t="shared" si="83"/>
        <v>#VALUE!</v>
      </c>
      <c r="O463" s="26" t="e">
        <f t="shared" si="85"/>
        <v>#VALUE!</v>
      </c>
      <c r="P463" s="26" t="e">
        <f t="shared" si="84"/>
        <v>#VALUE!</v>
      </c>
      <c r="Q463" s="26" t="e">
        <f t="shared" si="86"/>
        <v>#VALUE!</v>
      </c>
      <c r="R463" s="22"/>
      <c r="S463" s="22"/>
      <c r="T463" s="22"/>
      <c r="U463" s="22"/>
      <c r="W463" s="23" t="e">
        <f>IF(AND($F$2&lt;&gt;"",$F$3&lt;&gt;""),Interpolation!J463,ROUND(Interpolation!C463,$N$3))</f>
        <v>#VALUE!</v>
      </c>
      <c r="X463" s="23" t="e">
        <f>IF(AND($F$2&lt;&gt;"",$F$3&lt;&gt;""),Interpolation!K463,ROUND(Interpolation!D463,$N$3))</f>
        <v>#VALUE!</v>
      </c>
      <c r="Y463" s="23" t="e">
        <f>IF(AND($F$2&lt;&gt;"",$F$3&lt;&gt;""),Interpolation!L463,ROUND(Interpolation!E463,$N$3))</f>
        <v>#VALUE!</v>
      </c>
      <c r="Z463" s="23" t="e">
        <f>IF(AND($F$2&lt;&gt;"",$F$3&lt;&gt;""),Interpolation!M463,ROUND(Interpolation!F463,$N$3))</f>
        <v>#VALUE!</v>
      </c>
      <c r="AA463" s="23" t="e">
        <f>IF(AND($F$2&lt;&gt;"",$F$3&lt;&gt;""),Interpolation!N463,ROUND(Interpolation!G463,$N$3))</f>
        <v>#VALUE!</v>
      </c>
      <c r="AB463" s="23" t="e">
        <f>IF(AND($F$2&lt;&gt;"",$F$3&lt;&gt;""),Interpolation!O463,ROUND(Interpolation!H463,$N$3))</f>
        <v>#VALUE!</v>
      </c>
      <c r="AD463" s="43" t="e">
        <f t="shared" si="89"/>
        <v>#VALUE!</v>
      </c>
      <c r="AE463" s="43" t="e">
        <f t="shared" si="90"/>
        <v>#VALUE!</v>
      </c>
    </row>
    <row r="464" spans="1:31" x14ac:dyDescent="0.25">
      <c r="A464" s="26" t="str">
        <f t="shared" si="82"/>
        <v/>
      </c>
      <c r="B464" s="21" t="str">
        <f t="shared" si="81"/>
        <v/>
      </c>
      <c r="C464" s="16" t="s">
        <v>66</v>
      </c>
      <c r="D464" s="16" t="s">
        <v>66</v>
      </c>
      <c r="E464" s="16" t="s">
        <v>66</v>
      </c>
      <c r="F464" s="16"/>
      <c r="G464" s="16"/>
      <c r="H464" s="16"/>
      <c r="I464" s="56"/>
      <c r="J464" s="57"/>
      <c r="K464" s="58"/>
      <c r="L464" s="22" t="str">
        <f t="shared" si="87"/>
        <v/>
      </c>
      <c r="M464" s="22" t="str">
        <f t="shared" si="88"/>
        <v/>
      </c>
      <c r="N464" s="26" t="e">
        <f t="shared" si="83"/>
        <v>#VALUE!</v>
      </c>
      <c r="O464" s="26" t="e">
        <f t="shared" si="85"/>
        <v>#VALUE!</v>
      </c>
      <c r="P464" s="26" t="e">
        <f t="shared" si="84"/>
        <v>#VALUE!</v>
      </c>
      <c r="Q464" s="26" t="e">
        <f t="shared" si="86"/>
        <v>#VALUE!</v>
      </c>
      <c r="R464" s="22"/>
      <c r="S464" s="22"/>
      <c r="T464" s="22"/>
      <c r="U464" s="22"/>
      <c r="W464" s="23" t="e">
        <f>IF(AND($F$2&lt;&gt;"",$F$3&lt;&gt;""),Interpolation!J464,ROUND(Interpolation!C464,$N$3))</f>
        <v>#VALUE!</v>
      </c>
      <c r="X464" s="23" t="e">
        <f>IF(AND($F$2&lt;&gt;"",$F$3&lt;&gt;""),Interpolation!K464,ROUND(Interpolation!D464,$N$3))</f>
        <v>#VALUE!</v>
      </c>
      <c r="Y464" s="23" t="e">
        <f>IF(AND($F$2&lt;&gt;"",$F$3&lt;&gt;""),Interpolation!L464,ROUND(Interpolation!E464,$N$3))</f>
        <v>#VALUE!</v>
      </c>
      <c r="Z464" s="23" t="e">
        <f>IF(AND($F$2&lt;&gt;"",$F$3&lt;&gt;""),Interpolation!M464,ROUND(Interpolation!F464,$N$3))</f>
        <v>#VALUE!</v>
      </c>
      <c r="AA464" s="23" t="e">
        <f>IF(AND($F$2&lt;&gt;"",$F$3&lt;&gt;""),Interpolation!N464,ROUND(Interpolation!G464,$N$3))</f>
        <v>#VALUE!</v>
      </c>
      <c r="AB464" s="23" t="e">
        <f>IF(AND($F$2&lt;&gt;"",$F$3&lt;&gt;""),Interpolation!O464,ROUND(Interpolation!H464,$N$3))</f>
        <v>#VALUE!</v>
      </c>
      <c r="AD464" s="43" t="e">
        <f t="shared" si="89"/>
        <v>#VALUE!</v>
      </c>
      <c r="AE464" s="43" t="e">
        <f t="shared" si="90"/>
        <v>#VALUE!</v>
      </c>
    </row>
    <row r="465" spans="1:31" x14ac:dyDescent="0.25">
      <c r="A465" s="26" t="str">
        <f t="shared" si="82"/>
        <v/>
      </c>
      <c r="B465" s="21" t="str">
        <f t="shared" si="81"/>
        <v/>
      </c>
      <c r="C465" s="16" t="s">
        <v>66</v>
      </c>
      <c r="D465" s="16" t="s">
        <v>66</v>
      </c>
      <c r="E465" s="16" t="s">
        <v>66</v>
      </c>
      <c r="F465" s="16"/>
      <c r="G465" s="16"/>
      <c r="H465" s="16"/>
      <c r="I465" s="56"/>
      <c r="J465" s="57"/>
      <c r="K465" s="58"/>
      <c r="L465" s="22" t="str">
        <f t="shared" si="87"/>
        <v/>
      </c>
      <c r="M465" s="22" t="str">
        <f t="shared" si="88"/>
        <v/>
      </c>
      <c r="N465" s="26" t="e">
        <f t="shared" si="83"/>
        <v>#VALUE!</v>
      </c>
      <c r="O465" s="26" t="e">
        <f t="shared" si="85"/>
        <v>#VALUE!</v>
      </c>
      <c r="P465" s="26" t="e">
        <f t="shared" si="84"/>
        <v>#VALUE!</v>
      </c>
      <c r="Q465" s="26" t="e">
        <f t="shared" si="86"/>
        <v>#VALUE!</v>
      </c>
      <c r="R465" s="22"/>
      <c r="S465" s="22"/>
      <c r="T465" s="22"/>
      <c r="U465" s="22"/>
      <c r="W465" s="23" t="e">
        <f>IF(AND($F$2&lt;&gt;"",$F$3&lt;&gt;""),Interpolation!J465,ROUND(Interpolation!C465,$N$3))</f>
        <v>#VALUE!</v>
      </c>
      <c r="X465" s="23" t="e">
        <f>IF(AND($F$2&lt;&gt;"",$F$3&lt;&gt;""),Interpolation!K465,ROUND(Interpolation!D465,$N$3))</f>
        <v>#VALUE!</v>
      </c>
      <c r="Y465" s="23" t="e">
        <f>IF(AND($F$2&lt;&gt;"",$F$3&lt;&gt;""),Interpolation!L465,ROUND(Interpolation!E465,$N$3))</f>
        <v>#VALUE!</v>
      </c>
      <c r="Z465" s="23" t="e">
        <f>IF(AND($F$2&lt;&gt;"",$F$3&lt;&gt;""),Interpolation!M465,ROUND(Interpolation!F465,$N$3))</f>
        <v>#VALUE!</v>
      </c>
      <c r="AA465" s="23" t="e">
        <f>IF(AND($F$2&lt;&gt;"",$F$3&lt;&gt;""),Interpolation!N465,ROUND(Interpolation!G465,$N$3))</f>
        <v>#VALUE!</v>
      </c>
      <c r="AB465" s="23" t="e">
        <f>IF(AND($F$2&lt;&gt;"",$F$3&lt;&gt;""),Interpolation!O465,ROUND(Interpolation!H465,$N$3))</f>
        <v>#VALUE!</v>
      </c>
      <c r="AD465" s="43" t="e">
        <f t="shared" si="89"/>
        <v>#VALUE!</v>
      </c>
      <c r="AE465" s="43" t="e">
        <f t="shared" si="90"/>
        <v>#VALUE!</v>
      </c>
    </row>
    <row r="466" spans="1:31" x14ac:dyDescent="0.25">
      <c r="A466" s="26" t="str">
        <f t="shared" si="82"/>
        <v/>
      </c>
      <c r="B466" s="21" t="str">
        <f t="shared" si="81"/>
        <v/>
      </c>
      <c r="C466" s="16" t="s">
        <v>66</v>
      </c>
      <c r="D466" s="16" t="s">
        <v>66</v>
      </c>
      <c r="E466" s="16" t="s">
        <v>66</v>
      </c>
      <c r="F466" s="16"/>
      <c r="G466" s="16"/>
      <c r="H466" s="16"/>
      <c r="I466" s="56"/>
      <c r="J466" s="57"/>
      <c r="K466" s="58"/>
      <c r="L466" s="22" t="str">
        <f t="shared" si="87"/>
        <v/>
      </c>
      <c r="M466" s="22" t="str">
        <f t="shared" si="88"/>
        <v/>
      </c>
      <c r="N466" s="26" t="e">
        <f t="shared" si="83"/>
        <v>#VALUE!</v>
      </c>
      <c r="O466" s="26" t="e">
        <f t="shared" si="85"/>
        <v>#VALUE!</v>
      </c>
      <c r="P466" s="26" t="e">
        <f t="shared" si="84"/>
        <v>#VALUE!</v>
      </c>
      <c r="Q466" s="26" t="e">
        <f t="shared" si="86"/>
        <v>#VALUE!</v>
      </c>
      <c r="R466" s="22"/>
      <c r="S466" s="22"/>
      <c r="T466" s="22"/>
      <c r="U466" s="22"/>
      <c r="W466" s="23" t="e">
        <f>IF(AND($F$2&lt;&gt;"",$F$3&lt;&gt;""),Interpolation!J466,ROUND(Interpolation!C466,$N$3))</f>
        <v>#VALUE!</v>
      </c>
      <c r="X466" s="23" t="e">
        <f>IF(AND($F$2&lt;&gt;"",$F$3&lt;&gt;""),Interpolation!K466,ROUND(Interpolation!D466,$N$3))</f>
        <v>#VALUE!</v>
      </c>
      <c r="Y466" s="23" t="e">
        <f>IF(AND($F$2&lt;&gt;"",$F$3&lt;&gt;""),Interpolation!L466,ROUND(Interpolation!E466,$N$3))</f>
        <v>#VALUE!</v>
      </c>
      <c r="Z466" s="23" t="e">
        <f>IF(AND($F$2&lt;&gt;"",$F$3&lt;&gt;""),Interpolation!M466,ROUND(Interpolation!F466,$N$3))</f>
        <v>#VALUE!</v>
      </c>
      <c r="AA466" s="23" t="e">
        <f>IF(AND($F$2&lt;&gt;"",$F$3&lt;&gt;""),Interpolation!N466,ROUND(Interpolation!G466,$N$3))</f>
        <v>#VALUE!</v>
      </c>
      <c r="AB466" s="23" t="e">
        <f>IF(AND($F$2&lt;&gt;"",$F$3&lt;&gt;""),Interpolation!O466,ROUND(Interpolation!H466,$N$3))</f>
        <v>#VALUE!</v>
      </c>
      <c r="AD466" s="43" t="e">
        <f t="shared" si="89"/>
        <v>#VALUE!</v>
      </c>
      <c r="AE466" s="43" t="e">
        <f t="shared" si="90"/>
        <v>#VALUE!</v>
      </c>
    </row>
    <row r="467" spans="1:31" x14ac:dyDescent="0.25">
      <c r="A467" s="26" t="str">
        <f t="shared" si="82"/>
        <v/>
      </c>
      <c r="B467" s="21" t="str">
        <f t="shared" si="81"/>
        <v/>
      </c>
      <c r="C467" s="16" t="s">
        <v>66</v>
      </c>
      <c r="D467" s="16" t="s">
        <v>66</v>
      </c>
      <c r="E467" s="16" t="s">
        <v>66</v>
      </c>
      <c r="F467" s="16"/>
      <c r="G467" s="16"/>
      <c r="H467" s="16"/>
      <c r="I467" s="56"/>
      <c r="J467" s="57"/>
      <c r="K467" s="58"/>
      <c r="L467" s="22" t="str">
        <f t="shared" si="87"/>
        <v/>
      </c>
      <c r="M467" s="22" t="str">
        <f t="shared" si="88"/>
        <v/>
      </c>
      <c r="N467" s="26" t="e">
        <f t="shared" si="83"/>
        <v>#VALUE!</v>
      </c>
      <c r="O467" s="26" t="e">
        <f t="shared" si="85"/>
        <v>#VALUE!</v>
      </c>
      <c r="P467" s="26" t="e">
        <f t="shared" si="84"/>
        <v>#VALUE!</v>
      </c>
      <c r="Q467" s="26" t="e">
        <f t="shared" si="86"/>
        <v>#VALUE!</v>
      </c>
      <c r="R467" s="22"/>
      <c r="S467" s="22"/>
      <c r="T467" s="22"/>
      <c r="U467" s="22"/>
      <c r="W467" s="23" t="e">
        <f>IF(AND($F$2&lt;&gt;"",$F$3&lt;&gt;""),Interpolation!J467,ROUND(Interpolation!C467,$N$3))</f>
        <v>#VALUE!</v>
      </c>
      <c r="X467" s="23" t="e">
        <f>IF(AND($F$2&lt;&gt;"",$F$3&lt;&gt;""),Interpolation!K467,ROUND(Interpolation!D467,$N$3))</f>
        <v>#VALUE!</v>
      </c>
      <c r="Y467" s="23" t="e">
        <f>IF(AND($F$2&lt;&gt;"",$F$3&lt;&gt;""),Interpolation!L467,ROUND(Interpolation!E467,$N$3))</f>
        <v>#VALUE!</v>
      </c>
      <c r="Z467" s="23" t="e">
        <f>IF(AND($F$2&lt;&gt;"",$F$3&lt;&gt;""),Interpolation!M467,ROUND(Interpolation!F467,$N$3))</f>
        <v>#VALUE!</v>
      </c>
      <c r="AA467" s="23" t="e">
        <f>IF(AND($F$2&lt;&gt;"",$F$3&lt;&gt;""),Interpolation!N467,ROUND(Interpolation!G467,$N$3))</f>
        <v>#VALUE!</v>
      </c>
      <c r="AB467" s="23" t="e">
        <f>IF(AND($F$2&lt;&gt;"",$F$3&lt;&gt;""),Interpolation!O467,ROUND(Interpolation!H467,$N$3))</f>
        <v>#VALUE!</v>
      </c>
      <c r="AD467" s="43" t="e">
        <f t="shared" si="89"/>
        <v>#VALUE!</v>
      </c>
      <c r="AE467" s="43" t="e">
        <f t="shared" si="90"/>
        <v>#VALUE!</v>
      </c>
    </row>
    <row r="468" spans="1:31" x14ac:dyDescent="0.25">
      <c r="A468" s="26" t="str">
        <f t="shared" si="82"/>
        <v/>
      </c>
      <c r="B468" s="21" t="str">
        <f t="shared" si="81"/>
        <v/>
      </c>
      <c r="C468" s="16" t="s">
        <v>66</v>
      </c>
      <c r="D468" s="16" t="s">
        <v>66</v>
      </c>
      <c r="E468" s="16" t="s">
        <v>66</v>
      </c>
      <c r="F468" s="16"/>
      <c r="G468" s="16"/>
      <c r="H468" s="16"/>
      <c r="I468" s="56"/>
      <c r="J468" s="57"/>
      <c r="K468" s="58"/>
      <c r="L468" s="22" t="str">
        <f t="shared" si="87"/>
        <v/>
      </c>
      <c r="M468" s="22" t="str">
        <f t="shared" si="88"/>
        <v/>
      </c>
      <c r="N468" s="26" t="e">
        <f t="shared" si="83"/>
        <v>#VALUE!</v>
      </c>
      <c r="O468" s="26" t="e">
        <f t="shared" si="85"/>
        <v>#VALUE!</v>
      </c>
      <c r="P468" s="26" t="e">
        <f t="shared" si="84"/>
        <v>#VALUE!</v>
      </c>
      <c r="Q468" s="26" t="e">
        <f t="shared" si="86"/>
        <v>#VALUE!</v>
      </c>
      <c r="R468" s="22"/>
      <c r="S468" s="22"/>
      <c r="T468" s="22"/>
      <c r="U468" s="22"/>
      <c r="W468" s="23" t="e">
        <f>IF(AND($F$2&lt;&gt;"",$F$3&lt;&gt;""),Interpolation!J468,ROUND(Interpolation!C468,$N$3))</f>
        <v>#VALUE!</v>
      </c>
      <c r="X468" s="23" t="e">
        <f>IF(AND($F$2&lt;&gt;"",$F$3&lt;&gt;""),Interpolation!K468,ROUND(Interpolation!D468,$N$3))</f>
        <v>#VALUE!</v>
      </c>
      <c r="Y468" s="23" t="e">
        <f>IF(AND($F$2&lt;&gt;"",$F$3&lt;&gt;""),Interpolation!L468,ROUND(Interpolation!E468,$N$3))</f>
        <v>#VALUE!</v>
      </c>
      <c r="Z468" s="23" t="e">
        <f>IF(AND($F$2&lt;&gt;"",$F$3&lt;&gt;""),Interpolation!M468,ROUND(Interpolation!F468,$N$3))</f>
        <v>#VALUE!</v>
      </c>
      <c r="AA468" s="23" t="e">
        <f>IF(AND($F$2&lt;&gt;"",$F$3&lt;&gt;""),Interpolation!N468,ROUND(Interpolation!G468,$N$3))</f>
        <v>#VALUE!</v>
      </c>
      <c r="AB468" s="23" t="e">
        <f>IF(AND($F$2&lt;&gt;"",$F$3&lt;&gt;""),Interpolation!O468,ROUND(Interpolation!H468,$N$3))</f>
        <v>#VALUE!</v>
      </c>
      <c r="AD468" s="43" t="e">
        <f t="shared" si="89"/>
        <v>#VALUE!</v>
      </c>
      <c r="AE468" s="43" t="e">
        <f t="shared" si="90"/>
        <v>#VALUE!</v>
      </c>
    </row>
    <row r="469" spans="1:31" x14ac:dyDescent="0.25">
      <c r="A469" s="26" t="str">
        <f t="shared" si="82"/>
        <v/>
      </c>
      <c r="B469" s="21" t="str">
        <f t="shared" si="81"/>
        <v/>
      </c>
      <c r="C469" s="16" t="s">
        <v>66</v>
      </c>
      <c r="D469" s="16" t="s">
        <v>66</v>
      </c>
      <c r="E469" s="16" t="s">
        <v>66</v>
      </c>
      <c r="F469" s="16"/>
      <c r="G469" s="16"/>
      <c r="H469" s="16"/>
      <c r="I469" s="56"/>
      <c r="J469" s="57"/>
      <c r="K469" s="58"/>
      <c r="L469" s="22" t="str">
        <f t="shared" si="87"/>
        <v/>
      </c>
      <c r="M469" s="22" t="str">
        <f t="shared" si="88"/>
        <v/>
      </c>
      <c r="N469" s="26" t="e">
        <f t="shared" si="83"/>
        <v>#VALUE!</v>
      </c>
      <c r="O469" s="26" t="e">
        <f t="shared" si="85"/>
        <v>#VALUE!</v>
      </c>
      <c r="P469" s="26" t="e">
        <f t="shared" si="84"/>
        <v>#VALUE!</v>
      </c>
      <c r="Q469" s="26" t="e">
        <f t="shared" si="86"/>
        <v>#VALUE!</v>
      </c>
      <c r="R469" s="22"/>
      <c r="S469" s="22"/>
      <c r="T469" s="22"/>
      <c r="U469" s="22"/>
      <c r="W469" s="23" t="e">
        <f>IF(AND($F$2&lt;&gt;"",$F$3&lt;&gt;""),Interpolation!J469,ROUND(Interpolation!C469,$N$3))</f>
        <v>#VALUE!</v>
      </c>
      <c r="X469" s="23" t="e">
        <f>IF(AND($F$2&lt;&gt;"",$F$3&lt;&gt;""),Interpolation!K469,ROUND(Interpolation!D469,$N$3))</f>
        <v>#VALUE!</v>
      </c>
      <c r="Y469" s="23" t="e">
        <f>IF(AND($F$2&lt;&gt;"",$F$3&lt;&gt;""),Interpolation!L469,ROUND(Interpolation!E469,$N$3))</f>
        <v>#VALUE!</v>
      </c>
      <c r="Z469" s="23" t="e">
        <f>IF(AND($F$2&lt;&gt;"",$F$3&lt;&gt;""),Interpolation!M469,ROUND(Interpolation!F469,$N$3))</f>
        <v>#VALUE!</v>
      </c>
      <c r="AA469" s="23" t="e">
        <f>IF(AND($F$2&lt;&gt;"",$F$3&lt;&gt;""),Interpolation!N469,ROUND(Interpolation!G469,$N$3))</f>
        <v>#VALUE!</v>
      </c>
      <c r="AB469" s="23" t="e">
        <f>IF(AND($F$2&lt;&gt;"",$F$3&lt;&gt;""),Interpolation!O469,ROUND(Interpolation!H469,$N$3))</f>
        <v>#VALUE!</v>
      </c>
      <c r="AD469" s="43" t="e">
        <f t="shared" si="89"/>
        <v>#VALUE!</v>
      </c>
      <c r="AE469" s="43" t="e">
        <f t="shared" si="90"/>
        <v>#VALUE!</v>
      </c>
    </row>
    <row r="470" spans="1:31" x14ac:dyDescent="0.25">
      <c r="J470" s="1"/>
      <c r="K470" s="1"/>
      <c r="L470" s="22">
        <f t="shared" si="87"/>
        <v>0</v>
      </c>
      <c r="M470" s="22">
        <f t="shared" si="88"/>
        <v>0</v>
      </c>
      <c r="N470" s="26">
        <f t="shared" si="83"/>
        <v>0</v>
      </c>
      <c r="O470" s="26" t="e">
        <f t="shared" si="85"/>
        <v>#N/A</v>
      </c>
      <c r="P470" s="26">
        <f t="shared" si="84"/>
        <v>1</v>
      </c>
      <c r="Q470" s="26" t="e">
        <f t="shared" si="86"/>
        <v>#N/A</v>
      </c>
      <c r="R470" s="22"/>
      <c r="S470" s="22"/>
      <c r="T470" s="22"/>
      <c r="U470" s="22"/>
      <c r="W470" s="23" t="e">
        <f>IF(AND($F$2&lt;&gt;"",$F$3&lt;&gt;""),Interpolation!J470,ROUND(Interpolation!C470,$N$3))</f>
        <v>#VALUE!</v>
      </c>
      <c r="X470" s="23" t="e">
        <f>IF(AND($F$2&lt;&gt;"",$F$3&lt;&gt;""),Interpolation!K470,ROUND(Interpolation!D470,$N$3))</f>
        <v>#VALUE!</v>
      </c>
      <c r="Y470" s="23" t="e">
        <f>IF(AND($F$2&lt;&gt;"",$F$3&lt;&gt;""),Interpolation!L470,ROUND(Interpolation!E470,$N$3))</f>
        <v>#VALUE!</v>
      </c>
      <c r="Z470" s="23" t="e">
        <f>IF(AND($F$2&lt;&gt;"",$F$3&lt;&gt;""),Interpolation!M470,ROUND(Interpolation!F470,$N$3))</f>
        <v>#VALUE!</v>
      </c>
      <c r="AA470" s="23" t="e">
        <f>IF(AND($F$2&lt;&gt;"",$F$3&lt;&gt;""),Interpolation!N470,ROUND(Interpolation!G470,$N$3))</f>
        <v>#VALUE!</v>
      </c>
      <c r="AB470" s="23" t="e">
        <f>IF(AND($F$2&lt;&gt;"",$F$3&lt;&gt;""),Interpolation!O470,ROUND(Interpolation!H470,$N$3))</f>
        <v>#VALUE!</v>
      </c>
      <c r="AD470" s="43">
        <f t="shared" si="89"/>
        <v>0</v>
      </c>
      <c r="AE470" s="43">
        <f t="shared" si="90"/>
        <v>0</v>
      </c>
    </row>
    <row r="471" spans="1:31" x14ac:dyDescent="0.25">
      <c r="B471" s="61"/>
      <c r="C471" s="61"/>
      <c r="D471" s="61"/>
      <c r="E471" s="61"/>
      <c r="F471" s="61"/>
      <c r="G471" s="61"/>
      <c r="I471" s="2" t="str">
        <f>'Print off sheets'!I471</f>
        <v>Page 12 of 2</v>
      </c>
      <c r="J471" s="1"/>
      <c r="K471" s="1"/>
      <c r="L471" s="22">
        <f t="shared" si="87"/>
        <v>0</v>
      </c>
      <c r="M471" s="22">
        <f t="shared" si="88"/>
        <v>0</v>
      </c>
      <c r="N471" s="26">
        <f t="shared" si="83"/>
        <v>0</v>
      </c>
      <c r="O471" s="26" t="e">
        <f t="shared" si="85"/>
        <v>#N/A</v>
      </c>
      <c r="P471" s="26">
        <f t="shared" si="84"/>
        <v>1</v>
      </c>
      <c r="Q471" s="26" t="e">
        <f t="shared" si="86"/>
        <v>#N/A</v>
      </c>
      <c r="R471" s="22"/>
      <c r="S471" s="22"/>
      <c r="T471" s="22"/>
      <c r="U471" s="22"/>
      <c r="W471" s="23" t="e">
        <f>IF(AND($F$2&lt;&gt;"",$F$3&lt;&gt;""),Interpolation!J471,ROUND(Interpolation!C471,$N$3))</f>
        <v>#VALUE!</v>
      </c>
      <c r="X471" s="23" t="e">
        <f>IF(AND($F$2&lt;&gt;"",$F$3&lt;&gt;""),Interpolation!K471,ROUND(Interpolation!D471,$N$3))</f>
        <v>#VALUE!</v>
      </c>
      <c r="Y471" s="23" t="e">
        <f>IF(AND($F$2&lt;&gt;"",$F$3&lt;&gt;""),Interpolation!L471,ROUND(Interpolation!E471,$N$3))</f>
        <v>#VALUE!</v>
      </c>
      <c r="Z471" s="23" t="e">
        <f>IF(AND($F$2&lt;&gt;"",$F$3&lt;&gt;""),Interpolation!M471,ROUND(Interpolation!F471,$N$3))</f>
        <v>#VALUE!</v>
      </c>
      <c r="AA471" s="23" t="e">
        <f>IF(AND($F$2&lt;&gt;"",$F$3&lt;&gt;""),Interpolation!N471,ROUND(Interpolation!G471,$N$3))</f>
        <v>#VALUE!</v>
      </c>
      <c r="AB471" s="23" t="e">
        <f>IF(AND($F$2&lt;&gt;"",$F$3&lt;&gt;""),Interpolation!O471,ROUND(Interpolation!H471,$N$3))</f>
        <v>#VALUE!</v>
      </c>
      <c r="AD471" s="43">
        <f t="shared" si="89"/>
        <v>0</v>
      </c>
      <c r="AE471" s="43">
        <f t="shared" si="90"/>
        <v>0</v>
      </c>
    </row>
    <row r="472" spans="1:31" ht="18" x14ac:dyDescent="0.25">
      <c r="B472" s="59" t="s">
        <v>21</v>
      </c>
      <c r="C472" s="59"/>
      <c r="D472" s="59"/>
      <c r="E472" s="59"/>
      <c r="F472" s="59"/>
      <c r="G472" s="59"/>
      <c r="H472" s="59"/>
      <c r="J472" s="1"/>
      <c r="K472" s="1"/>
      <c r="L472" s="22" t="str">
        <f t="shared" si="87"/>
        <v/>
      </c>
      <c r="M472" s="22" t="str">
        <f t="shared" si="88"/>
        <v/>
      </c>
      <c r="N472" s="26" t="e">
        <f t="shared" si="83"/>
        <v>#VALUE!</v>
      </c>
      <c r="O472" s="26" t="e">
        <f t="shared" si="85"/>
        <v>#VALUE!</v>
      </c>
      <c r="P472" s="26" t="e">
        <f t="shared" si="84"/>
        <v>#VALUE!</v>
      </c>
      <c r="Q472" s="26" t="e">
        <f t="shared" si="86"/>
        <v>#VALUE!</v>
      </c>
      <c r="R472" s="22"/>
      <c r="S472" s="22"/>
      <c r="T472" s="22"/>
      <c r="U472" s="22"/>
      <c r="W472" s="23" t="e">
        <f>IF(AND($F$2&lt;&gt;"",$F$3&lt;&gt;""),Interpolation!J472,ROUND(Interpolation!C472,$N$3))</f>
        <v>#VALUE!</v>
      </c>
      <c r="X472" s="23" t="e">
        <f>IF(AND($F$2&lt;&gt;"",$F$3&lt;&gt;""),Interpolation!K472,ROUND(Interpolation!D472,$N$3))</f>
        <v>#VALUE!</v>
      </c>
      <c r="Y472" s="23" t="e">
        <f>IF(AND($F$2&lt;&gt;"",$F$3&lt;&gt;""),Interpolation!L472,ROUND(Interpolation!E472,$N$3))</f>
        <v>#VALUE!</v>
      </c>
      <c r="Z472" s="23" t="e">
        <f>IF(AND($F$2&lt;&gt;"",$F$3&lt;&gt;""),Interpolation!M472,ROUND(Interpolation!F472,$N$3))</f>
        <v>#VALUE!</v>
      </c>
      <c r="AA472" s="23" t="e">
        <f>IF(AND($F$2&lt;&gt;"",$F$3&lt;&gt;""),Interpolation!N472,ROUND(Interpolation!G472,$N$3))</f>
        <v>#VALUE!</v>
      </c>
      <c r="AB472" s="23" t="e">
        <f>IF(AND($F$2&lt;&gt;"",$F$3&lt;&gt;""),Interpolation!O472,ROUND(Interpolation!H472,$N$3))</f>
        <v>#VALUE!</v>
      </c>
      <c r="AD472" s="43" t="e">
        <f t="shared" si="89"/>
        <v>#VALUE!</v>
      </c>
      <c r="AE472" s="43" t="e">
        <f t="shared" si="90"/>
        <v>#VALUE!</v>
      </c>
    </row>
    <row r="473" spans="1:31" ht="15.75" x14ac:dyDescent="0.25">
      <c r="B473" s="3"/>
      <c r="C473" s="14"/>
      <c r="E473" s="3"/>
      <c r="F473" s="15"/>
      <c r="H473" s="5"/>
      <c r="J473" s="1"/>
      <c r="K473" s="1"/>
      <c r="L473" s="22">
        <f t="shared" si="87"/>
        <v>0</v>
      </c>
      <c r="M473" s="22">
        <f t="shared" si="88"/>
        <v>0</v>
      </c>
      <c r="N473" s="26">
        <f t="shared" si="83"/>
        <v>0</v>
      </c>
      <c r="O473" s="26" t="e">
        <f t="shared" si="85"/>
        <v>#N/A</v>
      </c>
      <c r="P473" s="26">
        <f t="shared" si="84"/>
        <v>1</v>
      </c>
      <c r="Q473" s="26" t="e">
        <f t="shared" si="86"/>
        <v>#N/A</v>
      </c>
      <c r="R473" s="22"/>
      <c r="S473" s="22"/>
      <c r="T473" s="22"/>
      <c r="U473" s="22"/>
      <c r="W473" s="23" t="e">
        <f>IF(AND($F$2&lt;&gt;"",$F$3&lt;&gt;""),Interpolation!J473,ROUND(Interpolation!C473,$N$3))</f>
        <v>#VALUE!</v>
      </c>
      <c r="X473" s="23" t="e">
        <f>IF(AND($F$2&lt;&gt;"",$F$3&lt;&gt;""),Interpolation!K473,ROUND(Interpolation!D473,$N$3))</f>
        <v>#VALUE!</v>
      </c>
      <c r="Y473" s="23" t="e">
        <f>IF(AND($F$2&lt;&gt;"",$F$3&lt;&gt;""),Interpolation!L473,ROUND(Interpolation!E473,$N$3))</f>
        <v>#VALUE!</v>
      </c>
      <c r="Z473" s="23" t="e">
        <f>IF(AND($F$2&lt;&gt;"",$F$3&lt;&gt;""),Interpolation!M473,ROUND(Interpolation!F473,$N$3))</f>
        <v>#VALUE!</v>
      </c>
      <c r="AA473" s="23" t="e">
        <f>IF(AND($F$2&lt;&gt;"",$F$3&lt;&gt;""),Interpolation!N473,ROUND(Interpolation!G473,$N$3))</f>
        <v>#VALUE!</v>
      </c>
      <c r="AB473" s="23" t="e">
        <f>IF(AND($F$2&lt;&gt;"",$F$3&lt;&gt;""),Interpolation!O473,ROUND(Interpolation!H473,$N$3))</f>
        <v>#VALUE!</v>
      </c>
      <c r="AD473" s="43">
        <f t="shared" si="89"/>
        <v>0</v>
      </c>
      <c r="AE473" s="43">
        <f t="shared" si="90"/>
        <v>0</v>
      </c>
    </row>
    <row r="474" spans="1:31" x14ac:dyDescent="0.25">
      <c r="G474" s="62"/>
      <c r="H474" s="62"/>
      <c r="J474" s="1"/>
      <c r="K474" s="1"/>
      <c r="L474" s="22">
        <f t="shared" si="87"/>
        <v>0</v>
      </c>
      <c r="M474" s="22">
        <f t="shared" si="88"/>
        <v>0</v>
      </c>
      <c r="N474" s="26">
        <f t="shared" si="83"/>
        <v>0</v>
      </c>
      <c r="O474" s="26" t="e">
        <f t="shared" si="85"/>
        <v>#N/A</v>
      </c>
      <c r="P474" s="26">
        <f t="shared" si="84"/>
        <v>1</v>
      </c>
      <c r="Q474" s="26" t="e">
        <f t="shared" si="86"/>
        <v>#N/A</v>
      </c>
      <c r="R474" s="22"/>
      <c r="S474" s="22"/>
      <c r="T474" s="22"/>
      <c r="U474" s="22"/>
      <c r="W474" s="23" t="e">
        <f>IF(AND($F$2&lt;&gt;"",$F$3&lt;&gt;""),Interpolation!J474,ROUND(Interpolation!C474,$N$3))</f>
        <v>#VALUE!</v>
      </c>
      <c r="X474" s="23" t="e">
        <f>IF(AND($F$2&lt;&gt;"",$F$3&lt;&gt;""),Interpolation!K474,ROUND(Interpolation!D474,$N$3))</f>
        <v>#VALUE!</v>
      </c>
      <c r="Y474" s="23" t="e">
        <f>IF(AND($F$2&lt;&gt;"",$F$3&lt;&gt;""),Interpolation!L474,ROUND(Interpolation!E474,$N$3))</f>
        <v>#VALUE!</v>
      </c>
      <c r="Z474" s="23" t="e">
        <f>IF(AND($F$2&lt;&gt;"",$F$3&lt;&gt;""),Interpolation!M474,ROUND(Interpolation!F474,$N$3))</f>
        <v>#VALUE!</v>
      </c>
      <c r="AA474" s="23" t="e">
        <f>IF(AND($F$2&lt;&gt;"",$F$3&lt;&gt;""),Interpolation!N474,ROUND(Interpolation!G474,$N$3))</f>
        <v>#VALUE!</v>
      </c>
      <c r="AB474" s="23" t="e">
        <f>IF(AND($F$2&lt;&gt;"",$F$3&lt;&gt;""),Interpolation!O474,ROUND(Interpolation!H474,$N$3))</f>
        <v>#VALUE!</v>
      </c>
      <c r="AD474" s="43">
        <f t="shared" si="89"/>
        <v>0</v>
      </c>
      <c r="AE474" s="43">
        <f t="shared" si="90"/>
        <v>0</v>
      </c>
    </row>
    <row r="475" spans="1:31" x14ac:dyDescent="0.25">
      <c r="C475" s="60" t="s">
        <v>42</v>
      </c>
      <c r="D475" s="60"/>
      <c r="E475" s="60"/>
      <c r="H475" s="6"/>
      <c r="J475" s="1"/>
      <c r="K475" s="1"/>
      <c r="L475" s="22">
        <f t="shared" si="87"/>
        <v>0</v>
      </c>
      <c r="M475" s="22">
        <f t="shared" si="88"/>
        <v>0</v>
      </c>
      <c r="N475" s="26">
        <f t="shared" si="83"/>
        <v>0</v>
      </c>
      <c r="O475" s="26" t="e">
        <f t="shared" si="85"/>
        <v>#N/A</v>
      </c>
      <c r="P475" s="26">
        <f t="shared" si="84"/>
        <v>1</v>
      </c>
      <c r="Q475" s="26" t="e">
        <f t="shared" si="86"/>
        <v>#N/A</v>
      </c>
      <c r="R475" s="22"/>
      <c r="S475" s="22"/>
      <c r="T475" s="22"/>
      <c r="U475" s="22"/>
      <c r="W475" s="23" t="e">
        <f>IF(AND($F$2&lt;&gt;"",$F$3&lt;&gt;""),Interpolation!J475,ROUND(Interpolation!C475,$N$3))</f>
        <v>#VALUE!</v>
      </c>
      <c r="X475" s="23" t="e">
        <f>IF(AND($F$2&lt;&gt;"",$F$3&lt;&gt;""),Interpolation!K475,ROUND(Interpolation!D475,$N$3))</f>
        <v>#VALUE!</v>
      </c>
      <c r="Y475" s="23" t="e">
        <f>IF(AND($F$2&lt;&gt;"",$F$3&lt;&gt;""),Interpolation!L475,ROUND(Interpolation!E475,$N$3))</f>
        <v>#VALUE!</v>
      </c>
      <c r="Z475" s="23" t="e">
        <f>IF(AND($F$2&lt;&gt;"",$F$3&lt;&gt;""),Interpolation!M475,ROUND(Interpolation!F475,$N$3))</f>
        <v>#VALUE!</v>
      </c>
      <c r="AA475" s="23" t="e">
        <f>IF(AND($F$2&lt;&gt;"",$F$3&lt;&gt;""),Interpolation!N475,ROUND(Interpolation!G475,$N$3))</f>
        <v>#VALUE!</v>
      </c>
      <c r="AB475" s="23" t="e">
        <f>IF(AND($F$2&lt;&gt;"",$F$3&lt;&gt;""),Interpolation!O475,ROUND(Interpolation!H475,$N$3))</f>
        <v>#VALUE!</v>
      </c>
      <c r="AD475" s="43">
        <f t="shared" si="89"/>
        <v>0</v>
      </c>
      <c r="AE475" s="43">
        <f t="shared" si="90"/>
        <v>0</v>
      </c>
    </row>
    <row r="476" spans="1:31" x14ac:dyDescent="0.25">
      <c r="B476" s="7" t="s">
        <v>45</v>
      </c>
      <c r="C476" s="8" t="s">
        <v>46</v>
      </c>
      <c r="D476" s="8" t="s">
        <v>47</v>
      </c>
      <c r="E476" s="8" t="s">
        <v>48</v>
      </c>
      <c r="F476" s="8" t="s">
        <v>49</v>
      </c>
      <c r="G476" s="8" t="s">
        <v>50</v>
      </c>
      <c r="H476" s="8" t="s">
        <v>51</v>
      </c>
      <c r="I476" s="9" t="s">
        <v>52</v>
      </c>
      <c r="J476" s="1"/>
      <c r="K476" s="1"/>
      <c r="L476" s="22" t="str">
        <f t="shared" si="87"/>
        <v/>
      </c>
      <c r="M476" s="22" t="str">
        <f t="shared" si="88"/>
        <v/>
      </c>
      <c r="N476" s="26" t="e">
        <f t="shared" si="83"/>
        <v>#VALUE!</v>
      </c>
      <c r="O476" s="26" t="e">
        <f t="shared" si="85"/>
        <v>#VALUE!</v>
      </c>
      <c r="P476" s="26" t="e">
        <f t="shared" si="84"/>
        <v>#VALUE!</v>
      </c>
      <c r="Q476" s="26" t="e">
        <f t="shared" si="86"/>
        <v>#VALUE!</v>
      </c>
      <c r="R476" s="22"/>
      <c r="S476" s="22"/>
      <c r="T476" s="22"/>
      <c r="U476" s="22"/>
      <c r="W476" s="23" t="e">
        <f>IF(AND($F$2&lt;&gt;"",$F$3&lt;&gt;""),Interpolation!J476,ROUND(Interpolation!C476,$N$3))</f>
        <v>#VALUE!</v>
      </c>
      <c r="X476" s="23" t="e">
        <f>IF(AND($F$2&lt;&gt;"",$F$3&lt;&gt;""),Interpolation!K476,ROUND(Interpolation!D476,$N$3))</f>
        <v>#VALUE!</v>
      </c>
      <c r="Y476" s="23" t="e">
        <f>IF(AND($F$2&lt;&gt;"",$F$3&lt;&gt;""),Interpolation!L476,ROUND(Interpolation!E476,$N$3))</f>
        <v>#VALUE!</v>
      </c>
      <c r="Z476" s="23" t="e">
        <f>IF(AND($F$2&lt;&gt;"",$F$3&lt;&gt;""),Interpolation!M476,ROUND(Interpolation!F476,$N$3))</f>
        <v>#VALUE!</v>
      </c>
      <c r="AA476" s="23" t="e">
        <f>IF(AND($F$2&lt;&gt;"",$F$3&lt;&gt;""),Interpolation!N476,ROUND(Interpolation!G476,$N$3))</f>
        <v>#VALUE!</v>
      </c>
      <c r="AB476" s="23" t="e">
        <f>IF(AND($F$2&lt;&gt;"",$F$3&lt;&gt;""),Interpolation!O476,ROUND(Interpolation!H476,$N$3))</f>
        <v>#VALUE!</v>
      </c>
      <c r="AD476" s="43" t="e">
        <f t="shared" si="89"/>
        <v>#VALUE!</v>
      </c>
      <c r="AE476" s="43" t="e">
        <f t="shared" si="90"/>
        <v>#VALUE!</v>
      </c>
    </row>
    <row r="477" spans="1:31" x14ac:dyDescent="0.25">
      <c r="A477" s="26" t="str">
        <f>IF(A469="","",IF(ROUND(A469,7)=VALUE($H$3),"",A469+VALUE($H$4)))</f>
        <v/>
      </c>
      <c r="B477" s="21" t="str">
        <f t="shared" ref="B477:B516" si="91">TEXT(A477,$N$2)</f>
        <v/>
      </c>
      <c r="C477" s="16"/>
      <c r="D477" s="16"/>
      <c r="E477" s="16"/>
      <c r="F477" s="16"/>
      <c r="G477" s="16"/>
      <c r="H477" s="16"/>
      <c r="I477" s="56"/>
      <c r="J477" s="57"/>
      <c r="K477" s="58"/>
      <c r="L477" s="22" t="str">
        <f t="shared" si="87"/>
        <v/>
      </c>
      <c r="M477" s="22" t="str">
        <f t="shared" si="88"/>
        <v/>
      </c>
      <c r="N477" s="26" t="e">
        <f t="shared" si="83"/>
        <v>#VALUE!</v>
      </c>
      <c r="O477" s="26" t="e">
        <f t="shared" si="85"/>
        <v>#VALUE!</v>
      </c>
      <c r="P477" s="26" t="e">
        <f t="shared" si="84"/>
        <v>#VALUE!</v>
      </c>
      <c r="Q477" s="26" t="e">
        <f t="shared" si="86"/>
        <v>#VALUE!</v>
      </c>
      <c r="R477" s="22"/>
      <c r="S477" s="22"/>
      <c r="T477" s="22"/>
      <c r="U477" s="22"/>
      <c r="W477" s="23" t="e">
        <f>IF(AND($F$2&lt;&gt;"",$F$3&lt;&gt;""),Interpolation!J477,ROUND(Interpolation!C477,$N$3))</f>
        <v>#VALUE!</v>
      </c>
      <c r="X477" s="23" t="e">
        <f>IF(AND($F$2&lt;&gt;"",$F$3&lt;&gt;""),Interpolation!K477,ROUND(Interpolation!D477,$N$3))</f>
        <v>#VALUE!</v>
      </c>
      <c r="Y477" s="23" t="e">
        <f>IF(AND($F$2&lt;&gt;"",$F$3&lt;&gt;""),Interpolation!L477,ROUND(Interpolation!E477,$N$3))</f>
        <v>#VALUE!</v>
      </c>
      <c r="Z477" s="23" t="e">
        <f>IF(AND($F$2&lt;&gt;"",$F$3&lt;&gt;""),Interpolation!M477,ROUND(Interpolation!F477,$N$3))</f>
        <v>#VALUE!</v>
      </c>
      <c r="AA477" s="23" t="e">
        <f>IF(AND($F$2&lt;&gt;"",$F$3&lt;&gt;""),Interpolation!N477,ROUND(Interpolation!G477,$N$3))</f>
        <v>#VALUE!</v>
      </c>
      <c r="AB477" s="23" t="e">
        <f>IF(AND($F$2&lt;&gt;"",$F$3&lt;&gt;""),Interpolation!O477,ROUND(Interpolation!H477,$N$3))</f>
        <v>#VALUE!</v>
      </c>
      <c r="AD477" s="43" t="e">
        <f t="shared" si="89"/>
        <v>#VALUE!</v>
      </c>
      <c r="AE477" s="43" t="e">
        <f t="shared" si="90"/>
        <v>#VALUE!</v>
      </c>
    </row>
    <row r="478" spans="1:31" x14ac:dyDescent="0.25">
      <c r="A478" s="26" t="str">
        <f t="shared" ref="A478:A516" si="92">IF(A477="","",IF(ROUND(A477,7)=VALUE($H$3),"",A477+VALUE($H$4)))</f>
        <v/>
      </c>
      <c r="B478" s="21" t="str">
        <f t="shared" si="91"/>
        <v/>
      </c>
      <c r="C478" s="16" t="s">
        <v>66</v>
      </c>
      <c r="D478" s="16" t="s">
        <v>66</v>
      </c>
      <c r="E478" s="16" t="s">
        <v>66</v>
      </c>
      <c r="F478" s="16"/>
      <c r="G478" s="16"/>
      <c r="H478" s="16"/>
      <c r="I478" s="56"/>
      <c r="J478" s="57"/>
      <c r="K478" s="58"/>
      <c r="L478" s="22" t="str">
        <f t="shared" si="87"/>
        <v/>
      </c>
      <c r="M478" s="22" t="str">
        <f t="shared" si="88"/>
        <v/>
      </c>
      <c r="N478" s="26" t="e">
        <f t="shared" si="83"/>
        <v>#VALUE!</v>
      </c>
      <c r="O478" s="26" t="e">
        <f t="shared" si="85"/>
        <v>#VALUE!</v>
      </c>
      <c r="P478" s="26" t="e">
        <f t="shared" si="84"/>
        <v>#VALUE!</v>
      </c>
      <c r="Q478" s="26" t="e">
        <f t="shared" si="86"/>
        <v>#VALUE!</v>
      </c>
      <c r="R478" s="22"/>
      <c r="S478" s="22"/>
      <c r="T478" s="22"/>
      <c r="U478" s="22"/>
      <c r="W478" s="23" t="e">
        <f>IF(AND($F$2&lt;&gt;"",$F$3&lt;&gt;""),Interpolation!J478,ROUND(Interpolation!C478,$N$3))</f>
        <v>#VALUE!</v>
      </c>
      <c r="X478" s="23" t="e">
        <f>IF(AND($F$2&lt;&gt;"",$F$3&lt;&gt;""),Interpolation!K478,ROUND(Interpolation!D478,$N$3))</f>
        <v>#VALUE!</v>
      </c>
      <c r="Y478" s="23" t="e">
        <f>IF(AND($F$2&lt;&gt;"",$F$3&lt;&gt;""),Interpolation!L478,ROUND(Interpolation!E478,$N$3))</f>
        <v>#VALUE!</v>
      </c>
      <c r="Z478" s="23" t="e">
        <f>IF(AND($F$2&lt;&gt;"",$F$3&lt;&gt;""),Interpolation!M478,ROUND(Interpolation!F478,$N$3))</f>
        <v>#VALUE!</v>
      </c>
      <c r="AA478" s="23" t="e">
        <f>IF(AND($F$2&lt;&gt;"",$F$3&lt;&gt;""),Interpolation!N478,ROUND(Interpolation!G478,$N$3))</f>
        <v>#VALUE!</v>
      </c>
      <c r="AB478" s="23" t="e">
        <f>IF(AND($F$2&lt;&gt;"",$F$3&lt;&gt;""),Interpolation!O478,ROUND(Interpolation!H478,$N$3))</f>
        <v>#VALUE!</v>
      </c>
      <c r="AD478" s="43" t="e">
        <f t="shared" si="89"/>
        <v>#VALUE!</v>
      </c>
      <c r="AE478" s="43" t="e">
        <f t="shared" si="90"/>
        <v>#VALUE!</v>
      </c>
    </row>
    <row r="479" spans="1:31" x14ac:dyDescent="0.25">
      <c r="A479" s="26" t="str">
        <f t="shared" si="92"/>
        <v/>
      </c>
      <c r="B479" s="21" t="str">
        <f t="shared" si="91"/>
        <v/>
      </c>
      <c r="C479" s="16" t="s">
        <v>66</v>
      </c>
      <c r="D479" s="16" t="s">
        <v>66</v>
      </c>
      <c r="E479" s="16" t="s">
        <v>66</v>
      </c>
      <c r="F479" s="16"/>
      <c r="G479" s="16"/>
      <c r="H479" s="16"/>
      <c r="I479" s="56"/>
      <c r="J479" s="57"/>
      <c r="K479" s="58"/>
      <c r="L479" s="22" t="str">
        <f t="shared" si="87"/>
        <v/>
      </c>
      <c r="M479" s="22" t="str">
        <f t="shared" si="88"/>
        <v/>
      </c>
      <c r="N479" s="26" t="e">
        <f t="shared" si="83"/>
        <v>#VALUE!</v>
      </c>
      <c r="O479" s="26" t="e">
        <f t="shared" si="85"/>
        <v>#VALUE!</v>
      </c>
      <c r="P479" s="26" t="e">
        <f t="shared" si="84"/>
        <v>#VALUE!</v>
      </c>
      <c r="Q479" s="26" t="e">
        <f t="shared" si="86"/>
        <v>#VALUE!</v>
      </c>
      <c r="R479" s="22"/>
      <c r="S479" s="22"/>
      <c r="T479" s="22"/>
      <c r="U479" s="22"/>
      <c r="W479" s="23" t="e">
        <f>IF(AND($F$2&lt;&gt;"",$F$3&lt;&gt;""),Interpolation!J479,ROUND(Interpolation!C479,$N$3))</f>
        <v>#VALUE!</v>
      </c>
      <c r="X479" s="23" t="e">
        <f>IF(AND($F$2&lt;&gt;"",$F$3&lt;&gt;""),Interpolation!K479,ROUND(Interpolation!D479,$N$3))</f>
        <v>#VALUE!</v>
      </c>
      <c r="Y479" s="23" t="e">
        <f>IF(AND($F$2&lt;&gt;"",$F$3&lt;&gt;""),Interpolation!L479,ROUND(Interpolation!E479,$N$3))</f>
        <v>#VALUE!</v>
      </c>
      <c r="Z479" s="23" t="e">
        <f>IF(AND($F$2&lt;&gt;"",$F$3&lt;&gt;""),Interpolation!M479,ROUND(Interpolation!F479,$N$3))</f>
        <v>#VALUE!</v>
      </c>
      <c r="AA479" s="23" t="e">
        <f>IF(AND($F$2&lt;&gt;"",$F$3&lt;&gt;""),Interpolation!N479,ROUND(Interpolation!G479,$N$3))</f>
        <v>#VALUE!</v>
      </c>
      <c r="AB479" s="23" t="e">
        <f>IF(AND($F$2&lt;&gt;"",$F$3&lt;&gt;""),Interpolation!O479,ROUND(Interpolation!H479,$N$3))</f>
        <v>#VALUE!</v>
      </c>
      <c r="AD479" s="43" t="e">
        <f t="shared" si="89"/>
        <v>#VALUE!</v>
      </c>
      <c r="AE479" s="43" t="e">
        <f t="shared" si="90"/>
        <v>#VALUE!</v>
      </c>
    </row>
    <row r="480" spans="1:31" x14ac:dyDescent="0.25">
      <c r="A480" s="26" t="str">
        <f t="shared" si="92"/>
        <v/>
      </c>
      <c r="B480" s="21" t="str">
        <f t="shared" si="91"/>
        <v/>
      </c>
      <c r="C480" s="16" t="s">
        <v>66</v>
      </c>
      <c r="D480" s="16" t="s">
        <v>66</v>
      </c>
      <c r="E480" s="16" t="s">
        <v>66</v>
      </c>
      <c r="F480" s="16"/>
      <c r="G480" s="16"/>
      <c r="H480" s="16"/>
      <c r="I480" s="56"/>
      <c r="J480" s="57"/>
      <c r="K480" s="58"/>
      <c r="L480" s="22" t="str">
        <f t="shared" si="87"/>
        <v/>
      </c>
      <c r="M480" s="22" t="str">
        <f t="shared" si="88"/>
        <v/>
      </c>
      <c r="N480" s="26" t="e">
        <f t="shared" si="83"/>
        <v>#VALUE!</v>
      </c>
      <c r="O480" s="26" t="e">
        <f t="shared" si="85"/>
        <v>#VALUE!</v>
      </c>
      <c r="P480" s="26" t="e">
        <f t="shared" si="84"/>
        <v>#VALUE!</v>
      </c>
      <c r="Q480" s="26" t="e">
        <f t="shared" si="86"/>
        <v>#VALUE!</v>
      </c>
      <c r="R480" s="22"/>
      <c r="S480" s="22"/>
      <c r="T480" s="22"/>
      <c r="U480" s="22"/>
      <c r="W480" s="23" t="e">
        <f>IF(AND($F$2&lt;&gt;"",$F$3&lt;&gt;""),Interpolation!J480,ROUND(Interpolation!C480,$N$3))</f>
        <v>#VALUE!</v>
      </c>
      <c r="X480" s="23" t="e">
        <f>IF(AND($F$2&lt;&gt;"",$F$3&lt;&gt;""),Interpolation!K480,ROUND(Interpolation!D480,$N$3))</f>
        <v>#VALUE!</v>
      </c>
      <c r="Y480" s="23" t="e">
        <f>IF(AND($F$2&lt;&gt;"",$F$3&lt;&gt;""),Interpolation!L480,ROUND(Interpolation!E480,$N$3))</f>
        <v>#VALUE!</v>
      </c>
      <c r="Z480" s="23" t="e">
        <f>IF(AND($F$2&lt;&gt;"",$F$3&lt;&gt;""),Interpolation!M480,ROUND(Interpolation!F480,$N$3))</f>
        <v>#VALUE!</v>
      </c>
      <c r="AA480" s="23" t="e">
        <f>IF(AND($F$2&lt;&gt;"",$F$3&lt;&gt;""),Interpolation!N480,ROUND(Interpolation!G480,$N$3))</f>
        <v>#VALUE!</v>
      </c>
      <c r="AB480" s="23" t="e">
        <f>IF(AND($F$2&lt;&gt;"",$F$3&lt;&gt;""),Interpolation!O480,ROUND(Interpolation!H480,$N$3))</f>
        <v>#VALUE!</v>
      </c>
      <c r="AD480" s="43" t="e">
        <f t="shared" si="89"/>
        <v>#VALUE!</v>
      </c>
      <c r="AE480" s="43" t="e">
        <f t="shared" si="90"/>
        <v>#VALUE!</v>
      </c>
    </row>
    <row r="481" spans="1:31" x14ac:dyDescent="0.25">
      <c r="A481" s="26" t="str">
        <f t="shared" si="92"/>
        <v/>
      </c>
      <c r="B481" s="21" t="str">
        <f t="shared" si="91"/>
        <v/>
      </c>
      <c r="C481" s="16" t="s">
        <v>66</v>
      </c>
      <c r="D481" s="16" t="s">
        <v>66</v>
      </c>
      <c r="E481" s="16" t="s">
        <v>66</v>
      </c>
      <c r="F481" s="16"/>
      <c r="G481" s="16"/>
      <c r="H481" s="16"/>
      <c r="I481" s="56"/>
      <c r="J481" s="57"/>
      <c r="K481" s="58"/>
      <c r="L481" s="22" t="str">
        <f t="shared" si="87"/>
        <v/>
      </c>
      <c r="M481" s="22" t="str">
        <f t="shared" si="88"/>
        <v/>
      </c>
      <c r="N481" s="26" t="e">
        <f t="shared" si="83"/>
        <v>#VALUE!</v>
      </c>
      <c r="O481" s="26" t="e">
        <f t="shared" si="85"/>
        <v>#VALUE!</v>
      </c>
      <c r="P481" s="26" t="e">
        <f t="shared" si="84"/>
        <v>#VALUE!</v>
      </c>
      <c r="Q481" s="26" t="e">
        <f t="shared" si="86"/>
        <v>#VALUE!</v>
      </c>
      <c r="R481" s="22"/>
      <c r="S481" s="22"/>
      <c r="T481" s="22"/>
      <c r="U481" s="22"/>
      <c r="W481" s="23" t="e">
        <f>IF(AND($F$2&lt;&gt;"",$F$3&lt;&gt;""),Interpolation!J481,ROUND(Interpolation!C481,$N$3))</f>
        <v>#VALUE!</v>
      </c>
      <c r="X481" s="23" t="e">
        <f>IF(AND($F$2&lt;&gt;"",$F$3&lt;&gt;""),Interpolation!K481,ROUND(Interpolation!D481,$N$3))</f>
        <v>#VALUE!</v>
      </c>
      <c r="Y481" s="23" t="e">
        <f>IF(AND($F$2&lt;&gt;"",$F$3&lt;&gt;""),Interpolation!L481,ROUND(Interpolation!E481,$N$3))</f>
        <v>#VALUE!</v>
      </c>
      <c r="Z481" s="23" t="e">
        <f>IF(AND($F$2&lt;&gt;"",$F$3&lt;&gt;""),Interpolation!M481,ROUND(Interpolation!F481,$N$3))</f>
        <v>#VALUE!</v>
      </c>
      <c r="AA481" s="23" t="e">
        <f>IF(AND($F$2&lt;&gt;"",$F$3&lt;&gt;""),Interpolation!N481,ROUND(Interpolation!G481,$N$3))</f>
        <v>#VALUE!</v>
      </c>
      <c r="AB481" s="23" t="e">
        <f>IF(AND($F$2&lt;&gt;"",$F$3&lt;&gt;""),Interpolation!O481,ROUND(Interpolation!H481,$N$3))</f>
        <v>#VALUE!</v>
      </c>
      <c r="AD481" s="43" t="e">
        <f t="shared" si="89"/>
        <v>#VALUE!</v>
      </c>
      <c r="AE481" s="43" t="e">
        <f t="shared" si="90"/>
        <v>#VALUE!</v>
      </c>
    </row>
    <row r="482" spans="1:31" x14ac:dyDescent="0.25">
      <c r="A482" s="26" t="str">
        <f t="shared" si="92"/>
        <v/>
      </c>
      <c r="B482" s="21" t="str">
        <f t="shared" si="91"/>
        <v/>
      </c>
      <c r="C482" s="16" t="s">
        <v>66</v>
      </c>
      <c r="D482" s="16" t="s">
        <v>66</v>
      </c>
      <c r="E482" s="16" t="s">
        <v>66</v>
      </c>
      <c r="F482" s="16"/>
      <c r="G482" s="16"/>
      <c r="H482" s="16"/>
      <c r="I482" s="56"/>
      <c r="J482" s="57"/>
      <c r="K482" s="58"/>
      <c r="L482" s="22" t="str">
        <f t="shared" si="87"/>
        <v/>
      </c>
      <c r="M482" s="22" t="str">
        <f t="shared" si="88"/>
        <v/>
      </c>
      <c r="N482" s="26" t="e">
        <f t="shared" si="83"/>
        <v>#VALUE!</v>
      </c>
      <c r="O482" s="26" t="e">
        <f t="shared" si="85"/>
        <v>#VALUE!</v>
      </c>
      <c r="P482" s="26" t="e">
        <f t="shared" si="84"/>
        <v>#VALUE!</v>
      </c>
      <c r="Q482" s="26" t="e">
        <f t="shared" si="86"/>
        <v>#VALUE!</v>
      </c>
      <c r="R482" s="22"/>
      <c r="S482" s="22"/>
      <c r="T482" s="22"/>
      <c r="U482" s="22"/>
      <c r="W482" s="23" t="e">
        <f>IF(AND($F$2&lt;&gt;"",$F$3&lt;&gt;""),Interpolation!J482,ROUND(Interpolation!C482,$N$3))</f>
        <v>#VALUE!</v>
      </c>
      <c r="X482" s="23" t="e">
        <f>IF(AND($F$2&lt;&gt;"",$F$3&lt;&gt;""),Interpolation!K482,ROUND(Interpolation!D482,$N$3))</f>
        <v>#VALUE!</v>
      </c>
      <c r="Y482" s="23" t="e">
        <f>IF(AND($F$2&lt;&gt;"",$F$3&lt;&gt;""),Interpolation!L482,ROUND(Interpolation!E482,$N$3))</f>
        <v>#VALUE!</v>
      </c>
      <c r="Z482" s="23" t="e">
        <f>IF(AND($F$2&lt;&gt;"",$F$3&lt;&gt;""),Interpolation!M482,ROUND(Interpolation!F482,$N$3))</f>
        <v>#VALUE!</v>
      </c>
      <c r="AA482" s="23" t="e">
        <f>IF(AND($F$2&lt;&gt;"",$F$3&lt;&gt;""),Interpolation!N482,ROUND(Interpolation!G482,$N$3))</f>
        <v>#VALUE!</v>
      </c>
      <c r="AB482" s="23" t="e">
        <f>IF(AND($F$2&lt;&gt;"",$F$3&lt;&gt;""),Interpolation!O482,ROUND(Interpolation!H482,$N$3))</f>
        <v>#VALUE!</v>
      </c>
      <c r="AD482" s="43" t="e">
        <f t="shared" si="89"/>
        <v>#VALUE!</v>
      </c>
      <c r="AE482" s="43" t="e">
        <f t="shared" si="90"/>
        <v>#VALUE!</v>
      </c>
    </row>
    <row r="483" spans="1:31" x14ac:dyDescent="0.25">
      <c r="A483" s="26" t="str">
        <f t="shared" si="92"/>
        <v/>
      </c>
      <c r="B483" s="21" t="str">
        <f t="shared" si="91"/>
        <v/>
      </c>
      <c r="C483" s="16" t="s">
        <v>66</v>
      </c>
      <c r="D483" s="16" t="s">
        <v>66</v>
      </c>
      <c r="E483" s="16" t="s">
        <v>66</v>
      </c>
      <c r="F483" s="16"/>
      <c r="G483" s="16"/>
      <c r="H483" s="16"/>
      <c r="I483" s="56"/>
      <c r="J483" s="57"/>
      <c r="K483" s="58"/>
      <c r="L483" s="22" t="str">
        <f t="shared" si="87"/>
        <v/>
      </c>
      <c r="M483" s="22" t="str">
        <f t="shared" si="88"/>
        <v/>
      </c>
      <c r="N483" s="26" t="e">
        <f t="shared" si="83"/>
        <v>#VALUE!</v>
      </c>
      <c r="O483" s="26" t="e">
        <f t="shared" si="85"/>
        <v>#VALUE!</v>
      </c>
      <c r="P483" s="26" t="e">
        <f t="shared" si="84"/>
        <v>#VALUE!</v>
      </c>
      <c r="Q483" s="26" t="e">
        <f t="shared" si="86"/>
        <v>#VALUE!</v>
      </c>
      <c r="R483" s="22"/>
      <c r="S483" s="22"/>
      <c r="T483" s="22"/>
      <c r="U483" s="22"/>
      <c r="W483" s="23" t="e">
        <f>IF(AND($F$2&lt;&gt;"",$F$3&lt;&gt;""),Interpolation!J483,ROUND(Interpolation!C483,$N$3))</f>
        <v>#VALUE!</v>
      </c>
      <c r="X483" s="23" t="e">
        <f>IF(AND($F$2&lt;&gt;"",$F$3&lt;&gt;""),Interpolation!K483,ROUND(Interpolation!D483,$N$3))</f>
        <v>#VALUE!</v>
      </c>
      <c r="Y483" s="23" t="e">
        <f>IF(AND($F$2&lt;&gt;"",$F$3&lt;&gt;""),Interpolation!L483,ROUND(Interpolation!E483,$N$3))</f>
        <v>#VALUE!</v>
      </c>
      <c r="Z483" s="23" t="e">
        <f>IF(AND($F$2&lt;&gt;"",$F$3&lt;&gt;""),Interpolation!M483,ROUND(Interpolation!F483,$N$3))</f>
        <v>#VALUE!</v>
      </c>
      <c r="AA483" s="23" t="e">
        <f>IF(AND($F$2&lt;&gt;"",$F$3&lt;&gt;""),Interpolation!N483,ROUND(Interpolation!G483,$N$3))</f>
        <v>#VALUE!</v>
      </c>
      <c r="AB483" s="23" t="e">
        <f>IF(AND($F$2&lt;&gt;"",$F$3&lt;&gt;""),Interpolation!O483,ROUND(Interpolation!H483,$N$3))</f>
        <v>#VALUE!</v>
      </c>
      <c r="AD483" s="43" t="e">
        <f t="shared" si="89"/>
        <v>#VALUE!</v>
      </c>
      <c r="AE483" s="43" t="e">
        <f t="shared" si="90"/>
        <v>#VALUE!</v>
      </c>
    </row>
    <row r="484" spans="1:31" x14ac:dyDescent="0.25">
      <c r="A484" s="26" t="str">
        <f t="shared" si="92"/>
        <v/>
      </c>
      <c r="B484" s="21" t="str">
        <f t="shared" si="91"/>
        <v/>
      </c>
      <c r="C484" s="16" t="s">
        <v>66</v>
      </c>
      <c r="D484" s="16" t="s">
        <v>66</v>
      </c>
      <c r="E484" s="16" t="s">
        <v>66</v>
      </c>
      <c r="F484" s="16"/>
      <c r="G484" s="16"/>
      <c r="H484" s="16"/>
      <c r="I484" s="56"/>
      <c r="J484" s="57"/>
      <c r="K484" s="58"/>
      <c r="L484" s="22" t="str">
        <f t="shared" si="87"/>
        <v/>
      </c>
      <c r="M484" s="22" t="str">
        <f t="shared" si="88"/>
        <v/>
      </c>
      <c r="N484" s="26" t="e">
        <f t="shared" si="83"/>
        <v>#VALUE!</v>
      </c>
      <c r="O484" s="26" t="e">
        <f t="shared" si="85"/>
        <v>#VALUE!</v>
      </c>
      <c r="P484" s="26" t="e">
        <f t="shared" si="84"/>
        <v>#VALUE!</v>
      </c>
      <c r="Q484" s="26" t="e">
        <f t="shared" si="86"/>
        <v>#VALUE!</v>
      </c>
      <c r="R484" s="22"/>
      <c r="S484" s="22"/>
      <c r="T484" s="22"/>
      <c r="U484" s="22"/>
      <c r="W484" s="23" t="e">
        <f>IF(AND($F$2&lt;&gt;"",$F$3&lt;&gt;""),Interpolation!J484,ROUND(Interpolation!C484,$N$3))</f>
        <v>#VALUE!</v>
      </c>
      <c r="X484" s="23" t="e">
        <f>IF(AND($F$2&lt;&gt;"",$F$3&lt;&gt;""),Interpolation!K484,ROUND(Interpolation!D484,$N$3))</f>
        <v>#VALUE!</v>
      </c>
      <c r="Y484" s="23" t="e">
        <f>IF(AND($F$2&lt;&gt;"",$F$3&lt;&gt;""),Interpolation!L484,ROUND(Interpolation!E484,$N$3))</f>
        <v>#VALUE!</v>
      </c>
      <c r="Z484" s="23" t="e">
        <f>IF(AND($F$2&lt;&gt;"",$F$3&lt;&gt;""),Interpolation!M484,ROUND(Interpolation!F484,$N$3))</f>
        <v>#VALUE!</v>
      </c>
      <c r="AA484" s="23" t="e">
        <f>IF(AND($F$2&lt;&gt;"",$F$3&lt;&gt;""),Interpolation!N484,ROUND(Interpolation!G484,$N$3))</f>
        <v>#VALUE!</v>
      </c>
      <c r="AB484" s="23" t="e">
        <f>IF(AND($F$2&lt;&gt;"",$F$3&lt;&gt;""),Interpolation!O484,ROUND(Interpolation!H484,$N$3))</f>
        <v>#VALUE!</v>
      </c>
      <c r="AD484" s="43" t="e">
        <f t="shared" si="89"/>
        <v>#VALUE!</v>
      </c>
      <c r="AE484" s="43" t="e">
        <f t="shared" si="90"/>
        <v>#VALUE!</v>
      </c>
    </row>
    <row r="485" spans="1:31" x14ac:dyDescent="0.25">
      <c r="A485" s="26" t="str">
        <f t="shared" si="92"/>
        <v/>
      </c>
      <c r="B485" s="21" t="str">
        <f t="shared" si="91"/>
        <v/>
      </c>
      <c r="C485" s="16" t="s">
        <v>66</v>
      </c>
      <c r="D485" s="16" t="s">
        <v>66</v>
      </c>
      <c r="E485" s="16" t="s">
        <v>66</v>
      </c>
      <c r="F485" s="16"/>
      <c r="G485" s="16"/>
      <c r="H485" s="16"/>
      <c r="I485" s="56"/>
      <c r="J485" s="57"/>
      <c r="K485" s="58"/>
      <c r="L485" s="22" t="str">
        <f t="shared" si="87"/>
        <v/>
      </c>
      <c r="M485" s="22" t="str">
        <f t="shared" si="88"/>
        <v/>
      </c>
      <c r="N485" s="26" t="e">
        <f t="shared" si="83"/>
        <v>#VALUE!</v>
      </c>
      <c r="O485" s="26" t="e">
        <f t="shared" si="85"/>
        <v>#VALUE!</v>
      </c>
      <c r="P485" s="26" t="e">
        <f t="shared" si="84"/>
        <v>#VALUE!</v>
      </c>
      <c r="Q485" s="26" t="e">
        <f t="shared" si="86"/>
        <v>#VALUE!</v>
      </c>
      <c r="R485" s="22"/>
      <c r="S485" s="22"/>
      <c r="T485" s="22"/>
      <c r="U485" s="22"/>
      <c r="W485" s="23" t="e">
        <f>IF(AND($F$2&lt;&gt;"",$F$3&lt;&gt;""),Interpolation!J485,ROUND(Interpolation!C485,$N$3))</f>
        <v>#VALUE!</v>
      </c>
      <c r="X485" s="23" t="e">
        <f>IF(AND($F$2&lt;&gt;"",$F$3&lt;&gt;""),Interpolation!K485,ROUND(Interpolation!D485,$N$3))</f>
        <v>#VALUE!</v>
      </c>
      <c r="Y485" s="23" t="e">
        <f>IF(AND($F$2&lt;&gt;"",$F$3&lt;&gt;""),Interpolation!L485,ROUND(Interpolation!E485,$N$3))</f>
        <v>#VALUE!</v>
      </c>
      <c r="Z485" s="23" t="e">
        <f>IF(AND($F$2&lt;&gt;"",$F$3&lt;&gt;""),Interpolation!M485,ROUND(Interpolation!F485,$N$3))</f>
        <v>#VALUE!</v>
      </c>
      <c r="AA485" s="23" t="e">
        <f>IF(AND($F$2&lt;&gt;"",$F$3&lt;&gt;""),Interpolation!N485,ROUND(Interpolation!G485,$N$3))</f>
        <v>#VALUE!</v>
      </c>
      <c r="AB485" s="23" t="e">
        <f>IF(AND($F$2&lt;&gt;"",$F$3&lt;&gt;""),Interpolation!O485,ROUND(Interpolation!H485,$N$3))</f>
        <v>#VALUE!</v>
      </c>
      <c r="AD485" s="43" t="e">
        <f t="shared" si="89"/>
        <v>#VALUE!</v>
      </c>
      <c r="AE485" s="43" t="e">
        <f t="shared" si="90"/>
        <v>#VALUE!</v>
      </c>
    </row>
    <row r="486" spans="1:31" x14ac:dyDescent="0.25">
      <c r="A486" s="26" t="str">
        <f t="shared" si="92"/>
        <v/>
      </c>
      <c r="B486" s="21" t="str">
        <f t="shared" si="91"/>
        <v/>
      </c>
      <c r="C486" s="16" t="s">
        <v>66</v>
      </c>
      <c r="D486" s="16" t="s">
        <v>66</v>
      </c>
      <c r="E486" s="16" t="s">
        <v>66</v>
      </c>
      <c r="F486" s="16"/>
      <c r="G486" s="16"/>
      <c r="H486" s="16"/>
      <c r="I486" s="56"/>
      <c r="J486" s="57"/>
      <c r="K486" s="58"/>
      <c r="L486" s="22" t="str">
        <f t="shared" si="87"/>
        <v/>
      </c>
      <c r="M486" s="22" t="str">
        <f t="shared" si="88"/>
        <v/>
      </c>
      <c r="N486" s="26" t="e">
        <f t="shared" si="83"/>
        <v>#VALUE!</v>
      </c>
      <c r="O486" s="26" t="e">
        <f t="shared" si="85"/>
        <v>#VALUE!</v>
      </c>
      <c r="P486" s="26" t="e">
        <f t="shared" si="84"/>
        <v>#VALUE!</v>
      </c>
      <c r="Q486" s="26" t="e">
        <f t="shared" si="86"/>
        <v>#VALUE!</v>
      </c>
      <c r="R486" s="22"/>
      <c r="S486" s="22"/>
      <c r="T486" s="22"/>
      <c r="U486" s="22"/>
      <c r="W486" s="23" t="e">
        <f>IF(AND($F$2&lt;&gt;"",$F$3&lt;&gt;""),Interpolation!J486,ROUND(Interpolation!C486,$N$3))</f>
        <v>#VALUE!</v>
      </c>
      <c r="X486" s="23" t="e">
        <f>IF(AND($F$2&lt;&gt;"",$F$3&lt;&gt;""),Interpolation!K486,ROUND(Interpolation!D486,$N$3))</f>
        <v>#VALUE!</v>
      </c>
      <c r="Y486" s="23" t="e">
        <f>IF(AND($F$2&lt;&gt;"",$F$3&lt;&gt;""),Interpolation!L486,ROUND(Interpolation!E486,$N$3))</f>
        <v>#VALUE!</v>
      </c>
      <c r="Z486" s="23" t="e">
        <f>IF(AND($F$2&lt;&gt;"",$F$3&lt;&gt;""),Interpolation!M486,ROUND(Interpolation!F486,$N$3))</f>
        <v>#VALUE!</v>
      </c>
      <c r="AA486" s="23" t="e">
        <f>IF(AND($F$2&lt;&gt;"",$F$3&lt;&gt;""),Interpolation!N486,ROUND(Interpolation!G486,$N$3))</f>
        <v>#VALUE!</v>
      </c>
      <c r="AB486" s="23" t="e">
        <f>IF(AND($F$2&lt;&gt;"",$F$3&lt;&gt;""),Interpolation!O486,ROUND(Interpolation!H486,$N$3))</f>
        <v>#VALUE!</v>
      </c>
      <c r="AD486" s="43" t="e">
        <f t="shared" si="89"/>
        <v>#VALUE!</v>
      </c>
      <c r="AE486" s="43" t="e">
        <f t="shared" si="90"/>
        <v>#VALUE!</v>
      </c>
    </row>
    <row r="487" spans="1:31" x14ac:dyDescent="0.25">
      <c r="A487" s="26" t="str">
        <f t="shared" si="92"/>
        <v/>
      </c>
      <c r="B487" s="21" t="str">
        <f t="shared" si="91"/>
        <v/>
      </c>
      <c r="C487" s="16" t="s">
        <v>66</v>
      </c>
      <c r="D487" s="16" t="s">
        <v>66</v>
      </c>
      <c r="E487" s="16" t="s">
        <v>66</v>
      </c>
      <c r="F487" s="16"/>
      <c r="G487" s="16"/>
      <c r="H487" s="16"/>
      <c r="I487" s="56"/>
      <c r="J487" s="57"/>
      <c r="K487" s="58"/>
      <c r="L487" s="22" t="str">
        <f t="shared" si="87"/>
        <v/>
      </c>
      <c r="M487" s="22" t="str">
        <f t="shared" si="88"/>
        <v/>
      </c>
      <c r="N487" s="26" t="e">
        <f t="shared" si="83"/>
        <v>#VALUE!</v>
      </c>
      <c r="O487" s="26" t="e">
        <f t="shared" si="85"/>
        <v>#VALUE!</v>
      </c>
      <c r="P487" s="26" t="e">
        <f t="shared" si="84"/>
        <v>#VALUE!</v>
      </c>
      <c r="Q487" s="26" t="e">
        <f t="shared" si="86"/>
        <v>#VALUE!</v>
      </c>
      <c r="R487" s="22"/>
      <c r="S487" s="22"/>
      <c r="T487" s="22"/>
      <c r="U487" s="22"/>
      <c r="W487" s="23" t="e">
        <f>IF(AND($F$2&lt;&gt;"",$F$3&lt;&gt;""),Interpolation!J487,ROUND(Interpolation!C487,$N$3))</f>
        <v>#VALUE!</v>
      </c>
      <c r="X487" s="23" t="e">
        <f>IF(AND($F$2&lt;&gt;"",$F$3&lt;&gt;""),Interpolation!K487,ROUND(Interpolation!D487,$N$3))</f>
        <v>#VALUE!</v>
      </c>
      <c r="Y487" s="23" t="e">
        <f>IF(AND($F$2&lt;&gt;"",$F$3&lt;&gt;""),Interpolation!L487,ROUND(Interpolation!E487,$N$3))</f>
        <v>#VALUE!</v>
      </c>
      <c r="Z487" s="23" t="e">
        <f>IF(AND($F$2&lt;&gt;"",$F$3&lt;&gt;""),Interpolation!M487,ROUND(Interpolation!F487,$N$3))</f>
        <v>#VALUE!</v>
      </c>
      <c r="AA487" s="23" t="e">
        <f>IF(AND($F$2&lt;&gt;"",$F$3&lt;&gt;""),Interpolation!N487,ROUND(Interpolation!G487,$N$3))</f>
        <v>#VALUE!</v>
      </c>
      <c r="AB487" s="23" t="e">
        <f>IF(AND($F$2&lt;&gt;"",$F$3&lt;&gt;""),Interpolation!O487,ROUND(Interpolation!H487,$N$3))</f>
        <v>#VALUE!</v>
      </c>
      <c r="AD487" s="43" t="e">
        <f t="shared" si="89"/>
        <v>#VALUE!</v>
      </c>
      <c r="AE487" s="43" t="e">
        <f t="shared" si="90"/>
        <v>#VALUE!</v>
      </c>
    </row>
    <row r="488" spans="1:31" x14ac:dyDescent="0.25">
      <c r="A488" s="26" t="str">
        <f t="shared" si="92"/>
        <v/>
      </c>
      <c r="B488" s="21" t="str">
        <f t="shared" si="91"/>
        <v/>
      </c>
      <c r="C488" s="16" t="s">
        <v>66</v>
      </c>
      <c r="D488" s="16" t="s">
        <v>66</v>
      </c>
      <c r="E488" s="16" t="s">
        <v>66</v>
      </c>
      <c r="F488" s="16"/>
      <c r="G488" s="16"/>
      <c r="H488" s="16"/>
      <c r="I488" s="56"/>
      <c r="J488" s="57"/>
      <c r="K488" s="58"/>
      <c r="L488" s="22" t="str">
        <f t="shared" si="87"/>
        <v/>
      </c>
      <c r="M488" s="22" t="str">
        <f t="shared" si="88"/>
        <v/>
      </c>
      <c r="N488" s="26" t="e">
        <f t="shared" si="83"/>
        <v>#VALUE!</v>
      </c>
      <c r="O488" s="26" t="e">
        <f t="shared" si="85"/>
        <v>#VALUE!</v>
      </c>
      <c r="P488" s="26" t="e">
        <f t="shared" si="84"/>
        <v>#VALUE!</v>
      </c>
      <c r="Q488" s="26" t="e">
        <f t="shared" si="86"/>
        <v>#VALUE!</v>
      </c>
      <c r="R488" s="22"/>
      <c r="S488" s="22"/>
      <c r="T488" s="22"/>
      <c r="U488" s="22"/>
      <c r="W488" s="23" t="e">
        <f>IF(AND($F$2&lt;&gt;"",$F$3&lt;&gt;""),Interpolation!J488,ROUND(Interpolation!C488,$N$3))</f>
        <v>#VALUE!</v>
      </c>
      <c r="X488" s="23" t="e">
        <f>IF(AND($F$2&lt;&gt;"",$F$3&lt;&gt;""),Interpolation!K488,ROUND(Interpolation!D488,$N$3))</f>
        <v>#VALUE!</v>
      </c>
      <c r="Y488" s="23" t="e">
        <f>IF(AND($F$2&lt;&gt;"",$F$3&lt;&gt;""),Interpolation!L488,ROUND(Interpolation!E488,$N$3))</f>
        <v>#VALUE!</v>
      </c>
      <c r="Z488" s="23" t="e">
        <f>IF(AND($F$2&lt;&gt;"",$F$3&lt;&gt;""),Interpolation!M488,ROUND(Interpolation!F488,$N$3))</f>
        <v>#VALUE!</v>
      </c>
      <c r="AA488" s="23" t="e">
        <f>IF(AND($F$2&lt;&gt;"",$F$3&lt;&gt;""),Interpolation!N488,ROUND(Interpolation!G488,$N$3))</f>
        <v>#VALUE!</v>
      </c>
      <c r="AB488" s="23" t="e">
        <f>IF(AND($F$2&lt;&gt;"",$F$3&lt;&gt;""),Interpolation!O488,ROUND(Interpolation!H488,$N$3))</f>
        <v>#VALUE!</v>
      </c>
      <c r="AD488" s="43" t="e">
        <f t="shared" si="89"/>
        <v>#VALUE!</v>
      </c>
      <c r="AE488" s="43" t="e">
        <f t="shared" si="90"/>
        <v>#VALUE!</v>
      </c>
    </row>
    <row r="489" spans="1:31" x14ac:dyDescent="0.25">
      <c r="A489" s="26" t="str">
        <f t="shared" si="92"/>
        <v/>
      </c>
      <c r="B489" s="21" t="str">
        <f t="shared" si="91"/>
        <v/>
      </c>
      <c r="C489" s="16" t="s">
        <v>66</v>
      </c>
      <c r="D489" s="16" t="s">
        <v>66</v>
      </c>
      <c r="E489" s="16" t="s">
        <v>66</v>
      </c>
      <c r="F489" s="16"/>
      <c r="G489" s="16"/>
      <c r="H489" s="16"/>
      <c r="I489" s="56"/>
      <c r="J489" s="57"/>
      <c r="K489" s="58"/>
      <c r="L489" s="22" t="str">
        <f t="shared" si="87"/>
        <v/>
      </c>
      <c r="M489" s="22" t="str">
        <f t="shared" si="88"/>
        <v/>
      </c>
      <c r="N489" s="26" t="e">
        <f t="shared" si="83"/>
        <v>#VALUE!</v>
      </c>
      <c r="O489" s="26" t="e">
        <f t="shared" si="85"/>
        <v>#VALUE!</v>
      </c>
      <c r="P489" s="26" t="e">
        <f t="shared" si="84"/>
        <v>#VALUE!</v>
      </c>
      <c r="Q489" s="26" t="e">
        <f t="shared" si="86"/>
        <v>#VALUE!</v>
      </c>
      <c r="R489" s="22"/>
      <c r="S489" s="22"/>
      <c r="T489" s="22"/>
      <c r="U489" s="22"/>
      <c r="W489" s="23" t="e">
        <f>IF(AND($F$2&lt;&gt;"",$F$3&lt;&gt;""),Interpolation!J489,ROUND(Interpolation!C489,$N$3))</f>
        <v>#VALUE!</v>
      </c>
      <c r="X489" s="23" t="e">
        <f>IF(AND($F$2&lt;&gt;"",$F$3&lt;&gt;""),Interpolation!K489,ROUND(Interpolation!D489,$N$3))</f>
        <v>#VALUE!</v>
      </c>
      <c r="Y489" s="23" t="e">
        <f>IF(AND($F$2&lt;&gt;"",$F$3&lt;&gt;""),Interpolation!L489,ROUND(Interpolation!E489,$N$3))</f>
        <v>#VALUE!</v>
      </c>
      <c r="Z489" s="23" t="e">
        <f>IF(AND($F$2&lt;&gt;"",$F$3&lt;&gt;""),Interpolation!M489,ROUND(Interpolation!F489,$N$3))</f>
        <v>#VALUE!</v>
      </c>
      <c r="AA489" s="23" t="e">
        <f>IF(AND($F$2&lt;&gt;"",$F$3&lt;&gt;""),Interpolation!N489,ROUND(Interpolation!G489,$N$3))</f>
        <v>#VALUE!</v>
      </c>
      <c r="AB489" s="23" t="e">
        <f>IF(AND($F$2&lt;&gt;"",$F$3&lt;&gt;""),Interpolation!O489,ROUND(Interpolation!H489,$N$3))</f>
        <v>#VALUE!</v>
      </c>
      <c r="AD489" s="43" t="e">
        <f t="shared" si="89"/>
        <v>#VALUE!</v>
      </c>
      <c r="AE489" s="43" t="e">
        <f t="shared" si="90"/>
        <v>#VALUE!</v>
      </c>
    </row>
    <row r="490" spans="1:31" x14ac:dyDescent="0.25">
      <c r="A490" s="26" t="str">
        <f t="shared" si="92"/>
        <v/>
      </c>
      <c r="B490" s="21" t="str">
        <f t="shared" si="91"/>
        <v/>
      </c>
      <c r="C490" s="16" t="s">
        <v>66</v>
      </c>
      <c r="D490" s="16" t="s">
        <v>66</v>
      </c>
      <c r="E490" s="16" t="s">
        <v>66</v>
      </c>
      <c r="F490" s="16"/>
      <c r="G490" s="16"/>
      <c r="H490" s="16"/>
      <c r="I490" s="56"/>
      <c r="J490" s="57"/>
      <c r="K490" s="58"/>
      <c r="L490" s="22" t="str">
        <f t="shared" si="87"/>
        <v/>
      </c>
      <c r="M490" s="22" t="str">
        <f t="shared" si="88"/>
        <v/>
      </c>
      <c r="N490" s="26" t="e">
        <f t="shared" si="83"/>
        <v>#VALUE!</v>
      </c>
      <c r="O490" s="26" t="e">
        <f t="shared" si="85"/>
        <v>#VALUE!</v>
      </c>
      <c r="P490" s="26" t="e">
        <f t="shared" si="84"/>
        <v>#VALUE!</v>
      </c>
      <c r="Q490" s="26" t="e">
        <f t="shared" si="86"/>
        <v>#VALUE!</v>
      </c>
      <c r="R490" s="22"/>
      <c r="S490" s="22"/>
      <c r="T490" s="22"/>
      <c r="U490" s="22"/>
      <c r="W490" s="23" t="e">
        <f>IF(AND($F$2&lt;&gt;"",$F$3&lt;&gt;""),Interpolation!J490,ROUND(Interpolation!C490,$N$3))</f>
        <v>#VALUE!</v>
      </c>
      <c r="X490" s="23" t="e">
        <f>IF(AND($F$2&lt;&gt;"",$F$3&lt;&gt;""),Interpolation!K490,ROUND(Interpolation!D490,$N$3))</f>
        <v>#VALUE!</v>
      </c>
      <c r="Y490" s="23" t="e">
        <f>IF(AND($F$2&lt;&gt;"",$F$3&lt;&gt;""),Interpolation!L490,ROUND(Interpolation!E490,$N$3))</f>
        <v>#VALUE!</v>
      </c>
      <c r="Z490" s="23" t="e">
        <f>IF(AND($F$2&lt;&gt;"",$F$3&lt;&gt;""),Interpolation!M490,ROUND(Interpolation!F490,$N$3))</f>
        <v>#VALUE!</v>
      </c>
      <c r="AA490" s="23" t="e">
        <f>IF(AND($F$2&lt;&gt;"",$F$3&lt;&gt;""),Interpolation!N490,ROUND(Interpolation!G490,$N$3))</f>
        <v>#VALUE!</v>
      </c>
      <c r="AB490" s="23" t="e">
        <f>IF(AND($F$2&lt;&gt;"",$F$3&lt;&gt;""),Interpolation!O490,ROUND(Interpolation!H490,$N$3))</f>
        <v>#VALUE!</v>
      </c>
      <c r="AD490" s="43" t="e">
        <f t="shared" si="89"/>
        <v>#VALUE!</v>
      </c>
      <c r="AE490" s="43" t="e">
        <f t="shared" si="90"/>
        <v>#VALUE!</v>
      </c>
    </row>
    <row r="491" spans="1:31" x14ac:dyDescent="0.25">
      <c r="A491" s="26" t="str">
        <f t="shared" si="92"/>
        <v/>
      </c>
      <c r="B491" s="21" t="str">
        <f t="shared" si="91"/>
        <v/>
      </c>
      <c r="C491" s="16" t="s">
        <v>66</v>
      </c>
      <c r="D491" s="16" t="s">
        <v>66</v>
      </c>
      <c r="E491" s="16" t="s">
        <v>66</v>
      </c>
      <c r="F491" s="16"/>
      <c r="G491" s="16"/>
      <c r="H491" s="16"/>
      <c r="I491" s="56"/>
      <c r="J491" s="57"/>
      <c r="K491" s="58"/>
      <c r="L491" s="22" t="str">
        <f t="shared" si="87"/>
        <v/>
      </c>
      <c r="M491" s="22" t="str">
        <f t="shared" si="88"/>
        <v/>
      </c>
      <c r="N491" s="26" t="e">
        <f t="shared" si="83"/>
        <v>#VALUE!</v>
      </c>
      <c r="O491" s="26" t="e">
        <f t="shared" si="85"/>
        <v>#VALUE!</v>
      </c>
      <c r="P491" s="26" t="e">
        <f t="shared" si="84"/>
        <v>#VALUE!</v>
      </c>
      <c r="Q491" s="26" t="e">
        <f t="shared" si="86"/>
        <v>#VALUE!</v>
      </c>
      <c r="R491" s="22"/>
      <c r="S491" s="22"/>
      <c r="T491" s="22"/>
      <c r="U491" s="22"/>
      <c r="W491" s="23" t="e">
        <f>IF(AND($F$2&lt;&gt;"",$F$3&lt;&gt;""),Interpolation!J491,ROUND(Interpolation!C491,$N$3))</f>
        <v>#VALUE!</v>
      </c>
      <c r="X491" s="23" t="e">
        <f>IF(AND($F$2&lt;&gt;"",$F$3&lt;&gt;""),Interpolation!K491,ROUND(Interpolation!D491,$N$3))</f>
        <v>#VALUE!</v>
      </c>
      <c r="Y491" s="23" t="e">
        <f>IF(AND($F$2&lt;&gt;"",$F$3&lt;&gt;""),Interpolation!L491,ROUND(Interpolation!E491,$N$3))</f>
        <v>#VALUE!</v>
      </c>
      <c r="Z491" s="23" t="e">
        <f>IF(AND($F$2&lt;&gt;"",$F$3&lt;&gt;""),Interpolation!M491,ROUND(Interpolation!F491,$N$3))</f>
        <v>#VALUE!</v>
      </c>
      <c r="AA491" s="23" t="e">
        <f>IF(AND($F$2&lt;&gt;"",$F$3&lt;&gt;""),Interpolation!N491,ROUND(Interpolation!G491,$N$3))</f>
        <v>#VALUE!</v>
      </c>
      <c r="AB491" s="23" t="e">
        <f>IF(AND($F$2&lt;&gt;"",$F$3&lt;&gt;""),Interpolation!O491,ROUND(Interpolation!H491,$N$3))</f>
        <v>#VALUE!</v>
      </c>
      <c r="AD491" s="43" t="e">
        <f t="shared" si="89"/>
        <v>#VALUE!</v>
      </c>
      <c r="AE491" s="43" t="e">
        <f t="shared" si="90"/>
        <v>#VALUE!</v>
      </c>
    </row>
    <row r="492" spans="1:31" x14ac:dyDescent="0.25">
      <c r="A492" s="26" t="str">
        <f t="shared" si="92"/>
        <v/>
      </c>
      <c r="B492" s="21" t="str">
        <f t="shared" si="91"/>
        <v/>
      </c>
      <c r="C492" s="16" t="s">
        <v>66</v>
      </c>
      <c r="D492" s="16" t="s">
        <v>66</v>
      </c>
      <c r="E492" s="16" t="s">
        <v>66</v>
      </c>
      <c r="F492" s="16"/>
      <c r="G492" s="16"/>
      <c r="H492" s="16"/>
      <c r="I492" s="56"/>
      <c r="J492" s="57"/>
      <c r="K492" s="58"/>
      <c r="L492" s="22" t="str">
        <f t="shared" si="87"/>
        <v/>
      </c>
      <c r="M492" s="22" t="str">
        <f t="shared" si="88"/>
        <v/>
      </c>
      <c r="N492" s="26" t="e">
        <f t="shared" si="83"/>
        <v>#VALUE!</v>
      </c>
      <c r="O492" s="26" t="e">
        <f t="shared" si="85"/>
        <v>#VALUE!</v>
      </c>
      <c r="P492" s="26" t="e">
        <f t="shared" si="84"/>
        <v>#VALUE!</v>
      </c>
      <c r="Q492" s="26" t="e">
        <f t="shared" si="86"/>
        <v>#VALUE!</v>
      </c>
      <c r="R492" s="22"/>
      <c r="S492" s="22"/>
      <c r="T492" s="22"/>
      <c r="U492" s="22"/>
      <c r="W492" s="23" t="e">
        <f>IF(AND($F$2&lt;&gt;"",$F$3&lt;&gt;""),Interpolation!J492,ROUND(Interpolation!C492,$N$3))</f>
        <v>#VALUE!</v>
      </c>
      <c r="X492" s="23" t="e">
        <f>IF(AND($F$2&lt;&gt;"",$F$3&lt;&gt;""),Interpolation!K492,ROUND(Interpolation!D492,$N$3))</f>
        <v>#VALUE!</v>
      </c>
      <c r="Y492" s="23" t="e">
        <f>IF(AND($F$2&lt;&gt;"",$F$3&lt;&gt;""),Interpolation!L492,ROUND(Interpolation!E492,$N$3))</f>
        <v>#VALUE!</v>
      </c>
      <c r="Z492" s="23" t="e">
        <f>IF(AND($F$2&lt;&gt;"",$F$3&lt;&gt;""),Interpolation!M492,ROUND(Interpolation!F492,$N$3))</f>
        <v>#VALUE!</v>
      </c>
      <c r="AA492" s="23" t="e">
        <f>IF(AND($F$2&lt;&gt;"",$F$3&lt;&gt;""),Interpolation!N492,ROUND(Interpolation!G492,$N$3))</f>
        <v>#VALUE!</v>
      </c>
      <c r="AB492" s="23" t="e">
        <f>IF(AND($F$2&lt;&gt;"",$F$3&lt;&gt;""),Interpolation!O492,ROUND(Interpolation!H492,$N$3))</f>
        <v>#VALUE!</v>
      </c>
      <c r="AD492" s="43" t="e">
        <f t="shared" si="89"/>
        <v>#VALUE!</v>
      </c>
      <c r="AE492" s="43" t="e">
        <f t="shared" si="90"/>
        <v>#VALUE!</v>
      </c>
    </row>
    <row r="493" spans="1:31" x14ac:dyDescent="0.25">
      <c r="A493" s="26" t="str">
        <f t="shared" si="92"/>
        <v/>
      </c>
      <c r="B493" s="21" t="str">
        <f t="shared" si="91"/>
        <v/>
      </c>
      <c r="C493" s="16" t="s">
        <v>66</v>
      </c>
      <c r="D493" s="16" t="s">
        <v>66</v>
      </c>
      <c r="E493" s="16" t="s">
        <v>66</v>
      </c>
      <c r="F493" s="16"/>
      <c r="G493" s="16"/>
      <c r="H493" s="16"/>
      <c r="I493" s="56"/>
      <c r="J493" s="57"/>
      <c r="K493" s="58"/>
      <c r="L493" s="22" t="str">
        <f t="shared" si="87"/>
        <v/>
      </c>
      <c r="M493" s="22" t="str">
        <f t="shared" si="88"/>
        <v/>
      </c>
      <c r="N493" s="26" t="e">
        <f t="shared" si="83"/>
        <v>#VALUE!</v>
      </c>
      <c r="O493" s="26" t="e">
        <f t="shared" si="85"/>
        <v>#VALUE!</v>
      </c>
      <c r="P493" s="26" t="e">
        <f t="shared" si="84"/>
        <v>#VALUE!</v>
      </c>
      <c r="Q493" s="26" t="e">
        <f t="shared" si="86"/>
        <v>#VALUE!</v>
      </c>
      <c r="R493" s="22"/>
      <c r="S493" s="22"/>
      <c r="T493" s="22"/>
      <c r="U493" s="22"/>
      <c r="W493" s="23" t="e">
        <f>IF(AND($F$2&lt;&gt;"",$F$3&lt;&gt;""),Interpolation!J493,ROUND(Interpolation!C493,$N$3))</f>
        <v>#VALUE!</v>
      </c>
      <c r="X493" s="23" t="e">
        <f>IF(AND($F$2&lt;&gt;"",$F$3&lt;&gt;""),Interpolation!K493,ROUND(Interpolation!D493,$N$3))</f>
        <v>#VALUE!</v>
      </c>
      <c r="Y493" s="23" t="e">
        <f>IF(AND($F$2&lt;&gt;"",$F$3&lt;&gt;""),Interpolation!L493,ROUND(Interpolation!E493,$N$3))</f>
        <v>#VALUE!</v>
      </c>
      <c r="Z493" s="23" t="e">
        <f>IF(AND($F$2&lt;&gt;"",$F$3&lt;&gt;""),Interpolation!M493,ROUND(Interpolation!F493,$N$3))</f>
        <v>#VALUE!</v>
      </c>
      <c r="AA493" s="23" t="e">
        <f>IF(AND($F$2&lt;&gt;"",$F$3&lt;&gt;""),Interpolation!N493,ROUND(Interpolation!G493,$N$3))</f>
        <v>#VALUE!</v>
      </c>
      <c r="AB493" s="23" t="e">
        <f>IF(AND($F$2&lt;&gt;"",$F$3&lt;&gt;""),Interpolation!O493,ROUND(Interpolation!H493,$N$3))</f>
        <v>#VALUE!</v>
      </c>
      <c r="AD493" s="43" t="e">
        <f t="shared" si="89"/>
        <v>#VALUE!</v>
      </c>
      <c r="AE493" s="43" t="e">
        <f t="shared" si="90"/>
        <v>#VALUE!</v>
      </c>
    </row>
    <row r="494" spans="1:31" x14ac:dyDescent="0.25">
      <c r="A494" s="26" t="str">
        <f t="shared" si="92"/>
        <v/>
      </c>
      <c r="B494" s="21" t="str">
        <f t="shared" si="91"/>
        <v/>
      </c>
      <c r="C494" s="16" t="s">
        <v>66</v>
      </c>
      <c r="D494" s="16" t="s">
        <v>66</v>
      </c>
      <c r="E494" s="16" t="s">
        <v>66</v>
      </c>
      <c r="F494" s="16"/>
      <c r="G494" s="16"/>
      <c r="H494" s="16"/>
      <c r="I494" s="56"/>
      <c r="J494" s="57"/>
      <c r="K494" s="58"/>
      <c r="L494" s="22" t="str">
        <f t="shared" si="87"/>
        <v/>
      </c>
      <c r="M494" s="22" t="str">
        <f t="shared" si="88"/>
        <v/>
      </c>
      <c r="N494" s="26" t="e">
        <f t="shared" si="83"/>
        <v>#VALUE!</v>
      </c>
      <c r="O494" s="26" t="e">
        <f t="shared" si="85"/>
        <v>#VALUE!</v>
      </c>
      <c r="P494" s="26" t="e">
        <f t="shared" si="84"/>
        <v>#VALUE!</v>
      </c>
      <c r="Q494" s="26" t="e">
        <f t="shared" si="86"/>
        <v>#VALUE!</v>
      </c>
      <c r="R494" s="22"/>
      <c r="S494" s="22"/>
      <c r="T494" s="22"/>
      <c r="U494" s="22"/>
      <c r="W494" s="23" t="e">
        <f>IF(AND($F$2&lt;&gt;"",$F$3&lt;&gt;""),Interpolation!J494,ROUND(Interpolation!C494,$N$3))</f>
        <v>#VALUE!</v>
      </c>
      <c r="X494" s="23" t="e">
        <f>IF(AND($F$2&lt;&gt;"",$F$3&lt;&gt;""),Interpolation!K494,ROUND(Interpolation!D494,$N$3))</f>
        <v>#VALUE!</v>
      </c>
      <c r="Y494" s="23" t="e">
        <f>IF(AND($F$2&lt;&gt;"",$F$3&lt;&gt;""),Interpolation!L494,ROUND(Interpolation!E494,$N$3))</f>
        <v>#VALUE!</v>
      </c>
      <c r="Z494" s="23" t="e">
        <f>IF(AND($F$2&lt;&gt;"",$F$3&lt;&gt;""),Interpolation!M494,ROUND(Interpolation!F494,$N$3))</f>
        <v>#VALUE!</v>
      </c>
      <c r="AA494" s="23" t="e">
        <f>IF(AND($F$2&lt;&gt;"",$F$3&lt;&gt;""),Interpolation!N494,ROUND(Interpolation!G494,$N$3))</f>
        <v>#VALUE!</v>
      </c>
      <c r="AB494" s="23" t="e">
        <f>IF(AND($F$2&lt;&gt;"",$F$3&lt;&gt;""),Interpolation!O494,ROUND(Interpolation!H494,$N$3))</f>
        <v>#VALUE!</v>
      </c>
      <c r="AD494" s="43" t="e">
        <f t="shared" si="89"/>
        <v>#VALUE!</v>
      </c>
      <c r="AE494" s="43" t="e">
        <f t="shared" si="90"/>
        <v>#VALUE!</v>
      </c>
    </row>
    <row r="495" spans="1:31" x14ac:dyDescent="0.25">
      <c r="A495" s="26" t="str">
        <f t="shared" si="92"/>
        <v/>
      </c>
      <c r="B495" s="21" t="str">
        <f t="shared" si="91"/>
        <v/>
      </c>
      <c r="C495" s="16" t="s">
        <v>66</v>
      </c>
      <c r="D495" s="16" t="s">
        <v>66</v>
      </c>
      <c r="E495" s="16" t="s">
        <v>66</v>
      </c>
      <c r="F495" s="16"/>
      <c r="G495" s="16"/>
      <c r="H495" s="16"/>
      <c r="I495" s="56"/>
      <c r="J495" s="57"/>
      <c r="K495" s="58"/>
      <c r="L495" s="22" t="str">
        <f t="shared" si="87"/>
        <v/>
      </c>
      <c r="M495" s="22" t="str">
        <f t="shared" si="88"/>
        <v/>
      </c>
      <c r="N495" s="26" t="e">
        <f t="shared" si="83"/>
        <v>#VALUE!</v>
      </c>
      <c r="O495" s="26" t="e">
        <f t="shared" si="85"/>
        <v>#VALUE!</v>
      </c>
      <c r="P495" s="26" t="e">
        <f t="shared" si="84"/>
        <v>#VALUE!</v>
      </c>
      <c r="Q495" s="26" t="e">
        <f t="shared" si="86"/>
        <v>#VALUE!</v>
      </c>
      <c r="R495" s="22"/>
      <c r="S495" s="22"/>
      <c r="T495" s="22"/>
      <c r="U495" s="22"/>
      <c r="W495" s="23" t="e">
        <f>IF(AND($F$2&lt;&gt;"",$F$3&lt;&gt;""),Interpolation!J495,ROUND(Interpolation!C495,$N$3))</f>
        <v>#VALUE!</v>
      </c>
      <c r="X495" s="23" t="e">
        <f>IF(AND($F$2&lt;&gt;"",$F$3&lt;&gt;""),Interpolation!K495,ROUND(Interpolation!D495,$N$3))</f>
        <v>#VALUE!</v>
      </c>
      <c r="Y495" s="23" t="e">
        <f>IF(AND($F$2&lt;&gt;"",$F$3&lt;&gt;""),Interpolation!L495,ROUND(Interpolation!E495,$N$3))</f>
        <v>#VALUE!</v>
      </c>
      <c r="Z495" s="23" t="e">
        <f>IF(AND($F$2&lt;&gt;"",$F$3&lt;&gt;""),Interpolation!M495,ROUND(Interpolation!F495,$N$3))</f>
        <v>#VALUE!</v>
      </c>
      <c r="AA495" s="23" t="e">
        <f>IF(AND($F$2&lt;&gt;"",$F$3&lt;&gt;""),Interpolation!N495,ROUND(Interpolation!G495,$N$3))</f>
        <v>#VALUE!</v>
      </c>
      <c r="AB495" s="23" t="e">
        <f>IF(AND($F$2&lt;&gt;"",$F$3&lt;&gt;""),Interpolation!O495,ROUND(Interpolation!H495,$N$3))</f>
        <v>#VALUE!</v>
      </c>
      <c r="AD495" s="43" t="e">
        <f t="shared" si="89"/>
        <v>#VALUE!</v>
      </c>
      <c r="AE495" s="43" t="e">
        <f t="shared" si="90"/>
        <v>#VALUE!</v>
      </c>
    </row>
    <row r="496" spans="1:31" x14ac:dyDescent="0.25">
      <c r="A496" s="26" t="str">
        <f t="shared" si="92"/>
        <v/>
      </c>
      <c r="B496" s="21" t="str">
        <f t="shared" si="91"/>
        <v/>
      </c>
      <c r="C496" s="16" t="s">
        <v>66</v>
      </c>
      <c r="D496" s="16" t="s">
        <v>66</v>
      </c>
      <c r="E496" s="16" t="s">
        <v>66</v>
      </c>
      <c r="F496" s="16"/>
      <c r="G496" s="16"/>
      <c r="H496" s="16"/>
      <c r="I496" s="56"/>
      <c r="J496" s="57"/>
      <c r="K496" s="58"/>
      <c r="L496" s="22" t="str">
        <f t="shared" si="87"/>
        <v/>
      </c>
      <c r="M496" s="22" t="str">
        <f t="shared" si="88"/>
        <v/>
      </c>
      <c r="N496" s="26" t="e">
        <f t="shared" si="83"/>
        <v>#VALUE!</v>
      </c>
      <c r="O496" s="26" t="e">
        <f t="shared" si="85"/>
        <v>#VALUE!</v>
      </c>
      <c r="P496" s="26" t="e">
        <f t="shared" si="84"/>
        <v>#VALUE!</v>
      </c>
      <c r="Q496" s="26" t="e">
        <f t="shared" si="86"/>
        <v>#VALUE!</v>
      </c>
      <c r="R496" s="22"/>
      <c r="S496" s="22"/>
      <c r="T496" s="22"/>
      <c r="U496" s="22"/>
      <c r="W496" s="23" t="e">
        <f>IF(AND($F$2&lt;&gt;"",$F$3&lt;&gt;""),Interpolation!J496,ROUND(Interpolation!C496,$N$3))</f>
        <v>#VALUE!</v>
      </c>
      <c r="X496" s="23" t="e">
        <f>IF(AND($F$2&lt;&gt;"",$F$3&lt;&gt;""),Interpolation!K496,ROUND(Interpolation!D496,$N$3))</f>
        <v>#VALUE!</v>
      </c>
      <c r="Y496" s="23" t="e">
        <f>IF(AND($F$2&lt;&gt;"",$F$3&lt;&gt;""),Interpolation!L496,ROUND(Interpolation!E496,$N$3))</f>
        <v>#VALUE!</v>
      </c>
      <c r="Z496" s="23" t="e">
        <f>IF(AND($F$2&lt;&gt;"",$F$3&lt;&gt;""),Interpolation!M496,ROUND(Interpolation!F496,$N$3))</f>
        <v>#VALUE!</v>
      </c>
      <c r="AA496" s="23" t="e">
        <f>IF(AND($F$2&lt;&gt;"",$F$3&lt;&gt;""),Interpolation!N496,ROUND(Interpolation!G496,$N$3))</f>
        <v>#VALUE!</v>
      </c>
      <c r="AB496" s="23" t="e">
        <f>IF(AND($F$2&lt;&gt;"",$F$3&lt;&gt;""),Interpolation!O496,ROUND(Interpolation!H496,$N$3))</f>
        <v>#VALUE!</v>
      </c>
      <c r="AD496" s="43" t="e">
        <f t="shared" si="89"/>
        <v>#VALUE!</v>
      </c>
      <c r="AE496" s="43" t="e">
        <f t="shared" si="90"/>
        <v>#VALUE!</v>
      </c>
    </row>
    <row r="497" spans="1:31" x14ac:dyDescent="0.25">
      <c r="A497" s="26" t="str">
        <f t="shared" si="92"/>
        <v/>
      </c>
      <c r="B497" s="21" t="str">
        <f t="shared" si="91"/>
        <v/>
      </c>
      <c r="C497" s="16" t="s">
        <v>66</v>
      </c>
      <c r="D497" s="16" t="s">
        <v>66</v>
      </c>
      <c r="E497" s="16" t="s">
        <v>66</v>
      </c>
      <c r="F497" s="16"/>
      <c r="G497" s="16"/>
      <c r="H497" s="16"/>
      <c r="I497" s="56"/>
      <c r="J497" s="57"/>
      <c r="K497" s="58"/>
      <c r="L497" s="22" t="str">
        <f t="shared" si="87"/>
        <v/>
      </c>
      <c r="M497" s="22" t="str">
        <f t="shared" si="88"/>
        <v/>
      </c>
      <c r="N497" s="26" t="e">
        <f t="shared" si="83"/>
        <v>#VALUE!</v>
      </c>
      <c r="O497" s="26" t="e">
        <f t="shared" si="85"/>
        <v>#VALUE!</v>
      </c>
      <c r="P497" s="26" t="e">
        <f t="shared" si="84"/>
        <v>#VALUE!</v>
      </c>
      <c r="Q497" s="26" t="e">
        <f t="shared" si="86"/>
        <v>#VALUE!</v>
      </c>
      <c r="R497" s="22"/>
      <c r="S497" s="22"/>
      <c r="T497" s="22"/>
      <c r="U497" s="22"/>
      <c r="W497" s="23" t="e">
        <f>IF(AND($F$2&lt;&gt;"",$F$3&lt;&gt;""),Interpolation!J497,ROUND(Interpolation!C497,$N$3))</f>
        <v>#VALUE!</v>
      </c>
      <c r="X497" s="23" t="e">
        <f>IF(AND($F$2&lt;&gt;"",$F$3&lt;&gt;""),Interpolation!K497,ROUND(Interpolation!D497,$N$3))</f>
        <v>#VALUE!</v>
      </c>
      <c r="Y497" s="23" t="e">
        <f>IF(AND($F$2&lt;&gt;"",$F$3&lt;&gt;""),Interpolation!L497,ROUND(Interpolation!E497,$N$3))</f>
        <v>#VALUE!</v>
      </c>
      <c r="Z497" s="23" t="e">
        <f>IF(AND($F$2&lt;&gt;"",$F$3&lt;&gt;""),Interpolation!M497,ROUND(Interpolation!F497,$N$3))</f>
        <v>#VALUE!</v>
      </c>
      <c r="AA497" s="23" t="e">
        <f>IF(AND($F$2&lt;&gt;"",$F$3&lt;&gt;""),Interpolation!N497,ROUND(Interpolation!G497,$N$3))</f>
        <v>#VALUE!</v>
      </c>
      <c r="AB497" s="23" t="e">
        <f>IF(AND($F$2&lt;&gt;"",$F$3&lt;&gt;""),Interpolation!O497,ROUND(Interpolation!H497,$N$3))</f>
        <v>#VALUE!</v>
      </c>
      <c r="AD497" s="43" t="e">
        <f t="shared" si="89"/>
        <v>#VALUE!</v>
      </c>
      <c r="AE497" s="43" t="e">
        <f t="shared" si="90"/>
        <v>#VALUE!</v>
      </c>
    </row>
    <row r="498" spans="1:31" x14ac:dyDescent="0.25">
      <c r="A498" s="26" t="str">
        <f t="shared" si="92"/>
        <v/>
      </c>
      <c r="B498" s="21" t="str">
        <f t="shared" si="91"/>
        <v/>
      </c>
      <c r="C498" s="16" t="s">
        <v>66</v>
      </c>
      <c r="D498" s="16" t="s">
        <v>66</v>
      </c>
      <c r="E498" s="16" t="s">
        <v>66</v>
      </c>
      <c r="F498" s="16"/>
      <c r="G498" s="16"/>
      <c r="H498" s="16"/>
      <c r="I498" s="56"/>
      <c r="J498" s="57"/>
      <c r="K498" s="58"/>
      <c r="L498" s="22" t="str">
        <f t="shared" si="87"/>
        <v/>
      </c>
      <c r="M498" s="22" t="str">
        <f t="shared" si="88"/>
        <v/>
      </c>
      <c r="N498" s="26" t="e">
        <f t="shared" si="83"/>
        <v>#VALUE!</v>
      </c>
      <c r="O498" s="26" t="e">
        <f t="shared" si="85"/>
        <v>#VALUE!</v>
      </c>
      <c r="P498" s="26" t="e">
        <f t="shared" si="84"/>
        <v>#VALUE!</v>
      </c>
      <c r="Q498" s="26" t="e">
        <f t="shared" si="86"/>
        <v>#VALUE!</v>
      </c>
      <c r="R498" s="22"/>
      <c r="S498" s="22"/>
      <c r="T498" s="22"/>
      <c r="U498" s="22"/>
      <c r="W498" s="23" t="e">
        <f>IF(AND($F$2&lt;&gt;"",$F$3&lt;&gt;""),Interpolation!J498,ROUND(Interpolation!C498,$N$3))</f>
        <v>#VALUE!</v>
      </c>
      <c r="X498" s="23" t="e">
        <f>IF(AND($F$2&lt;&gt;"",$F$3&lt;&gt;""),Interpolation!K498,ROUND(Interpolation!D498,$N$3))</f>
        <v>#VALUE!</v>
      </c>
      <c r="Y498" s="23" t="e">
        <f>IF(AND($F$2&lt;&gt;"",$F$3&lt;&gt;""),Interpolation!L498,ROUND(Interpolation!E498,$N$3))</f>
        <v>#VALUE!</v>
      </c>
      <c r="Z498" s="23" t="e">
        <f>IF(AND($F$2&lt;&gt;"",$F$3&lt;&gt;""),Interpolation!M498,ROUND(Interpolation!F498,$N$3))</f>
        <v>#VALUE!</v>
      </c>
      <c r="AA498" s="23" t="e">
        <f>IF(AND($F$2&lt;&gt;"",$F$3&lt;&gt;""),Interpolation!N498,ROUND(Interpolation!G498,$N$3))</f>
        <v>#VALUE!</v>
      </c>
      <c r="AB498" s="23" t="e">
        <f>IF(AND($F$2&lt;&gt;"",$F$3&lt;&gt;""),Interpolation!O498,ROUND(Interpolation!H498,$N$3))</f>
        <v>#VALUE!</v>
      </c>
      <c r="AD498" s="43" t="e">
        <f t="shared" si="89"/>
        <v>#VALUE!</v>
      </c>
      <c r="AE498" s="43" t="e">
        <f t="shared" si="90"/>
        <v>#VALUE!</v>
      </c>
    </row>
    <row r="499" spans="1:31" x14ac:dyDescent="0.25">
      <c r="A499" s="26" t="str">
        <f t="shared" si="92"/>
        <v/>
      </c>
      <c r="B499" s="21" t="str">
        <f t="shared" si="91"/>
        <v/>
      </c>
      <c r="C499" s="16" t="s">
        <v>66</v>
      </c>
      <c r="D499" s="16" t="s">
        <v>66</v>
      </c>
      <c r="E499" s="16" t="s">
        <v>66</v>
      </c>
      <c r="F499" s="16"/>
      <c r="G499" s="16"/>
      <c r="H499" s="16"/>
      <c r="I499" s="56"/>
      <c r="J499" s="57"/>
      <c r="K499" s="58"/>
      <c r="L499" s="22" t="str">
        <f t="shared" si="87"/>
        <v/>
      </c>
      <c r="M499" s="22" t="str">
        <f t="shared" si="88"/>
        <v/>
      </c>
      <c r="N499" s="26" t="e">
        <f t="shared" si="83"/>
        <v>#VALUE!</v>
      </c>
      <c r="O499" s="26" t="e">
        <f t="shared" si="85"/>
        <v>#VALUE!</v>
      </c>
      <c r="P499" s="26" t="e">
        <f t="shared" si="84"/>
        <v>#VALUE!</v>
      </c>
      <c r="Q499" s="26" t="e">
        <f t="shared" si="86"/>
        <v>#VALUE!</v>
      </c>
      <c r="R499" s="22"/>
      <c r="S499" s="22"/>
      <c r="T499" s="22"/>
      <c r="U499" s="22"/>
      <c r="W499" s="23" t="e">
        <f>IF(AND($F$2&lt;&gt;"",$F$3&lt;&gt;""),Interpolation!J499,ROUND(Interpolation!C499,$N$3))</f>
        <v>#VALUE!</v>
      </c>
      <c r="X499" s="23" t="e">
        <f>IF(AND($F$2&lt;&gt;"",$F$3&lt;&gt;""),Interpolation!K499,ROUND(Interpolation!D499,$N$3))</f>
        <v>#VALUE!</v>
      </c>
      <c r="Y499" s="23" t="e">
        <f>IF(AND($F$2&lt;&gt;"",$F$3&lt;&gt;""),Interpolation!L499,ROUND(Interpolation!E499,$N$3))</f>
        <v>#VALUE!</v>
      </c>
      <c r="Z499" s="23" t="e">
        <f>IF(AND($F$2&lt;&gt;"",$F$3&lt;&gt;""),Interpolation!M499,ROUND(Interpolation!F499,$N$3))</f>
        <v>#VALUE!</v>
      </c>
      <c r="AA499" s="23" t="e">
        <f>IF(AND($F$2&lt;&gt;"",$F$3&lt;&gt;""),Interpolation!N499,ROUND(Interpolation!G499,$N$3))</f>
        <v>#VALUE!</v>
      </c>
      <c r="AB499" s="23" t="e">
        <f>IF(AND($F$2&lt;&gt;"",$F$3&lt;&gt;""),Interpolation!O499,ROUND(Interpolation!H499,$N$3))</f>
        <v>#VALUE!</v>
      </c>
      <c r="AD499" s="43" t="e">
        <f t="shared" si="89"/>
        <v>#VALUE!</v>
      </c>
      <c r="AE499" s="43" t="e">
        <f t="shared" si="90"/>
        <v>#VALUE!</v>
      </c>
    </row>
    <row r="500" spans="1:31" x14ac:dyDescent="0.25">
      <c r="A500" s="26" t="str">
        <f t="shared" si="92"/>
        <v/>
      </c>
      <c r="B500" s="21" t="str">
        <f t="shared" si="91"/>
        <v/>
      </c>
      <c r="C500" s="16" t="s">
        <v>66</v>
      </c>
      <c r="D500" s="16" t="s">
        <v>66</v>
      </c>
      <c r="E500" s="16" t="s">
        <v>66</v>
      </c>
      <c r="F500" s="16"/>
      <c r="G500" s="16"/>
      <c r="H500" s="16"/>
      <c r="I500" s="56"/>
      <c r="J500" s="57"/>
      <c r="K500" s="58"/>
      <c r="L500" s="22" t="str">
        <f t="shared" si="87"/>
        <v/>
      </c>
      <c r="M500" s="22" t="str">
        <f t="shared" si="88"/>
        <v/>
      </c>
      <c r="N500" s="26" t="e">
        <f t="shared" si="83"/>
        <v>#VALUE!</v>
      </c>
      <c r="O500" s="26" t="e">
        <f t="shared" si="85"/>
        <v>#VALUE!</v>
      </c>
      <c r="P500" s="26" t="e">
        <f t="shared" si="84"/>
        <v>#VALUE!</v>
      </c>
      <c r="Q500" s="26" t="e">
        <f t="shared" si="86"/>
        <v>#VALUE!</v>
      </c>
      <c r="R500" s="22"/>
      <c r="S500" s="22"/>
      <c r="T500" s="22"/>
      <c r="U500" s="22"/>
      <c r="W500" s="23" t="e">
        <f>IF(AND($F$2&lt;&gt;"",$F$3&lt;&gt;""),Interpolation!J500,ROUND(Interpolation!C500,$N$3))</f>
        <v>#VALUE!</v>
      </c>
      <c r="X500" s="23" t="e">
        <f>IF(AND($F$2&lt;&gt;"",$F$3&lt;&gt;""),Interpolation!K500,ROUND(Interpolation!D500,$N$3))</f>
        <v>#VALUE!</v>
      </c>
      <c r="Y500" s="23" t="e">
        <f>IF(AND($F$2&lt;&gt;"",$F$3&lt;&gt;""),Interpolation!L500,ROUND(Interpolation!E500,$N$3))</f>
        <v>#VALUE!</v>
      </c>
      <c r="Z500" s="23" t="e">
        <f>IF(AND($F$2&lt;&gt;"",$F$3&lt;&gt;""),Interpolation!M500,ROUND(Interpolation!F500,$N$3))</f>
        <v>#VALUE!</v>
      </c>
      <c r="AA500" s="23" t="e">
        <f>IF(AND($F$2&lt;&gt;"",$F$3&lt;&gt;""),Interpolation!N500,ROUND(Interpolation!G500,$N$3))</f>
        <v>#VALUE!</v>
      </c>
      <c r="AB500" s="23" t="e">
        <f>IF(AND($F$2&lt;&gt;"",$F$3&lt;&gt;""),Interpolation!O500,ROUND(Interpolation!H500,$N$3))</f>
        <v>#VALUE!</v>
      </c>
      <c r="AD500" s="43" t="e">
        <f t="shared" si="89"/>
        <v>#VALUE!</v>
      </c>
      <c r="AE500" s="43" t="e">
        <f t="shared" si="90"/>
        <v>#VALUE!</v>
      </c>
    </row>
    <row r="501" spans="1:31" x14ac:dyDescent="0.25">
      <c r="A501" s="26" t="str">
        <f t="shared" si="92"/>
        <v/>
      </c>
      <c r="B501" s="21" t="str">
        <f t="shared" si="91"/>
        <v/>
      </c>
      <c r="C501" s="16" t="s">
        <v>66</v>
      </c>
      <c r="D501" s="16" t="s">
        <v>66</v>
      </c>
      <c r="E501" s="16" t="s">
        <v>66</v>
      </c>
      <c r="F501" s="16"/>
      <c r="G501" s="16"/>
      <c r="H501" s="16"/>
      <c r="I501" s="56"/>
      <c r="J501" s="57"/>
      <c r="K501" s="58"/>
      <c r="L501" s="22" t="str">
        <f t="shared" si="87"/>
        <v/>
      </c>
      <c r="M501" s="22" t="str">
        <f t="shared" si="88"/>
        <v/>
      </c>
      <c r="N501" s="26" t="e">
        <f t="shared" si="83"/>
        <v>#VALUE!</v>
      </c>
      <c r="O501" s="26" t="e">
        <f t="shared" si="85"/>
        <v>#VALUE!</v>
      </c>
      <c r="P501" s="26" t="e">
        <f t="shared" si="84"/>
        <v>#VALUE!</v>
      </c>
      <c r="Q501" s="26" t="e">
        <f t="shared" si="86"/>
        <v>#VALUE!</v>
      </c>
      <c r="R501" s="22"/>
      <c r="S501" s="22"/>
      <c r="T501" s="22"/>
      <c r="U501" s="22"/>
      <c r="W501" s="23" t="e">
        <f>IF(AND($F$2&lt;&gt;"",$F$3&lt;&gt;""),Interpolation!J501,ROUND(Interpolation!C501,$N$3))</f>
        <v>#VALUE!</v>
      </c>
      <c r="X501" s="23" t="e">
        <f>IF(AND($F$2&lt;&gt;"",$F$3&lt;&gt;""),Interpolation!K501,ROUND(Interpolation!D501,$N$3))</f>
        <v>#VALUE!</v>
      </c>
      <c r="Y501" s="23" t="e">
        <f>IF(AND($F$2&lt;&gt;"",$F$3&lt;&gt;""),Interpolation!L501,ROUND(Interpolation!E501,$N$3))</f>
        <v>#VALUE!</v>
      </c>
      <c r="Z501" s="23" t="e">
        <f>IF(AND($F$2&lt;&gt;"",$F$3&lt;&gt;""),Interpolation!M501,ROUND(Interpolation!F501,$N$3))</f>
        <v>#VALUE!</v>
      </c>
      <c r="AA501" s="23" t="e">
        <f>IF(AND($F$2&lt;&gt;"",$F$3&lt;&gt;""),Interpolation!N501,ROUND(Interpolation!G501,$N$3))</f>
        <v>#VALUE!</v>
      </c>
      <c r="AB501" s="23" t="e">
        <f>IF(AND($F$2&lt;&gt;"",$F$3&lt;&gt;""),Interpolation!O501,ROUND(Interpolation!H501,$N$3))</f>
        <v>#VALUE!</v>
      </c>
      <c r="AD501" s="43" t="e">
        <f t="shared" si="89"/>
        <v>#VALUE!</v>
      </c>
      <c r="AE501" s="43" t="e">
        <f t="shared" si="90"/>
        <v>#VALUE!</v>
      </c>
    </row>
    <row r="502" spans="1:31" x14ac:dyDescent="0.25">
      <c r="A502" s="26" t="str">
        <f t="shared" si="92"/>
        <v/>
      </c>
      <c r="B502" s="21" t="str">
        <f t="shared" si="91"/>
        <v/>
      </c>
      <c r="C502" s="16" t="s">
        <v>66</v>
      </c>
      <c r="D502" s="16" t="s">
        <v>66</v>
      </c>
      <c r="E502" s="16" t="s">
        <v>66</v>
      </c>
      <c r="F502" s="16"/>
      <c r="G502" s="16"/>
      <c r="H502" s="16"/>
      <c r="I502" s="56"/>
      <c r="J502" s="57"/>
      <c r="K502" s="58"/>
      <c r="L502" s="22" t="str">
        <f t="shared" si="87"/>
        <v/>
      </c>
      <c r="M502" s="22" t="str">
        <f t="shared" si="88"/>
        <v/>
      </c>
      <c r="N502" s="26" t="e">
        <f t="shared" si="83"/>
        <v>#VALUE!</v>
      </c>
      <c r="O502" s="26" t="e">
        <f t="shared" si="85"/>
        <v>#VALUE!</v>
      </c>
      <c r="P502" s="26" t="e">
        <f t="shared" si="84"/>
        <v>#VALUE!</v>
      </c>
      <c r="Q502" s="26" t="e">
        <f t="shared" si="86"/>
        <v>#VALUE!</v>
      </c>
      <c r="R502" s="22"/>
      <c r="S502" s="22"/>
      <c r="T502" s="22"/>
      <c r="U502" s="22"/>
      <c r="W502" s="23" t="e">
        <f>IF(AND($F$2&lt;&gt;"",$F$3&lt;&gt;""),Interpolation!J502,ROUND(Interpolation!C502,$N$3))</f>
        <v>#VALUE!</v>
      </c>
      <c r="X502" s="23" t="e">
        <f>IF(AND($F$2&lt;&gt;"",$F$3&lt;&gt;""),Interpolation!K502,ROUND(Interpolation!D502,$N$3))</f>
        <v>#VALUE!</v>
      </c>
      <c r="Y502" s="23" t="e">
        <f>IF(AND($F$2&lt;&gt;"",$F$3&lt;&gt;""),Interpolation!L502,ROUND(Interpolation!E502,$N$3))</f>
        <v>#VALUE!</v>
      </c>
      <c r="Z502" s="23" t="e">
        <f>IF(AND($F$2&lt;&gt;"",$F$3&lt;&gt;""),Interpolation!M502,ROUND(Interpolation!F502,$N$3))</f>
        <v>#VALUE!</v>
      </c>
      <c r="AA502" s="23" t="e">
        <f>IF(AND($F$2&lt;&gt;"",$F$3&lt;&gt;""),Interpolation!N502,ROUND(Interpolation!G502,$N$3))</f>
        <v>#VALUE!</v>
      </c>
      <c r="AB502" s="23" t="e">
        <f>IF(AND($F$2&lt;&gt;"",$F$3&lt;&gt;""),Interpolation!O502,ROUND(Interpolation!H502,$N$3))</f>
        <v>#VALUE!</v>
      </c>
      <c r="AD502" s="43" t="e">
        <f t="shared" si="89"/>
        <v>#VALUE!</v>
      </c>
      <c r="AE502" s="43" t="e">
        <f t="shared" si="90"/>
        <v>#VALUE!</v>
      </c>
    </row>
    <row r="503" spans="1:31" x14ac:dyDescent="0.25">
      <c r="A503" s="26" t="str">
        <f t="shared" si="92"/>
        <v/>
      </c>
      <c r="B503" s="21" t="str">
        <f t="shared" si="91"/>
        <v/>
      </c>
      <c r="C503" s="16" t="s">
        <v>66</v>
      </c>
      <c r="D503" s="16" t="s">
        <v>66</v>
      </c>
      <c r="E503" s="16" t="s">
        <v>66</v>
      </c>
      <c r="F503" s="16"/>
      <c r="G503" s="16"/>
      <c r="H503" s="16"/>
      <c r="I503" s="56"/>
      <c r="J503" s="57"/>
      <c r="K503" s="58"/>
      <c r="L503" s="22" t="str">
        <f t="shared" si="87"/>
        <v/>
      </c>
      <c r="M503" s="22" t="str">
        <f t="shared" si="88"/>
        <v/>
      </c>
      <c r="N503" s="26" t="e">
        <f t="shared" si="83"/>
        <v>#VALUE!</v>
      </c>
      <c r="O503" s="26" t="e">
        <f t="shared" si="85"/>
        <v>#VALUE!</v>
      </c>
      <c r="P503" s="26" t="e">
        <f t="shared" si="84"/>
        <v>#VALUE!</v>
      </c>
      <c r="Q503" s="26" t="e">
        <f t="shared" si="86"/>
        <v>#VALUE!</v>
      </c>
      <c r="R503" s="22"/>
      <c r="S503" s="22"/>
      <c r="T503" s="22"/>
      <c r="U503" s="22"/>
      <c r="W503" s="23" t="e">
        <f>IF(AND($F$2&lt;&gt;"",$F$3&lt;&gt;""),Interpolation!J503,ROUND(Interpolation!C503,$N$3))</f>
        <v>#VALUE!</v>
      </c>
      <c r="X503" s="23" t="e">
        <f>IF(AND($F$2&lt;&gt;"",$F$3&lt;&gt;""),Interpolation!K503,ROUND(Interpolation!D503,$N$3))</f>
        <v>#VALUE!</v>
      </c>
      <c r="Y503" s="23" t="e">
        <f>IF(AND($F$2&lt;&gt;"",$F$3&lt;&gt;""),Interpolation!L503,ROUND(Interpolation!E503,$N$3))</f>
        <v>#VALUE!</v>
      </c>
      <c r="Z503" s="23" t="e">
        <f>IF(AND($F$2&lt;&gt;"",$F$3&lt;&gt;""),Interpolation!M503,ROUND(Interpolation!F503,$N$3))</f>
        <v>#VALUE!</v>
      </c>
      <c r="AA503" s="23" t="e">
        <f>IF(AND($F$2&lt;&gt;"",$F$3&lt;&gt;""),Interpolation!N503,ROUND(Interpolation!G503,$N$3))</f>
        <v>#VALUE!</v>
      </c>
      <c r="AB503" s="23" t="e">
        <f>IF(AND($F$2&lt;&gt;"",$F$3&lt;&gt;""),Interpolation!O503,ROUND(Interpolation!H503,$N$3))</f>
        <v>#VALUE!</v>
      </c>
      <c r="AD503" s="43" t="e">
        <f t="shared" si="89"/>
        <v>#VALUE!</v>
      </c>
      <c r="AE503" s="43" t="e">
        <f t="shared" si="90"/>
        <v>#VALUE!</v>
      </c>
    </row>
    <row r="504" spans="1:31" x14ac:dyDescent="0.25">
      <c r="A504" s="26" t="str">
        <f t="shared" si="92"/>
        <v/>
      </c>
      <c r="B504" s="21" t="str">
        <f t="shared" si="91"/>
        <v/>
      </c>
      <c r="C504" s="16" t="s">
        <v>66</v>
      </c>
      <c r="D504" s="16" t="s">
        <v>66</v>
      </c>
      <c r="E504" s="16" t="s">
        <v>66</v>
      </c>
      <c r="F504" s="16"/>
      <c r="G504" s="16"/>
      <c r="H504" s="16"/>
      <c r="I504" s="56"/>
      <c r="J504" s="57"/>
      <c r="K504" s="58"/>
      <c r="L504" s="22" t="str">
        <f t="shared" si="87"/>
        <v/>
      </c>
      <c r="M504" s="22" t="str">
        <f t="shared" si="88"/>
        <v/>
      </c>
      <c r="N504" s="26" t="e">
        <f t="shared" si="83"/>
        <v>#VALUE!</v>
      </c>
      <c r="O504" s="26" t="e">
        <f t="shared" si="85"/>
        <v>#VALUE!</v>
      </c>
      <c r="P504" s="26" t="e">
        <f t="shared" si="84"/>
        <v>#VALUE!</v>
      </c>
      <c r="Q504" s="26" t="e">
        <f t="shared" si="86"/>
        <v>#VALUE!</v>
      </c>
      <c r="R504" s="22"/>
      <c r="S504" s="22"/>
      <c r="T504" s="22"/>
      <c r="U504" s="22"/>
      <c r="W504" s="23" t="e">
        <f>IF(AND($F$2&lt;&gt;"",$F$3&lt;&gt;""),Interpolation!J504,ROUND(Interpolation!C504,$N$3))</f>
        <v>#VALUE!</v>
      </c>
      <c r="X504" s="23" t="e">
        <f>IF(AND($F$2&lt;&gt;"",$F$3&lt;&gt;""),Interpolation!K504,ROUND(Interpolation!D504,$N$3))</f>
        <v>#VALUE!</v>
      </c>
      <c r="Y504" s="23" t="e">
        <f>IF(AND($F$2&lt;&gt;"",$F$3&lt;&gt;""),Interpolation!L504,ROUND(Interpolation!E504,$N$3))</f>
        <v>#VALUE!</v>
      </c>
      <c r="Z504" s="23" t="e">
        <f>IF(AND($F$2&lt;&gt;"",$F$3&lt;&gt;""),Interpolation!M504,ROUND(Interpolation!F504,$N$3))</f>
        <v>#VALUE!</v>
      </c>
      <c r="AA504" s="23" t="e">
        <f>IF(AND($F$2&lt;&gt;"",$F$3&lt;&gt;""),Interpolation!N504,ROUND(Interpolation!G504,$N$3))</f>
        <v>#VALUE!</v>
      </c>
      <c r="AB504" s="23" t="e">
        <f>IF(AND($F$2&lt;&gt;"",$F$3&lt;&gt;""),Interpolation!O504,ROUND(Interpolation!H504,$N$3))</f>
        <v>#VALUE!</v>
      </c>
      <c r="AD504" s="43" t="e">
        <f t="shared" si="89"/>
        <v>#VALUE!</v>
      </c>
      <c r="AE504" s="43" t="e">
        <f t="shared" si="90"/>
        <v>#VALUE!</v>
      </c>
    </row>
    <row r="505" spans="1:31" x14ac:dyDescent="0.25">
      <c r="A505" s="26" t="str">
        <f t="shared" si="92"/>
        <v/>
      </c>
      <c r="B505" s="21" t="str">
        <f t="shared" si="91"/>
        <v/>
      </c>
      <c r="C505" s="16" t="s">
        <v>66</v>
      </c>
      <c r="D505" s="16" t="s">
        <v>66</v>
      </c>
      <c r="E505" s="16" t="s">
        <v>66</v>
      </c>
      <c r="F505" s="16"/>
      <c r="G505" s="16"/>
      <c r="H505" s="16"/>
      <c r="I505" s="56"/>
      <c r="J505" s="57"/>
      <c r="K505" s="58"/>
      <c r="L505" s="22" t="str">
        <f t="shared" si="87"/>
        <v/>
      </c>
      <c r="M505" s="22" t="str">
        <f t="shared" si="88"/>
        <v/>
      </c>
      <c r="N505" s="26" t="e">
        <f t="shared" si="83"/>
        <v>#VALUE!</v>
      </c>
      <c r="O505" s="26" t="e">
        <f t="shared" si="85"/>
        <v>#VALUE!</v>
      </c>
      <c r="P505" s="26" t="e">
        <f t="shared" si="84"/>
        <v>#VALUE!</v>
      </c>
      <c r="Q505" s="26" t="e">
        <f t="shared" si="86"/>
        <v>#VALUE!</v>
      </c>
      <c r="R505" s="22"/>
      <c r="S505" s="22"/>
      <c r="T505" s="22"/>
      <c r="U505" s="22"/>
      <c r="W505" s="23" t="e">
        <f>IF(AND($F$2&lt;&gt;"",$F$3&lt;&gt;""),Interpolation!J505,ROUND(Interpolation!C505,$N$3))</f>
        <v>#VALUE!</v>
      </c>
      <c r="X505" s="23" t="e">
        <f>IF(AND($F$2&lt;&gt;"",$F$3&lt;&gt;""),Interpolation!K505,ROUND(Interpolation!D505,$N$3))</f>
        <v>#VALUE!</v>
      </c>
      <c r="Y505" s="23" t="e">
        <f>IF(AND($F$2&lt;&gt;"",$F$3&lt;&gt;""),Interpolation!L505,ROUND(Interpolation!E505,$N$3))</f>
        <v>#VALUE!</v>
      </c>
      <c r="Z505" s="23" t="e">
        <f>IF(AND($F$2&lt;&gt;"",$F$3&lt;&gt;""),Interpolation!M505,ROUND(Interpolation!F505,$N$3))</f>
        <v>#VALUE!</v>
      </c>
      <c r="AA505" s="23" t="e">
        <f>IF(AND($F$2&lt;&gt;"",$F$3&lt;&gt;""),Interpolation!N505,ROUND(Interpolation!G505,$N$3))</f>
        <v>#VALUE!</v>
      </c>
      <c r="AB505" s="23" t="e">
        <f>IF(AND($F$2&lt;&gt;"",$F$3&lt;&gt;""),Interpolation!O505,ROUND(Interpolation!H505,$N$3))</f>
        <v>#VALUE!</v>
      </c>
      <c r="AD505" s="43" t="e">
        <f t="shared" si="89"/>
        <v>#VALUE!</v>
      </c>
      <c r="AE505" s="43" t="e">
        <f t="shared" si="90"/>
        <v>#VALUE!</v>
      </c>
    </row>
    <row r="506" spans="1:31" x14ac:dyDescent="0.25">
      <c r="A506" s="26" t="str">
        <f t="shared" si="92"/>
        <v/>
      </c>
      <c r="B506" s="21" t="str">
        <f t="shared" si="91"/>
        <v/>
      </c>
      <c r="C506" s="16" t="s">
        <v>66</v>
      </c>
      <c r="D506" s="16" t="s">
        <v>66</v>
      </c>
      <c r="E506" s="16" t="s">
        <v>66</v>
      </c>
      <c r="F506" s="16"/>
      <c r="G506" s="16"/>
      <c r="H506" s="16"/>
      <c r="I506" s="56"/>
      <c r="J506" s="57"/>
      <c r="K506" s="58"/>
      <c r="L506" s="22" t="str">
        <f t="shared" si="87"/>
        <v/>
      </c>
      <c r="M506" s="22" t="str">
        <f t="shared" si="88"/>
        <v/>
      </c>
      <c r="N506" s="26" t="e">
        <f t="shared" si="83"/>
        <v>#VALUE!</v>
      </c>
      <c r="O506" s="26" t="e">
        <f t="shared" si="85"/>
        <v>#VALUE!</v>
      </c>
      <c r="P506" s="26" t="e">
        <f t="shared" si="84"/>
        <v>#VALUE!</v>
      </c>
      <c r="Q506" s="26" t="e">
        <f t="shared" si="86"/>
        <v>#VALUE!</v>
      </c>
      <c r="R506" s="22"/>
      <c r="S506" s="22"/>
      <c r="T506" s="22"/>
      <c r="U506" s="22"/>
      <c r="W506" s="23" t="e">
        <f>IF(AND($F$2&lt;&gt;"",$F$3&lt;&gt;""),Interpolation!J506,ROUND(Interpolation!C506,$N$3))</f>
        <v>#VALUE!</v>
      </c>
      <c r="X506" s="23" t="e">
        <f>IF(AND($F$2&lt;&gt;"",$F$3&lt;&gt;""),Interpolation!K506,ROUND(Interpolation!D506,$N$3))</f>
        <v>#VALUE!</v>
      </c>
      <c r="Y506" s="23" t="e">
        <f>IF(AND($F$2&lt;&gt;"",$F$3&lt;&gt;""),Interpolation!L506,ROUND(Interpolation!E506,$N$3))</f>
        <v>#VALUE!</v>
      </c>
      <c r="Z506" s="23" t="e">
        <f>IF(AND($F$2&lt;&gt;"",$F$3&lt;&gt;""),Interpolation!M506,ROUND(Interpolation!F506,$N$3))</f>
        <v>#VALUE!</v>
      </c>
      <c r="AA506" s="23" t="e">
        <f>IF(AND($F$2&lt;&gt;"",$F$3&lt;&gt;""),Interpolation!N506,ROUND(Interpolation!G506,$N$3))</f>
        <v>#VALUE!</v>
      </c>
      <c r="AB506" s="23" t="e">
        <f>IF(AND($F$2&lt;&gt;"",$F$3&lt;&gt;""),Interpolation!O506,ROUND(Interpolation!H506,$N$3))</f>
        <v>#VALUE!</v>
      </c>
      <c r="AD506" s="43" t="e">
        <f t="shared" si="89"/>
        <v>#VALUE!</v>
      </c>
      <c r="AE506" s="43" t="e">
        <f t="shared" si="90"/>
        <v>#VALUE!</v>
      </c>
    </row>
    <row r="507" spans="1:31" x14ac:dyDescent="0.25">
      <c r="A507" s="26" t="str">
        <f t="shared" si="92"/>
        <v/>
      </c>
      <c r="B507" s="21" t="str">
        <f t="shared" si="91"/>
        <v/>
      </c>
      <c r="C507" s="16" t="s">
        <v>66</v>
      </c>
      <c r="D507" s="16" t="s">
        <v>66</v>
      </c>
      <c r="E507" s="16" t="s">
        <v>66</v>
      </c>
      <c r="F507" s="16"/>
      <c r="G507" s="16"/>
      <c r="H507" s="16"/>
      <c r="I507" s="56"/>
      <c r="J507" s="57"/>
      <c r="K507" s="58"/>
      <c r="L507" s="22" t="str">
        <f t="shared" si="87"/>
        <v/>
      </c>
      <c r="M507" s="22" t="str">
        <f t="shared" si="88"/>
        <v/>
      </c>
      <c r="N507" s="26" t="e">
        <f t="shared" si="83"/>
        <v>#VALUE!</v>
      </c>
      <c r="O507" s="26" t="e">
        <f t="shared" si="85"/>
        <v>#VALUE!</v>
      </c>
      <c r="P507" s="26" t="e">
        <f t="shared" si="84"/>
        <v>#VALUE!</v>
      </c>
      <c r="Q507" s="26" t="e">
        <f t="shared" si="86"/>
        <v>#VALUE!</v>
      </c>
      <c r="R507" s="22"/>
      <c r="S507" s="22"/>
      <c r="T507" s="22"/>
      <c r="U507" s="22"/>
      <c r="W507" s="23" t="e">
        <f>IF(AND($F$2&lt;&gt;"",$F$3&lt;&gt;""),Interpolation!J507,ROUND(Interpolation!C507,$N$3))</f>
        <v>#VALUE!</v>
      </c>
      <c r="X507" s="23" t="e">
        <f>IF(AND($F$2&lt;&gt;"",$F$3&lt;&gt;""),Interpolation!K507,ROUND(Interpolation!D507,$N$3))</f>
        <v>#VALUE!</v>
      </c>
      <c r="Y507" s="23" t="e">
        <f>IF(AND($F$2&lt;&gt;"",$F$3&lt;&gt;""),Interpolation!L507,ROUND(Interpolation!E507,$N$3))</f>
        <v>#VALUE!</v>
      </c>
      <c r="Z507" s="23" t="e">
        <f>IF(AND($F$2&lt;&gt;"",$F$3&lt;&gt;""),Interpolation!M507,ROUND(Interpolation!F507,$N$3))</f>
        <v>#VALUE!</v>
      </c>
      <c r="AA507" s="23" t="e">
        <f>IF(AND($F$2&lt;&gt;"",$F$3&lt;&gt;""),Interpolation!N507,ROUND(Interpolation!G507,$N$3))</f>
        <v>#VALUE!</v>
      </c>
      <c r="AB507" s="23" t="e">
        <f>IF(AND($F$2&lt;&gt;"",$F$3&lt;&gt;""),Interpolation!O507,ROUND(Interpolation!H507,$N$3))</f>
        <v>#VALUE!</v>
      </c>
      <c r="AD507" s="43" t="e">
        <f t="shared" si="89"/>
        <v>#VALUE!</v>
      </c>
      <c r="AE507" s="43" t="e">
        <f t="shared" si="90"/>
        <v>#VALUE!</v>
      </c>
    </row>
    <row r="508" spans="1:31" x14ac:dyDescent="0.25">
      <c r="A508" s="26" t="str">
        <f t="shared" si="92"/>
        <v/>
      </c>
      <c r="B508" s="21" t="str">
        <f t="shared" si="91"/>
        <v/>
      </c>
      <c r="C508" s="16" t="s">
        <v>66</v>
      </c>
      <c r="D508" s="16" t="s">
        <v>66</v>
      </c>
      <c r="E508" s="16" t="s">
        <v>66</v>
      </c>
      <c r="F508" s="16"/>
      <c r="G508" s="16"/>
      <c r="H508" s="16"/>
      <c r="I508" s="56"/>
      <c r="J508" s="57"/>
      <c r="K508" s="58"/>
      <c r="L508" s="22" t="str">
        <f t="shared" si="87"/>
        <v/>
      </c>
      <c r="M508" s="22" t="str">
        <f t="shared" si="88"/>
        <v/>
      </c>
      <c r="N508" s="26" t="e">
        <f t="shared" ref="N508:N571" si="93">VALUE(B508)</f>
        <v>#VALUE!</v>
      </c>
      <c r="O508" s="26" t="e">
        <f t="shared" si="85"/>
        <v>#VALUE!</v>
      </c>
      <c r="P508" s="26" t="e">
        <f t="shared" ref="P508:P571" si="94">IF(N508&lt;$T$8,1,IF(N508&lt;$T$9,2,IF(N508&lt;$T$10,3,IF(N508&lt;$T$11,4,IF(N508&lt;$T$12,5,IF(N508&lt;$T$13,6,IF(N508&lt;$T$14,7,"")))))))</f>
        <v>#VALUE!</v>
      </c>
      <c r="Q508" s="26" t="e">
        <f t="shared" si="86"/>
        <v>#VALUE!</v>
      </c>
      <c r="R508" s="22"/>
      <c r="S508" s="22"/>
      <c r="T508" s="22"/>
      <c r="U508" s="22"/>
      <c r="W508" s="23" t="e">
        <f>IF(AND($F$2&lt;&gt;"",$F$3&lt;&gt;""),Interpolation!J508,ROUND(Interpolation!C508,$N$3))</f>
        <v>#VALUE!</v>
      </c>
      <c r="X508" s="23" t="e">
        <f>IF(AND($F$2&lt;&gt;"",$F$3&lt;&gt;""),Interpolation!K508,ROUND(Interpolation!D508,$N$3))</f>
        <v>#VALUE!</v>
      </c>
      <c r="Y508" s="23" t="e">
        <f>IF(AND($F$2&lt;&gt;"",$F$3&lt;&gt;""),Interpolation!L508,ROUND(Interpolation!E508,$N$3))</f>
        <v>#VALUE!</v>
      </c>
      <c r="Z508" s="23" t="e">
        <f>IF(AND($F$2&lt;&gt;"",$F$3&lt;&gt;""),Interpolation!M508,ROUND(Interpolation!F508,$N$3))</f>
        <v>#VALUE!</v>
      </c>
      <c r="AA508" s="23" t="e">
        <f>IF(AND($F$2&lt;&gt;"",$F$3&lt;&gt;""),Interpolation!N508,ROUND(Interpolation!G508,$N$3))</f>
        <v>#VALUE!</v>
      </c>
      <c r="AB508" s="23" t="e">
        <f>IF(AND($F$2&lt;&gt;"",$F$3&lt;&gt;""),Interpolation!O508,ROUND(Interpolation!H508,$N$3))</f>
        <v>#VALUE!</v>
      </c>
      <c r="AD508" s="43" t="e">
        <f t="shared" si="89"/>
        <v>#VALUE!</v>
      </c>
      <c r="AE508" s="43" t="e">
        <f t="shared" si="90"/>
        <v>#VALUE!</v>
      </c>
    </row>
    <row r="509" spans="1:31" x14ac:dyDescent="0.25">
      <c r="A509" s="26" t="str">
        <f t="shared" si="92"/>
        <v/>
      </c>
      <c r="B509" s="21" t="str">
        <f t="shared" si="91"/>
        <v/>
      </c>
      <c r="C509" s="16" t="s">
        <v>66</v>
      </c>
      <c r="D509" s="16" t="s">
        <v>66</v>
      </c>
      <c r="E509" s="16" t="s">
        <v>66</v>
      </c>
      <c r="F509" s="16"/>
      <c r="G509" s="16"/>
      <c r="H509" s="16"/>
      <c r="I509" s="56"/>
      <c r="J509" s="57"/>
      <c r="K509" s="58"/>
      <c r="L509" s="22" t="str">
        <f t="shared" si="87"/>
        <v/>
      </c>
      <c r="M509" s="22" t="str">
        <f t="shared" si="88"/>
        <v/>
      </c>
      <c r="N509" s="26" t="e">
        <f t="shared" si="93"/>
        <v>#VALUE!</v>
      </c>
      <c r="O509" s="26" t="e">
        <f t="shared" si="85"/>
        <v>#VALUE!</v>
      </c>
      <c r="P509" s="26" t="e">
        <f t="shared" si="94"/>
        <v>#VALUE!</v>
      </c>
      <c r="Q509" s="26" t="e">
        <f t="shared" si="86"/>
        <v>#VALUE!</v>
      </c>
      <c r="R509" s="22"/>
      <c r="S509" s="22"/>
      <c r="T509" s="22"/>
      <c r="U509" s="22"/>
      <c r="W509" s="23" t="e">
        <f>IF(AND($F$2&lt;&gt;"",$F$3&lt;&gt;""),Interpolation!J509,ROUND(Interpolation!C509,$N$3))</f>
        <v>#VALUE!</v>
      </c>
      <c r="X509" s="23" t="e">
        <f>IF(AND($F$2&lt;&gt;"",$F$3&lt;&gt;""),Interpolation!K509,ROUND(Interpolation!D509,$N$3))</f>
        <v>#VALUE!</v>
      </c>
      <c r="Y509" s="23" t="e">
        <f>IF(AND($F$2&lt;&gt;"",$F$3&lt;&gt;""),Interpolation!L509,ROUND(Interpolation!E509,$N$3))</f>
        <v>#VALUE!</v>
      </c>
      <c r="Z509" s="23" t="e">
        <f>IF(AND($F$2&lt;&gt;"",$F$3&lt;&gt;""),Interpolation!M509,ROUND(Interpolation!F509,$N$3))</f>
        <v>#VALUE!</v>
      </c>
      <c r="AA509" s="23" t="e">
        <f>IF(AND($F$2&lt;&gt;"",$F$3&lt;&gt;""),Interpolation!N509,ROUND(Interpolation!G509,$N$3))</f>
        <v>#VALUE!</v>
      </c>
      <c r="AB509" s="23" t="e">
        <f>IF(AND($F$2&lt;&gt;"",$F$3&lt;&gt;""),Interpolation!O509,ROUND(Interpolation!H509,$N$3))</f>
        <v>#VALUE!</v>
      </c>
      <c r="AD509" s="43" t="e">
        <f t="shared" si="89"/>
        <v>#VALUE!</v>
      </c>
      <c r="AE509" s="43" t="e">
        <f t="shared" si="90"/>
        <v>#VALUE!</v>
      </c>
    </row>
    <row r="510" spans="1:31" x14ac:dyDescent="0.25">
      <c r="A510" s="26" t="str">
        <f t="shared" si="92"/>
        <v/>
      </c>
      <c r="B510" s="21" t="str">
        <f t="shared" si="91"/>
        <v/>
      </c>
      <c r="C510" s="16" t="s">
        <v>66</v>
      </c>
      <c r="D510" s="16" t="s">
        <v>66</v>
      </c>
      <c r="E510" s="16" t="s">
        <v>66</v>
      </c>
      <c r="F510" s="16"/>
      <c r="G510" s="16"/>
      <c r="H510" s="16"/>
      <c r="I510" s="56"/>
      <c r="J510" s="57"/>
      <c r="K510" s="58"/>
      <c r="L510" s="22" t="str">
        <f t="shared" si="87"/>
        <v/>
      </c>
      <c r="M510" s="22" t="str">
        <f t="shared" si="88"/>
        <v/>
      </c>
      <c r="N510" s="26" t="e">
        <f t="shared" si="93"/>
        <v>#VALUE!</v>
      </c>
      <c r="O510" s="26" t="e">
        <f t="shared" si="85"/>
        <v>#VALUE!</v>
      </c>
      <c r="P510" s="26" t="e">
        <f t="shared" si="94"/>
        <v>#VALUE!</v>
      </c>
      <c r="Q510" s="26" t="e">
        <f t="shared" si="86"/>
        <v>#VALUE!</v>
      </c>
      <c r="R510" s="22"/>
      <c r="S510" s="22"/>
      <c r="T510" s="22"/>
      <c r="U510" s="22"/>
      <c r="W510" s="23" t="e">
        <f>IF(AND($F$2&lt;&gt;"",$F$3&lt;&gt;""),Interpolation!J510,ROUND(Interpolation!C510,$N$3))</f>
        <v>#VALUE!</v>
      </c>
      <c r="X510" s="23" t="e">
        <f>IF(AND($F$2&lt;&gt;"",$F$3&lt;&gt;""),Interpolation!K510,ROUND(Interpolation!D510,$N$3))</f>
        <v>#VALUE!</v>
      </c>
      <c r="Y510" s="23" t="e">
        <f>IF(AND($F$2&lt;&gt;"",$F$3&lt;&gt;""),Interpolation!L510,ROUND(Interpolation!E510,$N$3))</f>
        <v>#VALUE!</v>
      </c>
      <c r="Z510" s="23" t="e">
        <f>IF(AND($F$2&lt;&gt;"",$F$3&lt;&gt;""),Interpolation!M510,ROUND(Interpolation!F510,$N$3))</f>
        <v>#VALUE!</v>
      </c>
      <c r="AA510" s="23" t="e">
        <f>IF(AND($F$2&lt;&gt;"",$F$3&lt;&gt;""),Interpolation!N510,ROUND(Interpolation!G510,$N$3))</f>
        <v>#VALUE!</v>
      </c>
      <c r="AB510" s="23" t="e">
        <f>IF(AND($F$2&lt;&gt;"",$F$3&lt;&gt;""),Interpolation!O510,ROUND(Interpolation!H510,$N$3))</f>
        <v>#VALUE!</v>
      </c>
      <c r="AD510" s="43" t="e">
        <f t="shared" si="89"/>
        <v>#VALUE!</v>
      </c>
      <c r="AE510" s="43" t="e">
        <f t="shared" si="90"/>
        <v>#VALUE!</v>
      </c>
    </row>
    <row r="511" spans="1:31" x14ac:dyDescent="0.25">
      <c r="A511" s="26" t="str">
        <f t="shared" si="92"/>
        <v/>
      </c>
      <c r="B511" s="21" t="str">
        <f t="shared" si="91"/>
        <v/>
      </c>
      <c r="C511" s="16" t="s">
        <v>66</v>
      </c>
      <c r="D511" s="16" t="s">
        <v>66</v>
      </c>
      <c r="E511" s="16" t="s">
        <v>66</v>
      </c>
      <c r="F511" s="16"/>
      <c r="G511" s="16"/>
      <c r="H511" s="16"/>
      <c r="I511" s="56"/>
      <c r="J511" s="57"/>
      <c r="K511" s="58"/>
      <c r="L511" s="22" t="str">
        <f t="shared" si="87"/>
        <v/>
      </c>
      <c r="M511" s="22" t="str">
        <f t="shared" si="88"/>
        <v/>
      </c>
      <c r="N511" s="26" t="e">
        <f t="shared" si="93"/>
        <v>#VALUE!</v>
      </c>
      <c r="O511" s="26" t="e">
        <f t="shared" si="85"/>
        <v>#VALUE!</v>
      </c>
      <c r="P511" s="26" t="e">
        <f t="shared" si="94"/>
        <v>#VALUE!</v>
      </c>
      <c r="Q511" s="26" t="e">
        <f t="shared" si="86"/>
        <v>#VALUE!</v>
      </c>
      <c r="R511" s="22"/>
      <c r="S511" s="22"/>
      <c r="T511" s="22"/>
      <c r="U511" s="22"/>
      <c r="W511" s="23" t="e">
        <f>IF(AND($F$2&lt;&gt;"",$F$3&lt;&gt;""),Interpolation!J511,ROUND(Interpolation!C511,$N$3))</f>
        <v>#VALUE!</v>
      </c>
      <c r="X511" s="23" t="e">
        <f>IF(AND($F$2&lt;&gt;"",$F$3&lt;&gt;""),Interpolation!K511,ROUND(Interpolation!D511,$N$3))</f>
        <v>#VALUE!</v>
      </c>
      <c r="Y511" s="23" t="e">
        <f>IF(AND($F$2&lt;&gt;"",$F$3&lt;&gt;""),Interpolation!L511,ROUND(Interpolation!E511,$N$3))</f>
        <v>#VALUE!</v>
      </c>
      <c r="Z511" s="23" t="e">
        <f>IF(AND($F$2&lt;&gt;"",$F$3&lt;&gt;""),Interpolation!M511,ROUND(Interpolation!F511,$N$3))</f>
        <v>#VALUE!</v>
      </c>
      <c r="AA511" s="23" t="e">
        <f>IF(AND($F$2&lt;&gt;"",$F$3&lt;&gt;""),Interpolation!N511,ROUND(Interpolation!G511,$N$3))</f>
        <v>#VALUE!</v>
      </c>
      <c r="AB511" s="23" t="e">
        <f>IF(AND($F$2&lt;&gt;"",$F$3&lt;&gt;""),Interpolation!O511,ROUND(Interpolation!H511,$N$3))</f>
        <v>#VALUE!</v>
      </c>
      <c r="AD511" s="43" t="e">
        <f t="shared" si="89"/>
        <v>#VALUE!</v>
      </c>
      <c r="AE511" s="43" t="e">
        <f t="shared" si="90"/>
        <v>#VALUE!</v>
      </c>
    </row>
    <row r="512" spans="1:31" x14ac:dyDescent="0.25">
      <c r="A512" s="26" t="str">
        <f t="shared" si="92"/>
        <v/>
      </c>
      <c r="B512" s="21" t="str">
        <f t="shared" si="91"/>
        <v/>
      </c>
      <c r="C512" s="16" t="s">
        <v>66</v>
      </c>
      <c r="D512" s="16" t="s">
        <v>66</v>
      </c>
      <c r="E512" s="16" t="s">
        <v>66</v>
      </c>
      <c r="F512" s="16"/>
      <c r="G512" s="16"/>
      <c r="H512" s="16"/>
      <c r="I512" s="56"/>
      <c r="J512" s="57"/>
      <c r="K512" s="58"/>
      <c r="L512" s="22" t="str">
        <f t="shared" si="87"/>
        <v/>
      </c>
      <c r="M512" s="22" t="str">
        <f t="shared" si="88"/>
        <v/>
      </c>
      <c r="N512" s="26" t="e">
        <f t="shared" si="93"/>
        <v>#VALUE!</v>
      </c>
      <c r="O512" s="26" t="e">
        <f t="shared" si="85"/>
        <v>#VALUE!</v>
      </c>
      <c r="P512" s="26" t="e">
        <f t="shared" si="94"/>
        <v>#VALUE!</v>
      </c>
      <c r="Q512" s="26" t="e">
        <f t="shared" si="86"/>
        <v>#VALUE!</v>
      </c>
      <c r="R512" s="22"/>
      <c r="S512" s="22"/>
      <c r="T512" s="22"/>
      <c r="U512" s="22"/>
      <c r="W512" s="23" t="e">
        <f>IF(AND($F$2&lt;&gt;"",$F$3&lt;&gt;""),Interpolation!J512,ROUND(Interpolation!C512,$N$3))</f>
        <v>#VALUE!</v>
      </c>
      <c r="X512" s="23" t="e">
        <f>IF(AND($F$2&lt;&gt;"",$F$3&lt;&gt;""),Interpolation!K512,ROUND(Interpolation!D512,$N$3))</f>
        <v>#VALUE!</v>
      </c>
      <c r="Y512" s="23" t="e">
        <f>IF(AND($F$2&lt;&gt;"",$F$3&lt;&gt;""),Interpolation!L512,ROUND(Interpolation!E512,$N$3))</f>
        <v>#VALUE!</v>
      </c>
      <c r="Z512" s="23" t="e">
        <f>IF(AND($F$2&lt;&gt;"",$F$3&lt;&gt;""),Interpolation!M512,ROUND(Interpolation!F512,$N$3))</f>
        <v>#VALUE!</v>
      </c>
      <c r="AA512" s="23" t="e">
        <f>IF(AND($F$2&lt;&gt;"",$F$3&lt;&gt;""),Interpolation!N512,ROUND(Interpolation!G512,$N$3))</f>
        <v>#VALUE!</v>
      </c>
      <c r="AB512" s="23" t="e">
        <f>IF(AND($F$2&lt;&gt;"",$F$3&lt;&gt;""),Interpolation!O512,ROUND(Interpolation!H512,$N$3))</f>
        <v>#VALUE!</v>
      </c>
      <c r="AD512" s="43" t="e">
        <f t="shared" si="89"/>
        <v>#VALUE!</v>
      </c>
      <c r="AE512" s="43" t="e">
        <f t="shared" si="90"/>
        <v>#VALUE!</v>
      </c>
    </row>
    <row r="513" spans="1:31" x14ac:dyDescent="0.25">
      <c r="A513" s="26" t="str">
        <f t="shared" si="92"/>
        <v/>
      </c>
      <c r="B513" s="21" t="str">
        <f t="shared" si="91"/>
        <v/>
      </c>
      <c r="C513" s="16" t="s">
        <v>66</v>
      </c>
      <c r="D513" s="16" t="s">
        <v>66</v>
      </c>
      <c r="E513" s="16" t="s">
        <v>66</v>
      </c>
      <c r="F513" s="16"/>
      <c r="G513" s="16"/>
      <c r="H513" s="16"/>
      <c r="I513" s="56"/>
      <c r="J513" s="57"/>
      <c r="K513" s="58"/>
      <c r="L513" s="22" t="str">
        <f t="shared" si="87"/>
        <v/>
      </c>
      <c r="M513" s="22" t="str">
        <f t="shared" si="88"/>
        <v/>
      </c>
      <c r="N513" s="26" t="e">
        <f t="shared" si="93"/>
        <v>#VALUE!</v>
      </c>
      <c r="O513" s="26" t="e">
        <f t="shared" si="85"/>
        <v>#VALUE!</v>
      </c>
      <c r="P513" s="26" t="e">
        <f t="shared" si="94"/>
        <v>#VALUE!</v>
      </c>
      <c r="Q513" s="26" t="e">
        <f t="shared" si="86"/>
        <v>#VALUE!</v>
      </c>
      <c r="R513" s="22"/>
      <c r="S513" s="22"/>
      <c r="T513" s="22"/>
      <c r="U513" s="22"/>
      <c r="W513" s="23" t="e">
        <f>IF(AND($F$2&lt;&gt;"",$F$3&lt;&gt;""),Interpolation!J513,ROUND(Interpolation!C513,$N$3))</f>
        <v>#VALUE!</v>
      </c>
      <c r="X513" s="23" t="e">
        <f>IF(AND($F$2&lt;&gt;"",$F$3&lt;&gt;""),Interpolation!K513,ROUND(Interpolation!D513,$N$3))</f>
        <v>#VALUE!</v>
      </c>
      <c r="Y513" s="23" t="e">
        <f>IF(AND($F$2&lt;&gt;"",$F$3&lt;&gt;""),Interpolation!L513,ROUND(Interpolation!E513,$N$3))</f>
        <v>#VALUE!</v>
      </c>
      <c r="Z513" s="23" t="e">
        <f>IF(AND($F$2&lt;&gt;"",$F$3&lt;&gt;""),Interpolation!M513,ROUND(Interpolation!F513,$N$3))</f>
        <v>#VALUE!</v>
      </c>
      <c r="AA513" s="23" t="e">
        <f>IF(AND($F$2&lt;&gt;"",$F$3&lt;&gt;""),Interpolation!N513,ROUND(Interpolation!G513,$N$3))</f>
        <v>#VALUE!</v>
      </c>
      <c r="AB513" s="23" t="e">
        <f>IF(AND($F$2&lt;&gt;"",$F$3&lt;&gt;""),Interpolation!O513,ROUND(Interpolation!H513,$N$3))</f>
        <v>#VALUE!</v>
      </c>
      <c r="AD513" s="43" t="e">
        <f t="shared" si="89"/>
        <v>#VALUE!</v>
      </c>
      <c r="AE513" s="43" t="e">
        <f t="shared" si="90"/>
        <v>#VALUE!</v>
      </c>
    </row>
    <row r="514" spans="1:31" x14ac:dyDescent="0.25">
      <c r="A514" s="26" t="str">
        <f t="shared" si="92"/>
        <v/>
      </c>
      <c r="B514" s="21" t="str">
        <f t="shared" si="91"/>
        <v/>
      </c>
      <c r="C514" s="16" t="s">
        <v>66</v>
      </c>
      <c r="D514" s="16" t="s">
        <v>66</v>
      </c>
      <c r="E514" s="16" t="s">
        <v>66</v>
      </c>
      <c r="F514" s="16"/>
      <c r="G514" s="16"/>
      <c r="H514" s="16"/>
      <c r="I514" s="56"/>
      <c r="J514" s="57"/>
      <c r="K514" s="58"/>
      <c r="L514" s="22" t="str">
        <f t="shared" si="87"/>
        <v/>
      </c>
      <c r="M514" s="22" t="str">
        <f t="shared" si="88"/>
        <v/>
      </c>
      <c r="N514" s="26" t="e">
        <f t="shared" si="93"/>
        <v>#VALUE!</v>
      </c>
      <c r="O514" s="26" t="e">
        <f t="shared" si="85"/>
        <v>#VALUE!</v>
      </c>
      <c r="P514" s="26" t="e">
        <f t="shared" si="94"/>
        <v>#VALUE!</v>
      </c>
      <c r="Q514" s="26" t="e">
        <f t="shared" si="86"/>
        <v>#VALUE!</v>
      </c>
      <c r="R514" s="22"/>
      <c r="S514" s="22"/>
      <c r="T514" s="22"/>
      <c r="U514" s="22"/>
      <c r="W514" s="23" t="e">
        <f>IF(AND($F$2&lt;&gt;"",$F$3&lt;&gt;""),Interpolation!J514,ROUND(Interpolation!C514,$N$3))</f>
        <v>#VALUE!</v>
      </c>
      <c r="X514" s="23" t="e">
        <f>IF(AND($F$2&lt;&gt;"",$F$3&lt;&gt;""),Interpolation!K514,ROUND(Interpolation!D514,$N$3))</f>
        <v>#VALUE!</v>
      </c>
      <c r="Y514" s="23" t="e">
        <f>IF(AND($F$2&lt;&gt;"",$F$3&lt;&gt;""),Interpolation!L514,ROUND(Interpolation!E514,$N$3))</f>
        <v>#VALUE!</v>
      </c>
      <c r="Z514" s="23" t="e">
        <f>IF(AND($F$2&lt;&gt;"",$F$3&lt;&gt;""),Interpolation!M514,ROUND(Interpolation!F514,$N$3))</f>
        <v>#VALUE!</v>
      </c>
      <c r="AA514" s="23" t="e">
        <f>IF(AND($F$2&lt;&gt;"",$F$3&lt;&gt;""),Interpolation!N514,ROUND(Interpolation!G514,$N$3))</f>
        <v>#VALUE!</v>
      </c>
      <c r="AB514" s="23" t="e">
        <f>IF(AND($F$2&lt;&gt;"",$F$3&lt;&gt;""),Interpolation!O514,ROUND(Interpolation!H514,$N$3))</f>
        <v>#VALUE!</v>
      </c>
      <c r="AD514" s="43" t="e">
        <f t="shared" si="89"/>
        <v>#VALUE!</v>
      </c>
      <c r="AE514" s="43" t="e">
        <f t="shared" si="90"/>
        <v>#VALUE!</v>
      </c>
    </row>
    <row r="515" spans="1:31" x14ac:dyDescent="0.25">
      <c r="A515" s="26" t="str">
        <f t="shared" si="92"/>
        <v/>
      </c>
      <c r="B515" s="21" t="str">
        <f t="shared" si="91"/>
        <v/>
      </c>
      <c r="C515" s="16" t="s">
        <v>66</v>
      </c>
      <c r="D515" s="16" t="s">
        <v>66</v>
      </c>
      <c r="E515" s="16" t="s">
        <v>66</v>
      </c>
      <c r="F515" s="16"/>
      <c r="G515" s="16"/>
      <c r="H515" s="16"/>
      <c r="I515" s="56"/>
      <c r="J515" s="57"/>
      <c r="K515" s="58"/>
      <c r="L515" s="22" t="str">
        <f t="shared" si="87"/>
        <v/>
      </c>
      <c r="M515" s="22" t="str">
        <f t="shared" si="88"/>
        <v/>
      </c>
      <c r="N515" s="26" t="e">
        <f t="shared" si="93"/>
        <v>#VALUE!</v>
      </c>
      <c r="O515" s="26" t="e">
        <f t="shared" si="85"/>
        <v>#VALUE!</v>
      </c>
      <c r="P515" s="26" t="e">
        <f t="shared" si="94"/>
        <v>#VALUE!</v>
      </c>
      <c r="Q515" s="26" t="e">
        <f t="shared" si="86"/>
        <v>#VALUE!</v>
      </c>
      <c r="R515" s="22"/>
      <c r="S515" s="22"/>
      <c r="T515" s="22"/>
      <c r="U515" s="22"/>
      <c r="W515" s="23" t="e">
        <f>IF(AND($F$2&lt;&gt;"",$F$3&lt;&gt;""),Interpolation!J515,ROUND(Interpolation!C515,$N$3))</f>
        <v>#VALUE!</v>
      </c>
      <c r="X515" s="23" t="e">
        <f>IF(AND($F$2&lt;&gt;"",$F$3&lt;&gt;""),Interpolation!K515,ROUND(Interpolation!D515,$N$3))</f>
        <v>#VALUE!</v>
      </c>
      <c r="Y515" s="23" t="e">
        <f>IF(AND($F$2&lt;&gt;"",$F$3&lt;&gt;""),Interpolation!L515,ROUND(Interpolation!E515,$N$3))</f>
        <v>#VALUE!</v>
      </c>
      <c r="Z515" s="23" t="e">
        <f>IF(AND($F$2&lt;&gt;"",$F$3&lt;&gt;""),Interpolation!M515,ROUND(Interpolation!F515,$N$3))</f>
        <v>#VALUE!</v>
      </c>
      <c r="AA515" s="23" t="e">
        <f>IF(AND($F$2&lt;&gt;"",$F$3&lt;&gt;""),Interpolation!N515,ROUND(Interpolation!G515,$N$3))</f>
        <v>#VALUE!</v>
      </c>
      <c r="AB515" s="23" t="e">
        <f>IF(AND($F$2&lt;&gt;"",$F$3&lt;&gt;""),Interpolation!O515,ROUND(Interpolation!H515,$N$3))</f>
        <v>#VALUE!</v>
      </c>
      <c r="AD515" s="43" t="e">
        <f t="shared" si="89"/>
        <v>#VALUE!</v>
      </c>
      <c r="AE515" s="43" t="e">
        <f t="shared" si="90"/>
        <v>#VALUE!</v>
      </c>
    </row>
    <row r="516" spans="1:31" x14ac:dyDescent="0.25">
      <c r="A516" s="26" t="str">
        <f t="shared" si="92"/>
        <v/>
      </c>
      <c r="B516" s="21" t="str">
        <f t="shared" si="91"/>
        <v/>
      </c>
      <c r="C516" s="16" t="s">
        <v>66</v>
      </c>
      <c r="D516" s="16" t="s">
        <v>66</v>
      </c>
      <c r="E516" s="16" t="s">
        <v>66</v>
      </c>
      <c r="F516" s="16"/>
      <c r="G516" s="16"/>
      <c r="H516" s="16"/>
      <c r="I516" s="56"/>
      <c r="J516" s="57"/>
      <c r="K516" s="58"/>
      <c r="L516" s="22" t="str">
        <f t="shared" si="87"/>
        <v/>
      </c>
      <c r="M516" s="22" t="str">
        <f t="shared" si="88"/>
        <v/>
      </c>
      <c r="N516" s="26" t="e">
        <f t="shared" si="93"/>
        <v>#VALUE!</v>
      </c>
      <c r="O516" s="26" t="e">
        <f t="shared" si="85"/>
        <v>#VALUE!</v>
      </c>
      <c r="P516" s="26" t="e">
        <f t="shared" si="94"/>
        <v>#VALUE!</v>
      </c>
      <c r="Q516" s="26" t="e">
        <f t="shared" si="86"/>
        <v>#VALUE!</v>
      </c>
      <c r="R516" s="22"/>
      <c r="S516" s="22"/>
      <c r="T516" s="22"/>
      <c r="U516" s="22"/>
      <c r="W516" s="23" t="e">
        <f>IF(AND($F$2&lt;&gt;"",$F$3&lt;&gt;""),Interpolation!J516,ROUND(Interpolation!C516,$N$3))</f>
        <v>#VALUE!</v>
      </c>
      <c r="X516" s="23" t="e">
        <f>IF(AND($F$2&lt;&gt;"",$F$3&lt;&gt;""),Interpolation!K516,ROUND(Interpolation!D516,$N$3))</f>
        <v>#VALUE!</v>
      </c>
      <c r="Y516" s="23" t="e">
        <f>IF(AND($F$2&lt;&gt;"",$F$3&lt;&gt;""),Interpolation!L516,ROUND(Interpolation!E516,$N$3))</f>
        <v>#VALUE!</v>
      </c>
      <c r="Z516" s="23" t="e">
        <f>IF(AND($F$2&lt;&gt;"",$F$3&lt;&gt;""),Interpolation!M516,ROUND(Interpolation!F516,$N$3))</f>
        <v>#VALUE!</v>
      </c>
      <c r="AA516" s="23" t="e">
        <f>IF(AND($F$2&lt;&gt;"",$F$3&lt;&gt;""),Interpolation!N516,ROUND(Interpolation!G516,$N$3))</f>
        <v>#VALUE!</v>
      </c>
      <c r="AB516" s="23" t="e">
        <f>IF(AND($F$2&lt;&gt;"",$F$3&lt;&gt;""),Interpolation!O516,ROUND(Interpolation!H516,$N$3))</f>
        <v>#VALUE!</v>
      </c>
      <c r="AD516" s="43" t="e">
        <f t="shared" si="89"/>
        <v>#VALUE!</v>
      </c>
      <c r="AE516" s="43" t="e">
        <f t="shared" si="90"/>
        <v>#VALUE!</v>
      </c>
    </row>
    <row r="517" spans="1:31" x14ac:dyDescent="0.25">
      <c r="J517" s="1"/>
      <c r="K517" s="1"/>
      <c r="L517" s="22">
        <f t="shared" si="87"/>
        <v>0</v>
      </c>
      <c r="M517" s="22">
        <f t="shared" si="88"/>
        <v>0</v>
      </c>
      <c r="N517" s="26">
        <f t="shared" si="93"/>
        <v>0</v>
      </c>
      <c r="O517" s="26" t="e">
        <f t="shared" si="85"/>
        <v>#N/A</v>
      </c>
      <c r="P517" s="26">
        <f t="shared" si="94"/>
        <v>1</v>
      </c>
      <c r="Q517" s="26" t="e">
        <f t="shared" si="86"/>
        <v>#N/A</v>
      </c>
      <c r="R517" s="22"/>
      <c r="S517" s="22"/>
      <c r="T517" s="22"/>
      <c r="U517" s="22"/>
      <c r="W517" s="23" t="e">
        <f>IF(AND($F$2&lt;&gt;"",$F$3&lt;&gt;""),Interpolation!J517,ROUND(Interpolation!C517,$N$3))</f>
        <v>#VALUE!</v>
      </c>
      <c r="X517" s="23" t="e">
        <f>IF(AND($F$2&lt;&gt;"",$F$3&lt;&gt;""),Interpolation!K517,ROUND(Interpolation!D517,$N$3))</f>
        <v>#VALUE!</v>
      </c>
      <c r="Y517" s="23" t="e">
        <f>IF(AND($F$2&lt;&gt;"",$F$3&lt;&gt;""),Interpolation!L517,ROUND(Interpolation!E517,$N$3))</f>
        <v>#VALUE!</v>
      </c>
      <c r="Z517" s="23" t="e">
        <f>IF(AND($F$2&lt;&gt;"",$F$3&lt;&gt;""),Interpolation!M517,ROUND(Interpolation!F517,$N$3))</f>
        <v>#VALUE!</v>
      </c>
      <c r="AA517" s="23" t="e">
        <f>IF(AND($F$2&lt;&gt;"",$F$3&lt;&gt;""),Interpolation!N517,ROUND(Interpolation!G517,$N$3))</f>
        <v>#VALUE!</v>
      </c>
      <c r="AB517" s="23" t="e">
        <f>IF(AND($F$2&lt;&gt;"",$F$3&lt;&gt;""),Interpolation!O517,ROUND(Interpolation!H517,$N$3))</f>
        <v>#VALUE!</v>
      </c>
      <c r="AD517" s="43">
        <f t="shared" si="89"/>
        <v>0</v>
      </c>
      <c r="AE517" s="43">
        <f t="shared" si="90"/>
        <v>0</v>
      </c>
    </row>
    <row r="518" spans="1:31" x14ac:dyDescent="0.25">
      <c r="B518" s="61"/>
      <c r="C518" s="61"/>
      <c r="D518" s="61"/>
      <c r="E518" s="61"/>
      <c r="F518" s="61"/>
      <c r="G518" s="61"/>
      <c r="I518" s="2" t="str">
        <f>'Print off sheets'!I518</f>
        <v>Page 13 of 2</v>
      </c>
      <c r="J518" s="1"/>
      <c r="K518" s="1"/>
      <c r="L518" s="22">
        <f t="shared" si="87"/>
        <v>0</v>
      </c>
      <c r="M518" s="22">
        <f t="shared" si="88"/>
        <v>0</v>
      </c>
      <c r="N518" s="26">
        <f t="shared" si="93"/>
        <v>0</v>
      </c>
      <c r="O518" s="26" t="e">
        <f t="shared" si="85"/>
        <v>#N/A</v>
      </c>
      <c r="P518" s="26">
        <f t="shared" si="94"/>
        <v>1</v>
      </c>
      <c r="Q518" s="26" t="e">
        <f t="shared" si="86"/>
        <v>#N/A</v>
      </c>
      <c r="R518" s="22"/>
      <c r="S518" s="22"/>
      <c r="T518" s="22"/>
      <c r="U518" s="22"/>
      <c r="W518" s="23" t="e">
        <f>IF(AND($F$2&lt;&gt;"",$F$3&lt;&gt;""),Interpolation!J518,ROUND(Interpolation!C518,$N$3))</f>
        <v>#VALUE!</v>
      </c>
      <c r="X518" s="23" t="e">
        <f>IF(AND($F$2&lt;&gt;"",$F$3&lt;&gt;""),Interpolation!K518,ROUND(Interpolation!D518,$N$3))</f>
        <v>#VALUE!</v>
      </c>
      <c r="Y518" s="23" t="e">
        <f>IF(AND($F$2&lt;&gt;"",$F$3&lt;&gt;""),Interpolation!L518,ROUND(Interpolation!E518,$N$3))</f>
        <v>#VALUE!</v>
      </c>
      <c r="Z518" s="23" t="e">
        <f>IF(AND($F$2&lt;&gt;"",$F$3&lt;&gt;""),Interpolation!M518,ROUND(Interpolation!F518,$N$3))</f>
        <v>#VALUE!</v>
      </c>
      <c r="AA518" s="23" t="e">
        <f>IF(AND($F$2&lt;&gt;"",$F$3&lt;&gt;""),Interpolation!N518,ROUND(Interpolation!G518,$N$3))</f>
        <v>#VALUE!</v>
      </c>
      <c r="AB518" s="23" t="e">
        <f>IF(AND($F$2&lt;&gt;"",$F$3&lt;&gt;""),Interpolation!O518,ROUND(Interpolation!H518,$N$3))</f>
        <v>#VALUE!</v>
      </c>
      <c r="AD518" s="43">
        <f t="shared" si="89"/>
        <v>0</v>
      </c>
      <c r="AE518" s="43">
        <f t="shared" si="90"/>
        <v>0</v>
      </c>
    </row>
    <row r="519" spans="1:31" ht="18" x14ac:dyDescent="0.25">
      <c r="B519" s="59" t="s">
        <v>21</v>
      </c>
      <c r="C519" s="59"/>
      <c r="D519" s="59"/>
      <c r="E519" s="59"/>
      <c r="F519" s="59"/>
      <c r="G519" s="59"/>
      <c r="H519" s="59"/>
      <c r="J519" s="1"/>
      <c r="K519" s="1"/>
      <c r="L519" s="22" t="str">
        <f t="shared" si="87"/>
        <v/>
      </c>
      <c r="M519" s="22" t="str">
        <f t="shared" si="88"/>
        <v/>
      </c>
      <c r="N519" s="26" t="e">
        <f t="shared" si="93"/>
        <v>#VALUE!</v>
      </c>
      <c r="O519" s="26" t="e">
        <f t="shared" ref="O519:O582" si="95">IF($F$4="Master",(VLOOKUP(P519,$R$8:$U$14,4,FALSE))/2,VLOOKUP(P519,$R$8:$U$14,4,FALSE))</f>
        <v>#VALUE!</v>
      </c>
      <c r="P519" s="26" t="e">
        <f t="shared" si="94"/>
        <v>#VALUE!</v>
      </c>
      <c r="Q519" s="26" t="e">
        <f t="shared" ref="Q519:Q582" si="96">IF(OR($F$4="plus",$F$4="Go",$F$4="master"),O519,-O519)</f>
        <v>#VALUE!</v>
      </c>
      <c r="R519" s="22"/>
      <c r="S519" s="22"/>
      <c r="T519" s="22"/>
      <c r="U519" s="22"/>
      <c r="W519" s="23" t="e">
        <f>IF(AND($F$2&lt;&gt;"",$F$3&lt;&gt;""),Interpolation!J519,ROUND(Interpolation!C519,$N$3))</f>
        <v>#VALUE!</v>
      </c>
      <c r="X519" s="23" t="e">
        <f>IF(AND($F$2&lt;&gt;"",$F$3&lt;&gt;""),Interpolation!K519,ROUND(Interpolation!D519,$N$3))</f>
        <v>#VALUE!</v>
      </c>
      <c r="Y519" s="23" t="e">
        <f>IF(AND($F$2&lt;&gt;"",$F$3&lt;&gt;""),Interpolation!L519,ROUND(Interpolation!E519,$N$3))</f>
        <v>#VALUE!</v>
      </c>
      <c r="Z519" s="23" t="e">
        <f>IF(AND($F$2&lt;&gt;"",$F$3&lt;&gt;""),Interpolation!M519,ROUND(Interpolation!F519,$N$3))</f>
        <v>#VALUE!</v>
      </c>
      <c r="AA519" s="23" t="e">
        <f>IF(AND($F$2&lt;&gt;"",$F$3&lt;&gt;""),Interpolation!N519,ROUND(Interpolation!G519,$N$3))</f>
        <v>#VALUE!</v>
      </c>
      <c r="AB519" s="23" t="e">
        <f>IF(AND($F$2&lt;&gt;"",$F$3&lt;&gt;""),Interpolation!O519,ROUND(Interpolation!H519,$N$3))</f>
        <v>#VALUE!</v>
      </c>
      <c r="AD519" s="43" t="e">
        <f t="shared" si="89"/>
        <v>#VALUE!</v>
      </c>
      <c r="AE519" s="43" t="e">
        <f t="shared" si="90"/>
        <v>#VALUE!</v>
      </c>
    </row>
    <row r="520" spans="1:31" ht="15.75" x14ac:dyDescent="0.25">
      <c r="B520" s="3"/>
      <c r="C520" s="14"/>
      <c r="E520" s="3"/>
      <c r="F520" s="15"/>
      <c r="H520" s="5"/>
      <c r="J520" s="1"/>
      <c r="K520" s="1"/>
      <c r="L520" s="22">
        <f t="shared" ref="L520:L583" si="97">IFERROR(IF(AND($B520&lt;&gt;"",$F$4=""),$N520+$J$2,AD520),"")</f>
        <v>0</v>
      </c>
      <c r="M520" s="22">
        <f t="shared" ref="M520:M583" si="98">IFERROR(IF(AND($B520&lt;&gt;"",$F$4=""),$N520-$J$3,AE520),"")</f>
        <v>0</v>
      </c>
      <c r="N520" s="26">
        <f t="shared" si="93"/>
        <v>0</v>
      </c>
      <c r="O520" s="26" t="e">
        <f t="shared" si="95"/>
        <v>#N/A</v>
      </c>
      <c r="P520" s="26">
        <f t="shared" si="94"/>
        <v>1</v>
      </c>
      <c r="Q520" s="26" t="e">
        <f t="shared" si="96"/>
        <v>#N/A</v>
      </c>
      <c r="R520" s="22"/>
      <c r="S520" s="22"/>
      <c r="T520" s="22"/>
      <c r="U520" s="22"/>
      <c r="W520" s="23" t="e">
        <f>IF(AND($F$2&lt;&gt;"",$F$3&lt;&gt;""),Interpolation!J520,ROUND(Interpolation!C520,$N$3))</f>
        <v>#VALUE!</v>
      </c>
      <c r="X520" s="23" t="e">
        <f>IF(AND($F$2&lt;&gt;"",$F$3&lt;&gt;""),Interpolation!K520,ROUND(Interpolation!D520,$N$3))</f>
        <v>#VALUE!</v>
      </c>
      <c r="Y520" s="23" t="e">
        <f>IF(AND($F$2&lt;&gt;"",$F$3&lt;&gt;""),Interpolation!L520,ROUND(Interpolation!E520,$N$3))</f>
        <v>#VALUE!</v>
      </c>
      <c r="Z520" s="23" t="e">
        <f>IF(AND($F$2&lt;&gt;"",$F$3&lt;&gt;""),Interpolation!M520,ROUND(Interpolation!F520,$N$3))</f>
        <v>#VALUE!</v>
      </c>
      <c r="AA520" s="23" t="e">
        <f>IF(AND($F$2&lt;&gt;"",$F$3&lt;&gt;""),Interpolation!N520,ROUND(Interpolation!G520,$N$3))</f>
        <v>#VALUE!</v>
      </c>
      <c r="AB520" s="23" t="e">
        <f>IF(AND($F$2&lt;&gt;"",$F$3&lt;&gt;""),Interpolation!O520,ROUND(Interpolation!H520,$N$3))</f>
        <v>#VALUE!</v>
      </c>
      <c r="AD520" s="43">
        <f t="shared" ref="AD520:AD583" si="99">IF(OR($F$4="plus",$F$4="Master",$F$4="GO"),N520+O520+$N$4,N520+$N$4+$J$2)</f>
        <v>0</v>
      </c>
      <c r="AE520" s="43">
        <f t="shared" ref="AE520:AE583" si="100">IF(OR($F$4="Minus",$F$4="Master",$F$4="NOGO"),N520-O520-$N$4,N520-$N$4+(-$J$3))</f>
        <v>0</v>
      </c>
    </row>
    <row r="521" spans="1:31" x14ac:dyDescent="0.25">
      <c r="G521" s="62"/>
      <c r="H521" s="62"/>
      <c r="J521" s="1"/>
      <c r="K521" s="1"/>
      <c r="L521" s="22">
        <f t="shared" si="97"/>
        <v>0</v>
      </c>
      <c r="M521" s="22">
        <f t="shared" si="98"/>
        <v>0</v>
      </c>
      <c r="N521" s="26">
        <f t="shared" si="93"/>
        <v>0</v>
      </c>
      <c r="O521" s="26" t="e">
        <f t="shared" si="95"/>
        <v>#N/A</v>
      </c>
      <c r="P521" s="26">
        <f t="shared" si="94"/>
        <v>1</v>
      </c>
      <c r="Q521" s="26" t="e">
        <f t="shared" si="96"/>
        <v>#N/A</v>
      </c>
      <c r="R521" s="22"/>
      <c r="S521" s="22"/>
      <c r="T521" s="22"/>
      <c r="U521" s="22"/>
      <c r="W521" s="23" t="e">
        <f>IF(AND($F$2&lt;&gt;"",$F$3&lt;&gt;""),Interpolation!J521,ROUND(Interpolation!C521,$N$3))</f>
        <v>#VALUE!</v>
      </c>
      <c r="X521" s="23" t="e">
        <f>IF(AND($F$2&lt;&gt;"",$F$3&lt;&gt;""),Interpolation!K521,ROUND(Interpolation!D521,$N$3))</f>
        <v>#VALUE!</v>
      </c>
      <c r="Y521" s="23" t="e">
        <f>IF(AND($F$2&lt;&gt;"",$F$3&lt;&gt;""),Interpolation!L521,ROUND(Interpolation!E521,$N$3))</f>
        <v>#VALUE!</v>
      </c>
      <c r="Z521" s="23" t="e">
        <f>IF(AND($F$2&lt;&gt;"",$F$3&lt;&gt;""),Interpolation!M521,ROUND(Interpolation!F521,$N$3))</f>
        <v>#VALUE!</v>
      </c>
      <c r="AA521" s="23" t="e">
        <f>IF(AND($F$2&lt;&gt;"",$F$3&lt;&gt;""),Interpolation!N521,ROUND(Interpolation!G521,$N$3))</f>
        <v>#VALUE!</v>
      </c>
      <c r="AB521" s="23" t="e">
        <f>IF(AND($F$2&lt;&gt;"",$F$3&lt;&gt;""),Interpolation!O521,ROUND(Interpolation!H521,$N$3))</f>
        <v>#VALUE!</v>
      </c>
      <c r="AD521" s="43">
        <f t="shared" si="99"/>
        <v>0</v>
      </c>
      <c r="AE521" s="43">
        <f t="shared" si="100"/>
        <v>0</v>
      </c>
    </row>
    <row r="522" spans="1:31" x14ac:dyDescent="0.25">
      <c r="C522" s="60" t="s">
        <v>42</v>
      </c>
      <c r="D522" s="60"/>
      <c r="E522" s="60"/>
      <c r="H522" s="6"/>
      <c r="J522" s="1"/>
      <c r="K522" s="1"/>
      <c r="L522" s="22">
        <f t="shared" si="97"/>
        <v>0</v>
      </c>
      <c r="M522" s="22">
        <f t="shared" si="98"/>
        <v>0</v>
      </c>
      <c r="N522" s="26">
        <f t="shared" si="93"/>
        <v>0</v>
      </c>
      <c r="O522" s="26" t="e">
        <f t="shared" si="95"/>
        <v>#N/A</v>
      </c>
      <c r="P522" s="26">
        <f t="shared" si="94"/>
        <v>1</v>
      </c>
      <c r="Q522" s="26" t="e">
        <f t="shared" si="96"/>
        <v>#N/A</v>
      </c>
      <c r="R522" s="22"/>
      <c r="S522" s="22"/>
      <c r="T522" s="22"/>
      <c r="U522" s="22"/>
      <c r="W522" s="23" t="e">
        <f>IF(AND($F$2&lt;&gt;"",$F$3&lt;&gt;""),Interpolation!J522,ROUND(Interpolation!C522,$N$3))</f>
        <v>#VALUE!</v>
      </c>
      <c r="X522" s="23" t="e">
        <f>IF(AND($F$2&lt;&gt;"",$F$3&lt;&gt;""),Interpolation!K522,ROUND(Interpolation!D522,$N$3))</f>
        <v>#VALUE!</v>
      </c>
      <c r="Y522" s="23" t="e">
        <f>IF(AND($F$2&lt;&gt;"",$F$3&lt;&gt;""),Interpolation!L522,ROUND(Interpolation!E522,$N$3))</f>
        <v>#VALUE!</v>
      </c>
      <c r="Z522" s="23" t="e">
        <f>IF(AND($F$2&lt;&gt;"",$F$3&lt;&gt;""),Interpolation!M522,ROUND(Interpolation!F522,$N$3))</f>
        <v>#VALUE!</v>
      </c>
      <c r="AA522" s="23" t="e">
        <f>IF(AND($F$2&lt;&gt;"",$F$3&lt;&gt;""),Interpolation!N522,ROUND(Interpolation!G522,$N$3))</f>
        <v>#VALUE!</v>
      </c>
      <c r="AB522" s="23" t="e">
        <f>IF(AND($F$2&lt;&gt;"",$F$3&lt;&gt;""),Interpolation!O522,ROUND(Interpolation!H522,$N$3))</f>
        <v>#VALUE!</v>
      </c>
      <c r="AD522" s="43">
        <f t="shared" si="99"/>
        <v>0</v>
      </c>
      <c r="AE522" s="43">
        <f t="shared" si="100"/>
        <v>0</v>
      </c>
    </row>
    <row r="523" spans="1:31" x14ac:dyDescent="0.25">
      <c r="B523" s="7" t="s">
        <v>45</v>
      </c>
      <c r="C523" s="8" t="s">
        <v>46</v>
      </c>
      <c r="D523" s="8" t="s">
        <v>47</v>
      </c>
      <c r="E523" s="8" t="s">
        <v>48</v>
      </c>
      <c r="F523" s="8" t="s">
        <v>49</v>
      </c>
      <c r="G523" s="8" t="s">
        <v>50</v>
      </c>
      <c r="H523" s="8" t="s">
        <v>51</v>
      </c>
      <c r="I523" s="9" t="s">
        <v>52</v>
      </c>
      <c r="J523" s="1"/>
      <c r="K523" s="1"/>
      <c r="L523" s="22" t="str">
        <f t="shared" si="97"/>
        <v/>
      </c>
      <c r="M523" s="22" t="str">
        <f t="shared" si="98"/>
        <v/>
      </c>
      <c r="N523" s="26" t="e">
        <f t="shared" si="93"/>
        <v>#VALUE!</v>
      </c>
      <c r="O523" s="26" t="e">
        <f t="shared" si="95"/>
        <v>#VALUE!</v>
      </c>
      <c r="P523" s="26" t="e">
        <f t="shared" si="94"/>
        <v>#VALUE!</v>
      </c>
      <c r="Q523" s="26" t="e">
        <f t="shared" si="96"/>
        <v>#VALUE!</v>
      </c>
      <c r="R523" s="22"/>
      <c r="S523" s="22"/>
      <c r="T523" s="22"/>
      <c r="U523" s="22"/>
      <c r="W523" s="23" t="e">
        <f>IF(AND($F$2&lt;&gt;"",$F$3&lt;&gt;""),Interpolation!J523,ROUND(Interpolation!C523,$N$3))</f>
        <v>#VALUE!</v>
      </c>
      <c r="X523" s="23" t="e">
        <f>IF(AND($F$2&lt;&gt;"",$F$3&lt;&gt;""),Interpolation!K523,ROUND(Interpolation!D523,$N$3))</f>
        <v>#VALUE!</v>
      </c>
      <c r="Y523" s="23" t="e">
        <f>IF(AND($F$2&lt;&gt;"",$F$3&lt;&gt;""),Interpolation!L523,ROUND(Interpolation!E523,$N$3))</f>
        <v>#VALUE!</v>
      </c>
      <c r="Z523" s="23" t="e">
        <f>IF(AND($F$2&lt;&gt;"",$F$3&lt;&gt;""),Interpolation!M523,ROUND(Interpolation!F523,$N$3))</f>
        <v>#VALUE!</v>
      </c>
      <c r="AA523" s="23" t="e">
        <f>IF(AND($F$2&lt;&gt;"",$F$3&lt;&gt;""),Interpolation!N523,ROUND(Interpolation!G523,$N$3))</f>
        <v>#VALUE!</v>
      </c>
      <c r="AB523" s="23" t="e">
        <f>IF(AND($F$2&lt;&gt;"",$F$3&lt;&gt;""),Interpolation!O523,ROUND(Interpolation!H523,$N$3))</f>
        <v>#VALUE!</v>
      </c>
      <c r="AD523" s="43" t="e">
        <f t="shared" si="99"/>
        <v>#VALUE!</v>
      </c>
      <c r="AE523" s="43" t="e">
        <f t="shared" si="100"/>
        <v>#VALUE!</v>
      </c>
    </row>
    <row r="524" spans="1:31" x14ac:dyDescent="0.25">
      <c r="A524" s="26" t="str">
        <f>IF(A516="","",IF(ROUND(A516,7)=VALUE($H$3),"",A516+VALUE($H$4)))</f>
        <v/>
      </c>
      <c r="B524" s="21" t="str">
        <f t="shared" ref="B524:B563" si="101">TEXT(A524,$N$2)</f>
        <v/>
      </c>
      <c r="C524" s="16"/>
      <c r="D524" s="16"/>
      <c r="E524" s="16"/>
      <c r="F524" s="16"/>
      <c r="G524" s="16"/>
      <c r="H524" s="16"/>
      <c r="I524" s="56"/>
      <c r="J524" s="57"/>
      <c r="K524" s="58"/>
      <c r="L524" s="22" t="str">
        <f t="shared" si="97"/>
        <v/>
      </c>
      <c r="M524" s="22" t="str">
        <f t="shared" si="98"/>
        <v/>
      </c>
      <c r="N524" s="26" t="e">
        <f t="shared" si="93"/>
        <v>#VALUE!</v>
      </c>
      <c r="O524" s="26" t="e">
        <f t="shared" si="95"/>
        <v>#VALUE!</v>
      </c>
      <c r="P524" s="26" t="e">
        <f t="shared" si="94"/>
        <v>#VALUE!</v>
      </c>
      <c r="Q524" s="26" t="e">
        <f t="shared" si="96"/>
        <v>#VALUE!</v>
      </c>
      <c r="R524" s="22"/>
      <c r="S524" s="22"/>
      <c r="T524" s="22"/>
      <c r="U524" s="22"/>
      <c r="W524" s="23" t="e">
        <f>IF(AND($F$2&lt;&gt;"",$F$3&lt;&gt;""),Interpolation!J524,ROUND(Interpolation!C524,$N$3))</f>
        <v>#VALUE!</v>
      </c>
      <c r="X524" s="23" t="e">
        <f>IF(AND($F$2&lt;&gt;"",$F$3&lt;&gt;""),Interpolation!K524,ROUND(Interpolation!D524,$N$3))</f>
        <v>#VALUE!</v>
      </c>
      <c r="Y524" s="23" t="e">
        <f>IF(AND($F$2&lt;&gt;"",$F$3&lt;&gt;""),Interpolation!L524,ROUND(Interpolation!E524,$N$3))</f>
        <v>#VALUE!</v>
      </c>
      <c r="Z524" s="23" t="e">
        <f>IF(AND($F$2&lt;&gt;"",$F$3&lt;&gt;""),Interpolation!M524,ROUND(Interpolation!F524,$N$3))</f>
        <v>#VALUE!</v>
      </c>
      <c r="AA524" s="23" t="e">
        <f>IF(AND($F$2&lt;&gt;"",$F$3&lt;&gt;""),Interpolation!N524,ROUND(Interpolation!G524,$N$3))</f>
        <v>#VALUE!</v>
      </c>
      <c r="AB524" s="23" t="e">
        <f>IF(AND($F$2&lt;&gt;"",$F$3&lt;&gt;""),Interpolation!O524,ROUND(Interpolation!H524,$N$3))</f>
        <v>#VALUE!</v>
      </c>
      <c r="AD524" s="43" t="e">
        <f t="shared" si="99"/>
        <v>#VALUE!</v>
      </c>
      <c r="AE524" s="43" t="e">
        <f t="shared" si="100"/>
        <v>#VALUE!</v>
      </c>
    </row>
    <row r="525" spans="1:31" x14ac:dyDescent="0.25">
      <c r="A525" s="26" t="str">
        <f t="shared" ref="A525:A563" si="102">IF(A524="","",IF(ROUND(A524,7)=VALUE($H$3),"",A524+VALUE($H$4)))</f>
        <v/>
      </c>
      <c r="B525" s="21" t="str">
        <f t="shared" si="101"/>
        <v/>
      </c>
      <c r="C525" s="16" t="s">
        <v>66</v>
      </c>
      <c r="D525" s="16" t="s">
        <v>66</v>
      </c>
      <c r="E525" s="16" t="s">
        <v>66</v>
      </c>
      <c r="F525" s="16"/>
      <c r="G525" s="16"/>
      <c r="H525" s="16"/>
      <c r="I525" s="56"/>
      <c r="J525" s="57"/>
      <c r="K525" s="58"/>
      <c r="L525" s="22" t="str">
        <f t="shared" si="97"/>
        <v/>
      </c>
      <c r="M525" s="22" t="str">
        <f t="shared" si="98"/>
        <v/>
      </c>
      <c r="N525" s="26" t="e">
        <f t="shared" si="93"/>
        <v>#VALUE!</v>
      </c>
      <c r="O525" s="26" t="e">
        <f t="shared" si="95"/>
        <v>#VALUE!</v>
      </c>
      <c r="P525" s="26" t="e">
        <f t="shared" si="94"/>
        <v>#VALUE!</v>
      </c>
      <c r="Q525" s="26" t="e">
        <f t="shared" si="96"/>
        <v>#VALUE!</v>
      </c>
      <c r="R525" s="22"/>
      <c r="S525" s="22"/>
      <c r="T525" s="22"/>
      <c r="U525" s="22"/>
      <c r="W525" s="23" t="e">
        <f>IF(AND($F$2&lt;&gt;"",$F$3&lt;&gt;""),Interpolation!J525,ROUND(Interpolation!C525,$N$3))</f>
        <v>#VALUE!</v>
      </c>
      <c r="X525" s="23" t="e">
        <f>IF(AND($F$2&lt;&gt;"",$F$3&lt;&gt;""),Interpolation!K525,ROUND(Interpolation!D525,$N$3))</f>
        <v>#VALUE!</v>
      </c>
      <c r="Y525" s="23" t="e">
        <f>IF(AND($F$2&lt;&gt;"",$F$3&lt;&gt;""),Interpolation!L525,ROUND(Interpolation!E525,$N$3))</f>
        <v>#VALUE!</v>
      </c>
      <c r="Z525" s="23" t="e">
        <f>IF(AND($F$2&lt;&gt;"",$F$3&lt;&gt;""),Interpolation!M525,ROUND(Interpolation!F525,$N$3))</f>
        <v>#VALUE!</v>
      </c>
      <c r="AA525" s="23" t="e">
        <f>IF(AND($F$2&lt;&gt;"",$F$3&lt;&gt;""),Interpolation!N525,ROUND(Interpolation!G525,$N$3))</f>
        <v>#VALUE!</v>
      </c>
      <c r="AB525" s="23" t="e">
        <f>IF(AND($F$2&lt;&gt;"",$F$3&lt;&gt;""),Interpolation!O525,ROUND(Interpolation!H525,$N$3))</f>
        <v>#VALUE!</v>
      </c>
      <c r="AD525" s="43" t="e">
        <f t="shared" si="99"/>
        <v>#VALUE!</v>
      </c>
      <c r="AE525" s="43" t="e">
        <f t="shared" si="100"/>
        <v>#VALUE!</v>
      </c>
    </row>
    <row r="526" spans="1:31" x14ac:dyDescent="0.25">
      <c r="A526" s="26" t="str">
        <f t="shared" si="102"/>
        <v/>
      </c>
      <c r="B526" s="21" t="str">
        <f t="shared" si="101"/>
        <v/>
      </c>
      <c r="C526" s="16" t="s">
        <v>66</v>
      </c>
      <c r="D526" s="16" t="s">
        <v>66</v>
      </c>
      <c r="E526" s="16" t="s">
        <v>66</v>
      </c>
      <c r="F526" s="16"/>
      <c r="G526" s="16"/>
      <c r="H526" s="16"/>
      <c r="I526" s="56"/>
      <c r="J526" s="57"/>
      <c r="K526" s="58"/>
      <c r="L526" s="22" t="str">
        <f t="shared" si="97"/>
        <v/>
      </c>
      <c r="M526" s="22" t="str">
        <f t="shared" si="98"/>
        <v/>
      </c>
      <c r="N526" s="26" t="e">
        <f t="shared" si="93"/>
        <v>#VALUE!</v>
      </c>
      <c r="O526" s="26" t="e">
        <f t="shared" si="95"/>
        <v>#VALUE!</v>
      </c>
      <c r="P526" s="26" t="e">
        <f t="shared" si="94"/>
        <v>#VALUE!</v>
      </c>
      <c r="Q526" s="26" t="e">
        <f t="shared" si="96"/>
        <v>#VALUE!</v>
      </c>
      <c r="R526" s="22"/>
      <c r="S526" s="22"/>
      <c r="T526" s="22"/>
      <c r="U526" s="22"/>
      <c r="W526" s="23" t="e">
        <f>IF(AND($F$2&lt;&gt;"",$F$3&lt;&gt;""),Interpolation!J526,ROUND(Interpolation!C526,$N$3))</f>
        <v>#VALUE!</v>
      </c>
      <c r="X526" s="23" t="e">
        <f>IF(AND($F$2&lt;&gt;"",$F$3&lt;&gt;""),Interpolation!K526,ROUND(Interpolation!D526,$N$3))</f>
        <v>#VALUE!</v>
      </c>
      <c r="Y526" s="23" t="e">
        <f>IF(AND($F$2&lt;&gt;"",$F$3&lt;&gt;""),Interpolation!L526,ROUND(Interpolation!E526,$N$3))</f>
        <v>#VALUE!</v>
      </c>
      <c r="Z526" s="23" t="e">
        <f>IF(AND($F$2&lt;&gt;"",$F$3&lt;&gt;""),Interpolation!M526,ROUND(Interpolation!F526,$N$3))</f>
        <v>#VALUE!</v>
      </c>
      <c r="AA526" s="23" t="e">
        <f>IF(AND($F$2&lt;&gt;"",$F$3&lt;&gt;""),Interpolation!N526,ROUND(Interpolation!G526,$N$3))</f>
        <v>#VALUE!</v>
      </c>
      <c r="AB526" s="23" t="e">
        <f>IF(AND($F$2&lt;&gt;"",$F$3&lt;&gt;""),Interpolation!O526,ROUND(Interpolation!H526,$N$3))</f>
        <v>#VALUE!</v>
      </c>
      <c r="AD526" s="43" t="e">
        <f t="shared" si="99"/>
        <v>#VALUE!</v>
      </c>
      <c r="AE526" s="43" t="e">
        <f t="shared" si="100"/>
        <v>#VALUE!</v>
      </c>
    </row>
    <row r="527" spans="1:31" x14ac:dyDescent="0.25">
      <c r="A527" s="26" t="str">
        <f t="shared" si="102"/>
        <v/>
      </c>
      <c r="B527" s="21" t="str">
        <f t="shared" si="101"/>
        <v/>
      </c>
      <c r="C527" s="16" t="s">
        <v>66</v>
      </c>
      <c r="D527" s="16" t="s">
        <v>66</v>
      </c>
      <c r="E527" s="16" t="s">
        <v>66</v>
      </c>
      <c r="F527" s="16"/>
      <c r="G527" s="16"/>
      <c r="H527" s="16"/>
      <c r="I527" s="56"/>
      <c r="J527" s="57"/>
      <c r="K527" s="58"/>
      <c r="L527" s="22" t="str">
        <f t="shared" si="97"/>
        <v/>
      </c>
      <c r="M527" s="22" t="str">
        <f t="shared" si="98"/>
        <v/>
      </c>
      <c r="N527" s="26" t="e">
        <f t="shared" si="93"/>
        <v>#VALUE!</v>
      </c>
      <c r="O527" s="26" t="e">
        <f t="shared" si="95"/>
        <v>#VALUE!</v>
      </c>
      <c r="P527" s="26" t="e">
        <f t="shared" si="94"/>
        <v>#VALUE!</v>
      </c>
      <c r="Q527" s="26" t="e">
        <f t="shared" si="96"/>
        <v>#VALUE!</v>
      </c>
      <c r="R527" s="22"/>
      <c r="S527" s="22"/>
      <c r="T527" s="22"/>
      <c r="U527" s="22"/>
      <c r="W527" s="23" t="e">
        <f>IF(AND($F$2&lt;&gt;"",$F$3&lt;&gt;""),Interpolation!J527,ROUND(Interpolation!C527,$N$3))</f>
        <v>#VALUE!</v>
      </c>
      <c r="X527" s="23" t="e">
        <f>IF(AND($F$2&lt;&gt;"",$F$3&lt;&gt;""),Interpolation!K527,ROUND(Interpolation!D527,$N$3))</f>
        <v>#VALUE!</v>
      </c>
      <c r="Y527" s="23" t="e">
        <f>IF(AND($F$2&lt;&gt;"",$F$3&lt;&gt;""),Interpolation!L527,ROUND(Interpolation!E527,$N$3))</f>
        <v>#VALUE!</v>
      </c>
      <c r="Z527" s="23" t="e">
        <f>IF(AND($F$2&lt;&gt;"",$F$3&lt;&gt;""),Interpolation!M527,ROUND(Interpolation!F527,$N$3))</f>
        <v>#VALUE!</v>
      </c>
      <c r="AA527" s="23" t="e">
        <f>IF(AND($F$2&lt;&gt;"",$F$3&lt;&gt;""),Interpolation!N527,ROUND(Interpolation!G527,$N$3))</f>
        <v>#VALUE!</v>
      </c>
      <c r="AB527" s="23" t="e">
        <f>IF(AND($F$2&lt;&gt;"",$F$3&lt;&gt;""),Interpolation!O527,ROUND(Interpolation!H527,$N$3))</f>
        <v>#VALUE!</v>
      </c>
      <c r="AD527" s="43" t="e">
        <f t="shared" si="99"/>
        <v>#VALUE!</v>
      </c>
      <c r="AE527" s="43" t="e">
        <f t="shared" si="100"/>
        <v>#VALUE!</v>
      </c>
    </row>
    <row r="528" spans="1:31" x14ac:dyDescent="0.25">
      <c r="A528" s="26" t="str">
        <f t="shared" si="102"/>
        <v/>
      </c>
      <c r="B528" s="21" t="str">
        <f t="shared" si="101"/>
        <v/>
      </c>
      <c r="C528" s="16" t="s">
        <v>66</v>
      </c>
      <c r="D528" s="16" t="s">
        <v>66</v>
      </c>
      <c r="E528" s="16" t="s">
        <v>66</v>
      </c>
      <c r="F528" s="16"/>
      <c r="G528" s="16"/>
      <c r="H528" s="16"/>
      <c r="I528" s="56"/>
      <c r="J528" s="57"/>
      <c r="K528" s="58"/>
      <c r="L528" s="22" t="str">
        <f t="shared" si="97"/>
        <v/>
      </c>
      <c r="M528" s="22" t="str">
        <f t="shared" si="98"/>
        <v/>
      </c>
      <c r="N528" s="26" t="e">
        <f t="shared" si="93"/>
        <v>#VALUE!</v>
      </c>
      <c r="O528" s="26" t="e">
        <f t="shared" si="95"/>
        <v>#VALUE!</v>
      </c>
      <c r="P528" s="26" t="e">
        <f t="shared" si="94"/>
        <v>#VALUE!</v>
      </c>
      <c r="Q528" s="26" t="e">
        <f t="shared" si="96"/>
        <v>#VALUE!</v>
      </c>
      <c r="R528" s="22"/>
      <c r="S528" s="22"/>
      <c r="T528" s="22"/>
      <c r="U528" s="22"/>
      <c r="W528" s="23" t="e">
        <f>IF(AND($F$2&lt;&gt;"",$F$3&lt;&gt;""),Interpolation!J528,ROUND(Interpolation!C528,$N$3))</f>
        <v>#VALUE!</v>
      </c>
      <c r="X528" s="23" t="e">
        <f>IF(AND($F$2&lt;&gt;"",$F$3&lt;&gt;""),Interpolation!K528,ROUND(Interpolation!D528,$N$3))</f>
        <v>#VALUE!</v>
      </c>
      <c r="Y528" s="23" t="e">
        <f>IF(AND($F$2&lt;&gt;"",$F$3&lt;&gt;""),Interpolation!L528,ROUND(Interpolation!E528,$N$3))</f>
        <v>#VALUE!</v>
      </c>
      <c r="Z528" s="23" t="e">
        <f>IF(AND($F$2&lt;&gt;"",$F$3&lt;&gt;""),Interpolation!M528,ROUND(Interpolation!F528,$N$3))</f>
        <v>#VALUE!</v>
      </c>
      <c r="AA528" s="23" t="e">
        <f>IF(AND($F$2&lt;&gt;"",$F$3&lt;&gt;""),Interpolation!N528,ROUND(Interpolation!G528,$N$3))</f>
        <v>#VALUE!</v>
      </c>
      <c r="AB528" s="23" t="e">
        <f>IF(AND($F$2&lt;&gt;"",$F$3&lt;&gt;""),Interpolation!O528,ROUND(Interpolation!H528,$N$3))</f>
        <v>#VALUE!</v>
      </c>
      <c r="AD528" s="43" t="e">
        <f t="shared" si="99"/>
        <v>#VALUE!</v>
      </c>
      <c r="AE528" s="43" t="e">
        <f t="shared" si="100"/>
        <v>#VALUE!</v>
      </c>
    </row>
    <row r="529" spans="1:31" x14ac:dyDescent="0.25">
      <c r="A529" s="26" t="str">
        <f t="shared" si="102"/>
        <v/>
      </c>
      <c r="B529" s="21" t="str">
        <f t="shared" si="101"/>
        <v/>
      </c>
      <c r="C529" s="16" t="s">
        <v>66</v>
      </c>
      <c r="D529" s="16" t="s">
        <v>66</v>
      </c>
      <c r="E529" s="16" t="s">
        <v>66</v>
      </c>
      <c r="F529" s="16"/>
      <c r="G529" s="16"/>
      <c r="H529" s="16"/>
      <c r="I529" s="56"/>
      <c r="J529" s="57"/>
      <c r="K529" s="58"/>
      <c r="L529" s="22" t="str">
        <f t="shared" si="97"/>
        <v/>
      </c>
      <c r="M529" s="22" t="str">
        <f t="shared" si="98"/>
        <v/>
      </c>
      <c r="N529" s="26" t="e">
        <f t="shared" si="93"/>
        <v>#VALUE!</v>
      </c>
      <c r="O529" s="26" t="e">
        <f t="shared" si="95"/>
        <v>#VALUE!</v>
      </c>
      <c r="P529" s="26" t="e">
        <f t="shared" si="94"/>
        <v>#VALUE!</v>
      </c>
      <c r="Q529" s="26" t="e">
        <f t="shared" si="96"/>
        <v>#VALUE!</v>
      </c>
      <c r="R529" s="22"/>
      <c r="S529" s="22"/>
      <c r="T529" s="22"/>
      <c r="U529" s="22"/>
      <c r="W529" s="23" t="e">
        <f>IF(AND($F$2&lt;&gt;"",$F$3&lt;&gt;""),Interpolation!J529,ROUND(Interpolation!C529,$N$3))</f>
        <v>#VALUE!</v>
      </c>
      <c r="X529" s="23" t="e">
        <f>IF(AND($F$2&lt;&gt;"",$F$3&lt;&gt;""),Interpolation!K529,ROUND(Interpolation!D529,$N$3))</f>
        <v>#VALUE!</v>
      </c>
      <c r="Y529" s="23" t="e">
        <f>IF(AND($F$2&lt;&gt;"",$F$3&lt;&gt;""),Interpolation!L529,ROUND(Interpolation!E529,$N$3))</f>
        <v>#VALUE!</v>
      </c>
      <c r="Z529" s="23" t="e">
        <f>IF(AND($F$2&lt;&gt;"",$F$3&lt;&gt;""),Interpolation!M529,ROUND(Interpolation!F529,$N$3))</f>
        <v>#VALUE!</v>
      </c>
      <c r="AA529" s="23" t="e">
        <f>IF(AND($F$2&lt;&gt;"",$F$3&lt;&gt;""),Interpolation!N529,ROUND(Interpolation!G529,$N$3))</f>
        <v>#VALUE!</v>
      </c>
      <c r="AB529" s="23" t="e">
        <f>IF(AND($F$2&lt;&gt;"",$F$3&lt;&gt;""),Interpolation!O529,ROUND(Interpolation!H529,$N$3))</f>
        <v>#VALUE!</v>
      </c>
      <c r="AD529" s="43" t="e">
        <f t="shared" si="99"/>
        <v>#VALUE!</v>
      </c>
      <c r="AE529" s="43" t="e">
        <f t="shared" si="100"/>
        <v>#VALUE!</v>
      </c>
    </row>
    <row r="530" spans="1:31" x14ac:dyDescent="0.25">
      <c r="A530" s="26" t="str">
        <f t="shared" si="102"/>
        <v/>
      </c>
      <c r="B530" s="21" t="str">
        <f t="shared" si="101"/>
        <v/>
      </c>
      <c r="C530" s="16" t="s">
        <v>66</v>
      </c>
      <c r="D530" s="16" t="s">
        <v>66</v>
      </c>
      <c r="E530" s="16" t="s">
        <v>66</v>
      </c>
      <c r="F530" s="16"/>
      <c r="G530" s="16"/>
      <c r="H530" s="16"/>
      <c r="I530" s="56"/>
      <c r="J530" s="57"/>
      <c r="K530" s="58"/>
      <c r="L530" s="22" t="str">
        <f t="shared" si="97"/>
        <v/>
      </c>
      <c r="M530" s="22" t="str">
        <f t="shared" si="98"/>
        <v/>
      </c>
      <c r="N530" s="26" t="e">
        <f t="shared" si="93"/>
        <v>#VALUE!</v>
      </c>
      <c r="O530" s="26" t="e">
        <f t="shared" si="95"/>
        <v>#VALUE!</v>
      </c>
      <c r="P530" s="26" t="e">
        <f t="shared" si="94"/>
        <v>#VALUE!</v>
      </c>
      <c r="Q530" s="26" t="e">
        <f t="shared" si="96"/>
        <v>#VALUE!</v>
      </c>
      <c r="R530" s="22"/>
      <c r="S530" s="22"/>
      <c r="T530" s="22"/>
      <c r="U530" s="22"/>
      <c r="W530" s="23" t="e">
        <f>IF(AND($F$2&lt;&gt;"",$F$3&lt;&gt;""),Interpolation!J530,ROUND(Interpolation!C530,$N$3))</f>
        <v>#VALUE!</v>
      </c>
      <c r="X530" s="23" t="e">
        <f>IF(AND($F$2&lt;&gt;"",$F$3&lt;&gt;""),Interpolation!K530,ROUND(Interpolation!D530,$N$3))</f>
        <v>#VALUE!</v>
      </c>
      <c r="Y530" s="23" t="e">
        <f>IF(AND($F$2&lt;&gt;"",$F$3&lt;&gt;""),Interpolation!L530,ROUND(Interpolation!E530,$N$3))</f>
        <v>#VALUE!</v>
      </c>
      <c r="Z530" s="23" t="e">
        <f>IF(AND($F$2&lt;&gt;"",$F$3&lt;&gt;""),Interpolation!M530,ROUND(Interpolation!F530,$N$3))</f>
        <v>#VALUE!</v>
      </c>
      <c r="AA530" s="23" t="e">
        <f>IF(AND($F$2&lt;&gt;"",$F$3&lt;&gt;""),Interpolation!N530,ROUND(Interpolation!G530,$N$3))</f>
        <v>#VALUE!</v>
      </c>
      <c r="AB530" s="23" t="e">
        <f>IF(AND($F$2&lt;&gt;"",$F$3&lt;&gt;""),Interpolation!O530,ROUND(Interpolation!H530,$N$3))</f>
        <v>#VALUE!</v>
      </c>
      <c r="AD530" s="43" t="e">
        <f t="shared" si="99"/>
        <v>#VALUE!</v>
      </c>
      <c r="AE530" s="43" t="e">
        <f t="shared" si="100"/>
        <v>#VALUE!</v>
      </c>
    </row>
    <row r="531" spans="1:31" x14ac:dyDescent="0.25">
      <c r="A531" s="26" t="str">
        <f t="shared" si="102"/>
        <v/>
      </c>
      <c r="B531" s="21" t="str">
        <f t="shared" si="101"/>
        <v/>
      </c>
      <c r="C531" s="16" t="s">
        <v>66</v>
      </c>
      <c r="D531" s="16" t="s">
        <v>66</v>
      </c>
      <c r="E531" s="16" t="s">
        <v>66</v>
      </c>
      <c r="F531" s="16"/>
      <c r="G531" s="16"/>
      <c r="H531" s="16"/>
      <c r="I531" s="56"/>
      <c r="J531" s="57"/>
      <c r="K531" s="58"/>
      <c r="L531" s="22" t="str">
        <f t="shared" si="97"/>
        <v/>
      </c>
      <c r="M531" s="22" t="str">
        <f t="shared" si="98"/>
        <v/>
      </c>
      <c r="N531" s="26" t="e">
        <f t="shared" si="93"/>
        <v>#VALUE!</v>
      </c>
      <c r="O531" s="26" t="e">
        <f t="shared" si="95"/>
        <v>#VALUE!</v>
      </c>
      <c r="P531" s="26" t="e">
        <f t="shared" si="94"/>
        <v>#VALUE!</v>
      </c>
      <c r="Q531" s="26" t="e">
        <f t="shared" si="96"/>
        <v>#VALUE!</v>
      </c>
      <c r="R531" s="22"/>
      <c r="S531" s="22"/>
      <c r="T531" s="22"/>
      <c r="U531" s="22"/>
      <c r="W531" s="23" t="e">
        <f>IF(AND($F$2&lt;&gt;"",$F$3&lt;&gt;""),Interpolation!J531,ROUND(Interpolation!C531,$N$3))</f>
        <v>#VALUE!</v>
      </c>
      <c r="X531" s="23" t="e">
        <f>IF(AND($F$2&lt;&gt;"",$F$3&lt;&gt;""),Interpolation!K531,ROUND(Interpolation!D531,$N$3))</f>
        <v>#VALUE!</v>
      </c>
      <c r="Y531" s="23" t="e">
        <f>IF(AND($F$2&lt;&gt;"",$F$3&lt;&gt;""),Interpolation!L531,ROUND(Interpolation!E531,$N$3))</f>
        <v>#VALUE!</v>
      </c>
      <c r="Z531" s="23" t="e">
        <f>IF(AND($F$2&lt;&gt;"",$F$3&lt;&gt;""),Interpolation!M531,ROUND(Interpolation!F531,$N$3))</f>
        <v>#VALUE!</v>
      </c>
      <c r="AA531" s="23" t="e">
        <f>IF(AND($F$2&lt;&gt;"",$F$3&lt;&gt;""),Interpolation!N531,ROUND(Interpolation!G531,$N$3))</f>
        <v>#VALUE!</v>
      </c>
      <c r="AB531" s="23" t="e">
        <f>IF(AND($F$2&lt;&gt;"",$F$3&lt;&gt;""),Interpolation!O531,ROUND(Interpolation!H531,$N$3))</f>
        <v>#VALUE!</v>
      </c>
      <c r="AD531" s="43" t="e">
        <f t="shared" si="99"/>
        <v>#VALUE!</v>
      </c>
      <c r="AE531" s="43" t="e">
        <f t="shared" si="100"/>
        <v>#VALUE!</v>
      </c>
    </row>
    <row r="532" spans="1:31" x14ac:dyDescent="0.25">
      <c r="A532" s="26" t="str">
        <f t="shared" si="102"/>
        <v/>
      </c>
      <c r="B532" s="21" t="str">
        <f t="shared" si="101"/>
        <v/>
      </c>
      <c r="C532" s="16" t="s">
        <v>66</v>
      </c>
      <c r="D532" s="16" t="s">
        <v>66</v>
      </c>
      <c r="E532" s="16" t="s">
        <v>66</v>
      </c>
      <c r="F532" s="16"/>
      <c r="G532" s="16"/>
      <c r="H532" s="16"/>
      <c r="I532" s="56"/>
      <c r="J532" s="57"/>
      <c r="K532" s="58"/>
      <c r="L532" s="22" t="str">
        <f t="shared" si="97"/>
        <v/>
      </c>
      <c r="M532" s="22" t="str">
        <f t="shared" si="98"/>
        <v/>
      </c>
      <c r="N532" s="26" t="e">
        <f t="shared" si="93"/>
        <v>#VALUE!</v>
      </c>
      <c r="O532" s="26" t="e">
        <f t="shared" si="95"/>
        <v>#VALUE!</v>
      </c>
      <c r="P532" s="26" t="e">
        <f t="shared" si="94"/>
        <v>#VALUE!</v>
      </c>
      <c r="Q532" s="26" t="e">
        <f t="shared" si="96"/>
        <v>#VALUE!</v>
      </c>
      <c r="R532" s="22"/>
      <c r="S532" s="22"/>
      <c r="T532" s="22"/>
      <c r="U532" s="22"/>
      <c r="W532" s="23" t="e">
        <f>IF(AND($F$2&lt;&gt;"",$F$3&lt;&gt;""),Interpolation!J532,ROUND(Interpolation!C532,$N$3))</f>
        <v>#VALUE!</v>
      </c>
      <c r="X532" s="23" t="e">
        <f>IF(AND($F$2&lt;&gt;"",$F$3&lt;&gt;""),Interpolation!K532,ROUND(Interpolation!D532,$N$3))</f>
        <v>#VALUE!</v>
      </c>
      <c r="Y532" s="23" t="e">
        <f>IF(AND($F$2&lt;&gt;"",$F$3&lt;&gt;""),Interpolation!L532,ROUND(Interpolation!E532,$N$3))</f>
        <v>#VALUE!</v>
      </c>
      <c r="Z532" s="23" t="e">
        <f>IF(AND($F$2&lt;&gt;"",$F$3&lt;&gt;""),Interpolation!M532,ROUND(Interpolation!F532,$N$3))</f>
        <v>#VALUE!</v>
      </c>
      <c r="AA532" s="23" t="e">
        <f>IF(AND($F$2&lt;&gt;"",$F$3&lt;&gt;""),Interpolation!N532,ROUND(Interpolation!G532,$N$3))</f>
        <v>#VALUE!</v>
      </c>
      <c r="AB532" s="23" t="e">
        <f>IF(AND($F$2&lt;&gt;"",$F$3&lt;&gt;""),Interpolation!O532,ROUND(Interpolation!H532,$N$3))</f>
        <v>#VALUE!</v>
      </c>
      <c r="AD532" s="43" t="e">
        <f t="shared" si="99"/>
        <v>#VALUE!</v>
      </c>
      <c r="AE532" s="43" t="e">
        <f t="shared" si="100"/>
        <v>#VALUE!</v>
      </c>
    </row>
    <row r="533" spans="1:31" x14ac:dyDescent="0.25">
      <c r="A533" s="26" t="str">
        <f t="shared" si="102"/>
        <v/>
      </c>
      <c r="B533" s="21" t="str">
        <f t="shared" si="101"/>
        <v/>
      </c>
      <c r="C533" s="16" t="s">
        <v>66</v>
      </c>
      <c r="D533" s="16" t="s">
        <v>66</v>
      </c>
      <c r="E533" s="16" t="s">
        <v>66</v>
      </c>
      <c r="F533" s="16"/>
      <c r="G533" s="16"/>
      <c r="H533" s="16"/>
      <c r="I533" s="56"/>
      <c r="J533" s="57"/>
      <c r="K533" s="58"/>
      <c r="L533" s="22" t="str">
        <f t="shared" si="97"/>
        <v/>
      </c>
      <c r="M533" s="22" t="str">
        <f t="shared" si="98"/>
        <v/>
      </c>
      <c r="N533" s="26" t="e">
        <f t="shared" si="93"/>
        <v>#VALUE!</v>
      </c>
      <c r="O533" s="26" t="e">
        <f t="shared" si="95"/>
        <v>#VALUE!</v>
      </c>
      <c r="P533" s="26" t="e">
        <f t="shared" si="94"/>
        <v>#VALUE!</v>
      </c>
      <c r="Q533" s="26" t="e">
        <f t="shared" si="96"/>
        <v>#VALUE!</v>
      </c>
      <c r="R533" s="22"/>
      <c r="S533" s="22"/>
      <c r="T533" s="22"/>
      <c r="U533" s="22"/>
      <c r="W533" s="23" t="e">
        <f>IF(AND($F$2&lt;&gt;"",$F$3&lt;&gt;""),Interpolation!J533,ROUND(Interpolation!C533,$N$3))</f>
        <v>#VALUE!</v>
      </c>
      <c r="X533" s="23" t="e">
        <f>IF(AND($F$2&lt;&gt;"",$F$3&lt;&gt;""),Interpolation!K533,ROUND(Interpolation!D533,$N$3))</f>
        <v>#VALUE!</v>
      </c>
      <c r="Y533" s="23" t="e">
        <f>IF(AND($F$2&lt;&gt;"",$F$3&lt;&gt;""),Interpolation!L533,ROUND(Interpolation!E533,$N$3))</f>
        <v>#VALUE!</v>
      </c>
      <c r="Z533" s="23" t="e">
        <f>IF(AND($F$2&lt;&gt;"",$F$3&lt;&gt;""),Interpolation!M533,ROUND(Interpolation!F533,$N$3))</f>
        <v>#VALUE!</v>
      </c>
      <c r="AA533" s="23" t="e">
        <f>IF(AND($F$2&lt;&gt;"",$F$3&lt;&gt;""),Interpolation!N533,ROUND(Interpolation!G533,$N$3))</f>
        <v>#VALUE!</v>
      </c>
      <c r="AB533" s="23" t="e">
        <f>IF(AND($F$2&lt;&gt;"",$F$3&lt;&gt;""),Interpolation!O533,ROUND(Interpolation!H533,$N$3))</f>
        <v>#VALUE!</v>
      </c>
      <c r="AD533" s="43" t="e">
        <f t="shared" si="99"/>
        <v>#VALUE!</v>
      </c>
      <c r="AE533" s="43" t="e">
        <f t="shared" si="100"/>
        <v>#VALUE!</v>
      </c>
    </row>
    <row r="534" spans="1:31" x14ac:dyDescent="0.25">
      <c r="A534" s="26" t="str">
        <f t="shared" si="102"/>
        <v/>
      </c>
      <c r="B534" s="21" t="str">
        <f t="shared" si="101"/>
        <v/>
      </c>
      <c r="C534" s="16" t="s">
        <v>66</v>
      </c>
      <c r="D534" s="16" t="s">
        <v>66</v>
      </c>
      <c r="E534" s="16" t="s">
        <v>66</v>
      </c>
      <c r="F534" s="16"/>
      <c r="G534" s="16"/>
      <c r="H534" s="16"/>
      <c r="I534" s="56"/>
      <c r="J534" s="57"/>
      <c r="K534" s="58"/>
      <c r="L534" s="22" t="str">
        <f t="shared" si="97"/>
        <v/>
      </c>
      <c r="M534" s="22" t="str">
        <f t="shared" si="98"/>
        <v/>
      </c>
      <c r="N534" s="26" t="e">
        <f t="shared" si="93"/>
        <v>#VALUE!</v>
      </c>
      <c r="O534" s="26" t="e">
        <f t="shared" si="95"/>
        <v>#VALUE!</v>
      </c>
      <c r="P534" s="26" t="e">
        <f t="shared" si="94"/>
        <v>#VALUE!</v>
      </c>
      <c r="Q534" s="26" t="e">
        <f t="shared" si="96"/>
        <v>#VALUE!</v>
      </c>
      <c r="R534" s="22"/>
      <c r="S534" s="22"/>
      <c r="T534" s="22"/>
      <c r="U534" s="22"/>
      <c r="W534" s="23" t="e">
        <f>IF(AND($F$2&lt;&gt;"",$F$3&lt;&gt;""),Interpolation!J534,ROUND(Interpolation!C534,$N$3))</f>
        <v>#VALUE!</v>
      </c>
      <c r="X534" s="23" t="e">
        <f>IF(AND($F$2&lt;&gt;"",$F$3&lt;&gt;""),Interpolation!K534,ROUND(Interpolation!D534,$N$3))</f>
        <v>#VALUE!</v>
      </c>
      <c r="Y534" s="23" t="e">
        <f>IF(AND($F$2&lt;&gt;"",$F$3&lt;&gt;""),Interpolation!L534,ROUND(Interpolation!E534,$N$3))</f>
        <v>#VALUE!</v>
      </c>
      <c r="Z534" s="23" t="e">
        <f>IF(AND($F$2&lt;&gt;"",$F$3&lt;&gt;""),Interpolation!M534,ROUND(Interpolation!F534,$N$3))</f>
        <v>#VALUE!</v>
      </c>
      <c r="AA534" s="23" t="e">
        <f>IF(AND($F$2&lt;&gt;"",$F$3&lt;&gt;""),Interpolation!N534,ROUND(Interpolation!G534,$N$3))</f>
        <v>#VALUE!</v>
      </c>
      <c r="AB534" s="23" t="e">
        <f>IF(AND($F$2&lt;&gt;"",$F$3&lt;&gt;""),Interpolation!O534,ROUND(Interpolation!H534,$N$3))</f>
        <v>#VALUE!</v>
      </c>
      <c r="AD534" s="43" t="e">
        <f t="shared" si="99"/>
        <v>#VALUE!</v>
      </c>
      <c r="AE534" s="43" t="e">
        <f t="shared" si="100"/>
        <v>#VALUE!</v>
      </c>
    </row>
    <row r="535" spans="1:31" x14ac:dyDescent="0.25">
      <c r="A535" s="26" t="str">
        <f t="shared" si="102"/>
        <v/>
      </c>
      <c r="B535" s="21" t="str">
        <f t="shared" si="101"/>
        <v/>
      </c>
      <c r="C535" s="16" t="s">
        <v>66</v>
      </c>
      <c r="D535" s="16" t="s">
        <v>66</v>
      </c>
      <c r="E535" s="16" t="s">
        <v>66</v>
      </c>
      <c r="F535" s="16"/>
      <c r="G535" s="16"/>
      <c r="H535" s="16"/>
      <c r="I535" s="56"/>
      <c r="J535" s="57"/>
      <c r="K535" s="58"/>
      <c r="L535" s="22" t="str">
        <f t="shared" si="97"/>
        <v/>
      </c>
      <c r="M535" s="22" t="str">
        <f t="shared" si="98"/>
        <v/>
      </c>
      <c r="N535" s="26" t="e">
        <f t="shared" si="93"/>
        <v>#VALUE!</v>
      </c>
      <c r="O535" s="26" t="e">
        <f t="shared" si="95"/>
        <v>#VALUE!</v>
      </c>
      <c r="P535" s="26" t="e">
        <f t="shared" si="94"/>
        <v>#VALUE!</v>
      </c>
      <c r="Q535" s="26" t="e">
        <f t="shared" si="96"/>
        <v>#VALUE!</v>
      </c>
      <c r="R535" s="22"/>
      <c r="S535" s="22"/>
      <c r="T535" s="22"/>
      <c r="U535" s="22"/>
      <c r="W535" s="23" t="e">
        <f>IF(AND($F$2&lt;&gt;"",$F$3&lt;&gt;""),Interpolation!J535,ROUND(Interpolation!C535,$N$3))</f>
        <v>#VALUE!</v>
      </c>
      <c r="X535" s="23" t="e">
        <f>IF(AND($F$2&lt;&gt;"",$F$3&lt;&gt;""),Interpolation!K535,ROUND(Interpolation!D535,$N$3))</f>
        <v>#VALUE!</v>
      </c>
      <c r="Y535" s="23" t="e">
        <f>IF(AND($F$2&lt;&gt;"",$F$3&lt;&gt;""),Interpolation!L535,ROUND(Interpolation!E535,$N$3))</f>
        <v>#VALUE!</v>
      </c>
      <c r="Z535" s="23" t="e">
        <f>IF(AND($F$2&lt;&gt;"",$F$3&lt;&gt;""),Interpolation!M535,ROUND(Interpolation!F535,$N$3))</f>
        <v>#VALUE!</v>
      </c>
      <c r="AA535" s="23" t="e">
        <f>IF(AND($F$2&lt;&gt;"",$F$3&lt;&gt;""),Interpolation!N535,ROUND(Interpolation!G535,$N$3))</f>
        <v>#VALUE!</v>
      </c>
      <c r="AB535" s="23" t="e">
        <f>IF(AND($F$2&lt;&gt;"",$F$3&lt;&gt;""),Interpolation!O535,ROUND(Interpolation!H535,$N$3))</f>
        <v>#VALUE!</v>
      </c>
      <c r="AD535" s="43" t="e">
        <f t="shared" si="99"/>
        <v>#VALUE!</v>
      </c>
      <c r="AE535" s="43" t="e">
        <f t="shared" si="100"/>
        <v>#VALUE!</v>
      </c>
    </row>
    <row r="536" spans="1:31" x14ac:dyDescent="0.25">
      <c r="A536" s="26" t="str">
        <f t="shared" si="102"/>
        <v/>
      </c>
      <c r="B536" s="21" t="str">
        <f t="shared" si="101"/>
        <v/>
      </c>
      <c r="C536" s="16" t="s">
        <v>66</v>
      </c>
      <c r="D536" s="16" t="s">
        <v>66</v>
      </c>
      <c r="E536" s="16" t="s">
        <v>66</v>
      </c>
      <c r="F536" s="16"/>
      <c r="G536" s="16"/>
      <c r="H536" s="16"/>
      <c r="I536" s="56"/>
      <c r="J536" s="57"/>
      <c r="K536" s="58"/>
      <c r="L536" s="22" t="str">
        <f t="shared" si="97"/>
        <v/>
      </c>
      <c r="M536" s="22" t="str">
        <f t="shared" si="98"/>
        <v/>
      </c>
      <c r="N536" s="26" t="e">
        <f t="shared" si="93"/>
        <v>#VALUE!</v>
      </c>
      <c r="O536" s="26" t="e">
        <f t="shared" si="95"/>
        <v>#VALUE!</v>
      </c>
      <c r="P536" s="26" t="e">
        <f t="shared" si="94"/>
        <v>#VALUE!</v>
      </c>
      <c r="Q536" s="26" t="e">
        <f t="shared" si="96"/>
        <v>#VALUE!</v>
      </c>
      <c r="R536" s="22"/>
      <c r="S536" s="22"/>
      <c r="T536" s="22"/>
      <c r="U536" s="22"/>
      <c r="W536" s="23" t="e">
        <f>IF(AND($F$2&lt;&gt;"",$F$3&lt;&gt;""),Interpolation!J536,ROUND(Interpolation!C536,$N$3))</f>
        <v>#VALUE!</v>
      </c>
      <c r="X536" s="23" t="e">
        <f>IF(AND($F$2&lt;&gt;"",$F$3&lt;&gt;""),Interpolation!K536,ROUND(Interpolation!D536,$N$3))</f>
        <v>#VALUE!</v>
      </c>
      <c r="Y536" s="23" t="e">
        <f>IF(AND($F$2&lt;&gt;"",$F$3&lt;&gt;""),Interpolation!L536,ROUND(Interpolation!E536,$N$3))</f>
        <v>#VALUE!</v>
      </c>
      <c r="Z536" s="23" t="e">
        <f>IF(AND($F$2&lt;&gt;"",$F$3&lt;&gt;""),Interpolation!M536,ROUND(Interpolation!F536,$N$3))</f>
        <v>#VALUE!</v>
      </c>
      <c r="AA536" s="23" t="e">
        <f>IF(AND($F$2&lt;&gt;"",$F$3&lt;&gt;""),Interpolation!N536,ROUND(Interpolation!G536,$N$3))</f>
        <v>#VALUE!</v>
      </c>
      <c r="AB536" s="23" t="e">
        <f>IF(AND($F$2&lt;&gt;"",$F$3&lt;&gt;""),Interpolation!O536,ROUND(Interpolation!H536,$N$3))</f>
        <v>#VALUE!</v>
      </c>
      <c r="AD536" s="43" t="e">
        <f t="shared" si="99"/>
        <v>#VALUE!</v>
      </c>
      <c r="AE536" s="43" t="e">
        <f t="shared" si="100"/>
        <v>#VALUE!</v>
      </c>
    </row>
    <row r="537" spans="1:31" x14ac:dyDescent="0.25">
      <c r="A537" s="26" t="str">
        <f t="shared" si="102"/>
        <v/>
      </c>
      <c r="B537" s="21" t="str">
        <f t="shared" si="101"/>
        <v/>
      </c>
      <c r="C537" s="16" t="s">
        <v>66</v>
      </c>
      <c r="D537" s="16" t="s">
        <v>66</v>
      </c>
      <c r="E537" s="16" t="s">
        <v>66</v>
      </c>
      <c r="F537" s="16"/>
      <c r="G537" s="16"/>
      <c r="H537" s="16"/>
      <c r="I537" s="56"/>
      <c r="J537" s="57"/>
      <c r="K537" s="58"/>
      <c r="L537" s="22" t="str">
        <f t="shared" si="97"/>
        <v/>
      </c>
      <c r="M537" s="22" t="str">
        <f t="shared" si="98"/>
        <v/>
      </c>
      <c r="N537" s="26" t="e">
        <f t="shared" si="93"/>
        <v>#VALUE!</v>
      </c>
      <c r="O537" s="26" t="e">
        <f t="shared" si="95"/>
        <v>#VALUE!</v>
      </c>
      <c r="P537" s="26" t="e">
        <f t="shared" si="94"/>
        <v>#VALUE!</v>
      </c>
      <c r="Q537" s="26" t="e">
        <f t="shared" si="96"/>
        <v>#VALUE!</v>
      </c>
      <c r="R537" s="22"/>
      <c r="S537" s="22"/>
      <c r="T537" s="22"/>
      <c r="U537" s="22"/>
      <c r="W537" s="23" t="e">
        <f>IF(AND($F$2&lt;&gt;"",$F$3&lt;&gt;""),Interpolation!J537,ROUND(Interpolation!C537,$N$3))</f>
        <v>#VALUE!</v>
      </c>
      <c r="X537" s="23" t="e">
        <f>IF(AND($F$2&lt;&gt;"",$F$3&lt;&gt;""),Interpolation!K537,ROUND(Interpolation!D537,$N$3))</f>
        <v>#VALUE!</v>
      </c>
      <c r="Y537" s="23" t="e">
        <f>IF(AND($F$2&lt;&gt;"",$F$3&lt;&gt;""),Interpolation!L537,ROUND(Interpolation!E537,$N$3))</f>
        <v>#VALUE!</v>
      </c>
      <c r="Z537" s="23" t="e">
        <f>IF(AND($F$2&lt;&gt;"",$F$3&lt;&gt;""),Interpolation!M537,ROUND(Interpolation!F537,$N$3))</f>
        <v>#VALUE!</v>
      </c>
      <c r="AA537" s="23" t="e">
        <f>IF(AND($F$2&lt;&gt;"",$F$3&lt;&gt;""),Interpolation!N537,ROUND(Interpolation!G537,$N$3))</f>
        <v>#VALUE!</v>
      </c>
      <c r="AB537" s="23" t="e">
        <f>IF(AND($F$2&lt;&gt;"",$F$3&lt;&gt;""),Interpolation!O537,ROUND(Interpolation!H537,$N$3))</f>
        <v>#VALUE!</v>
      </c>
      <c r="AD537" s="43" t="e">
        <f t="shared" si="99"/>
        <v>#VALUE!</v>
      </c>
      <c r="AE537" s="43" t="e">
        <f t="shared" si="100"/>
        <v>#VALUE!</v>
      </c>
    </row>
    <row r="538" spans="1:31" x14ac:dyDescent="0.25">
      <c r="A538" s="26" t="str">
        <f t="shared" si="102"/>
        <v/>
      </c>
      <c r="B538" s="21" t="str">
        <f t="shared" si="101"/>
        <v/>
      </c>
      <c r="C538" s="16" t="s">
        <v>66</v>
      </c>
      <c r="D538" s="16" t="s">
        <v>66</v>
      </c>
      <c r="E538" s="16" t="s">
        <v>66</v>
      </c>
      <c r="F538" s="16"/>
      <c r="G538" s="16"/>
      <c r="H538" s="16"/>
      <c r="I538" s="56"/>
      <c r="J538" s="57"/>
      <c r="K538" s="58"/>
      <c r="L538" s="22" t="str">
        <f t="shared" si="97"/>
        <v/>
      </c>
      <c r="M538" s="22" t="str">
        <f t="shared" si="98"/>
        <v/>
      </c>
      <c r="N538" s="26" t="e">
        <f t="shared" si="93"/>
        <v>#VALUE!</v>
      </c>
      <c r="O538" s="26" t="e">
        <f t="shared" si="95"/>
        <v>#VALUE!</v>
      </c>
      <c r="P538" s="26" t="e">
        <f t="shared" si="94"/>
        <v>#VALUE!</v>
      </c>
      <c r="Q538" s="26" t="e">
        <f t="shared" si="96"/>
        <v>#VALUE!</v>
      </c>
      <c r="R538" s="22"/>
      <c r="S538" s="22"/>
      <c r="T538" s="22"/>
      <c r="U538" s="22"/>
      <c r="W538" s="23" t="e">
        <f>IF(AND($F$2&lt;&gt;"",$F$3&lt;&gt;""),Interpolation!J538,ROUND(Interpolation!C538,$N$3))</f>
        <v>#VALUE!</v>
      </c>
      <c r="X538" s="23" t="e">
        <f>IF(AND($F$2&lt;&gt;"",$F$3&lt;&gt;""),Interpolation!K538,ROUND(Interpolation!D538,$N$3))</f>
        <v>#VALUE!</v>
      </c>
      <c r="Y538" s="23" t="e">
        <f>IF(AND($F$2&lt;&gt;"",$F$3&lt;&gt;""),Interpolation!L538,ROUND(Interpolation!E538,$N$3))</f>
        <v>#VALUE!</v>
      </c>
      <c r="Z538" s="23" t="e">
        <f>IF(AND($F$2&lt;&gt;"",$F$3&lt;&gt;""),Interpolation!M538,ROUND(Interpolation!F538,$N$3))</f>
        <v>#VALUE!</v>
      </c>
      <c r="AA538" s="23" t="e">
        <f>IF(AND($F$2&lt;&gt;"",$F$3&lt;&gt;""),Interpolation!N538,ROUND(Interpolation!G538,$N$3))</f>
        <v>#VALUE!</v>
      </c>
      <c r="AB538" s="23" t="e">
        <f>IF(AND($F$2&lt;&gt;"",$F$3&lt;&gt;""),Interpolation!O538,ROUND(Interpolation!H538,$N$3))</f>
        <v>#VALUE!</v>
      </c>
      <c r="AD538" s="43" t="e">
        <f t="shared" si="99"/>
        <v>#VALUE!</v>
      </c>
      <c r="AE538" s="43" t="e">
        <f t="shared" si="100"/>
        <v>#VALUE!</v>
      </c>
    </row>
    <row r="539" spans="1:31" x14ac:dyDescent="0.25">
      <c r="A539" s="26" t="str">
        <f t="shared" si="102"/>
        <v/>
      </c>
      <c r="B539" s="21" t="str">
        <f t="shared" si="101"/>
        <v/>
      </c>
      <c r="C539" s="16" t="s">
        <v>66</v>
      </c>
      <c r="D539" s="16" t="s">
        <v>66</v>
      </c>
      <c r="E539" s="16" t="s">
        <v>66</v>
      </c>
      <c r="F539" s="16"/>
      <c r="G539" s="16"/>
      <c r="H539" s="16"/>
      <c r="I539" s="56"/>
      <c r="J539" s="57"/>
      <c r="K539" s="58"/>
      <c r="L539" s="22" t="str">
        <f t="shared" si="97"/>
        <v/>
      </c>
      <c r="M539" s="22" t="str">
        <f t="shared" si="98"/>
        <v/>
      </c>
      <c r="N539" s="26" t="e">
        <f t="shared" si="93"/>
        <v>#VALUE!</v>
      </c>
      <c r="O539" s="26" t="e">
        <f t="shared" si="95"/>
        <v>#VALUE!</v>
      </c>
      <c r="P539" s="26" t="e">
        <f t="shared" si="94"/>
        <v>#VALUE!</v>
      </c>
      <c r="Q539" s="26" t="e">
        <f t="shared" si="96"/>
        <v>#VALUE!</v>
      </c>
      <c r="R539" s="22"/>
      <c r="S539" s="22"/>
      <c r="T539" s="22"/>
      <c r="U539" s="22"/>
      <c r="W539" s="23" t="e">
        <f>IF(AND($F$2&lt;&gt;"",$F$3&lt;&gt;""),Interpolation!J539,ROUND(Interpolation!C539,$N$3))</f>
        <v>#VALUE!</v>
      </c>
      <c r="X539" s="23" t="e">
        <f>IF(AND($F$2&lt;&gt;"",$F$3&lt;&gt;""),Interpolation!K539,ROUND(Interpolation!D539,$N$3))</f>
        <v>#VALUE!</v>
      </c>
      <c r="Y539" s="23" t="e">
        <f>IF(AND($F$2&lt;&gt;"",$F$3&lt;&gt;""),Interpolation!L539,ROUND(Interpolation!E539,$N$3))</f>
        <v>#VALUE!</v>
      </c>
      <c r="Z539" s="23" t="e">
        <f>IF(AND($F$2&lt;&gt;"",$F$3&lt;&gt;""),Interpolation!M539,ROUND(Interpolation!F539,$N$3))</f>
        <v>#VALUE!</v>
      </c>
      <c r="AA539" s="23" t="e">
        <f>IF(AND($F$2&lt;&gt;"",$F$3&lt;&gt;""),Interpolation!N539,ROUND(Interpolation!G539,$N$3))</f>
        <v>#VALUE!</v>
      </c>
      <c r="AB539" s="23" t="e">
        <f>IF(AND($F$2&lt;&gt;"",$F$3&lt;&gt;""),Interpolation!O539,ROUND(Interpolation!H539,$N$3))</f>
        <v>#VALUE!</v>
      </c>
      <c r="AD539" s="43" t="e">
        <f t="shared" si="99"/>
        <v>#VALUE!</v>
      </c>
      <c r="AE539" s="43" t="e">
        <f t="shared" si="100"/>
        <v>#VALUE!</v>
      </c>
    </row>
    <row r="540" spans="1:31" x14ac:dyDescent="0.25">
      <c r="A540" s="26" t="str">
        <f t="shared" si="102"/>
        <v/>
      </c>
      <c r="B540" s="21" t="str">
        <f t="shared" si="101"/>
        <v/>
      </c>
      <c r="C540" s="16" t="s">
        <v>66</v>
      </c>
      <c r="D540" s="16" t="s">
        <v>66</v>
      </c>
      <c r="E540" s="16" t="s">
        <v>66</v>
      </c>
      <c r="F540" s="16"/>
      <c r="G540" s="16"/>
      <c r="H540" s="16"/>
      <c r="I540" s="56"/>
      <c r="J540" s="57"/>
      <c r="K540" s="58"/>
      <c r="L540" s="22" t="str">
        <f t="shared" si="97"/>
        <v/>
      </c>
      <c r="M540" s="22" t="str">
        <f t="shared" si="98"/>
        <v/>
      </c>
      <c r="N540" s="26" t="e">
        <f t="shared" si="93"/>
        <v>#VALUE!</v>
      </c>
      <c r="O540" s="26" t="e">
        <f t="shared" si="95"/>
        <v>#VALUE!</v>
      </c>
      <c r="P540" s="26" t="e">
        <f t="shared" si="94"/>
        <v>#VALUE!</v>
      </c>
      <c r="Q540" s="26" t="e">
        <f t="shared" si="96"/>
        <v>#VALUE!</v>
      </c>
      <c r="R540" s="22"/>
      <c r="S540" s="22"/>
      <c r="T540" s="22"/>
      <c r="U540" s="22"/>
      <c r="W540" s="23" t="e">
        <f>IF(AND($F$2&lt;&gt;"",$F$3&lt;&gt;""),Interpolation!J540,ROUND(Interpolation!C540,$N$3))</f>
        <v>#VALUE!</v>
      </c>
      <c r="X540" s="23" t="e">
        <f>IF(AND($F$2&lt;&gt;"",$F$3&lt;&gt;""),Interpolation!K540,ROUND(Interpolation!D540,$N$3))</f>
        <v>#VALUE!</v>
      </c>
      <c r="Y540" s="23" t="e">
        <f>IF(AND($F$2&lt;&gt;"",$F$3&lt;&gt;""),Interpolation!L540,ROUND(Interpolation!E540,$N$3))</f>
        <v>#VALUE!</v>
      </c>
      <c r="Z540" s="23" t="e">
        <f>IF(AND($F$2&lt;&gt;"",$F$3&lt;&gt;""),Interpolation!M540,ROUND(Interpolation!F540,$N$3))</f>
        <v>#VALUE!</v>
      </c>
      <c r="AA540" s="23" t="e">
        <f>IF(AND($F$2&lt;&gt;"",$F$3&lt;&gt;""),Interpolation!N540,ROUND(Interpolation!G540,$N$3))</f>
        <v>#VALUE!</v>
      </c>
      <c r="AB540" s="23" t="e">
        <f>IF(AND($F$2&lt;&gt;"",$F$3&lt;&gt;""),Interpolation!O540,ROUND(Interpolation!H540,$N$3))</f>
        <v>#VALUE!</v>
      </c>
      <c r="AD540" s="43" t="e">
        <f t="shared" si="99"/>
        <v>#VALUE!</v>
      </c>
      <c r="AE540" s="43" t="e">
        <f t="shared" si="100"/>
        <v>#VALUE!</v>
      </c>
    </row>
    <row r="541" spans="1:31" x14ac:dyDescent="0.25">
      <c r="A541" s="26" t="str">
        <f t="shared" si="102"/>
        <v/>
      </c>
      <c r="B541" s="21" t="str">
        <f t="shared" si="101"/>
        <v/>
      </c>
      <c r="C541" s="16" t="s">
        <v>66</v>
      </c>
      <c r="D541" s="16" t="s">
        <v>66</v>
      </c>
      <c r="E541" s="16" t="s">
        <v>66</v>
      </c>
      <c r="F541" s="16"/>
      <c r="G541" s="16"/>
      <c r="H541" s="16"/>
      <c r="I541" s="56"/>
      <c r="J541" s="57"/>
      <c r="K541" s="58"/>
      <c r="L541" s="22" t="str">
        <f t="shared" si="97"/>
        <v/>
      </c>
      <c r="M541" s="22" t="str">
        <f t="shared" si="98"/>
        <v/>
      </c>
      <c r="N541" s="26" t="e">
        <f t="shared" si="93"/>
        <v>#VALUE!</v>
      </c>
      <c r="O541" s="26" t="e">
        <f t="shared" si="95"/>
        <v>#VALUE!</v>
      </c>
      <c r="P541" s="26" t="e">
        <f t="shared" si="94"/>
        <v>#VALUE!</v>
      </c>
      <c r="Q541" s="26" t="e">
        <f t="shared" si="96"/>
        <v>#VALUE!</v>
      </c>
      <c r="R541" s="22"/>
      <c r="S541" s="22"/>
      <c r="T541" s="22"/>
      <c r="U541" s="22"/>
      <c r="W541" s="23" t="e">
        <f>IF(AND($F$2&lt;&gt;"",$F$3&lt;&gt;""),Interpolation!J541,ROUND(Interpolation!C541,$N$3))</f>
        <v>#VALUE!</v>
      </c>
      <c r="X541" s="23" t="e">
        <f>IF(AND($F$2&lt;&gt;"",$F$3&lt;&gt;""),Interpolation!K541,ROUND(Interpolation!D541,$N$3))</f>
        <v>#VALUE!</v>
      </c>
      <c r="Y541" s="23" t="e">
        <f>IF(AND($F$2&lt;&gt;"",$F$3&lt;&gt;""),Interpolation!L541,ROUND(Interpolation!E541,$N$3))</f>
        <v>#VALUE!</v>
      </c>
      <c r="Z541" s="23" t="e">
        <f>IF(AND($F$2&lt;&gt;"",$F$3&lt;&gt;""),Interpolation!M541,ROUND(Interpolation!F541,$N$3))</f>
        <v>#VALUE!</v>
      </c>
      <c r="AA541" s="23" t="e">
        <f>IF(AND($F$2&lt;&gt;"",$F$3&lt;&gt;""),Interpolation!N541,ROUND(Interpolation!G541,$N$3))</f>
        <v>#VALUE!</v>
      </c>
      <c r="AB541" s="23" t="e">
        <f>IF(AND($F$2&lt;&gt;"",$F$3&lt;&gt;""),Interpolation!O541,ROUND(Interpolation!H541,$N$3))</f>
        <v>#VALUE!</v>
      </c>
      <c r="AD541" s="43" t="e">
        <f t="shared" si="99"/>
        <v>#VALUE!</v>
      </c>
      <c r="AE541" s="43" t="e">
        <f t="shared" si="100"/>
        <v>#VALUE!</v>
      </c>
    </row>
    <row r="542" spans="1:31" x14ac:dyDescent="0.25">
      <c r="A542" s="26" t="str">
        <f t="shared" si="102"/>
        <v/>
      </c>
      <c r="B542" s="21" t="str">
        <f t="shared" si="101"/>
        <v/>
      </c>
      <c r="C542" s="16" t="s">
        <v>66</v>
      </c>
      <c r="D542" s="16" t="s">
        <v>66</v>
      </c>
      <c r="E542" s="16" t="s">
        <v>66</v>
      </c>
      <c r="F542" s="16"/>
      <c r="G542" s="16"/>
      <c r="H542" s="16"/>
      <c r="I542" s="56"/>
      <c r="J542" s="57"/>
      <c r="K542" s="58"/>
      <c r="L542" s="22" t="str">
        <f t="shared" si="97"/>
        <v/>
      </c>
      <c r="M542" s="22" t="str">
        <f t="shared" si="98"/>
        <v/>
      </c>
      <c r="N542" s="26" t="e">
        <f t="shared" si="93"/>
        <v>#VALUE!</v>
      </c>
      <c r="O542" s="26" t="e">
        <f t="shared" si="95"/>
        <v>#VALUE!</v>
      </c>
      <c r="P542" s="26" t="e">
        <f t="shared" si="94"/>
        <v>#VALUE!</v>
      </c>
      <c r="Q542" s="26" t="e">
        <f t="shared" si="96"/>
        <v>#VALUE!</v>
      </c>
      <c r="R542" s="22"/>
      <c r="S542" s="22"/>
      <c r="T542" s="22"/>
      <c r="U542" s="22"/>
      <c r="W542" s="23" t="e">
        <f>IF(AND($F$2&lt;&gt;"",$F$3&lt;&gt;""),Interpolation!J542,ROUND(Interpolation!C542,$N$3))</f>
        <v>#VALUE!</v>
      </c>
      <c r="X542" s="23" t="e">
        <f>IF(AND($F$2&lt;&gt;"",$F$3&lt;&gt;""),Interpolation!K542,ROUND(Interpolation!D542,$N$3))</f>
        <v>#VALUE!</v>
      </c>
      <c r="Y542" s="23" t="e">
        <f>IF(AND($F$2&lt;&gt;"",$F$3&lt;&gt;""),Interpolation!L542,ROUND(Interpolation!E542,$N$3))</f>
        <v>#VALUE!</v>
      </c>
      <c r="Z542" s="23" t="e">
        <f>IF(AND($F$2&lt;&gt;"",$F$3&lt;&gt;""),Interpolation!M542,ROUND(Interpolation!F542,$N$3))</f>
        <v>#VALUE!</v>
      </c>
      <c r="AA542" s="23" t="e">
        <f>IF(AND($F$2&lt;&gt;"",$F$3&lt;&gt;""),Interpolation!N542,ROUND(Interpolation!G542,$N$3))</f>
        <v>#VALUE!</v>
      </c>
      <c r="AB542" s="23" t="e">
        <f>IF(AND($F$2&lt;&gt;"",$F$3&lt;&gt;""),Interpolation!O542,ROUND(Interpolation!H542,$N$3))</f>
        <v>#VALUE!</v>
      </c>
      <c r="AD542" s="43" t="e">
        <f t="shared" si="99"/>
        <v>#VALUE!</v>
      </c>
      <c r="AE542" s="43" t="e">
        <f t="shared" si="100"/>
        <v>#VALUE!</v>
      </c>
    </row>
    <row r="543" spans="1:31" x14ac:dyDescent="0.25">
      <c r="A543" s="26" t="str">
        <f t="shared" si="102"/>
        <v/>
      </c>
      <c r="B543" s="21" t="str">
        <f t="shared" si="101"/>
        <v/>
      </c>
      <c r="C543" s="16" t="s">
        <v>66</v>
      </c>
      <c r="D543" s="16" t="s">
        <v>66</v>
      </c>
      <c r="E543" s="16" t="s">
        <v>66</v>
      </c>
      <c r="F543" s="16"/>
      <c r="G543" s="16"/>
      <c r="H543" s="16"/>
      <c r="I543" s="56"/>
      <c r="J543" s="57"/>
      <c r="K543" s="58"/>
      <c r="L543" s="22" t="str">
        <f t="shared" si="97"/>
        <v/>
      </c>
      <c r="M543" s="22" t="str">
        <f t="shared" si="98"/>
        <v/>
      </c>
      <c r="N543" s="26" t="e">
        <f t="shared" si="93"/>
        <v>#VALUE!</v>
      </c>
      <c r="O543" s="26" t="e">
        <f t="shared" si="95"/>
        <v>#VALUE!</v>
      </c>
      <c r="P543" s="26" t="e">
        <f t="shared" si="94"/>
        <v>#VALUE!</v>
      </c>
      <c r="Q543" s="26" t="e">
        <f t="shared" si="96"/>
        <v>#VALUE!</v>
      </c>
      <c r="R543" s="22"/>
      <c r="S543" s="22"/>
      <c r="T543" s="22"/>
      <c r="U543" s="22"/>
      <c r="W543" s="23" t="e">
        <f>IF(AND($F$2&lt;&gt;"",$F$3&lt;&gt;""),Interpolation!J543,ROUND(Interpolation!C543,$N$3))</f>
        <v>#VALUE!</v>
      </c>
      <c r="X543" s="23" t="e">
        <f>IF(AND($F$2&lt;&gt;"",$F$3&lt;&gt;""),Interpolation!K543,ROUND(Interpolation!D543,$N$3))</f>
        <v>#VALUE!</v>
      </c>
      <c r="Y543" s="23" t="e">
        <f>IF(AND($F$2&lt;&gt;"",$F$3&lt;&gt;""),Interpolation!L543,ROUND(Interpolation!E543,$N$3))</f>
        <v>#VALUE!</v>
      </c>
      <c r="Z543" s="23" t="e">
        <f>IF(AND($F$2&lt;&gt;"",$F$3&lt;&gt;""),Interpolation!M543,ROUND(Interpolation!F543,$N$3))</f>
        <v>#VALUE!</v>
      </c>
      <c r="AA543" s="23" t="e">
        <f>IF(AND($F$2&lt;&gt;"",$F$3&lt;&gt;""),Interpolation!N543,ROUND(Interpolation!G543,$N$3))</f>
        <v>#VALUE!</v>
      </c>
      <c r="AB543" s="23" t="e">
        <f>IF(AND($F$2&lt;&gt;"",$F$3&lt;&gt;""),Interpolation!O543,ROUND(Interpolation!H543,$N$3))</f>
        <v>#VALUE!</v>
      </c>
      <c r="AD543" s="43" t="e">
        <f t="shared" si="99"/>
        <v>#VALUE!</v>
      </c>
      <c r="AE543" s="43" t="e">
        <f t="shared" si="100"/>
        <v>#VALUE!</v>
      </c>
    </row>
    <row r="544" spans="1:31" x14ac:dyDescent="0.25">
      <c r="A544" s="26" t="str">
        <f t="shared" si="102"/>
        <v/>
      </c>
      <c r="B544" s="21" t="str">
        <f t="shared" si="101"/>
        <v/>
      </c>
      <c r="C544" s="16" t="s">
        <v>66</v>
      </c>
      <c r="D544" s="16" t="s">
        <v>66</v>
      </c>
      <c r="E544" s="16" t="s">
        <v>66</v>
      </c>
      <c r="F544" s="16"/>
      <c r="G544" s="16"/>
      <c r="H544" s="16"/>
      <c r="I544" s="56"/>
      <c r="J544" s="57"/>
      <c r="K544" s="58"/>
      <c r="L544" s="22" t="str">
        <f t="shared" si="97"/>
        <v/>
      </c>
      <c r="M544" s="22" t="str">
        <f t="shared" si="98"/>
        <v/>
      </c>
      <c r="N544" s="26" t="e">
        <f t="shared" si="93"/>
        <v>#VALUE!</v>
      </c>
      <c r="O544" s="26" t="e">
        <f t="shared" si="95"/>
        <v>#VALUE!</v>
      </c>
      <c r="P544" s="26" t="e">
        <f t="shared" si="94"/>
        <v>#VALUE!</v>
      </c>
      <c r="Q544" s="26" t="e">
        <f t="shared" si="96"/>
        <v>#VALUE!</v>
      </c>
      <c r="R544" s="22"/>
      <c r="S544" s="22"/>
      <c r="T544" s="22"/>
      <c r="U544" s="22"/>
      <c r="W544" s="23" t="e">
        <f>IF(AND($F$2&lt;&gt;"",$F$3&lt;&gt;""),Interpolation!J544,ROUND(Interpolation!C544,$N$3))</f>
        <v>#VALUE!</v>
      </c>
      <c r="X544" s="23" t="e">
        <f>IF(AND($F$2&lt;&gt;"",$F$3&lt;&gt;""),Interpolation!K544,ROUND(Interpolation!D544,$N$3))</f>
        <v>#VALUE!</v>
      </c>
      <c r="Y544" s="23" t="e">
        <f>IF(AND($F$2&lt;&gt;"",$F$3&lt;&gt;""),Interpolation!L544,ROUND(Interpolation!E544,$N$3))</f>
        <v>#VALUE!</v>
      </c>
      <c r="Z544" s="23" t="e">
        <f>IF(AND($F$2&lt;&gt;"",$F$3&lt;&gt;""),Interpolation!M544,ROUND(Interpolation!F544,$N$3))</f>
        <v>#VALUE!</v>
      </c>
      <c r="AA544" s="23" t="e">
        <f>IF(AND($F$2&lt;&gt;"",$F$3&lt;&gt;""),Interpolation!N544,ROUND(Interpolation!G544,$N$3))</f>
        <v>#VALUE!</v>
      </c>
      <c r="AB544" s="23" t="e">
        <f>IF(AND($F$2&lt;&gt;"",$F$3&lt;&gt;""),Interpolation!O544,ROUND(Interpolation!H544,$N$3))</f>
        <v>#VALUE!</v>
      </c>
      <c r="AD544" s="43" t="e">
        <f t="shared" si="99"/>
        <v>#VALUE!</v>
      </c>
      <c r="AE544" s="43" t="e">
        <f t="shared" si="100"/>
        <v>#VALUE!</v>
      </c>
    </row>
    <row r="545" spans="1:31" x14ac:dyDescent="0.25">
      <c r="A545" s="26" t="str">
        <f t="shared" si="102"/>
        <v/>
      </c>
      <c r="B545" s="21" t="str">
        <f t="shared" si="101"/>
        <v/>
      </c>
      <c r="C545" s="16" t="s">
        <v>66</v>
      </c>
      <c r="D545" s="16" t="s">
        <v>66</v>
      </c>
      <c r="E545" s="16" t="s">
        <v>66</v>
      </c>
      <c r="F545" s="16"/>
      <c r="G545" s="16"/>
      <c r="H545" s="16"/>
      <c r="I545" s="56"/>
      <c r="J545" s="57"/>
      <c r="K545" s="58"/>
      <c r="L545" s="22" t="str">
        <f t="shared" si="97"/>
        <v/>
      </c>
      <c r="M545" s="22" t="str">
        <f t="shared" si="98"/>
        <v/>
      </c>
      <c r="N545" s="26" t="e">
        <f t="shared" si="93"/>
        <v>#VALUE!</v>
      </c>
      <c r="O545" s="26" t="e">
        <f t="shared" si="95"/>
        <v>#VALUE!</v>
      </c>
      <c r="P545" s="26" t="e">
        <f t="shared" si="94"/>
        <v>#VALUE!</v>
      </c>
      <c r="Q545" s="26" t="e">
        <f t="shared" si="96"/>
        <v>#VALUE!</v>
      </c>
      <c r="R545" s="22"/>
      <c r="S545" s="22"/>
      <c r="T545" s="22"/>
      <c r="U545" s="22"/>
      <c r="W545" s="23" t="e">
        <f>IF(AND($F$2&lt;&gt;"",$F$3&lt;&gt;""),Interpolation!J545,ROUND(Interpolation!C545,$N$3))</f>
        <v>#VALUE!</v>
      </c>
      <c r="X545" s="23" t="e">
        <f>IF(AND($F$2&lt;&gt;"",$F$3&lt;&gt;""),Interpolation!K545,ROUND(Interpolation!D545,$N$3))</f>
        <v>#VALUE!</v>
      </c>
      <c r="Y545" s="23" t="e">
        <f>IF(AND($F$2&lt;&gt;"",$F$3&lt;&gt;""),Interpolation!L545,ROUND(Interpolation!E545,$N$3))</f>
        <v>#VALUE!</v>
      </c>
      <c r="Z545" s="23" t="e">
        <f>IF(AND($F$2&lt;&gt;"",$F$3&lt;&gt;""),Interpolation!M545,ROUND(Interpolation!F545,$N$3))</f>
        <v>#VALUE!</v>
      </c>
      <c r="AA545" s="23" t="e">
        <f>IF(AND($F$2&lt;&gt;"",$F$3&lt;&gt;""),Interpolation!N545,ROUND(Interpolation!G545,$N$3))</f>
        <v>#VALUE!</v>
      </c>
      <c r="AB545" s="23" t="e">
        <f>IF(AND($F$2&lt;&gt;"",$F$3&lt;&gt;""),Interpolation!O545,ROUND(Interpolation!H545,$N$3))</f>
        <v>#VALUE!</v>
      </c>
      <c r="AD545" s="43" t="e">
        <f t="shared" si="99"/>
        <v>#VALUE!</v>
      </c>
      <c r="AE545" s="43" t="e">
        <f t="shared" si="100"/>
        <v>#VALUE!</v>
      </c>
    </row>
    <row r="546" spans="1:31" x14ac:dyDescent="0.25">
      <c r="A546" s="26" t="str">
        <f t="shared" si="102"/>
        <v/>
      </c>
      <c r="B546" s="21" t="str">
        <f t="shared" si="101"/>
        <v/>
      </c>
      <c r="C546" s="16" t="s">
        <v>66</v>
      </c>
      <c r="D546" s="16" t="s">
        <v>66</v>
      </c>
      <c r="E546" s="16" t="s">
        <v>66</v>
      </c>
      <c r="F546" s="16"/>
      <c r="G546" s="16"/>
      <c r="H546" s="16"/>
      <c r="I546" s="56"/>
      <c r="J546" s="57"/>
      <c r="K546" s="58"/>
      <c r="L546" s="22" t="str">
        <f t="shared" si="97"/>
        <v/>
      </c>
      <c r="M546" s="22" t="str">
        <f t="shared" si="98"/>
        <v/>
      </c>
      <c r="N546" s="26" t="e">
        <f t="shared" si="93"/>
        <v>#VALUE!</v>
      </c>
      <c r="O546" s="26" t="e">
        <f t="shared" si="95"/>
        <v>#VALUE!</v>
      </c>
      <c r="P546" s="26" t="e">
        <f t="shared" si="94"/>
        <v>#VALUE!</v>
      </c>
      <c r="Q546" s="26" t="e">
        <f t="shared" si="96"/>
        <v>#VALUE!</v>
      </c>
      <c r="R546" s="22"/>
      <c r="S546" s="22"/>
      <c r="T546" s="22"/>
      <c r="U546" s="22"/>
      <c r="W546" s="23" t="e">
        <f>IF(AND($F$2&lt;&gt;"",$F$3&lt;&gt;""),Interpolation!J546,ROUND(Interpolation!C546,$N$3))</f>
        <v>#VALUE!</v>
      </c>
      <c r="X546" s="23" t="e">
        <f>IF(AND($F$2&lt;&gt;"",$F$3&lt;&gt;""),Interpolation!K546,ROUND(Interpolation!D546,$N$3))</f>
        <v>#VALUE!</v>
      </c>
      <c r="Y546" s="23" t="e">
        <f>IF(AND($F$2&lt;&gt;"",$F$3&lt;&gt;""),Interpolation!L546,ROUND(Interpolation!E546,$N$3))</f>
        <v>#VALUE!</v>
      </c>
      <c r="Z546" s="23" t="e">
        <f>IF(AND($F$2&lt;&gt;"",$F$3&lt;&gt;""),Interpolation!M546,ROUND(Interpolation!F546,$N$3))</f>
        <v>#VALUE!</v>
      </c>
      <c r="AA546" s="23" t="e">
        <f>IF(AND($F$2&lt;&gt;"",$F$3&lt;&gt;""),Interpolation!N546,ROUND(Interpolation!G546,$N$3))</f>
        <v>#VALUE!</v>
      </c>
      <c r="AB546" s="23" t="e">
        <f>IF(AND($F$2&lt;&gt;"",$F$3&lt;&gt;""),Interpolation!O546,ROUND(Interpolation!H546,$N$3))</f>
        <v>#VALUE!</v>
      </c>
      <c r="AD546" s="43" t="e">
        <f t="shared" si="99"/>
        <v>#VALUE!</v>
      </c>
      <c r="AE546" s="43" t="e">
        <f t="shared" si="100"/>
        <v>#VALUE!</v>
      </c>
    </row>
    <row r="547" spans="1:31" x14ac:dyDescent="0.25">
      <c r="A547" s="26" t="str">
        <f t="shared" si="102"/>
        <v/>
      </c>
      <c r="B547" s="21" t="str">
        <f t="shared" si="101"/>
        <v/>
      </c>
      <c r="C547" s="16" t="s">
        <v>66</v>
      </c>
      <c r="D547" s="16" t="s">
        <v>66</v>
      </c>
      <c r="E547" s="16" t="s">
        <v>66</v>
      </c>
      <c r="F547" s="16"/>
      <c r="G547" s="16"/>
      <c r="H547" s="16"/>
      <c r="I547" s="56"/>
      <c r="J547" s="57"/>
      <c r="K547" s="58"/>
      <c r="L547" s="22" t="str">
        <f t="shared" si="97"/>
        <v/>
      </c>
      <c r="M547" s="22" t="str">
        <f t="shared" si="98"/>
        <v/>
      </c>
      <c r="N547" s="26" t="e">
        <f t="shared" si="93"/>
        <v>#VALUE!</v>
      </c>
      <c r="O547" s="26" t="e">
        <f t="shared" si="95"/>
        <v>#VALUE!</v>
      </c>
      <c r="P547" s="26" t="e">
        <f t="shared" si="94"/>
        <v>#VALUE!</v>
      </c>
      <c r="Q547" s="26" t="e">
        <f t="shared" si="96"/>
        <v>#VALUE!</v>
      </c>
      <c r="R547" s="22"/>
      <c r="S547" s="22"/>
      <c r="T547" s="22"/>
      <c r="U547" s="22"/>
      <c r="W547" s="23" t="e">
        <f>IF(AND($F$2&lt;&gt;"",$F$3&lt;&gt;""),Interpolation!J547,ROUND(Interpolation!C547,$N$3))</f>
        <v>#VALUE!</v>
      </c>
      <c r="X547" s="23" t="e">
        <f>IF(AND($F$2&lt;&gt;"",$F$3&lt;&gt;""),Interpolation!K547,ROUND(Interpolation!D547,$N$3))</f>
        <v>#VALUE!</v>
      </c>
      <c r="Y547" s="23" t="e">
        <f>IF(AND($F$2&lt;&gt;"",$F$3&lt;&gt;""),Interpolation!L547,ROUND(Interpolation!E547,$N$3))</f>
        <v>#VALUE!</v>
      </c>
      <c r="Z547" s="23" t="e">
        <f>IF(AND($F$2&lt;&gt;"",$F$3&lt;&gt;""),Interpolation!M547,ROUND(Interpolation!F547,$N$3))</f>
        <v>#VALUE!</v>
      </c>
      <c r="AA547" s="23" t="e">
        <f>IF(AND($F$2&lt;&gt;"",$F$3&lt;&gt;""),Interpolation!N547,ROUND(Interpolation!G547,$N$3))</f>
        <v>#VALUE!</v>
      </c>
      <c r="AB547" s="23" t="e">
        <f>IF(AND($F$2&lt;&gt;"",$F$3&lt;&gt;""),Interpolation!O547,ROUND(Interpolation!H547,$N$3))</f>
        <v>#VALUE!</v>
      </c>
      <c r="AD547" s="43" t="e">
        <f t="shared" si="99"/>
        <v>#VALUE!</v>
      </c>
      <c r="AE547" s="43" t="e">
        <f t="shared" si="100"/>
        <v>#VALUE!</v>
      </c>
    </row>
    <row r="548" spans="1:31" x14ac:dyDescent="0.25">
      <c r="A548" s="26" t="str">
        <f t="shared" si="102"/>
        <v/>
      </c>
      <c r="B548" s="21" t="str">
        <f t="shared" si="101"/>
        <v/>
      </c>
      <c r="C548" s="16" t="s">
        <v>66</v>
      </c>
      <c r="D548" s="16" t="s">
        <v>66</v>
      </c>
      <c r="E548" s="16" t="s">
        <v>66</v>
      </c>
      <c r="F548" s="16"/>
      <c r="G548" s="16"/>
      <c r="H548" s="16"/>
      <c r="I548" s="56"/>
      <c r="J548" s="57"/>
      <c r="K548" s="58"/>
      <c r="L548" s="22" t="str">
        <f t="shared" si="97"/>
        <v/>
      </c>
      <c r="M548" s="22" t="str">
        <f t="shared" si="98"/>
        <v/>
      </c>
      <c r="N548" s="26" t="e">
        <f t="shared" si="93"/>
        <v>#VALUE!</v>
      </c>
      <c r="O548" s="26" t="e">
        <f t="shared" si="95"/>
        <v>#VALUE!</v>
      </c>
      <c r="P548" s="26" t="e">
        <f t="shared" si="94"/>
        <v>#VALUE!</v>
      </c>
      <c r="Q548" s="26" t="e">
        <f t="shared" si="96"/>
        <v>#VALUE!</v>
      </c>
      <c r="R548" s="22"/>
      <c r="S548" s="22"/>
      <c r="T548" s="22"/>
      <c r="U548" s="22"/>
      <c r="W548" s="23" t="e">
        <f>IF(AND($F$2&lt;&gt;"",$F$3&lt;&gt;""),Interpolation!J548,ROUND(Interpolation!C548,$N$3))</f>
        <v>#VALUE!</v>
      </c>
      <c r="X548" s="23" t="e">
        <f>IF(AND($F$2&lt;&gt;"",$F$3&lt;&gt;""),Interpolation!K548,ROUND(Interpolation!D548,$N$3))</f>
        <v>#VALUE!</v>
      </c>
      <c r="Y548" s="23" t="e">
        <f>IF(AND($F$2&lt;&gt;"",$F$3&lt;&gt;""),Interpolation!L548,ROUND(Interpolation!E548,$N$3))</f>
        <v>#VALUE!</v>
      </c>
      <c r="Z548" s="23" t="e">
        <f>IF(AND($F$2&lt;&gt;"",$F$3&lt;&gt;""),Interpolation!M548,ROUND(Interpolation!F548,$N$3))</f>
        <v>#VALUE!</v>
      </c>
      <c r="AA548" s="23" t="e">
        <f>IF(AND($F$2&lt;&gt;"",$F$3&lt;&gt;""),Interpolation!N548,ROUND(Interpolation!G548,$N$3))</f>
        <v>#VALUE!</v>
      </c>
      <c r="AB548" s="23" t="e">
        <f>IF(AND($F$2&lt;&gt;"",$F$3&lt;&gt;""),Interpolation!O548,ROUND(Interpolation!H548,$N$3))</f>
        <v>#VALUE!</v>
      </c>
      <c r="AD548" s="43" t="e">
        <f t="shared" si="99"/>
        <v>#VALUE!</v>
      </c>
      <c r="AE548" s="43" t="e">
        <f t="shared" si="100"/>
        <v>#VALUE!</v>
      </c>
    </row>
    <row r="549" spans="1:31" x14ac:dyDescent="0.25">
      <c r="A549" s="26" t="str">
        <f t="shared" si="102"/>
        <v/>
      </c>
      <c r="B549" s="21" t="str">
        <f t="shared" si="101"/>
        <v/>
      </c>
      <c r="C549" s="16" t="s">
        <v>66</v>
      </c>
      <c r="D549" s="16" t="s">
        <v>66</v>
      </c>
      <c r="E549" s="16" t="s">
        <v>66</v>
      </c>
      <c r="F549" s="16"/>
      <c r="G549" s="16"/>
      <c r="H549" s="16"/>
      <c r="I549" s="56"/>
      <c r="J549" s="57"/>
      <c r="K549" s="58"/>
      <c r="L549" s="22" t="str">
        <f t="shared" si="97"/>
        <v/>
      </c>
      <c r="M549" s="22" t="str">
        <f t="shared" si="98"/>
        <v/>
      </c>
      <c r="N549" s="26" t="e">
        <f t="shared" si="93"/>
        <v>#VALUE!</v>
      </c>
      <c r="O549" s="26" t="e">
        <f t="shared" si="95"/>
        <v>#VALUE!</v>
      </c>
      <c r="P549" s="26" t="e">
        <f t="shared" si="94"/>
        <v>#VALUE!</v>
      </c>
      <c r="Q549" s="26" t="e">
        <f t="shared" si="96"/>
        <v>#VALUE!</v>
      </c>
      <c r="R549" s="22"/>
      <c r="S549" s="22"/>
      <c r="T549" s="22"/>
      <c r="U549" s="22"/>
      <c r="W549" s="23" t="e">
        <f>IF(AND($F$2&lt;&gt;"",$F$3&lt;&gt;""),Interpolation!J549,ROUND(Interpolation!C549,$N$3))</f>
        <v>#VALUE!</v>
      </c>
      <c r="X549" s="23" t="e">
        <f>IF(AND($F$2&lt;&gt;"",$F$3&lt;&gt;""),Interpolation!K549,ROUND(Interpolation!D549,$N$3))</f>
        <v>#VALUE!</v>
      </c>
      <c r="Y549" s="23" t="e">
        <f>IF(AND($F$2&lt;&gt;"",$F$3&lt;&gt;""),Interpolation!L549,ROUND(Interpolation!E549,$N$3))</f>
        <v>#VALUE!</v>
      </c>
      <c r="Z549" s="23" t="e">
        <f>IF(AND($F$2&lt;&gt;"",$F$3&lt;&gt;""),Interpolation!M549,ROUND(Interpolation!F549,$N$3))</f>
        <v>#VALUE!</v>
      </c>
      <c r="AA549" s="23" t="e">
        <f>IF(AND($F$2&lt;&gt;"",$F$3&lt;&gt;""),Interpolation!N549,ROUND(Interpolation!G549,$N$3))</f>
        <v>#VALUE!</v>
      </c>
      <c r="AB549" s="23" t="e">
        <f>IF(AND($F$2&lt;&gt;"",$F$3&lt;&gt;""),Interpolation!O549,ROUND(Interpolation!H549,$N$3))</f>
        <v>#VALUE!</v>
      </c>
      <c r="AD549" s="43" t="e">
        <f t="shared" si="99"/>
        <v>#VALUE!</v>
      </c>
      <c r="AE549" s="43" t="e">
        <f t="shared" si="100"/>
        <v>#VALUE!</v>
      </c>
    </row>
    <row r="550" spans="1:31" x14ac:dyDescent="0.25">
      <c r="A550" s="26" t="str">
        <f t="shared" si="102"/>
        <v/>
      </c>
      <c r="B550" s="21" t="str">
        <f t="shared" si="101"/>
        <v/>
      </c>
      <c r="C550" s="16" t="s">
        <v>66</v>
      </c>
      <c r="D550" s="16" t="s">
        <v>66</v>
      </c>
      <c r="E550" s="16" t="s">
        <v>66</v>
      </c>
      <c r="F550" s="16"/>
      <c r="G550" s="16"/>
      <c r="H550" s="16"/>
      <c r="I550" s="56"/>
      <c r="J550" s="57"/>
      <c r="K550" s="58"/>
      <c r="L550" s="22" t="str">
        <f t="shared" si="97"/>
        <v/>
      </c>
      <c r="M550" s="22" t="str">
        <f t="shared" si="98"/>
        <v/>
      </c>
      <c r="N550" s="26" t="e">
        <f t="shared" si="93"/>
        <v>#VALUE!</v>
      </c>
      <c r="O550" s="26" t="e">
        <f t="shared" si="95"/>
        <v>#VALUE!</v>
      </c>
      <c r="P550" s="26" t="e">
        <f t="shared" si="94"/>
        <v>#VALUE!</v>
      </c>
      <c r="Q550" s="26" t="e">
        <f t="shared" si="96"/>
        <v>#VALUE!</v>
      </c>
      <c r="R550" s="22"/>
      <c r="S550" s="22"/>
      <c r="T550" s="22"/>
      <c r="U550" s="22"/>
      <c r="W550" s="23" t="e">
        <f>IF(AND($F$2&lt;&gt;"",$F$3&lt;&gt;""),Interpolation!J550,ROUND(Interpolation!C550,$N$3))</f>
        <v>#VALUE!</v>
      </c>
      <c r="X550" s="23" t="e">
        <f>IF(AND($F$2&lt;&gt;"",$F$3&lt;&gt;""),Interpolation!K550,ROUND(Interpolation!D550,$N$3))</f>
        <v>#VALUE!</v>
      </c>
      <c r="Y550" s="23" t="e">
        <f>IF(AND($F$2&lt;&gt;"",$F$3&lt;&gt;""),Interpolation!L550,ROUND(Interpolation!E550,$N$3))</f>
        <v>#VALUE!</v>
      </c>
      <c r="Z550" s="23" t="e">
        <f>IF(AND($F$2&lt;&gt;"",$F$3&lt;&gt;""),Interpolation!M550,ROUND(Interpolation!F550,$N$3))</f>
        <v>#VALUE!</v>
      </c>
      <c r="AA550" s="23" t="e">
        <f>IF(AND($F$2&lt;&gt;"",$F$3&lt;&gt;""),Interpolation!N550,ROUND(Interpolation!G550,$N$3))</f>
        <v>#VALUE!</v>
      </c>
      <c r="AB550" s="23" t="e">
        <f>IF(AND($F$2&lt;&gt;"",$F$3&lt;&gt;""),Interpolation!O550,ROUND(Interpolation!H550,$N$3))</f>
        <v>#VALUE!</v>
      </c>
      <c r="AD550" s="43" t="e">
        <f t="shared" si="99"/>
        <v>#VALUE!</v>
      </c>
      <c r="AE550" s="43" t="e">
        <f t="shared" si="100"/>
        <v>#VALUE!</v>
      </c>
    </row>
    <row r="551" spans="1:31" x14ac:dyDescent="0.25">
      <c r="A551" s="26" t="str">
        <f t="shared" si="102"/>
        <v/>
      </c>
      <c r="B551" s="21" t="str">
        <f t="shared" si="101"/>
        <v/>
      </c>
      <c r="C551" s="16" t="s">
        <v>66</v>
      </c>
      <c r="D551" s="16" t="s">
        <v>66</v>
      </c>
      <c r="E551" s="16" t="s">
        <v>66</v>
      </c>
      <c r="F551" s="16"/>
      <c r="G551" s="16"/>
      <c r="H551" s="16"/>
      <c r="I551" s="56"/>
      <c r="J551" s="57"/>
      <c r="K551" s="58"/>
      <c r="L551" s="22" t="str">
        <f t="shared" si="97"/>
        <v/>
      </c>
      <c r="M551" s="22" t="str">
        <f t="shared" si="98"/>
        <v/>
      </c>
      <c r="N551" s="26" t="e">
        <f t="shared" si="93"/>
        <v>#VALUE!</v>
      </c>
      <c r="O551" s="26" t="e">
        <f t="shared" si="95"/>
        <v>#VALUE!</v>
      </c>
      <c r="P551" s="26" t="e">
        <f t="shared" si="94"/>
        <v>#VALUE!</v>
      </c>
      <c r="Q551" s="26" t="e">
        <f t="shared" si="96"/>
        <v>#VALUE!</v>
      </c>
      <c r="R551" s="22"/>
      <c r="S551" s="22"/>
      <c r="T551" s="22"/>
      <c r="U551" s="22"/>
      <c r="W551" s="23" t="e">
        <f>IF(AND($F$2&lt;&gt;"",$F$3&lt;&gt;""),Interpolation!J551,ROUND(Interpolation!C551,$N$3))</f>
        <v>#VALUE!</v>
      </c>
      <c r="X551" s="23" t="e">
        <f>IF(AND($F$2&lt;&gt;"",$F$3&lt;&gt;""),Interpolation!K551,ROUND(Interpolation!D551,$N$3))</f>
        <v>#VALUE!</v>
      </c>
      <c r="Y551" s="23" t="e">
        <f>IF(AND($F$2&lt;&gt;"",$F$3&lt;&gt;""),Interpolation!L551,ROUND(Interpolation!E551,$N$3))</f>
        <v>#VALUE!</v>
      </c>
      <c r="Z551" s="23" t="e">
        <f>IF(AND($F$2&lt;&gt;"",$F$3&lt;&gt;""),Interpolation!M551,ROUND(Interpolation!F551,$N$3))</f>
        <v>#VALUE!</v>
      </c>
      <c r="AA551" s="23" t="e">
        <f>IF(AND($F$2&lt;&gt;"",$F$3&lt;&gt;""),Interpolation!N551,ROUND(Interpolation!G551,$N$3))</f>
        <v>#VALUE!</v>
      </c>
      <c r="AB551" s="23" t="e">
        <f>IF(AND($F$2&lt;&gt;"",$F$3&lt;&gt;""),Interpolation!O551,ROUND(Interpolation!H551,$N$3))</f>
        <v>#VALUE!</v>
      </c>
      <c r="AD551" s="43" t="e">
        <f t="shared" si="99"/>
        <v>#VALUE!</v>
      </c>
      <c r="AE551" s="43" t="e">
        <f t="shared" si="100"/>
        <v>#VALUE!</v>
      </c>
    </row>
    <row r="552" spans="1:31" x14ac:dyDescent="0.25">
      <c r="A552" s="26" t="str">
        <f t="shared" si="102"/>
        <v/>
      </c>
      <c r="B552" s="21" t="str">
        <f t="shared" si="101"/>
        <v/>
      </c>
      <c r="C552" s="16" t="s">
        <v>66</v>
      </c>
      <c r="D552" s="16" t="s">
        <v>66</v>
      </c>
      <c r="E552" s="16" t="s">
        <v>66</v>
      </c>
      <c r="F552" s="16"/>
      <c r="G552" s="16"/>
      <c r="H552" s="16"/>
      <c r="I552" s="56"/>
      <c r="J552" s="57"/>
      <c r="K552" s="58"/>
      <c r="L552" s="22" t="str">
        <f t="shared" si="97"/>
        <v/>
      </c>
      <c r="M552" s="22" t="str">
        <f t="shared" si="98"/>
        <v/>
      </c>
      <c r="N552" s="26" t="e">
        <f t="shared" si="93"/>
        <v>#VALUE!</v>
      </c>
      <c r="O552" s="26" t="e">
        <f t="shared" si="95"/>
        <v>#VALUE!</v>
      </c>
      <c r="P552" s="26" t="e">
        <f t="shared" si="94"/>
        <v>#VALUE!</v>
      </c>
      <c r="Q552" s="26" t="e">
        <f t="shared" si="96"/>
        <v>#VALUE!</v>
      </c>
      <c r="R552" s="22"/>
      <c r="S552" s="22"/>
      <c r="T552" s="22"/>
      <c r="U552" s="22"/>
      <c r="W552" s="23" t="e">
        <f>IF(AND($F$2&lt;&gt;"",$F$3&lt;&gt;""),Interpolation!J552,ROUND(Interpolation!C552,$N$3))</f>
        <v>#VALUE!</v>
      </c>
      <c r="X552" s="23" t="e">
        <f>IF(AND($F$2&lt;&gt;"",$F$3&lt;&gt;""),Interpolation!K552,ROUND(Interpolation!D552,$N$3))</f>
        <v>#VALUE!</v>
      </c>
      <c r="Y552" s="23" t="e">
        <f>IF(AND($F$2&lt;&gt;"",$F$3&lt;&gt;""),Interpolation!L552,ROUND(Interpolation!E552,$N$3))</f>
        <v>#VALUE!</v>
      </c>
      <c r="Z552" s="23" t="e">
        <f>IF(AND($F$2&lt;&gt;"",$F$3&lt;&gt;""),Interpolation!M552,ROUND(Interpolation!F552,$N$3))</f>
        <v>#VALUE!</v>
      </c>
      <c r="AA552" s="23" t="e">
        <f>IF(AND($F$2&lt;&gt;"",$F$3&lt;&gt;""),Interpolation!N552,ROUND(Interpolation!G552,$N$3))</f>
        <v>#VALUE!</v>
      </c>
      <c r="AB552" s="23" t="e">
        <f>IF(AND($F$2&lt;&gt;"",$F$3&lt;&gt;""),Interpolation!O552,ROUND(Interpolation!H552,$N$3))</f>
        <v>#VALUE!</v>
      </c>
      <c r="AD552" s="43" t="e">
        <f t="shared" si="99"/>
        <v>#VALUE!</v>
      </c>
      <c r="AE552" s="43" t="e">
        <f t="shared" si="100"/>
        <v>#VALUE!</v>
      </c>
    </row>
    <row r="553" spans="1:31" x14ac:dyDescent="0.25">
      <c r="A553" s="26" t="str">
        <f t="shared" si="102"/>
        <v/>
      </c>
      <c r="B553" s="21" t="str">
        <f t="shared" si="101"/>
        <v/>
      </c>
      <c r="C553" s="16" t="s">
        <v>66</v>
      </c>
      <c r="D553" s="16" t="s">
        <v>66</v>
      </c>
      <c r="E553" s="16" t="s">
        <v>66</v>
      </c>
      <c r="F553" s="16"/>
      <c r="G553" s="16"/>
      <c r="H553" s="16"/>
      <c r="I553" s="56"/>
      <c r="J553" s="57"/>
      <c r="K553" s="58"/>
      <c r="L553" s="22" t="str">
        <f t="shared" si="97"/>
        <v/>
      </c>
      <c r="M553" s="22" t="str">
        <f t="shared" si="98"/>
        <v/>
      </c>
      <c r="N553" s="26" t="e">
        <f t="shared" si="93"/>
        <v>#VALUE!</v>
      </c>
      <c r="O553" s="26" t="e">
        <f t="shared" si="95"/>
        <v>#VALUE!</v>
      </c>
      <c r="P553" s="26" t="e">
        <f t="shared" si="94"/>
        <v>#VALUE!</v>
      </c>
      <c r="Q553" s="26" t="e">
        <f t="shared" si="96"/>
        <v>#VALUE!</v>
      </c>
      <c r="R553" s="22"/>
      <c r="S553" s="22"/>
      <c r="T553" s="22"/>
      <c r="U553" s="22"/>
      <c r="W553" s="23" t="e">
        <f>IF(AND($F$2&lt;&gt;"",$F$3&lt;&gt;""),Interpolation!J553,ROUND(Interpolation!C553,$N$3))</f>
        <v>#VALUE!</v>
      </c>
      <c r="X553" s="23" t="e">
        <f>IF(AND($F$2&lt;&gt;"",$F$3&lt;&gt;""),Interpolation!K553,ROUND(Interpolation!D553,$N$3))</f>
        <v>#VALUE!</v>
      </c>
      <c r="Y553" s="23" t="e">
        <f>IF(AND($F$2&lt;&gt;"",$F$3&lt;&gt;""),Interpolation!L553,ROUND(Interpolation!E553,$N$3))</f>
        <v>#VALUE!</v>
      </c>
      <c r="Z553" s="23" t="e">
        <f>IF(AND($F$2&lt;&gt;"",$F$3&lt;&gt;""),Interpolation!M553,ROUND(Interpolation!F553,$N$3))</f>
        <v>#VALUE!</v>
      </c>
      <c r="AA553" s="23" t="e">
        <f>IF(AND($F$2&lt;&gt;"",$F$3&lt;&gt;""),Interpolation!N553,ROUND(Interpolation!G553,$N$3))</f>
        <v>#VALUE!</v>
      </c>
      <c r="AB553" s="23" t="e">
        <f>IF(AND($F$2&lt;&gt;"",$F$3&lt;&gt;""),Interpolation!O553,ROUND(Interpolation!H553,$N$3))</f>
        <v>#VALUE!</v>
      </c>
      <c r="AD553" s="43" t="e">
        <f t="shared" si="99"/>
        <v>#VALUE!</v>
      </c>
      <c r="AE553" s="43" t="e">
        <f t="shared" si="100"/>
        <v>#VALUE!</v>
      </c>
    </row>
    <row r="554" spans="1:31" x14ac:dyDescent="0.25">
      <c r="A554" s="26" t="str">
        <f t="shared" si="102"/>
        <v/>
      </c>
      <c r="B554" s="21" t="str">
        <f t="shared" si="101"/>
        <v/>
      </c>
      <c r="C554" s="16" t="s">
        <v>66</v>
      </c>
      <c r="D554" s="16" t="s">
        <v>66</v>
      </c>
      <c r="E554" s="16" t="s">
        <v>66</v>
      </c>
      <c r="F554" s="16"/>
      <c r="G554" s="16"/>
      <c r="H554" s="16"/>
      <c r="I554" s="56"/>
      <c r="J554" s="57"/>
      <c r="K554" s="58"/>
      <c r="L554" s="22" t="str">
        <f t="shared" si="97"/>
        <v/>
      </c>
      <c r="M554" s="22" t="str">
        <f t="shared" si="98"/>
        <v/>
      </c>
      <c r="N554" s="26" t="e">
        <f t="shared" si="93"/>
        <v>#VALUE!</v>
      </c>
      <c r="O554" s="26" t="e">
        <f t="shared" si="95"/>
        <v>#VALUE!</v>
      </c>
      <c r="P554" s="26" t="e">
        <f t="shared" si="94"/>
        <v>#VALUE!</v>
      </c>
      <c r="Q554" s="26" t="e">
        <f t="shared" si="96"/>
        <v>#VALUE!</v>
      </c>
      <c r="R554" s="22"/>
      <c r="S554" s="22"/>
      <c r="T554" s="22"/>
      <c r="U554" s="22"/>
      <c r="W554" s="23" t="e">
        <f>IF(AND($F$2&lt;&gt;"",$F$3&lt;&gt;""),Interpolation!J554,ROUND(Interpolation!C554,$N$3))</f>
        <v>#VALUE!</v>
      </c>
      <c r="X554" s="23" t="e">
        <f>IF(AND($F$2&lt;&gt;"",$F$3&lt;&gt;""),Interpolation!K554,ROUND(Interpolation!D554,$N$3))</f>
        <v>#VALUE!</v>
      </c>
      <c r="Y554" s="23" t="e">
        <f>IF(AND($F$2&lt;&gt;"",$F$3&lt;&gt;""),Interpolation!L554,ROUND(Interpolation!E554,$N$3))</f>
        <v>#VALUE!</v>
      </c>
      <c r="Z554" s="23" t="e">
        <f>IF(AND($F$2&lt;&gt;"",$F$3&lt;&gt;""),Interpolation!M554,ROUND(Interpolation!F554,$N$3))</f>
        <v>#VALUE!</v>
      </c>
      <c r="AA554" s="23" t="e">
        <f>IF(AND($F$2&lt;&gt;"",$F$3&lt;&gt;""),Interpolation!N554,ROUND(Interpolation!G554,$N$3))</f>
        <v>#VALUE!</v>
      </c>
      <c r="AB554" s="23" t="e">
        <f>IF(AND($F$2&lt;&gt;"",$F$3&lt;&gt;""),Interpolation!O554,ROUND(Interpolation!H554,$N$3))</f>
        <v>#VALUE!</v>
      </c>
      <c r="AD554" s="43" t="e">
        <f t="shared" si="99"/>
        <v>#VALUE!</v>
      </c>
      <c r="AE554" s="43" t="e">
        <f t="shared" si="100"/>
        <v>#VALUE!</v>
      </c>
    </row>
    <row r="555" spans="1:31" x14ac:dyDescent="0.25">
      <c r="A555" s="26" t="str">
        <f t="shared" si="102"/>
        <v/>
      </c>
      <c r="B555" s="21" t="str">
        <f t="shared" si="101"/>
        <v/>
      </c>
      <c r="C555" s="16" t="s">
        <v>66</v>
      </c>
      <c r="D555" s="16" t="s">
        <v>66</v>
      </c>
      <c r="E555" s="16" t="s">
        <v>66</v>
      </c>
      <c r="F555" s="16"/>
      <c r="G555" s="16"/>
      <c r="H555" s="16"/>
      <c r="I555" s="56"/>
      <c r="J555" s="57"/>
      <c r="K555" s="58"/>
      <c r="L555" s="22" t="str">
        <f t="shared" si="97"/>
        <v/>
      </c>
      <c r="M555" s="22" t="str">
        <f t="shared" si="98"/>
        <v/>
      </c>
      <c r="N555" s="26" t="e">
        <f t="shared" si="93"/>
        <v>#VALUE!</v>
      </c>
      <c r="O555" s="26" t="e">
        <f t="shared" si="95"/>
        <v>#VALUE!</v>
      </c>
      <c r="P555" s="26" t="e">
        <f t="shared" si="94"/>
        <v>#VALUE!</v>
      </c>
      <c r="Q555" s="26" t="e">
        <f t="shared" si="96"/>
        <v>#VALUE!</v>
      </c>
      <c r="R555" s="22"/>
      <c r="S555" s="22"/>
      <c r="T555" s="22"/>
      <c r="U555" s="22"/>
      <c r="W555" s="23" t="e">
        <f>IF(AND($F$2&lt;&gt;"",$F$3&lt;&gt;""),Interpolation!J555,ROUND(Interpolation!C555,$N$3))</f>
        <v>#VALUE!</v>
      </c>
      <c r="X555" s="23" t="e">
        <f>IF(AND($F$2&lt;&gt;"",$F$3&lt;&gt;""),Interpolation!K555,ROUND(Interpolation!D555,$N$3))</f>
        <v>#VALUE!</v>
      </c>
      <c r="Y555" s="23" t="e">
        <f>IF(AND($F$2&lt;&gt;"",$F$3&lt;&gt;""),Interpolation!L555,ROUND(Interpolation!E555,$N$3))</f>
        <v>#VALUE!</v>
      </c>
      <c r="Z555" s="23" t="e">
        <f>IF(AND($F$2&lt;&gt;"",$F$3&lt;&gt;""),Interpolation!M555,ROUND(Interpolation!F555,$N$3))</f>
        <v>#VALUE!</v>
      </c>
      <c r="AA555" s="23" t="e">
        <f>IF(AND($F$2&lt;&gt;"",$F$3&lt;&gt;""),Interpolation!N555,ROUND(Interpolation!G555,$N$3))</f>
        <v>#VALUE!</v>
      </c>
      <c r="AB555" s="23" t="e">
        <f>IF(AND($F$2&lt;&gt;"",$F$3&lt;&gt;""),Interpolation!O555,ROUND(Interpolation!H555,$N$3))</f>
        <v>#VALUE!</v>
      </c>
      <c r="AD555" s="43" t="e">
        <f t="shared" si="99"/>
        <v>#VALUE!</v>
      </c>
      <c r="AE555" s="43" t="e">
        <f t="shared" si="100"/>
        <v>#VALUE!</v>
      </c>
    </row>
    <row r="556" spans="1:31" x14ac:dyDescent="0.25">
      <c r="A556" s="26" t="str">
        <f t="shared" si="102"/>
        <v/>
      </c>
      <c r="B556" s="21" t="str">
        <f t="shared" si="101"/>
        <v/>
      </c>
      <c r="C556" s="16" t="s">
        <v>66</v>
      </c>
      <c r="D556" s="16" t="s">
        <v>66</v>
      </c>
      <c r="E556" s="16" t="s">
        <v>66</v>
      </c>
      <c r="F556" s="16"/>
      <c r="G556" s="16"/>
      <c r="H556" s="16"/>
      <c r="I556" s="56"/>
      <c r="J556" s="57"/>
      <c r="K556" s="58"/>
      <c r="L556" s="22" t="str">
        <f t="shared" si="97"/>
        <v/>
      </c>
      <c r="M556" s="22" t="str">
        <f t="shared" si="98"/>
        <v/>
      </c>
      <c r="N556" s="26" t="e">
        <f t="shared" si="93"/>
        <v>#VALUE!</v>
      </c>
      <c r="O556" s="26" t="e">
        <f t="shared" si="95"/>
        <v>#VALUE!</v>
      </c>
      <c r="P556" s="26" t="e">
        <f t="shared" si="94"/>
        <v>#VALUE!</v>
      </c>
      <c r="Q556" s="26" t="e">
        <f t="shared" si="96"/>
        <v>#VALUE!</v>
      </c>
      <c r="R556" s="22"/>
      <c r="S556" s="22"/>
      <c r="T556" s="22"/>
      <c r="U556" s="22"/>
      <c r="W556" s="23" t="e">
        <f>IF(AND($F$2&lt;&gt;"",$F$3&lt;&gt;""),Interpolation!J556,ROUND(Interpolation!C556,$N$3))</f>
        <v>#VALUE!</v>
      </c>
      <c r="X556" s="23" t="e">
        <f>IF(AND($F$2&lt;&gt;"",$F$3&lt;&gt;""),Interpolation!K556,ROUND(Interpolation!D556,$N$3))</f>
        <v>#VALUE!</v>
      </c>
      <c r="Y556" s="23" t="e">
        <f>IF(AND($F$2&lt;&gt;"",$F$3&lt;&gt;""),Interpolation!L556,ROUND(Interpolation!E556,$N$3))</f>
        <v>#VALUE!</v>
      </c>
      <c r="Z556" s="23" t="e">
        <f>IF(AND($F$2&lt;&gt;"",$F$3&lt;&gt;""),Interpolation!M556,ROUND(Interpolation!F556,$N$3))</f>
        <v>#VALUE!</v>
      </c>
      <c r="AA556" s="23" t="e">
        <f>IF(AND($F$2&lt;&gt;"",$F$3&lt;&gt;""),Interpolation!N556,ROUND(Interpolation!G556,$N$3))</f>
        <v>#VALUE!</v>
      </c>
      <c r="AB556" s="23" t="e">
        <f>IF(AND($F$2&lt;&gt;"",$F$3&lt;&gt;""),Interpolation!O556,ROUND(Interpolation!H556,$N$3))</f>
        <v>#VALUE!</v>
      </c>
      <c r="AD556" s="43" t="e">
        <f t="shared" si="99"/>
        <v>#VALUE!</v>
      </c>
      <c r="AE556" s="43" t="e">
        <f t="shared" si="100"/>
        <v>#VALUE!</v>
      </c>
    </row>
    <row r="557" spans="1:31" x14ac:dyDescent="0.25">
      <c r="A557" s="26" t="str">
        <f t="shared" si="102"/>
        <v/>
      </c>
      <c r="B557" s="21" t="str">
        <f t="shared" si="101"/>
        <v/>
      </c>
      <c r="C557" s="16" t="s">
        <v>66</v>
      </c>
      <c r="D557" s="16" t="s">
        <v>66</v>
      </c>
      <c r="E557" s="16" t="s">
        <v>66</v>
      </c>
      <c r="F557" s="16"/>
      <c r="G557" s="16"/>
      <c r="H557" s="16"/>
      <c r="I557" s="56"/>
      <c r="J557" s="57"/>
      <c r="K557" s="58"/>
      <c r="L557" s="22" t="str">
        <f t="shared" si="97"/>
        <v/>
      </c>
      <c r="M557" s="22" t="str">
        <f t="shared" si="98"/>
        <v/>
      </c>
      <c r="N557" s="26" t="e">
        <f t="shared" si="93"/>
        <v>#VALUE!</v>
      </c>
      <c r="O557" s="26" t="e">
        <f t="shared" si="95"/>
        <v>#VALUE!</v>
      </c>
      <c r="P557" s="26" t="e">
        <f t="shared" si="94"/>
        <v>#VALUE!</v>
      </c>
      <c r="Q557" s="26" t="e">
        <f t="shared" si="96"/>
        <v>#VALUE!</v>
      </c>
      <c r="R557" s="22"/>
      <c r="S557" s="22"/>
      <c r="T557" s="22"/>
      <c r="U557" s="22"/>
      <c r="W557" s="23" t="e">
        <f>IF(AND($F$2&lt;&gt;"",$F$3&lt;&gt;""),Interpolation!J557,ROUND(Interpolation!C557,$N$3))</f>
        <v>#VALUE!</v>
      </c>
      <c r="X557" s="23" t="e">
        <f>IF(AND($F$2&lt;&gt;"",$F$3&lt;&gt;""),Interpolation!K557,ROUND(Interpolation!D557,$N$3))</f>
        <v>#VALUE!</v>
      </c>
      <c r="Y557" s="23" t="e">
        <f>IF(AND($F$2&lt;&gt;"",$F$3&lt;&gt;""),Interpolation!L557,ROUND(Interpolation!E557,$N$3))</f>
        <v>#VALUE!</v>
      </c>
      <c r="Z557" s="23" t="e">
        <f>IF(AND($F$2&lt;&gt;"",$F$3&lt;&gt;""),Interpolation!M557,ROUND(Interpolation!F557,$N$3))</f>
        <v>#VALUE!</v>
      </c>
      <c r="AA557" s="23" t="e">
        <f>IF(AND($F$2&lt;&gt;"",$F$3&lt;&gt;""),Interpolation!N557,ROUND(Interpolation!G557,$N$3))</f>
        <v>#VALUE!</v>
      </c>
      <c r="AB557" s="23" t="e">
        <f>IF(AND($F$2&lt;&gt;"",$F$3&lt;&gt;""),Interpolation!O557,ROUND(Interpolation!H557,$N$3))</f>
        <v>#VALUE!</v>
      </c>
      <c r="AD557" s="43" t="e">
        <f t="shared" si="99"/>
        <v>#VALUE!</v>
      </c>
      <c r="AE557" s="43" t="e">
        <f t="shared" si="100"/>
        <v>#VALUE!</v>
      </c>
    </row>
    <row r="558" spans="1:31" x14ac:dyDescent="0.25">
      <c r="A558" s="26" t="str">
        <f t="shared" si="102"/>
        <v/>
      </c>
      <c r="B558" s="21" t="str">
        <f t="shared" si="101"/>
        <v/>
      </c>
      <c r="C558" s="16" t="s">
        <v>66</v>
      </c>
      <c r="D558" s="16" t="s">
        <v>66</v>
      </c>
      <c r="E558" s="16" t="s">
        <v>66</v>
      </c>
      <c r="F558" s="16"/>
      <c r="G558" s="16"/>
      <c r="H558" s="16"/>
      <c r="I558" s="56"/>
      <c r="J558" s="57"/>
      <c r="K558" s="58"/>
      <c r="L558" s="22" t="str">
        <f t="shared" si="97"/>
        <v/>
      </c>
      <c r="M558" s="22" t="str">
        <f t="shared" si="98"/>
        <v/>
      </c>
      <c r="N558" s="26" t="e">
        <f t="shared" si="93"/>
        <v>#VALUE!</v>
      </c>
      <c r="O558" s="26" t="e">
        <f t="shared" si="95"/>
        <v>#VALUE!</v>
      </c>
      <c r="P558" s="26" t="e">
        <f t="shared" si="94"/>
        <v>#VALUE!</v>
      </c>
      <c r="Q558" s="26" t="e">
        <f t="shared" si="96"/>
        <v>#VALUE!</v>
      </c>
      <c r="R558" s="22"/>
      <c r="S558" s="22"/>
      <c r="T558" s="22"/>
      <c r="U558" s="22"/>
      <c r="W558" s="23" t="e">
        <f>IF(AND($F$2&lt;&gt;"",$F$3&lt;&gt;""),Interpolation!J558,ROUND(Interpolation!C558,$N$3))</f>
        <v>#VALUE!</v>
      </c>
      <c r="X558" s="23" t="e">
        <f>IF(AND($F$2&lt;&gt;"",$F$3&lt;&gt;""),Interpolation!K558,ROUND(Interpolation!D558,$N$3))</f>
        <v>#VALUE!</v>
      </c>
      <c r="Y558" s="23" t="e">
        <f>IF(AND($F$2&lt;&gt;"",$F$3&lt;&gt;""),Interpolation!L558,ROUND(Interpolation!E558,$N$3))</f>
        <v>#VALUE!</v>
      </c>
      <c r="Z558" s="23" t="e">
        <f>IF(AND($F$2&lt;&gt;"",$F$3&lt;&gt;""),Interpolation!M558,ROUND(Interpolation!F558,$N$3))</f>
        <v>#VALUE!</v>
      </c>
      <c r="AA558" s="23" t="e">
        <f>IF(AND($F$2&lt;&gt;"",$F$3&lt;&gt;""),Interpolation!N558,ROUND(Interpolation!G558,$N$3))</f>
        <v>#VALUE!</v>
      </c>
      <c r="AB558" s="23" t="e">
        <f>IF(AND($F$2&lt;&gt;"",$F$3&lt;&gt;""),Interpolation!O558,ROUND(Interpolation!H558,$N$3))</f>
        <v>#VALUE!</v>
      </c>
      <c r="AD558" s="43" t="e">
        <f t="shared" si="99"/>
        <v>#VALUE!</v>
      </c>
      <c r="AE558" s="43" t="e">
        <f t="shared" si="100"/>
        <v>#VALUE!</v>
      </c>
    </row>
    <row r="559" spans="1:31" x14ac:dyDescent="0.25">
      <c r="A559" s="26" t="str">
        <f t="shared" si="102"/>
        <v/>
      </c>
      <c r="B559" s="21" t="str">
        <f t="shared" si="101"/>
        <v/>
      </c>
      <c r="C559" s="16" t="s">
        <v>66</v>
      </c>
      <c r="D559" s="16" t="s">
        <v>66</v>
      </c>
      <c r="E559" s="16" t="s">
        <v>66</v>
      </c>
      <c r="F559" s="16"/>
      <c r="G559" s="16"/>
      <c r="H559" s="16"/>
      <c r="I559" s="56"/>
      <c r="J559" s="57"/>
      <c r="K559" s="58"/>
      <c r="L559" s="22" t="str">
        <f t="shared" si="97"/>
        <v/>
      </c>
      <c r="M559" s="22" t="str">
        <f t="shared" si="98"/>
        <v/>
      </c>
      <c r="N559" s="26" t="e">
        <f t="shared" si="93"/>
        <v>#VALUE!</v>
      </c>
      <c r="O559" s="26" t="e">
        <f t="shared" si="95"/>
        <v>#VALUE!</v>
      </c>
      <c r="P559" s="26" t="e">
        <f t="shared" si="94"/>
        <v>#VALUE!</v>
      </c>
      <c r="Q559" s="26" t="e">
        <f t="shared" si="96"/>
        <v>#VALUE!</v>
      </c>
      <c r="R559" s="22"/>
      <c r="S559" s="22"/>
      <c r="T559" s="22"/>
      <c r="U559" s="22"/>
      <c r="W559" s="23" t="e">
        <f>IF(AND($F$2&lt;&gt;"",$F$3&lt;&gt;""),Interpolation!J559,ROUND(Interpolation!C559,$N$3))</f>
        <v>#VALUE!</v>
      </c>
      <c r="X559" s="23" t="e">
        <f>IF(AND($F$2&lt;&gt;"",$F$3&lt;&gt;""),Interpolation!K559,ROUND(Interpolation!D559,$N$3))</f>
        <v>#VALUE!</v>
      </c>
      <c r="Y559" s="23" t="e">
        <f>IF(AND($F$2&lt;&gt;"",$F$3&lt;&gt;""),Interpolation!L559,ROUND(Interpolation!E559,$N$3))</f>
        <v>#VALUE!</v>
      </c>
      <c r="Z559" s="23" t="e">
        <f>IF(AND($F$2&lt;&gt;"",$F$3&lt;&gt;""),Interpolation!M559,ROUND(Interpolation!F559,$N$3))</f>
        <v>#VALUE!</v>
      </c>
      <c r="AA559" s="23" t="e">
        <f>IF(AND($F$2&lt;&gt;"",$F$3&lt;&gt;""),Interpolation!N559,ROUND(Interpolation!G559,$N$3))</f>
        <v>#VALUE!</v>
      </c>
      <c r="AB559" s="23" t="e">
        <f>IF(AND($F$2&lt;&gt;"",$F$3&lt;&gt;""),Interpolation!O559,ROUND(Interpolation!H559,$N$3))</f>
        <v>#VALUE!</v>
      </c>
      <c r="AD559" s="43" t="e">
        <f t="shared" si="99"/>
        <v>#VALUE!</v>
      </c>
      <c r="AE559" s="43" t="e">
        <f t="shared" si="100"/>
        <v>#VALUE!</v>
      </c>
    </row>
    <row r="560" spans="1:31" x14ac:dyDescent="0.25">
      <c r="A560" s="26" t="str">
        <f t="shared" si="102"/>
        <v/>
      </c>
      <c r="B560" s="21" t="str">
        <f t="shared" si="101"/>
        <v/>
      </c>
      <c r="C560" s="16" t="s">
        <v>66</v>
      </c>
      <c r="D560" s="16" t="s">
        <v>66</v>
      </c>
      <c r="E560" s="16" t="s">
        <v>66</v>
      </c>
      <c r="F560" s="16"/>
      <c r="G560" s="16"/>
      <c r="H560" s="16"/>
      <c r="I560" s="56"/>
      <c r="J560" s="57"/>
      <c r="K560" s="58"/>
      <c r="L560" s="22" t="str">
        <f t="shared" si="97"/>
        <v/>
      </c>
      <c r="M560" s="22" t="str">
        <f t="shared" si="98"/>
        <v/>
      </c>
      <c r="N560" s="26" t="e">
        <f t="shared" si="93"/>
        <v>#VALUE!</v>
      </c>
      <c r="O560" s="26" t="e">
        <f t="shared" si="95"/>
        <v>#VALUE!</v>
      </c>
      <c r="P560" s="26" t="e">
        <f t="shared" si="94"/>
        <v>#VALUE!</v>
      </c>
      <c r="Q560" s="26" t="e">
        <f t="shared" si="96"/>
        <v>#VALUE!</v>
      </c>
      <c r="R560" s="22"/>
      <c r="S560" s="22"/>
      <c r="T560" s="22"/>
      <c r="U560" s="22"/>
      <c r="W560" s="23" t="e">
        <f>IF(AND($F$2&lt;&gt;"",$F$3&lt;&gt;""),Interpolation!J560,ROUND(Interpolation!C560,$N$3))</f>
        <v>#VALUE!</v>
      </c>
      <c r="X560" s="23" t="e">
        <f>IF(AND($F$2&lt;&gt;"",$F$3&lt;&gt;""),Interpolation!K560,ROUND(Interpolation!D560,$N$3))</f>
        <v>#VALUE!</v>
      </c>
      <c r="Y560" s="23" t="e">
        <f>IF(AND($F$2&lt;&gt;"",$F$3&lt;&gt;""),Interpolation!L560,ROUND(Interpolation!E560,$N$3))</f>
        <v>#VALUE!</v>
      </c>
      <c r="Z560" s="23" t="e">
        <f>IF(AND($F$2&lt;&gt;"",$F$3&lt;&gt;""),Interpolation!M560,ROUND(Interpolation!F560,$N$3))</f>
        <v>#VALUE!</v>
      </c>
      <c r="AA560" s="23" t="e">
        <f>IF(AND($F$2&lt;&gt;"",$F$3&lt;&gt;""),Interpolation!N560,ROUND(Interpolation!G560,$N$3))</f>
        <v>#VALUE!</v>
      </c>
      <c r="AB560" s="23" t="e">
        <f>IF(AND($F$2&lt;&gt;"",$F$3&lt;&gt;""),Interpolation!O560,ROUND(Interpolation!H560,$N$3))</f>
        <v>#VALUE!</v>
      </c>
      <c r="AD560" s="43" t="e">
        <f t="shared" si="99"/>
        <v>#VALUE!</v>
      </c>
      <c r="AE560" s="43" t="e">
        <f t="shared" si="100"/>
        <v>#VALUE!</v>
      </c>
    </row>
    <row r="561" spans="1:31" x14ac:dyDescent="0.25">
      <c r="A561" s="26" t="str">
        <f t="shared" si="102"/>
        <v/>
      </c>
      <c r="B561" s="21" t="str">
        <f t="shared" si="101"/>
        <v/>
      </c>
      <c r="C561" s="16" t="s">
        <v>66</v>
      </c>
      <c r="D561" s="16" t="s">
        <v>66</v>
      </c>
      <c r="E561" s="16" t="s">
        <v>66</v>
      </c>
      <c r="F561" s="16"/>
      <c r="G561" s="16"/>
      <c r="H561" s="16"/>
      <c r="I561" s="56"/>
      <c r="J561" s="57"/>
      <c r="K561" s="58"/>
      <c r="L561" s="22" t="str">
        <f t="shared" si="97"/>
        <v/>
      </c>
      <c r="M561" s="22" t="str">
        <f t="shared" si="98"/>
        <v/>
      </c>
      <c r="N561" s="26" t="e">
        <f t="shared" si="93"/>
        <v>#VALUE!</v>
      </c>
      <c r="O561" s="26" t="e">
        <f t="shared" si="95"/>
        <v>#VALUE!</v>
      </c>
      <c r="P561" s="26" t="e">
        <f t="shared" si="94"/>
        <v>#VALUE!</v>
      </c>
      <c r="Q561" s="26" t="e">
        <f t="shared" si="96"/>
        <v>#VALUE!</v>
      </c>
      <c r="R561" s="22"/>
      <c r="S561" s="22"/>
      <c r="T561" s="22"/>
      <c r="U561" s="22"/>
      <c r="W561" s="23" t="e">
        <f>IF(AND($F$2&lt;&gt;"",$F$3&lt;&gt;""),Interpolation!J561,ROUND(Interpolation!C561,$N$3))</f>
        <v>#VALUE!</v>
      </c>
      <c r="X561" s="23" t="e">
        <f>IF(AND($F$2&lt;&gt;"",$F$3&lt;&gt;""),Interpolation!K561,ROUND(Interpolation!D561,$N$3))</f>
        <v>#VALUE!</v>
      </c>
      <c r="Y561" s="23" t="e">
        <f>IF(AND($F$2&lt;&gt;"",$F$3&lt;&gt;""),Interpolation!L561,ROUND(Interpolation!E561,$N$3))</f>
        <v>#VALUE!</v>
      </c>
      <c r="Z561" s="23" t="e">
        <f>IF(AND($F$2&lt;&gt;"",$F$3&lt;&gt;""),Interpolation!M561,ROUND(Interpolation!F561,$N$3))</f>
        <v>#VALUE!</v>
      </c>
      <c r="AA561" s="23" t="e">
        <f>IF(AND($F$2&lt;&gt;"",$F$3&lt;&gt;""),Interpolation!N561,ROUND(Interpolation!G561,$N$3))</f>
        <v>#VALUE!</v>
      </c>
      <c r="AB561" s="23" t="e">
        <f>IF(AND($F$2&lt;&gt;"",$F$3&lt;&gt;""),Interpolation!O561,ROUND(Interpolation!H561,$N$3))</f>
        <v>#VALUE!</v>
      </c>
      <c r="AD561" s="43" t="e">
        <f t="shared" si="99"/>
        <v>#VALUE!</v>
      </c>
      <c r="AE561" s="43" t="e">
        <f t="shared" si="100"/>
        <v>#VALUE!</v>
      </c>
    </row>
    <row r="562" spans="1:31" x14ac:dyDescent="0.25">
      <c r="A562" s="26" t="str">
        <f t="shared" si="102"/>
        <v/>
      </c>
      <c r="B562" s="21" t="str">
        <f t="shared" si="101"/>
        <v/>
      </c>
      <c r="C562" s="16" t="s">
        <v>66</v>
      </c>
      <c r="D562" s="16" t="s">
        <v>66</v>
      </c>
      <c r="E562" s="16" t="s">
        <v>66</v>
      </c>
      <c r="F562" s="16"/>
      <c r="G562" s="16"/>
      <c r="H562" s="16"/>
      <c r="I562" s="56"/>
      <c r="J562" s="57"/>
      <c r="K562" s="58"/>
      <c r="L562" s="22" t="str">
        <f t="shared" si="97"/>
        <v/>
      </c>
      <c r="M562" s="22" t="str">
        <f t="shared" si="98"/>
        <v/>
      </c>
      <c r="N562" s="26" t="e">
        <f t="shared" si="93"/>
        <v>#VALUE!</v>
      </c>
      <c r="O562" s="26" t="e">
        <f t="shared" si="95"/>
        <v>#VALUE!</v>
      </c>
      <c r="P562" s="26" t="e">
        <f t="shared" si="94"/>
        <v>#VALUE!</v>
      </c>
      <c r="Q562" s="26" t="e">
        <f t="shared" si="96"/>
        <v>#VALUE!</v>
      </c>
      <c r="R562" s="22"/>
      <c r="S562" s="22"/>
      <c r="T562" s="22"/>
      <c r="U562" s="22"/>
      <c r="W562" s="23" t="e">
        <f>IF(AND($F$2&lt;&gt;"",$F$3&lt;&gt;""),Interpolation!J562,ROUND(Interpolation!C562,$N$3))</f>
        <v>#VALUE!</v>
      </c>
      <c r="X562" s="23" t="e">
        <f>IF(AND($F$2&lt;&gt;"",$F$3&lt;&gt;""),Interpolation!K562,ROUND(Interpolation!D562,$N$3))</f>
        <v>#VALUE!</v>
      </c>
      <c r="Y562" s="23" t="e">
        <f>IF(AND($F$2&lt;&gt;"",$F$3&lt;&gt;""),Interpolation!L562,ROUND(Interpolation!E562,$N$3))</f>
        <v>#VALUE!</v>
      </c>
      <c r="Z562" s="23" t="e">
        <f>IF(AND($F$2&lt;&gt;"",$F$3&lt;&gt;""),Interpolation!M562,ROUND(Interpolation!F562,$N$3))</f>
        <v>#VALUE!</v>
      </c>
      <c r="AA562" s="23" t="e">
        <f>IF(AND($F$2&lt;&gt;"",$F$3&lt;&gt;""),Interpolation!N562,ROUND(Interpolation!G562,$N$3))</f>
        <v>#VALUE!</v>
      </c>
      <c r="AB562" s="23" t="e">
        <f>IF(AND($F$2&lt;&gt;"",$F$3&lt;&gt;""),Interpolation!O562,ROUND(Interpolation!H562,$N$3))</f>
        <v>#VALUE!</v>
      </c>
      <c r="AD562" s="43" t="e">
        <f t="shared" si="99"/>
        <v>#VALUE!</v>
      </c>
      <c r="AE562" s="43" t="e">
        <f t="shared" si="100"/>
        <v>#VALUE!</v>
      </c>
    </row>
    <row r="563" spans="1:31" x14ac:dyDescent="0.25">
      <c r="A563" s="26" t="str">
        <f t="shared" si="102"/>
        <v/>
      </c>
      <c r="B563" s="21" t="str">
        <f t="shared" si="101"/>
        <v/>
      </c>
      <c r="C563" s="16" t="s">
        <v>66</v>
      </c>
      <c r="D563" s="16" t="s">
        <v>66</v>
      </c>
      <c r="E563" s="16" t="s">
        <v>66</v>
      </c>
      <c r="F563" s="16"/>
      <c r="G563" s="16"/>
      <c r="H563" s="16"/>
      <c r="I563" s="56"/>
      <c r="J563" s="57"/>
      <c r="K563" s="58"/>
      <c r="L563" s="22" t="str">
        <f t="shared" si="97"/>
        <v/>
      </c>
      <c r="M563" s="22" t="str">
        <f t="shared" si="98"/>
        <v/>
      </c>
      <c r="N563" s="26" t="e">
        <f t="shared" si="93"/>
        <v>#VALUE!</v>
      </c>
      <c r="O563" s="26" t="e">
        <f t="shared" si="95"/>
        <v>#VALUE!</v>
      </c>
      <c r="P563" s="26" t="e">
        <f t="shared" si="94"/>
        <v>#VALUE!</v>
      </c>
      <c r="Q563" s="26" t="e">
        <f t="shared" si="96"/>
        <v>#VALUE!</v>
      </c>
      <c r="R563" s="22"/>
      <c r="S563" s="22"/>
      <c r="T563" s="22"/>
      <c r="U563" s="22"/>
      <c r="W563" s="23" t="e">
        <f>IF(AND($F$2&lt;&gt;"",$F$3&lt;&gt;""),Interpolation!J563,ROUND(Interpolation!C563,$N$3))</f>
        <v>#VALUE!</v>
      </c>
      <c r="X563" s="23" t="e">
        <f>IF(AND($F$2&lt;&gt;"",$F$3&lt;&gt;""),Interpolation!K563,ROUND(Interpolation!D563,$N$3))</f>
        <v>#VALUE!</v>
      </c>
      <c r="Y563" s="23" t="e">
        <f>IF(AND($F$2&lt;&gt;"",$F$3&lt;&gt;""),Interpolation!L563,ROUND(Interpolation!E563,$N$3))</f>
        <v>#VALUE!</v>
      </c>
      <c r="Z563" s="23" t="e">
        <f>IF(AND($F$2&lt;&gt;"",$F$3&lt;&gt;""),Interpolation!M563,ROUND(Interpolation!F563,$N$3))</f>
        <v>#VALUE!</v>
      </c>
      <c r="AA563" s="23" t="e">
        <f>IF(AND($F$2&lt;&gt;"",$F$3&lt;&gt;""),Interpolation!N563,ROUND(Interpolation!G563,$N$3))</f>
        <v>#VALUE!</v>
      </c>
      <c r="AB563" s="23" t="e">
        <f>IF(AND($F$2&lt;&gt;"",$F$3&lt;&gt;""),Interpolation!O563,ROUND(Interpolation!H563,$N$3))</f>
        <v>#VALUE!</v>
      </c>
      <c r="AD563" s="43" t="e">
        <f t="shared" si="99"/>
        <v>#VALUE!</v>
      </c>
      <c r="AE563" s="43" t="e">
        <f t="shared" si="100"/>
        <v>#VALUE!</v>
      </c>
    </row>
    <row r="564" spans="1:31" x14ac:dyDescent="0.25">
      <c r="J564" s="1"/>
      <c r="K564" s="1"/>
      <c r="L564" s="22">
        <f t="shared" si="97"/>
        <v>0</v>
      </c>
      <c r="M564" s="22">
        <f t="shared" si="98"/>
        <v>0</v>
      </c>
      <c r="N564" s="26">
        <f t="shared" si="93"/>
        <v>0</v>
      </c>
      <c r="O564" s="26" t="e">
        <f t="shared" si="95"/>
        <v>#N/A</v>
      </c>
      <c r="P564" s="26">
        <f t="shared" si="94"/>
        <v>1</v>
      </c>
      <c r="Q564" s="26" t="e">
        <f t="shared" si="96"/>
        <v>#N/A</v>
      </c>
      <c r="R564" s="22"/>
      <c r="S564" s="22"/>
      <c r="T564" s="22"/>
      <c r="U564" s="22"/>
      <c r="W564" s="23" t="e">
        <f>IF(AND($F$2&lt;&gt;"",$F$3&lt;&gt;""),Interpolation!J564,ROUND(Interpolation!C564,$N$3))</f>
        <v>#VALUE!</v>
      </c>
      <c r="X564" s="23" t="e">
        <f>IF(AND($F$2&lt;&gt;"",$F$3&lt;&gt;""),Interpolation!K564,ROUND(Interpolation!D564,$N$3))</f>
        <v>#VALUE!</v>
      </c>
      <c r="Y564" s="23" t="e">
        <f>IF(AND($F$2&lt;&gt;"",$F$3&lt;&gt;""),Interpolation!L564,ROUND(Interpolation!E564,$N$3))</f>
        <v>#VALUE!</v>
      </c>
      <c r="Z564" s="23" t="e">
        <f>IF(AND($F$2&lt;&gt;"",$F$3&lt;&gt;""),Interpolation!M564,ROUND(Interpolation!F564,$N$3))</f>
        <v>#VALUE!</v>
      </c>
      <c r="AA564" s="23" t="e">
        <f>IF(AND($F$2&lt;&gt;"",$F$3&lt;&gt;""),Interpolation!N564,ROUND(Interpolation!G564,$N$3))</f>
        <v>#VALUE!</v>
      </c>
      <c r="AB564" s="23" t="e">
        <f>IF(AND($F$2&lt;&gt;"",$F$3&lt;&gt;""),Interpolation!O564,ROUND(Interpolation!H564,$N$3))</f>
        <v>#VALUE!</v>
      </c>
      <c r="AD564" s="43">
        <f t="shared" si="99"/>
        <v>0</v>
      </c>
      <c r="AE564" s="43">
        <f t="shared" si="100"/>
        <v>0</v>
      </c>
    </row>
    <row r="565" spans="1:31" x14ac:dyDescent="0.25">
      <c r="B565" s="61"/>
      <c r="C565" s="61"/>
      <c r="D565" s="61"/>
      <c r="E565" s="61"/>
      <c r="F565" s="61"/>
      <c r="G565" s="61"/>
      <c r="I565" s="2" t="str">
        <f>'Print off sheets'!I565</f>
        <v>Page 14 of 2</v>
      </c>
      <c r="J565" s="1"/>
      <c r="K565" s="1"/>
      <c r="L565" s="22">
        <f t="shared" si="97"/>
        <v>0</v>
      </c>
      <c r="M565" s="22">
        <f t="shared" si="98"/>
        <v>0</v>
      </c>
      <c r="N565" s="26">
        <f t="shared" si="93"/>
        <v>0</v>
      </c>
      <c r="O565" s="26" t="e">
        <f t="shared" si="95"/>
        <v>#N/A</v>
      </c>
      <c r="P565" s="26">
        <f t="shared" si="94"/>
        <v>1</v>
      </c>
      <c r="Q565" s="26" t="e">
        <f t="shared" si="96"/>
        <v>#N/A</v>
      </c>
      <c r="R565" s="22"/>
      <c r="S565" s="22"/>
      <c r="T565" s="22"/>
      <c r="U565" s="22"/>
      <c r="W565" s="23" t="e">
        <f>IF(AND($F$2&lt;&gt;"",$F$3&lt;&gt;""),Interpolation!J565,ROUND(Interpolation!C565,$N$3))</f>
        <v>#VALUE!</v>
      </c>
      <c r="X565" s="23" t="e">
        <f>IF(AND($F$2&lt;&gt;"",$F$3&lt;&gt;""),Interpolation!K565,ROUND(Interpolation!D565,$N$3))</f>
        <v>#VALUE!</v>
      </c>
      <c r="Y565" s="23" t="e">
        <f>IF(AND($F$2&lt;&gt;"",$F$3&lt;&gt;""),Interpolation!L565,ROUND(Interpolation!E565,$N$3))</f>
        <v>#VALUE!</v>
      </c>
      <c r="Z565" s="23" t="e">
        <f>IF(AND($F$2&lt;&gt;"",$F$3&lt;&gt;""),Interpolation!M565,ROUND(Interpolation!F565,$N$3))</f>
        <v>#VALUE!</v>
      </c>
      <c r="AA565" s="23" t="e">
        <f>IF(AND($F$2&lt;&gt;"",$F$3&lt;&gt;""),Interpolation!N565,ROUND(Interpolation!G565,$N$3))</f>
        <v>#VALUE!</v>
      </c>
      <c r="AB565" s="23" t="e">
        <f>IF(AND($F$2&lt;&gt;"",$F$3&lt;&gt;""),Interpolation!O565,ROUND(Interpolation!H565,$N$3))</f>
        <v>#VALUE!</v>
      </c>
      <c r="AD565" s="43">
        <f t="shared" si="99"/>
        <v>0</v>
      </c>
      <c r="AE565" s="43">
        <f t="shared" si="100"/>
        <v>0</v>
      </c>
    </row>
    <row r="566" spans="1:31" ht="18" x14ac:dyDescent="0.25">
      <c r="B566" s="59" t="s">
        <v>21</v>
      </c>
      <c r="C566" s="59"/>
      <c r="D566" s="59"/>
      <c r="E566" s="59"/>
      <c r="F566" s="59"/>
      <c r="G566" s="59"/>
      <c r="H566" s="59"/>
      <c r="J566" s="1"/>
      <c r="K566" s="1"/>
      <c r="L566" s="22" t="str">
        <f t="shared" si="97"/>
        <v/>
      </c>
      <c r="M566" s="22" t="str">
        <f t="shared" si="98"/>
        <v/>
      </c>
      <c r="N566" s="26" t="e">
        <f t="shared" si="93"/>
        <v>#VALUE!</v>
      </c>
      <c r="O566" s="26" t="e">
        <f t="shared" si="95"/>
        <v>#VALUE!</v>
      </c>
      <c r="P566" s="26" t="e">
        <f t="shared" si="94"/>
        <v>#VALUE!</v>
      </c>
      <c r="Q566" s="26" t="e">
        <f t="shared" si="96"/>
        <v>#VALUE!</v>
      </c>
      <c r="R566" s="22"/>
      <c r="S566" s="22"/>
      <c r="T566" s="22"/>
      <c r="U566" s="22"/>
      <c r="W566" s="23" t="e">
        <f>IF(AND($F$2&lt;&gt;"",$F$3&lt;&gt;""),Interpolation!J566,ROUND(Interpolation!C566,$N$3))</f>
        <v>#VALUE!</v>
      </c>
      <c r="X566" s="23" t="e">
        <f>IF(AND($F$2&lt;&gt;"",$F$3&lt;&gt;""),Interpolation!K566,ROUND(Interpolation!D566,$N$3))</f>
        <v>#VALUE!</v>
      </c>
      <c r="Y566" s="23" t="e">
        <f>IF(AND($F$2&lt;&gt;"",$F$3&lt;&gt;""),Interpolation!L566,ROUND(Interpolation!E566,$N$3))</f>
        <v>#VALUE!</v>
      </c>
      <c r="Z566" s="23" t="e">
        <f>IF(AND($F$2&lt;&gt;"",$F$3&lt;&gt;""),Interpolation!M566,ROUND(Interpolation!F566,$N$3))</f>
        <v>#VALUE!</v>
      </c>
      <c r="AA566" s="23" t="e">
        <f>IF(AND($F$2&lt;&gt;"",$F$3&lt;&gt;""),Interpolation!N566,ROUND(Interpolation!G566,$N$3))</f>
        <v>#VALUE!</v>
      </c>
      <c r="AB566" s="23" t="e">
        <f>IF(AND($F$2&lt;&gt;"",$F$3&lt;&gt;""),Interpolation!O566,ROUND(Interpolation!H566,$N$3))</f>
        <v>#VALUE!</v>
      </c>
      <c r="AD566" s="43" t="e">
        <f t="shared" si="99"/>
        <v>#VALUE!</v>
      </c>
      <c r="AE566" s="43" t="e">
        <f t="shared" si="100"/>
        <v>#VALUE!</v>
      </c>
    </row>
    <row r="567" spans="1:31" ht="15.75" x14ac:dyDescent="0.25">
      <c r="B567" s="3"/>
      <c r="C567" s="14"/>
      <c r="E567" s="3"/>
      <c r="F567" s="15"/>
      <c r="H567" s="5"/>
      <c r="J567" s="1"/>
      <c r="K567" s="1"/>
      <c r="L567" s="22">
        <f t="shared" si="97"/>
        <v>0</v>
      </c>
      <c r="M567" s="22">
        <f t="shared" si="98"/>
        <v>0</v>
      </c>
      <c r="N567" s="26">
        <f t="shared" si="93"/>
        <v>0</v>
      </c>
      <c r="O567" s="26" t="e">
        <f t="shared" si="95"/>
        <v>#N/A</v>
      </c>
      <c r="P567" s="26">
        <f t="shared" si="94"/>
        <v>1</v>
      </c>
      <c r="Q567" s="26" t="e">
        <f t="shared" si="96"/>
        <v>#N/A</v>
      </c>
      <c r="R567" s="22"/>
      <c r="S567" s="22"/>
      <c r="T567" s="22"/>
      <c r="U567" s="22"/>
      <c r="W567" s="23" t="e">
        <f>IF(AND($F$2&lt;&gt;"",$F$3&lt;&gt;""),Interpolation!J567,ROUND(Interpolation!C567,$N$3))</f>
        <v>#VALUE!</v>
      </c>
      <c r="X567" s="23" t="e">
        <f>IF(AND($F$2&lt;&gt;"",$F$3&lt;&gt;""),Interpolation!K567,ROUND(Interpolation!D567,$N$3))</f>
        <v>#VALUE!</v>
      </c>
      <c r="Y567" s="23" t="e">
        <f>IF(AND($F$2&lt;&gt;"",$F$3&lt;&gt;""),Interpolation!L567,ROUND(Interpolation!E567,$N$3))</f>
        <v>#VALUE!</v>
      </c>
      <c r="Z567" s="23" t="e">
        <f>IF(AND($F$2&lt;&gt;"",$F$3&lt;&gt;""),Interpolation!M567,ROUND(Interpolation!F567,$N$3))</f>
        <v>#VALUE!</v>
      </c>
      <c r="AA567" s="23" t="e">
        <f>IF(AND($F$2&lt;&gt;"",$F$3&lt;&gt;""),Interpolation!N567,ROUND(Interpolation!G567,$N$3))</f>
        <v>#VALUE!</v>
      </c>
      <c r="AB567" s="23" t="e">
        <f>IF(AND($F$2&lt;&gt;"",$F$3&lt;&gt;""),Interpolation!O567,ROUND(Interpolation!H567,$N$3))</f>
        <v>#VALUE!</v>
      </c>
      <c r="AD567" s="43">
        <f t="shared" si="99"/>
        <v>0</v>
      </c>
      <c r="AE567" s="43">
        <f t="shared" si="100"/>
        <v>0</v>
      </c>
    </row>
    <row r="568" spans="1:31" x14ac:dyDescent="0.25">
      <c r="G568" s="62"/>
      <c r="H568" s="62"/>
      <c r="J568" s="1"/>
      <c r="K568" s="1"/>
      <c r="L568" s="22">
        <f t="shared" si="97"/>
        <v>0</v>
      </c>
      <c r="M568" s="22">
        <f t="shared" si="98"/>
        <v>0</v>
      </c>
      <c r="N568" s="26">
        <f t="shared" si="93"/>
        <v>0</v>
      </c>
      <c r="O568" s="26" t="e">
        <f t="shared" si="95"/>
        <v>#N/A</v>
      </c>
      <c r="P568" s="26">
        <f t="shared" si="94"/>
        <v>1</v>
      </c>
      <c r="Q568" s="26" t="e">
        <f t="shared" si="96"/>
        <v>#N/A</v>
      </c>
      <c r="R568" s="22"/>
      <c r="S568" s="22"/>
      <c r="T568" s="22"/>
      <c r="U568" s="22"/>
      <c r="W568" s="23" t="e">
        <f>IF(AND($F$2&lt;&gt;"",$F$3&lt;&gt;""),Interpolation!J568,ROUND(Interpolation!C568,$N$3))</f>
        <v>#VALUE!</v>
      </c>
      <c r="X568" s="23" t="e">
        <f>IF(AND($F$2&lt;&gt;"",$F$3&lt;&gt;""),Interpolation!K568,ROUND(Interpolation!D568,$N$3))</f>
        <v>#VALUE!</v>
      </c>
      <c r="Y568" s="23" t="e">
        <f>IF(AND($F$2&lt;&gt;"",$F$3&lt;&gt;""),Interpolation!L568,ROUND(Interpolation!E568,$N$3))</f>
        <v>#VALUE!</v>
      </c>
      <c r="Z568" s="23" t="e">
        <f>IF(AND($F$2&lt;&gt;"",$F$3&lt;&gt;""),Interpolation!M568,ROUND(Interpolation!F568,$N$3))</f>
        <v>#VALUE!</v>
      </c>
      <c r="AA568" s="23" t="e">
        <f>IF(AND($F$2&lt;&gt;"",$F$3&lt;&gt;""),Interpolation!N568,ROUND(Interpolation!G568,$N$3))</f>
        <v>#VALUE!</v>
      </c>
      <c r="AB568" s="23" t="e">
        <f>IF(AND($F$2&lt;&gt;"",$F$3&lt;&gt;""),Interpolation!O568,ROUND(Interpolation!H568,$N$3))</f>
        <v>#VALUE!</v>
      </c>
      <c r="AD568" s="43">
        <f t="shared" si="99"/>
        <v>0</v>
      </c>
      <c r="AE568" s="43">
        <f t="shared" si="100"/>
        <v>0</v>
      </c>
    </row>
    <row r="569" spans="1:31" x14ac:dyDescent="0.25">
      <c r="C569" s="60" t="s">
        <v>42</v>
      </c>
      <c r="D569" s="60"/>
      <c r="E569" s="60"/>
      <c r="H569" s="6"/>
      <c r="J569" s="1"/>
      <c r="K569" s="1"/>
      <c r="L569" s="22">
        <f t="shared" si="97"/>
        <v>0</v>
      </c>
      <c r="M569" s="22">
        <f t="shared" si="98"/>
        <v>0</v>
      </c>
      <c r="N569" s="26">
        <f t="shared" si="93"/>
        <v>0</v>
      </c>
      <c r="O569" s="26" t="e">
        <f t="shared" si="95"/>
        <v>#N/A</v>
      </c>
      <c r="P569" s="26">
        <f t="shared" si="94"/>
        <v>1</v>
      </c>
      <c r="Q569" s="26" t="e">
        <f t="shared" si="96"/>
        <v>#N/A</v>
      </c>
      <c r="R569" s="22"/>
      <c r="S569" s="22"/>
      <c r="T569" s="22"/>
      <c r="U569" s="22"/>
      <c r="W569" s="23" t="e">
        <f>IF(AND($F$2&lt;&gt;"",$F$3&lt;&gt;""),Interpolation!J569,ROUND(Interpolation!C569,$N$3))</f>
        <v>#VALUE!</v>
      </c>
      <c r="X569" s="23" t="e">
        <f>IF(AND($F$2&lt;&gt;"",$F$3&lt;&gt;""),Interpolation!K569,ROUND(Interpolation!D569,$N$3))</f>
        <v>#VALUE!</v>
      </c>
      <c r="Y569" s="23" t="e">
        <f>IF(AND($F$2&lt;&gt;"",$F$3&lt;&gt;""),Interpolation!L569,ROUND(Interpolation!E569,$N$3))</f>
        <v>#VALUE!</v>
      </c>
      <c r="Z569" s="23" t="e">
        <f>IF(AND($F$2&lt;&gt;"",$F$3&lt;&gt;""),Interpolation!M569,ROUND(Interpolation!F569,$N$3))</f>
        <v>#VALUE!</v>
      </c>
      <c r="AA569" s="23" t="e">
        <f>IF(AND($F$2&lt;&gt;"",$F$3&lt;&gt;""),Interpolation!N569,ROUND(Interpolation!G569,$N$3))</f>
        <v>#VALUE!</v>
      </c>
      <c r="AB569" s="23" t="e">
        <f>IF(AND($F$2&lt;&gt;"",$F$3&lt;&gt;""),Interpolation!O569,ROUND(Interpolation!H569,$N$3))</f>
        <v>#VALUE!</v>
      </c>
      <c r="AD569" s="43">
        <f t="shared" si="99"/>
        <v>0</v>
      </c>
      <c r="AE569" s="43">
        <f t="shared" si="100"/>
        <v>0</v>
      </c>
    </row>
    <row r="570" spans="1:31" x14ac:dyDescent="0.25">
      <c r="B570" s="7" t="s">
        <v>45</v>
      </c>
      <c r="C570" s="8" t="s">
        <v>46</v>
      </c>
      <c r="D570" s="8" t="s">
        <v>47</v>
      </c>
      <c r="E570" s="8" t="s">
        <v>48</v>
      </c>
      <c r="F570" s="8" t="s">
        <v>49</v>
      </c>
      <c r="G570" s="8" t="s">
        <v>50</v>
      </c>
      <c r="H570" s="8" t="s">
        <v>51</v>
      </c>
      <c r="I570" s="9" t="s">
        <v>52</v>
      </c>
      <c r="J570" s="1"/>
      <c r="K570" s="1"/>
      <c r="L570" s="22" t="str">
        <f t="shared" si="97"/>
        <v/>
      </c>
      <c r="M570" s="22" t="str">
        <f t="shared" si="98"/>
        <v/>
      </c>
      <c r="N570" s="26" t="e">
        <f t="shared" si="93"/>
        <v>#VALUE!</v>
      </c>
      <c r="O570" s="26" t="e">
        <f t="shared" si="95"/>
        <v>#VALUE!</v>
      </c>
      <c r="P570" s="26" t="e">
        <f t="shared" si="94"/>
        <v>#VALUE!</v>
      </c>
      <c r="Q570" s="26" t="e">
        <f t="shared" si="96"/>
        <v>#VALUE!</v>
      </c>
      <c r="R570" s="22"/>
      <c r="S570" s="22"/>
      <c r="T570" s="22"/>
      <c r="U570" s="22"/>
      <c r="W570" s="23" t="e">
        <f>IF(AND($F$2&lt;&gt;"",$F$3&lt;&gt;""),Interpolation!J570,ROUND(Interpolation!C570,$N$3))</f>
        <v>#VALUE!</v>
      </c>
      <c r="X570" s="23" t="e">
        <f>IF(AND($F$2&lt;&gt;"",$F$3&lt;&gt;""),Interpolation!K570,ROUND(Interpolation!D570,$N$3))</f>
        <v>#VALUE!</v>
      </c>
      <c r="Y570" s="23" t="e">
        <f>IF(AND($F$2&lt;&gt;"",$F$3&lt;&gt;""),Interpolation!L570,ROUND(Interpolation!E570,$N$3))</f>
        <v>#VALUE!</v>
      </c>
      <c r="Z570" s="23" t="e">
        <f>IF(AND($F$2&lt;&gt;"",$F$3&lt;&gt;""),Interpolation!M570,ROUND(Interpolation!F570,$N$3))</f>
        <v>#VALUE!</v>
      </c>
      <c r="AA570" s="23" t="e">
        <f>IF(AND($F$2&lt;&gt;"",$F$3&lt;&gt;""),Interpolation!N570,ROUND(Interpolation!G570,$N$3))</f>
        <v>#VALUE!</v>
      </c>
      <c r="AB570" s="23" t="e">
        <f>IF(AND($F$2&lt;&gt;"",$F$3&lt;&gt;""),Interpolation!O570,ROUND(Interpolation!H570,$N$3))</f>
        <v>#VALUE!</v>
      </c>
      <c r="AD570" s="43" t="e">
        <f t="shared" si="99"/>
        <v>#VALUE!</v>
      </c>
      <c r="AE570" s="43" t="e">
        <f t="shared" si="100"/>
        <v>#VALUE!</v>
      </c>
    </row>
    <row r="571" spans="1:31" x14ac:dyDescent="0.25">
      <c r="A571" s="26" t="str">
        <f>IF(A563="","",IF(ROUND(A563,7)=VALUE($H$3),"",A563+VALUE($H$4)))</f>
        <v/>
      </c>
      <c r="B571" s="21" t="str">
        <f t="shared" ref="B571:B610" si="103">TEXT(A571,$N$2)</f>
        <v/>
      </c>
      <c r="C571" s="16"/>
      <c r="D571" s="16"/>
      <c r="E571" s="16"/>
      <c r="F571" s="16"/>
      <c r="G571" s="16"/>
      <c r="H571" s="16"/>
      <c r="I571" s="56"/>
      <c r="J571" s="57"/>
      <c r="K571" s="58"/>
      <c r="L571" s="22" t="str">
        <f t="shared" si="97"/>
        <v/>
      </c>
      <c r="M571" s="22" t="str">
        <f t="shared" si="98"/>
        <v/>
      </c>
      <c r="N571" s="26" t="e">
        <f t="shared" si="93"/>
        <v>#VALUE!</v>
      </c>
      <c r="O571" s="26" t="e">
        <f t="shared" si="95"/>
        <v>#VALUE!</v>
      </c>
      <c r="P571" s="26" t="e">
        <f t="shared" si="94"/>
        <v>#VALUE!</v>
      </c>
      <c r="Q571" s="26" t="e">
        <f t="shared" si="96"/>
        <v>#VALUE!</v>
      </c>
      <c r="R571" s="22"/>
      <c r="S571" s="22"/>
      <c r="T571" s="22"/>
      <c r="U571" s="22"/>
      <c r="W571" s="23" t="e">
        <f>IF(AND($F$2&lt;&gt;"",$F$3&lt;&gt;""),Interpolation!J571,ROUND(Interpolation!C571,$N$3))</f>
        <v>#VALUE!</v>
      </c>
      <c r="X571" s="23" t="e">
        <f>IF(AND($F$2&lt;&gt;"",$F$3&lt;&gt;""),Interpolation!K571,ROUND(Interpolation!D571,$N$3))</f>
        <v>#VALUE!</v>
      </c>
      <c r="Y571" s="23" t="e">
        <f>IF(AND($F$2&lt;&gt;"",$F$3&lt;&gt;""),Interpolation!L571,ROUND(Interpolation!E571,$N$3))</f>
        <v>#VALUE!</v>
      </c>
      <c r="Z571" s="23" t="e">
        <f>IF(AND($F$2&lt;&gt;"",$F$3&lt;&gt;""),Interpolation!M571,ROUND(Interpolation!F571,$N$3))</f>
        <v>#VALUE!</v>
      </c>
      <c r="AA571" s="23" t="e">
        <f>IF(AND($F$2&lt;&gt;"",$F$3&lt;&gt;""),Interpolation!N571,ROUND(Interpolation!G571,$N$3))</f>
        <v>#VALUE!</v>
      </c>
      <c r="AB571" s="23" t="e">
        <f>IF(AND($F$2&lt;&gt;"",$F$3&lt;&gt;""),Interpolation!O571,ROUND(Interpolation!H571,$N$3))</f>
        <v>#VALUE!</v>
      </c>
      <c r="AD571" s="43" t="e">
        <f t="shared" si="99"/>
        <v>#VALUE!</v>
      </c>
      <c r="AE571" s="43" t="e">
        <f t="shared" si="100"/>
        <v>#VALUE!</v>
      </c>
    </row>
    <row r="572" spans="1:31" x14ac:dyDescent="0.25">
      <c r="A572" s="26" t="str">
        <f t="shared" ref="A572:A610" si="104">IF(A571="","",IF(ROUND(A571,7)=VALUE($H$3),"",A571+VALUE($H$4)))</f>
        <v/>
      </c>
      <c r="B572" s="21" t="str">
        <f t="shared" si="103"/>
        <v/>
      </c>
      <c r="C572" s="16" t="s">
        <v>66</v>
      </c>
      <c r="D572" s="16" t="s">
        <v>66</v>
      </c>
      <c r="E572" s="16" t="s">
        <v>66</v>
      </c>
      <c r="F572" s="16"/>
      <c r="G572" s="16"/>
      <c r="H572" s="16"/>
      <c r="I572" s="56"/>
      <c r="J572" s="57"/>
      <c r="K572" s="58"/>
      <c r="L572" s="22" t="str">
        <f t="shared" si="97"/>
        <v/>
      </c>
      <c r="M572" s="22" t="str">
        <f t="shared" si="98"/>
        <v/>
      </c>
      <c r="N572" s="26" t="e">
        <f t="shared" ref="N572:N635" si="105">VALUE(B572)</f>
        <v>#VALUE!</v>
      </c>
      <c r="O572" s="26" t="e">
        <f t="shared" si="95"/>
        <v>#VALUE!</v>
      </c>
      <c r="P572" s="26" t="e">
        <f t="shared" ref="P572:P635" si="106">IF(N572&lt;$T$8,1,IF(N572&lt;$T$9,2,IF(N572&lt;$T$10,3,IF(N572&lt;$T$11,4,IF(N572&lt;$T$12,5,IF(N572&lt;$T$13,6,IF(N572&lt;$T$14,7,"")))))))</f>
        <v>#VALUE!</v>
      </c>
      <c r="Q572" s="26" t="e">
        <f t="shared" si="96"/>
        <v>#VALUE!</v>
      </c>
      <c r="R572" s="22"/>
      <c r="S572" s="22"/>
      <c r="T572" s="22"/>
      <c r="U572" s="22"/>
      <c r="W572" s="23" t="e">
        <f>IF(AND($F$2&lt;&gt;"",$F$3&lt;&gt;""),Interpolation!J572,ROUND(Interpolation!C572,$N$3))</f>
        <v>#VALUE!</v>
      </c>
      <c r="X572" s="23" t="e">
        <f>IF(AND($F$2&lt;&gt;"",$F$3&lt;&gt;""),Interpolation!K572,ROUND(Interpolation!D572,$N$3))</f>
        <v>#VALUE!</v>
      </c>
      <c r="Y572" s="23" t="e">
        <f>IF(AND($F$2&lt;&gt;"",$F$3&lt;&gt;""),Interpolation!L572,ROUND(Interpolation!E572,$N$3))</f>
        <v>#VALUE!</v>
      </c>
      <c r="Z572" s="23" t="e">
        <f>IF(AND($F$2&lt;&gt;"",$F$3&lt;&gt;""),Interpolation!M572,ROUND(Interpolation!F572,$N$3))</f>
        <v>#VALUE!</v>
      </c>
      <c r="AA572" s="23" t="e">
        <f>IF(AND($F$2&lt;&gt;"",$F$3&lt;&gt;""),Interpolation!N572,ROUND(Interpolation!G572,$N$3))</f>
        <v>#VALUE!</v>
      </c>
      <c r="AB572" s="23" t="e">
        <f>IF(AND($F$2&lt;&gt;"",$F$3&lt;&gt;""),Interpolation!O572,ROUND(Interpolation!H572,$N$3))</f>
        <v>#VALUE!</v>
      </c>
      <c r="AD572" s="43" t="e">
        <f t="shared" si="99"/>
        <v>#VALUE!</v>
      </c>
      <c r="AE572" s="43" t="e">
        <f t="shared" si="100"/>
        <v>#VALUE!</v>
      </c>
    </row>
    <row r="573" spans="1:31" x14ac:dyDescent="0.25">
      <c r="A573" s="26" t="str">
        <f t="shared" si="104"/>
        <v/>
      </c>
      <c r="B573" s="21" t="str">
        <f t="shared" si="103"/>
        <v/>
      </c>
      <c r="C573" s="16" t="s">
        <v>66</v>
      </c>
      <c r="D573" s="16" t="s">
        <v>66</v>
      </c>
      <c r="E573" s="16" t="s">
        <v>66</v>
      </c>
      <c r="F573" s="16"/>
      <c r="G573" s="16"/>
      <c r="H573" s="16"/>
      <c r="I573" s="56"/>
      <c r="J573" s="57"/>
      <c r="K573" s="58"/>
      <c r="L573" s="22" t="str">
        <f t="shared" si="97"/>
        <v/>
      </c>
      <c r="M573" s="22" t="str">
        <f t="shared" si="98"/>
        <v/>
      </c>
      <c r="N573" s="26" t="e">
        <f t="shared" si="105"/>
        <v>#VALUE!</v>
      </c>
      <c r="O573" s="26" t="e">
        <f t="shared" si="95"/>
        <v>#VALUE!</v>
      </c>
      <c r="P573" s="26" t="e">
        <f t="shared" si="106"/>
        <v>#VALUE!</v>
      </c>
      <c r="Q573" s="26" t="e">
        <f t="shared" si="96"/>
        <v>#VALUE!</v>
      </c>
      <c r="R573" s="22"/>
      <c r="S573" s="22"/>
      <c r="T573" s="22"/>
      <c r="U573" s="22"/>
      <c r="W573" s="23" t="e">
        <f>IF(AND($F$2&lt;&gt;"",$F$3&lt;&gt;""),Interpolation!J573,ROUND(Interpolation!C573,$N$3))</f>
        <v>#VALUE!</v>
      </c>
      <c r="X573" s="23" t="e">
        <f>IF(AND($F$2&lt;&gt;"",$F$3&lt;&gt;""),Interpolation!K573,ROUND(Interpolation!D573,$N$3))</f>
        <v>#VALUE!</v>
      </c>
      <c r="Y573" s="23" t="e">
        <f>IF(AND($F$2&lt;&gt;"",$F$3&lt;&gt;""),Interpolation!L573,ROUND(Interpolation!E573,$N$3))</f>
        <v>#VALUE!</v>
      </c>
      <c r="Z573" s="23" t="e">
        <f>IF(AND($F$2&lt;&gt;"",$F$3&lt;&gt;""),Interpolation!M573,ROUND(Interpolation!F573,$N$3))</f>
        <v>#VALUE!</v>
      </c>
      <c r="AA573" s="23" t="e">
        <f>IF(AND($F$2&lt;&gt;"",$F$3&lt;&gt;""),Interpolation!N573,ROUND(Interpolation!G573,$N$3))</f>
        <v>#VALUE!</v>
      </c>
      <c r="AB573" s="23" t="e">
        <f>IF(AND($F$2&lt;&gt;"",$F$3&lt;&gt;""),Interpolation!O573,ROUND(Interpolation!H573,$N$3))</f>
        <v>#VALUE!</v>
      </c>
      <c r="AD573" s="43" t="e">
        <f t="shared" si="99"/>
        <v>#VALUE!</v>
      </c>
      <c r="AE573" s="43" t="e">
        <f t="shared" si="100"/>
        <v>#VALUE!</v>
      </c>
    </row>
    <row r="574" spans="1:31" x14ac:dyDescent="0.25">
      <c r="A574" s="26" t="str">
        <f t="shared" si="104"/>
        <v/>
      </c>
      <c r="B574" s="21" t="str">
        <f t="shared" si="103"/>
        <v/>
      </c>
      <c r="C574" s="16" t="s">
        <v>66</v>
      </c>
      <c r="D574" s="16" t="s">
        <v>66</v>
      </c>
      <c r="E574" s="16" t="s">
        <v>66</v>
      </c>
      <c r="F574" s="16"/>
      <c r="G574" s="16"/>
      <c r="H574" s="16"/>
      <c r="I574" s="56"/>
      <c r="J574" s="57"/>
      <c r="K574" s="58"/>
      <c r="L574" s="22" t="str">
        <f t="shared" si="97"/>
        <v/>
      </c>
      <c r="M574" s="22" t="str">
        <f t="shared" si="98"/>
        <v/>
      </c>
      <c r="N574" s="26" t="e">
        <f t="shared" si="105"/>
        <v>#VALUE!</v>
      </c>
      <c r="O574" s="26" t="e">
        <f t="shared" si="95"/>
        <v>#VALUE!</v>
      </c>
      <c r="P574" s="26" t="e">
        <f t="shared" si="106"/>
        <v>#VALUE!</v>
      </c>
      <c r="Q574" s="26" t="e">
        <f t="shared" si="96"/>
        <v>#VALUE!</v>
      </c>
      <c r="R574" s="22"/>
      <c r="S574" s="22"/>
      <c r="T574" s="22"/>
      <c r="U574" s="22"/>
      <c r="W574" s="23" t="e">
        <f>IF(AND($F$2&lt;&gt;"",$F$3&lt;&gt;""),Interpolation!J574,ROUND(Interpolation!C574,$N$3))</f>
        <v>#VALUE!</v>
      </c>
      <c r="X574" s="23" t="e">
        <f>IF(AND($F$2&lt;&gt;"",$F$3&lt;&gt;""),Interpolation!K574,ROUND(Interpolation!D574,$N$3))</f>
        <v>#VALUE!</v>
      </c>
      <c r="Y574" s="23" t="e">
        <f>IF(AND($F$2&lt;&gt;"",$F$3&lt;&gt;""),Interpolation!L574,ROUND(Interpolation!E574,$N$3))</f>
        <v>#VALUE!</v>
      </c>
      <c r="Z574" s="23" t="e">
        <f>IF(AND($F$2&lt;&gt;"",$F$3&lt;&gt;""),Interpolation!M574,ROUND(Interpolation!F574,$N$3))</f>
        <v>#VALUE!</v>
      </c>
      <c r="AA574" s="23" t="e">
        <f>IF(AND($F$2&lt;&gt;"",$F$3&lt;&gt;""),Interpolation!N574,ROUND(Interpolation!G574,$N$3))</f>
        <v>#VALUE!</v>
      </c>
      <c r="AB574" s="23" t="e">
        <f>IF(AND($F$2&lt;&gt;"",$F$3&lt;&gt;""),Interpolation!O574,ROUND(Interpolation!H574,$N$3))</f>
        <v>#VALUE!</v>
      </c>
      <c r="AD574" s="43" t="e">
        <f t="shared" si="99"/>
        <v>#VALUE!</v>
      </c>
      <c r="AE574" s="43" t="e">
        <f t="shared" si="100"/>
        <v>#VALUE!</v>
      </c>
    </row>
    <row r="575" spans="1:31" x14ac:dyDescent="0.25">
      <c r="A575" s="26" t="str">
        <f t="shared" si="104"/>
        <v/>
      </c>
      <c r="B575" s="21" t="str">
        <f t="shared" si="103"/>
        <v/>
      </c>
      <c r="C575" s="16" t="s">
        <v>66</v>
      </c>
      <c r="D575" s="16" t="s">
        <v>66</v>
      </c>
      <c r="E575" s="16" t="s">
        <v>66</v>
      </c>
      <c r="F575" s="16"/>
      <c r="G575" s="16"/>
      <c r="H575" s="16"/>
      <c r="I575" s="56"/>
      <c r="J575" s="57"/>
      <c r="K575" s="58"/>
      <c r="L575" s="22" t="str">
        <f t="shared" si="97"/>
        <v/>
      </c>
      <c r="M575" s="22" t="str">
        <f t="shared" si="98"/>
        <v/>
      </c>
      <c r="N575" s="26" t="e">
        <f t="shared" si="105"/>
        <v>#VALUE!</v>
      </c>
      <c r="O575" s="26" t="e">
        <f t="shared" si="95"/>
        <v>#VALUE!</v>
      </c>
      <c r="P575" s="26" t="e">
        <f t="shared" si="106"/>
        <v>#VALUE!</v>
      </c>
      <c r="Q575" s="26" t="e">
        <f t="shared" si="96"/>
        <v>#VALUE!</v>
      </c>
      <c r="R575" s="22"/>
      <c r="S575" s="22"/>
      <c r="T575" s="22"/>
      <c r="U575" s="22"/>
      <c r="W575" s="23" t="e">
        <f>IF(AND($F$2&lt;&gt;"",$F$3&lt;&gt;""),Interpolation!J575,ROUND(Interpolation!C575,$N$3))</f>
        <v>#VALUE!</v>
      </c>
      <c r="X575" s="23" t="e">
        <f>IF(AND($F$2&lt;&gt;"",$F$3&lt;&gt;""),Interpolation!K575,ROUND(Interpolation!D575,$N$3))</f>
        <v>#VALUE!</v>
      </c>
      <c r="Y575" s="23" t="e">
        <f>IF(AND($F$2&lt;&gt;"",$F$3&lt;&gt;""),Interpolation!L575,ROUND(Interpolation!E575,$N$3))</f>
        <v>#VALUE!</v>
      </c>
      <c r="Z575" s="23" t="e">
        <f>IF(AND($F$2&lt;&gt;"",$F$3&lt;&gt;""),Interpolation!M575,ROUND(Interpolation!F575,$N$3))</f>
        <v>#VALUE!</v>
      </c>
      <c r="AA575" s="23" t="e">
        <f>IF(AND($F$2&lt;&gt;"",$F$3&lt;&gt;""),Interpolation!N575,ROUND(Interpolation!G575,$N$3))</f>
        <v>#VALUE!</v>
      </c>
      <c r="AB575" s="23" t="e">
        <f>IF(AND($F$2&lt;&gt;"",$F$3&lt;&gt;""),Interpolation!O575,ROUND(Interpolation!H575,$N$3))</f>
        <v>#VALUE!</v>
      </c>
      <c r="AD575" s="43" t="e">
        <f t="shared" si="99"/>
        <v>#VALUE!</v>
      </c>
      <c r="AE575" s="43" t="e">
        <f t="shared" si="100"/>
        <v>#VALUE!</v>
      </c>
    </row>
    <row r="576" spans="1:31" x14ac:dyDescent="0.25">
      <c r="A576" s="26" t="str">
        <f t="shared" si="104"/>
        <v/>
      </c>
      <c r="B576" s="21" t="str">
        <f t="shared" si="103"/>
        <v/>
      </c>
      <c r="C576" s="16" t="s">
        <v>66</v>
      </c>
      <c r="D576" s="16" t="s">
        <v>66</v>
      </c>
      <c r="E576" s="16" t="s">
        <v>66</v>
      </c>
      <c r="F576" s="16"/>
      <c r="G576" s="16"/>
      <c r="H576" s="16"/>
      <c r="I576" s="56"/>
      <c r="J576" s="57"/>
      <c r="K576" s="58"/>
      <c r="L576" s="22" t="str">
        <f t="shared" si="97"/>
        <v/>
      </c>
      <c r="M576" s="22" t="str">
        <f t="shared" si="98"/>
        <v/>
      </c>
      <c r="N576" s="26" t="e">
        <f t="shared" si="105"/>
        <v>#VALUE!</v>
      </c>
      <c r="O576" s="26" t="e">
        <f t="shared" si="95"/>
        <v>#VALUE!</v>
      </c>
      <c r="P576" s="26" t="e">
        <f t="shared" si="106"/>
        <v>#VALUE!</v>
      </c>
      <c r="Q576" s="26" t="e">
        <f t="shared" si="96"/>
        <v>#VALUE!</v>
      </c>
      <c r="R576" s="22"/>
      <c r="S576" s="22"/>
      <c r="T576" s="22"/>
      <c r="U576" s="22"/>
      <c r="W576" s="23" t="e">
        <f>IF(AND($F$2&lt;&gt;"",$F$3&lt;&gt;""),Interpolation!J576,ROUND(Interpolation!C576,$N$3))</f>
        <v>#VALUE!</v>
      </c>
      <c r="X576" s="23" t="e">
        <f>IF(AND($F$2&lt;&gt;"",$F$3&lt;&gt;""),Interpolation!K576,ROUND(Interpolation!D576,$N$3))</f>
        <v>#VALUE!</v>
      </c>
      <c r="Y576" s="23" t="e">
        <f>IF(AND($F$2&lt;&gt;"",$F$3&lt;&gt;""),Interpolation!L576,ROUND(Interpolation!E576,$N$3))</f>
        <v>#VALUE!</v>
      </c>
      <c r="Z576" s="23" t="e">
        <f>IF(AND($F$2&lt;&gt;"",$F$3&lt;&gt;""),Interpolation!M576,ROUND(Interpolation!F576,$N$3))</f>
        <v>#VALUE!</v>
      </c>
      <c r="AA576" s="23" t="e">
        <f>IF(AND($F$2&lt;&gt;"",$F$3&lt;&gt;""),Interpolation!N576,ROUND(Interpolation!G576,$N$3))</f>
        <v>#VALUE!</v>
      </c>
      <c r="AB576" s="23" t="e">
        <f>IF(AND($F$2&lt;&gt;"",$F$3&lt;&gt;""),Interpolation!O576,ROUND(Interpolation!H576,$N$3))</f>
        <v>#VALUE!</v>
      </c>
      <c r="AD576" s="43" t="e">
        <f t="shared" si="99"/>
        <v>#VALUE!</v>
      </c>
      <c r="AE576" s="43" t="e">
        <f t="shared" si="100"/>
        <v>#VALUE!</v>
      </c>
    </row>
    <row r="577" spans="1:31" x14ac:dyDescent="0.25">
      <c r="A577" s="26" t="str">
        <f t="shared" si="104"/>
        <v/>
      </c>
      <c r="B577" s="21" t="str">
        <f t="shared" si="103"/>
        <v/>
      </c>
      <c r="C577" s="16" t="s">
        <v>66</v>
      </c>
      <c r="D577" s="16" t="s">
        <v>66</v>
      </c>
      <c r="E577" s="16" t="s">
        <v>66</v>
      </c>
      <c r="F577" s="16"/>
      <c r="G577" s="16"/>
      <c r="H577" s="16"/>
      <c r="I577" s="56"/>
      <c r="J577" s="57"/>
      <c r="K577" s="58"/>
      <c r="L577" s="22" t="str">
        <f t="shared" si="97"/>
        <v/>
      </c>
      <c r="M577" s="22" t="str">
        <f t="shared" si="98"/>
        <v/>
      </c>
      <c r="N577" s="26" t="e">
        <f t="shared" si="105"/>
        <v>#VALUE!</v>
      </c>
      <c r="O577" s="26" t="e">
        <f t="shared" si="95"/>
        <v>#VALUE!</v>
      </c>
      <c r="P577" s="26" t="e">
        <f t="shared" si="106"/>
        <v>#VALUE!</v>
      </c>
      <c r="Q577" s="26" t="e">
        <f t="shared" si="96"/>
        <v>#VALUE!</v>
      </c>
      <c r="R577" s="22"/>
      <c r="S577" s="22"/>
      <c r="T577" s="22"/>
      <c r="U577" s="22"/>
      <c r="W577" s="23" t="e">
        <f>IF(AND($F$2&lt;&gt;"",$F$3&lt;&gt;""),Interpolation!J577,ROUND(Interpolation!C577,$N$3))</f>
        <v>#VALUE!</v>
      </c>
      <c r="X577" s="23" t="e">
        <f>IF(AND($F$2&lt;&gt;"",$F$3&lt;&gt;""),Interpolation!K577,ROUND(Interpolation!D577,$N$3))</f>
        <v>#VALUE!</v>
      </c>
      <c r="Y577" s="23" t="e">
        <f>IF(AND($F$2&lt;&gt;"",$F$3&lt;&gt;""),Interpolation!L577,ROUND(Interpolation!E577,$N$3))</f>
        <v>#VALUE!</v>
      </c>
      <c r="Z577" s="23" t="e">
        <f>IF(AND($F$2&lt;&gt;"",$F$3&lt;&gt;""),Interpolation!M577,ROUND(Interpolation!F577,$N$3))</f>
        <v>#VALUE!</v>
      </c>
      <c r="AA577" s="23" t="e">
        <f>IF(AND($F$2&lt;&gt;"",$F$3&lt;&gt;""),Interpolation!N577,ROUND(Interpolation!G577,$N$3))</f>
        <v>#VALUE!</v>
      </c>
      <c r="AB577" s="23" t="e">
        <f>IF(AND($F$2&lt;&gt;"",$F$3&lt;&gt;""),Interpolation!O577,ROUND(Interpolation!H577,$N$3))</f>
        <v>#VALUE!</v>
      </c>
      <c r="AD577" s="43" t="e">
        <f t="shared" si="99"/>
        <v>#VALUE!</v>
      </c>
      <c r="AE577" s="43" t="e">
        <f t="shared" si="100"/>
        <v>#VALUE!</v>
      </c>
    </row>
    <row r="578" spans="1:31" x14ac:dyDescent="0.25">
      <c r="A578" s="26" t="str">
        <f t="shared" si="104"/>
        <v/>
      </c>
      <c r="B578" s="21" t="str">
        <f t="shared" si="103"/>
        <v/>
      </c>
      <c r="C578" s="16" t="s">
        <v>66</v>
      </c>
      <c r="D578" s="16" t="s">
        <v>66</v>
      </c>
      <c r="E578" s="16" t="s">
        <v>66</v>
      </c>
      <c r="F578" s="16"/>
      <c r="G578" s="16"/>
      <c r="H578" s="16"/>
      <c r="I578" s="56"/>
      <c r="J578" s="57"/>
      <c r="K578" s="58"/>
      <c r="L578" s="22" t="str">
        <f t="shared" si="97"/>
        <v/>
      </c>
      <c r="M578" s="22" t="str">
        <f t="shared" si="98"/>
        <v/>
      </c>
      <c r="N578" s="26" t="e">
        <f t="shared" si="105"/>
        <v>#VALUE!</v>
      </c>
      <c r="O578" s="26" t="e">
        <f t="shared" si="95"/>
        <v>#VALUE!</v>
      </c>
      <c r="P578" s="26" t="e">
        <f t="shared" si="106"/>
        <v>#VALUE!</v>
      </c>
      <c r="Q578" s="26" t="e">
        <f t="shared" si="96"/>
        <v>#VALUE!</v>
      </c>
      <c r="R578" s="22"/>
      <c r="S578" s="22"/>
      <c r="T578" s="22"/>
      <c r="U578" s="22"/>
      <c r="W578" s="23" t="e">
        <f>IF(AND($F$2&lt;&gt;"",$F$3&lt;&gt;""),Interpolation!J578,ROUND(Interpolation!C578,$N$3))</f>
        <v>#VALUE!</v>
      </c>
      <c r="X578" s="23" t="e">
        <f>IF(AND($F$2&lt;&gt;"",$F$3&lt;&gt;""),Interpolation!K578,ROUND(Interpolation!D578,$N$3))</f>
        <v>#VALUE!</v>
      </c>
      <c r="Y578" s="23" t="e">
        <f>IF(AND($F$2&lt;&gt;"",$F$3&lt;&gt;""),Interpolation!L578,ROUND(Interpolation!E578,$N$3))</f>
        <v>#VALUE!</v>
      </c>
      <c r="Z578" s="23" t="e">
        <f>IF(AND($F$2&lt;&gt;"",$F$3&lt;&gt;""),Interpolation!M578,ROUND(Interpolation!F578,$N$3))</f>
        <v>#VALUE!</v>
      </c>
      <c r="AA578" s="23" t="e">
        <f>IF(AND($F$2&lt;&gt;"",$F$3&lt;&gt;""),Interpolation!N578,ROUND(Interpolation!G578,$N$3))</f>
        <v>#VALUE!</v>
      </c>
      <c r="AB578" s="23" t="e">
        <f>IF(AND($F$2&lt;&gt;"",$F$3&lt;&gt;""),Interpolation!O578,ROUND(Interpolation!H578,$N$3))</f>
        <v>#VALUE!</v>
      </c>
      <c r="AD578" s="43" t="e">
        <f t="shared" si="99"/>
        <v>#VALUE!</v>
      </c>
      <c r="AE578" s="43" t="e">
        <f t="shared" si="100"/>
        <v>#VALUE!</v>
      </c>
    </row>
    <row r="579" spans="1:31" x14ac:dyDescent="0.25">
      <c r="A579" s="26" t="str">
        <f t="shared" si="104"/>
        <v/>
      </c>
      <c r="B579" s="21" t="str">
        <f t="shared" si="103"/>
        <v/>
      </c>
      <c r="C579" s="16" t="s">
        <v>66</v>
      </c>
      <c r="D579" s="16" t="s">
        <v>66</v>
      </c>
      <c r="E579" s="16" t="s">
        <v>66</v>
      </c>
      <c r="F579" s="16"/>
      <c r="G579" s="16"/>
      <c r="H579" s="16"/>
      <c r="I579" s="56"/>
      <c r="J579" s="57"/>
      <c r="K579" s="58"/>
      <c r="L579" s="22" t="str">
        <f t="shared" si="97"/>
        <v/>
      </c>
      <c r="M579" s="22" t="str">
        <f t="shared" si="98"/>
        <v/>
      </c>
      <c r="N579" s="26" t="e">
        <f t="shared" si="105"/>
        <v>#VALUE!</v>
      </c>
      <c r="O579" s="26" t="e">
        <f t="shared" si="95"/>
        <v>#VALUE!</v>
      </c>
      <c r="P579" s="26" t="e">
        <f t="shared" si="106"/>
        <v>#VALUE!</v>
      </c>
      <c r="Q579" s="26" t="e">
        <f t="shared" si="96"/>
        <v>#VALUE!</v>
      </c>
      <c r="R579" s="22"/>
      <c r="S579" s="22"/>
      <c r="T579" s="22"/>
      <c r="U579" s="22"/>
      <c r="W579" s="23" t="e">
        <f>IF(AND($F$2&lt;&gt;"",$F$3&lt;&gt;""),Interpolation!J579,ROUND(Interpolation!C579,$N$3))</f>
        <v>#VALUE!</v>
      </c>
      <c r="X579" s="23" t="e">
        <f>IF(AND($F$2&lt;&gt;"",$F$3&lt;&gt;""),Interpolation!K579,ROUND(Interpolation!D579,$N$3))</f>
        <v>#VALUE!</v>
      </c>
      <c r="Y579" s="23" t="e">
        <f>IF(AND($F$2&lt;&gt;"",$F$3&lt;&gt;""),Interpolation!L579,ROUND(Interpolation!E579,$N$3))</f>
        <v>#VALUE!</v>
      </c>
      <c r="Z579" s="23" t="e">
        <f>IF(AND($F$2&lt;&gt;"",$F$3&lt;&gt;""),Interpolation!M579,ROUND(Interpolation!F579,$N$3))</f>
        <v>#VALUE!</v>
      </c>
      <c r="AA579" s="23" t="e">
        <f>IF(AND($F$2&lt;&gt;"",$F$3&lt;&gt;""),Interpolation!N579,ROUND(Interpolation!G579,$N$3))</f>
        <v>#VALUE!</v>
      </c>
      <c r="AB579" s="23" t="e">
        <f>IF(AND($F$2&lt;&gt;"",$F$3&lt;&gt;""),Interpolation!O579,ROUND(Interpolation!H579,$N$3))</f>
        <v>#VALUE!</v>
      </c>
      <c r="AD579" s="43" t="e">
        <f t="shared" si="99"/>
        <v>#VALUE!</v>
      </c>
      <c r="AE579" s="43" t="e">
        <f t="shared" si="100"/>
        <v>#VALUE!</v>
      </c>
    </row>
    <row r="580" spans="1:31" x14ac:dyDescent="0.25">
      <c r="A580" s="26" t="str">
        <f t="shared" si="104"/>
        <v/>
      </c>
      <c r="B580" s="21" t="str">
        <f t="shared" si="103"/>
        <v/>
      </c>
      <c r="C580" s="16" t="s">
        <v>66</v>
      </c>
      <c r="D580" s="16" t="s">
        <v>66</v>
      </c>
      <c r="E580" s="16" t="s">
        <v>66</v>
      </c>
      <c r="F580" s="16"/>
      <c r="G580" s="16"/>
      <c r="H580" s="16"/>
      <c r="I580" s="56"/>
      <c r="J580" s="57"/>
      <c r="K580" s="58"/>
      <c r="L580" s="22" t="str">
        <f t="shared" si="97"/>
        <v/>
      </c>
      <c r="M580" s="22" t="str">
        <f t="shared" si="98"/>
        <v/>
      </c>
      <c r="N580" s="26" t="e">
        <f t="shared" si="105"/>
        <v>#VALUE!</v>
      </c>
      <c r="O580" s="26" t="e">
        <f t="shared" si="95"/>
        <v>#VALUE!</v>
      </c>
      <c r="P580" s="26" t="e">
        <f t="shared" si="106"/>
        <v>#VALUE!</v>
      </c>
      <c r="Q580" s="26" t="e">
        <f t="shared" si="96"/>
        <v>#VALUE!</v>
      </c>
      <c r="R580" s="22"/>
      <c r="S580" s="22"/>
      <c r="T580" s="22"/>
      <c r="U580" s="22"/>
      <c r="W580" s="23" t="e">
        <f>IF(AND($F$2&lt;&gt;"",$F$3&lt;&gt;""),Interpolation!J580,ROUND(Interpolation!C580,$N$3))</f>
        <v>#VALUE!</v>
      </c>
      <c r="X580" s="23" t="e">
        <f>IF(AND($F$2&lt;&gt;"",$F$3&lt;&gt;""),Interpolation!K580,ROUND(Interpolation!D580,$N$3))</f>
        <v>#VALUE!</v>
      </c>
      <c r="Y580" s="23" t="e">
        <f>IF(AND($F$2&lt;&gt;"",$F$3&lt;&gt;""),Interpolation!L580,ROUND(Interpolation!E580,$N$3))</f>
        <v>#VALUE!</v>
      </c>
      <c r="Z580" s="23" t="e">
        <f>IF(AND($F$2&lt;&gt;"",$F$3&lt;&gt;""),Interpolation!M580,ROUND(Interpolation!F580,$N$3))</f>
        <v>#VALUE!</v>
      </c>
      <c r="AA580" s="23" t="e">
        <f>IF(AND($F$2&lt;&gt;"",$F$3&lt;&gt;""),Interpolation!N580,ROUND(Interpolation!G580,$N$3))</f>
        <v>#VALUE!</v>
      </c>
      <c r="AB580" s="23" t="e">
        <f>IF(AND($F$2&lt;&gt;"",$F$3&lt;&gt;""),Interpolation!O580,ROUND(Interpolation!H580,$N$3))</f>
        <v>#VALUE!</v>
      </c>
      <c r="AD580" s="43" t="e">
        <f t="shared" si="99"/>
        <v>#VALUE!</v>
      </c>
      <c r="AE580" s="43" t="e">
        <f t="shared" si="100"/>
        <v>#VALUE!</v>
      </c>
    </row>
    <row r="581" spans="1:31" x14ac:dyDescent="0.25">
      <c r="A581" s="26" t="str">
        <f t="shared" si="104"/>
        <v/>
      </c>
      <c r="B581" s="21" t="str">
        <f t="shared" si="103"/>
        <v/>
      </c>
      <c r="C581" s="16" t="s">
        <v>66</v>
      </c>
      <c r="D581" s="16" t="s">
        <v>66</v>
      </c>
      <c r="E581" s="16" t="s">
        <v>66</v>
      </c>
      <c r="F581" s="16"/>
      <c r="G581" s="16"/>
      <c r="H581" s="16"/>
      <c r="I581" s="56"/>
      <c r="J581" s="57"/>
      <c r="K581" s="58"/>
      <c r="L581" s="22" t="str">
        <f t="shared" si="97"/>
        <v/>
      </c>
      <c r="M581" s="22" t="str">
        <f t="shared" si="98"/>
        <v/>
      </c>
      <c r="N581" s="26" t="e">
        <f t="shared" si="105"/>
        <v>#VALUE!</v>
      </c>
      <c r="O581" s="26" t="e">
        <f t="shared" si="95"/>
        <v>#VALUE!</v>
      </c>
      <c r="P581" s="26" t="e">
        <f t="shared" si="106"/>
        <v>#VALUE!</v>
      </c>
      <c r="Q581" s="26" t="e">
        <f t="shared" si="96"/>
        <v>#VALUE!</v>
      </c>
      <c r="R581" s="22"/>
      <c r="S581" s="22"/>
      <c r="T581" s="22"/>
      <c r="U581" s="22"/>
      <c r="W581" s="23" t="e">
        <f>IF(AND($F$2&lt;&gt;"",$F$3&lt;&gt;""),Interpolation!J581,ROUND(Interpolation!C581,$N$3))</f>
        <v>#VALUE!</v>
      </c>
      <c r="X581" s="23" t="e">
        <f>IF(AND($F$2&lt;&gt;"",$F$3&lt;&gt;""),Interpolation!K581,ROUND(Interpolation!D581,$N$3))</f>
        <v>#VALUE!</v>
      </c>
      <c r="Y581" s="23" t="e">
        <f>IF(AND($F$2&lt;&gt;"",$F$3&lt;&gt;""),Interpolation!L581,ROUND(Interpolation!E581,$N$3))</f>
        <v>#VALUE!</v>
      </c>
      <c r="Z581" s="23" t="e">
        <f>IF(AND($F$2&lt;&gt;"",$F$3&lt;&gt;""),Interpolation!M581,ROUND(Interpolation!F581,$N$3))</f>
        <v>#VALUE!</v>
      </c>
      <c r="AA581" s="23" t="e">
        <f>IF(AND($F$2&lt;&gt;"",$F$3&lt;&gt;""),Interpolation!N581,ROUND(Interpolation!G581,$N$3))</f>
        <v>#VALUE!</v>
      </c>
      <c r="AB581" s="23" t="e">
        <f>IF(AND($F$2&lt;&gt;"",$F$3&lt;&gt;""),Interpolation!O581,ROUND(Interpolation!H581,$N$3))</f>
        <v>#VALUE!</v>
      </c>
      <c r="AD581" s="43" t="e">
        <f t="shared" si="99"/>
        <v>#VALUE!</v>
      </c>
      <c r="AE581" s="43" t="e">
        <f t="shared" si="100"/>
        <v>#VALUE!</v>
      </c>
    </row>
    <row r="582" spans="1:31" x14ac:dyDescent="0.25">
      <c r="A582" s="26" t="str">
        <f t="shared" si="104"/>
        <v/>
      </c>
      <c r="B582" s="21" t="str">
        <f t="shared" si="103"/>
        <v/>
      </c>
      <c r="C582" s="16" t="s">
        <v>66</v>
      </c>
      <c r="D582" s="16" t="s">
        <v>66</v>
      </c>
      <c r="E582" s="16" t="s">
        <v>66</v>
      </c>
      <c r="F582" s="16"/>
      <c r="G582" s="16"/>
      <c r="H582" s="16"/>
      <c r="I582" s="56"/>
      <c r="J582" s="57"/>
      <c r="K582" s="58"/>
      <c r="L582" s="22" t="str">
        <f t="shared" si="97"/>
        <v/>
      </c>
      <c r="M582" s="22" t="str">
        <f t="shared" si="98"/>
        <v/>
      </c>
      <c r="N582" s="26" t="e">
        <f t="shared" si="105"/>
        <v>#VALUE!</v>
      </c>
      <c r="O582" s="26" t="e">
        <f t="shared" si="95"/>
        <v>#VALUE!</v>
      </c>
      <c r="P582" s="26" t="e">
        <f t="shared" si="106"/>
        <v>#VALUE!</v>
      </c>
      <c r="Q582" s="26" t="e">
        <f t="shared" si="96"/>
        <v>#VALUE!</v>
      </c>
      <c r="R582" s="22"/>
      <c r="S582" s="22"/>
      <c r="T582" s="22"/>
      <c r="U582" s="22"/>
      <c r="W582" s="23" t="e">
        <f>IF(AND($F$2&lt;&gt;"",$F$3&lt;&gt;""),Interpolation!J582,ROUND(Interpolation!C582,$N$3))</f>
        <v>#VALUE!</v>
      </c>
      <c r="X582" s="23" t="e">
        <f>IF(AND($F$2&lt;&gt;"",$F$3&lt;&gt;""),Interpolation!K582,ROUND(Interpolation!D582,$N$3))</f>
        <v>#VALUE!</v>
      </c>
      <c r="Y582" s="23" t="e">
        <f>IF(AND($F$2&lt;&gt;"",$F$3&lt;&gt;""),Interpolation!L582,ROUND(Interpolation!E582,$N$3))</f>
        <v>#VALUE!</v>
      </c>
      <c r="Z582" s="23" t="e">
        <f>IF(AND($F$2&lt;&gt;"",$F$3&lt;&gt;""),Interpolation!M582,ROUND(Interpolation!F582,$N$3))</f>
        <v>#VALUE!</v>
      </c>
      <c r="AA582" s="23" t="e">
        <f>IF(AND($F$2&lt;&gt;"",$F$3&lt;&gt;""),Interpolation!N582,ROUND(Interpolation!G582,$N$3))</f>
        <v>#VALUE!</v>
      </c>
      <c r="AB582" s="23" t="e">
        <f>IF(AND($F$2&lt;&gt;"",$F$3&lt;&gt;""),Interpolation!O582,ROUND(Interpolation!H582,$N$3))</f>
        <v>#VALUE!</v>
      </c>
      <c r="AD582" s="43" t="e">
        <f t="shared" si="99"/>
        <v>#VALUE!</v>
      </c>
      <c r="AE582" s="43" t="e">
        <f t="shared" si="100"/>
        <v>#VALUE!</v>
      </c>
    </row>
    <row r="583" spans="1:31" x14ac:dyDescent="0.25">
      <c r="A583" s="26" t="str">
        <f t="shared" si="104"/>
        <v/>
      </c>
      <c r="B583" s="21" t="str">
        <f t="shared" si="103"/>
        <v/>
      </c>
      <c r="C583" s="16" t="s">
        <v>66</v>
      </c>
      <c r="D583" s="16" t="s">
        <v>66</v>
      </c>
      <c r="E583" s="16" t="s">
        <v>66</v>
      </c>
      <c r="F583" s="16"/>
      <c r="G583" s="16"/>
      <c r="H583" s="16"/>
      <c r="I583" s="56"/>
      <c r="J583" s="57"/>
      <c r="K583" s="58"/>
      <c r="L583" s="22" t="str">
        <f t="shared" si="97"/>
        <v/>
      </c>
      <c r="M583" s="22" t="str">
        <f t="shared" si="98"/>
        <v/>
      </c>
      <c r="N583" s="26" t="e">
        <f t="shared" si="105"/>
        <v>#VALUE!</v>
      </c>
      <c r="O583" s="26" t="e">
        <f t="shared" ref="O583:O646" si="107">IF($F$4="Master",(VLOOKUP(P583,$R$8:$U$14,4,FALSE))/2,VLOOKUP(P583,$R$8:$U$14,4,FALSE))</f>
        <v>#VALUE!</v>
      </c>
      <c r="P583" s="26" t="e">
        <f t="shared" si="106"/>
        <v>#VALUE!</v>
      </c>
      <c r="Q583" s="26" t="e">
        <f t="shared" ref="Q583:Q646" si="108">IF(OR($F$4="plus",$F$4="Go",$F$4="master"),O583,-O583)</f>
        <v>#VALUE!</v>
      </c>
      <c r="R583" s="22"/>
      <c r="S583" s="22"/>
      <c r="T583" s="22"/>
      <c r="U583" s="22"/>
      <c r="W583" s="23" t="e">
        <f>IF(AND($F$2&lt;&gt;"",$F$3&lt;&gt;""),Interpolation!J583,ROUND(Interpolation!C583,$N$3))</f>
        <v>#VALUE!</v>
      </c>
      <c r="X583" s="23" t="e">
        <f>IF(AND($F$2&lt;&gt;"",$F$3&lt;&gt;""),Interpolation!K583,ROUND(Interpolation!D583,$N$3))</f>
        <v>#VALUE!</v>
      </c>
      <c r="Y583" s="23" t="e">
        <f>IF(AND($F$2&lt;&gt;"",$F$3&lt;&gt;""),Interpolation!L583,ROUND(Interpolation!E583,$N$3))</f>
        <v>#VALUE!</v>
      </c>
      <c r="Z583" s="23" t="e">
        <f>IF(AND($F$2&lt;&gt;"",$F$3&lt;&gt;""),Interpolation!M583,ROUND(Interpolation!F583,$N$3))</f>
        <v>#VALUE!</v>
      </c>
      <c r="AA583" s="23" t="e">
        <f>IF(AND($F$2&lt;&gt;"",$F$3&lt;&gt;""),Interpolation!N583,ROUND(Interpolation!G583,$N$3))</f>
        <v>#VALUE!</v>
      </c>
      <c r="AB583" s="23" t="e">
        <f>IF(AND($F$2&lt;&gt;"",$F$3&lt;&gt;""),Interpolation!O583,ROUND(Interpolation!H583,$N$3))</f>
        <v>#VALUE!</v>
      </c>
      <c r="AD583" s="43" t="e">
        <f t="shared" si="99"/>
        <v>#VALUE!</v>
      </c>
      <c r="AE583" s="43" t="e">
        <f t="shared" si="100"/>
        <v>#VALUE!</v>
      </c>
    </row>
    <row r="584" spans="1:31" x14ac:dyDescent="0.25">
      <c r="A584" s="26" t="str">
        <f t="shared" si="104"/>
        <v/>
      </c>
      <c r="B584" s="21" t="str">
        <f t="shared" si="103"/>
        <v/>
      </c>
      <c r="C584" s="16" t="s">
        <v>66</v>
      </c>
      <c r="D584" s="16" t="s">
        <v>66</v>
      </c>
      <c r="E584" s="16" t="s">
        <v>66</v>
      </c>
      <c r="F584" s="16"/>
      <c r="G584" s="16"/>
      <c r="H584" s="16"/>
      <c r="I584" s="56"/>
      <c r="J584" s="57"/>
      <c r="K584" s="58"/>
      <c r="L584" s="22" t="str">
        <f t="shared" ref="L584:L647" si="109">IFERROR(IF(AND($B584&lt;&gt;"",$F$4=""),$N584+$J$2,AD584),"")</f>
        <v/>
      </c>
      <c r="M584" s="22" t="str">
        <f t="shared" ref="M584:M647" si="110">IFERROR(IF(AND($B584&lt;&gt;"",$F$4=""),$N584-$J$3,AE584),"")</f>
        <v/>
      </c>
      <c r="N584" s="26" t="e">
        <f t="shared" si="105"/>
        <v>#VALUE!</v>
      </c>
      <c r="O584" s="26" t="e">
        <f t="shared" si="107"/>
        <v>#VALUE!</v>
      </c>
      <c r="P584" s="26" t="e">
        <f t="shared" si="106"/>
        <v>#VALUE!</v>
      </c>
      <c r="Q584" s="26" t="e">
        <f t="shared" si="108"/>
        <v>#VALUE!</v>
      </c>
      <c r="R584" s="22"/>
      <c r="S584" s="22"/>
      <c r="T584" s="22"/>
      <c r="U584" s="22"/>
      <c r="W584" s="23" t="e">
        <f>IF(AND($F$2&lt;&gt;"",$F$3&lt;&gt;""),Interpolation!J584,ROUND(Interpolation!C584,$N$3))</f>
        <v>#VALUE!</v>
      </c>
      <c r="X584" s="23" t="e">
        <f>IF(AND($F$2&lt;&gt;"",$F$3&lt;&gt;""),Interpolation!K584,ROUND(Interpolation!D584,$N$3))</f>
        <v>#VALUE!</v>
      </c>
      <c r="Y584" s="23" t="e">
        <f>IF(AND($F$2&lt;&gt;"",$F$3&lt;&gt;""),Interpolation!L584,ROUND(Interpolation!E584,$N$3))</f>
        <v>#VALUE!</v>
      </c>
      <c r="Z584" s="23" t="e">
        <f>IF(AND($F$2&lt;&gt;"",$F$3&lt;&gt;""),Interpolation!M584,ROUND(Interpolation!F584,$N$3))</f>
        <v>#VALUE!</v>
      </c>
      <c r="AA584" s="23" t="e">
        <f>IF(AND($F$2&lt;&gt;"",$F$3&lt;&gt;""),Interpolation!N584,ROUND(Interpolation!G584,$N$3))</f>
        <v>#VALUE!</v>
      </c>
      <c r="AB584" s="23" t="e">
        <f>IF(AND($F$2&lt;&gt;"",$F$3&lt;&gt;""),Interpolation!O584,ROUND(Interpolation!H584,$N$3))</f>
        <v>#VALUE!</v>
      </c>
      <c r="AD584" s="43" t="e">
        <f t="shared" ref="AD584:AD647" si="111">IF(OR($F$4="plus",$F$4="Master",$F$4="GO"),N584+O584+$N$4,N584+$N$4+$J$2)</f>
        <v>#VALUE!</v>
      </c>
      <c r="AE584" s="43" t="e">
        <f t="shared" ref="AE584:AE647" si="112">IF(OR($F$4="Minus",$F$4="Master",$F$4="NOGO"),N584-O584-$N$4,N584-$N$4+(-$J$3))</f>
        <v>#VALUE!</v>
      </c>
    </row>
    <row r="585" spans="1:31" x14ac:dyDescent="0.25">
      <c r="A585" s="26" t="str">
        <f t="shared" si="104"/>
        <v/>
      </c>
      <c r="B585" s="21" t="str">
        <f t="shared" si="103"/>
        <v/>
      </c>
      <c r="C585" s="16" t="s">
        <v>66</v>
      </c>
      <c r="D585" s="16" t="s">
        <v>66</v>
      </c>
      <c r="E585" s="16" t="s">
        <v>66</v>
      </c>
      <c r="F585" s="16"/>
      <c r="G585" s="16"/>
      <c r="H585" s="16"/>
      <c r="I585" s="56"/>
      <c r="J585" s="57"/>
      <c r="K585" s="58"/>
      <c r="L585" s="22" t="str">
        <f t="shared" si="109"/>
        <v/>
      </c>
      <c r="M585" s="22" t="str">
        <f t="shared" si="110"/>
        <v/>
      </c>
      <c r="N585" s="26" t="e">
        <f t="shared" si="105"/>
        <v>#VALUE!</v>
      </c>
      <c r="O585" s="26" t="e">
        <f t="shared" si="107"/>
        <v>#VALUE!</v>
      </c>
      <c r="P585" s="26" t="e">
        <f t="shared" si="106"/>
        <v>#VALUE!</v>
      </c>
      <c r="Q585" s="26" t="e">
        <f t="shared" si="108"/>
        <v>#VALUE!</v>
      </c>
      <c r="R585" s="22"/>
      <c r="S585" s="22"/>
      <c r="T585" s="22"/>
      <c r="U585" s="22"/>
      <c r="W585" s="23" t="e">
        <f>IF(AND($F$2&lt;&gt;"",$F$3&lt;&gt;""),Interpolation!J585,ROUND(Interpolation!C585,$N$3))</f>
        <v>#VALUE!</v>
      </c>
      <c r="X585" s="23" t="e">
        <f>IF(AND($F$2&lt;&gt;"",$F$3&lt;&gt;""),Interpolation!K585,ROUND(Interpolation!D585,$N$3))</f>
        <v>#VALUE!</v>
      </c>
      <c r="Y585" s="23" t="e">
        <f>IF(AND($F$2&lt;&gt;"",$F$3&lt;&gt;""),Interpolation!L585,ROUND(Interpolation!E585,$N$3))</f>
        <v>#VALUE!</v>
      </c>
      <c r="Z585" s="23" t="e">
        <f>IF(AND($F$2&lt;&gt;"",$F$3&lt;&gt;""),Interpolation!M585,ROUND(Interpolation!F585,$N$3))</f>
        <v>#VALUE!</v>
      </c>
      <c r="AA585" s="23" t="e">
        <f>IF(AND($F$2&lt;&gt;"",$F$3&lt;&gt;""),Interpolation!N585,ROUND(Interpolation!G585,$N$3))</f>
        <v>#VALUE!</v>
      </c>
      <c r="AB585" s="23" t="e">
        <f>IF(AND($F$2&lt;&gt;"",$F$3&lt;&gt;""),Interpolation!O585,ROUND(Interpolation!H585,$N$3))</f>
        <v>#VALUE!</v>
      </c>
      <c r="AD585" s="43" t="e">
        <f t="shared" si="111"/>
        <v>#VALUE!</v>
      </c>
      <c r="AE585" s="43" t="e">
        <f t="shared" si="112"/>
        <v>#VALUE!</v>
      </c>
    </row>
    <row r="586" spans="1:31" x14ac:dyDescent="0.25">
      <c r="A586" s="26" t="str">
        <f t="shared" si="104"/>
        <v/>
      </c>
      <c r="B586" s="21" t="str">
        <f t="shared" si="103"/>
        <v/>
      </c>
      <c r="C586" s="16" t="s">
        <v>66</v>
      </c>
      <c r="D586" s="16" t="s">
        <v>66</v>
      </c>
      <c r="E586" s="16" t="s">
        <v>66</v>
      </c>
      <c r="F586" s="16"/>
      <c r="G586" s="16"/>
      <c r="H586" s="16"/>
      <c r="I586" s="56"/>
      <c r="J586" s="57"/>
      <c r="K586" s="58"/>
      <c r="L586" s="22" t="str">
        <f t="shared" si="109"/>
        <v/>
      </c>
      <c r="M586" s="22" t="str">
        <f t="shared" si="110"/>
        <v/>
      </c>
      <c r="N586" s="26" t="e">
        <f t="shared" si="105"/>
        <v>#VALUE!</v>
      </c>
      <c r="O586" s="26" t="e">
        <f t="shared" si="107"/>
        <v>#VALUE!</v>
      </c>
      <c r="P586" s="26" t="e">
        <f t="shared" si="106"/>
        <v>#VALUE!</v>
      </c>
      <c r="Q586" s="26" t="e">
        <f t="shared" si="108"/>
        <v>#VALUE!</v>
      </c>
      <c r="R586" s="22"/>
      <c r="S586" s="22"/>
      <c r="T586" s="22"/>
      <c r="U586" s="22"/>
      <c r="W586" s="23" t="e">
        <f>IF(AND($F$2&lt;&gt;"",$F$3&lt;&gt;""),Interpolation!J586,ROUND(Interpolation!C586,$N$3))</f>
        <v>#VALUE!</v>
      </c>
      <c r="X586" s="23" t="e">
        <f>IF(AND($F$2&lt;&gt;"",$F$3&lt;&gt;""),Interpolation!K586,ROUND(Interpolation!D586,$N$3))</f>
        <v>#VALUE!</v>
      </c>
      <c r="Y586" s="23" t="e">
        <f>IF(AND($F$2&lt;&gt;"",$F$3&lt;&gt;""),Interpolation!L586,ROUND(Interpolation!E586,$N$3))</f>
        <v>#VALUE!</v>
      </c>
      <c r="Z586" s="23" t="e">
        <f>IF(AND($F$2&lt;&gt;"",$F$3&lt;&gt;""),Interpolation!M586,ROUND(Interpolation!F586,$N$3))</f>
        <v>#VALUE!</v>
      </c>
      <c r="AA586" s="23" t="e">
        <f>IF(AND($F$2&lt;&gt;"",$F$3&lt;&gt;""),Interpolation!N586,ROUND(Interpolation!G586,$N$3))</f>
        <v>#VALUE!</v>
      </c>
      <c r="AB586" s="23" t="e">
        <f>IF(AND($F$2&lt;&gt;"",$F$3&lt;&gt;""),Interpolation!O586,ROUND(Interpolation!H586,$N$3))</f>
        <v>#VALUE!</v>
      </c>
      <c r="AD586" s="43" t="e">
        <f t="shared" si="111"/>
        <v>#VALUE!</v>
      </c>
      <c r="AE586" s="43" t="e">
        <f t="shared" si="112"/>
        <v>#VALUE!</v>
      </c>
    </row>
    <row r="587" spans="1:31" x14ac:dyDescent="0.25">
      <c r="A587" s="26" t="str">
        <f t="shared" si="104"/>
        <v/>
      </c>
      <c r="B587" s="21" t="str">
        <f t="shared" si="103"/>
        <v/>
      </c>
      <c r="C587" s="16" t="s">
        <v>66</v>
      </c>
      <c r="D587" s="16" t="s">
        <v>66</v>
      </c>
      <c r="E587" s="16" t="s">
        <v>66</v>
      </c>
      <c r="F587" s="16"/>
      <c r="G587" s="16"/>
      <c r="H587" s="16"/>
      <c r="I587" s="56"/>
      <c r="J587" s="57"/>
      <c r="K587" s="58"/>
      <c r="L587" s="22" t="str">
        <f t="shared" si="109"/>
        <v/>
      </c>
      <c r="M587" s="22" t="str">
        <f t="shared" si="110"/>
        <v/>
      </c>
      <c r="N587" s="26" t="e">
        <f t="shared" si="105"/>
        <v>#VALUE!</v>
      </c>
      <c r="O587" s="26" t="e">
        <f t="shared" si="107"/>
        <v>#VALUE!</v>
      </c>
      <c r="P587" s="26" t="e">
        <f t="shared" si="106"/>
        <v>#VALUE!</v>
      </c>
      <c r="Q587" s="26" t="e">
        <f t="shared" si="108"/>
        <v>#VALUE!</v>
      </c>
      <c r="R587" s="22"/>
      <c r="S587" s="22"/>
      <c r="T587" s="22"/>
      <c r="U587" s="22"/>
      <c r="W587" s="23" t="e">
        <f>IF(AND($F$2&lt;&gt;"",$F$3&lt;&gt;""),Interpolation!J587,ROUND(Interpolation!C587,$N$3))</f>
        <v>#VALUE!</v>
      </c>
      <c r="X587" s="23" t="e">
        <f>IF(AND($F$2&lt;&gt;"",$F$3&lt;&gt;""),Interpolation!K587,ROUND(Interpolation!D587,$N$3))</f>
        <v>#VALUE!</v>
      </c>
      <c r="Y587" s="23" t="e">
        <f>IF(AND($F$2&lt;&gt;"",$F$3&lt;&gt;""),Interpolation!L587,ROUND(Interpolation!E587,$N$3))</f>
        <v>#VALUE!</v>
      </c>
      <c r="Z587" s="23" t="e">
        <f>IF(AND($F$2&lt;&gt;"",$F$3&lt;&gt;""),Interpolation!M587,ROUND(Interpolation!F587,$N$3))</f>
        <v>#VALUE!</v>
      </c>
      <c r="AA587" s="23" t="e">
        <f>IF(AND($F$2&lt;&gt;"",$F$3&lt;&gt;""),Interpolation!N587,ROUND(Interpolation!G587,$N$3))</f>
        <v>#VALUE!</v>
      </c>
      <c r="AB587" s="23" t="e">
        <f>IF(AND($F$2&lt;&gt;"",$F$3&lt;&gt;""),Interpolation!O587,ROUND(Interpolation!H587,$N$3))</f>
        <v>#VALUE!</v>
      </c>
      <c r="AD587" s="43" t="e">
        <f t="shared" si="111"/>
        <v>#VALUE!</v>
      </c>
      <c r="AE587" s="43" t="e">
        <f t="shared" si="112"/>
        <v>#VALUE!</v>
      </c>
    </row>
    <row r="588" spans="1:31" x14ac:dyDescent="0.25">
      <c r="A588" s="26" t="str">
        <f t="shared" si="104"/>
        <v/>
      </c>
      <c r="B588" s="21" t="str">
        <f t="shared" si="103"/>
        <v/>
      </c>
      <c r="C588" s="16" t="s">
        <v>66</v>
      </c>
      <c r="D588" s="16" t="s">
        <v>66</v>
      </c>
      <c r="E588" s="16" t="s">
        <v>66</v>
      </c>
      <c r="F588" s="16"/>
      <c r="G588" s="16"/>
      <c r="H588" s="16"/>
      <c r="I588" s="56"/>
      <c r="J588" s="57"/>
      <c r="K588" s="58"/>
      <c r="L588" s="22" t="str">
        <f t="shared" si="109"/>
        <v/>
      </c>
      <c r="M588" s="22" t="str">
        <f t="shared" si="110"/>
        <v/>
      </c>
      <c r="N588" s="26" t="e">
        <f t="shared" si="105"/>
        <v>#VALUE!</v>
      </c>
      <c r="O588" s="26" t="e">
        <f t="shared" si="107"/>
        <v>#VALUE!</v>
      </c>
      <c r="P588" s="26" t="e">
        <f t="shared" si="106"/>
        <v>#VALUE!</v>
      </c>
      <c r="Q588" s="26" t="e">
        <f t="shared" si="108"/>
        <v>#VALUE!</v>
      </c>
      <c r="R588" s="22"/>
      <c r="S588" s="22"/>
      <c r="T588" s="22"/>
      <c r="U588" s="22"/>
      <c r="W588" s="23" t="e">
        <f>IF(AND($F$2&lt;&gt;"",$F$3&lt;&gt;""),Interpolation!J588,ROUND(Interpolation!C588,$N$3))</f>
        <v>#VALUE!</v>
      </c>
      <c r="X588" s="23" t="e">
        <f>IF(AND($F$2&lt;&gt;"",$F$3&lt;&gt;""),Interpolation!K588,ROUND(Interpolation!D588,$N$3))</f>
        <v>#VALUE!</v>
      </c>
      <c r="Y588" s="23" t="e">
        <f>IF(AND($F$2&lt;&gt;"",$F$3&lt;&gt;""),Interpolation!L588,ROUND(Interpolation!E588,$N$3))</f>
        <v>#VALUE!</v>
      </c>
      <c r="Z588" s="23" t="e">
        <f>IF(AND($F$2&lt;&gt;"",$F$3&lt;&gt;""),Interpolation!M588,ROUND(Interpolation!F588,$N$3))</f>
        <v>#VALUE!</v>
      </c>
      <c r="AA588" s="23" t="e">
        <f>IF(AND($F$2&lt;&gt;"",$F$3&lt;&gt;""),Interpolation!N588,ROUND(Interpolation!G588,$N$3))</f>
        <v>#VALUE!</v>
      </c>
      <c r="AB588" s="23" t="e">
        <f>IF(AND($F$2&lt;&gt;"",$F$3&lt;&gt;""),Interpolation!O588,ROUND(Interpolation!H588,$N$3))</f>
        <v>#VALUE!</v>
      </c>
      <c r="AD588" s="43" t="e">
        <f t="shared" si="111"/>
        <v>#VALUE!</v>
      </c>
      <c r="AE588" s="43" t="e">
        <f t="shared" si="112"/>
        <v>#VALUE!</v>
      </c>
    </row>
    <row r="589" spans="1:31" x14ac:dyDescent="0.25">
      <c r="A589" s="26" t="str">
        <f t="shared" si="104"/>
        <v/>
      </c>
      <c r="B589" s="21" t="str">
        <f t="shared" si="103"/>
        <v/>
      </c>
      <c r="C589" s="16" t="s">
        <v>66</v>
      </c>
      <c r="D589" s="16" t="s">
        <v>66</v>
      </c>
      <c r="E589" s="16" t="s">
        <v>66</v>
      </c>
      <c r="F589" s="16"/>
      <c r="G589" s="16"/>
      <c r="H589" s="16"/>
      <c r="I589" s="56"/>
      <c r="J589" s="57"/>
      <c r="K589" s="58"/>
      <c r="L589" s="22" t="str">
        <f t="shared" si="109"/>
        <v/>
      </c>
      <c r="M589" s="22" t="str">
        <f t="shared" si="110"/>
        <v/>
      </c>
      <c r="N589" s="26" t="e">
        <f t="shared" si="105"/>
        <v>#VALUE!</v>
      </c>
      <c r="O589" s="26" t="e">
        <f t="shared" si="107"/>
        <v>#VALUE!</v>
      </c>
      <c r="P589" s="26" t="e">
        <f t="shared" si="106"/>
        <v>#VALUE!</v>
      </c>
      <c r="Q589" s="26" t="e">
        <f t="shared" si="108"/>
        <v>#VALUE!</v>
      </c>
      <c r="R589" s="22"/>
      <c r="S589" s="22"/>
      <c r="T589" s="22"/>
      <c r="U589" s="22"/>
      <c r="W589" s="23" t="e">
        <f>IF(AND($F$2&lt;&gt;"",$F$3&lt;&gt;""),Interpolation!J589,ROUND(Interpolation!C589,$N$3))</f>
        <v>#VALUE!</v>
      </c>
      <c r="X589" s="23" t="e">
        <f>IF(AND($F$2&lt;&gt;"",$F$3&lt;&gt;""),Interpolation!K589,ROUND(Interpolation!D589,$N$3))</f>
        <v>#VALUE!</v>
      </c>
      <c r="Y589" s="23" t="e">
        <f>IF(AND($F$2&lt;&gt;"",$F$3&lt;&gt;""),Interpolation!L589,ROUND(Interpolation!E589,$N$3))</f>
        <v>#VALUE!</v>
      </c>
      <c r="Z589" s="23" t="e">
        <f>IF(AND($F$2&lt;&gt;"",$F$3&lt;&gt;""),Interpolation!M589,ROUND(Interpolation!F589,$N$3))</f>
        <v>#VALUE!</v>
      </c>
      <c r="AA589" s="23" t="e">
        <f>IF(AND($F$2&lt;&gt;"",$F$3&lt;&gt;""),Interpolation!N589,ROUND(Interpolation!G589,$N$3))</f>
        <v>#VALUE!</v>
      </c>
      <c r="AB589" s="23" t="e">
        <f>IF(AND($F$2&lt;&gt;"",$F$3&lt;&gt;""),Interpolation!O589,ROUND(Interpolation!H589,$N$3))</f>
        <v>#VALUE!</v>
      </c>
      <c r="AD589" s="43" t="e">
        <f t="shared" si="111"/>
        <v>#VALUE!</v>
      </c>
      <c r="AE589" s="43" t="e">
        <f t="shared" si="112"/>
        <v>#VALUE!</v>
      </c>
    </row>
    <row r="590" spans="1:31" x14ac:dyDescent="0.25">
      <c r="A590" s="26" t="str">
        <f t="shared" si="104"/>
        <v/>
      </c>
      <c r="B590" s="21" t="str">
        <f t="shared" si="103"/>
        <v/>
      </c>
      <c r="C590" s="16" t="s">
        <v>66</v>
      </c>
      <c r="D590" s="16" t="s">
        <v>66</v>
      </c>
      <c r="E590" s="16" t="s">
        <v>66</v>
      </c>
      <c r="F590" s="16"/>
      <c r="G590" s="16"/>
      <c r="H590" s="16"/>
      <c r="I590" s="56"/>
      <c r="J590" s="57"/>
      <c r="K590" s="58"/>
      <c r="L590" s="22" t="str">
        <f t="shared" si="109"/>
        <v/>
      </c>
      <c r="M590" s="22" t="str">
        <f t="shared" si="110"/>
        <v/>
      </c>
      <c r="N590" s="26" t="e">
        <f t="shared" si="105"/>
        <v>#VALUE!</v>
      </c>
      <c r="O590" s="26" t="e">
        <f t="shared" si="107"/>
        <v>#VALUE!</v>
      </c>
      <c r="P590" s="26" t="e">
        <f t="shared" si="106"/>
        <v>#VALUE!</v>
      </c>
      <c r="Q590" s="26" t="e">
        <f t="shared" si="108"/>
        <v>#VALUE!</v>
      </c>
      <c r="R590" s="22"/>
      <c r="S590" s="22"/>
      <c r="T590" s="22"/>
      <c r="U590" s="22"/>
      <c r="W590" s="23" t="e">
        <f>IF(AND($F$2&lt;&gt;"",$F$3&lt;&gt;""),Interpolation!J590,ROUND(Interpolation!C590,$N$3))</f>
        <v>#VALUE!</v>
      </c>
      <c r="X590" s="23" t="e">
        <f>IF(AND($F$2&lt;&gt;"",$F$3&lt;&gt;""),Interpolation!K590,ROUND(Interpolation!D590,$N$3))</f>
        <v>#VALUE!</v>
      </c>
      <c r="Y590" s="23" t="e">
        <f>IF(AND($F$2&lt;&gt;"",$F$3&lt;&gt;""),Interpolation!L590,ROUND(Interpolation!E590,$N$3))</f>
        <v>#VALUE!</v>
      </c>
      <c r="Z590" s="23" t="e">
        <f>IF(AND($F$2&lt;&gt;"",$F$3&lt;&gt;""),Interpolation!M590,ROUND(Interpolation!F590,$N$3))</f>
        <v>#VALUE!</v>
      </c>
      <c r="AA590" s="23" t="e">
        <f>IF(AND($F$2&lt;&gt;"",$F$3&lt;&gt;""),Interpolation!N590,ROUND(Interpolation!G590,$N$3))</f>
        <v>#VALUE!</v>
      </c>
      <c r="AB590" s="23" t="e">
        <f>IF(AND($F$2&lt;&gt;"",$F$3&lt;&gt;""),Interpolation!O590,ROUND(Interpolation!H590,$N$3))</f>
        <v>#VALUE!</v>
      </c>
      <c r="AD590" s="43" t="e">
        <f t="shared" si="111"/>
        <v>#VALUE!</v>
      </c>
      <c r="AE590" s="43" t="e">
        <f t="shared" si="112"/>
        <v>#VALUE!</v>
      </c>
    </row>
    <row r="591" spans="1:31" x14ac:dyDescent="0.25">
      <c r="A591" s="26" t="str">
        <f t="shared" si="104"/>
        <v/>
      </c>
      <c r="B591" s="21" t="str">
        <f t="shared" si="103"/>
        <v/>
      </c>
      <c r="C591" s="16" t="s">
        <v>66</v>
      </c>
      <c r="D591" s="16" t="s">
        <v>66</v>
      </c>
      <c r="E591" s="16" t="s">
        <v>66</v>
      </c>
      <c r="F591" s="16"/>
      <c r="G591" s="16"/>
      <c r="H591" s="16"/>
      <c r="I591" s="56"/>
      <c r="J591" s="57"/>
      <c r="K591" s="58"/>
      <c r="L591" s="22" t="str">
        <f t="shared" si="109"/>
        <v/>
      </c>
      <c r="M591" s="22" t="str">
        <f t="shared" si="110"/>
        <v/>
      </c>
      <c r="N591" s="26" t="e">
        <f t="shared" si="105"/>
        <v>#VALUE!</v>
      </c>
      <c r="O591" s="26" t="e">
        <f t="shared" si="107"/>
        <v>#VALUE!</v>
      </c>
      <c r="P591" s="26" t="e">
        <f t="shared" si="106"/>
        <v>#VALUE!</v>
      </c>
      <c r="Q591" s="26" t="e">
        <f t="shared" si="108"/>
        <v>#VALUE!</v>
      </c>
      <c r="R591" s="22"/>
      <c r="S591" s="22"/>
      <c r="T591" s="22"/>
      <c r="U591" s="22"/>
      <c r="W591" s="23" t="e">
        <f>IF(AND($F$2&lt;&gt;"",$F$3&lt;&gt;""),Interpolation!J591,ROUND(Interpolation!C591,$N$3))</f>
        <v>#VALUE!</v>
      </c>
      <c r="X591" s="23" t="e">
        <f>IF(AND($F$2&lt;&gt;"",$F$3&lt;&gt;""),Interpolation!K591,ROUND(Interpolation!D591,$N$3))</f>
        <v>#VALUE!</v>
      </c>
      <c r="Y591" s="23" t="e">
        <f>IF(AND($F$2&lt;&gt;"",$F$3&lt;&gt;""),Interpolation!L591,ROUND(Interpolation!E591,$N$3))</f>
        <v>#VALUE!</v>
      </c>
      <c r="Z591" s="23" t="e">
        <f>IF(AND($F$2&lt;&gt;"",$F$3&lt;&gt;""),Interpolation!M591,ROUND(Interpolation!F591,$N$3))</f>
        <v>#VALUE!</v>
      </c>
      <c r="AA591" s="23" t="e">
        <f>IF(AND($F$2&lt;&gt;"",$F$3&lt;&gt;""),Interpolation!N591,ROUND(Interpolation!G591,$N$3))</f>
        <v>#VALUE!</v>
      </c>
      <c r="AB591" s="23" t="e">
        <f>IF(AND($F$2&lt;&gt;"",$F$3&lt;&gt;""),Interpolation!O591,ROUND(Interpolation!H591,$N$3))</f>
        <v>#VALUE!</v>
      </c>
      <c r="AD591" s="43" t="e">
        <f t="shared" si="111"/>
        <v>#VALUE!</v>
      </c>
      <c r="AE591" s="43" t="e">
        <f t="shared" si="112"/>
        <v>#VALUE!</v>
      </c>
    </row>
    <row r="592" spans="1:31" x14ac:dyDescent="0.25">
      <c r="A592" s="26" t="str">
        <f t="shared" si="104"/>
        <v/>
      </c>
      <c r="B592" s="21" t="str">
        <f t="shared" si="103"/>
        <v/>
      </c>
      <c r="C592" s="16" t="s">
        <v>66</v>
      </c>
      <c r="D592" s="16" t="s">
        <v>66</v>
      </c>
      <c r="E592" s="16" t="s">
        <v>66</v>
      </c>
      <c r="F592" s="16"/>
      <c r="G592" s="16"/>
      <c r="H592" s="16"/>
      <c r="I592" s="56"/>
      <c r="J592" s="57"/>
      <c r="K592" s="58"/>
      <c r="L592" s="22" t="str">
        <f t="shared" si="109"/>
        <v/>
      </c>
      <c r="M592" s="22" t="str">
        <f t="shared" si="110"/>
        <v/>
      </c>
      <c r="N592" s="26" t="e">
        <f t="shared" si="105"/>
        <v>#VALUE!</v>
      </c>
      <c r="O592" s="26" t="e">
        <f t="shared" si="107"/>
        <v>#VALUE!</v>
      </c>
      <c r="P592" s="26" t="e">
        <f t="shared" si="106"/>
        <v>#VALUE!</v>
      </c>
      <c r="Q592" s="26" t="e">
        <f t="shared" si="108"/>
        <v>#VALUE!</v>
      </c>
      <c r="R592" s="22"/>
      <c r="S592" s="22"/>
      <c r="T592" s="22"/>
      <c r="U592" s="22"/>
      <c r="W592" s="23" t="e">
        <f>IF(AND($F$2&lt;&gt;"",$F$3&lt;&gt;""),Interpolation!J592,ROUND(Interpolation!C592,$N$3))</f>
        <v>#VALUE!</v>
      </c>
      <c r="X592" s="23" t="e">
        <f>IF(AND($F$2&lt;&gt;"",$F$3&lt;&gt;""),Interpolation!K592,ROUND(Interpolation!D592,$N$3))</f>
        <v>#VALUE!</v>
      </c>
      <c r="Y592" s="23" t="e">
        <f>IF(AND($F$2&lt;&gt;"",$F$3&lt;&gt;""),Interpolation!L592,ROUND(Interpolation!E592,$N$3))</f>
        <v>#VALUE!</v>
      </c>
      <c r="Z592" s="23" t="e">
        <f>IF(AND($F$2&lt;&gt;"",$F$3&lt;&gt;""),Interpolation!M592,ROUND(Interpolation!F592,$N$3))</f>
        <v>#VALUE!</v>
      </c>
      <c r="AA592" s="23" t="e">
        <f>IF(AND($F$2&lt;&gt;"",$F$3&lt;&gt;""),Interpolation!N592,ROUND(Interpolation!G592,$N$3))</f>
        <v>#VALUE!</v>
      </c>
      <c r="AB592" s="23" t="e">
        <f>IF(AND($F$2&lt;&gt;"",$F$3&lt;&gt;""),Interpolation!O592,ROUND(Interpolation!H592,$N$3))</f>
        <v>#VALUE!</v>
      </c>
      <c r="AD592" s="43" t="e">
        <f t="shared" si="111"/>
        <v>#VALUE!</v>
      </c>
      <c r="AE592" s="43" t="e">
        <f t="shared" si="112"/>
        <v>#VALUE!</v>
      </c>
    </row>
    <row r="593" spans="1:31" x14ac:dyDescent="0.25">
      <c r="A593" s="26" t="str">
        <f t="shared" si="104"/>
        <v/>
      </c>
      <c r="B593" s="21" t="str">
        <f t="shared" si="103"/>
        <v/>
      </c>
      <c r="C593" s="16" t="s">
        <v>66</v>
      </c>
      <c r="D593" s="16" t="s">
        <v>66</v>
      </c>
      <c r="E593" s="16" t="s">
        <v>66</v>
      </c>
      <c r="F593" s="16"/>
      <c r="G593" s="16"/>
      <c r="H593" s="16"/>
      <c r="I593" s="56"/>
      <c r="J593" s="57"/>
      <c r="K593" s="58"/>
      <c r="L593" s="22" t="str">
        <f t="shared" si="109"/>
        <v/>
      </c>
      <c r="M593" s="22" t="str">
        <f t="shared" si="110"/>
        <v/>
      </c>
      <c r="N593" s="26" t="e">
        <f t="shared" si="105"/>
        <v>#VALUE!</v>
      </c>
      <c r="O593" s="26" t="e">
        <f t="shared" si="107"/>
        <v>#VALUE!</v>
      </c>
      <c r="P593" s="26" t="e">
        <f t="shared" si="106"/>
        <v>#VALUE!</v>
      </c>
      <c r="Q593" s="26" t="e">
        <f t="shared" si="108"/>
        <v>#VALUE!</v>
      </c>
      <c r="R593" s="22"/>
      <c r="S593" s="22"/>
      <c r="T593" s="22"/>
      <c r="U593" s="22"/>
      <c r="W593" s="23" t="e">
        <f>IF(AND($F$2&lt;&gt;"",$F$3&lt;&gt;""),Interpolation!J593,ROUND(Interpolation!C593,$N$3))</f>
        <v>#VALUE!</v>
      </c>
      <c r="X593" s="23" t="e">
        <f>IF(AND($F$2&lt;&gt;"",$F$3&lt;&gt;""),Interpolation!K593,ROUND(Interpolation!D593,$N$3))</f>
        <v>#VALUE!</v>
      </c>
      <c r="Y593" s="23" t="e">
        <f>IF(AND($F$2&lt;&gt;"",$F$3&lt;&gt;""),Interpolation!L593,ROUND(Interpolation!E593,$N$3))</f>
        <v>#VALUE!</v>
      </c>
      <c r="Z593" s="23" t="e">
        <f>IF(AND($F$2&lt;&gt;"",$F$3&lt;&gt;""),Interpolation!M593,ROUND(Interpolation!F593,$N$3))</f>
        <v>#VALUE!</v>
      </c>
      <c r="AA593" s="23" t="e">
        <f>IF(AND($F$2&lt;&gt;"",$F$3&lt;&gt;""),Interpolation!N593,ROUND(Interpolation!G593,$N$3))</f>
        <v>#VALUE!</v>
      </c>
      <c r="AB593" s="23" t="e">
        <f>IF(AND($F$2&lt;&gt;"",$F$3&lt;&gt;""),Interpolation!O593,ROUND(Interpolation!H593,$N$3))</f>
        <v>#VALUE!</v>
      </c>
      <c r="AD593" s="43" t="e">
        <f t="shared" si="111"/>
        <v>#VALUE!</v>
      </c>
      <c r="AE593" s="43" t="e">
        <f t="shared" si="112"/>
        <v>#VALUE!</v>
      </c>
    </row>
    <row r="594" spans="1:31" x14ac:dyDescent="0.25">
      <c r="A594" s="26" t="str">
        <f t="shared" si="104"/>
        <v/>
      </c>
      <c r="B594" s="21" t="str">
        <f t="shared" si="103"/>
        <v/>
      </c>
      <c r="C594" s="16" t="s">
        <v>66</v>
      </c>
      <c r="D594" s="16" t="s">
        <v>66</v>
      </c>
      <c r="E594" s="16" t="s">
        <v>66</v>
      </c>
      <c r="F594" s="16"/>
      <c r="G594" s="16"/>
      <c r="H594" s="16"/>
      <c r="I594" s="56"/>
      <c r="J594" s="57"/>
      <c r="K594" s="58"/>
      <c r="L594" s="22" t="str">
        <f t="shared" si="109"/>
        <v/>
      </c>
      <c r="M594" s="22" t="str">
        <f t="shared" si="110"/>
        <v/>
      </c>
      <c r="N594" s="26" t="e">
        <f t="shared" si="105"/>
        <v>#VALUE!</v>
      </c>
      <c r="O594" s="26" t="e">
        <f t="shared" si="107"/>
        <v>#VALUE!</v>
      </c>
      <c r="P594" s="26" t="e">
        <f t="shared" si="106"/>
        <v>#VALUE!</v>
      </c>
      <c r="Q594" s="26" t="e">
        <f t="shared" si="108"/>
        <v>#VALUE!</v>
      </c>
      <c r="R594" s="22"/>
      <c r="S594" s="22"/>
      <c r="T594" s="22"/>
      <c r="U594" s="22"/>
      <c r="W594" s="23" t="e">
        <f>IF(AND($F$2&lt;&gt;"",$F$3&lt;&gt;""),Interpolation!J594,ROUND(Interpolation!C594,$N$3))</f>
        <v>#VALUE!</v>
      </c>
      <c r="X594" s="23" t="e">
        <f>IF(AND($F$2&lt;&gt;"",$F$3&lt;&gt;""),Interpolation!K594,ROUND(Interpolation!D594,$N$3))</f>
        <v>#VALUE!</v>
      </c>
      <c r="Y594" s="23" t="e">
        <f>IF(AND($F$2&lt;&gt;"",$F$3&lt;&gt;""),Interpolation!L594,ROUND(Interpolation!E594,$N$3))</f>
        <v>#VALUE!</v>
      </c>
      <c r="Z594" s="23" t="e">
        <f>IF(AND($F$2&lt;&gt;"",$F$3&lt;&gt;""),Interpolation!M594,ROUND(Interpolation!F594,$N$3))</f>
        <v>#VALUE!</v>
      </c>
      <c r="AA594" s="23" t="e">
        <f>IF(AND($F$2&lt;&gt;"",$F$3&lt;&gt;""),Interpolation!N594,ROUND(Interpolation!G594,$N$3))</f>
        <v>#VALUE!</v>
      </c>
      <c r="AB594" s="23" t="e">
        <f>IF(AND($F$2&lt;&gt;"",$F$3&lt;&gt;""),Interpolation!O594,ROUND(Interpolation!H594,$N$3))</f>
        <v>#VALUE!</v>
      </c>
      <c r="AD594" s="43" t="e">
        <f t="shared" si="111"/>
        <v>#VALUE!</v>
      </c>
      <c r="AE594" s="43" t="e">
        <f t="shared" si="112"/>
        <v>#VALUE!</v>
      </c>
    </row>
    <row r="595" spans="1:31" x14ac:dyDescent="0.25">
      <c r="A595" s="26" t="str">
        <f t="shared" si="104"/>
        <v/>
      </c>
      <c r="B595" s="21" t="str">
        <f t="shared" si="103"/>
        <v/>
      </c>
      <c r="C595" s="16" t="s">
        <v>66</v>
      </c>
      <c r="D595" s="16" t="s">
        <v>66</v>
      </c>
      <c r="E595" s="16" t="s">
        <v>66</v>
      </c>
      <c r="F595" s="16"/>
      <c r="G595" s="16"/>
      <c r="H595" s="16"/>
      <c r="I595" s="56"/>
      <c r="J595" s="57"/>
      <c r="K595" s="58"/>
      <c r="L595" s="22" t="str">
        <f t="shared" si="109"/>
        <v/>
      </c>
      <c r="M595" s="22" t="str">
        <f t="shared" si="110"/>
        <v/>
      </c>
      <c r="N595" s="26" t="e">
        <f t="shared" si="105"/>
        <v>#VALUE!</v>
      </c>
      <c r="O595" s="26" t="e">
        <f t="shared" si="107"/>
        <v>#VALUE!</v>
      </c>
      <c r="P595" s="26" t="e">
        <f t="shared" si="106"/>
        <v>#VALUE!</v>
      </c>
      <c r="Q595" s="26" t="e">
        <f t="shared" si="108"/>
        <v>#VALUE!</v>
      </c>
      <c r="R595" s="22"/>
      <c r="S595" s="22"/>
      <c r="T595" s="22"/>
      <c r="U595" s="22"/>
      <c r="W595" s="23" t="e">
        <f>IF(AND($F$2&lt;&gt;"",$F$3&lt;&gt;""),Interpolation!J595,ROUND(Interpolation!C595,$N$3))</f>
        <v>#VALUE!</v>
      </c>
      <c r="X595" s="23" t="e">
        <f>IF(AND($F$2&lt;&gt;"",$F$3&lt;&gt;""),Interpolation!K595,ROUND(Interpolation!D595,$N$3))</f>
        <v>#VALUE!</v>
      </c>
      <c r="Y595" s="23" t="e">
        <f>IF(AND($F$2&lt;&gt;"",$F$3&lt;&gt;""),Interpolation!L595,ROUND(Interpolation!E595,$N$3))</f>
        <v>#VALUE!</v>
      </c>
      <c r="Z595" s="23" t="e">
        <f>IF(AND($F$2&lt;&gt;"",$F$3&lt;&gt;""),Interpolation!M595,ROUND(Interpolation!F595,$N$3))</f>
        <v>#VALUE!</v>
      </c>
      <c r="AA595" s="23" t="e">
        <f>IF(AND($F$2&lt;&gt;"",$F$3&lt;&gt;""),Interpolation!N595,ROUND(Interpolation!G595,$N$3))</f>
        <v>#VALUE!</v>
      </c>
      <c r="AB595" s="23" t="e">
        <f>IF(AND($F$2&lt;&gt;"",$F$3&lt;&gt;""),Interpolation!O595,ROUND(Interpolation!H595,$N$3))</f>
        <v>#VALUE!</v>
      </c>
      <c r="AD595" s="43" t="e">
        <f t="shared" si="111"/>
        <v>#VALUE!</v>
      </c>
      <c r="AE595" s="43" t="e">
        <f t="shared" si="112"/>
        <v>#VALUE!</v>
      </c>
    </row>
    <row r="596" spans="1:31" x14ac:dyDescent="0.25">
      <c r="A596" s="26" t="str">
        <f t="shared" si="104"/>
        <v/>
      </c>
      <c r="B596" s="21" t="str">
        <f t="shared" si="103"/>
        <v/>
      </c>
      <c r="C596" s="16" t="s">
        <v>66</v>
      </c>
      <c r="D596" s="16" t="s">
        <v>66</v>
      </c>
      <c r="E596" s="16" t="s">
        <v>66</v>
      </c>
      <c r="F596" s="16"/>
      <c r="G596" s="16"/>
      <c r="H596" s="16"/>
      <c r="I596" s="56"/>
      <c r="J596" s="57"/>
      <c r="K596" s="58"/>
      <c r="L596" s="22" t="str">
        <f t="shared" si="109"/>
        <v/>
      </c>
      <c r="M596" s="22" t="str">
        <f t="shared" si="110"/>
        <v/>
      </c>
      <c r="N596" s="26" t="e">
        <f t="shared" si="105"/>
        <v>#VALUE!</v>
      </c>
      <c r="O596" s="26" t="e">
        <f t="shared" si="107"/>
        <v>#VALUE!</v>
      </c>
      <c r="P596" s="26" t="e">
        <f t="shared" si="106"/>
        <v>#VALUE!</v>
      </c>
      <c r="Q596" s="26" t="e">
        <f t="shared" si="108"/>
        <v>#VALUE!</v>
      </c>
      <c r="R596" s="22"/>
      <c r="S596" s="22"/>
      <c r="T596" s="22"/>
      <c r="U596" s="22"/>
      <c r="W596" s="23" t="e">
        <f>IF(AND($F$2&lt;&gt;"",$F$3&lt;&gt;""),Interpolation!J596,ROUND(Interpolation!C596,$N$3))</f>
        <v>#VALUE!</v>
      </c>
      <c r="X596" s="23" t="e">
        <f>IF(AND($F$2&lt;&gt;"",$F$3&lt;&gt;""),Interpolation!K596,ROUND(Interpolation!D596,$N$3))</f>
        <v>#VALUE!</v>
      </c>
      <c r="Y596" s="23" t="e">
        <f>IF(AND($F$2&lt;&gt;"",$F$3&lt;&gt;""),Interpolation!L596,ROUND(Interpolation!E596,$N$3))</f>
        <v>#VALUE!</v>
      </c>
      <c r="Z596" s="23" t="e">
        <f>IF(AND($F$2&lt;&gt;"",$F$3&lt;&gt;""),Interpolation!M596,ROUND(Interpolation!F596,$N$3))</f>
        <v>#VALUE!</v>
      </c>
      <c r="AA596" s="23" t="e">
        <f>IF(AND($F$2&lt;&gt;"",$F$3&lt;&gt;""),Interpolation!N596,ROUND(Interpolation!G596,$N$3))</f>
        <v>#VALUE!</v>
      </c>
      <c r="AB596" s="23" t="e">
        <f>IF(AND($F$2&lt;&gt;"",$F$3&lt;&gt;""),Interpolation!O596,ROUND(Interpolation!H596,$N$3))</f>
        <v>#VALUE!</v>
      </c>
      <c r="AD596" s="43" t="e">
        <f t="shared" si="111"/>
        <v>#VALUE!</v>
      </c>
      <c r="AE596" s="43" t="e">
        <f t="shared" si="112"/>
        <v>#VALUE!</v>
      </c>
    </row>
    <row r="597" spans="1:31" x14ac:dyDescent="0.25">
      <c r="A597" s="26" t="str">
        <f t="shared" si="104"/>
        <v/>
      </c>
      <c r="B597" s="21" t="str">
        <f t="shared" si="103"/>
        <v/>
      </c>
      <c r="C597" s="16" t="s">
        <v>66</v>
      </c>
      <c r="D597" s="16" t="s">
        <v>66</v>
      </c>
      <c r="E597" s="16" t="s">
        <v>66</v>
      </c>
      <c r="F597" s="16"/>
      <c r="G597" s="16"/>
      <c r="H597" s="16"/>
      <c r="I597" s="56"/>
      <c r="J597" s="57"/>
      <c r="K597" s="58"/>
      <c r="L597" s="22" t="str">
        <f t="shared" si="109"/>
        <v/>
      </c>
      <c r="M597" s="22" t="str">
        <f t="shared" si="110"/>
        <v/>
      </c>
      <c r="N597" s="26" t="e">
        <f t="shared" si="105"/>
        <v>#VALUE!</v>
      </c>
      <c r="O597" s="26" t="e">
        <f t="shared" si="107"/>
        <v>#VALUE!</v>
      </c>
      <c r="P597" s="26" t="e">
        <f t="shared" si="106"/>
        <v>#VALUE!</v>
      </c>
      <c r="Q597" s="26" t="e">
        <f t="shared" si="108"/>
        <v>#VALUE!</v>
      </c>
      <c r="R597" s="22"/>
      <c r="S597" s="22"/>
      <c r="T597" s="22"/>
      <c r="U597" s="22"/>
      <c r="W597" s="23" t="e">
        <f>IF(AND($F$2&lt;&gt;"",$F$3&lt;&gt;""),Interpolation!J597,ROUND(Interpolation!C597,$N$3))</f>
        <v>#VALUE!</v>
      </c>
      <c r="X597" s="23" t="e">
        <f>IF(AND($F$2&lt;&gt;"",$F$3&lt;&gt;""),Interpolation!K597,ROUND(Interpolation!D597,$N$3))</f>
        <v>#VALUE!</v>
      </c>
      <c r="Y597" s="23" t="e">
        <f>IF(AND($F$2&lt;&gt;"",$F$3&lt;&gt;""),Interpolation!L597,ROUND(Interpolation!E597,$N$3))</f>
        <v>#VALUE!</v>
      </c>
      <c r="Z597" s="23" t="e">
        <f>IF(AND($F$2&lt;&gt;"",$F$3&lt;&gt;""),Interpolation!M597,ROUND(Interpolation!F597,$N$3))</f>
        <v>#VALUE!</v>
      </c>
      <c r="AA597" s="23" t="e">
        <f>IF(AND($F$2&lt;&gt;"",$F$3&lt;&gt;""),Interpolation!N597,ROUND(Interpolation!G597,$N$3))</f>
        <v>#VALUE!</v>
      </c>
      <c r="AB597" s="23" t="e">
        <f>IF(AND($F$2&lt;&gt;"",$F$3&lt;&gt;""),Interpolation!O597,ROUND(Interpolation!H597,$N$3))</f>
        <v>#VALUE!</v>
      </c>
      <c r="AD597" s="43" t="e">
        <f t="shared" si="111"/>
        <v>#VALUE!</v>
      </c>
      <c r="AE597" s="43" t="e">
        <f t="shared" si="112"/>
        <v>#VALUE!</v>
      </c>
    </row>
    <row r="598" spans="1:31" x14ac:dyDescent="0.25">
      <c r="A598" s="26" t="str">
        <f t="shared" si="104"/>
        <v/>
      </c>
      <c r="B598" s="21" t="str">
        <f t="shared" si="103"/>
        <v/>
      </c>
      <c r="C598" s="16" t="s">
        <v>66</v>
      </c>
      <c r="D598" s="16" t="s">
        <v>66</v>
      </c>
      <c r="E598" s="16" t="s">
        <v>66</v>
      </c>
      <c r="F598" s="16"/>
      <c r="G598" s="16"/>
      <c r="H598" s="16"/>
      <c r="I598" s="56"/>
      <c r="J598" s="57"/>
      <c r="K598" s="58"/>
      <c r="L598" s="22" t="str">
        <f t="shared" si="109"/>
        <v/>
      </c>
      <c r="M598" s="22" t="str">
        <f t="shared" si="110"/>
        <v/>
      </c>
      <c r="N598" s="26" t="e">
        <f t="shared" si="105"/>
        <v>#VALUE!</v>
      </c>
      <c r="O598" s="26" t="e">
        <f t="shared" si="107"/>
        <v>#VALUE!</v>
      </c>
      <c r="P598" s="26" t="e">
        <f t="shared" si="106"/>
        <v>#VALUE!</v>
      </c>
      <c r="Q598" s="26" t="e">
        <f t="shared" si="108"/>
        <v>#VALUE!</v>
      </c>
      <c r="R598" s="22"/>
      <c r="S598" s="22"/>
      <c r="T598" s="22"/>
      <c r="U598" s="22"/>
      <c r="W598" s="23" t="e">
        <f>IF(AND($F$2&lt;&gt;"",$F$3&lt;&gt;""),Interpolation!J598,ROUND(Interpolation!C598,$N$3))</f>
        <v>#VALUE!</v>
      </c>
      <c r="X598" s="23" t="e">
        <f>IF(AND($F$2&lt;&gt;"",$F$3&lt;&gt;""),Interpolation!K598,ROUND(Interpolation!D598,$N$3))</f>
        <v>#VALUE!</v>
      </c>
      <c r="Y598" s="23" t="e">
        <f>IF(AND($F$2&lt;&gt;"",$F$3&lt;&gt;""),Interpolation!L598,ROUND(Interpolation!E598,$N$3))</f>
        <v>#VALUE!</v>
      </c>
      <c r="Z598" s="23" t="e">
        <f>IF(AND($F$2&lt;&gt;"",$F$3&lt;&gt;""),Interpolation!M598,ROUND(Interpolation!F598,$N$3))</f>
        <v>#VALUE!</v>
      </c>
      <c r="AA598" s="23" t="e">
        <f>IF(AND($F$2&lt;&gt;"",$F$3&lt;&gt;""),Interpolation!N598,ROUND(Interpolation!G598,$N$3))</f>
        <v>#VALUE!</v>
      </c>
      <c r="AB598" s="23" t="e">
        <f>IF(AND($F$2&lt;&gt;"",$F$3&lt;&gt;""),Interpolation!O598,ROUND(Interpolation!H598,$N$3))</f>
        <v>#VALUE!</v>
      </c>
      <c r="AD598" s="43" t="e">
        <f t="shared" si="111"/>
        <v>#VALUE!</v>
      </c>
      <c r="AE598" s="43" t="e">
        <f t="shared" si="112"/>
        <v>#VALUE!</v>
      </c>
    </row>
    <row r="599" spans="1:31" x14ac:dyDescent="0.25">
      <c r="A599" s="26" t="str">
        <f t="shared" si="104"/>
        <v/>
      </c>
      <c r="B599" s="21" t="str">
        <f t="shared" si="103"/>
        <v/>
      </c>
      <c r="C599" s="16" t="s">
        <v>66</v>
      </c>
      <c r="D599" s="16" t="s">
        <v>66</v>
      </c>
      <c r="E599" s="16" t="s">
        <v>66</v>
      </c>
      <c r="F599" s="16"/>
      <c r="G599" s="16"/>
      <c r="H599" s="16"/>
      <c r="I599" s="56"/>
      <c r="J599" s="57"/>
      <c r="K599" s="58"/>
      <c r="L599" s="22" t="str">
        <f t="shared" si="109"/>
        <v/>
      </c>
      <c r="M599" s="22" t="str">
        <f t="shared" si="110"/>
        <v/>
      </c>
      <c r="N599" s="26" t="e">
        <f t="shared" si="105"/>
        <v>#VALUE!</v>
      </c>
      <c r="O599" s="26" t="e">
        <f t="shared" si="107"/>
        <v>#VALUE!</v>
      </c>
      <c r="P599" s="26" t="e">
        <f t="shared" si="106"/>
        <v>#VALUE!</v>
      </c>
      <c r="Q599" s="26" t="e">
        <f t="shared" si="108"/>
        <v>#VALUE!</v>
      </c>
      <c r="R599" s="22"/>
      <c r="S599" s="22"/>
      <c r="T599" s="22"/>
      <c r="U599" s="22"/>
      <c r="W599" s="23" t="e">
        <f>IF(AND($F$2&lt;&gt;"",$F$3&lt;&gt;""),Interpolation!J599,ROUND(Interpolation!C599,$N$3))</f>
        <v>#VALUE!</v>
      </c>
      <c r="X599" s="23" t="e">
        <f>IF(AND($F$2&lt;&gt;"",$F$3&lt;&gt;""),Interpolation!K599,ROUND(Interpolation!D599,$N$3))</f>
        <v>#VALUE!</v>
      </c>
      <c r="Y599" s="23" t="e">
        <f>IF(AND($F$2&lt;&gt;"",$F$3&lt;&gt;""),Interpolation!L599,ROUND(Interpolation!E599,$N$3))</f>
        <v>#VALUE!</v>
      </c>
      <c r="Z599" s="23" t="e">
        <f>IF(AND($F$2&lt;&gt;"",$F$3&lt;&gt;""),Interpolation!M599,ROUND(Interpolation!F599,$N$3))</f>
        <v>#VALUE!</v>
      </c>
      <c r="AA599" s="23" t="e">
        <f>IF(AND($F$2&lt;&gt;"",$F$3&lt;&gt;""),Interpolation!N599,ROUND(Interpolation!G599,$N$3))</f>
        <v>#VALUE!</v>
      </c>
      <c r="AB599" s="23" t="e">
        <f>IF(AND($F$2&lt;&gt;"",$F$3&lt;&gt;""),Interpolation!O599,ROUND(Interpolation!H599,$N$3))</f>
        <v>#VALUE!</v>
      </c>
      <c r="AD599" s="43" t="e">
        <f t="shared" si="111"/>
        <v>#VALUE!</v>
      </c>
      <c r="AE599" s="43" t="e">
        <f t="shared" si="112"/>
        <v>#VALUE!</v>
      </c>
    </row>
    <row r="600" spans="1:31" x14ac:dyDescent="0.25">
      <c r="A600" s="26" t="str">
        <f t="shared" si="104"/>
        <v/>
      </c>
      <c r="B600" s="21" t="str">
        <f t="shared" si="103"/>
        <v/>
      </c>
      <c r="C600" s="16" t="s">
        <v>66</v>
      </c>
      <c r="D600" s="16" t="s">
        <v>66</v>
      </c>
      <c r="E600" s="16" t="s">
        <v>66</v>
      </c>
      <c r="F600" s="16"/>
      <c r="G600" s="16"/>
      <c r="H600" s="16"/>
      <c r="I600" s="56"/>
      <c r="J600" s="57"/>
      <c r="K600" s="58"/>
      <c r="L600" s="22" t="str">
        <f t="shared" si="109"/>
        <v/>
      </c>
      <c r="M600" s="22" t="str">
        <f t="shared" si="110"/>
        <v/>
      </c>
      <c r="N600" s="26" t="e">
        <f t="shared" si="105"/>
        <v>#VALUE!</v>
      </c>
      <c r="O600" s="26" t="e">
        <f t="shared" si="107"/>
        <v>#VALUE!</v>
      </c>
      <c r="P600" s="26" t="e">
        <f t="shared" si="106"/>
        <v>#VALUE!</v>
      </c>
      <c r="Q600" s="26" t="e">
        <f t="shared" si="108"/>
        <v>#VALUE!</v>
      </c>
      <c r="R600" s="22"/>
      <c r="S600" s="22"/>
      <c r="T600" s="22"/>
      <c r="U600" s="22"/>
      <c r="W600" s="23" t="e">
        <f>IF(AND($F$2&lt;&gt;"",$F$3&lt;&gt;""),Interpolation!J600,ROUND(Interpolation!C600,$N$3))</f>
        <v>#VALUE!</v>
      </c>
      <c r="X600" s="23" t="e">
        <f>IF(AND($F$2&lt;&gt;"",$F$3&lt;&gt;""),Interpolation!K600,ROUND(Interpolation!D600,$N$3))</f>
        <v>#VALUE!</v>
      </c>
      <c r="Y600" s="23" t="e">
        <f>IF(AND($F$2&lt;&gt;"",$F$3&lt;&gt;""),Interpolation!L600,ROUND(Interpolation!E600,$N$3))</f>
        <v>#VALUE!</v>
      </c>
      <c r="Z600" s="23" t="e">
        <f>IF(AND($F$2&lt;&gt;"",$F$3&lt;&gt;""),Interpolation!M600,ROUND(Interpolation!F600,$N$3))</f>
        <v>#VALUE!</v>
      </c>
      <c r="AA600" s="23" t="e">
        <f>IF(AND($F$2&lt;&gt;"",$F$3&lt;&gt;""),Interpolation!N600,ROUND(Interpolation!G600,$N$3))</f>
        <v>#VALUE!</v>
      </c>
      <c r="AB600" s="23" t="e">
        <f>IF(AND($F$2&lt;&gt;"",$F$3&lt;&gt;""),Interpolation!O600,ROUND(Interpolation!H600,$N$3))</f>
        <v>#VALUE!</v>
      </c>
      <c r="AD600" s="43" t="e">
        <f t="shared" si="111"/>
        <v>#VALUE!</v>
      </c>
      <c r="AE600" s="43" t="e">
        <f t="shared" si="112"/>
        <v>#VALUE!</v>
      </c>
    </row>
    <row r="601" spans="1:31" x14ac:dyDescent="0.25">
      <c r="A601" s="26" t="str">
        <f t="shared" si="104"/>
        <v/>
      </c>
      <c r="B601" s="21" t="str">
        <f t="shared" si="103"/>
        <v/>
      </c>
      <c r="C601" s="16" t="s">
        <v>66</v>
      </c>
      <c r="D601" s="16" t="s">
        <v>66</v>
      </c>
      <c r="E601" s="16" t="s">
        <v>66</v>
      </c>
      <c r="F601" s="16"/>
      <c r="G601" s="16"/>
      <c r="H601" s="16"/>
      <c r="I601" s="56"/>
      <c r="J601" s="57"/>
      <c r="K601" s="58"/>
      <c r="L601" s="22" t="str">
        <f t="shared" si="109"/>
        <v/>
      </c>
      <c r="M601" s="22" t="str">
        <f t="shared" si="110"/>
        <v/>
      </c>
      <c r="N601" s="26" t="e">
        <f t="shared" si="105"/>
        <v>#VALUE!</v>
      </c>
      <c r="O601" s="26" t="e">
        <f t="shared" si="107"/>
        <v>#VALUE!</v>
      </c>
      <c r="P601" s="26" t="e">
        <f t="shared" si="106"/>
        <v>#VALUE!</v>
      </c>
      <c r="Q601" s="26" t="e">
        <f t="shared" si="108"/>
        <v>#VALUE!</v>
      </c>
      <c r="R601" s="22"/>
      <c r="S601" s="22"/>
      <c r="T601" s="22"/>
      <c r="U601" s="22"/>
      <c r="W601" s="23" t="e">
        <f>IF(AND($F$2&lt;&gt;"",$F$3&lt;&gt;""),Interpolation!J601,ROUND(Interpolation!C601,$N$3))</f>
        <v>#VALUE!</v>
      </c>
      <c r="X601" s="23" t="e">
        <f>IF(AND($F$2&lt;&gt;"",$F$3&lt;&gt;""),Interpolation!K601,ROUND(Interpolation!D601,$N$3))</f>
        <v>#VALUE!</v>
      </c>
      <c r="Y601" s="23" t="e">
        <f>IF(AND($F$2&lt;&gt;"",$F$3&lt;&gt;""),Interpolation!L601,ROUND(Interpolation!E601,$N$3))</f>
        <v>#VALUE!</v>
      </c>
      <c r="Z601" s="23" t="e">
        <f>IF(AND($F$2&lt;&gt;"",$F$3&lt;&gt;""),Interpolation!M601,ROUND(Interpolation!F601,$N$3))</f>
        <v>#VALUE!</v>
      </c>
      <c r="AA601" s="23" t="e">
        <f>IF(AND($F$2&lt;&gt;"",$F$3&lt;&gt;""),Interpolation!N601,ROUND(Interpolation!G601,$N$3))</f>
        <v>#VALUE!</v>
      </c>
      <c r="AB601" s="23" t="e">
        <f>IF(AND($F$2&lt;&gt;"",$F$3&lt;&gt;""),Interpolation!O601,ROUND(Interpolation!H601,$N$3))</f>
        <v>#VALUE!</v>
      </c>
      <c r="AD601" s="43" t="e">
        <f t="shared" si="111"/>
        <v>#VALUE!</v>
      </c>
      <c r="AE601" s="43" t="e">
        <f t="shared" si="112"/>
        <v>#VALUE!</v>
      </c>
    </row>
    <row r="602" spans="1:31" x14ac:dyDescent="0.25">
      <c r="A602" s="26" t="str">
        <f t="shared" si="104"/>
        <v/>
      </c>
      <c r="B602" s="21" t="str">
        <f t="shared" si="103"/>
        <v/>
      </c>
      <c r="C602" s="16" t="s">
        <v>66</v>
      </c>
      <c r="D602" s="16" t="s">
        <v>66</v>
      </c>
      <c r="E602" s="16" t="s">
        <v>66</v>
      </c>
      <c r="F602" s="16"/>
      <c r="G602" s="16"/>
      <c r="H602" s="16"/>
      <c r="I602" s="56"/>
      <c r="J602" s="57"/>
      <c r="K602" s="58"/>
      <c r="L602" s="22" t="str">
        <f t="shared" si="109"/>
        <v/>
      </c>
      <c r="M602" s="22" t="str">
        <f t="shared" si="110"/>
        <v/>
      </c>
      <c r="N602" s="26" t="e">
        <f t="shared" si="105"/>
        <v>#VALUE!</v>
      </c>
      <c r="O602" s="26" t="e">
        <f t="shared" si="107"/>
        <v>#VALUE!</v>
      </c>
      <c r="P602" s="26" t="e">
        <f t="shared" si="106"/>
        <v>#VALUE!</v>
      </c>
      <c r="Q602" s="26" t="e">
        <f t="shared" si="108"/>
        <v>#VALUE!</v>
      </c>
      <c r="R602" s="22"/>
      <c r="S602" s="22"/>
      <c r="T602" s="22"/>
      <c r="U602" s="22"/>
      <c r="W602" s="23" t="e">
        <f>IF(AND($F$2&lt;&gt;"",$F$3&lt;&gt;""),Interpolation!J602,ROUND(Interpolation!C602,$N$3))</f>
        <v>#VALUE!</v>
      </c>
      <c r="X602" s="23" t="e">
        <f>IF(AND($F$2&lt;&gt;"",$F$3&lt;&gt;""),Interpolation!K602,ROUND(Interpolation!D602,$N$3))</f>
        <v>#VALUE!</v>
      </c>
      <c r="Y602" s="23" t="e">
        <f>IF(AND($F$2&lt;&gt;"",$F$3&lt;&gt;""),Interpolation!L602,ROUND(Interpolation!E602,$N$3))</f>
        <v>#VALUE!</v>
      </c>
      <c r="Z602" s="23" t="e">
        <f>IF(AND($F$2&lt;&gt;"",$F$3&lt;&gt;""),Interpolation!M602,ROUND(Interpolation!F602,$N$3))</f>
        <v>#VALUE!</v>
      </c>
      <c r="AA602" s="23" t="e">
        <f>IF(AND($F$2&lt;&gt;"",$F$3&lt;&gt;""),Interpolation!N602,ROUND(Interpolation!G602,$N$3))</f>
        <v>#VALUE!</v>
      </c>
      <c r="AB602" s="23" t="e">
        <f>IF(AND($F$2&lt;&gt;"",$F$3&lt;&gt;""),Interpolation!O602,ROUND(Interpolation!H602,$N$3))</f>
        <v>#VALUE!</v>
      </c>
      <c r="AD602" s="43" t="e">
        <f t="shared" si="111"/>
        <v>#VALUE!</v>
      </c>
      <c r="AE602" s="43" t="e">
        <f t="shared" si="112"/>
        <v>#VALUE!</v>
      </c>
    </row>
    <row r="603" spans="1:31" x14ac:dyDescent="0.25">
      <c r="A603" s="26" t="str">
        <f t="shared" si="104"/>
        <v/>
      </c>
      <c r="B603" s="21" t="str">
        <f t="shared" si="103"/>
        <v/>
      </c>
      <c r="C603" s="16" t="s">
        <v>66</v>
      </c>
      <c r="D603" s="16" t="s">
        <v>66</v>
      </c>
      <c r="E603" s="16" t="s">
        <v>66</v>
      </c>
      <c r="F603" s="16"/>
      <c r="G603" s="16"/>
      <c r="H603" s="16"/>
      <c r="I603" s="56"/>
      <c r="J603" s="57"/>
      <c r="K603" s="58"/>
      <c r="L603" s="22" t="str">
        <f t="shared" si="109"/>
        <v/>
      </c>
      <c r="M603" s="22" t="str">
        <f t="shared" si="110"/>
        <v/>
      </c>
      <c r="N603" s="26" t="e">
        <f t="shared" si="105"/>
        <v>#VALUE!</v>
      </c>
      <c r="O603" s="26" t="e">
        <f t="shared" si="107"/>
        <v>#VALUE!</v>
      </c>
      <c r="P603" s="26" t="e">
        <f t="shared" si="106"/>
        <v>#VALUE!</v>
      </c>
      <c r="Q603" s="26" t="e">
        <f t="shared" si="108"/>
        <v>#VALUE!</v>
      </c>
      <c r="R603" s="22"/>
      <c r="S603" s="22"/>
      <c r="T603" s="22"/>
      <c r="U603" s="22"/>
      <c r="W603" s="23" t="e">
        <f>IF(AND($F$2&lt;&gt;"",$F$3&lt;&gt;""),Interpolation!J603,ROUND(Interpolation!C603,$N$3))</f>
        <v>#VALUE!</v>
      </c>
      <c r="X603" s="23" t="e">
        <f>IF(AND($F$2&lt;&gt;"",$F$3&lt;&gt;""),Interpolation!K603,ROUND(Interpolation!D603,$N$3))</f>
        <v>#VALUE!</v>
      </c>
      <c r="Y603" s="23" t="e">
        <f>IF(AND($F$2&lt;&gt;"",$F$3&lt;&gt;""),Interpolation!L603,ROUND(Interpolation!E603,$N$3))</f>
        <v>#VALUE!</v>
      </c>
      <c r="Z603" s="23" t="e">
        <f>IF(AND($F$2&lt;&gt;"",$F$3&lt;&gt;""),Interpolation!M603,ROUND(Interpolation!F603,$N$3))</f>
        <v>#VALUE!</v>
      </c>
      <c r="AA603" s="23" t="e">
        <f>IF(AND($F$2&lt;&gt;"",$F$3&lt;&gt;""),Interpolation!N603,ROUND(Interpolation!G603,$N$3))</f>
        <v>#VALUE!</v>
      </c>
      <c r="AB603" s="23" t="e">
        <f>IF(AND($F$2&lt;&gt;"",$F$3&lt;&gt;""),Interpolation!O603,ROUND(Interpolation!H603,$N$3))</f>
        <v>#VALUE!</v>
      </c>
      <c r="AD603" s="43" t="e">
        <f t="shared" si="111"/>
        <v>#VALUE!</v>
      </c>
      <c r="AE603" s="43" t="e">
        <f t="shared" si="112"/>
        <v>#VALUE!</v>
      </c>
    </row>
    <row r="604" spans="1:31" x14ac:dyDescent="0.25">
      <c r="A604" s="26" t="str">
        <f t="shared" si="104"/>
        <v/>
      </c>
      <c r="B604" s="21" t="str">
        <f t="shared" si="103"/>
        <v/>
      </c>
      <c r="C604" s="16" t="s">
        <v>66</v>
      </c>
      <c r="D604" s="16" t="s">
        <v>66</v>
      </c>
      <c r="E604" s="16" t="s">
        <v>66</v>
      </c>
      <c r="F604" s="16"/>
      <c r="G604" s="16"/>
      <c r="H604" s="16"/>
      <c r="I604" s="56"/>
      <c r="J604" s="57"/>
      <c r="K604" s="58"/>
      <c r="L604" s="22" t="str">
        <f t="shared" si="109"/>
        <v/>
      </c>
      <c r="M604" s="22" t="str">
        <f t="shared" si="110"/>
        <v/>
      </c>
      <c r="N604" s="26" t="e">
        <f t="shared" si="105"/>
        <v>#VALUE!</v>
      </c>
      <c r="O604" s="26" t="e">
        <f t="shared" si="107"/>
        <v>#VALUE!</v>
      </c>
      <c r="P604" s="26" t="e">
        <f t="shared" si="106"/>
        <v>#VALUE!</v>
      </c>
      <c r="Q604" s="26" t="e">
        <f t="shared" si="108"/>
        <v>#VALUE!</v>
      </c>
      <c r="R604" s="22"/>
      <c r="S604" s="22"/>
      <c r="T604" s="22"/>
      <c r="U604" s="22"/>
      <c r="W604" s="23" t="e">
        <f>IF(AND($F$2&lt;&gt;"",$F$3&lt;&gt;""),Interpolation!J604,ROUND(Interpolation!C604,$N$3))</f>
        <v>#VALUE!</v>
      </c>
      <c r="X604" s="23" t="e">
        <f>IF(AND($F$2&lt;&gt;"",$F$3&lt;&gt;""),Interpolation!K604,ROUND(Interpolation!D604,$N$3))</f>
        <v>#VALUE!</v>
      </c>
      <c r="Y604" s="23" t="e">
        <f>IF(AND($F$2&lt;&gt;"",$F$3&lt;&gt;""),Interpolation!L604,ROUND(Interpolation!E604,$N$3))</f>
        <v>#VALUE!</v>
      </c>
      <c r="Z604" s="23" t="e">
        <f>IF(AND($F$2&lt;&gt;"",$F$3&lt;&gt;""),Interpolation!M604,ROUND(Interpolation!F604,$N$3))</f>
        <v>#VALUE!</v>
      </c>
      <c r="AA604" s="23" t="e">
        <f>IF(AND($F$2&lt;&gt;"",$F$3&lt;&gt;""),Interpolation!N604,ROUND(Interpolation!G604,$N$3))</f>
        <v>#VALUE!</v>
      </c>
      <c r="AB604" s="23" t="e">
        <f>IF(AND($F$2&lt;&gt;"",$F$3&lt;&gt;""),Interpolation!O604,ROUND(Interpolation!H604,$N$3))</f>
        <v>#VALUE!</v>
      </c>
      <c r="AD604" s="43" t="e">
        <f t="shared" si="111"/>
        <v>#VALUE!</v>
      </c>
      <c r="AE604" s="43" t="e">
        <f t="shared" si="112"/>
        <v>#VALUE!</v>
      </c>
    </row>
    <row r="605" spans="1:31" x14ac:dyDescent="0.25">
      <c r="A605" s="26" t="str">
        <f t="shared" si="104"/>
        <v/>
      </c>
      <c r="B605" s="21" t="str">
        <f t="shared" si="103"/>
        <v/>
      </c>
      <c r="C605" s="16" t="s">
        <v>66</v>
      </c>
      <c r="D605" s="16" t="s">
        <v>66</v>
      </c>
      <c r="E605" s="16" t="s">
        <v>66</v>
      </c>
      <c r="F605" s="16"/>
      <c r="G605" s="16"/>
      <c r="H605" s="16"/>
      <c r="I605" s="56"/>
      <c r="J605" s="57"/>
      <c r="K605" s="58"/>
      <c r="L605" s="22" t="str">
        <f t="shared" si="109"/>
        <v/>
      </c>
      <c r="M605" s="22" t="str">
        <f t="shared" si="110"/>
        <v/>
      </c>
      <c r="N605" s="26" t="e">
        <f t="shared" si="105"/>
        <v>#VALUE!</v>
      </c>
      <c r="O605" s="26" t="e">
        <f t="shared" si="107"/>
        <v>#VALUE!</v>
      </c>
      <c r="P605" s="26" t="e">
        <f t="shared" si="106"/>
        <v>#VALUE!</v>
      </c>
      <c r="Q605" s="26" t="e">
        <f t="shared" si="108"/>
        <v>#VALUE!</v>
      </c>
      <c r="R605" s="22"/>
      <c r="S605" s="22"/>
      <c r="T605" s="22"/>
      <c r="U605" s="22"/>
      <c r="W605" s="23" t="e">
        <f>IF(AND($F$2&lt;&gt;"",$F$3&lt;&gt;""),Interpolation!J605,ROUND(Interpolation!C605,$N$3))</f>
        <v>#VALUE!</v>
      </c>
      <c r="X605" s="23" t="e">
        <f>IF(AND($F$2&lt;&gt;"",$F$3&lt;&gt;""),Interpolation!K605,ROUND(Interpolation!D605,$N$3))</f>
        <v>#VALUE!</v>
      </c>
      <c r="Y605" s="23" t="e">
        <f>IF(AND($F$2&lt;&gt;"",$F$3&lt;&gt;""),Interpolation!L605,ROUND(Interpolation!E605,$N$3))</f>
        <v>#VALUE!</v>
      </c>
      <c r="Z605" s="23" t="e">
        <f>IF(AND($F$2&lt;&gt;"",$F$3&lt;&gt;""),Interpolation!M605,ROUND(Interpolation!F605,$N$3))</f>
        <v>#VALUE!</v>
      </c>
      <c r="AA605" s="23" t="e">
        <f>IF(AND($F$2&lt;&gt;"",$F$3&lt;&gt;""),Interpolation!N605,ROUND(Interpolation!G605,$N$3))</f>
        <v>#VALUE!</v>
      </c>
      <c r="AB605" s="23" t="e">
        <f>IF(AND($F$2&lt;&gt;"",$F$3&lt;&gt;""),Interpolation!O605,ROUND(Interpolation!H605,$N$3))</f>
        <v>#VALUE!</v>
      </c>
      <c r="AD605" s="43" t="e">
        <f t="shared" si="111"/>
        <v>#VALUE!</v>
      </c>
      <c r="AE605" s="43" t="e">
        <f t="shared" si="112"/>
        <v>#VALUE!</v>
      </c>
    </row>
    <row r="606" spans="1:31" x14ac:dyDescent="0.25">
      <c r="A606" s="26" t="str">
        <f t="shared" si="104"/>
        <v/>
      </c>
      <c r="B606" s="21" t="str">
        <f t="shared" si="103"/>
        <v/>
      </c>
      <c r="C606" s="16" t="s">
        <v>66</v>
      </c>
      <c r="D606" s="16" t="s">
        <v>66</v>
      </c>
      <c r="E606" s="16" t="s">
        <v>66</v>
      </c>
      <c r="F606" s="16"/>
      <c r="G606" s="16"/>
      <c r="H606" s="16"/>
      <c r="I606" s="56"/>
      <c r="J606" s="57"/>
      <c r="K606" s="58"/>
      <c r="L606" s="22" t="str">
        <f t="shared" si="109"/>
        <v/>
      </c>
      <c r="M606" s="22" t="str">
        <f t="shared" si="110"/>
        <v/>
      </c>
      <c r="N606" s="26" t="e">
        <f t="shared" si="105"/>
        <v>#VALUE!</v>
      </c>
      <c r="O606" s="26" t="e">
        <f t="shared" si="107"/>
        <v>#VALUE!</v>
      </c>
      <c r="P606" s="26" t="e">
        <f t="shared" si="106"/>
        <v>#VALUE!</v>
      </c>
      <c r="Q606" s="26" t="e">
        <f t="shared" si="108"/>
        <v>#VALUE!</v>
      </c>
      <c r="R606" s="22"/>
      <c r="S606" s="22"/>
      <c r="T606" s="22"/>
      <c r="U606" s="22"/>
      <c r="W606" s="23" t="e">
        <f>IF(AND($F$2&lt;&gt;"",$F$3&lt;&gt;""),Interpolation!J606,ROUND(Interpolation!C606,$N$3))</f>
        <v>#VALUE!</v>
      </c>
      <c r="X606" s="23" t="e">
        <f>IF(AND($F$2&lt;&gt;"",$F$3&lt;&gt;""),Interpolation!K606,ROUND(Interpolation!D606,$N$3))</f>
        <v>#VALUE!</v>
      </c>
      <c r="Y606" s="23" t="e">
        <f>IF(AND($F$2&lt;&gt;"",$F$3&lt;&gt;""),Interpolation!L606,ROUND(Interpolation!E606,$N$3))</f>
        <v>#VALUE!</v>
      </c>
      <c r="Z606" s="23" t="e">
        <f>IF(AND($F$2&lt;&gt;"",$F$3&lt;&gt;""),Interpolation!M606,ROUND(Interpolation!F606,$N$3))</f>
        <v>#VALUE!</v>
      </c>
      <c r="AA606" s="23" t="e">
        <f>IF(AND($F$2&lt;&gt;"",$F$3&lt;&gt;""),Interpolation!N606,ROUND(Interpolation!G606,$N$3))</f>
        <v>#VALUE!</v>
      </c>
      <c r="AB606" s="23" t="e">
        <f>IF(AND($F$2&lt;&gt;"",$F$3&lt;&gt;""),Interpolation!O606,ROUND(Interpolation!H606,$N$3))</f>
        <v>#VALUE!</v>
      </c>
      <c r="AD606" s="43" t="e">
        <f t="shared" si="111"/>
        <v>#VALUE!</v>
      </c>
      <c r="AE606" s="43" t="e">
        <f t="shared" si="112"/>
        <v>#VALUE!</v>
      </c>
    </row>
    <row r="607" spans="1:31" x14ac:dyDescent="0.25">
      <c r="A607" s="26" t="str">
        <f t="shared" si="104"/>
        <v/>
      </c>
      <c r="B607" s="21" t="str">
        <f t="shared" si="103"/>
        <v/>
      </c>
      <c r="C607" s="16" t="s">
        <v>66</v>
      </c>
      <c r="D607" s="16" t="s">
        <v>66</v>
      </c>
      <c r="E607" s="16" t="s">
        <v>66</v>
      </c>
      <c r="F607" s="16"/>
      <c r="G607" s="16"/>
      <c r="H607" s="16"/>
      <c r="I607" s="56"/>
      <c r="J607" s="57"/>
      <c r="K607" s="58"/>
      <c r="L607" s="22" t="str">
        <f t="shared" si="109"/>
        <v/>
      </c>
      <c r="M607" s="22" t="str">
        <f t="shared" si="110"/>
        <v/>
      </c>
      <c r="N607" s="26" t="e">
        <f t="shared" si="105"/>
        <v>#VALUE!</v>
      </c>
      <c r="O607" s="26" t="e">
        <f t="shared" si="107"/>
        <v>#VALUE!</v>
      </c>
      <c r="P607" s="26" t="e">
        <f t="shared" si="106"/>
        <v>#VALUE!</v>
      </c>
      <c r="Q607" s="26" t="e">
        <f t="shared" si="108"/>
        <v>#VALUE!</v>
      </c>
      <c r="R607" s="22"/>
      <c r="S607" s="22"/>
      <c r="T607" s="22"/>
      <c r="U607" s="22"/>
      <c r="W607" s="23" t="e">
        <f>IF(AND($F$2&lt;&gt;"",$F$3&lt;&gt;""),Interpolation!J607,ROUND(Interpolation!C607,$N$3))</f>
        <v>#VALUE!</v>
      </c>
      <c r="X607" s="23" t="e">
        <f>IF(AND($F$2&lt;&gt;"",$F$3&lt;&gt;""),Interpolation!K607,ROUND(Interpolation!D607,$N$3))</f>
        <v>#VALUE!</v>
      </c>
      <c r="Y607" s="23" t="e">
        <f>IF(AND($F$2&lt;&gt;"",$F$3&lt;&gt;""),Interpolation!L607,ROUND(Interpolation!E607,$N$3))</f>
        <v>#VALUE!</v>
      </c>
      <c r="Z607" s="23" t="e">
        <f>IF(AND($F$2&lt;&gt;"",$F$3&lt;&gt;""),Interpolation!M607,ROUND(Interpolation!F607,$N$3))</f>
        <v>#VALUE!</v>
      </c>
      <c r="AA607" s="23" t="e">
        <f>IF(AND($F$2&lt;&gt;"",$F$3&lt;&gt;""),Interpolation!N607,ROUND(Interpolation!G607,$N$3))</f>
        <v>#VALUE!</v>
      </c>
      <c r="AB607" s="23" t="e">
        <f>IF(AND($F$2&lt;&gt;"",$F$3&lt;&gt;""),Interpolation!O607,ROUND(Interpolation!H607,$N$3))</f>
        <v>#VALUE!</v>
      </c>
      <c r="AD607" s="43" t="e">
        <f t="shared" si="111"/>
        <v>#VALUE!</v>
      </c>
      <c r="AE607" s="43" t="e">
        <f t="shared" si="112"/>
        <v>#VALUE!</v>
      </c>
    </row>
    <row r="608" spans="1:31" x14ac:dyDescent="0.25">
      <c r="A608" s="26" t="str">
        <f t="shared" si="104"/>
        <v/>
      </c>
      <c r="B608" s="21" t="str">
        <f t="shared" si="103"/>
        <v/>
      </c>
      <c r="C608" s="16" t="s">
        <v>66</v>
      </c>
      <c r="D608" s="16" t="s">
        <v>66</v>
      </c>
      <c r="E608" s="16" t="s">
        <v>66</v>
      </c>
      <c r="F608" s="16"/>
      <c r="G608" s="16"/>
      <c r="H608" s="16"/>
      <c r="I608" s="56"/>
      <c r="J608" s="57"/>
      <c r="K608" s="58"/>
      <c r="L608" s="22" t="str">
        <f t="shared" si="109"/>
        <v/>
      </c>
      <c r="M608" s="22" t="str">
        <f t="shared" si="110"/>
        <v/>
      </c>
      <c r="N608" s="26" t="e">
        <f t="shared" si="105"/>
        <v>#VALUE!</v>
      </c>
      <c r="O608" s="26" t="e">
        <f t="shared" si="107"/>
        <v>#VALUE!</v>
      </c>
      <c r="P608" s="26" t="e">
        <f t="shared" si="106"/>
        <v>#VALUE!</v>
      </c>
      <c r="Q608" s="26" t="e">
        <f t="shared" si="108"/>
        <v>#VALUE!</v>
      </c>
      <c r="R608" s="22"/>
      <c r="S608" s="22"/>
      <c r="T608" s="22"/>
      <c r="U608" s="22"/>
      <c r="W608" s="23" t="e">
        <f>IF(AND($F$2&lt;&gt;"",$F$3&lt;&gt;""),Interpolation!J608,ROUND(Interpolation!C608,$N$3))</f>
        <v>#VALUE!</v>
      </c>
      <c r="X608" s="23" t="e">
        <f>IF(AND($F$2&lt;&gt;"",$F$3&lt;&gt;""),Interpolation!K608,ROUND(Interpolation!D608,$N$3))</f>
        <v>#VALUE!</v>
      </c>
      <c r="Y608" s="23" t="e">
        <f>IF(AND($F$2&lt;&gt;"",$F$3&lt;&gt;""),Interpolation!L608,ROUND(Interpolation!E608,$N$3))</f>
        <v>#VALUE!</v>
      </c>
      <c r="Z608" s="23" t="e">
        <f>IF(AND($F$2&lt;&gt;"",$F$3&lt;&gt;""),Interpolation!M608,ROUND(Interpolation!F608,$N$3))</f>
        <v>#VALUE!</v>
      </c>
      <c r="AA608" s="23" t="e">
        <f>IF(AND($F$2&lt;&gt;"",$F$3&lt;&gt;""),Interpolation!N608,ROUND(Interpolation!G608,$N$3))</f>
        <v>#VALUE!</v>
      </c>
      <c r="AB608" s="23" t="e">
        <f>IF(AND($F$2&lt;&gt;"",$F$3&lt;&gt;""),Interpolation!O608,ROUND(Interpolation!H608,$N$3))</f>
        <v>#VALUE!</v>
      </c>
      <c r="AD608" s="43" t="e">
        <f t="shared" si="111"/>
        <v>#VALUE!</v>
      </c>
      <c r="AE608" s="43" t="e">
        <f t="shared" si="112"/>
        <v>#VALUE!</v>
      </c>
    </row>
    <row r="609" spans="1:31" x14ac:dyDescent="0.25">
      <c r="A609" s="26" t="str">
        <f t="shared" si="104"/>
        <v/>
      </c>
      <c r="B609" s="21" t="str">
        <f t="shared" si="103"/>
        <v/>
      </c>
      <c r="C609" s="16" t="s">
        <v>66</v>
      </c>
      <c r="D609" s="16" t="s">
        <v>66</v>
      </c>
      <c r="E609" s="16" t="s">
        <v>66</v>
      </c>
      <c r="F609" s="16"/>
      <c r="G609" s="16"/>
      <c r="H609" s="16"/>
      <c r="I609" s="56"/>
      <c r="J609" s="57"/>
      <c r="K609" s="58"/>
      <c r="L609" s="22" t="str">
        <f t="shared" si="109"/>
        <v/>
      </c>
      <c r="M609" s="22" t="str">
        <f t="shared" si="110"/>
        <v/>
      </c>
      <c r="N609" s="26" t="e">
        <f t="shared" si="105"/>
        <v>#VALUE!</v>
      </c>
      <c r="O609" s="26" t="e">
        <f t="shared" si="107"/>
        <v>#VALUE!</v>
      </c>
      <c r="P609" s="26" t="e">
        <f t="shared" si="106"/>
        <v>#VALUE!</v>
      </c>
      <c r="Q609" s="26" t="e">
        <f t="shared" si="108"/>
        <v>#VALUE!</v>
      </c>
      <c r="R609" s="22"/>
      <c r="S609" s="22"/>
      <c r="T609" s="22"/>
      <c r="U609" s="22"/>
      <c r="W609" s="23" t="e">
        <f>IF(AND($F$2&lt;&gt;"",$F$3&lt;&gt;""),Interpolation!J609,ROUND(Interpolation!C609,$N$3))</f>
        <v>#VALUE!</v>
      </c>
      <c r="X609" s="23" t="e">
        <f>IF(AND($F$2&lt;&gt;"",$F$3&lt;&gt;""),Interpolation!K609,ROUND(Interpolation!D609,$N$3))</f>
        <v>#VALUE!</v>
      </c>
      <c r="Y609" s="23" t="e">
        <f>IF(AND($F$2&lt;&gt;"",$F$3&lt;&gt;""),Interpolation!L609,ROUND(Interpolation!E609,$N$3))</f>
        <v>#VALUE!</v>
      </c>
      <c r="Z609" s="23" t="e">
        <f>IF(AND($F$2&lt;&gt;"",$F$3&lt;&gt;""),Interpolation!M609,ROUND(Interpolation!F609,$N$3))</f>
        <v>#VALUE!</v>
      </c>
      <c r="AA609" s="23" t="e">
        <f>IF(AND($F$2&lt;&gt;"",$F$3&lt;&gt;""),Interpolation!N609,ROUND(Interpolation!G609,$N$3))</f>
        <v>#VALUE!</v>
      </c>
      <c r="AB609" s="23" t="e">
        <f>IF(AND($F$2&lt;&gt;"",$F$3&lt;&gt;""),Interpolation!O609,ROUND(Interpolation!H609,$N$3))</f>
        <v>#VALUE!</v>
      </c>
      <c r="AD609" s="43" t="e">
        <f t="shared" si="111"/>
        <v>#VALUE!</v>
      </c>
      <c r="AE609" s="43" t="e">
        <f t="shared" si="112"/>
        <v>#VALUE!</v>
      </c>
    </row>
    <row r="610" spans="1:31" x14ac:dyDescent="0.25">
      <c r="A610" s="26" t="str">
        <f t="shared" si="104"/>
        <v/>
      </c>
      <c r="B610" s="21" t="str">
        <f t="shared" si="103"/>
        <v/>
      </c>
      <c r="C610" s="16" t="s">
        <v>66</v>
      </c>
      <c r="D610" s="16" t="s">
        <v>66</v>
      </c>
      <c r="E610" s="16" t="s">
        <v>66</v>
      </c>
      <c r="F610" s="16"/>
      <c r="G610" s="16"/>
      <c r="H610" s="16"/>
      <c r="I610" s="56"/>
      <c r="J610" s="57"/>
      <c r="K610" s="58"/>
      <c r="L610" s="22" t="str">
        <f t="shared" si="109"/>
        <v/>
      </c>
      <c r="M610" s="22" t="str">
        <f t="shared" si="110"/>
        <v/>
      </c>
      <c r="N610" s="26" t="e">
        <f t="shared" si="105"/>
        <v>#VALUE!</v>
      </c>
      <c r="O610" s="26" t="e">
        <f t="shared" si="107"/>
        <v>#VALUE!</v>
      </c>
      <c r="P610" s="26" t="e">
        <f t="shared" si="106"/>
        <v>#VALUE!</v>
      </c>
      <c r="Q610" s="26" t="e">
        <f t="shared" si="108"/>
        <v>#VALUE!</v>
      </c>
      <c r="R610" s="22"/>
      <c r="S610" s="22"/>
      <c r="T610" s="22"/>
      <c r="U610" s="22"/>
      <c r="W610" s="23" t="e">
        <f>IF(AND($F$2&lt;&gt;"",$F$3&lt;&gt;""),Interpolation!J610,ROUND(Interpolation!C610,$N$3))</f>
        <v>#VALUE!</v>
      </c>
      <c r="X610" s="23" t="e">
        <f>IF(AND($F$2&lt;&gt;"",$F$3&lt;&gt;""),Interpolation!K610,ROUND(Interpolation!D610,$N$3))</f>
        <v>#VALUE!</v>
      </c>
      <c r="Y610" s="23" t="e">
        <f>IF(AND($F$2&lt;&gt;"",$F$3&lt;&gt;""),Interpolation!L610,ROUND(Interpolation!E610,$N$3))</f>
        <v>#VALUE!</v>
      </c>
      <c r="Z610" s="23" t="e">
        <f>IF(AND($F$2&lt;&gt;"",$F$3&lt;&gt;""),Interpolation!M610,ROUND(Interpolation!F610,$N$3))</f>
        <v>#VALUE!</v>
      </c>
      <c r="AA610" s="23" t="e">
        <f>IF(AND($F$2&lt;&gt;"",$F$3&lt;&gt;""),Interpolation!N610,ROUND(Interpolation!G610,$N$3))</f>
        <v>#VALUE!</v>
      </c>
      <c r="AB610" s="23" t="e">
        <f>IF(AND($F$2&lt;&gt;"",$F$3&lt;&gt;""),Interpolation!O610,ROUND(Interpolation!H610,$N$3))</f>
        <v>#VALUE!</v>
      </c>
      <c r="AD610" s="43" t="e">
        <f t="shared" si="111"/>
        <v>#VALUE!</v>
      </c>
      <c r="AE610" s="43" t="e">
        <f t="shared" si="112"/>
        <v>#VALUE!</v>
      </c>
    </row>
    <row r="611" spans="1:31" x14ac:dyDescent="0.25">
      <c r="J611" s="1"/>
      <c r="K611" s="1"/>
      <c r="L611" s="22">
        <f t="shared" si="109"/>
        <v>0</v>
      </c>
      <c r="M611" s="22">
        <f t="shared" si="110"/>
        <v>0</v>
      </c>
      <c r="N611" s="26">
        <f t="shared" si="105"/>
        <v>0</v>
      </c>
      <c r="O611" s="26" t="e">
        <f t="shared" si="107"/>
        <v>#N/A</v>
      </c>
      <c r="P611" s="26">
        <f t="shared" si="106"/>
        <v>1</v>
      </c>
      <c r="Q611" s="26" t="e">
        <f t="shared" si="108"/>
        <v>#N/A</v>
      </c>
      <c r="R611" s="22"/>
      <c r="S611" s="22"/>
      <c r="T611" s="22"/>
      <c r="U611" s="22"/>
      <c r="W611" s="23" t="e">
        <f>IF(AND($F$2&lt;&gt;"",$F$3&lt;&gt;""),Interpolation!J611,ROUND(Interpolation!C611,$N$3))</f>
        <v>#VALUE!</v>
      </c>
      <c r="X611" s="23" t="e">
        <f>IF(AND($F$2&lt;&gt;"",$F$3&lt;&gt;""),Interpolation!K611,ROUND(Interpolation!D611,$N$3))</f>
        <v>#VALUE!</v>
      </c>
      <c r="Y611" s="23" t="e">
        <f>IF(AND($F$2&lt;&gt;"",$F$3&lt;&gt;""),Interpolation!L611,ROUND(Interpolation!E611,$N$3))</f>
        <v>#VALUE!</v>
      </c>
      <c r="Z611" s="23" t="e">
        <f>IF(AND($F$2&lt;&gt;"",$F$3&lt;&gt;""),Interpolation!M611,ROUND(Interpolation!F611,$N$3))</f>
        <v>#VALUE!</v>
      </c>
      <c r="AA611" s="23" t="e">
        <f>IF(AND($F$2&lt;&gt;"",$F$3&lt;&gt;""),Interpolation!N611,ROUND(Interpolation!G611,$N$3))</f>
        <v>#VALUE!</v>
      </c>
      <c r="AB611" s="23" t="e">
        <f>IF(AND($F$2&lt;&gt;"",$F$3&lt;&gt;""),Interpolation!O611,ROUND(Interpolation!H611,$N$3))</f>
        <v>#VALUE!</v>
      </c>
      <c r="AD611" s="43">
        <f t="shared" si="111"/>
        <v>0</v>
      </c>
      <c r="AE611" s="43">
        <f t="shared" si="112"/>
        <v>0</v>
      </c>
    </row>
    <row r="612" spans="1:31" x14ac:dyDescent="0.25">
      <c r="B612" s="61"/>
      <c r="C612" s="61"/>
      <c r="D612" s="61"/>
      <c r="E612" s="61"/>
      <c r="F612" s="61"/>
      <c r="G612" s="61"/>
      <c r="I612" s="2" t="str">
        <f>'Print off sheets'!I612</f>
        <v>Page 15 of 2</v>
      </c>
      <c r="J612" s="1"/>
      <c r="K612" s="1"/>
      <c r="L612" s="22">
        <f t="shared" si="109"/>
        <v>0</v>
      </c>
      <c r="M612" s="22">
        <f t="shared" si="110"/>
        <v>0</v>
      </c>
      <c r="N612" s="26">
        <f t="shared" si="105"/>
        <v>0</v>
      </c>
      <c r="O612" s="26" t="e">
        <f t="shared" si="107"/>
        <v>#N/A</v>
      </c>
      <c r="P612" s="26">
        <f t="shared" si="106"/>
        <v>1</v>
      </c>
      <c r="Q612" s="26" t="e">
        <f t="shared" si="108"/>
        <v>#N/A</v>
      </c>
      <c r="R612" s="22"/>
      <c r="S612" s="22"/>
      <c r="T612" s="22"/>
      <c r="U612" s="22"/>
      <c r="W612" s="23" t="e">
        <f>IF(AND($F$2&lt;&gt;"",$F$3&lt;&gt;""),Interpolation!J612,ROUND(Interpolation!C612,$N$3))</f>
        <v>#VALUE!</v>
      </c>
      <c r="X612" s="23" t="e">
        <f>IF(AND($F$2&lt;&gt;"",$F$3&lt;&gt;""),Interpolation!K612,ROUND(Interpolation!D612,$N$3))</f>
        <v>#VALUE!</v>
      </c>
      <c r="Y612" s="23" t="e">
        <f>IF(AND($F$2&lt;&gt;"",$F$3&lt;&gt;""),Interpolation!L612,ROUND(Interpolation!E612,$N$3))</f>
        <v>#VALUE!</v>
      </c>
      <c r="Z612" s="23" t="e">
        <f>IF(AND($F$2&lt;&gt;"",$F$3&lt;&gt;""),Interpolation!M612,ROUND(Interpolation!F612,$N$3))</f>
        <v>#VALUE!</v>
      </c>
      <c r="AA612" s="23" t="e">
        <f>IF(AND($F$2&lt;&gt;"",$F$3&lt;&gt;""),Interpolation!N612,ROUND(Interpolation!G612,$N$3))</f>
        <v>#VALUE!</v>
      </c>
      <c r="AB612" s="23" t="e">
        <f>IF(AND($F$2&lt;&gt;"",$F$3&lt;&gt;""),Interpolation!O612,ROUND(Interpolation!H612,$N$3))</f>
        <v>#VALUE!</v>
      </c>
      <c r="AD612" s="43">
        <f t="shared" si="111"/>
        <v>0</v>
      </c>
      <c r="AE612" s="43">
        <f t="shared" si="112"/>
        <v>0</v>
      </c>
    </row>
    <row r="613" spans="1:31" ht="18" x14ac:dyDescent="0.25">
      <c r="B613" s="59" t="s">
        <v>21</v>
      </c>
      <c r="C613" s="59"/>
      <c r="D613" s="59"/>
      <c r="E613" s="59"/>
      <c r="F613" s="59"/>
      <c r="G613" s="59"/>
      <c r="H613" s="59"/>
      <c r="J613" s="1"/>
      <c r="K613" s="1"/>
      <c r="L613" s="22" t="str">
        <f t="shared" si="109"/>
        <v/>
      </c>
      <c r="M613" s="22" t="str">
        <f t="shared" si="110"/>
        <v/>
      </c>
      <c r="N613" s="26" t="e">
        <f t="shared" si="105"/>
        <v>#VALUE!</v>
      </c>
      <c r="O613" s="26" t="e">
        <f t="shared" si="107"/>
        <v>#VALUE!</v>
      </c>
      <c r="P613" s="26" t="e">
        <f t="shared" si="106"/>
        <v>#VALUE!</v>
      </c>
      <c r="Q613" s="26" t="e">
        <f t="shared" si="108"/>
        <v>#VALUE!</v>
      </c>
      <c r="R613" s="22"/>
      <c r="S613" s="22"/>
      <c r="T613" s="22"/>
      <c r="U613" s="22"/>
      <c r="W613" s="23" t="e">
        <f>IF(AND($F$2&lt;&gt;"",$F$3&lt;&gt;""),Interpolation!J613,ROUND(Interpolation!C613,$N$3))</f>
        <v>#VALUE!</v>
      </c>
      <c r="X613" s="23" t="e">
        <f>IF(AND($F$2&lt;&gt;"",$F$3&lt;&gt;""),Interpolation!K613,ROUND(Interpolation!D613,$N$3))</f>
        <v>#VALUE!</v>
      </c>
      <c r="Y613" s="23" t="e">
        <f>IF(AND($F$2&lt;&gt;"",$F$3&lt;&gt;""),Interpolation!L613,ROUND(Interpolation!E613,$N$3))</f>
        <v>#VALUE!</v>
      </c>
      <c r="Z613" s="23" t="e">
        <f>IF(AND($F$2&lt;&gt;"",$F$3&lt;&gt;""),Interpolation!M613,ROUND(Interpolation!F613,$N$3))</f>
        <v>#VALUE!</v>
      </c>
      <c r="AA613" s="23" t="e">
        <f>IF(AND($F$2&lt;&gt;"",$F$3&lt;&gt;""),Interpolation!N613,ROUND(Interpolation!G613,$N$3))</f>
        <v>#VALUE!</v>
      </c>
      <c r="AB613" s="23" t="e">
        <f>IF(AND($F$2&lt;&gt;"",$F$3&lt;&gt;""),Interpolation!O613,ROUND(Interpolation!H613,$N$3))</f>
        <v>#VALUE!</v>
      </c>
      <c r="AD613" s="43" t="e">
        <f t="shared" si="111"/>
        <v>#VALUE!</v>
      </c>
      <c r="AE613" s="43" t="e">
        <f t="shared" si="112"/>
        <v>#VALUE!</v>
      </c>
    </row>
    <row r="614" spans="1:31" ht="15.75" x14ac:dyDescent="0.25">
      <c r="B614" s="3"/>
      <c r="C614" s="14"/>
      <c r="E614" s="3"/>
      <c r="F614" s="15"/>
      <c r="H614" s="5"/>
      <c r="J614" s="1"/>
      <c r="K614" s="1"/>
      <c r="L614" s="22">
        <f t="shared" si="109"/>
        <v>0</v>
      </c>
      <c r="M614" s="22">
        <f t="shared" si="110"/>
        <v>0</v>
      </c>
      <c r="N614" s="26">
        <f t="shared" si="105"/>
        <v>0</v>
      </c>
      <c r="O614" s="26" t="e">
        <f t="shared" si="107"/>
        <v>#N/A</v>
      </c>
      <c r="P614" s="26">
        <f t="shared" si="106"/>
        <v>1</v>
      </c>
      <c r="Q614" s="26" t="e">
        <f t="shared" si="108"/>
        <v>#N/A</v>
      </c>
      <c r="R614" s="22"/>
      <c r="S614" s="22"/>
      <c r="T614" s="22"/>
      <c r="U614" s="22"/>
      <c r="W614" s="23" t="e">
        <f>IF(AND($F$2&lt;&gt;"",$F$3&lt;&gt;""),Interpolation!J614,ROUND(Interpolation!C614,$N$3))</f>
        <v>#VALUE!</v>
      </c>
      <c r="X614" s="23" t="e">
        <f>IF(AND($F$2&lt;&gt;"",$F$3&lt;&gt;""),Interpolation!K614,ROUND(Interpolation!D614,$N$3))</f>
        <v>#VALUE!</v>
      </c>
      <c r="Y614" s="23" t="e">
        <f>IF(AND($F$2&lt;&gt;"",$F$3&lt;&gt;""),Interpolation!L614,ROUND(Interpolation!E614,$N$3))</f>
        <v>#VALUE!</v>
      </c>
      <c r="Z614" s="23" t="e">
        <f>IF(AND($F$2&lt;&gt;"",$F$3&lt;&gt;""),Interpolation!M614,ROUND(Interpolation!F614,$N$3))</f>
        <v>#VALUE!</v>
      </c>
      <c r="AA614" s="23" t="e">
        <f>IF(AND($F$2&lt;&gt;"",$F$3&lt;&gt;""),Interpolation!N614,ROUND(Interpolation!G614,$N$3))</f>
        <v>#VALUE!</v>
      </c>
      <c r="AB614" s="23" t="e">
        <f>IF(AND($F$2&lt;&gt;"",$F$3&lt;&gt;""),Interpolation!O614,ROUND(Interpolation!H614,$N$3))</f>
        <v>#VALUE!</v>
      </c>
      <c r="AD614" s="43">
        <f t="shared" si="111"/>
        <v>0</v>
      </c>
      <c r="AE614" s="43">
        <f t="shared" si="112"/>
        <v>0</v>
      </c>
    </row>
    <row r="615" spans="1:31" x14ac:dyDescent="0.25">
      <c r="G615" s="62"/>
      <c r="H615" s="62"/>
      <c r="J615" s="1"/>
      <c r="K615" s="1"/>
      <c r="L615" s="22">
        <f t="shared" si="109"/>
        <v>0</v>
      </c>
      <c r="M615" s="22">
        <f t="shared" si="110"/>
        <v>0</v>
      </c>
      <c r="N615" s="26">
        <f t="shared" si="105"/>
        <v>0</v>
      </c>
      <c r="O615" s="26" t="e">
        <f t="shared" si="107"/>
        <v>#N/A</v>
      </c>
      <c r="P615" s="26">
        <f t="shared" si="106"/>
        <v>1</v>
      </c>
      <c r="Q615" s="26" t="e">
        <f t="shared" si="108"/>
        <v>#N/A</v>
      </c>
      <c r="R615" s="22"/>
      <c r="S615" s="22"/>
      <c r="T615" s="22"/>
      <c r="U615" s="22"/>
      <c r="W615" s="23" t="e">
        <f>IF(AND($F$2&lt;&gt;"",$F$3&lt;&gt;""),Interpolation!J615,ROUND(Interpolation!C615,$N$3))</f>
        <v>#VALUE!</v>
      </c>
      <c r="X615" s="23" t="e">
        <f>IF(AND($F$2&lt;&gt;"",$F$3&lt;&gt;""),Interpolation!K615,ROUND(Interpolation!D615,$N$3))</f>
        <v>#VALUE!</v>
      </c>
      <c r="Y615" s="23" t="e">
        <f>IF(AND($F$2&lt;&gt;"",$F$3&lt;&gt;""),Interpolation!L615,ROUND(Interpolation!E615,$N$3))</f>
        <v>#VALUE!</v>
      </c>
      <c r="Z615" s="23" t="e">
        <f>IF(AND($F$2&lt;&gt;"",$F$3&lt;&gt;""),Interpolation!M615,ROUND(Interpolation!F615,$N$3))</f>
        <v>#VALUE!</v>
      </c>
      <c r="AA615" s="23" t="e">
        <f>IF(AND($F$2&lt;&gt;"",$F$3&lt;&gt;""),Interpolation!N615,ROUND(Interpolation!G615,$N$3))</f>
        <v>#VALUE!</v>
      </c>
      <c r="AB615" s="23" t="e">
        <f>IF(AND($F$2&lt;&gt;"",$F$3&lt;&gt;""),Interpolation!O615,ROUND(Interpolation!H615,$N$3))</f>
        <v>#VALUE!</v>
      </c>
      <c r="AD615" s="43">
        <f t="shared" si="111"/>
        <v>0</v>
      </c>
      <c r="AE615" s="43">
        <f t="shared" si="112"/>
        <v>0</v>
      </c>
    </row>
    <row r="616" spans="1:31" x14ac:dyDescent="0.25">
      <c r="C616" s="60" t="s">
        <v>42</v>
      </c>
      <c r="D616" s="60"/>
      <c r="E616" s="60"/>
      <c r="H616" s="6"/>
      <c r="J616" s="1"/>
      <c r="K616" s="1"/>
      <c r="L616" s="22">
        <f t="shared" si="109"/>
        <v>0</v>
      </c>
      <c r="M616" s="22">
        <f t="shared" si="110"/>
        <v>0</v>
      </c>
      <c r="N616" s="26">
        <f t="shared" si="105"/>
        <v>0</v>
      </c>
      <c r="O616" s="26" t="e">
        <f t="shared" si="107"/>
        <v>#N/A</v>
      </c>
      <c r="P616" s="26">
        <f t="shared" si="106"/>
        <v>1</v>
      </c>
      <c r="Q616" s="26" t="e">
        <f t="shared" si="108"/>
        <v>#N/A</v>
      </c>
      <c r="R616" s="22"/>
      <c r="S616" s="22"/>
      <c r="T616" s="22"/>
      <c r="U616" s="22"/>
      <c r="W616" s="23" t="e">
        <f>IF(AND($F$2&lt;&gt;"",$F$3&lt;&gt;""),Interpolation!J616,ROUND(Interpolation!C616,$N$3))</f>
        <v>#VALUE!</v>
      </c>
      <c r="X616" s="23" t="e">
        <f>IF(AND($F$2&lt;&gt;"",$F$3&lt;&gt;""),Interpolation!K616,ROUND(Interpolation!D616,$N$3))</f>
        <v>#VALUE!</v>
      </c>
      <c r="Y616" s="23" t="e">
        <f>IF(AND($F$2&lt;&gt;"",$F$3&lt;&gt;""),Interpolation!L616,ROUND(Interpolation!E616,$N$3))</f>
        <v>#VALUE!</v>
      </c>
      <c r="Z616" s="23" t="e">
        <f>IF(AND($F$2&lt;&gt;"",$F$3&lt;&gt;""),Interpolation!M616,ROUND(Interpolation!F616,$N$3))</f>
        <v>#VALUE!</v>
      </c>
      <c r="AA616" s="23" t="e">
        <f>IF(AND($F$2&lt;&gt;"",$F$3&lt;&gt;""),Interpolation!N616,ROUND(Interpolation!G616,$N$3))</f>
        <v>#VALUE!</v>
      </c>
      <c r="AB616" s="23" t="e">
        <f>IF(AND($F$2&lt;&gt;"",$F$3&lt;&gt;""),Interpolation!O616,ROUND(Interpolation!H616,$N$3))</f>
        <v>#VALUE!</v>
      </c>
      <c r="AD616" s="43">
        <f t="shared" si="111"/>
        <v>0</v>
      </c>
      <c r="AE616" s="43">
        <f t="shared" si="112"/>
        <v>0</v>
      </c>
    </row>
    <row r="617" spans="1:31" x14ac:dyDescent="0.25">
      <c r="B617" s="7" t="s">
        <v>45</v>
      </c>
      <c r="C617" s="8" t="s">
        <v>46</v>
      </c>
      <c r="D617" s="8" t="s">
        <v>47</v>
      </c>
      <c r="E617" s="8" t="s">
        <v>48</v>
      </c>
      <c r="F617" s="8" t="s">
        <v>49</v>
      </c>
      <c r="G617" s="8" t="s">
        <v>50</v>
      </c>
      <c r="H617" s="8" t="s">
        <v>51</v>
      </c>
      <c r="I617" s="9" t="s">
        <v>52</v>
      </c>
      <c r="J617" s="1"/>
      <c r="K617" s="1"/>
      <c r="L617" s="22" t="str">
        <f t="shared" si="109"/>
        <v/>
      </c>
      <c r="M617" s="22" t="str">
        <f t="shared" si="110"/>
        <v/>
      </c>
      <c r="N617" s="26" t="e">
        <f t="shared" si="105"/>
        <v>#VALUE!</v>
      </c>
      <c r="O617" s="26" t="e">
        <f t="shared" si="107"/>
        <v>#VALUE!</v>
      </c>
      <c r="P617" s="26" t="e">
        <f t="shared" si="106"/>
        <v>#VALUE!</v>
      </c>
      <c r="Q617" s="26" t="e">
        <f t="shared" si="108"/>
        <v>#VALUE!</v>
      </c>
      <c r="R617" s="22"/>
      <c r="S617" s="22"/>
      <c r="T617" s="22"/>
      <c r="U617" s="22"/>
      <c r="W617" s="23" t="e">
        <f>IF(AND($F$2&lt;&gt;"",$F$3&lt;&gt;""),Interpolation!J617,ROUND(Interpolation!C617,$N$3))</f>
        <v>#VALUE!</v>
      </c>
      <c r="X617" s="23" t="e">
        <f>IF(AND($F$2&lt;&gt;"",$F$3&lt;&gt;""),Interpolation!K617,ROUND(Interpolation!D617,$N$3))</f>
        <v>#VALUE!</v>
      </c>
      <c r="Y617" s="23" t="e">
        <f>IF(AND($F$2&lt;&gt;"",$F$3&lt;&gt;""),Interpolation!L617,ROUND(Interpolation!E617,$N$3))</f>
        <v>#VALUE!</v>
      </c>
      <c r="Z617" s="23" t="e">
        <f>IF(AND($F$2&lt;&gt;"",$F$3&lt;&gt;""),Interpolation!M617,ROUND(Interpolation!F617,$N$3))</f>
        <v>#VALUE!</v>
      </c>
      <c r="AA617" s="23" t="e">
        <f>IF(AND($F$2&lt;&gt;"",$F$3&lt;&gt;""),Interpolation!N617,ROUND(Interpolation!G617,$N$3))</f>
        <v>#VALUE!</v>
      </c>
      <c r="AB617" s="23" t="e">
        <f>IF(AND($F$2&lt;&gt;"",$F$3&lt;&gt;""),Interpolation!O617,ROUND(Interpolation!H617,$N$3))</f>
        <v>#VALUE!</v>
      </c>
      <c r="AD617" s="43" t="e">
        <f t="shared" si="111"/>
        <v>#VALUE!</v>
      </c>
      <c r="AE617" s="43" t="e">
        <f t="shared" si="112"/>
        <v>#VALUE!</v>
      </c>
    </row>
    <row r="618" spans="1:31" x14ac:dyDescent="0.25">
      <c r="A618" s="26" t="str">
        <f>IF(A610="","",IF(ROUND(A610,7)=VALUE($H$3),"",A610+VALUE($H$4)))</f>
        <v/>
      </c>
      <c r="B618" s="21" t="str">
        <f t="shared" ref="B618:B657" si="113">TEXT(A618,$N$2)</f>
        <v/>
      </c>
      <c r="C618" s="16"/>
      <c r="D618" s="16"/>
      <c r="E618" s="16"/>
      <c r="F618" s="16"/>
      <c r="G618" s="16"/>
      <c r="H618" s="16"/>
      <c r="I618" s="56"/>
      <c r="J618" s="57"/>
      <c r="K618" s="58"/>
      <c r="L618" s="22" t="str">
        <f t="shared" si="109"/>
        <v/>
      </c>
      <c r="M618" s="22" t="str">
        <f t="shared" si="110"/>
        <v/>
      </c>
      <c r="N618" s="26" t="e">
        <f t="shared" si="105"/>
        <v>#VALUE!</v>
      </c>
      <c r="O618" s="26" t="e">
        <f t="shared" si="107"/>
        <v>#VALUE!</v>
      </c>
      <c r="P618" s="26" t="e">
        <f t="shared" si="106"/>
        <v>#VALUE!</v>
      </c>
      <c r="Q618" s="26" t="e">
        <f t="shared" si="108"/>
        <v>#VALUE!</v>
      </c>
      <c r="R618" s="22"/>
      <c r="S618" s="22"/>
      <c r="T618" s="22"/>
      <c r="U618" s="22"/>
      <c r="W618" s="23" t="e">
        <f>IF(AND($F$2&lt;&gt;"",$F$3&lt;&gt;""),Interpolation!J618,ROUND(Interpolation!C618,$N$3))</f>
        <v>#VALUE!</v>
      </c>
      <c r="X618" s="23" t="e">
        <f>IF(AND($F$2&lt;&gt;"",$F$3&lt;&gt;""),Interpolation!K618,ROUND(Interpolation!D618,$N$3))</f>
        <v>#VALUE!</v>
      </c>
      <c r="Y618" s="23" t="e">
        <f>IF(AND($F$2&lt;&gt;"",$F$3&lt;&gt;""),Interpolation!L618,ROUND(Interpolation!E618,$N$3))</f>
        <v>#VALUE!</v>
      </c>
      <c r="Z618" s="23" t="e">
        <f>IF(AND($F$2&lt;&gt;"",$F$3&lt;&gt;""),Interpolation!M618,ROUND(Interpolation!F618,$N$3))</f>
        <v>#VALUE!</v>
      </c>
      <c r="AA618" s="23" t="e">
        <f>IF(AND($F$2&lt;&gt;"",$F$3&lt;&gt;""),Interpolation!N618,ROUND(Interpolation!G618,$N$3))</f>
        <v>#VALUE!</v>
      </c>
      <c r="AB618" s="23" t="e">
        <f>IF(AND($F$2&lt;&gt;"",$F$3&lt;&gt;""),Interpolation!O618,ROUND(Interpolation!H618,$N$3))</f>
        <v>#VALUE!</v>
      </c>
      <c r="AD618" s="43" t="e">
        <f t="shared" si="111"/>
        <v>#VALUE!</v>
      </c>
      <c r="AE618" s="43" t="e">
        <f t="shared" si="112"/>
        <v>#VALUE!</v>
      </c>
    </row>
    <row r="619" spans="1:31" x14ac:dyDescent="0.25">
      <c r="A619" s="26" t="str">
        <f t="shared" ref="A619:A657" si="114">IF(A618="","",IF(ROUND(A618,7)=VALUE($H$3),"",A618+VALUE($H$4)))</f>
        <v/>
      </c>
      <c r="B619" s="21" t="str">
        <f t="shared" si="113"/>
        <v/>
      </c>
      <c r="C619" s="16" t="s">
        <v>66</v>
      </c>
      <c r="D619" s="16" t="s">
        <v>66</v>
      </c>
      <c r="E619" s="16" t="s">
        <v>66</v>
      </c>
      <c r="F619" s="16"/>
      <c r="G619" s="16"/>
      <c r="H619" s="16"/>
      <c r="I619" s="56"/>
      <c r="J619" s="57"/>
      <c r="K619" s="58"/>
      <c r="L619" s="22" t="str">
        <f t="shared" si="109"/>
        <v/>
      </c>
      <c r="M619" s="22" t="str">
        <f t="shared" si="110"/>
        <v/>
      </c>
      <c r="N619" s="26" t="e">
        <f t="shared" si="105"/>
        <v>#VALUE!</v>
      </c>
      <c r="O619" s="26" t="e">
        <f t="shared" si="107"/>
        <v>#VALUE!</v>
      </c>
      <c r="P619" s="26" t="e">
        <f t="shared" si="106"/>
        <v>#VALUE!</v>
      </c>
      <c r="Q619" s="26" t="e">
        <f t="shared" si="108"/>
        <v>#VALUE!</v>
      </c>
      <c r="R619" s="22"/>
      <c r="S619" s="22"/>
      <c r="T619" s="22"/>
      <c r="U619" s="22"/>
      <c r="W619" s="23" t="e">
        <f>IF(AND($F$2&lt;&gt;"",$F$3&lt;&gt;""),Interpolation!J619,ROUND(Interpolation!C619,$N$3))</f>
        <v>#VALUE!</v>
      </c>
      <c r="X619" s="23" t="e">
        <f>IF(AND($F$2&lt;&gt;"",$F$3&lt;&gt;""),Interpolation!K619,ROUND(Interpolation!D619,$N$3))</f>
        <v>#VALUE!</v>
      </c>
      <c r="Y619" s="23" t="e">
        <f>IF(AND($F$2&lt;&gt;"",$F$3&lt;&gt;""),Interpolation!L619,ROUND(Interpolation!E619,$N$3))</f>
        <v>#VALUE!</v>
      </c>
      <c r="Z619" s="23" t="e">
        <f>IF(AND($F$2&lt;&gt;"",$F$3&lt;&gt;""),Interpolation!M619,ROUND(Interpolation!F619,$N$3))</f>
        <v>#VALUE!</v>
      </c>
      <c r="AA619" s="23" t="e">
        <f>IF(AND($F$2&lt;&gt;"",$F$3&lt;&gt;""),Interpolation!N619,ROUND(Interpolation!G619,$N$3))</f>
        <v>#VALUE!</v>
      </c>
      <c r="AB619" s="23" t="e">
        <f>IF(AND($F$2&lt;&gt;"",$F$3&lt;&gt;""),Interpolation!O619,ROUND(Interpolation!H619,$N$3))</f>
        <v>#VALUE!</v>
      </c>
      <c r="AD619" s="43" t="e">
        <f t="shared" si="111"/>
        <v>#VALUE!</v>
      </c>
      <c r="AE619" s="43" t="e">
        <f t="shared" si="112"/>
        <v>#VALUE!</v>
      </c>
    </row>
    <row r="620" spans="1:31" x14ac:dyDescent="0.25">
      <c r="A620" s="26" t="str">
        <f t="shared" si="114"/>
        <v/>
      </c>
      <c r="B620" s="21" t="str">
        <f t="shared" si="113"/>
        <v/>
      </c>
      <c r="C620" s="16" t="s">
        <v>66</v>
      </c>
      <c r="D620" s="16" t="s">
        <v>66</v>
      </c>
      <c r="E620" s="16" t="s">
        <v>66</v>
      </c>
      <c r="F620" s="16"/>
      <c r="G620" s="16"/>
      <c r="H620" s="16"/>
      <c r="I620" s="56"/>
      <c r="J620" s="57"/>
      <c r="K620" s="58"/>
      <c r="L620" s="22" t="str">
        <f t="shared" si="109"/>
        <v/>
      </c>
      <c r="M620" s="22" t="str">
        <f t="shared" si="110"/>
        <v/>
      </c>
      <c r="N620" s="26" t="e">
        <f t="shared" si="105"/>
        <v>#VALUE!</v>
      </c>
      <c r="O620" s="26" t="e">
        <f t="shared" si="107"/>
        <v>#VALUE!</v>
      </c>
      <c r="P620" s="26" t="e">
        <f t="shared" si="106"/>
        <v>#VALUE!</v>
      </c>
      <c r="Q620" s="26" t="e">
        <f t="shared" si="108"/>
        <v>#VALUE!</v>
      </c>
      <c r="R620" s="22"/>
      <c r="S620" s="22"/>
      <c r="T620" s="22"/>
      <c r="U620" s="22"/>
      <c r="W620" s="23" t="e">
        <f>IF(AND($F$2&lt;&gt;"",$F$3&lt;&gt;""),Interpolation!J620,ROUND(Interpolation!C620,$N$3))</f>
        <v>#VALUE!</v>
      </c>
      <c r="X620" s="23" t="e">
        <f>IF(AND($F$2&lt;&gt;"",$F$3&lt;&gt;""),Interpolation!K620,ROUND(Interpolation!D620,$N$3))</f>
        <v>#VALUE!</v>
      </c>
      <c r="Y620" s="23" t="e">
        <f>IF(AND($F$2&lt;&gt;"",$F$3&lt;&gt;""),Interpolation!L620,ROUND(Interpolation!E620,$N$3))</f>
        <v>#VALUE!</v>
      </c>
      <c r="Z620" s="23" t="e">
        <f>IF(AND($F$2&lt;&gt;"",$F$3&lt;&gt;""),Interpolation!M620,ROUND(Interpolation!F620,$N$3))</f>
        <v>#VALUE!</v>
      </c>
      <c r="AA620" s="23" t="e">
        <f>IF(AND($F$2&lt;&gt;"",$F$3&lt;&gt;""),Interpolation!N620,ROUND(Interpolation!G620,$N$3))</f>
        <v>#VALUE!</v>
      </c>
      <c r="AB620" s="23" t="e">
        <f>IF(AND($F$2&lt;&gt;"",$F$3&lt;&gt;""),Interpolation!O620,ROUND(Interpolation!H620,$N$3))</f>
        <v>#VALUE!</v>
      </c>
      <c r="AD620" s="43" t="e">
        <f t="shared" si="111"/>
        <v>#VALUE!</v>
      </c>
      <c r="AE620" s="43" t="e">
        <f t="shared" si="112"/>
        <v>#VALUE!</v>
      </c>
    </row>
    <row r="621" spans="1:31" x14ac:dyDescent="0.25">
      <c r="A621" s="26" t="str">
        <f t="shared" si="114"/>
        <v/>
      </c>
      <c r="B621" s="21" t="str">
        <f t="shared" si="113"/>
        <v/>
      </c>
      <c r="C621" s="16" t="s">
        <v>66</v>
      </c>
      <c r="D621" s="16" t="s">
        <v>66</v>
      </c>
      <c r="E621" s="16" t="s">
        <v>66</v>
      </c>
      <c r="F621" s="16"/>
      <c r="G621" s="16"/>
      <c r="H621" s="16"/>
      <c r="I621" s="56"/>
      <c r="J621" s="57"/>
      <c r="K621" s="58"/>
      <c r="L621" s="22" t="str">
        <f t="shared" si="109"/>
        <v/>
      </c>
      <c r="M621" s="22" t="str">
        <f t="shared" si="110"/>
        <v/>
      </c>
      <c r="N621" s="26" t="e">
        <f t="shared" si="105"/>
        <v>#VALUE!</v>
      </c>
      <c r="O621" s="26" t="e">
        <f t="shared" si="107"/>
        <v>#VALUE!</v>
      </c>
      <c r="P621" s="26" t="e">
        <f t="shared" si="106"/>
        <v>#VALUE!</v>
      </c>
      <c r="Q621" s="26" t="e">
        <f t="shared" si="108"/>
        <v>#VALUE!</v>
      </c>
      <c r="R621" s="22"/>
      <c r="S621" s="22"/>
      <c r="T621" s="22"/>
      <c r="U621" s="22"/>
      <c r="W621" s="23" t="e">
        <f>IF(AND($F$2&lt;&gt;"",$F$3&lt;&gt;""),Interpolation!J621,ROUND(Interpolation!C621,$N$3))</f>
        <v>#VALUE!</v>
      </c>
      <c r="X621" s="23" t="e">
        <f>IF(AND($F$2&lt;&gt;"",$F$3&lt;&gt;""),Interpolation!K621,ROUND(Interpolation!D621,$N$3))</f>
        <v>#VALUE!</v>
      </c>
      <c r="Y621" s="23" t="e">
        <f>IF(AND($F$2&lt;&gt;"",$F$3&lt;&gt;""),Interpolation!L621,ROUND(Interpolation!E621,$N$3))</f>
        <v>#VALUE!</v>
      </c>
      <c r="Z621" s="23" t="e">
        <f>IF(AND($F$2&lt;&gt;"",$F$3&lt;&gt;""),Interpolation!M621,ROUND(Interpolation!F621,$N$3))</f>
        <v>#VALUE!</v>
      </c>
      <c r="AA621" s="23" t="e">
        <f>IF(AND($F$2&lt;&gt;"",$F$3&lt;&gt;""),Interpolation!N621,ROUND(Interpolation!G621,$N$3))</f>
        <v>#VALUE!</v>
      </c>
      <c r="AB621" s="23" t="e">
        <f>IF(AND($F$2&lt;&gt;"",$F$3&lt;&gt;""),Interpolation!O621,ROUND(Interpolation!H621,$N$3))</f>
        <v>#VALUE!</v>
      </c>
      <c r="AD621" s="43" t="e">
        <f t="shared" si="111"/>
        <v>#VALUE!</v>
      </c>
      <c r="AE621" s="43" t="e">
        <f t="shared" si="112"/>
        <v>#VALUE!</v>
      </c>
    </row>
    <row r="622" spans="1:31" x14ac:dyDescent="0.25">
      <c r="A622" s="26" t="str">
        <f t="shared" si="114"/>
        <v/>
      </c>
      <c r="B622" s="21" t="str">
        <f t="shared" si="113"/>
        <v/>
      </c>
      <c r="C622" s="16" t="s">
        <v>66</v>
      </c>
      <c r="D622" s="16" t="s">
        <v>66</v>
      </c>
      <c r="E622" s="16" t="s">
        <v>66</v>
      </c>
      <c r="F622" s="16"/>
      <c r="G622" s="16"/>
      <c r="H622" s="16"/>
      <c r="I622" s="56"/>
      <c r="J622" s="57"/>
      <c r="K622" s="58"/>
      <c r="L622" s="22" t="str">
        <f t="shared" si="109"/>
        <v/>
      </c>
      <c r="M622" s="22" t="str">
        <f t="shared" si="110"/>
        <v/>
      </c>
      <c r="N622" s="26" t="e">
        <f t="shared" si="105"/>
        <v>#VALUE!</v>
      </c>
      <c r="O622" s="26" t="e">
        <f t="shared" si="107"/>
        <v>#VALUE!</v>
      </c>
      <c r="P622" s="26" t="e">
        <f t="shared" si="106"/>
        <v>#VALUE!</v>
      </c>
      <c r="Q622" s="26" t="e">
        <f t="shared" si="108"/>
        <v>#VALUE!</v>
      </c>
      <c r="R622" s="22"/>
      <c r="S622" s="22"/>
      <c r="T622" s="22"/>
      <c r="U622" s="22"/>
      <c r="W622" s="23" t="e">
        <f>IF(AND($F$2&lt;&gt;"",$F$3&lt;&gt;""),Interpolation!J622,ROUND(Interpolation!C622,$N$3))</f>
        <v>#VALUE!</v>
      </c>
      <c r="X622" s="23" t="e">
        <f>IF(AND($F$2&lt;&gt;"",$F$3&lt;&gt;""),Interpolation!K622,ROUND(Interpolation!D622,$N$3))</f>
        <v>#VALUE!</v>
      </c>
      <c r="Y622" s="23" t="e">
        <f>IF(AND($F$2&lt;&gt;"",$F$3&lt;&gt;""),Interpolation!L622,ROUND(Interpolation!E622,$N$3))</f>
        <v>#VALUE!</v>
      </c>
      <c r="Z622" s="23" t="e">
        <f>IF(AND($F$2&lt;&gt;"",$F$3&lt;&gt;""),Interpolation!M622,ROUND(Interpolation!F622,$N$3))</f>
        <v>#VALUE!</v>
      </c>
      <c r="AA622" s="23" t="e">
        <f>IF(AND($F$2&lt;&gt;"",$F$3&lt;&gt;""),Interpolation!N622,ROUND(Interpolation!G622,$N$3))</f>
        <v>#VALUE!</v>
      </c>
      <c r="AB622" s="23" t="e">
        <f>IF(AND($F$2&lt;&gt;"",$F$3&lt;&gt;""),Interpolation!O622,ROUND(Interpolation!H622,$N$3))</f>
        <v>#VALUE!</v>
      </c>
      <c r="AD622" s="43" t="e">
        <f t="shared" si="111"/>
        <v>#VALUE!</v>
      </c>
      <c r="AE622" s="43" t="e">
        <f t="shared" si="112"/>
        <v>#VALUE!</v>
      </c>
    </row>
    <row r="623" spans="1:31" x14ac:dyDescent="0.25">
      <c r="A623" s="26" t="str">
        <f t="shared" si="114"/>
        <v/>
      </c>
      <c r="B623" s="21" t="str">
        <f t="shared" si="113"/>
        <v/>
      </c>
      <c r="C623" s="16" t="s">
        <v>66</v>
      </c>
      <c r="D623" s="16" t="s">
        <v>66</v>
      </c>
      <c r="E623" s="16" t="s">
        <v>66</v>
      </c>
      <c r="F623" s="16"/>
      <c r="G623" s="16"/>
      <c r="H623" s="16"/>
      <c r="I623" s="56"/>
      <c r="J623" s="57"/>
      <c r="K623" s="58"/>
      <c r="L623" s="22" t="str">
        <f t="shared" si="109"/>
        <v/>
      </c>
      <c r="M623" s="22" t="str">
        <f t="shared" si="110"/>
        <v/>
      </c>
      <c r="N623" s="26" t="e">
        <f t="shared" si="105"/>
        <v>#VALUE!</v>
      </c>
      <c r="O623" s="26" t="e">
        <f t="shared" si="107"/>
        <v>#VALUE!</v>
      </c>
      <c r="P623" s="26" t="e">
        <f t="shared" si="106"/>
        <v>#VALUE!</v>
      </c>
      <c r="Q623" s="26" t="e">
        <f t="shared" si="108"/>
        <v>#VALUE!</v>
      </c>
      <c r="R623" s="22"/>
      <c r="S623" s="22"/>
      <c r="T623" s="22"/>
      <c r="U623" s="22"/>
      <c r="W623" s="23" t="e">
        <f>IF(AND($F$2&lt;&gt;"",$F$3&lt;&gt;""),Interpolation!J623,ROUND(Interpolation!C623,$N$3))</f>
        <v>#VALUE!</v>
      </c>
      <c r="X623" s="23" t="e">
        <f>IF(AND($F$2&lt;&gt;"",$F$3&lt;&gt;""),Interpolation!K623,ROUND(Interpolation!D623,$N$3))</f>
        <v>#VALUE!</v>
      </c>
      <c r="Y623" s="23" t="e">
        <f>IF(AND($F$2&lt;&gt;"",$F$3&lt;&gt;""),Interpolation!L623,ROUND(Interpolation!E623,$N$3))</f>
        <v>#VALUE!</v>
      </c>
      <c r="Z623" s="23" t="e">
        <f>IF(AND($F$2&lt;&gt;"",$F$3&lt;&gt;""),Interpolation!M623,ROUND(Interpolation!F623,$N$3))</f>
        <v>#VALUE!</v>
      </c>
      <c r="AA623" s="23" t="e">
        <f>IF(AND($F$2&lt;&gt;"",$F$3&lt;&gt;""),Interpolation!N623,ROUND(Interpolation!G623,$N$3))</f>
        <v>#VALUE!</v>
      </c>
      <c r="AB623" s="23" t="e">
        <f>IF(AND($F$2&lt;&gt;"",$F$3&lt;&gt;""),Interpolation!O623,ROUND(Interpolation!H623,$N$3))</f>
        <v>#VALUE!</v>
      </c>
      <c r="AD623" s="43" t="e">
        <f t="shared" si="111"/>
        <v>#VALUE!</v>
      </c>
      <c r="AE623" s="43" t="e">
        <f t="shared" si="112"/>
        <v>#VALUE!</v>
      </c>
    </row>
    <row r="624" spans="1:31" x14ac:dyDescent="0.25">
      <c r="A624" s="26" t="str">
        <f t="shared" si="114"/>
        <v/>
      </c>
      <c r="B624" s="21" t="str">
        <f t="shared" si="113"/>
        <v/>
      </c>
      <c r="C624" s="16" t="s">
        <v>66</v>
      </c>
      <c r="D624" s="16" t="s">
        <v>66</v>
      </c>
      <c r="E624" s="16" t="s">
        <v>66</v>
      </c>
      <c r="F624" s="16"/>
      <c r="G624" s="16"/>
      <c r="H624" s="16"/>
      <c r="I624" s="56"/>
      <c r="J624" s="57"/>
      <c r="K624" s="58"/>
      <c r="L624" s="22" t="str">
        <f t="shared" si="109"/>
        <v/>
      </c>
      <c r="M624" s="22" t="str">
        <f t="shared" si="110"/>
        <v/>
      </c>
      <c r="N624" s="26" t="e">
        <f t="shared" si="105"/>
        <v>#VALUE!</v>
      </c>
      <c r="O624" s="26" t="e">
        <f t="shared" si="107"/>
        <v>#VALUE!</v>
      </c>
      <c r="P624" s="26" t="e">
        <f t="shared" si="106"/>
        <v>#VALUE!</v>
      </c>
      <c r="Q624" s="26" t="e">
        <f t="shared" si="108"/>
        <v>#VALUE!</v>
      </c>
      <c r="R624" s="22"/>
      <c r="S624" s="22"/>
      <c r="T624" s="22"/>
      <c r="U624" s="22"/>
      <c r="W624" s="23" t="e">
        <f>IF(AND($F$2&lt;&gt;"",$F$3&lt;&gt;""),Interpolation!J624,ROUND(Interpolation!C624,$N$3))</f>
        <v>#VALUE!</v>
      </c>
      <c r="X624" s="23" t="e">
        <f>IF(AND($F$2&lt;&gt;"",$F$3&lt;&gt;""),Interpolation!K624,ROUND(Interpolation!D624,$N$3))</f>
        <v>#VALUE!</v>
      </c>
      <c r="Y624" s="23" t="e">
        <f>IF(AND($F$2&lt;&gt;"",$F$3&lt;&gt;""),Interpolation!L624,ROUND(Interpolation!E624,$N$3))</f>
        <v>#VALUE!</v>
      </c>
      <c r="Z624" s="23" t="e">
        <f>IF(AND($F$2&lt;&gt;"",$F$3&lt;&gt;""),Interpolation!M624,ROUND(Interpolation!F624,$N$3))</f>
        <v>#VALUE!</v>
      </c>
      <c r="AA624" s="23" t="e">
        <f>IF(AND($F$2&lt;&gt;"",$F$3&lt;&gt;""),Interpolation!N624,ROUND(Interpolation!G624,$N$3))</f>
        <v>#VALUE!</v>
      </c>
      <c r="AB624" s="23" t="e">
        <f>IF(AND($F$2&lt;&gt;"",$F$3&lt;&gt;""),Interpolation!O624,ROUND(Interpolation!H624,$N$3))</f>
        <v>#VALUE!</v>
      </c>
      <c r="AD624" s="43" t="e">
        <f t="shared" si="111"/>
        <v>#VALUE!</v>
      </c>
      <c r="AE624" s="43" t="e">
        <f t="shared" si="112"/>
        <v>#VALUE!</v>
      </c>
    </row>
    <row r="625" spans="1:31" x14ac:dyDescent="0.25">
      <c r="A625" s="26" t="str">
        <f t="shared" si="114"/>
        <v/>
      </c>
      <c r="B625" s="21" t="str">
        <f t="shared" si="113"/>
        <v/>
      </c>
      <c r="C625" s="16" t="s">
        <v>66</v>
      </c>
      <c r="D625" s="16" t="s">
        <v>66</v>
      </c>
      <c r="E625" s="16" t="s">
        <v>66</v>
      </c>
      <c r="F625" s="16"/>
      <c r="G625" s="16"/>
      <c r="H625" s="16"/>
      <c r="I625" s="56"/>
      <c r="J625" s="57"/>
      <c r="K625" s="58"/>
      <c r="L625" s="22" t="str">
        <f t="shared" si="109"/>
        <v/>
      </c>
      <c r="M625" s="22" t="str">
        <f t="shared" si="110"/>
        <v/>
      </c>
      <c r="N625" s="26" t="e">
        <f t="shared" si="105"/>
        <v>#VALUE!</v>
      </c>
      <c r="O625" s="26" t="e">
        <f t="shared" si="107"/>
        <v>#VALUE!</v>
      </c>
      <c r="P625" s="26" t="e">
        <f t="shared" si="106"/>
        <v>#VALUE!</v>
      </c>
      <c r="Q625" s="26" t="e">
        <f t="shared" si="108"/>
        <v>#VALUE!</v>
      </c>
      <c r="R625" s="22"/>
      <c r="S625" s="22"/>
      <c r="T625" s="22"/>
      <c r="U625" s="22"/>
      <c r="W625" s="23" t="e">
        <f>IF(AND($F$2&lt;&gt;"",$F$3&lt;&gt;""),Interpolation!J625,ROUND(Interpolation!C625,$N$3))</f>
        <v>#VALUE!</v>
      </c>
      <c r="X625" s="23" t="e">
        <f>IF(AND($F$2&lt;&gt;"",$F$3&lt;&gt;""),Interpolation!K625,ROUND(Interpolation!D625,$N$3))</f>
        <v>#VALUE!</v>
      </c>
      <c r="Y625" s="23" t="e">
        <f>IF(AND($F$2&lt;&gt;"",$F$3&lt;&gt;""),Interpolation!L625,ROUND(Interpolation!E625,$N$3))</f>
        <v>#VALUE!</v>
      </c>
      <c r="Z625" s="23" t="e">
        <f>IF(AND($F$2&lt;&gt;"",$F$3&lt;&gt;""),Interpolation!M625,ROUND(Interpolation!F625,$N$3))</f>
        <v>#VALUE!</v>
      </c>
      <c r="AA625" s="23" t="e">
        <f>IF(AND($F$2&lt;&gt;"",$F$3&lt;&gt;""),Interpolation!N625,ROUND(Interpolation!G625,$N$3))</f>
        <v>#VALUE!</v>
      </c>
      <c r="AB625" s="23" t="e">
        <f>IF(AND($F$2&lt;&gt;"",$F$3&lt;&gt;""),Interpolation!O625,ROUND(Interpolation!H625,$N$3))</f>
        <v>#VALUE!</v>
      </c>
      <c r="AD625" s="43" t="e">
        <f t="shared" si="111"/>
        <v>#VALUE!</v>
      </c>
      <c r="AE625" s="43" t="e">
        <f t="shared" si="112"/>
        <v>#VALUE!</v>
      </c>
    </row>
    <row r="626" spans="1:31" x14ac:dyDescent="0.25">
      <c r="A626" s="26" t="str">
        <f t="shared" si="114"/>
        <v/>
      </c>
      <c r="B626" s="21" t="str">
        <f t="shared" si="113"/>
        <v/>
      </c>
      <c r="C626" s="16" t="s">
        <v>66</v>
      </c>
      <c r="D626" s="16" t="s">
        <v>66</v>
      </c>
      <c r="E626" s="16" t="s">
        <v>66</v>
      </c>
      <c r="F626" s="16"/>
      <c r="G626" s="16"/>
      <c r="H626" s="16"/>
      <c r="I626" s="56"/>
      <c r="J626" s="57"/>
      <c r="K626" s="58"/>
      <c r="L626" s="22" t="str">
        <f t="shared" si="109"/>
        <v/>
      </c>
      <c r="M626" s="22" t="str">
        <f t="shared" si="110"/>
        <v/>
      </c>
      <c r="N626" s="26" t="e">
        <f t="shared" si="105"/>
        <v>#VALUE!</v>
      </c>
      <c r="O626" s="26" t="e">
        <f t="shared" si="107"/>
        <v>#VALUE!</v>
      </c>
      <c r="P626" s="26" t="e">
        <f t="shared" si="106"/>
        <v>#VALUE!</v>
      </c>
      <c r="Q626" s="26" t="e">
        <f t="shared" si="108"/>
        <v>#VALUE!</v>
      </c>
      <c r="R626" s="22"/>
      <c r="S626" s="22"/>
      <c r="T626" s="22"/>
      <c r="U626" s="22"/>
      <c r="W626" s="23" t="e">
        <f>IF(AND($F$2&lt;&gt;"",$F$3&lt;&gt;""),Interpolation!J626,ROUND(Interpolation!C626,$N$3))</f>
        <v>#VALUE!</v>
      </c>
      <c r="X626" s="23" t="e">
        <f>IF(AND($F$2&lt;&gt;"",$F$3&lt;&gt;""),Interpolation!K626,ROUND(Interpolation!D626,$N$3))</f>
        <v>#VALUE!</v>
      </c>
      <c r="Y626" s="23" t="e">
        <f>IF(AND($F$2&lt;&gt;"",$F$3&lt;&gt;""),Interpolation!L626,ROUND(Interpolation!E626,$N$3))</f>
        <v>#VALUE!</v>
      </c>
      <c r="Z626" s="23" t="e">
        <f>IF(AND($F$2&lt;&gt;"",$F$3&lt;&gt;""),Interpolation!M626,ROUND(Interpolation!F626,$N$3))</f>
        <v>#VALUE!</v>
      </c>
      <c r="AA626" s="23" t="e">
        <f>IF(AND($F$2&lt;&gt;"",$F$3&lt;&gt;""),Interpolation!N626,ROUND(Interpolation!G626,$N$3))</f>
        <v>#VALUE!</v>
      </c>
      <c r="AB626" s="23" t="e">
        <f>IF(AND($F$2&lt;&gt;"",$F$3&lt;&gt;""),Interpolation!O626,ROUND(Interpolation!H626,$N$3))</f>
        <v>#VALUE!</v>
      </c>
      <c r="AD626" s="43" t="e">
        <f t="shared" si="111"/>
        <v>#VALUE!</v>
      </c>
      <c r="AE626" s="43" t="e">
        <f t="shared" si="112"/>
        <v>#VALUE!</v>
      </c>
    </row>
    <row r="627" spans="1:31" x14ac:dyDescent="0.25">
      <c r="A627" s="26" t="str">
        <f t="shared" si="114"/>
        <v/>
      </c>
      <c r="B627" s="21" t="str">
        <f t="shared" si="113"/>
        <v/>
      </c>
      <c r="C627" s="16" t="s">
        <v>66</v>
      </c>
      <c r="D627" s="16" t="s">
        <v>66</v>
      </c>
      <c r="E627" s="16" t="s">
        <v>66</v>
      </c>
      <c r="F627" s="16"/>
      <c r="G627" s="16"/>
      <c r="H627" s="16"/>
      <c r="I627" s="56"/>
      <c r="J627" s="57"/>
      <c r="K627" s="58"/>
      <c r="L627" s="22" t="str">
        <f t="shared" si="109"/>
        <v/>
      </c>
      <c r="M627" s="22" t="str">
        <f t="shared" si="110"/>
        <v/>
      </c>
      <c r="N627" s="26" t="e">
        <f t="shared" si="105"/>
        <v>#VALUE!</v>
      </c>
      <c r="O627" s="26" t="e">
        <f t="shared" si="107"/>
        <v>#VALUE!</v>
      </c>
      <c r="P627" s="26" t="e">
        <f t="shared" si="106"/>
        <v>#VALUE!</v>
      </c>
      <c r="Q627" s="26" t="e">
        <f t="shared" si="108"/>
        <v>#VALUE!</v>
      </c>
      <c r="R627" s="22"/>
      <c r="S627" s="22"/>
      <c r="T627" s="22"/>
      <c r="U627" s="22"/>
      <c r="W627" s="23" t="e">
        <f>IF(AND($F$2&lt;&gt;"",$F$3&lt;&gt;""),Interpolation!J627,ROUND(Interpolation!C627,$N$3))</f>
        <v>#VALUE!</v>
      </c>
      <c r="X627" s="23" t="e">
        <f>IF(AND($F$2&lt;&gt;"",$F$3&lt;&gt;""),Interpolation!K627,ROUND(Interpolation!D627,$N$3))</f>
        <v>#VALUE!</v>
      </c>
      <c r="Y627" s="23" t="e">
        <f>IF(AND($F$2&lt;&gt;"",$F$3&lt;&gt;""),Interpolation!L627,ROUND(Interpolation!E627,$N$3))</f>
        <v>#VALUE!</v>
      </c>
      <c r="Z627" s="23" t="e">
        <f>IF(AND($F$2&lt;&gt;"",$F$3&lt;&gt;""),Interpolation!M627,ROUND(Interpolation!F627,$N$3))</f>
        <v>#VALUE!</v>
      </c>
      <c r="AA627" s="23" t="e">
        <f>IF(AND($F$2&lt;&gt;"",$F$3&lt;&gt;""),Interpolation!N627,ROUND(Interpolation!G627,$N$3))</f>
        <v>#VALUE!</v>
      </c>
      <c r="AB627" s="23" t="e">
        <f>IF(AND($F$2&lt;&gt;"",$F$3&lt;&gt;""),Interpolation!O627,ROUND(Interpolation!H627,$N$3))</f>
        <v>#VALUE!</v>
      </c>
      <c r="AD627" s="43" t="e">
        <f t="shared" si="111"/>
        <v>#VALUE!</v>
      </c>
      <c r="AE627" s="43" t="e">
        <f t="shared" si="112"/>
        <v>#VALUE!</v>
      </c>
    </row>
    <row r="628" spans="1:31" x14ac:dyDescent="0.25">
      <c r="A628" s="26" t="str">
        <f t="shared" si="114"/>
        <v/>
      </c>
      <c r="B628" s="21" t="str">
        <f t="shared" si="113"/>
        <v/>
      </c>
      <c r="C628" s="16" t="s">
        <v>66</v>
      </c>
      <c r="D628" s="16" t="s">
        <v>66</v>
      </c>
      <c r="E628" s="16" t="s">
        <v>66</v>
      </c>
      <c r="F628" s="16"/>
      <c r="G628" s="16"/>
      <c r="H628" s="16"/>
      <c r="I628" s="56"/>
      <c r="J628" s="57"/>
      <c r="K628" s="58"/>
      <c r="L628" s="22" t="str">
        <f t="shared" si="109"/>
        <v/>
      </c>
      <c r="M628" s="22" t="str">
        <f t="shared" si="110"/>
        <v/>
      </c>
      <c r="N628" s="26" t="e">
        <f t="shared" si="105"/>
        <v>#VALUE!</v>
      </c>
      <c r="O628" s="26" t="e">
        <f t="shared" si="107"/>
        <v>#VALUE!</v>
      </c>
      <c r="P628" s="26" t="e">
        <f t="shared" si="106"/>
        <v>#VALUE!</v>
      </c>
      <c r="Q628" s="26" t="e">
        <f t="shared" si="108"/>
        <v>#VALUE!</v>
      </c>
      <c r="R628" s="22"/>
      <c r="S628" s="22"/>
      <c r="T628" s="22"/>
      <c r="U628" s="22"/>
      <c r="W628" s="23" t="e">
        <f>IF(AND($F$2&lt;&gt;"",$F$3&lt;&gt;""),Interpolation!J628,ROUND(Interpolation!C628,$N$3))</f>
        <v>#VALUE!</v>
      </c>
      <c r="X628" s="23" t="e">
        <f>IF(AND($F$2&lt;&gt;"",$F$3&lt;&gt;""),Interpolation!K628,ROUND(Interpolation!D628,$N$3))</f>
        <v>#VALUE!</v>
      </c>
      <c r="Y628" s="23" t="e">
        <f>IF(AND($F$2&lt;&gt;"",$F$3&lt;&gt;""),Interpolation!L628,ROUND(Interpolation!E628,$N$3))</f>
        <v>#VALUE!</v>
      </c>
      <c r="Z628" s="23" t="e">
        <f>IF(AND($F$2&lt;&gt;"",$F$3&lt;&gt;""),Interpolation!M628,ROUND(Interpolation!F628,$N$3))</f>
        <v>#VALUE!</v>
      </c>
      <c r="AA628" s="23" t="e">
        <f>IF(AND($F$2&lt;&gt;"",$F$3&lt;&gt;""),Interpolation!N628,ROUND(Interpolation!G628,$N$3))</f>
        <v>#VALUE!</v>
      </c>
      <c r="AB628" s="23" t="e">
        <f>IF(AND($F$2&lt;&gt;"",$F$3&lt;&gt;""),Interpolation!O628,ROUND(Interpolation!H628,$N$3))</f>
        <v>#VALUE!</v>
      </c>
      <c r="AD628" s="43" t="e">
        <f t="shared" si="111"/>
        <v>#VALUE!</v>
      </c>
      <c r="AE628" s="43" t="e">
        <f t="shared" si="112"/>
        <v>#VALUE!</v>
      </c>
    </row>
    <row r="629" spans="1:31" x14ac:dyDescent="0.25">
      <c r="A629" s="26" t="str">
        <f t="shared" si="114"/>
        <v/>
      </c>
      <c r="B629" s="21" t="str">
        <f t="shared" si="113"/>
        <v/>
      </c>
      <c r="C629" s="16" t="s">
        <v>66</v>
      </c>
      <c r="D629" s="16" t="s">
        <v>66</v>
      </c>
      <c r="E629" s="16" t="s">
        <v>66</v>
      </c>
      <c r="F629" s="16"/>
      <c r="G629" s="16"/>
      <c r="H629" s="16"/>
      <c r="I629" s="56"/>
      <c r="J629" s="57"/>
      <c r="K629" s="58"/>
      <c r="L629" s="22" t="str">
        <f t="shared" si="109"/>
        <v/>
      </c>
      <c r="M629" s="22" t="str">
        <f t="shared" si="110"/>
        <v/>
      </c>
      <c r="N629" s="26" t="e">
        <f t="shared" si="105"/>
        <v>#VALUE!</v>
      </c>
      <c r="O629" s="26" t="e">
        <f t="shared" si="107"/>
        <v>#VALUE!</v>
      </c>
      <c r="P629" s="26" t="e">
        <f t="shared" si="106"/>
        <v>#VALUE!</v>
      </c>
      <c r="Q629" s="26" t="e">
        <f t="shared" si="108"/>
        <v>#VALUE!</v>
      </c>
      <c r="R629" s="22"/>
      <c r="S629" s="22"/>
      <c r="T629" s="22"/>
      <c r="U629" s="22"/>
      <c r="W629" s="23" t="e">
        <f>IF(AND($F$2&lt;&gt;"",$F$3&lt;&gt;""),Interpolation!J629,ROUND(Interpolation!C629,$N$3))</f>
        <v>#VALUE!</v>
      </c>
      <c r="X629" s="23" t="e">
        <f>IF(AND($F$2&lt;&gt;"",$F$3&lt;&gt;""),Interpolation!K629,ROUND(Interpolation!D629,$N$3))</f>
        <v>#VALUE!</v>
      </c>
      <c r="Y629" s="23" t="e">
        <f>IF(AND($F$2&lt;&gt;"",$F$3&lt;&gt;""),Interpolation!L629,ROUND(Interpolation!E629,$N$3))</f>
        <v>#VALUE!</v>
      </c>
      <c r="Z629" s="23" t="e">
        <f>IF(AND($F$2&lt;&gt;"",$F$3&lt;&gt;""),Interpolation!M629,ROUND(Interpolation!F629,$N$3))</f>
        <v>#VALUE!</v>
      </c>
      <c r="AA629" s="23" t="e">
        <f>IF(AND($F$2&lt;&gt;"",$F$3&lt;&gt;""),Interpolation!N629,ROUND(Interpolation!G629,$N$3))</f>
        <v>#VALUE!</v>
      </c>
      <c r="AB629" s="23" t="e">
        <f>IF(AND($F$2&lt;&gt;"",$F$3&lt;&gt;""),Interpolation!O629,ROUND(Interpolation!H629,$N$3))</f>
        <v>#VALUE!</v>
      </c>
      <c r="AD629" s="43" t="e">
        <f t="shared" si="111"/>
        <v>#VALUE!</v>
      </c>
      <c r="AE629" s="43" t="e">
        <f t="shared" si="112"/>
        <v>#VALUE!</v>
      </c>
    </row>
    <row r="630" spans="1:31" x14ac:dyDescent="0.25">
      <c r="A630" s="26" t="str">
        <f t="shared" si="114"/>
        <v/>
      </c>
      <c r="B630" s="21" t="str">
        <f t="shared" si="113"/>
        <v/>
      </c>
      <c r="C630" s="16" t="s">
        <v>66</v>
      </c>
      <c r="D630" s="16" t="s">
        <v>66</v>
      </c>
      <c r="E630" s="16" t="s">
        <v>66</v>
      </c>
      <c r="F630" s="16"/>
      <c r="G630" s="16"/>
      <c r="H630" s="16"/>
      <c r="I630" s="56"/>
      <c r="J630" s="57"/>
      <c r="K630" s="58"/>
      <c r="L630" s="22" t="str">
        <f t="shared" si="109"/>
        <v/>
      </c>
      <c r="M630" s="22" t="str">
        <f t="shared" si="110"/>
        <v/>
      </c>
      <c r="N630" s="26" t="e">
        <f t="shared" si="105"/>
        <v>#VALUE!</v>
      </c>
      <c r="O630" s="26" t="e">
        <f t="shared" si="107"/>
        <v>#VALUE!</v>
      </c>
      <c r="P630" s="26" t="e">
        <f t="shared" si="106"/>
        <v>#VALUE!</v>
      </c>
      <c r="Q630" s="26" t="e">
        <f t="shared" si="108"/>
        <v>#VALUE!</v>
      </c>
      <c r="R630" s="22"/>
      <c r="S630" s="22"/>
      <c r="T630" s="22"/>
      <c r="U630" s="22"/>
      <c r="W630" s="23" t="e">
        <f>IF(AND($F$2&lt;&gt;"",$F$3&lt;&gt;""),Interpolation!J630,ROUND(Interpolation!C630,$N$3))</f>
        <v>#VALUE!</v>
      </c>
      <c r="X630" s="23" t="e">
        <f>IF(AND($F$2&lt;&gt;"",$F$3&lt;&gt;""),Interpolation!K630,ROUND(Interpolation!D630,$N$3))</f>
        <v>#VALUE!</v>
      </c>
      <c r="Y630" s="23" t="e">
        <f>IF(AND($F$2&lt;&gt;"",$F$3&lt;&gt;""),Interpolation!L630,ROUND(Interpolation!E630,$N$3))</f>
        <v>#VALUE!</v>
      </c>
      <c r="Z630" s="23" t="e">
        <f>IF(AND($F$2&lt;&gt;"",$F$3&lt;&gt;""),Interpolation!M630,ROUND(Interpolation!F630,$N$3))</f>
        <v>#VALUE!</v>
      </c>
      <c r="AA630" s="23" t="e">
        <f>IF(AND($F$2&lt;&gt;"",$F$3&lt;&gt;""),Interpolation!N630,ROUND(Interpolation!G630,$N$3))</f>
        <v>#VALUE!</v>
      </c>
      <c r="AB630" s="23" t="e">
        <f>IF(AND($F$2&lt;&gt;"",$F$3&lt;&gt;""),Interpolation!O630,ROUND(Interpolation!H630,$N$3))</f>
        <v>#VALUE!</v>
      </c>
      <c r="AD630" s="43" t="e">
        <f t="shared" si="111"/>
        <v>#VALUE!</v>
      </c>
      <c r="AE630" s="43" t="e">
        <f t="shared" si="112"/>
        <v>#VALUE!</v>
      </c>
    </row>
    <row r="631" spans="1:31" x14ac:dyDescent="0.25">
      <c r="A631" s="26" t="str">
        <f t="shared" si="114"/>
        <v/>
      </c>
      <c r="B631" s="21" t="str">
        <f t="shared" si="113"/>
        <v/>
      </c>
      <c r="C631" s="16" t="s">
        <v>66</v>
      </c>
      <c r="D631" s="16" t="s">
        <v>66</v>
      </c>
      <c r="E631" s="16" t="s">
        <v>66</v>
      </c>
      <c r="F631" s="16"/>
      <c r="G631" s="16"/>
      <c r="H631" s="16"/>
      <c r="I631" s="56"/>
      <c r="J631" s="57"/>
      <c r="K631" s="58"/>
      <c r="L631" s="22" t="str">
        <f t="shared" si="109"/>
        <v/>
      </c>
      <c r="M631" s="22" t="str">
        <f t="shared" si="110"/>
        <v/>
      </c>
      <c r="N631" s="26" t="e">
        <f t="shared" si="105"/>
        <v>#VALUE!</v>
      </c>
      <c r="O631" s="26" t="e">
        <f t="shared" si="107"/>
        <v>#VALUE!</v>
      </c>
      <c r="P631" s="26" t="e">
        <f t="shared" si="106"/>
        <v>#VALUE!</v>
      </c>
      <c r="Q631" s="26" t="e">
        <f t="shared" si="108"/>
        <v>#VALUE!</v>
      </c>
      <c r="R631" s="22"/>
      <c r="S631" s="22"/>
      <c r="T631" s="22"/>
      <c r="U631" s="22"/>
      <c r="W631" s="23" t="e">
        <f>IF(AND($F$2&lt;&gt;"",$F$3&lt;&gt;""),Interpolation!J631,ROUND(Interpolation!C631,$N$3))</f>
        <v>#VALUE!</v>
      </c>
      <c r="X631" s="23" t="e">
        <f>IF(AND($F$2&lt;&gt;"",$F$3&lt;&gt;""),Interpolation!K631,ROUND(Interpolation!D631,$N$3))</f>
        <v>#VALUE!</v>
      </c>
      <c r="Y631" s="23" t="e">
        <f>IF(AND($F$2&lt;&gt;"",$F$3&lt;&gt;""),Interpolation!L631,ROUND(Interpolation!E631,$N$3))</f>
        <v>#VALUE!</v>
      </c>
      <c r="Z631" s="23" t="e">
        <f>IF(AND($F$2&lt;&gt;"",$F$3&lt;&gt;""),Interpolation!M631,ROUND(Interpolation!F631,$N$3))</f>
        <v>#VALUE!</v>
      </c>
      <c r="AA631" s="23" t="e">
        <f>IF(AND($F$2&lt;&gt;"",$F$3&lt;&gt;""),Interpolation!N631,ROUND(Interpolation!G631,$N$3))</f>
        <v>#VALUE!</v>
      </c>
      <c r="AB631" s="23" t="e">
        <f>IF(AND($F$2&lt;&gt;"",$F$3&lt;&gt;""),Interpolation!O631,ROUND(Interpolation!H631,$N$3))</f>
        <v>#VALUE!</v>
      </c>
      <c r="AD631" s="43" t="e">
        <f t="shared" si="111"/>
        <v>#VALUE!</v>
      </c>
      <c r="AE631" s="43" t="e">
        <f t="shared" si="112"/>
        <v>#VALUE!</v>
      </c>
    </row>
    <row r="632" spans="1:31" x14ac:dyDescent="0.25">
      <c r="A632" s="26" t="str">
        <f t="shared" si="114"/>
        <v/>
      </c>
      <c r="B632" s="21" t="str">
        <f t="shared" si="113"/>
        <v/>
      </c>
      <c r="C632" s="16" t="s">
        <v>66</v>
      </c>
      <c r="D632" s="16" t="s">
        <v>66</v>
      </c>
      <c r="E632" s="16" t="s">
        <v>66</v>
      </c>
      <c r="F632" s="16"/>
      <c r="G632" s="16"/>
      <c r="H632" s="16"/>
      <c r="I632" s="56"/>
      <c r="J632" s="57"/>
      <c r="K632" s="58"/>
      <c r="L632" s="22" t="str">
        <f t="shared" si="109"/>
        <v/>
      </c>
      <c r="M632" s="22" t="str">
        <f t="shared" si="110"/>
        <v/>
      </c>
      <c r="N632" s="26" t="e">
        <f t="shared" si="105"/>
        <v>#VALUE!</v>
      </c>
      <c r="O632" s="26" t="e">
        <f t="shared" si="107"/>
        <v>#VALUE!</v>
      </c>
      <c r="P632" s="26" t="e">
        <f t="shared" si="106"/>
        <v>#VALUE!</v>
      </c>
      <c r="Q632" s="26" t="e">
        <f t="shared" si="108"/>
        <v>#VALUE!</v>
      </c>
      <c r="R632" s="22"/>
      <c r="S632" s="22"/>
      <c r="T632" s="22"/>
      <c r="U632" s="22"/>
      <c r="W632" s="23" t="e">
        <f>IF(AND($F$2&lt;&gt;"",$F$3&lt;&gt;""),Interpolation!J632,ROUND(Interpolation!C632,$N$3))</f>
        <v>#VALUE!</v>
      </c>
      <c r="X632" s="23" t="e">
        <f>IF(AND($F$2&lt;&gt;"",$F$3&lt;&gt;""),Interpolation!K632,ROUND(Interpolation!D632,$N$3))</f>
        <v>#VALUE!</v>
      </c>
      <c r="Y632" s="23" t="e">
        <f>IF(AND($F$2&lt;&gt;"",$F$3&lt;&gt;""),Interpolation!L632,ROUND(Interpolation!E632,$N$3))</f>
        <v>#VALUE!</v>
      </c>
      <c r="Z632" s="23" t="e">
        <f>IF(AND($F$2&lt;&gt;"",$F$3&lt;&gt;""),Interpolation!M632,ROUND(Interpolation!F632,$N$3))</f>
        <v>#VALUE!</v>
      </c>
      <c r="AA632" s="23" t="e">
        <f>IF(AND($F$2&lt;&gt;"",$F$3&lt;&gt;""),Interpolation!N632,ROUND(Interpolation!G632,$N$3))</f>
        <v>#VALUE!</v>
      </c>
      <c r="AB632" s="23" t="e">
        <f>IF(AND($F$2&lt;&gt;"",$F$3&lt;&gt;""),Interpolation!O632,ROUND(Interpolation!H632,$N$3))</f>
        <v>#VALUE!</v>
      </c>
      <c r="AD632" s="43" t="e">
        <f t="shared" si="111"/>
        <v>#VALUE!</v>
      </c>
      <c r="AE632" s="43" t="e">
        <f t="shared" si="112"/>
        <v>#VALUE!</v>
      </c>
    </row>
    <row r="633" spans="1:31" x14ac:dyDescent="0.25">
      <c r="A633" s="26" t="str">
        <f t="shared" si="114"/>
        <v/>
      </c>
      <c r="B633" s="21" t="str">
        <f t="shared" si="113"/>
        <v/>
      </c>
      <c r="C633" s="16" t="s">
        <v>66</v>
      </c>
      <c r="D633" s="16" t="s">
        <v>66</v>
      </c>
      <c r="E633" s="16" t="s">
        <v>66</v>
      </c>
      <c r="F633" s="16"/>
      <c r="G633" s="16"/>
      <c r="H633" s="16"/>
      <c r="I633" s="56"/>
      <c r="J633" s="57"/>
      <c r="K633" s="58"/>
      <c r="L633" s="22" t="str">
        <f t="shared" si="109"/>
        <v/>
      </c>
      <c r="M633" s="22" t="str">
        <f t="shared" si="110"/>
        <v/>
      </c>
      <c r="N633" s="26" t="e">
        <f t="shared" si="105"/>
        <v>#VALUE!</v>
      </c>
      <c r="O633" s="26" t="e">
        <f t="shared" si="107"/>
        <v>#VALUE!</v>
      </c>
      <c r="P633" s="26" t="e">
        <f t="shared" si="106"/>
        <v>#VALUE!</v>
      </c>
      <c r="Q633" s="26" t="e">
        <f t="shared" si="108"/>
        <v>#VALUE!</v>
      </c>
      <c r="R633" s="22"/>
      <c r="S633" s="22"/>
      <c r="T633" s="22"/>
      <c r="U633" s="22"/>
      <c r="W633" s="23" t="e">
        <f>IF(AND($F$2&lt;&gt;"",$F$3&lt;&gt;""),Interpolation!J633,ROUND(Interpolation!C633,$N$3))</f>
        <v>#VALUE!</v>
      </c>
      <c r="X633" s="23" t="e">
        <f>IF(AND($F$2&lt;&gt;"",$F$3&lt;&gt;""),Interpolation!K633,ROUND(Interpolation!D633,$N$3))</f>
        <v>#VALUE!</v>
      </c>
      <c r="Y633" s="23" t="e">
        <f>IF(AND($F$2&lt;&gt;"",$F$3&lt;&gt;""),Interpolation!L633,ROUND(Interpolation!E633,$N$3))</f>
        <v>#VALUE!</v>
      </c>
      <c r="Z633" s="23" t="e">
        <f>IF(AND($F$2&lt;&gt;"",$F$3&lt;&gt;""),Interpolation!M633,ROUND(Interpolation!F633,$N$3))</f>
        <v>#VALUE!</v>
      </c>
      <c r="AA633" s="23" t="e">
        <f>IF(AND($F$2&lt;&gt;"",$F$3&lt;&gt;""),Interpolation!N633,ROUND(Interpolation!G633,$N$3))</f>
        <v>#VALUE!</v>
      </c>
      <c r="AB633" s="23" t="e">
        <f>IF(AND($F$2&lt;&gt;"",$F$3&lt;&gt;""),Interpolation!O633,ROUND(Interpolation!H633,$N$3))</f>
        <v>#VALUE!</v>
      </c>
      <c r="AD633" s="43" t="e">
        <f t="shared" si="111"/>
        <v>#VALUE!</v>
      </c>
      <c r="AE633" s="43" t="e">
        <f t="shared" si="112"/>
        <v>#VALUE!</v>
      </c>
    </row>
    <row r="634" spans="1:31" x14ac:dyDescent="0.25">
      <c r="A634" s="26" t="str">
        <f t="shared" si="114"/>
        <v/>
      </c>
      <c r="B634" s="21" t="str">
        <f t="shared" si="113"/>
        <v/>
      </c>
      <c r="C634" s="16" t="s">
        <v>66</v>
      </c>
      <c r="D634" s="16" t="s">
        <v>66</v>
      </c>
      <c r="E634" s="16" t="s">
        <v>66</v>
      </c>
      <c r="F634" s="16"/>
      <c r="G634" s="16"/>
      <c r="H634" s="16"/>
      <c r="I634" s="56"/>
      <c r="J634" s="57"/>
      <c r="K634" s="58"/>
      <c r="L634" s="22" t="str">
        <f t="shared" si="109"/>
        <v/>
      </c>
      <c r="M634" s="22" t="str">
        <f t="shared" si="110"/>
        <v/>
      </c>
      <c r="N634" s="26" t="e">
        <f t="shared" si="105"/>
        <v>#VALUE!</v>
      </c>
      <c r="O634" s="26" t="e">
        <f t="shared" si="107"/>
        <v>#VALUE!</v>
      </c>
      <c r="P634" s="26" t="e">
        <f t="shared" si="106"/>
        <v>#VALUE!</v>
      </c>
      <c r="Q634" s="26" t="e">
        <f t="shared" si="108"/>
        <v>#VALUE!</v>
      </c>
      <c r="R634" s="22"/>
      <c r="S634" s="22"/>
      <c r="T634" s="22"/>
      <c r="U634" s="22"/>
      <c r="W634" s="23" t="e">
        <f>IF(AND($F$2&lt;&gt;"",$F$3&lt;&gt;""),Interpolation!J634,ROUND(Interpolation!C634,$N$3))</f>
        <v>#VALUE!</v>
      </c>
      <c r="X634" s="23" t="e">
        <f>IF(AND($F$2&lt;&gt;"",$F$3&lt;&gt;""),Interpolation!K634,ROUND(Interpolation!D634,$N$3))</f>
        <v>#VALUE!</v>
      </c>
      <c r="Y634" s="23" t="e">
        <f>IF(AND($F$2&lt;&gt;"",$F$3&lt;&gt;""),Interpolation!L634,ROUND(Interpolation!E634,$N$3))</f>
        <v>#VALUE!</v>
      </c>
      <c r="Z634" s="23" t="e">
        <f>IF(AND($F$2&lt;&gt;"",$F$3&lt;&gt;""),Interpolation!M634,ROUND(Interpolation!F634,$N$3))</f>
        <v>#VALUE!</v>
      </c>
      <c r="AA634" s="23" t="e">
        <f>IF(AND($F$2&lt;&gt;"",$F$3&lt;&gt;""),Interpolation!N634,ROUND(Interpolation!G634,$N$3))</f>
        <v>#VALUE!</v>
      </c>
      <c r="AB634" s="23" t="e">
        <f>IF(AND($F$2&lt;&gt;"",$F$3&lt;&gt;""),Interpolation!O634,ROUND(Interpolation!H634,$N$3))</f>
        <v>#VALUE!</v>
      </c>
      <c r="AD634" s="43" t="e">
        <f t="shared" si="111"/>
        <v>#VALUE!</v>
      </c>
      <c r="AE634" s="43" t="e">
        <f t="shared" si="112"/>
        <v>#VALUE!</v>
      </c>
    </row>
    <row r="635" spans="1:31" x14ac:dyDescent="0.25">
      <c r="A635" s="26" t="str">
        <f t="shared" si="114"/>
        <v/>
      </c>
      <c r="B635" s="21" t="str">
        <f t="shared" si="113"/>
        <v/>
      </c>
      <c r="C635" s="16" t="s">
        <v>66</v>
      </c>
      <c r="D635" s="16" t="s">
        <v>66</v>
      </c>
      <c r="E635" s="16" t="s">
        <v>66</v>
      </c>
      <c r="F635" s="16"/>
      <c r="G635" s="16"/>
      <c r="H635" s="16"/>
      <c r="I635" s="56"/>
      <c r="J635" s="57"/>
      <c r="K635" s="58"/>
      <c r="L635" s="22" t="str">
        <f t="shared" si="109"/>
        <v/>
      </c>
      <c r="M635" s="22" t="str">
        <f t="shared" si="110"/>
        <v/>
      </c>
      <c r="N635" s="26" t="e">
        <f t="shared" si="105"/>
        <v>#VALUE!</v>
      </c>
      <c r="O635" s="26" t="e">
        <f t="shared" si="107"/>
        <v>#VALUE!</v>
      </c>
      <c r="P635" s="26" t="e">
        <f t="shared" si="106"/>
        <v>#VALUE!</v>
      </c>
      <c r="Q635" s="26" t="e">
        <f t="shared" si="108"/>
        <v>#VALUE!</v>
      </c>
      <c r="R635" s="22"/>
      <c r="S635" s="22"/>
      <c r="T635" s="22"/>
      <c r="U635" s="22"/>
      <c r="W635" s="23" t="e">
        <f>IF(AND($F$2&lt;&gt;"",$F$3&lt;&gt;""),Interpolation!J635,ROUND(Interpolation!C635,$N$3))</f>
        <v>#VALUE!</v>
      </c>
      <c r="X635" s="23" t="e">
        <f>IF(AND($F$2&lt;&gt;"",$F$3&lt;&gt;""),Interpolation!K635,ROUND(Interpolation!D635,$N$3))</f>
        <v>#VALUE!</v>
      </c>
      <c r="Y635" s="23" t="e">
        <f>IF(AND($F$2&lt;&gt;"",$F$3&lt;&gt;""),Interpolation!L635,ROUND(Interpolation!E635,$N$3))</f>
        <v>#VALUE!</v>
      </c>
      <c r="Z635" s="23" t="e">
        <f>IF(AND($F$2&lt;&gt;"",$F$3&lt;&gt;""),Interpolation!M635,ROUND(Interpolation!F635,$N$3))</f>
        <v>#VALUE!</v>
      </c>
      <c r="AA635" s="23" t="e">
        <f>IF(AND($F$2&lt;&gt;"",$F$3&lt;&gt;""),Interpolation!N635,ROUND(Interpolation!G635,$N$3))</f>
        <v>#VALUE!</v>
      </c>
      <c r="AB635" s="23" t="e">
        <f>IF(AND($F$2&lt;&gt;"",$F$3&lt;&gt;""),Interpolation!O635,ROUND(Interpolation!H635,$N$3))</f>
        <v>#VALUE!</v>
      </c>
      <c r="AD635" s="43" t="e">
        <f t="shared" si="111"/>
        <v>#VALUE!</v>
      </c>
      <c r="AE635" s="43" t="e">
        <f t="shared" si="112"/>
        <v>#VALUE!</v>
      </c>
    </row>
    <row r="636" spans="1:31" x14ac:dyDescent="0.25">
      <c r="A636" s="26" t="str">
        <f t="shared" si="114"/>
        <v/>
      </c>
      <c r="B636" s="21" t="str">
        <f t="shared" si="113"/>
        <v/>
      </c>
      <c r="C636" s="16" t="s">
        <v>66</v>
      </c>
      <c r="D636" s="16" t="s">
        <v>66</v>
      </c>
      <c r="E636" s="16" t="s">
        <v>66</v>
      </c>
      <c r="F636" s="16"/>
      <c r="G636" s="16"/>
      <c r="H636" s="16"/>
      <c r="I636" s="56"/>
      <c r="J636" s="57"/>
      <c r="K636" s="58"/>
      <c r="L636" s="22" t="str">
        <f t="shared" si="109"/>
        <v/>
      </c>
      <c r="M636" s="22" t="str">
        <f t="shared" si="110"/>
        <v/>
      </c>
      <c r="N636" s="26" t="e">
        <f t="shared" ref="N636:N699" si="115">VALUE(B636)</f>
        <v>#VALUE!</v>
      </c>
      <c r="O636" s="26" t="e">
        <f t="shared" si="107"/>
        <v>#VALUE!</v>
      </c>
      <c r="P636" s="26" t="e">
        <f t="shared" ref="P636:P699" si="116">IF(N636&lt;$T$8,1,IF(N636&lt;$T$9,2,IF(N636&lt;$T$10,3,IF(N636&lt;$T$11,4,IF(N636&lt;$T$12,5,IF(N636&lt;$T$13,6,IF(N636&lt;$T$14,7,"")))))))</f>
        <v>#VALUE!</v>
      </c>
      <c r="Q636" s="26" t="e">
        <f t="shared" si="108"/>
        <v>#VALUE!</v>
      </c>
      <c r="R636" s="22"/>
      <c r="S636" s="22"/>
      <c r="T636" s="22"/>
      <c r="U636" s="22"/>
      <c r="W636" s="23" t="e">
        <f>IF(AND($F$2&lt;&gt;"",$F$3&lt;&gt;""),Interpolation!J636,ROUND(Interpolation!C636,$N$3))</f>
        <v>#VALUE!</v>
      </c>
      <c r="X636" s="23" t="e">
        <f>IF(AND($F$2&lt;&gt;"",$F$3&lt;&gt;""),Interpolation!K636,ROUND(Interpolation!D636,$N$3))</f>
        <v>#VALUE!</v>
      </c>
      <c r="Y636" s="23" t="e">
        <f>IF(AND($F$2&lt;&gt;"",$F$3&lt;&gt;""),Interpolation!L636,ROUND(Interpolation!E636,$N$3))</f>
        <v>#VALUE!</v>
      </c>
      <c r="Z636" s="23" t="e">
        <f>IF(AND($F$2&lt;&gt;"",$F$3&lt;&gt;""),Interpolation!M636,ROUND(Interpolation!F636,$N$3))</f>
        <v>#VALUE!</v>
      </c>
      <c r="AA636" s="23" t="e">
        <f>IF(AND($F$2&lt;&gt;"",$F$3&lt;&gt;""),Interpolation!N636,ROUND(Interpolation!G636,$N$3))</f>
        <v>#VALUE!</v>
      </c>
      <c r="AB636" s="23" t="e">
        <f>IF(AND($F$2&lt;&gt;"",$F$3&lt;&gt;""),Interpolation!O636,ROUND(Interpolation!H636,$N$3))</f>
        <v>#VALUE!</v>
      </c>
      <c r="AD636" s="43" t="e">
        <f t="shared" si="111"/>
        <v>#VALUE!</v>
      </c>
      <c r="AE636" s="43" t="e">
        <f t="shared" si="112"/>
        <v>#VALUE!</v>
      </c>
    </row>
    <row r="637" spans="1:31" x14ac:dyDescent="0.25">
      <c r="A637" s="26" t="str">
        <f t="shared" si="114"/>
        <v/>
      </c>
      <c r="B637" s="21" t="str">
        <f t="shared" si="113"/>
        <v/>
      </c>
      <c r="C637" s="16" t="s">
        <v>66</v>
      </c>
      <c r="D637" s="16" t="s">
        <v>66</v>
      </c>
      <c r="E637" s="16" t="s">
        <v>66</v>
      </c>
      <c r="F637" s="16"/>
      <c r="G637" s="16"/>
      <c r="H637" s="16"/>
      <c r="I637" s="56"/>
      <c r="J637" s="57"/>
      <c r="K637" s="58"/>
      <c r="L637" s="22" t="str">
        <f t="shared" si="109"/>
        <v/>
      </c>
      <c r="M637" s="22" t="str">
        <f t="shared" si="110"/>
        <v/>
      </c>
      <c r="N637" s="26" t="e">
        <f t="shared" si="115"/>
        <v>#VALUE!</v>
      </c>
      <c r="O637" s="26" t="e">
        <f t="shared" si="107"/>
        <v>#VALUE!</v>
      </c>
      <c r="P637" s="26" t="e">
        <f t="shared" si="116"/>
        <v>#VALUE!</v>
      </c>
      <c r="Q637" s="26" t="e">
        <f t="shared" si="108"/>
        <v>#VALUE!</v>
      </c>
      <c r="R637" s="22"/>
      <c r="S637" s="22"/>
      <c r="T637" s="22"/>
      <c r="U637" s="22"/>
      <c r="W637" s="23" t="e">
        <f>IF(AND($F$2&lt;&gt;"",$F$3&lt;&gt;""),Interpolation!J637,ROUND(Interpolation!C637,$N$3))</f>
        <v>#VALUE!</v>
      </c>
      <c r="X637" s="23" t="e">
        <f>IF(AND($F$2&lt;&gt;"",$F$3&lt;&gt;""),Interpolation!K637,ROUND(Interpolation!D637,$N$3))</f>
        <v>#VALUE!</v>
      </c>
      <c r="Y637" s="23" t="e">
        <f>IF(AND($F$2&lt;&gt;"",$F$3&lt;&gt;""),Interpolation!L637,ROUND(Interpolation!E637,$N$3))</f>
        <v>#VALUE!</v>
      </c>
      <c r="Z637" s="23" t="e">
        <f>IF(AND($F$2&lt;&gt;"",$F$3&lt;&gt;""),Interpolation!M637,ROUND(Interpolation!F637,$N$3))</f>
        <v>#VALUE!</v>
      </c>
      <c r="AA637" s="23" t="e">
        <f>IF(AND($F$2&lt;&gt;"",$F$3&lt;&gt;""),Interpolation!N637,ROUND(Interpolation!G637,$N$3))</f>
        <v>#VALUE!</v>
      </c>
      <c r="AB637" s="23" t="e">
        <f>IF(AND($F$2&lt;&gt;"",$F$3&lt;&gt;""),Interpolation!O637,ROUND(Interpolation!H637,$N$3))</f>
        <v>#VALUE!</v>
      </c>
      <c r="AD637" s="43" t="e">
        <f t="shared" si="111"/>
        <v>#VALUE!</v>
      </c>
      <c r="AE637" s="43" t="e">
        <f t="shared" si="112"/>
        <v>#VALUE!</v>
      </c>
    </row>
    <row r="638" spans="1:31" x14ac:dyDescent="0.25">
      <c r="A638" s="26" t="str">
        <f t="shared" si="114"/>
        <v/>
      </c>
      <c r="B638" s="21" t="str">
        <f t="shared" si="113"/>
        <v/>
      </c>
      <c r="C638" s="16" t="s">
        <v>66</v>
      </c>
      <c r="D638" s="16" t="s">
        <v>66</v>
      </c>
      <c r="E638" s="16" t="s">
        <v>66</v>
      </c>
      <c r="F638" s="16"/>
      <c r="G638" s="16"/>
      <c r="H638" s="16"/>
      <c r="I638" s="56"/>
      <c r="J638" s="57"/>
      <c r="K638" s="58"/>
      <c r="L638" s="22" t="str">
        <f t="shared" si="109"/>
        <v/>
      </c>
      <c r="M638" s="22" t="str">
        <f t="shared" si="110"/>
        <v/>
      </c>
      <c r="N638" s="26" t="e">
        <f t="shared" si="115"/>
        <v>#VALUE!</v>
      </c>
      <c r="O638" s="26" t="e">
        <f t="shared" si="107"/>
        <v>#VALUE!</v>
      </c>
      <c r="P638" s="26" t="e">
        <f t="shared" si="116"/>
        <v>#VALUE!</v>
      </c>
      <c r="Q638" s="26" t="e">
        <f t="shared" si="108"/>
        <v>#VALUE!</v>
      </c>
      <c r="R638" s="22"/>
      <c r="S638" s="22"/>
      <c r="T638" s="22"/>
      <c r="U638" s="22"/>
      <c r="W638" s="23" t="e">
        <f>IF(AND($F$2&lt;&gt;"",$F$3&lt;&gt;""),Interpolation!J638,ROUND(Interpolation!C638,$N$3))</f>
        <v>#VALUE!</v>
      </c>
      <c r="X638" s="23" t="e">
        <f>IF(AND($F$2&lt;&gt;"",$F$3&lt;&gt;""),Interpolation!K638,ROUND(Interpolation!D638,$N$3))</f>
        <v>#VALUE!</v>
      </c>
      <c r="Y638" s="23" t="e">
        <f>IF(AND($F$2&lt;&gt;"",$F$3&lt;&gt;""),Interpolation!L638,ROUND(Interpolation!E638,$N$3))</f>
        <v>#VALUE!</v>
      </c>
      <c r="Z638" s="23" t="e">
        <f>IF(AND($F$2&lt;&gt;"",$F$3&lt;&gt;""),Interpolation!M638,ROUND(Interpolation!F638,$N$3))</f>
        <v>#VALUE!</v>
      </c>
      <c r="AA638" s="23" t="e">
        <f>IF(AND($F$2&lt;&gt;"",$F$3&lt;&gt;""),Interpolation!N638,ROUND(Interpolation!G638,$N$3))</f>
        <v>#VALUE!</v>
      </c>
      <c r="AB638" s="23" t="e">
        <f>IF(AND($F$2&lt;&gt;"",$F$3&lt;&gt;""),Interpolation!O638,ROUND(Interpolation!H638,$N$3))</f>
        <v>#VALUE!</v>
      </c>
      <c r="AD638" s="43" t="e">
        <f t="shared" si="111"/>
        <v>#VALUE!</v>
      </c>
      <c r="AE638" s="43" t="e">
        <f t="shared" si="112"/>
        <v>#VALUE!</v>
      </c>
    </row>
    <row r="639" spans="1:31" x14ac:dyDescent="0.25">
      <c r="A639" s="26" t="str">
        <f t="shared" si="114"/>
        <v/>
      </c>
      <c r="B639" s="21" t="str">
        <f t="shared" si="113"/>
        <v/>
      </c>
      <c r="C639" s="16" t="s">
        <v>66</v>
      </c>
      <c r="D639" s="16" t="s">
        <v>66</v>
      </c>
      <c r="E639" s="16" t="s">
        <v>66</v>
      </c>
      <c r="F639" s="16"/>
      <c r="G639" s="16"/>
      <c r="H639" s="16"/>
      <c r="I639" s="56"/>
      <c r="J639" s="57"/>
      <c r="K639" s="58"/>
      <c r="L639" s="22" t="str">
        <f t="shared" si="109"/>
        <v/>
      </c>
      <c r="M639" s="22" t="str">
        <f t="shared" si="110"/>
        <v/>
      </c>
      <c r="N639" s="26" t="e">
        <f t="shared" si="115"/>
        <v>#VALUE!</v>
      </c>
      <c r="O639" s="26" t="e">
        <f t="shared" si="107"/>
        <v>#VALUE!</v>
      </c>
      <c r="P639" s="26" t="e">
        <f t="shared" si="116"/>
        <v>#VALUE!</v>
      </c>
      <c r="Q639" s="26" t="e">
        <f t="shared" si="108"/>
        <v>#VALUE!</v>
      </c>
      <c r="R639" s="22"/>
      <c r="S639" s="22"/>
      <c r="T639" s="22"/>
      <c r="U639" s="22"/>
      <c r="W639" s="23" t="e">
        <f>IF(AND($F$2&lt;&gt;"",$F$3&lt;&gt;""),Interpolation!J639,ROUND(Interpolation!C639,$N$3))</f>
        <v>#VALUE!</v>
      </c>
      <c r="X639" s="23" t="e">
        <f>IF(AND($F$2&lt;&gt;"",$F$3&lt;&gt;""),Interpolation!K639,ROUND(Interpolation!D639,$N$3))</f>
        <v>#VALUE!</v>
      </c>
      <c r="Y639" s="23" t="e">
        <f>IF(AND($F$2&lt;&gt;"",$F$3&lt;&gt;""),Interpolation!L639,ROUND(Interpolation!E639,$N$3))</f>
        <v>#VALUE!</v>
      </c>
      <c r="Z639" s="23" t="e">
        <f>IF(AND($F$2&lt;&gt;"",$F$3&lt;&gt;""),Interpolation!M639,ROUND(Interpolation!F639,$N$3))</f>
        <v>#VALUE!</v>
      </c>
      <c r="AA639" s="23" t="e">
        <f>IF(AND($F$2&lt;&gt;"",$F$3&lt;&gt;""),Interpolation!N639,ROUND(Interpolation!G639,$N$3))</f>
        <v>#VALUE!</v>
      </c>
      <c r="AB639" s="23" t="e">
        <f>IF(AND($F$2&lt;&gt;"",$F$3&lt;&gt;""),Interpolation!O639,ROUND(Interpolation!H639,$N$3))</f>
        <v>#VALUE!</v>
      </c>
      <c r="AD639" s="43" t="e">
        <f t="shared" si="111"/>
        <v>#VALUE!</v>
      </c>
      <c r="AE639" s="43" t="e">
        <f t="shared" si="112"/>
        <v>#VALUE!</v>
      </c>
    </row>
    <row r="640" spans="1:31" x14ac:dyDescent="0.25">
      <c r="A640" s="26" t="str">
        <f t="shared" si="114"/>
        <v/>
      </c>
      <c r="B640" s="21" t="str">
        <f t="shared" si="113"/>
        <v/>
      </c>
      <c r="C640" s="16" t="s">
        <v>66</v>
      </c>
      <c r="D640" s="16" t="s">
        <v>66</v>
      </c>
      <c r="E640" s="16" t="s">
        <v>66</v>
      </c>
      <c r="F640" s="16"/>
      <c r="G640" s="16"/>
      <c r="H640" s="16"/>
      <c r="I640" s="56"/>
      <c r="J640" s="57"/>
      <c r="K640" s="58"/>
      <c r="L640" s="22" t="str">
        <f t="shared" si="109"/>
        <v/>
      </c>
      <c r="M640" s="22" t="str">
        <f t="shared" si="110"/>
        <v/>
      </c>
      <c r="N640" s="26" t="e">
        <f t="shared" si="115"/>
        <v>#VALUE!</v>
      </c>
      <c r="O640" s="26" t="e">
        <f t="shared" si="107"/>
        <v>#VALUE!</v>
      </c>
      <c r="P640" s="26" t="e">
        <f t="shared" si="116"/>
        <v>#VALUE!</v>
      </c>
      <c r="Q640" s="26" t="e">
        <f t="shared" si="108"/>
        <v>#VALUE!</v>
      </c>
      <c r="R640" s="22"/>
      <c r="S640" s="22"/>
      <c r="T640" s="22"/>
      <c r="U640" s="22"/>
      <c r="W640" s="23" t="e">
        <f>IF(AND($F$2&lt;&gt;"",$F$3&lt;&gt;""),Interpolation!J640,ROUND(Interpolation!C640,$N$3))</f>
        <v>#VALUE!</v>
      </c>
      <c r="X640" s="23" t="e">
        <f>IF(AND($F$2&lt;&gt;"",$F$3&lt;&gt;""),Interpolation!K640,ROUND(Interpolation!D640,$N$3))</f>
        <v>#VALUE!</v>
      </c>
      <c r="Y640" s="23" t="e">
        <f>IF(AND($F$2&lt;&gt;"",$F$3&lt;&gt;""),Interpolation!L640,ROUND(Interpolation!E640,$N$3))</f>
        <v>#VALUE!</v>
      </c>
      <c r="Z640" s="23" t="e">
        <f>IF(AND($F$2&lt;&gt;"",$F$3&lt;&gt;""),Interpolation!M640,ROUND(Interpolation!F640,$N$3))</f>
        <v>#VALUE!</v>
      </c>
      <c r="AA640" s="23" t="e">
        <f>IF(AND($F$2&lt;&gt;"",$F$3&lt;&gt;""),Interpolation!N640,ROUND(Interpolation!G640,$N$3))</f>
        <v>#VALUE!</v>
      </c>
      <c r="AB640" s="23" t="e">
        <f>IF(AND($F$2&lt;&gt;"",$F$3&lt;&gt;""),Interpolation!O640,ROUND(Interpolation!H640,$N$3))</f>
        <v>#VALUE!</v>
      </c>
      <c r="AD640" s="43" t="e">
        <f t="shared" si="111"/>
        <v>#VALUE!</v>
      </c>
      <c r="AE640" s="43" t="e">
        <f t="shared" si="112"/>
        <v>#VALUE!</v>
      </c>
    </row>
    <row r="641" spans="1:31" x14ac:dyDescent="0.25">
      <c r="A641" s="26" t="str">
        <f t="shared" si="114"/>
        <v/>
      </c>
      <c r="B641" s="21" t="str">
        <f t="shared" si="113"/>
        <v/>
      </c>
      <c r="C641" s="16" t="s">
        <v>66</v>
      </c>
      <c r="D641" s="16" t="s">
        <v>66</v>
      </c>
      <c r="E641" s="16" t="s">
        <v>66</v>
      </c>
      <c r="F641" s="16"/>
      <c r="G641" s="16"/>
      <c r="H641" s="16"/>
      <c r="I641" s="56"/>
      <c r="J641" s="57"/>
      <c r="K641" s="58"/>
      <c r="L641" s="22" t="str">
        <f t="shared" si="109"/>
        <v/>
      </c>
      <c r="M641" s="22" t="str">
        <f t="shared" si="110"/>
        <v/>
      </c>
      <c r="N641" s="26" t="e">
        <f t="shared" si="115"/>
        <v>#VALUE!</v>
      </c>
      <c r="O641" s="26" t="e">
        <f t="shared" si="107"/>
        <v>#VALUE!</v>
      </c>
      <c r="P641" s="26" t="e">
        <f t="shared" si="116"/>
        <v>#VALUE!</v>
      </c>
      <c r="Q641" s="26" t="e">
        <f t="shared" si="108"/>
        <v>#VALUE!</v>
      </c>
      <c r="R641" s="22"/>
      <c r="S641" s="22"/>
      <c r="T641" s="22"/>
      <c r="U641" s="22"/>
      <c r="W641" s="23" t="e">
        <f>IF(AND($F$2&lt;&gt;"",$F$3&lt;&gt;""),Interpolation!J641,ROUND(Interpolation!C641,$N$3))</f>
        <v>#VALUE!</v>
      </c>
      <c r="X641" s="23" t="e">
        <f>IF(AND($F$2&lt;&gt;"",$F$3&lt;&gt;""),Interpolation!K641,ROUND(Interpolation!D641,$N$3))</f>
        <v>#VALUE!</v>
      </c>
      <c r="Y641" s="23" t="e">
        <f>IF(AND($F$2&lt;&gt;"",$F$3&lt;&gt;""),Interpolation!L641,ROUND(Interpolation!E641,$N$3))</f>
        <v>#VALUE!</v>
      </c>
      <c r="Z641" s="23" t="e">
        <f>IF(AND($F$2&lt;&gt;"",$F$3&lt;&gt;""),Interpolation!M641,ROUND(Interpolation!F641,$N$3))</f>
        <v>#VALUE!</v>
      </c>
      <c r="AA641" s="23" t="e">
        <f>IF(AND($F$2&lt;&gt;"",$F$3&lt;&gt;""),Interpolation!N641,ROUND(Interpolation!G641,$N$3))</f>
        <v>#VALUE!</v>
      </c>
      <c r="AB641" s="23" t="e">
        <f>IF(AND($F$2&lt;&gt;"",$F$3&lt;&gt;""),Interpolation!O641,ROUND(Interpolation!H641,$N$3))</f>
        <v>#VALUE!</v>
      </c>
      <c r="AD641" s="43" t="e">
        <f t="shared" si="111"/>
        <v>#VALUE!</v>
      </c>
      <c r="AE641" s="43" t="e">
        <f t="shared" si="112"/>
        <v>#VALUE!</v>
      </c>
    </row>
    <row r="642" spans="1:31" x14ac:dyDescent="0.25">
      <c r="A642" s="26" t="str">
        <f t="shared" si="114"/>
        <v/>
      </c>
      <c r="B642" s="21" t="str">
        <f t="shared" si="113"/>
        <v/>
      </c>
      <c r="C642" s="16" t="s">
        <v>66</v>
      </c>
      <c r="D642" s="16" t="s">
        <v>66</v>
      </c>
      <c r="E642" s="16" t="s">
        <v>66</v>
      </c>
      <c r="F642" s="16"/>
      <c r="G642" s="16"/>
      <c r="H642" s="16"/>
      <c r="I642" s="56"/>
      <c r="J642" s="57"/>
      <c r="K642" s="58"/>
      <c r="L642" s="22" t="str">
        <f t="shared" si="109"/>
        <v/>
      </c>
      <c r="M642" s="22" t="str">
        <f t="shared" si="110"/>
        <v/>
      </c>
      <c r="N642" s="26" t="e">
        <f t="shared" si="115"/>
        <v>#VALUE!</v>
      </c>
      <c r="O642" s="26" t="e">
        <f t="shared" si="107"/>
        <v>#VALUE!</v>
      </c>
      <c r="P642" s="26" t="e">
        <f t="shared" si="116"/>
        <v>#VALUE!</v>
      </c>
      <c r="Q642" s="26" t="e">
        <f t="shared" si="108"/>
        <v>#VALUE!</v>
      </c>
      <c r="R642" s="22"/>
      <c r="S642" s="22"/>
      <c r="T642" s="22"/>
      <c r="U642" s="22"/>
      <c r="W642" s="23" t="e">
        <f>IF(AND($F$2&lt;&gt;"",$F$3&lt;&gt;""),Interpolation!J642,ROUND(Interpolation!C642,$N$3))</f>
        <v>#VALUE!</v>
      </c>
      <c r="X642" s="23" t="e">
        <f>IF(AND($F$2&lt;&gt;"",$F$3&lt;&gt;""),Interpolation!K642,ROUND(Interpolation!D642,$N$3))</f>
        <v>#VALUE!</v>
      </c>
      <c r="Y642" s="23" t="e">
        <f>IF(AND($F$2&lt;&gt;"",$F$3&lt;&gt;""),Interpolation!L642,ROUND(Interpolation!E642,$N$3))</f>
        <v>#VALUE!</v>
      </c>
      <c r="Z642" s="23" t="e">
        <f>IF(AND($F$2&lt;&gt;"",$F$3&lt;&gt;""),Interpolation!M642,ROUND(Interpolation!F642,$N$3))</f>
        <v>#VALUE!</v>
      </c>
      <c r="AA642" s="23" t="e">
        <f>IF(AND($F$2&lt;&gt;"",$F$3&lt;&gt;""),Interpolation!N642,ROUND(Interpolation!G642,$N$3))</f>
        <v>#VALUE!</v>
      </c>
      <c r="AB642" s="23" t="e">
        <f>IF(AND($F$2&lt;&gt;"",$F$3&lt;&gt;""),Interpolation!O642,ROUND(Interpolation!H642,$N$3))</f>
        <v>#VALUE!</v>
      </c>
      <c r="AD642" s="43" t="e">
        <f t="shared" si="111"/>
        <v>#VALUE!</v>
      </c>
      <c r="AE642" s="43" t="e">
        <f t="shared" si="112"/>
        <v>#VALUE!</v>
      </c>
    </row>
    <row r="643" spans="1:31" x14ac:dyDescent="0.25">
      <c r="A643" s="26" t="str">
        <f t="shared" si="114"/>
        <v/>
      </c>
      <c r="B643" s="21" t="str">
        <f t="shared" si="113"/>
        <v/>
      </c>
      <c r="C643" s="16" t="s">
        <v>66</v>
      </c>
      <c r="D643" s="16" t="s">
        <v>66</v>
      </c>
      <c r="E643" s="16" t="s">
        <v>66</v>
      </c>
      <c r="F643" s="16"/>
      <c r="G643" s="16"/>
      <c r="H643" s="16"/>
      <c r="I643" s="56"/>
      <c r="J643" s="57"/>
      <c r="K643" s="58"/>
      <c r="L643" s="22" t="str">
        <f t="shared" si="109"/>
        <v/>
      </c>
      <c r="M643" s="22" t="str">
        <f t="shared" si="110"/>
        <v/>
      </c>
      <c r="N643" s="26" t="e">
        <f t="shared" si="115"/>
        <v>#VALUE!</v>
      </c>
      <c r="O643" s="26" t="e">
        <f t="shared" si="107"/>
        <v>#VALUE!</v>
      </c>
      <c r="P643" s="26" t="e">
        <f t="shared" si="116"/>
        <v>#VALUE!</v>
      </c>
      <c r="Q643" s="26" t="e">
        <f t="shared" si="108"/>
        <v>#VALUE!</v>
      </c>
      <c r="R643" s="22"/>
      <c r="S643" s="22"/>
      <c r="T643" s="22"/>
      <c r="U643" s="22"/>
      <c r="W643" s="23" t="e">
        <f>IF(AND($F$2&lt;&gt;"",$F$3&lt;&gt;""),Interpolation!J643,ROUND(Interpolation!C643,$N$3))</f>
        <v>#VALUE!</v>
      </c>
      <c r="X643" s="23" t="e">
        <f>IF(AND($F$2&lt;&gt;"",$F$3&lt;&gt;""),Interpolation!K643,ROUND(Interpolation!D643,$N$3))</f>
        <v>#VALUE!</v>
      </c>
      <c r="Y643" s="23" t="e">
        <f>IF(AND($F$2&lt;&gt;"",$F$3&lt;&gt;""),Interpolation!L643,ROUND(Interpolation!E643,$N$3))</f>
        <v>#VALUE!</v>
      </c>
      <c r="Z643" s="23" t="e">
        <f>IF(AND($F$2&lt;&gt;"",$F$3&lt;&gt;""),Interpolation!M643,ROUND(Interpolation!F643,$N$3))</f>
        <v>#VALUE!</v>
      </c>
      <c r="AA643" s="23" t="e">
        <f>IF(AND($F$2&lt;&gt;"",$F$3&lt;&gt;""),Interpolation!N643,ROUND(Interpolation!G643,$N$3))</f>
        <v>#VALUE!</v>
      </c>
      <c r="AB643" s="23" t="e">
        <f>IF(AND($F$2&lt;&gt;"",$F$3&lt;&gt;""),Interpolation!O643,ROUND(Interpolation!H643,$N$3))</f>
        <v>#VALUE!</v>
      </c>
      <c r="AD643" s="43" t="e">
        <f t="shared" si="111"/>
        <v>#VALUE!</v>
      </c>
      <c r="AE643" s="43" t="e">
        <f t="shared" si="112"/>
        <v>#VALUE!</v>
      </c>
    </row>
    <row r="644" spans="1:31" x14ac:dyDescent="0.25">
      <c r="A644" s="26" t="str">
        <f t="shared" si="114"/>
        <v/>
      </c>
      <c r="B644" s="21" t="str">
        <f t="shared" si="113"/>
        <v/>
      </c>
      <c r="C644" s="16" t="s">
        <v>66</v>
      </c>
      <c r="D644" s="16" t="s">
        <v>66</v>
      </c>
      <c r="E644" s="16" t="s">
        <v>66</v>
      </c>
      <c r="F644" s="16"/>
      <c r="G644" s="16"/>
      <c r="H644" s="16"/>
      <c r="I644" s="56"/>
      <c r="J644" s="57"/>
      <c r="K644" s="58"/>
      <c r="L644" s="22" t="str">
        <f t="shared" si="109"/>
        <v/>
      </c>
      <c r="M644" s="22" t="str">
        <f t="shared" si="110"/>
        <v/>
      </c>
      <c r="N644" s="26" t="e">
        <f t="shared" si="115"/>
        <v>#VALUE!</v>
      </c>
      <c r="O644" s="26" t="e">
        <f t="shared" si="107"/>
        <v>#VALUE!</v>
      </c>
      <c r="P644" s="26" t="e">
        <f t="shared" si="116"/>
        <v>#VALUE!</v>
      </c>
      <c r="Q644" s="26" t="e">
        <f t="shared" si="108"/>
        <v>#VALUE!</v>
      </c>
      <c r="R644" s="22"/>
      <c r="S644" s="22"/>
      <c r="T644" s="22"/>
      <c r="U644" s="22"/>
      <c r="W644" s="23" t="e">
        <f>IF(AND($F$2&lt;&gt;"",$F$3&lt;&gt;""),Interpolation!J644,ROUND(Interpolation!C644,$N$3))</f>
        <v>#VALUE!</v>
      </c>
      <c r="X644" s="23" t="e">
        <f>IF(AND($F$2&lt;&gt;"",$F$3&lt;&gt;""),Interpolation!K644,ROUND(Interpolation!D644,$N$3))</f>
        <v>#VALUE!</v>
      </c>
      <c r="Y644" s="23" t="e">
        <f>IF(AND($F$2&lt;&gt;"",$F$3&lt;&gt;""),Interpolation!L644,ROUND(Interpolation!E644,$N$3))</f>
        <v>#VALUE!</v>
      </c>
      <c r="Z644" s="23" t="e">
        <f>IF(AND($F$2&lt;&gt;"",$F$3&lt;&gt;""),Interpolation!M644,ROUND(Interpolation!F644,$N$3))</f>
        <v>#VALUE!</v>
      </c>
      <c r="AA644" s="23" t="e">
        <f>IF(AND($F$2&lt;&gt;"",$F$3&lt;&gt;""),Interpolation!N644,ROUND(Interpolation!G644,$N$3))</f>
        <v>#VALUE!</v>
      </c>
      <c r="AB644" s="23" t="e">
        <f>IF(AND($F$2&lt;&gt;"",$F$3&lt;&gt;""),Interpolation!O644,ROUND(Interpolation!H644,$N$3))</f>
        <v>#VALUE!</v>
      </c>
      <c r="AD644" s="43" t="e">
        <f t="shared" si="111"/>
        <v>#VALUE!</v>
      </c>
      <c r="AE644" s="43" t="e">
        <f t="shared" si="112"/>
        <v>#VALUE!</v>
      </c>
    </row>
    <row r="645" spans="1:31" x14ac:dyDescent="0.25">
      <c r="A645" s="26" t="str">
        <f t="shared" si="114"/>
        <v/>
      </c>
      <c r="B645" s="21" t="str">
        <f t="shared" si="113"/>
        <v/>
      </c>
      <c r="C645" s="16" t="s">
        <v>66</v>
      </c>
      <c r="D645" s="16" t="s">
        <v>66</v>
      </c>
      <c r="E645" s="16" t="s">
        <v>66</v>
      </c>
      <c r="F645" s="16"/>
      <c r="G645" s="16"/>
      <c r="H645" s="16"/>
      <c r="I645" s="56"/>
      <c r="J645" s="57"/>
      <c r="K645" s="58"/>
      <c r="L645" s="22" t="str">
        <f t="shared" si="109"/>
        <v/>
      </c>
      <c r="M645" s="22" t="str">
        <f t="shared" si="110"/>
        <v/>
      </c>
      <c r="N645" s="26" t="e">
        <f t="shared" si="115"/>
        <v>#VALUE!</v>
      </c>
      <c r="O645" s="26" t="e">
        <f t="shared" si="107"/>
        <v>#VALUE!</v>
      </c>
      <c r="P645" s="26" t="e">
        <f t="shared" si="116"/>
        <v>#VALUE!</v>
      </c>
      <c r="Q645" s="26" t="e">
        <f t="shared" si="108"/>
        <v>#VALUE!</v>
      </c>
      <c r="R645" s="22"/>
      <c r="S645" s="22"/>
      <c r="T645" s="22"/>
      <c r="U645" s="22"/>
      <c r="W645" s="23" t="e">
        <f>IF(AND($F$2&lt;&gt;"",$F$3&lt;&gt;""),Interpolation!J645,ROUND(Interpolation!C645,$N$3))</f>
        <v>#VALUE!</v>
      </c>
      <c r="X645" s="23" t="e">
        <f>IF(AND($F$2&lt;&gt;"",$F$3&lt;&gt;""),Interpolation!K645,ROUND(Interpolation!D645,$N$3))</f>
        <v>#VALUE!</v>
      </c>
      <c r="Y645" s="23" t="e">
        <f>IF(AND($F$2&lt;&gt;"",$F$3&lt;&gt;""),Interpolation!L645,ROUND(Interpolation!E645,$N$3))</f>
        <v>#VALUE!</v>
      </c>
      <c r="Z645" s="23" t="e">
        <f>IF(AND($F$2&lt;&gt;"",$F$3&lt;&gt;""),Interpolation!M645,ROUND(Interpolation!F645,$N$3))</f>
        <v>#VALUE!</v>
      </c>
      <c r="AA645" s="23" t="e">
        <f>IF(AND($F$2&lt;&gt;"",$F$3&lt;&gt;""),Interpolation!N645,ROUND(Interpolation!G645,$N$3))</f>
        <v>#VALUE!</v>
      </c>
      <c r="AB645" s="23" t="e">
        <f>IF(AND($F$2&lt;&gt;"",$F$3&lt;&gt;""),Interpolation!O645,ROUND(Interpolation!H645,$N$3))</f>
        <v>#VALUE!</v>
      </c>
      <c r="AD645" s="43" t="e">
        <f t="shared" si="111"/>
        <v>#VALUE!</v>
      </c>
      <c r="AE645" s="43" t="e">
        <f t="shared" si="112"/>
        <v>#VALUE!</v>
      </c>
    </row>
    <row r="646" spans="1:31" x14ac:dyDescent="0.25">
      <c r="A646" s="26" t="str">
        <f t="shared" si="114"/>
        <v/>
      </c>
      <c r="B646" s="21" t="str">
        <f t="shared" si="113"/>
        <v/>
      </c>
      <c r="C646" s="16" t="s">
        <v>66</v>
      </c>
      <c r="D646" s="16" t="s">
        <v>66</v>
      </c>
      <c r="E646" s="16" t="s">
        <v>66</v>
      </c>
      <c r="F646" s="16"/>
      <c r="G646" s="16"/>
      <c r="H646" s="16"/>
      <c r="I646" s="56"/>
      <c r="J646" s="57"/>
      <c r="K646" s="58"/>
      <c r="L646" s="22" t="str">
        <f t="shared" si="109"/>
        <v/>
      </c>
      <c r="M646" s="22" t="str">
        <f t="shared" si="110"/>
        <v/>
      </c>
      <c r="N646" s="26" t="e">
        <f t="shared" si="115"/>
        <v>#VALUE!</v>
      </c>
      <c r="O646" s="26" t="e">
        <f t="shared" si="107"/>
        <v>#VALUE!</v>
      </c>
      <c r="P646" s="26" t="e">
        <f t="shared" si="116"/>
        <v>#VALUE!</v>
      </c>
      <c r="Q646" s="26" t="e">
        <f t="shared" si="108"/>
        <v>#VALUE!</v>
      </c>
      <c r="R646" s="22"/>
      <c r="S646" s="22"/>
      <c r="T646" s="22"/>
      <c r="U646" s="22"/>
      <c r="W646" s="23" t="e">
        <f>IF(AND($F$2&lt;&gt;"",$F$3&lt;&gt;""),Interpolation!J646,ROUND(Interpolation!C646,$N$3))</f>
        <v>#VALUE!</v>
      </c>
      <c r="X646" s="23" t="e">
        <f>IF(AND($F$2&lt;&gt;"",$F$3&lt;&gt;""),Interpolation!K646,ROUND(Interpolation!D646,$N$3))</f>
        <v>#VALUE!</v>
      </c>
      <c r="Y646" s="23" t="e">
        <f>IF(AND($F$2&lt;&gt;"",$F$3&lt;&gt;""),Interpolation!L646,ROUND(Interpolation!E646,$N$3))</f>
        <v>#VALUE!</v>
      </c>
      <c r="Z646" s="23" t="e">
        <f>IF(AND($F$2&lt;&gt;"",$F$3&lt;&gt;""),Interpolation!M646,ROUND(Interpolation!F646,$N$3))</f>
        <v>#VALUE!</v>
      </c>
      <c r="AA646" s="23" t="e">
        <f>IF(AND($F$2&lt;&gt;"",$F$3&lt;&gt;""),Interpolation!N646,ROUND(Interpolation!G646,$N$3))</f>
        <v>#VALUE!</v>
      </c>
      <c r="AB646" s="23" t="e">
        <f>IF(AND($F$2&lt;&gt;"",$F$3&lt;&gt;""),Interpolation!O646,ROUND(Interpolation!H646,$N$3))</f>
        <v>#VALUE!</v>
      </c>
      <c r="AD646" s="43" t="e">
        <f t="shared" si="111"/>
        <v>#VALUE!</v>
      </c>
      <c r="AE646" s="43" t="e">
        <f t="shared" si="112"/>
        <v>#VALUE!</v>
      </c>
    </row>
    <row r="647" spans="1:31" x14ac:dyDescent="0.25">
      <c r="A647" s="26" t="str">
        <f t="shared" si="114"/>
        <v/>
      </c>
      <c r="B647" s="21" t="str">
        <f t="shared" si="113"/>
        <v/>
      </c>
      <c r="C647" s="16" t="s">
        <v>66</v>
      </c>
      <c r="D647" s="16" t="s">
        <v>66</v>
      </c>
      <c r="E647" s="16" t="s">
        <v>66</v>
      </c>
      <c r="F647" s="16"/>
      <c r="G647" s="16"/>
      <c r="H647" s="16"/>
      <c r="I647" s="56"/>
      <c r="J647" s="57"/>
      <c r="K647" s="58"/>
      <c r="L647" s="22" t="str">
        <f t="shared" si="109"/>
        <v/>
      </c>
      <c r="M647" s="22" t="str">
        <f t="shared" si="110"/>
        <v/>
      </c>
      <c r="N647" s="26" t="e">
        <f t="shared" si="115"/>
        <v>#VALUE!</v>
      </c>
      <c r="O647" s="26" t="e">
        <f t="shared" ref="O647:O710" si="117">IF($F$4="Master",(VLOOKUP(P647,$R$8:$U$14,4,FALSE))/2,VLOOKUP(P647,$R$8:$U$14,4,FALSE))</f>
        <v>#VALUE!</v>
      </c>
      <c r="P647" s="26" t="e">
        <f t="shared" si="116"/>
        <v>#VALUE!</v>
      </c>
      <c r="Q647" s="26" t="e">
        <f t="shared" ref="Q647:Q710" si="118">IF(OR($F$4="plus",$F$4="Go",$F$4="master"),O647,-O647)</f>
        <v>#VALUE!</v>
      </c>
      <c r="R647" s="22"/>
      <c r="S647" s="22"/>
      <c r="T647" s="22"/>
      <c r="U647" s="22"/>
      <c r="W647" s="23" t="e">
        <f>IF(AND($F$2&lt;&gt;"",$F$3&lt;&gt;""),Interpolation!J647,ROUND(Interpolation!C647,$N$3))</f>
        <v>#VALUE!</v>
      </c>
      <c r="X647" s="23" t="e">
        <f>IF(AND($F$2&lt;&gt;"",$F$3&lt;&gt;""),Interpolation!K647,ROUND(Interpolation!D647,$N$3))</f>
        <v>#VALUE!</v>
      </c>
      <c r="Y647" s="23" t="e">
        <f>IF(AND($F$2&lt;&gt;"",$F$3&lt;&gt;""),Interpolation!L647,ROUND(Interpolation!E647,$N$3))</f>
        <v>#VALUE!</v>
      </c>
      <c r="Z647" s="23" t="e">
        <f>IF(AND($F$2&lt;&gt;"",$F$3&lt;&gt;""),Interpolation!M647,ROUND(Interpolation!F647,$N$3))</f>
        <v>#VALUE!</v>
      </c>
      <c r="AA647" s="23" t="e">
        <f>IF(AND($F$2&lt;&gt;"",$F$3&lt;&gt;""),Interpolation!N647,ROUND(Interpolation!G647,$N$3))</f>
        <v>#VALUE!</v>
      </c>
      <c r="AB647" s="23" t="e">
        <f>IF(AND($F$2&lt;&gt;"",$F$3&lt;&gt;""),Interpolation!O647,ROUND(Interpolation!H647,$N$3))</f>
        <v>#VALUE!</v>
      </c>
      <c r="AD647" s="43" t="e">
        <f t="shared" si="111"/>
        <v>#VALUE!</v>
      </c>
      <c r="AE647" s="43" t="e">
        <f t="shared" si="112"/>
        <v>#VALUE!</v>
      </c>
    </row>
    <row r="648" spans="1:31" x14ac:dyDescent="0.25">
      <c r="A648" s="26" t="str">
        <f t="shared" si="114"/>
        <v/>
      </c>
      <c r="B648" s="21" t="str">
        <f t="shared" si="113"/>
        <v/>
      </c>
      <c r="C648" s="16" t="s">
        <v>66</v>
      </c>
      <c r="D648" s="16" t="s">
        <v>66</v>
      </c>
      <c r="E648" s="16" t="s">
        <v>66</v>
      </c>
      <c r="F648" s="16"/>
      <c r="G648" s="16"/>
      <c r="H648" s="16"/>
      <c r="I648" s="56"/>
      <c r="J648" s="57"/>
      <c r="K648" s="58"/>
      <c r="L648" s="22" t="str">
        <f t="shared" ref="L648:L711" si="119">IFERROR(IF(AND($B648&lt;&gt;"",$F$4=""),$N648+$J$2,AD648),"")</f>
        <v/>
      </c>
      <c r="M648" s="22" t="str">
        <f t="shared" ref="M648:M711" si="120">IFERROR(IF(AND($B648&lt;&gt;"",$F$4=""),$N648-$J$3,AE648),"")</f>
        <v/>
      </c>
      <c r="N648" s="26" t="e">
        <f t="shared" si="115"/>
        <v>#VALUE!</v>
      </c>
      <c r="O648" s="26" t="e">
        <f t="shared" si="117"/>
        <v>#VALUE!</v>
      </c>
      <c r="P648" s="26" t="e">
        <f t="shared" si="116"/>
        <v>#VALUE!</v>
      </c>
      <c r="Q648" s="26" t="e">
        <f t="shared" si="118"/>
        <v>#VALUE!</v>
      </c>
      <c r="R648" s="22"/>
      <c r="S648" s="22"/>
      <c r="T648" s="22"/>
      <c r="U648" s="22"/>
      <c r="W648" s="23" t="e">
        <f>IF(AND($F$2&lt;&gt;"",$F$3&lt;&gt;""),Interpolation!J648,ROUND(Interpolation!C648,$N$3))</f>
        <v>#VALUE!</v>
      </c>
      <c r="X648" s="23" t="e">
        <f>IF(AND($F$2&lt;&gt;"",$F$3&lt;&gt;""),Interpolation!K648,ROUND(Interpolation!D648,$N$3))</f>
        <v>#VALUE!</v>
      </c>
      <c r="Y648" s="23" t="e">
        <f>IF(AND($F$2&lt;&gt;"",$F$3&lt;&gt;""),Interpolation!L648,ROUND(Interpolation!E648,$N$3))</f>
        <v>#VALUE!</v>
      </c>
      <c r="Z648" s="23" t="e">
        <f>IF(AND($F$2&lt;&gt;"",$F$3&lt;&gt;""),Interpolation!M648,ROUND(Interpolation!F648,$N$3))</f>
        <v>#VALUE!</v>
      </c>
      <c r="AA648" s="23" t="e">
        <f>IF(AND($F$2&lt;&gt;"",$F$3&lt;&gt;""),Interpolation!N648,ROUND(Interpolation!G648,$N$3))</f>
        <v>#VALUE!</v>
      </c>
      <c r="AB648" s="23" t="e">
        <f>IF(AND($F$2&lt;&gt;"",$F$3&lt;&gt;""),Interpolation!O648,ROUND(Interpolation!H648,$N$3))</f>
        <v>#VALUE!</v>
      </c>
      <c r="AD648" s="43" t="e">
        <f t="shared" ref="AD648:AD711" si="121">IF(OR($F$4="plus",$F$4="Master",$F$4="GO"),N648+O648+$N$4,N648+$N$4+$J$2)</f>
        <v>#VALUE!</v>
      </c>
      <c r="AE648" s="43" t="e">
        <f t="shared" ref="AE648:AE711" si="122">IF(OR($F$4="Minus",$F$4="Master",$F$4="NOGO"),N648-O648-$N$4,N648-$N$4+(-$J$3))</f>
        <v>#VALUE!</v>
      </c>
    </row>
    <row r="649" spans="1:31" x14ac:dyDescent="0.25">
      <c r="A649" s="26" t="str">
        <f t="shared" si="114"/>
        <v/>
      </c>
      <c r="B649" s="21" t="str">
        <f t="shared" si="113"/>
        <v/>
      </c>
      <c r="C649" s="16" t="s">
        <v>66</v>
      </c>
      <c r="D649" s="16" t="s">
        <v>66</v>
      </c>
      <c r="E649" s="16" t="s">
        <v>66</v>
      </c>
      <c r="F649" s="16"/>
      <c r="G649" s="16"/>
      <c r="H649" s="16"/>
      <c r="I649" s="56"/>
      <c r="J649" s="57"/>
      <c r="K649" s="58"/>
      <c r="L649" s="22" t="str">
        <f t="shared" si="119"/>
        <v/>
      </c>
      <c r="M649" s="22" t="str">
        <f t="shared" si="120"/>
        <v/>
      </c>
      <c r="N649" s="26" t="e">
        <f t="shared" si="115"/>
        <v>#VALUE!</v>
      </c>
      <c r="O649" s="26" t="e">
        <f t="shared" si="117"/>
        <v>#VALUE!</v>
      </c>
      <c r="P649" s="26" t="e">
        <f t="shared" si="116"/>
        <v>#VALUE!</v>
      </c>
      <c r="Q649" s="26" t="e">
        <f t="shared" si="118"/>
        <v>#VALUE!</v>
      </c>
      <c r="R649" s="22"/>
      <c r="S649" s="22"/>
      <c r="T649" s="22"/>
      <c r="U649" s="22"/>
      <c r="W649" s="23" t="e">
        <f>IF(AND($F$2&lt;&gt;"",$F$3&lt;&gt;""),Interpolation!J649,ROUND(Interpolation!C649,$N$3))</f>
        <v>#VALUE!</v>
      </c>
      <c r="X649" s="23" t="e">
        <f>IF(AND($F$2&lt;&gt;"",$F$3&lt;&gt;""),Interpolation!K649,ROUND(Interpolation!D649,$N$3))</f>
        <v>#VALUE!</v>
      </c>
      <c r="Y649" s="23" t="e">
        <f>IF(AND($F$2&lt;&gt;"",$F$3&lt;&gt;""),Interpolation!L649,ROUND(Interpolation!E649,$N$3))</f>
        <v>#VALUE!</v>
      </c>
      <c r="Z649" s="23" t="e">
        <f>IF(AND($F$2&lt;&gt;"",$F$3&lt;&gt;""),Interpolation!M649,ROUND(Interpolation!F649,$N$3))</f>
        <v>#VALUE!</v>
      </c>
      <c r="AA649" s="23" t="e">
        <f>IF(AND($F$2&lt;&gt;"",$F$3&lt;&gt;""),Interpolation!N649,ROUND(Interpolation!G649,$N$3))</f>
        <v>#VALUE!</v>
      </c>
      <c r="AB649" s="23" t="e">
        <f>IF(AND($F$2&lt;&gt;"",$F$3&lt;&gt;""),Interpolation!O649,ROUND(Interpolation!H649,$N$3))</f>
        <v>#VALUE!</v>
      </c>
      <c r="AD649" s="43" t="e">
        <f t="shared" si="121"/>
        <v>#VALUE!</v>
      </c>
      <c r="AE649" s="43" t="e">
        <f t="shared" si="122"/>
        <v>#VALUE!</v>
      </c>
    </row>
    <row r="650" spans="1:31" x14ac:dyDescent="0.25">
      <c r="A650" s="26" t="str">
        <f t="shared" si="114"/>
        <v/>
      </c>
      <c r="B650" s="21" t="str">
        <f t="shared" si="113"/>
        <v/>
      </c>
      <c r="C650" s="16" t="s">
        <v>66</v>
      </c>
      <c r="D650" s="16" t="s">
        <v>66</v>
      </c>
      <c r="E650" s="16" t="s">
        <v>66</v>
      </c>
      <c r="F650" s="16"/>
      <c r="G650" s="16"/>
      <c r="H650" s="16"/>
      <c r="I650" s="56"/>
      <c r="J650" s="57"/>
      <c r="K650" s="58"/>
      <c r="L650" s="22" t="str">
        <f t="shared" si="119"/>
        <v/>
      </c>
      <c r="M650" s="22" t="str">
        <f t="shared" si="120"/>
        <v/>
      </c>
      <c r="N650" s="26" t="e">
        <f t="shared" si="115"/>
        <v>#VALUE!</v>
      </c>
      <c r="O650" s="26" t="e">
        <f t="shared" si="117"/>
        <v>#VALUE!</v>
      </c>
      <c r="P650" s="26" t="e">
        <f t="shared" si="116"/>
        <v>#VALUE!</v>
      </c>
      <c r="Q650" s="26" t="e">
        <f t="shared" si="118"/>
        <v>#VALUE!</v>
      </c>
      <c r="R650" s="22"/>
      <c r="S650" s="22"/>
      <c r="T650" s="22"/>
      <c r="U650" s="22"/>
      <c r="W650" s="23" t="e">
        <f>IF(AND($F$2&lt;&gt;"",$F$3&lt;&gt;""),Interpolation!J650,ROUND(Interpolation!C650,$N$3))</f>
        <v>#VALUE!</v>
      </c>
      <c r="X650" s="23" t="e">
        <f>IF(AND($F$2&lt;&gt;"",$F$3&lt;&gt;""),Interpolation!K650,ROUND(Interpolation!D650,$N$3))</f>
        <v>#VALUE!</v>
      </c>
      <c r="Y650" s="23" t="e">
        <f>IF(AND($F$2&lt;&gt;"",$F$3&lt;&gt;""),Interpolation!L650,ROUND(Interpolation!E650,$N$3))</f>
        <v>#VALUE!</v>
      </c>
      <c r="Z650" s="23" t="e">
        <f>IF(AND($F$2&lt;&gt;"",$F$3&lt;&gt;""),Interpolation!M650,ROUND(Interpolation!F650,$N$3))</f>
        <v>#VALUE!</v>
      </c>
      <c r="AA650" s="23" t="e">
        <f>IF(AND($F$2&lt;&gt;"",$F$3&lt;&gt;""),Interpolation!N650,ROUND(Interpolation!G650,$N$3))</f>
        <v>#VALUE!</v>
      </c>
      <c r="AB650" s="23" t="e">
        <f>IF(AND($F$2&lt;&gt;"",$F$3&lt;&gt;""),Interpolation!O650,ROUND(Interpolation!H650,$N$3))</f>
        <v>#VALUE!</v>
      </c>
      <c r="AD650" s="43" t="e">
        <f t="shared" si="121"/>
        <v>#VALUE!</v>
      </c>
      <c r="AE650" s="43" t="e">
        <f t="shared" si="122"/>
        <v>#VALUE!</v>
      </c>
    </row>
    <row r="651" spans="1:31" x14ac:dyDescent="0.25">
      <c r="A651" s="26" t="str">
        <f t="shared" si="114"/>
        <v/>
      </c>
      <c r="B651" s="21" t="str">
        <f t="shared" si="113"/>
        <v/>
      </c>
      <c r="C651" s="16" t="s">
        <v>66</v>
      </c>
      <c r="D651" s="16" t="s">
        <v>66</v>
      </c>
      <c r="E651" s="16" t="s">
        <v>66</v>
      </c>
      <c r="F651" s="16"/>
      <c r="G651" s="16"/>
      <c r="H651" s="16"/>
      <c r="I651" s="56"/>
      <c r="J651" s="57"/>
      <c r="K651" s="58"/>
      <c r="L651" s="22" t="str">
        <f t="shared" si="119"/>
        <v/>
      </c>
      <c r="M651" s="22" t="str">
        <f t="shared" si="120"/>
        <v/>
      </c>
      <c r="N651" s="26" t="e">
        <f t="shared" si="115"/>
        <v>#VALUE!</v>
      </c>
      <c r="O651" s="26" t="e">
        <f t="shared" si="117"/>
        <v>#VALUE!</v>
      </c>
      <c r="P651" s="26" t="e">
        <f t="shared" si="116"/>
        <v>#VALUE!</v>
      </c>
      <c r="Q651" s="26" t="e">
        <f t="shared" si="118"/>
        <v>#VALUE!</v>
      </c>
      <c r="R651" s="22"/>
      <c r="S651" s="22"/>
      <c r="T651" s="22"/>
      <c r="U651" s="22"/>
      <c r="W651" s="23" t="e">
        <f>IF(AND($F$2&lt;&gt;"",$F$3&lt;&gt;""),Interpolation!J651,ROUND(Interpolation!C651,$N$3))</f>
        <v>#VALUE!</v>
      </c>
      <c r="X651" s="23" t="e">
        <f>IF(AND($F$2&lt;&gt;"",$F$3&lt;&gt;""),Interpolation!K651,ROUND(Interpolation!D651,$N$3))</f>
        <v>#VALUE!</v>
      </c>
      <c r="Y651" s="23" t="e">
        <f>IF(AND($F$2&lt;&gt;"",$F$3&lt;&gt;""),Interpolation!L651,ROUND(Interpolation!E651,$N$3))</f>
        <v>#VALUE!</v>
      </c>
      <c r="Z651" s="23" t="e">
        <f>IF(AND($F$2&lt;&gt;"",$F$3&lt;&gt;""),Interpolation!M651,ROUND(Interpolation!F651,$N$3))</f>
        <v>#VALUE!</v>
      </c>
      <c r="AA651" s="23" t="e">
        <f>IF(AND($F$2&lt;&gt;"",$F$3&lt;&gt;""),Interpolation!N651,ROUND(Interpolation!G651,$N$3))</f>
        <v>#VALUE!</v>
      </c>
      <c r="AB651" s="23" t="e">
        <f>IF(AND($F$2&lt;&gt;"",$F$3&lt;&gt;""),Interpolation!O651,ROUND(Interpolation!H651,$N$3))</f>
        <v>#VALUE!</v>
      </c>
      <c r="AD651" s="43" t="e">
        <f t="shared" si="121"/>
        <v>#VALUE!</v>
      </c>
      <c r="AE651" s="43" t="e">
        <f t="shared" si="122"/>
        <v>#VALUE!</v>
      </c>
    </row>
    <row r="652" spans="1:31" x14ac:dyDescent="0.25">
      <c r="A652" s="26" t="str">
        <f t="shared" si="114"/>
        <v/>
      </c>
      <c r="B652" s="21" t="str">
        <f t="shared" si="113"/>
        <v/>
      </c>
      <c r="C652" s="16" t="s">
        <v>66</v>
      </c>
      <c r="D652" s="16" t="s">
        <v>66</v>
      </c>
      <c r="E652" s="16" t="s">
        <v>66</v>
      </c>
      <c r="F652" s="16"/>
      <c r="G652" s="16"/>
      <c r="H652" s="16"/>
      <c r="I652" s="56"/>
      <c r="J652" s="57"/>
      <c r="K652" s="58"/>
      <c r="L652" s="22" t="str">
        <f t="shared" si="119"/>
        <v/>
      </c>
      <c r="M652" s="22" t="str">
        <f t="shared" si="120"/>
        <v/>
      </c>
      <c r="N652" s="26" t="e">
        <f t="shared" si="115"/>
        <v>#VALUE!</v>
      </c>
      <c r="O652" s="26" t="e">
        <f t="shared" si="117"/>
        <v>#VALUE!</v>
      </c>
      <c r="P652" s="26" t="e">
        <f t="shared" si="116"/>
        <v>#VALUE!</v>
      </c>
      <c r="Q652" s="26" t="e">
        <f t="shared" si="118"/>
        <v>#VALUE!</v>
      </c>
      <c r="R652" s="22"/>
      <c r="S652" s="22"/>
      <c r="T652" s="22"/>
      <c r="U652" s="22"/>
      <c r="W652" s="23" t="e">
        <f>IF(AND($F$2&lt;&gt;"",$F$3&lt;&gt;""),Interpolation!J652,ROUND(Interpolation!C652,$N$3))</f>
        <v>#VALUE!</v>
      </c>
      <c r="X652" s="23" t="e">
        <f>IF(AND($F$2&lt;&gt;"",$F$3&lt;&gt;""),Interpolation!K652,ROUND(Interpolation!D652,$N$3))</f>
        <v>#VALUE!</v>
      </c>
      <c r="Y652" s="23" t="e">
        <f>IF(AND($F$2&lt;&gt;"",$F$3&lt;&gt;""),Interpolation!L652,ROUND(Interpolation!E652,$N$3))</f>
        <v>#VALUE!</v>
      </c>
      <c r="Z652" s="23" t="e">
        <f>IF(AND($F$2&lt;&gt;"",$F$3&lt;&gt;""),Interpolation!M652,ROUND(Interpolation!F652,$N$3))</f>
        <v>#VALUE!</v>
      </c>
      <c r="AA652" s="23" t="e">
        <f>IF(AND($F$2&lt;&gt;"",$F$3&lt;&gt;""),Interpolation!N652,ROUND(Interpolation!G652,$N$3))</f>
        <v>#VALUE!</v>
      </c>
      <c r="AB652" s="23" t="e">
        <f>IF(AND($F$2&lt;&gt;"",$F$3&lt;&gt;""),Interpolation!O652,ROUND(Interpolation!H652,$N$3))</f>
        <v>#VALUE!</v>
      </c>
      <c r="AD652" s="43" t="e">
        <f t="shared" si="121"/>
        <v>#VALUE!</v>
      </c>
      <c r="AE652" s="43" t="e">
        <f t="shared" si="122"/>
        <v>#VALUE!</v>
      </c>
    </row>
    <row r="653" spans="1:31" x14ac:dyDescent="0.25">
      <c r="A653" s="26" t="str">
        <f t="shared" si="114"/>
        <v/>
      </c>
      <c r="B653" s="21" t="str">
        <f t="shared" si="113"/>
        <v/>
      </c>
      <c r="C653" s="16" t="s">
        <v>66</v>
      </c>
      <c r="D653" s="16" t="s">
        <v>66</v>
      </c>
      <c r="E653" s="16" t="s">
        <v>66</v>
      </c>
      <c r="F653" s="16"/>
      <c r="G653" s="16"/>
      <c r="H653" s="16"/>
      <c r="I653" s="56"/>
      <c r="J653" s="57"/>
      <c r="K653" s="58"/>
      <c r="L653" s="22" t="str">
        <f t="shared" si="119"/>
        <v/>
      </c>
      <c r="M653" s="22" t="str">
        <f t="shared" si="120"/>
        <v/>
      </c>
      <c r="N653" s="26" t="e">
        <f t="shared" si="115"/>
        <v>#VALUE!</v>
      </c>
      <c r="O653" s="26" t="e">
        <f t="shared" si="117"/>
        <v>#VALUE!</v>
      </c>
      <c r="P653" s="26" t="e">
        <f t="shared" si="116"/>
        <v>#VALUE!</v>
      </c>
      <c r="Q653" s="26" t="e">
        <f t="shared" si="118"/>
        <v>#VALUE!</v>
      </c>
      <c r="R653" s="22"/>
      <c r="S653" s="22"/>
      <c r="T653" s="22"/>
      <c r="U653" s="22"/>
      <c r="W653" s="23" t="e">
        <f>IF(AND($F$2&lt;&gt;"",$F$3&lt;&gt;""),Interpolation!J653,ROUND(Interpolation!C653,$N$3))</f>
        <v>#VALUE!</v>
      </c>
      <c r="X653" s="23" t="e">
        <f>IF(AND($F$2&lt;&gt;"",$F$3&lt;&gt;""),Interpolation!K653,ROUND(Interpolation!D653,$N$3))</f>
        <v>#VALUE!</v>
      </c>
      <c r="Y653" s="23" t="e">
        <f>IF(AND($F$2&lt;&gt;"",$F$3&lt;&gt;""),Interpolation!L653,ROUND(Interpolation!E653,$N$3))</f>
        <v>#VALUE!</v>
      </c>
      <c r="Z653" s="23" t="e">
        <f>IF(AND($F$2&lt;&gt;"",$F$3&lt;&gt;""),Interpolation!M653,ROUND(Interpolation!F653,$N$3))</f>
        <v>#VALUE!</v>
      </c>
      <c r="AA653" s="23" t="e">
        <f>IF(AND($F$2&lt;&gt;"",$F$3&lt;&gt;""),Interpolation!N653,ROUND(Interpolation!G653,$N$3))</f>
        <v>#VALUE!</v>
      </c>
      <c r="AB653" s="23" t="e">
        <f>IF(AND($F$2&lt;&gt;"",$F$3&lt;&gt;""),Interpolation!O653,ROUND(Interpolation!H653,$N$3))</f>
        <v>#VALUE!</v>
      </c>
      <c r="AD653" s="43" t="e">
        <f t="shared" si="121"/>
        <v>#VALUE!</v>
      </c>
      <c r="AE653" s="43" t="e">
        <f t="shared" si="122"/>
        <v>#VALUE!</v>
      </c>
    </row>
    <row r="654" spans="1:31" x14ac:dyDescent="0.25">
      <c r="A654" s="26" t="str">
        <f t="shared" si="114"/>
        <v/>
      </c>
      <c r="B654" s="21" t="str">
        <f t="shared" si="113"/>
        <v/>
      </c>
      <c r="C654" s="16" t="s">
        <v>66</v>
      </c>
      <c r="D654" s="16" t="s">
        <v>66</v>
      </c>
      <c r="E654" s="16" t="s">
        <v>66</v>
      </c>
      <c r="F654" s="16"/>
      <c r="G654" s="16"/>
      <c r="H654" s="16"/>
      <c r="I654" s="56"/>
      <c r="J654" s="57"/>
      <c r="K654" s="58"/>
      <c r="L654" s="22" t="str">
        <f t="shared" si="119"/>
        <v/>
      </c>
      <c r="M654" s="22" t="str">
        <f t="shared" si="120"/>
        <v/>
      </c>
      <c r="N654" s="26" t="e">
        <f t="shared" si="115"/>
        <v>#VALUE!</v>
      </c>
      <c r="O654" s="26" t="e">
        <f t="shared" si="117"/>
        <v>#VALUE!</v>
      </c>
      <c r="P654" s="26" t="e">
        <f t="shared" si="116"/>
        <v>#VALUE!</v>
      </c>
      <c r="Q654" s="26" t="e">
        <f t="shared" si="118"/>
        <v>#VALUE!</v>
      </c>
      <c r="R654" s="22"/>
      <c r="S654" s="22"/>
      <c r="T654" s="22"/>
      <c r="U654" s="22"/>
      <c r="W654" s="23" t="e">
        <f>IF(AND($F$2&lt;&gt;"",$F$3&lt;&gt;""),Interpolation!J654,ROUND(Interpolation!C654,$N$3))</f>
        <v>#VALUE!</v>
      </c>
      <c r="X654" s="23" t="e">
        <f>IF(AND($F$2&lt;&gt;"",$F$3&lt;&gt;""),Interpolation!K654,ROUND(Interpolation!D654,$N$3))</f>
        <v>#VALUE!</v>
      </c>
      <c r="Y654" s="23" t="e">
        <f>IF(AND($F$2&lt;&gt;"",$F$3&lt;&gt;""),Interpolation!L654,ROUND(Interpolation!E654,$N$3))</f>
        <v>#VALUE!</v>
      </c>
      <c r="Z654" s="23" t="e">
        <f>IF(AND($F$2&lt;&gt;"",$F$3&lt;&gt;""),Interpolation!M654,ROUND(Interpolation!F654,$N$3))</f>
        <v>#VALUE!</v>
      </c>
      <c r="AA654" s="23" t="e">
        <f>IF(AND($F$2&lt;&gt;"",$F$3&lt;&gt;""),Interpolation!N654,ROUND(Interpolation!G654,$N$3))</f>
        <v>#VALUE!</v>
      </c>
      <c r="AB654" s="23" t="e">
        <f>IF(AND($F$2&lt;&gt;"",$F$3&lt;&gt;""),Interpolation!O654,ROUND(Interpolation!H654,$N$3))</f>
        <v>#VALUE!</v>
      </c>
      <c r="AD654" s="43" t="e">
        <f t="shared" si="121"/>
        <v>#VALUE!</v>
      </c>
      <c r="AE654" s="43" t="e">
        <f t="shared" si="122"/>
        <v>#VALUE!</v>
      </c>
    </row>
    <row r="655" spans="1:31" x14ac:dyDescent="0.25">
      <c r="A655" s="26" t="str">
        <f t="shared" si="114"/>
        <v/>
      </c>
      <c r="B655" s="21" t="str">
        <f t="shared" si="113"/>
        <v/>
      </c>
      <c r="C655" s="16" t="s">
        <v>66</v>
      </c>
      <c r="D655" s="16" t="s">
        <v>66</v>
      </c>
      <c r="E655" s="16" t="s">
        <v>66</v>
      </c>
      <c r="F655" s="16"/>
      <c r="G655" s="16"/>
      <c r="H655" s="16"/>
      <c r="I655" s="56"/>
      <c r="J655" s="57"/>
      <c r="K655" s="58"/>
      <c r="L655" s="22" t="str">
        <f t="shared" si="119"/>
        <v/>
      </c>
      <c r="M655" s="22" t="str">
        <f t="shared" si="120"/>
        <v/>
      </c>
      <c r="N655" s="26" t="e">
        <f t="shared" si="115"/>
        <v>#VALUE!</v>
      </c>
      <c r="O655" s="26" t="e">
        <f t="shared" si="117"/>
        <v>#VALUE!</v>
      </c>
      <c r="P655" s="26" t="e">
        <f t="shared" si="116"/>
        <v>#VALUE!</v>
      </c>
      <c r="Q655" s="26" t="e">
        <f t="shared" si="118"/>
        <v>#VALUE!</v>
      </c>
      <c r="R655" s="22"/>
      <c r="S655" s="22"/>
      <c r="T655" s="22"/>
      <c r="U655" s="22"/>
      <c r="W655" s="23" t="e">
        <f>IF(AND($F$2&lt;&gt;"",$F$3&lt;&gt;""),Interpolation!J655,ROUND(Interpolation!C655,$N$3))</f>
        <v>#VALUE!</v>
      </c>
      <c r="X655" s="23" t="e">
        <f>IF(AND($F$2&lt;&gt;"",$F$3&lt;&gt;""),Interpolation!K655,ROUND(Interpolation!D655,$N$3))</f>
        <v>#VALUE!</v>
      </c>
      <c r="Y655" s="23" t="e">
        <f>IF(AND($F$2&lt;&gt;"",$F$3&lt;&gt;""),Interpolation!L655,ROUND(Interpolation!E655,$N$3))</f>
        <v>#VALUE!</v>
      </c>
      <c r="Z655" s="23" t="e">
        <f>IF(AND($F$2&lt;&gt;"",$F$3&lt;&gt;""),Interpolation!M655,ROUND(Interpolation!F655,$N$3))</f>
        <v>#VALUE!</v>
      </c>
      <c r="AA655" s="23" t="e">
        <f>IF(AND($F$2&lt;&gt;"",$F$3&lt;&gt;""),Interpolation!N655,ROUND(Interpolation!G655,$N$3))</f>
        <v>#VALUE!</v>
      </c>
      <c r="AB655" s="23" t="e">
        <f>IF(AND($F$2&lt;&gt;"",$F$3&lt;&gt;""),Interpolation!O655,ROUND(Interpolation!H655,$N$3))</f>
        <v>#VALUE!</v>
      </c>
      <c r="AD655" s="43" t="e">
        <f t="shared" si="121"/>
        <v>#VALUE!</v>
      </c>
      <c r="AE655" s="43" t="e">
        <f t="shared" si="122"/>
        <v>#VALUE!</v>
      </c>
    </row>
    <row r="656" spans="1:31" x14ac:dyDescent="0.25">
      <c r="A656" s="26" t="str">
        <f t="shared" si="114"/>
        <v/>
      </c>
      <c r="B656" s="21" t="str">
        <f t="shared" si="113"/>
        <v/>
      </c>
      <c r="C656" s="16" t="s">
        <v>66</v>
      </c>
      <c r="D656" s="16" t="s">
        <v>66</v>
      </c>
      <c r="E656" s="16" t="s">
        <v>66</v>
      </c>
      <c r="F656" s="16"/>
      <c r="G656" s="16"/>
      <c r="H656" s="16"/>
      <c r="I656" s="56"/>
      <c r="J656" s="57"/>
      <c r="K656" s="58"/>
      <c r="L656" s="22" t="str">
        <f t="shared" si="119"/>
        <v/>
      </c>
      <c r="M656" s="22" t="str">
        <f t="shared" si="120"/>
        <v/>
      </c>
      <c r="N656" s="26" t="e">
        <f t="shared" si="115"/>
        <v>#VALUE!</v>
      </c>
      <c r="O656" s="26" t="e">
        <f t="shared" si="117"/>
        <v>#VALUE!</v>
      </c>
      <c r="P656" s="26" t="e">
        <f t="shared" si="116"/>
        <v>#VALUE!</v>
      </c>
      <c r="Q656" s="26" t="e">
        <f t="shared" si="118"/>
        <v>#VALUE!</v>
      </c>
      <c r="R656" s="22"/>
      <c r="S656" s="22"/>
      <c r="T656" s="22"/>
      <c r="U656" s="22"/>
      <c r="W656" s="23" t="e">
        <f>IF(AND($F$2&lt;&gt;"",$F$3&lt;&gt;""),Interpolation!J656,ROUND(Interpolation!C656,$N$3))</f>
        <v>#VALUE!</v>
      </c>
      <c r="X656" s="23" t="e">
        <f>IF(AND($F$2&lt;&gt;"",$F$3&lt;&gt;""),Interpolation!K656,ROUND(Interpolation!D656,$N$3))</f>
        <v>#VALUE!</v>
      </c>
      <c r="Y656" s="23" t="e">
        <f>IF(AND($F$2&lt;&gt;"",$F$3&lt;&gt;""),Interpolation!L656,ROUND(Interpolation!E656,$N$3))</f>
        <v>#VALUE!</v>
      </c>
      <c r="Z656" s="23" t="e">
        <f>IF(AND($F$2&lt;&gt;"",$F$3&lt;&gt;""),Interpolation!M656,ROUND(Interpolation!F656,$N$3))</f>
        <v>#VALUE!</v>
      </c>
      <c r="AA656" s="23" t="e">
        <f>IF(AND($F$2&lt;&gt;"",$F$3&lt;&gt;""),Interpolation!N656,ROUND(Interpolation!G656,$N$3))</f>
        <v>#VALUE!</v>
      </c>
      <c r="AB656" s="23" t="e">
        <f>IF(AND($F$2&lt;&gt;"",$F$3&lt;&gt;""),Interpolation!O656,ROUND(Interpolation!H656,$N$3))</f>
        <v>#VALUE!</v>
      </c>
      <c r="AD656" s="43" t="e">
        <f t="shared" si="121"/>
        <v>#VALUE!</v>
      </c>
      <c r="AE656" s="43" t="e">
        <f t="shared" si="122"/>
        <v>#VALUE!</v>
      </c>
    </row>
    <row r="657" spans="1:31" x14ac:dyDescent="0.25">
      <c r="A657" s="26" t="str">
        <f t="shared" si="114"/>
        <v/>
      </c>
      <c r="B657" s="21" t="str">
        <f t="shared" si="113"/>
        <v/>
      </c>
      <c r="C657" s="16" t="s">
        <v>66</v>
      </c>
      <c r="D657" s="16" t="s">
        <v>66</v>
      </c>
      <c r="E657" s="16" t="s">
        <v>66</v>
      </c>
      <c r="F657" s="16"/>
      <c r="G657" s="16"/>
      <c r="H657" s="16"/>
      <c r="I657" s="56"/>
      <c r="J657" s="57"/>
      <c r="K657" s="58"/>
      <c r="L657" s="22" t="str">
        <f t="shared" si="119"/>
        <v/>
      </c>
      <c r="M657" s="22" t="str">
        <f t="shared" si="120"/>
        <v/>
      </c>
      <c r="N657" s="26" t="e">
        <f t="shared" si="115"/>
        <v>#VALUE!</v>
      </c>
      <c r="O657" s="26" t="e">
        <f t="shared" si="117"/>
        <v>#VALUE!</v>
      </c>
      <c r="P657" s="26" t="e">
        <f t="shared" si="116"/>
        <v>#VALUE!</v>
      </c>
      <c r="Q657" s="26" t="e">
        <f t="shared" si="118"/>
        <v>#VALUE!</v>
      </c>
      <c r="R657" s="22"/>
      <c r="S657" s="22"/>
      <c r="T657" s="22"/>
      <c r="U657" s="22"/>
      <c r="W657" s="23" t="e">
        <f>IF(AND($F$2&lt;&gt;"",$F$3&lt;&gt;""),Interpolation!J657,ROUND(Interpolation!C657,$N$3))</f>
        <v>#VALUE!</v>
      </c>
      <c r="X657" s="23" t="e">
        <f>IF(AND($F$2&lt;&gt;"",$F$3&lt;&gt;""),Interpolation!K657,ROUND(Interpolation!D657,$N$3))</f>
        <v>#VALUE!</v>
      </c>
      <c r="Y657" s="23" t="e">
        <f>IF(AND($F$2&lt;&gt;"",$F$3&lt;&gt;""),Interpolation!L657,ROUND(Interpolation!E657,$N$3))</f>
        <v>#VALUE!</v>
      </c>
      <c r="Z657" s="23" t="e">
        <f>IF(AND($F$2&lt;&gt;"",$F$3&lt;&gt;""),Interpolation!M657,ROUND(Interpolation!F657,$N$3))</f>
        <v>#VALUE!</v>
      </c>
      <c r="AA657" s="23" t="e">
        <f>IF(AND($F$2&lt;&gt;"",$F$3&lt;&gt;""),Interpolation!N657,ROUND(Interpolation!G657,$N$3))</f>
        <v>#VALUE!</v>
      </c>
      <c r="AB657" s="23" t="e">
        <f>IF(AND($F$2&lt;&gt;"",$F$3&lt;&gt;""),Interpolation!O657,ROUND(Interpolation!H657,$N$3))</f>
        <v>#VALUE!</v>
      </c>
      <c r="AD657" s="43" t="e">
        <f t="shared" si="121"/>
        <v>#VALUE!</v>
      </c>
      <c r="AE657" s="43" t="e">
        <f t="shared" si="122"/>
        <v>#VALUE!</v>
      </c>
    </row>
    <row r="658" spans="1:31" x14ac:dyDescent="0.25">
      <c r="J658" s="1"/>
      <c r="K658" s="1"/>
      <c r="L658" s="22">
        <f t="shared" si="119"/>
        <v>0</v>
      </c>
      <c r="M658" s="22">
        <f t="shared" si="120"/>
        <v>0</v>
      </c>
      <c r="N658" s="26">
        <f t="shared" si="115"/>
        <v>0</v>
      </c>
      <c r="O658" s="26" t="e">
        <f t="shared" si="117"/>
        <v>#N/A</v>
      </c>
      <c r="P658" s="26">
        <f t="shared" si="116"/>
        <v>1</v>
      </c>
      <c r="Q658" s="26" t="e">
        <f t="shared" si="118"/>
        <v>#N/A</v>
      </c>
      <c r="R658" s="22"/>
      <c r="S658" s="22"/>
      <c r="T658" s="22"/>
      <c r="U658" s="22"/>
      <c r="W658" s="23" t="e">
        <f>IF(AND($F$2&lt;&gt;"",$F$3&lt;&gt;""),Interpolation!J658,ROUND(Interpolation!C658,$N$3))</f>
        <v>#VALUE!</v>
      </c>
      <c r="X658" s="23" t="e">
        <f>IF(AND($F$2&lt;&gt;"",$F$3&lt;&gt;""),Interpolation!K658,ROUND(Interpolation!D658,$N$3))</f>
        <v>#VALUE!</v>
      </c>
      <c r="Y658" s="23" t="e">
        <f>IF(AND($F$2&lt;&gt;"",$F$3&lt;&gt;""),Interpolation!L658,ROUND(Interpolation!E658,$N$3))</f>
        <v>#VALUE!</v>
      </c>
      <c r="Z658" s="23" t="e">
        <f>IF(AND($F$2&lt;&gt;"",$F$3&lt;&gt;""),Interpolation!M658,ROUND(Interpolation!F658,$N$3))</f>
        <v>#VALUE!</v>
      </c>
      <c r="AA658" s="23" t="e">
        <f>IF(AND($F$2&lt;&gt;"",$F$3&lt;&gt;""),Interpolation!N658,ROUND(Interpolation!G658,$N$3))</f>
        <v>#VALUE!</v>
      </c>
      <c r="AB658" s="23" t="e">
        <f>IF(AND($F$2&lt;&gt;"",$F$3&lt;&gt;""),Interpolation!O658,ROUND(Interpolation!H658,$N$3))</f>
        <v>#VALUE!</v>
      </c>
      <c r="AD658" s="43">
        <f t="shared" si="121"/>
        <v>0</v>
      </c>
      <c r="AE658" s="43">
        <f t="shared" si="122"/>
        <v>0</v>
      </c>
    </row>
    <row r="659" spans="1:31" x14ac:dyDescent="0.25">
      <c r="B659" s="61"/>
      <c r="C659" s="61"/>
      <c r="D659" s="61"/>
      <c r="E659" s="61"/>
      <c r="F659" s="61"/>
      <c r="G659" s="61"/>
      <c r="I659" s="2" t="str">
        <f>'Print off sheets'!I659</f>
        <v>Page 16 of 2</v>
      </c>
      <c r="J659" s="1"/>
      <c r="K659" s="1"/>
      <c r="L659" s="22">
        <f t="shared" si="119"/>
        <v>0</v>
      </c>
      <c r="M659" s="22">
        <f t="shared" si="120"/>
        <v>0</v>
      </c>
      <c r="N659" s="26">
        <f t="shared" si="115"/>
        <v>0</v>
      </c>
      <c r="O659" s="26" t="e">
        <f t="shared" si="117"/>
        <v>#N/A</v>
      </c>
      <c r="P659" s="26">
        <f t="shared" si="116"/>
        <v>1</v>
      </c>
      <c r="Q659" s="26" t="e">
        <f t="shared" si="118"/>
        <v>#N/A</v>
      </c>
      <c r="R659" s="22"/>
      <c r="S659" s="22"/>
      <c r="T659" s="22"/>
      <c r="U659" s="22"/>
      <c r="W659" s="23" t="e">
        <f>IF(AND($F$2&lt;&gt;"",$F$3&lt;&gt;""),Interpolation!J659,ROUND(Interpolation!C659,$N$3))</f>
        <v>#VALUE!</v>
      </c>
      <c r="X659" s="23" t="e">
        <f>IF(AND($F$2&lt;&gt;"",$F$3&lt;&gt;""),Interpolation!K659,ROUND(Interpolation!D659,$N$3))</f>
        <v>#VALUE!</v>
      </c>
      <c r="Y659" s="23" t="e">
        <f>IF(AND($F$2&lt;&gt;"",$F$3&lt;&gt;""),Interpolation!L659,ROUND(Interpolation!E659,$N$3))</f>
        <v>#VALUE!</v>
      </c>
      <c r="Z659" s="23" t="e">
        <f>IF(AND($F$2&lt;&gt;"",$F$3&lt;&gt;""),Interpolation!M659,ROUND(Interpolation!F659,$N$3))</f>
        <v>#VALUE!</v>
      </c>
      <c r="AA659" s="23" t="e">
        <f>IF(AND($F$2&lt;&gt;"",$F$3&lt;&gt;""),Interpolation!N659,ROUND(Interpolation!G659,$N$3))</f>
        <v>#VALUE!</v>
      </c>
      <c r="AB659" s="23" t="e">
        <f>IF(AND($F$2&lt;&gt;"",$F$3&lt;&gt;""),Interpolation!O659,ROUND(Interpolation!H659,$N$3))</f>
        <v>#VALUE!</v>
      </c>
      <c r="AD659" s="43">
        <f t="shared" si="121"/>
        <v>0</v>
      </c>
      <c r="AE659" s="43">
        <f t="shared" si="122"/>
        <v>0</v>
      </c>
    </row>
    <row r="660" spans="1:31" ht="18" x14ac:dyDescent="0.25">
      <c r="B660" s="59" t="s">
        <v>21</v>
      </c>
      <c r="C660" s="59"/>
      <c r="D660" s="59"/>
      <c r="E660" s="59"/>
      <c r="F660" s="59"/>
      <c r="G660" s="59"/>
      <c r="H660" s="59"/>
      <c r="J660" s="1"/>
      <c r="K660" s="1"/>
      <c r="L660" s="22" t="str">
        <f t="shared" si="119"/>
        <v/>
      </c>
      <c r="M660" s="22" t="str">
        <f t="shared" si="120"/>
        <v/>
      </c>
      <c r="N660" s="26" t="e">
        <f t="shared" si="115"/>
        <v>#VALUE!</v>
      </c>
      <c r="O660" s="26" t="e">
        <f t="shared" si="117"/>
        <v>#VALUE!</v>
      </c>
      <c r="P660" s="26" t="e">
        <f t="shared" si="116"/>
        <v>#VALUE!</v>
      </c>
      <c r="Q660" s="26" t="e">
        <f t="shared" si="118"/>
        <v>#VALUE!</v>
      </c>
      <c r="R660" s="22"/>
      <c r="S660" s="22"/>
      <c r="T660" s="22"/>
      <c r="U660" s="22"/>
      <c r="W660" s="23" t="e">
        <f>IF(AND($F$2&lt;&gt;"",$F$3&lt;&gt;""),Interpolation!J660,ROUND(Interpolation!C660,$N$3))</f>
        <v>#VALUE!</v>
      </c>
      <c r="X660" s="23" t="e">
        <f>IF(AND($F$2&lt;&gt;"",$F$3&lt;&gt;""),Interpolation!K660,ROUND(Interpolation!D660,$N$3))</f>
        <v>#VALUE!</v>
      </c>
      <c r="Y660" s="23" t="e">
        <f>IF(AND($F$2&lt;&gt;"",$F$3&lt;&gt;""),Interpolation!L660,ROUND(Interpolation!E660,$N$3))</f>
        <v>#VALUE!</v>
      </c>
      <c r="Z660" s="23" t="e">
        <f>IF(AND($F$2&lt;&gt;"",$F$3&lt;&gt;""),Interpolation!M660,ROUND(Interpolation!F660,$N$3))</f>
        <v>#VALUE!</v>
      </c>
      <c r="AA660" s="23" t="e">
        <f>IF(AND($F$2&lt;&gt;"",$F$3&lt;&gt;""),Interpolation!N660,ROUND(Interpolation!G660,$N$3))</f>
        <v>#VALUE!</v>
      </c>
      <c r="AB660" s="23" t="e">
        <f>IF(AND($F$2&lt;&gt;"",$F$3&lt;&gt;""),Interpolation!O660,ROUND(Interpolation!H660,$N$3))</f>
        <v>#VALUE!</v>
      </c>
      <c r="AD660" s="43" t="e">
        <f t="shared" si="121"/>
        <v>#VALUE!</v>
      </c>
      <c r="AE660" s="43" t="e">
        <f t="shared" si="122"/>
        <v>#VALUE!</v>
      </c>
    </row>
    <row r="661" spans="1:31" ht="15.75" x14ac:dyDescent="0.25">
      <c r="B661" s="3"/>
      <c r="C661" s="14"/>
      <c r="E661" s="3"/>
      <c r="F661" s="15"/>
      <c r="H661" s="5"/>
      <c r="J661" s="1"/>
      <c r="K661" s="1"/>
      <c r="L661" s="22">
        <f t="shared" si="119"/>
        <v>0</v>
      </c>
      <c r="M661" s="22">
        <f t="shared" si="120"/>
        <v>0</v>
      </c>
      <c r="N661" s="26">
        <f t="shared" si="115"/>
        <v>0</v>
      </c>
      <c r="O661" s="26" t="e">
        <f t="shared" si="117"/>
        <v>#N/A</v>
      </c>
      <c r="P661" s="26">
        <f t="shared" si="116"/>
        <v>1</v>
      </c>
      <c r="Q661" s="26" t="e">
        <f t="shared" si="118"/>
        <v>#N/A</v>
      </c>
      <c r="R661" s="22"/>
      <c r="S661" s="22"/>
      <c r="T661" s="22"/>
      <c r="U661" s="22"/>
      <c r="W661" s="23" t="e">
        <f>IF(AND($F$2&lt;&gt;"",$F$3&lt;&gt;""),Interpolation!J661,ROUND(Interpolation!C661,$N$3))</f>
        <v>#VALUE!</v>
      </c>
      <c r="X661" s="23" t="e">
        <f>IF(AND($F$2&lt;&gt;"",$F$3&lt;&gt;""),Interpolation!K661,ROUND(Interpolation!D661,$N$3))</f>
        <v>#VALUE!</v>
      </c>
      <c r="Y661" s="23" t="e">
        <f>IF(AND($F$2&lt;&gt;"",$F$3&lt;&gt;""),Interpolation!L661,ROUND(Interpolation!E661,$N$3))</f>
        <v>#VALUE!</v>
      </c>
      <c r="Z661" s="23" t="e">
        <f>IF(AND($F$2&lt;&gt;"",$F$3&lt;&gt;""),Interpolation!M661,ROUND(Interpolation!F661,$N$3))</f>
        <v>#VALUE!</v>
      </c>
      <c r="AA661" s="23" t="e">
        <f>IF(AND($F$2&lt;&gt;"",$F$3&lt;&gt;""),Interpolation!N661,ROUND(Interpolation!G661,$N$3))</f>
        <v>#VALUE!</v>
      </c>
      <c r="AB661" s="23" t="e">
        <f>IF(AND($F$2&lt;&gt;"",$F$3&lt;&gt;""),Interpolation!O661,ROUND(Interpolation!H661,$N$3))</f>
        <v>#VALUE!</v>
      </c>
      <c r="AD661" s="43">
        <f t="shared" si="121"/>
        <v>0</v>
      </c>
      <c r="AE661" s="43">
        <f t="shared" si="122"/>
        <v>0</v>
      </c>
    </row>
    <row r="662" spans="1:31" x14ac:dyDescent="0.25">
      <c r="G662" s="62"/>
      <c r="H662" s="62"/>
      <c r="J662" s="1"/>
      <c r="K662" s="1"/>
      <c r="L662" s="22">
        <f t="shared" si="119"/>
        <v>0</v>
      </c>
      <c r="M662" s="22">
        <f t="shared" si="120"/>
        <v>0</v>
      </c>
      <c r="N662" s="26">
        <f t="shared" si="115"/>
        <v>0</v>
      </c>
      <c r="O662" s="26" t="e">
        <f t="shared" si="117"/>
        <v>#N/A</v>
      </c>
      <c r="P662" s="26">
        <f t="shared" si="116"/>
        <v>1</v>
      </c>
      <c r="Q662" s="26" t="e">
        <f t="shared" si="118"/>
        <v>#N/A</v>
      </c>
      <c r="R662" s="22"/>
      <c r="S662" s="22"/>
      <c r="T662" s="22"/>
      <c r="U662" s="22"/>
      <c r="W662" s="23" t="e">
        <f>IF(AND($F$2&lt;&gt;"",$F$3&lt;&gt;""),Interpolation!J662,ROUND(Interpolation!C662,$N$3))</f>
        <v>#VALUE!</v>
      </c>
      <c r="X662" s="23" t="e">
        <f>IF(AND($F$2&lt;&gt;"",$F$3&lt;&gt;""),Interpolation!K662,ROUND(Interpolation!D662,$N$3))</f>
        <v>#VALUE!</v>
      </c>
      <c r="Y662" s="23" t="e">
        <f>IF(AND($F$2&lt;&gt;"",$F$3&lt;&gt;""),Interpolation!L662,ROUND(Interpolation!E662,$N$3))</f>
        <v>#VALUE!</v>
      </c>
      <c r="Z662" s="23" t="e">
        <f>IF(AND($F$2&lt;&gt;"",$F$3&lt;&gt;""),Interpolation!M662,ROUND(Interpolation!F662,$N$3))</f>
        <v>#VALUE!</v>
      </c>
      <c r="AA662" s="23" t="e">
        <f>IF(AND($F$2&lt;&gt;"",$F$3&lt;&gt;""),Interpolation!N662,ROUND(Interpolation!G662,$N$3))</f>
        <v>#VALUE!</v>
      </c>
      <c r="AB662" s="23" t="e">
        <f>IF(AND($F$2&lt;&gt;"",$F$3&lt;&gt;""),Interpolation!O662,ROUND(Interpolation!H662,$N$3))</f>
        <v>#VALUE!</v>
      </c>
      <c r="AD662" s="43">
        <f t="shared" si="121"/>
        <v>0</v>
      </c>
      <c r="AE662" s="43">
        <f t="shared" si="122"/>
        <v>0</v>
      </c>
    </row>
    <row r="663" spans="1:31" x14ac:dyDescent="0.25">
      <c r="C663" s="60" t="s">
        <v>42</v>
      </c>
      <c r="D663" s="60"/>
      <c r="E663" s="60"/>
      <c r="H663" s="6"/>
      <c r="J663" s="1"/>
      <c r="K663" s="1"/>
      <c r="L663" s="22">
        <f t="shared" si="119"/>
        <v>0</v>
      </c>
      <c r="M663" s="22">
        <f t="shared" si="120"/>
        <v>0</v>
      </c>
      <c r="N663" s="26">
        <f t="shared" si="115"/>
        <v>0</v>
      </c>
      <c r="O663" s="26" t="e">
        <f t="shared" si="117"/>
        <v>#N/A</v>
      </c>
      <c r="P663" s="26">
        <f t="shared" si="116"/>
        <v>1</v>
      </c>
      <c r="Q663" s="26" t="e">
        <f t="shared" si="118"/>
        <v>#N/A</v>
      </c>
      <c r="R663" s="22"/>
      <c r="S663" s="22"/>
      <c r="T663" s="22"/>
      <c r="U663" s="22"/>
      <c r="W663" s="23" t="e">
        <f>IF(AND($F$2&lt;&gt;"",$F$3&lt;&gt;""),Interpolation!J663,ROUND(Interpolation!C663,$N$3))</f>
        <v>#VALUE!</v>
      </c>
      <c r="X663" s="23" t="e">
        <f>IF(AND($F$2&lt;&gt;"",$F$3&lt;&gt;""),Interpolation!K663,ROUND(Interpolation!D663,$N$3))</f>
        <v>#VALUE!</v>
      </c>
      <c r="Y663" s="23" t="e">
        <f>IF(AND($F$2&lt;&gt;"",$F$3&lt;&gt;""),Interpolation!L663,ROUND(Interpolation!E663,$N$3))</f>
        <v>#VALUE!</v>
      </c>
      <c r="Z663" s="23" t="e">
        <f>IF(AND($F$2&lt;&gt;"",$F$3&lt;&gt;""),Interpolation!M663,ROUND(Interpolation!F663,$N$3))</f>
        <v>#VALUE!</v>
      </c>
      <c r="AA663" s="23" t="e">
        <f>IF(AND($F$2&lt;&gt;"",$F$3&lt;&gt;""),Interpolation!N663,ROUND(Interpolation!G663,$N$3))</f>
        <v>#VALUE!</v>
      </c>
      <c r="AB663" s="23" t="e">
        <f>IF(AND($F$2&lt;&gt;"",$F$3&lt;&gt;""),Interpolation!O663,ROUND(Interpolation!H663,$N$3))</f>
        <v>#VALUE!</v>
      </c>
      <c r="AD663" s="43">
        <f t="shared" si="121"/>
        <v>0</v>
      </c>
      <c r="AE663" s="43">
        <f t="shared" si="122"/>
        <v>0</v>
      </c>
    </row>
    <row r="664" spans="1:31" x14ac:dyDescent="0.25">
      <c r="B664" s="7" t="s">
        <v>45</v>
      </c>
      <c r="C664" s="8" t="s">
        <v>46</v>
      </c>
      <c r="D664" s="8" t="s">
        <v>47</v>
      </c>
      <c r="E664" s="8" t="s">
        <v>48</v>
      </c>
      <c r="F664" s="8" t="s">
        <v>49</v>
      </c>
      <c r="G664" s="8" t="s">
        <v>50</v>
      </c>
      <c r="H664" s="8" t="s">
        <v>51</v>
      </c>
      <c r="I664" s="9" t="s">
        <v>52</v>
      </c>
      <c r="J664" s="1"/>
      <c r="K664" s="1"/>
      <c r="L664" s="22" t="str">
        <f t="shared" si="119"/>
        <v/>
      </c>
      <c r="M664" s="22" t="str">
        <f t="shared" si="120"/>
        <v/>
      </c>
      <c r="N664" s="26" t="e">
        <f t="shared" si="115"/>
        <v>#VALUE!</v>
      </c>
      <c r="O664" s="26" t="e">
        <f t="shared" si="117"/>
        <v>#VALUE!</v>
      </c>
      <c r="P664" s="26" t="e">
        <f t="shared" si="116"/>
        <v>#VALUE!</v>
      </c>
      <c r="Q664" s="26" t="e">
        <f t="shared" si="118"/>
        <v>#VALUE!</v>
      </c>
      <c r="R664" s="22"/>
      <c r="S664" s="22"/>
      <c r="T664" s="22"/>
      <c r="U664" s="22"/>
      <c r="W664" s="23" t="e">
        <f>IF(AND($F$2&lt;&gt;"",$F$3&lt;&gt;""),Interpolation!J664,ROUND(Interpolation!C664,$N$3))</f>
        <v>#VALUE!</v>
      </c>
      <c r="X664" s="23" t="e">
        <f>IF(AND($F$2&lt;&gt;"",$F$3&lt;&gt;""),Interpolation!K664,ROUND(Interpolation!D664,$N$3))</f>
        <v>#VALUE!</v>
      </c>
      <c r="Y664" s="23" t="e">
        <f>IF(AND($F$2&lt;&gt;"",$F$3&lt;&gt;""),Interpolation!L664,ROUND(Interpolation!E664,$N$3))</f>
        <v>#VALUE!</v>
      </c>
      <c r="Z664" s="23" t="e">
        <f>IF(AND($F$2&lt;&gt;"",$F$3&lt;&gt;""),Interpolation!M664,ROUND(Interpolation!F664,$N$3))</f>
        <v>#VALUE!</v>
      </c>
      <c r="AA664" s="23" t="e">
        <f>IF(AND($F$2&lt;&gt;"",$F$3&lt;&gt;""),Interpolation!N664,ROUND(Interpolation!G664,$N$3))</f>
        <v>#VALUE!</v>
      </c>
      <c r="AB664" s="23" t="e">
        <f>IF(AND($F$2&lt;&gt;"",$F$3&lt;&gt;""),Interpolation!O664,ROUND(Interpolation!H664,$N$3))</f>
        <v>#VALUE!</v>
      </c>
      <c r="AD664" s="43" t="e">
        <f t="shared" si="121"/>
        <v>#VALUE!</v>
      </c>
      <c r="AE664" s="43" t="e">
        <f t="shared" si="122"/>
        <v>#VALUE!</v>
      </c>
    </row>
    <row r="665" spans="1:31" x14ac:dyDescent="0.25">
      <c r="A665" s="26" t="str">
        <f>IF(A657="","",IF(ROUND(A657,7)=VALUE($H$3),"",A657+VALUE($H$4)))</f>
        <v/>
      </c>
      <c r="B665" s="21" t="str">
        <f t="shared" ref="B665:B704" si="123">TEXT(A665,$N$2)</f>
        <v/>
      </c>
      <c r="C665" s="16"/>
      <c r="D665" s="16"/>
      <c r="E665" s="16"/>
      <c r="F665" s="16"/>
      <c r="G665" s="16"/>
      <c r="H665" s="16"/>
      <c r="I665" s="56"/>
      <c r="J665" s="57"/>
      <c r="K665" s="58"/>
      <c r="L665" s="22" t="str">
        <f t="shared" si="119"/>
        <v/>
      </c>
      <c r="M665" s="22" t="str">
        <f t="shared" si="120"/>
        <v/>
      </c>
      <c r="N665" s="26" t="e">
        <f t="shared" si="115"/>
        <v>#VALUE!</v>
      </c>
      <c r="O665" s="26" t="e">
        <f t="shared" si="117"/>
        <v>#VALUE!</v>
      </c>
      <c r="P665" s="26" t="e">
        <f t="shared" si="116"/>
        <v>#VALUE!</v>
      </c>
      <c r="Q665" s="26" t="e">
        <f t="shared" si="118"/>
        <v>#VALUE!</v>
      </c>
      <c r="R665" s="22"/>
      <c r="S665" s="22"/>
      <c r="T665" s="22"/>
      <c r="U665" s="22"/>
      <c r="W665" s="23" t="e">
        <f>IF(AND($F$2&lt;&gt;"",$F$3&lt;&gt;""),Interpolation!J665,ROUND(Interpolation!C665,$N$3))</f>
        <v>#VALUE!</v>
      </c>
      <c r="X665" s="23" t="e">
        <f>IF(AND($F$2&lt;&gt;"",$F$3&lt;&gt;""),Interpolation!K665,ROUND(Interpolation!D665,$N$3))</f>
        <v>#VALUE!</v>
      </c>
      <c r="Y665" s="23" t="e">
        <f>IF(AND($F$2&lt;&gt;"",$F$3&lt;&gt;""),Interpolation!L665,ROUND(Interpolation!E665,$N$3))</f>
        <v>#VALUE!</v>
      </c>
      <c r="Z665" s="23" t="e">
        <f>IF(AND($F$2&lt;&gt;"",$F$3&lt;&gt;""),Interpolation!M665,ROUND(Interpolation!F665,$N$3))</f>
        <v>#VALUE!</v>
      </c>
      <c r="AA665" s="23" t="e">
        <f>IF(AND($F$2&lt;&gt;"",$F$3&lt;&gt;""),Interpolation!N665,ROUND(Interpolation!G665,$N$3))</f>
        <v>#VALUE!</v>
      </c>
      <c r="AB665" s="23" t="e">
        <f>IF(AND($F$2&lt;&gt;"",$F$3&lt;&gt;""),Interpolation!O665,ROUND(Interpolation!H665,$N$3))</f>
        <v>#VALUE!</v>
      </c>
      <c r="AD665" s="43" t="e">
        <f t="shared" si="121"/>
        <v>#VALUE!</v>
      </c>
      <c r="AE665" s="43" t="e">
        <f t="shared" si="122"/>
        <v>#VALUE!</v>
      </c>
    </row>
    <row r="666" spans="1:31" x14ac:dyDescent="0.25">
      <c r="A666" s="26" t="str">
        <f t="shared" ref="A666:A704" si="124">IF(A665="","",IF(ROUND(A665,7)=VALUE($H$3),"",A665+VALUE($H$4)))</f>
        <v/>
      </c>
      <c r="B666" s="21" t="str">
        <f t="shared" si="123"/>
        <v/>
      </c>
      <c r="C666" s="16" t="s">
        <v>66</v>
      </c>
      <c r="D666" s="16" t="s">
        <v>66</v>
      </c>
      <c r="E666" s="16" t="s">
        <v>66</v>
      </c>
      <c r="F666" s="16"/>
      <c r="G666" s="16"/>
      <c r="H666" s="16"/>
      <c r="I666" s="56"/>
      <c r="J666" s="57"/>
      <c r="K666" s="58"/>
      <c r="L666" s="22" t="str">
        <f t="shared" si="119"/>
        <v/>
      </c>
      <c r="M666" s="22" t="str">
        <f t="shared" si="120"/>
        <v/>
      </c>
      <c r="N666" s="26" t="e">
        <f t="shared" si="115"/>
        <v>#VALUE!</v>
      </c>
      <c r="O666" s="26" t="e">
        <f t="shared" si="117"/>
        <v>#VALUE!</v>
      </c>
      <c r="P666" s="26" t="e">
        <f t="shared" si="116"/>
        <v>#VALUE!</v>
      </c>
      <c r="Q666" s="26" t="e">
        <f t="shared" si="118"/>
        <v>#VALUE!</v>
      </c>
      <c r="R666" s="22"/>
      <c r="S666" s="22"/>
      <c r="T666" s="22"/>
      <c r="U666" s="22"/>
      <c r="W666" s="23" t="e">
        <f>IF(AND($F$2&lt;&gt;"",$F$3&lt;&gt;""),Interpolation!J666,ROUND(Interpolation!C666,$N$3))</f>
        <v>#VALUE!</v>
      </c>
      <c r="X666" s="23" t="e">
        <f>IF(AND($F$2&lt;&gt;"",$F$3&lt;&gt;""),Interpolation!K666,ROUND(Interpolation!D666,$N$3))</f>
        <v>#VALUE!</v>
      </c>
      <c r="Y666" s="23" t="e">
        <f>IF(AND($F$2&lt;&gt;"",$F$3&lt;&gt;""),Interpolation!L666,ROUND(Interpolation!E666,$N$3))</f>
        <v>#VALUE!</v>
      </c>
      <c r="Z666" s="23" t="e">
        <f>IF(AND($F$2&lt;&gt;"",$F$3&lt;&gt;""),Interpolation!M666,ROUND(Interpolation!F666,$N$3))</f>
        <v>#VALUE!</v>
      </c>
      <c r="AA666" s="23" t="e">
        <f>IF(AND($F$2&lt;&gt;"",$F$3&lt;&gt;""),Interpolation!N666,ROUND(Interpolation!G666,$N$3))</f>
        <v>#VALUE!</v>
      </c>
      <c r="AB666" s="23" t="e">
        <f>IF(AND($F$2&lt;&gt;"",$F$3&lt;&gt;""),Interpolation!O666,ROUND(Interpolation!H666,$N$3))</f>
        <v>#VALUE!</v>
      </c>
      <c r="AD666" s="43" t="e">
        <f t="shared" si="121"/>
        <v>#VALUE!</v>
      </c>
      <c r="AE666" s="43" t="e">
        <f t="shared" si="122"/>
        <v>#VALUE!</v>
      </c>
    </row>
    <row r="667" spans="1:31" x14ac:dyDescent="0.25">
      <c r="A667" s="26" t="str">
        <f t="shared" si="124"/>
        <v/>
      </c>
      <c r="B667" s="21" t="str">
        <f t="shared" si="123"/>
        <v/>
      </c>
      <c r="C667" s="16" t="s">
        <v>66</v>
      </c>
      <c r="D667" s="16" t="s">
        <v>66</v>
      </c>
      <c r="E667" s="16" t="s">
        <v>66</v>
      </c>
      <c r="F667" s="16"/>
      <c r="G667" s="16"/>
      <c r="H667" s="16"/>
      <c r="I667" s="56"/>
      <c r="J667" s="57"/>
      <c r="K667" s="58"/>
      <c r="L667" s="22" t="str">
        <f t="shared" si="119"/>
        <v/>
      </c>
      <c r="M667" s="22" t="str">
        <f t="shared" si="120"/>
        <v/>
      </c>
      <c r="N667" s="26" t="e">
        <f t="shared" si="115"/>
        <v>#VALUE!</v>
      </c>
      <c r="O667" s="26" t="e">
        <f t="shared" si="117"/>
        <v>#VALUE!</v>
      </c>
      <c r="P667" s="26" t="e">
        <f t="shared" si="116"/>
        <v>#VALUE!</v>
      </c>
      <c r="Q667" s="26" t="e">
        <f t="shared" si="118"/>
        <v>#VALUE!</v>
      </c>
      <c r="R667" s="22"/>
      <c r="S667" s="22"/>
      <c r="T667" s="22"/>
      <c r="U667" s="22"/>
      <c r="W667" s="23" t="e">
        <f>IF(AND($F$2&lt;&gt;"",$F$3&lt;&gt;""),Interpolation!J667,ROUND(Interpolation!C667,$N$3))</f>
        <v>#VALUE!</v>
      </c>
      <c r="X667" s="23" t="e">
        <f>IF(AND($F$2&lt;&gt;"",$F$3&lt;&gt;""),Interpolation!K667,ROUND(Interpolation!D667,$N$3))</f>
        <v>#VALUE!</v>
      </c>
      <c r="Y667" s="23" t="e">
        <f>IF(AND($F$2&lt;&gt;"",$F$3&lt;&gt;""),Interpolation!L667,ROUND(Interpolation!E667,$N$3))</f>
        <v>#VALUE!</v>
      </c>
      <c r="Z667" s="23" t="e">
        <f>IF(AND($F$2&lt;&gt;"",$F$3&lt;&gt;""),Interpolation!M667,ROUND(Interpolation!F667,$N$3))</f>
        <v>#VALUE!</v>
      </c>
      <c r="AA667" s="23" t="e">
        <f>IF(AND($F$2&lt;&gt;"",$F$3&lt;&gt;""),Interpolation!N667,ROUND(Interpolation!G667,$N$3))</f>
        <v>#VALUE!</v>
      </c>
      <c r="AB667" s="23" t="e">
        <f>IF(AND($F$2&lt;&gt;"",$F$3&lt;&gt;""),Interpolation!O667,ROUND(Interpolation!H667,$N$3))</f>
        <v>#VALUE!</v>
      </c>
      <c r="AD667" s="43" t="e">
        <f t="shared" si="121"/>
        <v>#VALUE!</v>
      </c>
      <c r="AE667" s="43" t="e">
        <f t="shared" si="122"/>
        <v>#VALUE!</v>
      </c>
    </row>
    <row r="668" spans="1:31" x14ac:dyDescent="0.25">
      <c r="A668" s="26" t="str">
        <f t="shared" si="124"/>
        <v/>
      </c>
      <c r="B668" s="21" t="str">
        <f t="shared" si="123"/>
        <v/>
      </c>
      <c r="C668" s="16" t="s">
        <v>66</v>
      </c>
      <c r="D668" s="16" t="s">
        <v>66</v>
      </c>
      <c r="E668" s="16" t="s">
        <v>66</v>
      </c>
      <c r="F668" s="16"/>
      <c r="G668" s="16"/>
      <c r="H668" s="16"/>
      <c r="I668" s="56"/>
      <c r="J668" s="57"/>
      <c r="K668" s="58"/>
      <c r="L668" s="22" t="str">
        <f t="shared" si="119"/>
        <v/>
      </c>
      <c r="M668" s="22" t="str">
        <f t="shared" si="120"/>
        <v/>
      </c>
      <c r="N668" s="26" t="e">
        <f t="shared" si="115"/>
        <v>#VALUE!</v>
      </c>
      <c r="O668" s="26" t="e">
        <f t="shared" si="117"/>
        <v>#VALUE!</v>
      </c>
      <c r="P668" s="26" t="e">
        <f t="shared" si="116"/>
        <v>#VALUE!</v>
      </c>
      <c r="Q668" s="26" t="e">
        <f t="shared" si="118"/>
        <v>#VALUE!</v>
      </c>
      <c r="R668" s="22"/>
      <c r="S668" s="22"/>
      <c r="T668" s="22"/>
      <c r="U668" s="22"/>
      <c r="W668" s="23" t="e">
        <f>IF(AND($F$2&lt;&gt;"",$F$3&lt;&gt;""),Interpolation!J668,ROUND(Interpolation!C668,$N$3))</f>
        <v>#VALUE!</v>
      </c>
      <c r="X668" s="23" t="e">
        <f>IF(AND($F$2&lt;&gt;"",$F$3&lt;&gt;""),Interpolation!K668,ROUND(Interpolation!D668,$N$3))</f>
        <v>#VALUE!</v>
      </c>
      <c r="Y668" s="23" t="e">
        <f>IF(AND($F$2&lt;&gt;"",$F$3&lt;&gt;""),Interpolation!L668,ROUND(Interpolation!E668,$N$3))</f>
        <v>#VALUE!</v>
      </c>
      <c r="Z668" s="23" t="e">
        <f>IF(AND($F$2&lt;&gt;"",$F$3&lt;&gt;""),Interpolation!M668,ROUND(Interpolation!F668,$N$3))</f>
        <v>#VALUE!</v>
      </c>
      <c r="AA668" s="23" t="e">
        <f>IF(AND($F$2&lt;&gt;"",$F$3&lt;&gt;""),Interpolation!N668,ROUND(Interpolation!G668,$N$3))</f>
        <v>#VALUE!</v>
      </c>
      <c r="AB668" s="23" t="e">
        <f>IF(AND($F$2&lt;&gt;"",$F$3&lt;&gt;""),Interpolation!O668,ROUND(Interpolation!H668,$N$3))</f>
        <v>#VALUE!</v>
      </c>
      <c r="AD668" s="43" t="e">
        <f t="shared" si="121"/>
        <v>#VALUE!</v>
      </c>
      <c r="AE668" s="43" t="e">
        <f t="shared" si="122"/>
        <v>#VALUE!</v>
      </c>
    </row>
    <row r="669" spans="1:31" x14ac:dyDescent="0.25">
      <c r="A669" s="26" t="str">
        <f t="shared" si="124"/>
        <v/>
      </c>
      <c r="B669" s="21" t="str">
        <f t="shared" si="123"/>
        <v/>
      </c>
      <c r="C669" s="16" t="s">
        <v>66</v>
      </c>
      <c r="D669" s="16" t="s">
        <v>66</v>
      </c>
      <c r="E669" s="16" t="s">
        <v>66</v>
      </c>
      <c r="F669" s="16"/>
      <c r="G669" s="16"/>
      <c r="H669" s="16"/>
      <c r="I669" s="56"/>
      <c r="J669" s="57"/>
      <c r="K669" s="58"/>
      <c r="L669" s="22" t="str">
        <f t="shared" si="119"/>
        <v/>
      </c>
      <c r="M669" s="22" t="str">
        <f t="shared" si="120"/>
        <v/>
      </c>
      <c r="N669" s="26" t="e">
        <f t="shared" si="115"/>
        <v>#VALUE!</v>
      </c>
      <c r="O669" s="26" t="e">
        <f t="shared" si="117"/>
        <v>#VALUE!</v>
      </c>
      <c r="P669" s="26" t="e">
        <f t="shared" si="116"/>
        <v>#VALUE!</v>
      </c>
      <c r="Q669" s="26" t="e">
        <f t="shared" si="118"/>
        <v>#VALUE!</v>
      </c>
      <c r="R669" s="22"/>
      <c r="S669" s="22"/>
      <c r="T669" s="22"/>
      <c r="U669" s="22"/>
      <c r="W669" s="23" t="e">
        <f>IF(AND($F$2&lt;&gt;"",$F$3&lt;&gt;""),Interpolation!J669,ROUND(Interpolation!C669,$N$3))</f>
        <v>#VALUE!</v>
      </c>
      <c r="X669" s="23" t="e">
        <f>IF(AND($F$2&lt;&gt;"",$F$3&lt;&gt;""),Interpolation!K669,ROUND(Interpolation!D669,$N$3))</f>
        <v>#VALUE!</v>
      </c>
      <c r="Y669" s="23" t="e">
        <f>IF(AND($F$2&lt;&gt;"",$F$3&lt;&gt;""),Interpolation!L669,ROUND(Interpolation!E669,$N$3))</f>
        <v>#VALUE!</v>
      </c>
      <c r="Z669" s="23" t="e">
        <f>IF(AND($F$2&lt;&gt;"",$F$3&lt;&gt;""),Interpolation!M669,ROUND(Interpolation!F669,$N$3))</f>
        <v>#VALUE!</v>
      </c>
      <c r="AA669" s="23" t="e">
        <f>IF(AND($F$2&lt;&gt;"",$F$3&lt;&gt;""),Interpolation!N669,ROUND(Interpolation!G669,$N$3))</f>
        <v>#VALUE!</v>
      </c>
      <c r="AB669" s="23" t="e">
        <f>IF(AND($F$2&lt;&gt;"",$F$3&lt;&gt;""),Interpolation!O669,ROUND(Interpolation!H669,$N$3))</f>
        <v>#VALUE!</v>
      </c>
      <c r="AD669" s="43" t="e">
        <f t="shared" si="121"/>
        <v>#VALUE!</v>
      </c>
      <c r="AE669" s="43" t="e">
        <f t="shared" si="122"/>
        <v>#VALUE!</v>
      </c>
    </row>
    <row r="670" spans="1:31" x14ac:dyDescent="0.25">
      <c r="A670" s="26" t="str">
        <f t="shared" si="124"/>
        <v/>
      </c>
      <c r="B670" s="21" t="str">
        <f t="shared" si="123"/>
        <v/>
      </c>
      <c r="C670" s="16" t="s">
        <v>66</v>
      </c>
      <c r="D670" s="16" t="s">
        <v>66</v>
      </c>
      <c r="E670" s="16" t="s">
        <v>66</v>
      </c>
      <c r="F670" s="16"/>
      <c r="G670" s="16"/>
      <c r="H670" s="16"/>
      <c r="I670" s="56"/>
      <c r="J670" s="57"/>
      <c r="K670" s="58"/>
      <c r="L670" s="22" t="str">
        <f t="shared" si="119"/>
        <v/>
      </c>
      <c r="M670" s="22" t="str">
        <f t="shared" si="120"/>
        <v/>
      </c>
      <c r="N670" s="26" t="e">
        <f t="shared" si="115"/>
        <v>#VALUE!</v>
      </c>
      <c r="O670" s="26" t="e">
        <f t="shared" si="117"/>
        <v>#VALUE!</v>
      </c>
      <c r="P670" s="26" t="e">
        <f t="shared" si="116"/>
        <v>#VALUE!</v>
      </c>
      <c r="Q670" s="26" t="e">
        <f t="shared" si="118"/>
        <v>#VALUE!</v>
      </c>
      <c r="R670" s="22"/>
      <c r="S670" s="22"/>
      <c r="T670" s="22"/>
      <c r="U670" s="22"/>
      <c r="W670" s="23" t="e">
        <f>IF(AND($F$2&lt;&gt;"",$F$3&lt;&gt;""),Interpolation!J670,ROUND(Interpolation!C670,$N$3))</f>
        <v>#VALUE!</v>
      </c>
      <c r="X670" s="23" t="e">
        <f>IF(AND($F$2&lt;&gt;"",$F$3&lt;&gt;""),Interpolation!K670,ROUND(Interpolation!D670,$N$3))</f>
        <v>#VALUE!</v>
      </c>
      <c r="Y670" s="23" t="e">
        <f>IF(AND($F$2&lt;&gt;"",$F$3&lt;&gt;""),Interpolation!L670,ROUND(Interpolation!E670,$N$3))</f>
        <v>#VALUE!</v>
      </c>
      <c r="Z670" s="23" t="e">
        <f>IF(AND($F$2&lt;&gt;"",$F$3&lt;&gt;""),Interpolation!M670,ROUND(Interpolation!F670,$N$3))</f>
        <v>#VALUE!</v>
      </c>
      <c r="AA670" s="23" t="e">
        <f>IF(AND($F$2&lt;&gt;"",$F$3&lt;&gt;""),Interpolation!N670,ROUND(Interpolation!G670,$N$3))</f>
        <v>#VALUE!</v>
      </c>
      <c r="AB670" s="23" t="e">
        <f>IF(AND($F$2&lt;&gt;"",$F$3&lt;&gt;""),Interpolation!O670,ROUND(Interpolation!H670,$N$3))</f>
        <v>#VALUE!</v>
      </c>
      <c r="AD670" s="43" t="e">
        <f t="shared" si="121"/>
        <v>#VALUE!</v>
      </c>
      <c r="AE670" s="43" t="e">
        <f t="shared" si="122"/>
        <v>#VALUE!</v>
      </c>
    </row>
    <row r="671" spans="1:31" x14ac:dyDescent="0.25">
      <c r="A671" s="26" t="str">
        <f t="shared" si="124"/>
        <v/>
      </c>
      <c r="B671" s="21" t="str">
        <f t="shared" si="123"/>
        <v/>
      </c>
      <c r="C671" s="16" t="s">
        <v>66</v>
      </c>
      <c r="D671" s="16" t="s">
        <v>66</v>
      </c>
      <c r="E671" s="16" t="s">
        <v>66</v>
      </c>
      <c r="F671" s="16"/>
      <c r="G671" s="16"/>
      <c r="H671" s="16"/>
      <c r="I671" s="56"/>
      <c r="J671" s="57"/>
      <c r="K671" s="58"/>
      <c r="L671" s="22" t="str">
        <f t="shared" si="119"/>
        <v/>
      </c>
      <c r="M671" s="22" t="str">
        <f t="shared" si="120"/>
        <v/>
      </c>
      <c r="N671" s="26" t="e">
        <f t="shared" si="115"/>
        <v>#VALUE!</v>
      </c>
      <c r="O671" s="26" t="e">
        <f t="shared" si="117"/>
        <v>#VALUE!</v>
      </c>
      <c r="P671" s="26" t="e">
        <f t="shared" si="116"/>
        <v>#VALUE!</v>
      </c>
      <c r="Q671" s="26" t="e">
        <f t="shared" si="118"/>
        <v>#VALUE!</v>
      </c>
      <c r="R671" s="22"/>
      <c r="S671" s="22"/>
      <c r="T671" s="22"/>
      <c r="U671" s="22"/>
      <c r="W671" s="23" t="e">
        <f>IF(AND($F$2&lt;&gt;"",$F$3&lt;&gt;""),Interpolation!J671,ROUND(Interpolation!C671,$N$3))</f>
        <v>#VALUE!</v>
      </c>
      <c r="X671" s="23" t="e">
        <f>IF(AND($F$2&lt;&gt;"",$F$3&lt;&gt;""),Interpolation!K671,ROUND(Interpolation!D671,$N$3))</f>
        <v>#VALUE!</v>
      </c>
      <c r="Y671" s="23" t="e">
        <f>IF(AND($F$2&lt;&gt;"",$F$3&lt;&gt;""),Interpolation!L671,ROUND(Interpolation!E671,$N$3))</f>
        <v>#VALUE!</v>
      </c>
      <c r="Z671" s="23" t="e">
        <f>IF(AND($F$2&lt;&gt;"",$F$3&lt;&gt;""),Interpolation!M671,ROUND(Interpolation!F671,$N$3))</f>
        <v>#VALUE!</v>
      </c>
      <c r="AA671" s="23" t="e">
        <f>IF(AND($F$2&lt;&gt;"",$F$3&lt;&gt;""),Interpolation!N671,ROUND(Interpolation!G671,$N$3))</f>
        <v>#VALUE!</v>
      </c>
      <c r="AB671" s="23" t="e">
        <f>IF(AND($F$2&lt;&gt;"",$F$3&lt;&gt;""),Interpolation!O671,ROUND(Interpolation!H671,$N$3))</f>
        <v>#VALUE!</v>
      </c>
      <c r="AD671" s="43" t="e">
        <f t="shared" si="121"/>
        <v>#VALUE!</v>
      </c>
      <c r="AE671" s="43" t="e">
        <f t="shared" si="122"/>
        <v>#VALUE!</v>
      </c>
    </row>
    <row r="672" spans="1:31" x14ac:dyDescent="0.25">
      <c r="A672" s="26" t="str">
        <f t="shared" si="124"/>
        <v/>
      </c>
      <c r="B672" s="21" t="str">
        <f t="shared" si="123"/>
        <v/>
      </c>
      <c r="C672" s="16" t="s">
        <v>66</v>
      </c>
      <c r="D672" s="16" t="s">
        <v>66</v>
      </c>
      <c r="E672" s="16" t="s">
        <v>66</v>
      </c>
      <c r="F672" s="16"/>
      <c r="G672" s="16"/>
      <c r="H672" s="16"/>
      <c r="I672" s="56"/>
      <c r="J672" s="57"/>
      <c r="K672" s="58"/>
      <c r="L672" s="22" t="str">
        <f t="shared" si="119"/>
        <v/>
      </c>
      <c r="M672" s="22" t="str">
        <f t="shared" si="120"/>
        <v/>
      </c>
      <c r="N672" s="26" t="e">
        <f t="shared" si="115"/>
        <v>#VALUE!</v>
      </c>
      <c r="O672" s="26" t="e">
        <f t="shared" si="117"/>
        <v>#VALUE!</v>
      </c>
      <c r="P672" s="26" t="e">
        <f t="shared" si="116"/>
        <v>#VALUE!</v>
      </c>
      <c r="Q672" s="26" t="e">
        <f t="shared" si="118"/>
        <v>#VALUE!</v>
      </c>
      <c r="R672" s="22"/>
      <c r="S672" s="22"/>
      <c r="T672" s="22"/>
      <c r="U672" s="22"/>
      <c r="W672" s="23" t="e">
        <f>IF(AND($F$2&lt;&gt;"",$F$3&lt;&gt;""),Interpolation!J672,ROUND(Interpolation!C672,$N$3))</f>
        <v>#VALUE!</v>
      </c>
      <c r="X672" s="23" t="e">
        <f>IF(AND($F$2&lt;&gt;"",$F$3&lt;&gt;""),Interpolation!K672,ROUND(Interpolation!D672,$N$3))</f>
        <v>#VALUE!</v>
      </c>
      <c r="Y672" s="23" t="e">
        <f>IF(AND($F$2&lt;&gt;"",$F$3&lt;&gt;""),Interpolation!L672,ROUND(Interpolation!E672,$N$3))</f>
        <v>#VALUE!</v>
      </c>
      <c r="Z672" s="23" t="e">
        <f>IF(AND($F$2&lt;&gt;"",$F$3&lt;&gt;""),Interpolation!M672,ROUND(Interpolation!F672,$N$3))</f>
        <v>#VALUE!</v>
      </c>
      <c r="AA672" s="23" t="e">
        <f>IF(AND($F$2&lt;&gt;"",$F$3&lt;&gt;""),Interpolation!N672,ROUND(Interpolation!G672,$N$3))</f>
        <v>#VALUE!</v>
      </c>
      <c r="AB672" s="23" t="e">
        <f>IF(AND($F$2&lt;&gt;"",$F$3&lt;&gt;""),Interpolation!O672,ROUND(Interpolation!H672,$N$3))</f>
        <v>#VALUE!</v>
      </c>
      <c r="AD672" s="43" t="e">
        <f t="shared" si="121"/>
        <v>#VALUE!</v>
      </c>
      <c r="AE672" s="43" t="e">
        <f t="shared" si="122"/>
        <v>#VALUE!</v>
      </c>
    </row>
    <row r="673" spans="1:31" x14ac:dyDescent="0.25">
      <c r="A673" s="26" t="str">
        <f t="shared" si="124"/>
        <v/>
      </c>
      <c r="B673" s="21" t="str">
        <f t="shared" si="123"/>
        <v/>
      </c>
      <c r="C673" s="16" t="s">
        <v>66</v>
      </c>
      <c r="D673" s="16" t="s">
        <v>66</v>
      </c>
      <c r="E673" s="16" t="s">
        <v>66</v>
      </c>
      <c r="F673" s="16"/>
      <c r="G673" s="16"/>
      <c r="H673" s="16"/>
      <c r="I673" s="56"/>
      <c r="J673" s="57"/>
      <c r="K673" s="58"/>
      <c r="L673" s="22" t="str">
        <f t="shared" si="119"/>
        <v/>
      </c>
      <c r="M673" s="22" t="str">
        <f t="shared" si="120"/>
        <v/>
      </c>
      <c r="N673" s="26" t="e">
        <f t="shared" si="115"/>
        <v>#VALUE!</v>
      </c>
      <c r="O673" s="26" t="e">
        <f t="shared" si="117"/>
        <v>#VALUE!</v>
      </c>
      <c r="P673" s="26" t="e">
        <f t="shared" si="116"/>
        <v>#VALUE!</v>
      </c>
      <c r="Q673" s="26" t="e">
        <f t="shared" si="118"/>
        <v>#VALUE!</v>
      </c>
      <c r="R673" s="22"/>
      <c r="S673" s="22"/>
      <c r="T673" s="22"/>
      <c r="U673" s="22"/>
      <c r="W673" s="23" t="e">
        <f>IF(AND($F$2&lt;&gt;"",$F$3&lt;&gt;""),Interpolation!J673,ROUND(Interpolation!C673,$N$3))</f>
        <v>#VALUE!</v>
      </c>
      <c r="X673" s="23" t="e">
        <f>IF(AND($F$2&lt;&gt;"",$F$3&lt;&gt;""),Interpolation!K673,ROUND(Interpolation!D673,$N$3))</f>
        <v>#VALUE!</v>
      </c>
      <c r="Y673" s="23" t="e">
        <f>IF(AND($F$2&lt;&gt;"",$F$3&lt;&gt;""),Interpolation!L673,ROUND(Interpolation!E673,$N$3))</f>
        <v>#VALUE!</v>
      </c>
      <c r="Z673" s="23" t="e">
        <f>IF(AND($F$2&lt;&gt;"",$F$3&lt;&gt;""),Interpolation!M673,ROUND(Interpolation!F673,$N$3))</f>
        <v>#VALUE!</v>
      </c>
      <c r="AA673" s="23" t="e">
        <f>IF(AND($F$2&lt;&gt;"",$F$3&lt;&gt;""),Interpolation!N673,ROUND(Interpolation!G673,$N$3))</f>
        <v>#VALUE!</v>
      </c>
      <c r="AB673" s="23" t="e">
        <f>IF(AND($F$2&lt;&gt;"",$F$3&lt;&gt;""),Interpolation!O673,ROUND(Interpolation!H673,$N$3))</f>
        <v>#VALUE!</v>
      </c>
      <c r="AD673" s="43" t="e">
        <f t="shared" si="121"/>
        <v>#VALUE!</v>
      </c>
      <c r="AE673" s="43" t="e">
        <f t="shared" si="122"/>
        <v>#VALUE!</v>
      </c>
    </row>
    <row r="674" spans="1:31" x14ac:dyDescent="0.25">
      <c r="A674" s="26" t="str">
        <f t="shared" si="124"/>
        <v/>
      </c>
      <c r="B674" s="21" t="str">
        <f t="shared" si="123"/>
        <v/>
      </c>
      <c r="C674" s="16" t="s">
        <v>66</v>
      </c>
      <c r="D674" s="16" t="s">
        <v>66</v>
      </c>
      <c r="E674" s="16" t="s">
        <v>66</v>
      </c>
      <c r="F674" s="16"/>
      <c r="G674" s="16"/>
      <c r="H674" s="16"/>
      <c r="I674" s="56"/>
      <c r="J674" s="57"/>
      <c r="K674" s="58"/>
      <c r="L674" s="22" t="str">
        <f t="shared" si="119"/>
        <v/>
      </c>
      <c r="M674" s="22" t="str">
        <f t="shared" si="120"/>
        <v/>
      </c>
      <c r="N674" s="26" t="e">
        <f t="shared" si="115"/>
        <v>#VALUE!</v>
      </c>
      <c r="O674" s="26" t="e">
        <f t="shared" si="117"/>
        <v>#VALUE!</v>
      </c>
      <c r="P674" s="26" t="e">
        <f t="shared" si="116"/>
        <v>#VALUE!</v>
      </c>
      <c r="Q674" s="26" t="e">
        <f t="shared" si="118"/>
        <v>#VALUE!</v>
      </c>
      <c r="R674" s="22"/>
      <c r="S674" s="22"/>
      <c r="T674" s="22"/>
      <c r="U674" s="22"/>
      <c r="W674" s="23" t="e">
        <f>IF(AND($F$2&lt;&gt;"",$F$3&lt;&gt;""),Interpolation!J674,ROUND(Interpolation!C674,$N$3))</f>
        <v>#VALUE!</v>
      </c>
      <c r="X674" s="23" t="e">
        <f>IF(AND($F$2&lt;&gt;"",$F$3&lt;&gt;""),Interpolation!K674,ROUND(Interpolation!D674,$N$3))</f>
        <v>#VALUE!</v>
      </c>
      <c r="Y674" s="23" t="e">
        <f>IF(AND($F$2&lt;&gt;"",$F$3&lt;&gt;""),Interpolation!L674,ROUND(Interpolation!E674,$N$3))</f>
        <v>#VALUE!</v>
      </c>
      <c r="Z674" s="23" t="e">
        <f>IF(AND($F$2&lt;&gt;"",$F$3&lt;&gt;""),Interpolation!M674,ROUND(Interpolation!F674,$N$3))</f>
        <v>#VALUE!</v>
      </c>
      <c r="AA674" s="23" t="e">
        <f>IF(AND($F$2&lt;&gt;"",$F$3&lt;&gt;""),Interpolation!N674,ROUND(Interpolation!G674,$N$3))</f>
        <v>#VALUE!</v>
      </c>
      <c r="AB674" s="23" t="e">
        <f>IF(AND($F$2&lt;&gt;"",$F$3&lt;&gt;""),Interpolation!O674,ROUND(Interpolation!H674,$N$3))</f>
        <v>#VALUE!</v>
      </c>
      <c r="AD674" s="43" t="e">
        <f t="shared" si="121"/>
        <v>#VALUE!</v>
      </c>
      <c r="AE674" s="43" t="e">
        <f t="shared" si="122"/>
        <v>#VALUE!</v>
      </c>
    </row>
    <row r="675" spans="1:31" x14ac:dyDescent="0.25">
      <c r="A675" s="26" t="str">
        <f t="shared" si="124"/>
        <v/>
      </c>
      <c r="B675" s="21" t="str">
        <f t="shared" si="123"/>
        <v/>
      </c>
      <c r="C675" s="16" t="s">
        <v>66</v>
      </c>
      <c r="D675" s="16" t="s">
        <v>66</v>
      </c>
      <c r="E675" s="16" t="s">
        <v>66</v>
      </c>
      <c r="F675" s="16"/>
      <c r="G675" s="16"/>
      <c r="H675" s="16"/>
      <c r="I675" s="56"/>
      <c r="J675" s="57"/>
      <c r="K675" s="58"/>
      <c r="L675" s="22" t="str">
        <f t="shared" si="119"/>
        <v/>
      </c>
      <c r="M675" s="22" t="str">
        <f t="shared" si="120"/>
        <v/>
      </c>
      <c r="N675" s="26" t="e">
        <f t="shared" si="115"/>
        <v>#VALUE!</v>
      </c>
      <c r="O675" s="26" t="e">
        <f t="shared" si="117"/>
        <v>#VALUE!</v>
      </c>
      <c r="P675" s="26" t="e">
        <f t="shared" si="116"/>
        <v>#VALUE!</v>
      </c>
      <c r="Q675" s="26" t="e">
        <f t="shared" si="118"/>
        <v>#VALUE!</v>
      </c>
      <c r="R675" s="22"/>
      <c r="S675" s="22"/>
      <c r="T675" s="22"/>
      <c r="U675" s="22"/>
      <c r="W675" s="23" t="e">
        <f>IF(AND($F$2&lt;&gt;"",$F$3&lt;&gt;""),Interpolation!J675,ROUND(Interpolation!C675,$N$3))</f>
        <v>#VALUE!</v>
      </c>
      <c r="X675" s="23" t="e">
        <f>IF(AND($F$2&lt;&gt;"",$F$3&lt;&gt;""),Interpolation!K675,ROUND(Interpolation!D675,$N$3))</f>
        <v>#VALUE!</v>
      </c>
      <c r="Y675" s="23" t="e">
        <f>IF(AND($F$2&lt;&gt;"",$F$3&lt;&gt;""),Interpolation!L675,ROUND(Interpolation!E675,$N$3))</f>
        <v>#VALUE!</v>
      </c>
      <c r="Z675" s="23" t="e">
        <f>IF(AND($F$2&lt;&gt;"",$F$3&lt;&gt;""),Interpolation!M675,ROUND(Interpolation!F675,$N$3))</f>
        <v>#VALUE!</v>
      </c>
      <c r="AA675" s="23" t="e">
        <f>IF(AND($F$2&lt;&gt;"",$F$3&lt;&gt;""),Interpolation!N675,ROUND(Interpolation!G675,$N$3))</f>
        <v>#VALUE!</v>
      </c>
      <c r="AB675" s="23" t="e">
        <f>IF(AND($F$2&lt;&gt;"",$F$3&lt;&gt;""),Interpolation!O675,ROUND(Interpolation!H675,$N$3))</f>
        <v>#VALUE!</v>
      </c>
      <c r="AD675" s="43" t="e">
        <f t="shared" si="121"/>
        <v>#VALUE!</v>
      </c>
      <c r="AE675" s="43" t="e">
        <f t="shared" si="122"/>
        <v>#VALUE!</v>
      </c>
    </row>
    <row r="676" spans="1:31" x14ac:dyDescent="0.25">
      <c r="A676" s="26" t="str">
        <f t="shared" si="124"/>
        <v/>
      </c>
      <c r="B676" s="21" t="str">
        <f t="shared" si="123"/>
        <v/>
      </c>
      <c r="C676" s="16" t="s">
        <v>66</v>
      </c>
      <c r="D676" s="16" t="s">
        <v>66</v>
      </c>
      <c r="E676" s="16" t="s">
        <v>66</v>
      </c>
      <c r="F676" s="16"/>
      <c r="G676" s="16"/>
      <c r="H676" s="16"/>
      <c r="I676" s="56"/>
      <c r="J676" s="57"/>
      <c r="K676" s="58"/>
      <c r="L676" s="22" t="str">
        <f t="shared" si="119"/>
        <v/>
      </c>
      <c r="M676" s="22" t="str">
        <f t="shared" si="120"/>
        <v/>
      </c>
      <c r="N676" s="26" t="e">
        <f t="shared" si="115"/>
        <v>#VALUE!</v>
      </c>
      <c r="O676" s="26" t="e">
        <f t="shared" si="117"/>
        <v>#VALUE!</v>
      </c>
      <c r="P676" s="26" t="e">
        <f t="shared" si="116"/>
        <v>#VALUE!</v>
      </c>
      <c r="Q676" s="26" t="e">
        <f t="shared" si="118"/>
        <v>#VALUE!</v>
      </c>
      <c r="R676" s="22"/>
      <c r="S676" s="22"/>
      <c r="T676" s="22"/>
      <c r="U676" s="22"/>
      <c r="W676" s="23" t="e">
        <f>IF(AND($F$2&lt;&gt;"",$F$3&lt;&gt;""),Interpolation!J676,ROUND(Interpolation!C676,$N$3))</f>
        <v>#VALUE!</v>
      </c>
      <c r="X676" s="23" t="e">
        <f>IF(AND($F$2&lt;&gt;"",$F$3&lt;&gt;""),Interpolation!K676,ROUND(Interpolation!D676,$N$3))</f>
        <v>#VALUE!</v>
      </c>
      <c r="Y676" s="23" t="e">
        <f>IF(AND($F$2&lt;&gt;"",$F$3&lt;&gt;""),Interpolation!L676,ROUND(Interpolation!E676,$N$3))</f>
        <v>#VALUE!</v>
      </c>
      <c r="Z676" s="23" t="e">
        <f>IF(AND($F$2&lt;&gt;"",$F$3&lt;&gt;""),Interpolation!M676,ROUND(Interpolation!F676,$N$3))</f>
        <v>#VALUE!</v>
      </c>
      <c r="AA676" s="23" t="e">
        <f>IF(AND($F$2&lt;&gt;"",$F$3&lt;&gt;""),Interpolation!N676,ROUND(Interpolation!G676,$N$3))</f>
        <v>#VALUE!</v>
      </c>
      <c r="AB676" s="23" t="e">
        <f>IF(AND($F$2&lt;&gt;"",$F$3&lt;&gt;""),Interpolation!O676,ROUND(Interpolation!H676,$N$3))</f>
        <v>#VALUE!</v>
      </c>
      <c r="AD676" s="43" t="e">
        <f t="shared" si="121"/>
        <v>#VALUE!</v>
      </c>
      <c r="AE676" s="43" t="e">
        <f t="shared" si="122"/>
        <v>#VALUE!</v>
      </c>
    </row>
    <row r="677" spans="1:31" x14ac:dyDescent="0.25">
      <c r="A677" s="26" t="str">
        <f t="shared" si="124"/>
        <v/>
      </c>
      <c r="B677" s="21" t="str">
        <f t="shared" si="123"/>
        <v/>
      </c>
      <c r="C677" s="16" t="s">
        <v>66</v>
      </c>
      <c r="D677" s="16" t="s">
        <v>66</v>
      </c>
      <c r="E677" s="16" t="s">
        <v>66</v>
      </c>
      <c r="F677" s="16"/>
      <c r="G677" s="16"/>
      <c r="H677" s="16"/>
      <c r="I677" s="56"/>
      <c r="J677" s="57"/>
      <c r="K677" s="58"/>
      <c r="L677" s="22" t="str">
        <f t="shared" si="119"/>
        <v/>
      </c>
      <c r="M677" s="22" t="str">
        <f t="shared" si="120"/>
        <v/>
      </c>
      <c r="N677" s="26" t="e">
        <f t="shared" si="115"/>
        <v>#VALUE!</v>
      </c>
      <c r="O677" s="26" t="e">
        <f t="shared" si="117"/>
        <v>#VALUE!</v>
      </c>
      <c r="P677" s="26" t="e">
        <f t="shared" si="116"/>
        <v>#VALUE!</v>
      </c>
      <c r="Q677" s="26" t="e">
        <f t="shared" si="118"/>
        <v>#VALUE!</v>
      </c>
      <c r="R677" s="22"/>
      <c r="S677" s="22"/>
      <c r="T677" s="22"/>
      <c r="U677" s="22"/>
      <c r="W677" s="23" t="e">
        <f>IF(AND($F$2&lt;&gt;"",$F$3&lt;&gt;""),Interpolation!J677,ROUND(Interpolation!C677,$N$3))</f>
        <v>#VALUE!</v>
      </c>
      <c r="X677" s="23" t="e">
        <f>IF(AND($F$2&lt;&gt;"",$F$3&lt;&gt;""),Interpolation!K677,ROUND(Interpolation!D677,$N$3))</f>
        <v>#VALUE!</v>
      </c>
      <c r="Y677" s="23" t="e">
        <f>IF(AND($F$2&lt;&gt;"",$F$3&lt;&gt;""),Interpolation!L677,ROUND(Interpolation!E677,$N$3))</f>
        <v>#VALUE!</v>
      </c>
      <c r="Z677" s="23" t="e">
        <f>IF(AND($F$2&lt;&gt;"",$F$3&lt;&gt;""),Interpolation!M677,ROUND(Interpolation!F677,$N$3))</f>
        <v>#VALUE!</v>
      </c>
      <c r="AA677" s="23" t="e">
        <f>IF(AND($F$2&lt;&gt;"",$F$3&lt;&gt;""),Interpolation!N677,ROUND(Interpolation!G677,$N$3))</f>
        <v>#VALUE!</v>
      </c>
      <c r="AB677" s="23" t="e">
        <f>IF(AND($F$2&lt;&gt;"",$F$3&lt;&gt;""),Interpolation!O677,ROUND(Interpolation!H677,$N$3))</f>
        <v>#VALUE!</v>
      </c>
      <c r="AD677" s="43" t="e">
        <f t="shared" si="121"/>
        <v>#VALUE!</v>
      </c>
      <c r="AE677" s="43" t="e">
        <f t="shared" si="122"/>
        <v>#VALUE!</v>
      </c>
    </row>
    <row r="678" spans="1:31" x14ac:dyDescent="0.25">
      <c r="A678" s="26" t="str">
        <f t="shared" si="124"/>
        <v/>
      </c>
      <c r="B678" s="21" t="str">
        <f t="shared" si="123"/>
        <v/>
      </c>
      <c r="C678" s="16" t="s">
        <v>66</v>
      </c>
      <c r="D678" s="16" t="s">
        <v>66</v>
      </c>
      <c r="E678" s="16" t="s">
        <v>66</v>
      </c>
      <c r="F678" s="16"/>
      <c r="G678" s="16"/>
      <c r="H678" s="16"/>
      <c r="I678" s="56"/>
      <c r="J678" s="57"/>
      <c r="K678" s="58"/>
      <c r="L678" s="22" t="str">
        <f t="shared" si="119"/>
        <v/>
      </c>
      <c r="M678" s="22" t="str">
        <f t="shared" si="120"/>
        <v/>
      </c>
      <c r="N678" s="26" t="e">
        <f t="shared" si="115"/>
        <v>#VALUE!</v>
      </c>
      <c r="O678" s="26" t="e">
        <f t="shared" si="117"/>
        <v>#VALUE!</v>
      </c>
      <c r="P678" s="26" t="e">
        <f t="shared" si="116"/>
        <v>#VALUE!</v>
      </c>
      <c r="Q678" s="26" t="e">
        <f t="shared" si="118"/>
        <v>#VALUE!</v>
      </c>
      <c r="R678" s="22"/>
      <c r="S678" s="22"/>
      <c r="T678" s="22"/>
      <c r="U678" s="22"/>
      <c r="W678" s="23" t="e">
        <f>IF(AND($F$2&lt;&gt;"",$F$3&lt;&gt;""),Interpolation!J678,ROUND(Interpolation!C678,$N$3))</f>
        <v>#VALUE!</v>
      </c>
      <c r="X678" s="23" t="e">
        <f>IF(AND($F$2&lt;&gt;"",$F$3&lt;&gt;""),Interpolation!K678,ROUND(Interpolation!D678,$N$3))</f>
        <v>#VALUE!</v>
      </c>
      <c r="Y678" s="23" t="e">
        <f>IF(AND($F$2&lt;&gt;"",$F$3&lt;&gt;""),Interpolation!L678,ROUND(Interpolation!E678,$N$3))</f>
        <v>#VALUE!</v>
      </c>
      <c r="Z678" s="23" t="e">
        <f>IF(AND($F$2&lt;&gt;"",$F$3&lt;&gt;""),Interpolation!M678,ROUND(Interpolation!F678,$N$3))</f>
        <v>#VALUE!</v>
      </c>
      <c r="AA678" s="23" t="e">
        <f>IF(AND($F$2&lt;&gt;"",$F$3&lt;&gt;""),Interpolation!N678,ROUND(Interpolation!G678,$N$3))</f>
        <v>#VALUE!</v>
      </c>
      <c r="AB678" s="23" t="e">
        <f>IF(AND($F$2&lt;&gt;"",$F$3&lt;&gt;""),Interpolation!O678,ROUND(Interpolation!H678,$N$3))</f>
        <v>#VALUE!</v>
      </c>
      <c r="AD678" s="43" t="e">
        <f t="shared" si="121"/>
        <v>#VALUE!</v>
      </c>
      <c r="AE678" s="43" t="e">
        <f t="shared" si="122"/>
        <v>#VALUE!</v>
      </c>
    </row>
    <row r="679" spans="1:31" x14ac:dyDescent="0.25">
      <c r="A679" s="26" t="str">
        <f t="shared" si="124"/>
        <v/>
      </c>
      <c r="B679" s="21" t="str">
        <f t="shared" si="123"/>
        <v/>
      </c>
      <c r="C679" s="16" t="s">
        <v>66</v>
      </c>
      <c r="D679" s="16" t="s">
        <v>66</v>
      </c>
      <c r="E679" s="16" t="s">
        <v>66</v>
      </c>
      <c r="F679" s="16"/>
      <c r="G679" s="16"/>
      <c r="H679" s="16"/>
      <c r="I679" s="56"/>
      <c r="J679" s="57"/>
      <c r="K679" s="58"/>
      <c r="L679" s="22" t="str">
        <f t="shared" si="119"/>
        <v/>
      </c>
      <c r="M679" s="22" t="str">
        <f t="shared" si="120"/>
        <v/>
      </c>
      <c r="N679" s="26" t="e">
        <f t="shared" si="115"/>
        <v>#VALUE!</v>
      </c>
      <c r="O679" s="26" t="e">
        <f t="shared" si="117"/>
        <v>#VALUE!</v>
      </c>
      <c r="P679" s="26" t="e">
        <f t="shared" si="116"/>
        <v>#VALUE!</v>
      </c>
      <c r="Q679" s="26" t="e">
        <f t="shared" si="118"/>
        <v>#VALUE!</v>
      </c>
      <c r="R679" s="22"/>
      <c r="S679" s="22"/>
      <c r="T679" s="22"/>
      <c r="U679" s="22"/>
      <c r="W679" s="23" t="e">
        <f>IF(AND($F$2&lt;&gt;"",$F$3&lt;&gt;""),Interpolation!J679,ROUND(Interpolation!C679,$N$3))</f>
        <v>#VALUE!</v>
      </c>
      <c r="X679" s="23" t="e">
        <f>IF(AND($F$2&lt;&gt;"",$F$3&lt;&gt;""),Interpolation!K679,ROUND(Interpolation!D679,$N$3))</f>
        <v>#VALUE!</v>
      </c>
      <c r="Y679" s="23" t="e">
        <f>IF(AND($F$2&lt;&gt;"",$F$3&lt;&gt;""),Interpolation!L679,ROUND(Interpolation!E679,$N$3))</f>
        <v>#VALUE!</v>
      </c>
      <c r="Z679" s="23" t="e">
        <f>IF(AND($F$2&lt;&gt;"",$F$3&lt;&gt;""),Interpolation!M679,ROUND(Interpolation!F679,$N$3))</f>
        <v>#VALUE!</v>
      </c>
      <c r="AA679" s="23" t="e">
        <f>IF(AND($F$2&lt;&gt;"",$F$3&lt;&gt;""),Interpolation!N679,ROUND(Interpolation!G679,$N$3))</f>
        <v>#VALUE!</v>
      </c>
      <c r="AB679" s="23" t="e">
        <f>IF(AND($F$2&lt;&gt;"",$F$3&lt;&gt;""),Interpolation!O679,ROUND(Interpolation!H679,$N$3))</f>
        <v>#VALUE!</v>
      </c>
      <c r="AD679" s="43" t="e">
        <f t="shared" si="121"/>
        <v>#VALUE!</v>
      </c>
      <c r="AE679" s="43" t="e">
        <f t="shared" si="122"/>
        <v>#VALUE!</v>
      </c>
    </row>
    <row r="680" spans="1:31" x14ac:dyDescent="0.25">
      <c r="A680" s="26" t="str">
        <f t="shared" si="124"/>
        <v/>
      </c>
      <c r="B680" s="21" t="str">
        <f t="shared" si="123"/>
        <v/>
      </c>
      <c r="C680" s="16" t="s">
        <v>66</v>
      </c>
      <c r="D680" s="16" t="s">
        <v>66</v>
      </c>
      <c r="E680" s="16" t="s">
        <v>66</v>
      </c>
      <c r="F680" s="16"/>
      <c r="G680" s="16"/>
      <c r="H680" s="16"/>
      <c r="I680" s="56"/>
      <c r="J680" s="57"/>
      <c r="K680" s="58"/>
      <c r="L680" s="22" t="str">
        <f t="shared" si="119"/>
        <v/>
      </c>
      <c r="M680" s="22" t="str">
        <f t="shared" si="120"/>
        <v/>
      </c>
      <c r="N680" s="26" t="e">
        <f t="shared" si="115"/>
        <v>#VALUE!</v>
      </c>
      <c r="O680" s="26" t="e">
        <f t="shared" si="117"/>
        <v>#VALUE!</v>
      </c>
      <c r="P680" s="26" t="e">
        <f t="shared" si="116"/>
        <v>#VALUE!</v>
      </c>
      <c r="Q680" s="26" t="e">
        <f t="shared" si="118"/>
        <v>#VALUE!</v>
      </c>
      <c r="R680" s="22"/>
      <c r="S680" s="22"/>
      <c r="T680" s="22"/>
      <c r="U680" s="22"/>
      <c r="W680" s="23" t="e">
        <f>IF(AND($F$2&lt;&gt;"",$F$3&lt;&gt;""),Interpolation!J680,ROUND(Interpolation!C680,$N$3))</f>
        <v>#VALUE!</v>
      </c>
      <c r="X680" s="23" t="e">
        <f>IF(AND($F$2&lt;&gt;"",$F$3&lt;&gt;""),Interpolation!K680,ROUND(Interpolation!D680,$N$3))</f>
        <v>#VALUE!</v>
      </c>
      <c r="Y680" s="23" t="e">
        <f>IF(AND($F$2&lt;&gt;"",$F$3&lt;&gt;""),Interpolation!L680,ROUND(Interpolation!E680,$N$3))</f>
        <v>#VALUE!</v>
      </c>
      <c r="Z680" s="23" t="e">
        <f>IF(AND($F$2&lt;&gt;"",$F$3&lt;&gt;""),Interpolation!M680,ROUND(Interpolation!F680,$N$3))</f>
        <v>#VALUE!</v>
      </c>
      <c r="AA680" s="23" t="e">
        <f>IF(AND($F$2&lt;&gt;"",$F$3&lt;&gt;""),Interpolation!N680,ROUND(Interpolation!G680,$N$3))</f>
        <v>#VALUE!</v>
      </c>
      <c r="AB680" s="23" t="e">
        <f>IF(AND($F$2&lt;&gt;"",$F$3&lt;&gt;""),Interpolation!O680,ROUND(Interpolation!H680,$N$3))</f>
        <v>#VALUE!</v>
      </c>
      <c r="AD680" s="43" t="e">
        <f t="shared" si="121"/>
        <v>#VALUE!</v>
      </c>
      <c r="AE680" s="43" t="e">
        <f t="shared" si="122"/>
        <v>#VALUE!</v>
      </c>
    </row>
    <row r="681" spans="1:31" x14ac:dyDescent="0.25">
      <c r="A681" s="26" t="str">
        <f t="shared" si="124"/>
        <v/>
      </c>
      <c r="B681" s="21" t="str">
        <f t="shared" si="123"/>
        <v/>
      </c>
      <c r="C681" s="16" t="s">
        <v>66</v>
      </c>
      <c r="D681" s="16" t="s">
        <v>66</v>
      </c>
      <c r="E681" s="16" t="s">
        <v>66</v>
      </c>
      <c r="F681" s="16"/>
      <c r="G681" s="16"/>
      <c r="H681" s="16"/>
      <c r="I681" s="56"/>
      <c r="J681" s="57"/>
      <c r="K681" s="58"/>
      <c r="L681" s="22" t="str">
        <f t="shared" si="119"/>
        <v/>
      </c>
      <c r="M681" s="22" t="str">
        <f t="shared" si="120"/>
        <v/>
      </c>
      <c r="N681" s="26" t="e">
        <f t="shared" si="115"/>
        <v>#VALUE!</v>
      </c>
      <c r="O681" s="26" t="e">
        <f t="shared" si="117"/>
        <v>#VALUE!</v>
      </c>
      <c r="P681" s="26" t="e">
        <f t="shared" si="116"/>
        <v>#VALUE!</v>
      </c>
      <c r="Q681" s="26" t="e">
        <f t="shared" si="118"/>
        <v>#VALUE!</v>
      </c>
      <c r="R681" s="22"/>
      <c r="S681" s="22"/>
      <c r="T681" s="22"/>
      <c r="U681" s="22"/>
      <c r="W681" s="23" t="e">
        <f>IF(AND($F$2&lt;&gt;"",$F$3&lt;&gt;""),Interpolation!J681,ROUND(Interpolation!C681,$N$3))</f>
        <v>#VALUE!</v>
      </c>
      <c r="X681" s="23" t="e">
        <f>IF(AND($F$2&lt;&gt;"",$F$3&lt;&gt;""),Interpolation!K681,ROUND(Interpolation!D681,$N$3))</f>
        <v>#VALUE!</v>
      </c>
      <c r="Y681" s="23" t="e">
        <f>IF(AND($F$2&lt;&gt;"",$F$3&lt;&gt;""),Interpolation!L681,ROUND(Interpolation!E681,$N$3))</f>
        <v>#VALUE!</v>
      </c>
      <c r="Z681" s="23" t="e">
        <f>IF(AND($F$2&lt;&gt;"",$F$3&lt;&gt;""),Interpolation!M681,ROUND(Interpolation!F681,$N$3))</f>
        <v>#VALUE!</v>
      </c>
      <c r="AA681" s="23" t="e">
        <f>IF(AND($F$2&lt;&gt;"",$F$3&lt;&gt;""),Interpolation!N681,ROUND(Interpolation!G681,$N$3))</f>
        <v>#VALUE!</v>
      </c>
      <c r="AB681" s="23" t="e">
        <f>IF(AND($F$2&lt;&gt;"",$F$3&lt;&gt;""),Interpolation!O681,ROUND(Interpolation!H681,$N$3))</f>
        <v>#VALUE!</v>
      </c>
      <c r="AD681" s="43" t="e">
        <f t="shared" si="121"/>
        <v>#VALUE!</v>
      </c>
      <c r="AE681" s="43" t="e">
        <f t="shared" si="122"/>
        <v>#VALUE!</v>
      </c>
    </row>
    <row r="682" spans="1:31" x14ac:dyDescent="0.25">
      <c r="A682" s="26" t="str">
        <f t="shared" si="124"/>
        <v/>
      </c>
      <c r="B682" s="21" t="str">
        <f t="shared" si="123"/>
        <v/>
      </c>
      <c r="C682" s="16" t="s">
        <v>66</v>
      </c>
      <c r="D682" s="16" t="s">
        <v>66</v>
      </c>
      <c r="E682" s="16" t="s">
        <v>66</v>
      </c>
      <c r="F682" s="16"/>
      <c r="G682" s="16"/>
      <c r="H682" s="16"/>
      <c r="I682" s="56"/>
      <c r="J682" s="57"/>
      <c r="K682" s="58"/>
      <c r="L682" s="22" t="str">
        <f t="shared" si="119"/>
        <v/>
      </c>
      <c r="M682" s="22" t="str">
        <f t="shared" si="120"/>
        <v/>
      </c>
      <c r="N682" s="26" t="e">
        <f t="shared" si="115"/>
        <v>#VALUE!</v>
      </c>
      <c r="O682" s="26" t="e">
        <f t="shared" si="117"/>
        <v>#VALUE!</v>
      </c>
      <c r="P682" s="26" t="e">
        <f t="shared" si="116"/>
        <v>#VALUE!</v>
      </c>
      <c r="Q682" s="26" t="e">
        <f t="shared" si="118"/>
        <v>#VALUE!</v>
      </c>
      <c r="R682" s="22"/>
      <c r="S682" s="22"/>
      <c r="T682" s="22"/>
      <c r="U682" s="22"/>
      <c r="W682" s="23" t="e">
        <f>IF(AND($F$2&lt;&gt;"",$F$3&lt;&gt;""),Interpolation!J682,ROUND(Interpolation!C682,$N$3))</f>
        <v>#VALUE!</v>
      </c>
      <c r="X682" s="23" t="e">
        <f>IF(AND($F$2&lt;&gt;"",$F$3&lt;&gt;""),Interpolation!K682,ROUND(Interpolation!D682,$N$3))</f>
        <v>#VALUE!</v>
      </c>
      <c r="Y682" s="23" t="e">
        <f>IF(AND($F$2&lt;&gt;"",$F$3&lt;&gt;""),Interpolation!L682,ROUND(Interpolation!E682,$N$3))</f>
        <v>#VALUE!</v>
      </c>
      <c r="Z682" s="23" t="e">
        <f>IF(AND($F$2&lt;&gt;"",$F$3&lt;&gt;""),Interpolation!M682,ROUND(Interpolation!F682,$N$3))</f>
        <v>#VALUE!</v>
      </c>
      <c r="AA682" s="23" t="e">
        <f>IF(AND($F$2&lt;&gt;"",$F$3&lt;&gt;""),Interpolation!N682,ROUND(Interpolation!G682,$N$3))</f>
        <v>#VALUE!</v>
      </c>
      <c r="AB682" s="23" t="e">
        <f>IF(AND($F$2&lt;&gt;"",$F$3&lt;&gt;""),Interpolation!O682,ROUND(Interpolation!H682,$N$3))</f>
        <v>#VALUE!</v>
      </c>
      <c r="AD682" s="43" t="e">
        <f t="shared" si="121"/>
        <v>#VALUE!</v>
      </c>
      <c r="AE682" s="43" t="e">
        <f t="shared" si="122"/>
        <v>#VALUE!</v>
      </c>
    </row>
    <row r="683" spans="1:31" x14ac:dyDescent="0.25">
      <c r="A683" s="26" t="str">
        <f t="shared" si="124"/>
        <v/>
      </c>
      <c r="B683" s="21" t="str">
        <f t="shared" si="123"/>
        <v/>
      </c>
      <c r="C683" s="16" t="s">
        <v>66</v>
      </c>
      <c r="D683" s="16" t="s">
        <v>66</v>
      </c>
      <c r="E683" s="16" t="s">
        <v>66</v>
      </c>
      <c r="F683" s="16"/>
      <c r="G683" s="16"/>
      <c r="H683" s="16"/>
      <c r="I683" s="56"/>
      <c r="J683" s="57"/>
      <c r="K683" s="58"/>
      <c r="L683" s="22" t="str">
        <f t="shared" si="119"/>
        <v/>
      </c>
      <c r="M683" s="22" t="str">
        <f t="shared" si="120"/>
        <v/>
      </c>
      <c r="N683" s="26" t="e">
        <f t="shared" si="115"/>
        <v>#VALUE!</v>
      </c>
      <c r="O683" s="26" t="e">
        <f t="shared" si="117"/>
        <v>#VALUE!</v>
      </c>
      <c r="P683" s="26" t="e">
        <f t="shared" si="116"/>
        <v>#VALUE!</v>
      </c>
      <c r="Q683" s="26" t="e">
        <f t="shared" si="118"/>
        <v>#VALUE!</v>
      </c>
      <c r="R683" s="22"/>
      <c r="S683" s="22"/>
      <c r="T683" s="22"/>
      <c r="U683" s="22"/>
      <c r="W683" s="23" t="e">
        <f>IF(AND($F$2&lt;&gt;"",$F$3&lt;&gt;""),Interpolation!J683,ROUND(Interpolation!C683,$N$3))</f>
        <v>#VALUE!</v>
      </c>
      <c r="X683" s="23" t="e">
        <f>IF(AND($F$2&lt;&gt;"",$F$3&lt;&gt;""),Interpolation!K683,ROUND(Interpolation!D683,$N$3))</f>
        <v>#VALUE!</v>
      </c>
      <c r="Y683" s="23" t="e">
        <f>IF(AND($F$2&lt;&gt;"",$F$3&lt;&gt;""),Interpolation!L683,ROUND(Interpolation!E683,$N$3))</f>
        <v>#VALUE!</v>
      </c>
      <c r="Z683" s="23" t="e">
        <f>IF(AND($F$2&lt;&gt;"",$F$3&lt;&gt;""),Interpolation!M683,ROUND(Interpolation!F683,$N$3))</f>
        <v>#VALUE!</v>
      </c>
      <c r="AA683" s="23" t="e">
        <f>IF(AND($F$2&lt;&gt;"",$F$3&lt;&gt;""),Interpolation!N683,ROUND(Interpolation!G683,$N$3))</f>
        <v>#VALUE!</v>
      </c>
      <c r="AB683" s="23" t="e">
        <f>IF(AND($F$2&lt;&gt;"",$F$3&lt;&gt;""),Interpolation!O683,ROUND(Interpolation!H683,$N$3))</f>
        <v>#VALUE!</v>
      </c>
      <c r="AD683" s="43" t="e">
        <f t="shared" si="121"/>
        <v>#VALUE!</v>
      </c>
      <c r="AE683" s="43" t="e">
        <f t="shared" si="122"/>
        <v>#VALUE!</v>
      </c>
    </row>
    <row r="684" spans="1:31" x14ac:dyDescent="0.25">
      <c r="A684" s="26" t="str">
        <f t="shared" si="124"/>
        <v/>
      </c>
      <c r="B684" s="21" t="str">
        <f t="shared" si="123"/>
        <v/>
      </c>
      <c r="C684" s="16" t="s">
        <v>66</v>
      </c>
      <c r="D684" s="16" t="s">
        <v>66</v>
      </c>
      <c r="E684" s="16" t="s">
        <v>66</v>
      </c>
      <c r="F684" s="16"/>
      <c r="G684" s="16"/>
      <c r="H684" s="16"/>
      <c r="I684" s="56"/>
      <c r="J684" s="57"/>
      <c r="K684" s="58"/>
      <c r="L684" s="22" t="str">
        <f t="shared" si="119"/>
        <v/>
      </c>
      <c r="M684" s="22" t="str">
        <f t="shared" si="120"/>
        <v/>
      </c>
      <c r="N684" s="26" t="e">
        <f t="shared" si="115"/>
        <v>#VALUE!</v>
      </c>
      <c r="O684" s="26" t="e">
        <f t="shared" si="117"/>
        <v>#VALUE!</v>
      </c>
      <c r="P684" s="26" t="e">
        <f t="shared" si="116"/>
        <v>#VALUE!</v>
      </c>
      <c r="Q684" s="26" t="e">
        <f t="shared" si="118"/>
        <v>#VALUE!</v>
      </c>
      <c r="R684" s="22"/>
      <c r="S684" s="22"/>
      <c r="T684" s="22"/>
      <c r="U684" s="22"/>
      <c r="W684" s="23" t="e">
        <f>IF(AND($F$2&lt;&gt;"",$F$3&lt;&gt;""),Interpolation!J684,ROUND(Interpolation!C684,$N$3))</f>
        <v>#VALUE!</v>
      </c>
      <c r="X684" s="23" t="e">
        <f>IF(AND($F$2&lt;&gt;"",$F$3&lt;&gt;""),Interpolation!K684,ROUND(Interpolation!D684,$N$3))</f>
        <v>#VALUE!</v>
      </c>
      <c r="Y684" s="23" t="e">
        <f>IF(AND($F$2&lt;&gt;"",$F$3&lt;&gt;""),Interpolation!L684,ROUND(Interpolation!E684,$N$3))</f>
        <v>#VALUE!</v>
      </c>
      <c r="Z684" s="23" t="e">
        <f>IF(AND($F$2&lt;&gt;"",$F$3&lt;&gt;""),Interpolation!M684,ROUND(Interpolation!F684,$N$3))</f>
        <v>#VALUE!</v>
      </c>
      <c r="AA684" s="23" t="e">
        <f>IF(AND($F$2&lt;&gt;"",$F$3&lt;&gt;""),Interpolation!N684,ROUND(Interpolation!G684,$N$3))</f>
        <v>#VALUE!</v>
      </c>
      <c r="AB684" s="23" t="e">
        <f>IF(AND($F$2&lt;&gt;"",$F$3&lt;&gt;""),Interpolation!O684,ROUND(Interpolation!H684,$N$3))</f>
        <v>#VALUE!</v>
      </c>
      <c r="AD684" s="43" t="e">
        <f t="shared" si="121"/>
        <v>#VALUE!</v>
      </c>
      <c r="AE684" s="43" t="e">
        <f t="shared" si="122"/>
        <v>#VALUE!</v>
      </c>
    </row>
    <row r="685" spans="1:31" x14ac:dyDescent="0.25">
      <c r="A685" s="26" t="str">
        <f t="shared" si="124"/>
        <v/>
      </c>
      <c r="B685" s="21" t="str">
        <f t="shared" si="123"/>
        <v/>
      </c>
      <c r="C685" s="16" t="s">
        <v>66</v>
      </c>
      <c r="D685" s="16" t="s">
        <v>66</v>
      </c>
      <c r="E685" s="16" t="s">
        <v>66</v>
      </c>
      <c r="F685" s="16"/>
      <c r="G685" s="16"/>
      <c r="H685" s="16"/>
      <c r="I685" s="56"/>
      <c r="J685" s="57"/>
      <c r="K685" s="58"/>
      <c r="L685" s="22" t="str">
        <f t="shared" si="119"/>
        <v/>
      </c>
      <c r="M685" s="22" t="str">
        <f t="shared" si="120"/>
        <v/>
      </c>
      <c r="N685" s="26" t="e">
        <f t="shared" si="115"/>
        <v>#VALUE!</v>
      </c>
      <c r="O685" s="26" t="e">
        <f t="shared" si="117"/>
        <v>#VALUE!</v>
      </c>
      <c r="P685" s="26" t="e">
        <f t="shared" si="116"/>
        <v>#VALUE!</v>
      </c>
      <c r="Q685" s="26" t="e">
        <f t="shared" si="118"/>
        <v>#VALUE!</v>
      </c>
      <c r="R685" s="22"/>
      <c r="S685" s="22"/>
      <c r="T685" s="22"/>
      <c r="U685" s="22"/>
      <c r="W685" s="23" t="e">
        <f>IF(AND($F$2&lt;&gt;"",$F$3&lt;&gt;""),Interpolation!J685,ROUND(Interpolation!C685,$N$3))</f>
        <v>#VALUE!</v>
      </c>
      <c r="X685" s="23" t="e">
        <f>IF(AND($F$2&lt;&gt;"",$F$3&lt;&gt;""),Interpolation!K685,ROUND(Interpolation!D685,$N$3))</f>
        <v>#VALUE!</v>
      </c>
      <c r="Y685" s="23" t="e">
        <f>IF(AND($F$2&lt;&gt;"",$F$3&lt;&gt;""),Interpolation!L685,ROUND(Interpolation!E685,$N$3))</f>
        <v>#VALUE!</v>
      </c>
      <c r="Z685" s="23" t="e">
        <f>IF(AND($F$2&lt;&gt;"",$F$3&lt;&gt;""),Interpolation!M685,ROUND(Interpolation!F685,$N$3))</f>
        <v>#VALUE!</v>
      </c>
      <c r="AA685" s="23" t="e">
        <f>IF(AND($F$2&lt;&gt;"",$F$3&lt;&gt;""),Interpolation!N685,ROUND(Interpolation!G685,$N$3))</f>
        <v>#VALUE!</v>
      </c>
      <c r="AB685" s="23" t="e">
        <f>IF(AND($F$2&lt;&gt;"",$F$3&lt;&gt;""),Interpolation!O685,ROUND(Interpolation!H685,$N$3))</f>
        <v>#VALUE!</v>
      </c>
      <c r="AD685" s="43" t="e">
        <f t="shared" si="121"/>
        <v>#VALUE!</v>
      </c>
      <c r="AE685" s="43" t="e">
        <f t="shared" si="122"/>
        <v>#VALUE!</v>
      </c>
    </row>
    <row r="686" spans="1:31" x14ac:dyDescent="0.25">
      <c r="A686" s="26" t="str">
        <f t="shared" si="124"/>
        <v/>
      </c>
      <c r="B686" s="21" t="str">
        <f t="shared" si="123"/>
        <v/>
      </c>
      <c r="C686" s="16" t="s">
        <v>66</v>
      </c>
      <c r="D686" s="16" t="s">
        <v>66</v>
      </c>
      <c r="E686" s="16" t="s">
        <v>66</v>
      </c>
      <c r="F686" s="16"/>
      <c r="G686" s="16"/>
      <c r="H686" s="16"/>
      <c r="I686" s="56"/>
      <c r="J686" s="57"/>
      <c r="K686" s="58"/>
      <c r="L686" s="22" t="str">
        <f t="shared" si="119"/>
        <v/>
      </c>
      <c r="M686" s="22" t="str">
        <f t="shared" si="120"/>
        <v/>
      </c>
      <c r="N686" s="26" t="e">
        <f t="shared" si="115"/>
        <v>#VALUE!</v>
      </c>
      <c r="O686" s="26" t="e">
        <f t="shared" si="117"/>
        <v>#VALUE!</v>
      </c>
      <c r="P686" s="26" t="e">
        <f t="shared" si="116"/>
        <v>#VALUE!</v>
      </c>
      <c r="Q686" s="26" t="e">
        <f t="shared" si="118"/>
        <v>#VALUE!</v>
      </c>
      <c r="R686" s="22"/>
      <c r="S686" s="22"/>
      <c r="T686" s="22"/>
      <c r="U686" s="22"/>
      <c r="W686" s="23" t="e">
        <f>IF(AND($F$2&lt;&gt;"",$F$3&lt;&gt;""),Interpolation!J686,ROUND(Interpolation!C686,$N$3))</f>
        <v>#VALUE!</v>
      </c>
      <c r="X686" s="23" t="e">
        <f>IF(AND($F$2&lt;&gt;"",$F$3&lt;&gt;""),Interpolation!K686,ROUND(Interpolation!D686,$N$3))</f>
        <v>#VALUE!</v>
      </c>
      <c r="Y686" s="23" t="e">
        <f>IF(AND($F$2&lt;&gt;"",$F$3&lt;&gt;""),Interpolation!L686,ROUND(Interpolation!E686,$N$3))</f>
        <v>#VALUE!</v>
      </c>
      <c r="Z686" s="23" t="e">
        <f>IF(AND($F$2&lt;&gt;"",$F$3&lt;&gt;""),Interpolation!M686,ROUND(Interpolation!F686,$N$3))</f>
        <v>#VALUE!</v>
      </c>
      <c r="AA686" s="23" t="e">
        <f>IF(AND($F$2&lt;&gt;"",$F$3&lt;&gt;""),Interpolation!N686,ROUND(Interpolation!G686,$N$3))</f>
        <v>#VALUE!</v>
      </c>
      <c r="AB686" s="23" t="e">
        <f>IF(AND($F$2&lt;&gt;"",$F$3&lt;&gt;""),Interpolation!O686,ROUND(Interpolation!H686,$N$3))</f>
        <v>#VALUE!</v>
      </c>
      <c r="AD686" s="43" t="e">
        <f t="shared" si="121"/>
        <v>#VALUE!</v>
      </c>
      <c r="AE686" s="43" t="e">
        <f t="shared" si="122"/>
        <v>#VALUE!</v>
      </c>
    </row>
    <row r="687" spans="1:31" x14ac:dyDescent="0.25">
      <c r="A687" s="26" t="str">
        <f t="shared" si="124"/>
        <v/>
      </c>
      <c r="B687" s="21" t="str">
        <f t="shared" si="123"/>
        <v/>
      </c>
      <c r="C687" s="16" t="s">
        <v>66</v>
      </c>
      <c r="D687" s="16" t="s">
        <v>66</v>
      </c>
      <c r="E687" s="16" t="s">
        <v>66</v>
      </c>
      <c r="F687" s="16"/>
      <c r="G687" s="16"/>
      <c r="H687" s="16"/>
      <c r="I687" s="56"/>
      <c r="J687" s="57"/>
      <c r="K687" s="58"/>
      <c r="L687" s="22" t="str">
        <f t="shared" si="119"/>
        <v/>
      </c>
      <c r="M687" s="22" t="str">
        <f t="shared" si="120"/>
        <v/>
      </c>
      <c r="N687" s="26" t="e">
        <f t="shared" si="115"/>
        <v>#VALUE!</v>
      </c>
      <c r="O687" s="26" t="e">
        <f t="shared" si="117"/>
        <v>#VALUE!</v>
      </c>
      <c r="P687" s="26" t="e">
        <f t="shared" si="116"/>
        <v>#VALUE!</v>
      </c>
      <c r="Q687" s="26" t="e">
        <f t="shared" si="118"/>
        <v>#VALUE!</v>
      </c>
      <c r="R687" s="22"/>
      <c r="S687" s="22"/>
      <c r="T687" s="22"/>
      <c r="U687" s="22"/>
      <c r="W687" s="23" t="e">
        <f>IF(AND($F$2&lt;&gt;"",$F$3&lt;&gt;""),Interpolation!J687,ROUND(Interpolation!C687,$N$3))</f>
        <v>#VALUE!</v>
      </c>
      <c r="X687" s="23" t="e">
        <f>IF(AND($F$2&lt;&gt;"",$F$3&lt;&gt;""),Interpolation!K687,ROUND(Interpolation!D687,$N$3))</f>
        <v>#VALUE!</v>
      </c>
      <c r="Y687" s="23" t="e">
        <f>IF(AND($F$2&lt;&gt;"",$F$3&lt;&gt;""),Interpolation!L687,ROUND(Interpolation!E687,$N$3))</f>
        <v>#VALUE!</v>
      </c>
      <c r="Z687" s="23" t="e">
        <f>IF(AND($F$2&lt;&gt;"",$F$3&lt;&gt;""),Interpolation!M687,ROUND(Interpolation!F687,$N$3))</f>
        <v>#VALUE!</v>
      </c>
      <c r="AA687" s="23" t="e">
        <f>IF(AND($F$2&lt;&gt;"",$F$3&lt;&gt;""),Interpolation!N687,ROUND(Interpolation!G687,$N$3))</f>
        <v>#VALUE!</v>
      </c>
      <c r="AB687" s="23" t="e">
        <f>IF(AND($F$2&lt;&gt;"",$F$3&lt;&gt;""),Interpolation!O687,ROUND(Interpolation!H687,$N$3))</f>
        <v>#VALUE!</v>
      </c>
      <c r="AD687" s="43" t="e">
        <f t="shared" si="121"/>
        <v>#VALUE!</v>
      </c>
      <c r="AE687" s="43" t="e">
        <f t="shared" si="122"/>
        <v>#VALUE!</v>
      </c>
    </row>
    <row r="688" spans="1:31" x14ac:dyDescent="0.25">
      <c r="A688" s="26" t="str">
        <f t="shared" si="124"/>
        <v/>
      </c>
      <c r="B688" s="21" t="str">
        <f t="shared" si="123"/>
        <v/>
      </c>
      <c r="C688" s="16" t="s">
        <v>66</v>
      </c>
      <c r="D688" s="16" t="s">
        <v>66</v>
      </c>
      <c r="E688" s="16" t="s">
        <v>66</v>
      </c>
      <c r="F688" s="16"/>
      <c r="G688" s="16"/>
      <c r="H688" s="16"/>
      <c r="I688" s="56"/>
      <c r="J688" s="57"/>
      <c r="K688" s="58"/>
      <c r="L688" s="22" t="str">
        <f t="shared" si="119"/>
        <v/>
      </c>
      <c r="M688" s="22" t="str">
        <f t="shared" si="120"/>
        <v/>
      </c>
      <c r="N688" s="26" t="e">
        <f t="shared" si="115"/>
        <v>#VALUE!</v>
      </c>
      <c r="O688" s="26" t="e">
        <f t="shared" si="117"/>
        <v>#VALUE!</v>
      </c>
      <c r="P688" s="26" t="e">
        <f t="shared" si="116"/>
        <v>#VALUE!</v>
      </c>
      <c r="Q688" s="26" t="e">
        <f t="shared" si="118"/>
        <v>#VALUE!</v>
      </c>
      <c r="R688" s="22"/>
      <c r="S688" s="22"/>
      <c r="T688" s="22"/>
      <c r="U688" s="22"/>
      <c r="W688" s="23" t="e">
        <f>IF(AND($F$2&lt;&gt;"",$F$3&lt;&gt;""),Interpolation!J688,ROUND(Interpolation!C688,$N$3))</f>
        <v>#VALUE!</v>
      </c>
      <c r="X688" s="23" t="e">
        <f>IF(AND($F$2&lt;&gt;"",$F$3&lt;&gt;""),Interpolation!K688,ROUND(Interpolation!D688,$N$3))</f>
        <v>#VALUE!</v>
      </c>
      <c r="Y688" s="23" t="e">
        <f>IF(AND($F$2&lt;&gt;"",$F$3&lt;&gt;""),Interpolation!L688,ROUND(Interpolation!E688,$N$3))</f>
        <v>#VALUE!</v>
      </c>
      <c r="Z688" s="23" t="e">
        <f>IF(AND($F$2&lt;&gt;"",$F$3&lt;&gt;""),Interpolation!M688,ROUND(Interpolation!F688,$N$3))</f>
        <v>#VALUE!</v>
      </c>
      <c r="AA688" s="23" t="e">
        <f>IF(AND($F$2&lt;&gt;"",$F$3&lt;&gt;""),Interpolation!N688,ROUND(Interpolation!G688,$N$3))</f>
        <v>#VALUE!</v>
      </c>
      <c r="AB688" s="23" t="e">
        <f>IF(AND($F$2&lt;&gt;"",$F$3&lt;&gt;""),Interpolation!O688,ROUND(Interpolation!H688,$N$3))</f>
        <v>#VALUE!</v>
      </c>
      <c r="AD688" s="43" t="e">
        <f t="shared" si="121"/>
        <v>#VALUE!</v>
      </c>
      <c r="AE688" s="43" t="e">
        <f t="shared" si="122"/>
        <v>#VALUE!</v>
      </c>
    </row>
    <row r="689" spans="1:31" x14ac:dyDescent="0.25">
      <c r="A689" s="26" t="str">
        <f t="shared" si="124"/>
        <v/>
      </c>
      <c r="B689" s="21" t="str">
        <f t="shared" si="123"/>
        <v/>
      </c>
      <c r="C689" s="16" t="s">
        <v>66</v>
      </c>
      <c r="D689" s="16" t="s">
        <v>66</v>
      </c>
      <c r="E689" s="16" t="s">
        <v>66</v>
      </c>
      <c r="F689" s="16"/>
      <c r="G689" s="16"/>
      <c r="H689" s="16"/>
      <c r="I689" s="56"/>
      <c r="J689" s="57"/>
      <c r="K689" s="58"/>
      <c r="L689" s="22" t="str">
        <f t="shared" si="119"/>
        <v/>
      </c>
      <c r="M689" s="22" t="str">
        <f t="shared" si="120"/>
        <v/>
      </c>
      <c r="N689" s="26" t="e">
        <f t="shared" si="115"/>
        <v>#VALUE!</v>
      </c>
      <c r="O689" s="26" t="e">
        <f t="shared" si="117"/>
        <v>#VALUE!</v>
      </c>
      <c r="P689" s="26" t="e">
        <f t="shared" si="116"/>
        <v>#VALUE!</v>
      </c>
      <c r="Q689" s="26" t="e">
        <f t="shared" si="118"/>
        <v>#VALUE!</v>
      </c>
      <c r="R689" s="22"/>
      <c r="S689" s="22"/>
      <c r="T689" s="22"/>
      <c r="U689" s="22"/>
      <c r="W689" s="23" t="e">
        <f>IF(AND($F$2&lt;&gt;"",$F$3&lt;&gt;""),Interpolation!J689,ROUND(Interpolation!C689,$N$3))</f>
        <v>#VALUE!</v>
      </c>
      <c r="X689" s="23" t="e">
        <f>IF(AND($F$2&lt;&gt;"",$F$3&lt;&gt;""),Interpolation!K689,ROUND(Interpolation!D689,$N$3))</f>
        <v>#VALUE!</v>
      </c>
      <c r="Y689" s="23" t="e">
        <f>IF(AND($F$2&lt;&gt;"",$F$3&lt;&gt;""),Interpolation!L689,ROUND(Interpolation!E689,$N$3))</f>
        <v>#VALUE!</v>
      </c>
      <c r="Z689" s="23" t="e">
        <f>IF(AND($F$2&lt;&gt;"",$F$3&lt;&gt;""),Interpolation!M689,ROUND(Interpolation!F689,$N$3))</f>
        <v>#VALUE!</v>
      </c>
      <c r="AA689" s="23" t="e">
        <f>IF(AND($F$2&lt;&gt;"",$F$3&lt;&gt;""),Interpolation!N689,ROUND(Interpolation!G689,$N$3))</f>
        <v>#VALUE!</v>
      </c>
      <c r="AB689" s="23" t="e">
        <f>IF(AND($F$2&lt;&gt;"",$F$3&lt;&gt;""),Interpolation!O689,ROUND(Interpolation!H689,$N$3))</f>
        <v>#VALUE!</v>
      </c>
      <c r="AD689" s="43" t="e">
        <f t="shared" si="121"/>
        <v>#VALUE!</v>
      </c>
      <c r="AE689" s="43" t="e">
        <f t="shared" si="122"/>
        <v>#VALUE!</v>
      </c>
    </row>
    <row r="690" spans="1:31" x14ac:dyDescent="0.25">
      <c r="A690" s="26" t="str">
        <f t="shared" si="124"/>
        <v/>
      </c>
      <c r="B690" s="21" t="str">
        <f t="shared" si="123"/>
        <v/>
      </c>
      <c r="C690" s="16" t="s">
        <v>66</v>
      </c>
      <c r="D690" s="16" t="s">
        <v>66</v>
      </c>
      <c r="E690" s="16" t="s">
        <v>66</v>
      </c>
      <c r="F690" s="16"/>
      <c r="G690" s="16"/>
      <c r="H690" s="16"/>
      <c r="I690" s="56"/>
      <c r="J690" s="57"/>
      <c r="K690" s="58"/>
      <c r="L690" s="22" t="str">
        <f t="shared" si="119"/>
        <v/>
      </c>
      <c r="M690" s="22" t="str">
        <f t="shared" si="120"/>
        <v/>
      </c>
      <c r="N690" s="26" t="e">
        <f t="shared" si="115"/>
        <v>#VALUE!</v>
      </c>
      <c r="O690" s="26" t="e">
        <f t="shared" si="117"/>
        <v>#VALUE!</v>
      </c>
      <c r="P690" s="26" t="e">
        <f t="shared" si="116"/>
        <v>#VALUE!</v>
      </c>
      <c r="Q690" s="26" t="e">
        <f t="shared" si="118"/>
        <v>#VALUE!</v>
      </c>
      <c r="R690" s="22"/>
      <c r="S690" s="22"/>
      <c r="T690" s="22"/>
      <c r="U690" s="22"/>
      <c r="W690" s="23" t="e">
        <f>IF(AND($F$2&lt;&gt;"",$F$3&lt;&gt;""),Interpolation!J690,ROUND(Interpolation!C690,$N$3))</f>
        <v>#VALUE!</v>
      </c>
      <c r="X690" s="23" t="e">
        <f>IF(AND($F$2&lt;&gt;"",$F$3&lt;&gt;""),Interpolation!K690,ROUND(Interpolation!D690,$N$3))</f>
        <v>#VALUE!</v>
      </c>
      <c r="Y690" s="23" t="e">
        <f>IF(AND($F$2&lt;&gt;"",$F$3&lt;&gt;""),Interpolation!L690,ROUND(Interpolation!E690,$N$3))</f>
        <v>#VALUE!</v>
      </c>
      <c r="Z690" s="23" t="e">
        <f>IF(AND($F$2&lt;&gt;"",$F$3&lt;&gt;""),Interpolation!M690,ROUND(Interpolation!F690,$N$3))</f>
        <v>#VALUE!</v>
      </c>
      <c r="AA690" s="23" t="e">
        <f>IF(AND($F$2&lt;&gt;"",$F$3&lt;&gt;""),Interpolation!N690,ROUND(Interpolation!G690,$N$3))</f>
        <v>#VALUE!</v>
      </c>
      <c r="AB690" s="23" t="e">
        <f>IF(AND($F$2&lt;&gt;"",$F$3&lt;&gt;""),Interpolation!O690,ROUND(Interpolation!H690,$N$3))</f>
        <v>#VALUE!</v>
      </c>
      <c r="AD690" s="43" t="e">
        <f t="shared" si="121"/>
        <v>#VALUE!</v>
      </c>
      <c r="AE690" s="43" t="e">
        <f t="shared" si="122"/>
        <v>#VALUE!</v>
      </c>
    </row>
    <row r="691" spans="1:31" x14ac:dyDescent="0.25">
      <c r="A691" s="26" t="str">
        <f t="shared" si="124"/>
        <v/>
      </c>
      <c r="B691" s="21" t="str">
        <f t="shared" si="123"/>
        <v/>
      </c>
      <c r="C691" s="16" t="s">
        <v>66</v>
      </c>
      <c r="D691" s="16" t="s">
        <v>66</v>
      </c>
      <c r="E691" s="16" t="s">
        <v>66</v>
      </c>
      <c r="F691" s="16"/>
      <c r="G691" s="16"/>
      <c r="H691" s="16"/>
      <c r="I691" s="56"/>
      <c r="J691" s="57"/>
      <c r="K691" s="58"/>
      <c r="L691" s="22" t="str">
        <f t="shared" si="119"/>
        <v/>
      </c>
      <c r="M691" s="22" t="str">
        <f t="shared" si="120"/>
        <v/>
      </c>
      <c r="N691" s="26" t="e">
        <f t="shared" si="115"/>
        <v>#VALUE!</v>
      </c>
      <c r="O691" s="26" t="e">
        <f t="shared" si="117"/>
        <v>#VALUE!</v>
      </c>
      <c r="P691" s="26" t="e">
        <f t="shared" si="116"/>
        <v>#VALUE!</v>
      </c>
      <c r="Q691" s="26" t="e">
        <f t="shared" si="118"/>
        <v>#VALUE!</v>
      </c>
      <c r="R691" s="22"/>
      <c r="S691" s="22"/>
      <c r="T691" s="22"/>
      <c r="U691" s="22"/>
      <c r="W691" s="23" t="e">
        <f>IF(AND($F$2&lt;&gt;"",$F$3&lt;&gt;""),Interpolation!J691,ROUND(Interpolation!C691,$N$3))</f>
        <v>#VALUE!</v>
      </c>
      <c r="X691" s="23" t="e">
        <f>IF(AND($F$2&lt;&gt;"",$F$3&lt;&gt;""),Interpolation!K691,ROUND(Interpolation!D691,$N$3))</f>
        <v>#VALUE!</v>
      </c>
      <c r="Y691" s="23" t="e">
        <f>IF(AND($F$2&lt;&gt;"",$F$3&lt;&gt;""),Interpolation!L691,ROUND(Interpolation!E691,$N$3))</f>
        <v>#VALUE!</v>
      </c>
      <c r="Z691" s="23" t="e">
        <f>IF(AND($F$2&lt;&gt;"",$F$3&lt;&gt;""),Interpolation!M691,ROUND(Interpolation!F691,$N$3))</f>
        <v>#VALUE!</v>
      </c>
      <c r="AA691" s="23" t="e">
        <f>IF(AND($F$2&lt;&gt;"",$F$3&lt;&gt;""),Interpolation!N691,ROUND(Interpolation!G691,$N$3))</f>
        <v>#VALUE!</v>
      </c>
      <c r="AB691" s="23" t="e">
        <f>IF(AND($F$2&lt;&gt;"",$F$3&lt;&gt;""),Interpolation!O691,ROUND(Interpolation!H691,$N$3))</f>
        <v>#VALUE!</v>
      </c>
      <c r="AD691" s="43" t="e">
        <f t="shared" si="121"/>
        <v>#VALUE!</v>
      </c>
      <c r="AE691" s="43" t="e">
        <f t="shared" si="122"/>
        <v>#VALUE!</v>
      </c>
    </row>
    <row r="692" spans="1:31" x14ac:dyDescent="0.25">
      <c r="A692" s="26" t="str">
        <f t="shared" si="124"/>
        <v/>
      </c>
      <c r="B692" s="21" t="str">
        <f t="shared" si="123"/>
        <v/>
      </c>
      <c r="C692" s="16" t="s">
        <v>66</v>
      </c>
      <c r="D692" s="16" t="s">
        <v>66</v>
      </c>
      <c r="E692" s="16" t="s">
        <v>66</v>
      </c>
      <c r="F692" s="16"/>
      <c r="G692" s="16"/>
      <c r="H692" s="16"/>
      <c r="I692" s="56"/>
      <c r="J692" s="57"/>
      <c r="K692" s="58"/>
      <c r="L692" s="22" t="str">
        <f t="shared" si="119"/>
        <v/>
      </c>
      <c r="M692" s="22" t="str">
        <f t="shared" si="120"/>
        <v/>
      </c>
      <c r="N692" s="26" t="e">
        <f t="shared" si="115"/>
        <v>#VALUE!</v>
      </c>
      <c r="O692" s="26" t="e">
        <f t="shared" si="117"/>
        <v>#VALUE!</v>
      </c>
      <c r="P692" s="26" t="e">
        <f t="shared" si="116"/>
        <v>#VALUE!</v>
      </c>
      <c r="Q692" s="26" t="e">
        <f t="shared" si="118"/>
        <v>#VALUE!</v>
      </c>
      <c r="R692" s="22"/>
      <c r="S692" s="22"/>
      <c r="T692" s="22"/>
      <c r="U692" s="22"/>
      <c r="W692" s="23" t="e">
        <f>IF(AND($F$2&lt;&gt;"",$F$3&lt;&gt;""),Interpolation!J692,ROUND(Interpolation!C692,$N$3))</f>
        <v>#VALUE!</v>
      </c>
      <c r="X692" s="23" t="e">
        <f>IF(AND($F$2&lt;&gt;"",$F$3&lt;&gt;""),Interpolation!K692,ROUND(Interpolation!D692,$N$3))</f>
        <v>#VALUE!</v>
      </c>
      <c r="Y692" s="23" t="e">
        <f>IF(AND($F$2&lt;&gt;"",$F$3&lt;&gt;""),Interpolation!L692,ROUND(Interpolation!E692,$N$3))</f>
        <v>#VALUE!</v>
      </c>
      <c r="Z692" s="23" t="e">
        <f>IF(AND($F$2&lt;&gt;"",$F$3&lt;&gt;""),Interpolation!M692,ROUND(Interpolation!F692,$N$3))</f>
        <v>#VALUE!</v>
      </c>
      <c r="AA692" s="23" t="e">
        <f>IF(AND($F$2&lt;&gt;"",$F$3&lt;&gt;""),Interpolation!N692,ROUND(Interpolation!G692,$N$3))</f>
        <v>#VALUE!</v>
      </c>
      <c r="AB692" s="23" t="e">
        <f>IF(AND($F$2&lt;&gt;"",$F$3&lt;&gt;""),Interpolation!O692,ROUND(Interpolation!H692,$N$3))</f>
        <v>#VALUE!</v>
      </c>
      <c r="AD692" s="43" t="e">
        <f t="shared" si="121"/>
        <v>#VALUE!</v>
      </c>
      <c r="AE692" s="43" t="e">
        <f t="shared" si="122"/>
        <v>#VALUE!</v>
      </c>
    </row>
    <row r="693" spans="1:31" x14ac:dyDescent="0.25">
      <c r="A693" s="26" t="str">
        <f t="shared" si="124"/>
        <v/>
      </c>
      <c r="B693" s="21" t="str">
        <f t="shared" si="123"/>
        <v/>
      </c>
      <c r="C693" s="16" t="s">
        <v>66</v>
      </c>
      <c r="D693" s="16" t="s">
        <v>66</v>
      </c>
      <c r="E693" s="16" t="s">
        <v>66</v>
      </c>
      <c r="F693" s="16"/>
      <c r="G693" s="16"/>
      <c r="H693" s="16"/>
      <c r="I693" s="56"/>
      <c r="J693" s="57"/>
      <c r="K693" s="58"/>
      <c r="L693" s="22" t="str">
        <f t="shared" si="119"/>
        <v/>
      </c>
      <c r="M693" s="22" t="str">
        <f t="shared" si="120"/>
        <v/>
      </c>
      <c r="N693" s="26" t="e">
        <f t="shared" si="115"/>
        <v>#VALUE!</v>
      </c>
      <c r="O693" s="26" t="e">
        <f t="shared" si="117"/>
        <v>#VALUE!</v>
      </c>
      <c r="P693" s="26" t="e">
        <f t="shared" si="116"/>
        <v>#VALUE!</v>
      </c>
      <c r="Q693" s="26" t="e">
        <f t="shared" si="118"/>
        <v>#VALUE!</v>
      </c>
      <c r="R693" s="22"/>
      <c r="S693" s="22"/>
      <c r="T693" s="22"/>
      <c r="U693" s="22"/>
      <c r="W693" s="23" t="e">
        <f>IF(AND($F$2&lt;&gt;"",$F$3&lt;&gt;""),Interpolation!J693,ROUND(Interpolation!C693,$N$3))</f>
        <v>#VALUE!</v>
      </c>
      <c r="X693" s="23" t="e">
        <f>IF(AND($F$2&lt;&gt;"",$F$3&lt;&gt;""),Interpolation!K693,ROUND(Interpolation!D693,$N$3))</f>
        <v>#VALUE!</v>
      </c>
      <c r="Y693" s="23" t="e">
        <f>IF(AND($F$2&lt;&gt;"",$F$3&lt;&gt;""),Interpolation!L693,ROUND(Interpolation!E693,$N$3))</f>
        <v>#VALUE!</v>
      </c>
      <c r="Z693" s="23" t="e">
        <f>IF(AND($F$2&lt;&gt;"",$F$3&lt;&gt;""),Interpolation!M693,ROUND(Interpolation!F693,$N$3))</f>
        <v>#VALUE!</v>
      </c>
      <c r="AA693" s="23" t="e">
        <f>IF(AND($F$2&lt;&gt;"",$F$3&lt;&gt;""),Interpolation!N693,ROUND(Interpolation!G693,$N$3))</f>
        <v>#VALUE!</v>
      </c>
      <c r="AB693" s="23" t="e">
        <f>IF(AND($F$2&lt;&gt;"",$F$3&lt;&gt;""),Interpolation!O693,ROUND(Interpolation!H693,$N$3))</f>
        <v>#VALUE!</v>
      </c>
      <c r="AD693" s="43" t="e">
        <f t="shared" si="121"/>
        <v>#VALUE!</v>
      </c>
      <c r="AE693" s="43" t="e">
        <f t="shared" si="122"/>
        <v>#VALUE!</v>
      </c>
    </row>
    <row r="694" spans="1:31" x14ac:dyDescent="0.25">
      <c r="A694" s="26" t="str">
        <f t="shared" si="124"/>
        <v/>
      </c>
      <c r="B694" s="21" t="str">
        <f t="shared" si="123"/>
        <v/>
      </c>
      <c r="C694" s="16" t="s">
        <v>66</v>
      </c>
      <c r="D694" s="16" t="s">
        <v>66</v>
      </c>
      <c r="E694" s="16" t="s">
        <v>66</v>
      </c>
      <c r="F694" s="16"/>
      <c r="G694" s="16"/>
      <c r="H694" s="16"/>
      <c r="I694" s="56"/>
      <c r="J694" s="57"/>
      <c r="K694" s="58"/>
      <c r="L694" s="22" t="str">
        <f t="shared" si="119"/>
        <v/>
      </c>
      <c r="M694" s="22" t="str">
        <f t="shared" si="120"/>
        <v/>
      </c>
      <c r="N694" s="26" t="e">
        <f t="shared" si="115"/>
        <v>#VALUE!</v>
      </c>
      <c r="O694" s="26" t="e">
        <f t="shared" si="117"/>
        <v>#VALUE!</v>
      </c>
      <c r="P694" s="26" t="e">
        <f t="shared" si="116"/>
        <v>#VALUE!</v>
      </c>
      <c r="Q694" s="26" t="e">
        <f t="shared" si="118"/>
        <v>#VALUE!</v>
      </c>
      <c r="R694" s="22"/>
      <c r="S694" s="22"/>
      <c r="T694" s="22"/>
      <c r="U694" s="22"/>
      <c r="W694" s="23" t="e">
        <f>IF(AND($F$2&lt;&gt;"",$F$3&lt;&gt;""),Interpolation!J694,ROUND(Interpolation!C694,$N$3))</f>
        <v>#VALUE!</v>
      </c>
      <c r="X694" s="23" t="e">
        <f>IF(AND($F$2&lt;&gt;"",$F$3&lt;&gt;""),Interpolation!K694,ROUND(Interpolation!D694,$N$3))</f>
        <v>#VALUE!</v>
      </c>
      <c r="Y694" s="23" t="e">
        <f>IF(AND($F$2&lt;&gt;"",$F$3&lt;&gt;""),Interpolation!L694,ROUND(Interpolation!E694,$N$3))</f>
        <v>#VALUE!</v>
      </c>
      <c r="Z694" s="23" t="e">
        <f>IF(AND($F$2&lt;&gt;"",$F$3&lt;&gt;""),Interpolation!M694,ROUND(Interpolation!F694,$N$3))</f>
        <v>#VALUE!</v>
      </c>
      <c r="AA694" s="23" t="e">
        <f>IF(AND($F$2&lt;&gt;"",$F$3&lt;&gt;""),Interpolation!N694,ROUND(Interpolation!G694,$N$3))</f>
        <v>#VALUE!</v>
      </c>
      <c r="AB694" s="23" t="e">
        <f>IF(AND($F$2&lt;&gt;"",$F$3&lt;&gt;""),Interpolation!O694,ROUND(Interpolation!H694,$N$3))</f>
        <v>#VALUE!</v>
      </c>
      <c r="AD694" s="43" t="e">
        <f t="shared" si="121"/>
        <v>#VALUE!</v>
      </c>
      <c r="AE694" s="43" t="e">
        <f t="shared" si="122"/>
        <v>#VALUE!</v>
      </c>
    </row>
    <row r="695" spans="1:31" x14ac:dyDescent="0.25">
      <c r="A695" s="26" t="str">
        <f t="shared" si="124"/>
        <v/>
      </c>
      <c r="B695" s="21" t="str">
        <f t="shared" si="123"/>
        <v/>
      </c>
      <c r="C695" s="16" t="s">
        <v>66</v>
      </c>
      <c r="D695" s="16" t="s">
        <v>66</v>
      </c>
      <c r="E695" s="16" t="s">
        <v>66</v>
      </c>
      <c r="F695" s="16"/>
      <c r="G695" s="16"/>
      <c r="H695" s="16"/>
      <c r="I695" s="56"/>
      <c r="J695" s="57"/>
      <c r="K695" s="58"/>
      <c r="L695" s="22" t="str">
        <f t="shared" si="119"/>
        <v/>
      </c>
      <c r="M695" s="22" t="str">
        <f t="shared" si="120"/>
        <v/>
      </c>
      <c r="N695" s="26" t="e">
        <f t="shared" si="115"/>
        <v>#VALUE!</v>
      </c>
      <c r="O695" s="26" t="e">
        <f t="shared" si="117"/>
        <v>#VALUE!</v>
      </c>
      <c r="P695" s="26" t="e">
        <f t="shared" si="116"/>
        <v>#VALUE!</v>
      </c>
      <c r="Q695" s="26" t="e">
        <f t="shared" si="118"/>
        <v>#VALUE!</v>
      </c>
      <c r="R695" s="22"/>
      <c r="S695" s="22"/>
      <c r="T695" s="22"/>
      <c r="U695" s="22"/>
      <c r="W695" s="23" t="e">
        <f>IF(AND($F$2&lt;&gt;"",$F$3&lt;&gt;""),Interpolation!J695,ROUND(Interpolation!C695,$N$3))</f>
        <v>#VALUE!</v>
      </c>
      <c r="X695" s="23" t="e">
        <f>IF(AND($F$2&lt;&gt;"",$F$3&lt;&gt;""),Interpolation!K695,ROUND(Interpolation!D695,$N$3))</f>
        <v>#VALUE!</v>
      </c>
      <c r="Y695" s="23" t="e">
        <f>IF(AND($F$2&lt;&gt;"",$F$3&lt;&gt;""),Interpolation!L695,ROUND(Interpolation!E695,$N$3))</f>
        <v>#VALUE!</v>
      </c>
      <c r="Z695" s="23" t="e">
        <f>IF(AND($F$2&lt;&gt;"",$F$3&lt;&gt;""),Interpolation!M695,ROUND(Interpolation!F695,$N$3))</f>
        <v>#VALUE!</v>
      </c>
      <c r="AA695" s="23" t="e">
        <f>IF(AND($F$2&lt;&gt;"",$F$3&lt;&gt;""),Interpolation!N695,ROUND(Interpolation!G695,$N$3))</f>
        <v>#VALUE!</v>
      </c>
      <c r="AB695" s="23" t="e">
        <f>IF(AND($F$2&lt;&gt;"",$F$3&lt;&gt;""),Interpolation!O695,ROUND(Interpolation!H695,$N$3))</f>
        <v>#VALUE!</v>
      </c>
      <c r="AD695" s="43" t="e">
        <f t="shared" si="121"/>
        <v>#VALUE!</v>
      </c>
      <c r="AE695" s="43" t="e">
        <f t="shared" si="122"/>
        <v>#VALUE!</v>
      </c>
    </row>
    <row r="696" spans="1:31" x14ac:dyDescent="0.25">
      <c r="A696" s="26" t="str">
        <f t="shared" si="124"/>
        <v/>
      </c>
      <c r="B696" s="21" t="str">
        <f t="shared" si="123"/>
        <v/>
      </c>
      <c r="C696" s="16" t="s">
        <v>66</v>
      </c>
      <c r="D696" s="16" t="s">
        <v>66</v>
      </c>
      <c r="E696" s="16" t="s">
        <v>66</v>
      </c>
      <c r="F696" s="16"/>
      <c r="G696" s="16"/>
      <c r="H696" s="16"/>
      <c r="I696" s="56"/>
      <c r="J696" s="57"/>
      <c r="K696" s="58"/>
      <c r="L696" s="22" t="str">
        <f t="shared" si="119"/>
        <v/>
      </c>
      <c r="M696" s="22" t="str">
        <f t="shared" si="120"/>
        <v/>
      </c>
      <c r="N696" s="26" t="e">
        <f t="shared" si="115"/>
        <v>#VALUE!</v>
      </c>
      <c r="O696" s="26" t="e">
        <f t="shared" si="117"/>
        <v>#VALUE!</v>
      </c>
      <c r="P696" s="26" t="e">
        <f t="shared" si="116"/>
        <v>#VALUE!</v>
      </c>
      <c r="Q696" s="26" t="e">
        <f t="shared" si="118"/>
        <v>#VALUE!</v>
      </c>
      <c r="R696" s="22"/>
      <c r="S696" s="22"/>
      <c r="T696" s="22"/>
      <c r="U696" s="22"/>
      <c r="W696" s="23" t="e">
        <f>IF(AND($F$2&lt;&gt;"",$F$3&lt;&gt;""),Interpolation!J696,ROUND(Interpolation!C696,$N$3))</f>
        <v>#VALUE!</v>
      </c>
      <c r="X696" s="23" t="e">
        <f>IF(AND($F$2&lt;&gt;"",$F$3&lt;&gt;""),Interpolation!K696,ROUND(Interpolation!D696,$N$3))</f>
        <v>#VALUE!</v>
      </c>
      <c r="Y696" s="23" t="e">
        <f>IF(AND($F$2&lt;&gt;"",$F$3&lt;&gt;""),Interpolation!L696,ROUND(Interpolation!E696,$N$3))</f>
        <v>#VALUE!</v>
      </c>
      <c r="Z696" s="23" t="e">
        <f>IF(AND($F$2&lt;&gt;"",$F$3&lt;&gt;""),Interpolation!M696,ROUND(Interpolation!F696,$N$3))</f>
        <v>#VALUE!</v>
      </c>
      <c r="AA696" s="23" t="e">
        <f>IF(AND($F$2&lt;&gt;"",$F$3&lt;&gt;""),Interpolation!N696,ROUND(Interpolation!G696,$N$3))</f>
        <v>#VALUE!</v>
      </c>
      <c r="AB696" s="23" t="e">
        <f>IF(AND($F$2&lt;&gt;"",$F$3&lt;&gt;""),Interpolation!O696,ROUND(Interpolation!H696,$N$3))</f>
        <v>#VALUE!</v>
      </c>
      <c r="AD696" s="43" t="e">
        <f t="shared" si="121"/>
        <v>#VALUE!</v>
      </c>
      <c r="AE696" s="43" t="e">
        <f t="shared" si="122"/>
        <v>#VALUE!</v>
      </c>
    </row>
    <row r="697" spans="1:31" x14ac:dyDescent="0.25">
      <c r="A697" s="26" t="str">
        <f t="shared" si="124"/>
        <v/>
      </c>
      <c r="B697" s="21" t="str">
        <f t="shared" si="123"/>
        <v/>
      </c>
      <c r="C697" s="16" t="s">
        <v>66</v>
      </c>
      <c r="D697" s="16" t="s">
        <v>66</v>
      </c>
      <c r="E697" s="16" t="s">
        <v>66</v>
      </c>
      <c r="F697" s="16"/>
      <c r="G697" s="16"/>
      <c r="H697" s="16"/>
      <c r="I697" s="56"/>
      <c r="J697" s="57"/>
      <c r="K697" s="58"/>
      <c r="L697" s="22" t="str">
        <f t="shared" si="119"/>
        <v/>
      </c>
      <c r="M697" s="22" t="str">
        <f t="shared" si="120"/>
        <v/>
      </c>
      <c r="N697" s="26" t="e">
        <f t="shared" si="115"/>
        <v>#VALUE!</v>
      </c>
      <c r="O697" s="26" t="e">
        <f t="shared" si="117"/>
        <v>#VALUE!</v>
      </c>
      <c r="P697" s="26" t="e">
        <f t="shared" si="116"/>
        <v>#VALUE!</v>
      </c>
      <c r="Q697" s="26" t="e">
        <f t="shared" si="118"/>
        <v>#VALUE!</v>
      </c>
      <c r="R697" s="22"/>
      <c r="S697" s="22"/>
      <c r="T697" s="22"/>
      <c r="U697" s="22"/>
      <c r="W697" s="23" t="e">
        <f>IF(AND($F$2&lt;&gt;"",$F$3&lt;&gt;""),Interpolation!J697,ROUND(Interpolation!C697,$N$3))</f>
        <v>#VALUE!</v>
      </c>
      <c r="X697" s="23" t="e">
        <f>IF(AND($F$2&lt;&gt;"",$F$3&lt;&gt;""),Interpolation!K697,ROUND(Interpolation!D697,$N$3))</f>
        <v>#VALUE!</v>
      </c>
      <c r="Y697" s="23" t="e">
        <f>IF(AND($F$2&lt;&gt;"",$F$3&lt;&gt;""),Interpolation!L697,ROUND(Interpolation!E697,$N$3))</f>
        <v>#VALUE!</v>
      </c>
      <c r="Z697" s="23" t="e">
        <f>IF(AND($F$2&lt;&gt;"",$F$3&lt;&gt;""),Interpolation!M697,ROUND(Interpolation!F697,$N$3))</f>
        <v>#VALUE!</v>
      </c>
      <c r="AA697" s="23" t="e">
        <f>IF(AND($F$2&lt;&gt;"",$F$3&lt;&gt;""),Interpolation!N697,ROUND(Interpolation!G697,$N$3))</f>
        <v>#VALUE!</v>
      </c>
      <c r="AB697" s="23" t="e">
        <f>IF(AND($F$2&lt;&gt;"",$F$3&lt;&gt;""),Interpolation!O697,ROUND(Interpolation!H697,$N$3))</f>
        <v>#VALUE!</v>
      </c>
      <c r="AD697" s="43" t="e">
        <f t="shared" si="121"/>
        <v>#VALUE!</v>
      </c>
      <c r="AE697" s="43" t="e">
        <f t="shared" si="122"/>
        <v>#VALUE!</v>
      </c>
    </row>
    <row r="698" spans="1:31" x14ac:dyDescent="0.25">
      <c r="A698" s="26" t="str">
        <f t="shared" si="124"/>
        <v/>
      </c>
      <c r="B698" s="21" t="str">
        <f t="shared" si="123"/>
        <v/>
      </c>
      <c r="C698" s="16" t="s">
        <v>66</v>
      </c>
      <c r="D698" s="16" t="s">
        <v>66</v>
      </c>
      <c r="E698" s="16" t="s">
        <v>66</v>
      </c>
      <c r="F698" s="16"/>
      <c r="G698" s="16"/>
      <c r="H698" s="16"/>
      <c r="I698" s="56"/>
      <c r="J698" s="57"/>
      <c r="K698" s="58"/>
      <c r="L698" s="22" t="str">
        <f t="shared" si="119"/>
        <v/>
      </c>
      <c r="M698" s="22" t="str">
        <f t="shared" si="120"/>
        <v/>
      </c>
      <c r="N698" s="26" t="e">
        <f t="shared" si="115"/>
        <v>#VALUE!</v>
      </c>
      <c r="O698" s="26" t="e">
        <f t="shared" si="117"/>
        <v>#VALUE!</v>
      </c>
      <c r="P698" s="26" t="e">
        <f t="shared" si="116"/>
        <v>#VALUE!</v>
      </c>
      <c r="Q698" s="26" t="e">
        <f t="shared" si="118"/>
        <v>#VALUE!</v>
      </c>
      <c r="R698" s="22"/>
      <c r="S698" s="22"/>
      <c r="T698" s="22"/>
      <c r="U698" s="22"/>
      <c r="W698" s="23" t="e">
        <f>IF(AND($F$2&lt;&gt;"",$F$3&lt;&gt;""),Interpolation!J698,ROUND(Interpolation!C698,$N$3))</f>
        <v>#VALUE!</v>
      </c>
      <c r="X698" s="23" t="e">
        <f>IF(AND($F$2&lt;&gt;"",$F$3&lt;&gt;""),Interpolation!K698,ROUND(Interpolation!D698,$N$3))</f>
        <v>#VALUE!</v>
      </c>
      <c r="Y698" s="23" t="e">
        <f>IF(AND($F$2&lt;&gt;"",$F$3&lt;&gt;""),Interpolation!L698,ROUND(Interpolation!E698,$N$3))</f>
        <v>#VALUE!</v>
      </c>
      <c r="Z698" s="23" t="e">
        <f>IF(AND($F$2&lt;&gt;"",$F$3&lt;&gt;""),Interpolation!M698,ROUND(Interpolation!F698,$N$3))</f>
        <v>#VALUE!</v>
      </c>
      <c r="AA698" s="23" t="e">
        <f>IF(AND($F$2&lt;&gt;"",$F$3&lt;&gt;""),Interpolation!N698,ROUND(Interpolation!G698,$N$3))</f>
        <v>#VALUE!</v>
      </c>
      <c r="AB698" s="23" t="e">
        <f>IF(AND($F$2&lt;&gt;"",$F$3&lt;&gt;""),Interpolation!O698,ROUND(Interpolation!H698,$N$3))</f>
        <v>#VALUE!</v>
      </c>
      <c r="AD698" s="43" t="e">
        <f t="shared" si="121"/>
        <v>#VALUE!</v>
      </c>
      <c r="AE698" s="43" t="e">
        <f t="shared" si="122"/>
        <v>#VALUE!</v>
      </c>
    </row>
    <row r="699" spans="1:31" x14ac:dyDescent="0.25">
      <c r="A699" s="26" t="str">
        <f t="shared" si="124"/>
        <v/>
      </c>
      <c r="B699" s="21" t="str">
        <f t="shared" si="123"/>
        <v/>
      </c>
      <c r="C699" s="16" t="s">
        <v>66</v>
      </c>
      <c r="D699" s="16" t="s">
        <v>66</v>
      </c>
      <c r="E699" s="16" t="s">
        <v>66</v>
      </c>
      <c r="F699" s="16"/>
      <c r="G699" s="16"/>
      <c r="H699" s="16"/>
      <c r="I699" s="56"/>
      <c r="J699" s="57"/>
      <c r="K699" s="58"/>
      <c r="L699" s="22" t="str">
        <f t="shared" si="119"/>
        <v/>
      </c>
      <c r="M699" s="22" t="str">
        <f t="shared" si="120"/>
        <v/>
      </c>
      <c r="N699" s="26" t="e">
        <f t="shared" si="115"/>
        <v>#VALUE!</v>
      </c>
      <c r="O699" s="26" t="e">
        <f t="shared" si="117"/>
        <v>#VALUE!</v>
      </c>
      <c r="P699" s="26" t="e">
        <f t="shared" si="116"/>
        <v>#VALUE!</v>
      </c>
      <c r="Q699" s="26" t="e">
        <f t="shared" si="118"/>
        <v>#VALUE!</v>
      </c>
      <c r="R699" s="22"/>
      <c r="S699" s="22"/>
      <c r="T699" s="22"/>
      <c r="U699" s="22"/>
      <c r="W699" s="23" t="e">
        <f>IF(AND($F$2&lt;&gt;"",$F$3&lt;&gt;""),Interpolation!J699,ROUND(Interpolation!C699,$N$3))</f>
        <v>#VALUE!</v>
      </c>
      <c r="X699" s="23" t="e">
        <f>IF(AND($F$2&lt;&gt;"",$F$3&lt;&gt;""),Interpolation!K699,ROUND(Interpolation!D699,$N$3))</f>
        <v>#VALUE!</v>
      </c>
      <c r="Y699" s="23" t="e">
        <f>IF(AND($F$2&lt;&gt;"",$F$3&lt;&gt;""),Interpolation!L699,ROUND(Interpolation!E699,$N$3))</f>
        <v>#VALUE!</v>
      </c>
      <c r="Z699" s="23" t="e">
        <f>IF(AND($F$2&lt;&gt;"",$F$3&lt;&gt;""),Interpolation!M699,ROUND(Interpolation!F699,$N$3))</f>
        <v>#VALUE!</v>
      </c>
      <c r="AA699" s="23" t="e">
        <f>IF(AND($F$2&lt;&gt;"",$F$3&lt;&gt;""),Interpolation!N699,ROUND(Interpolation!G699,$N$3))</f>
        <v>#VALUE!</v>
      </c>
      <c r="AB699" s="23" t="e">
        <f>IF(AND($F$2&lt;&gt;"",$F$3&lt;&gt;""),Interpolation!O699,ROUND(Interpolation!H699,$N$3))</f>
        <v>#VALUE!</v>
      </c>
      <c r="AD699" s="43" t="e">
        <f t="shared" si="121"/>
        <v>#VALUE!</v>
      </c>
      <c r="AE699" s="43" t="e">
        <f t="shared" si="122"/>
        <v>#VALUE!</v>
      </c>
    </row>
    <row r="700" spans="1:31" x14ac:dyDescent="0.25">
      <c r="A700" s="26" t="str">
        <f t="shared" si="124"/>
        <v/>
      </c>
      <c r="B700" s="21" t="str">
        <f t="shared" si="123"/>
        <v/>
      </c>
      <c r="C700" s="16" t="s">
        <v>66</v>
      </c>
      <c r="D700" s="16" t="s">
        <v>66</v>
      </c>
      <c r="E700" s="16" t="s">
        <v>66</v>
      </c>
      <c r="F700" s="16"/>
      <c r="G700" s="16"/>
      <c r="H700" s="16"/>
      <c r="I700" s="56"/>
      <c r="J700" s="57"/>
      <c r="K700" s="58"/>
      <c r="L700" s="22" t="str">
        <f t="shared" si="119"/>
        <v/>
      </c>
      <c r="M700" s="22" t="str">
        <f t="shared" si="120"/>
        <v/>
      </c>
      <c r="N700" s="26" t="e">
        <f t="shared" ref="N700:N763" si="125">VALUE(B700)</f>
        <v>#VALUE!</v>
      </c>
      <c r="O700" s="26" t="e">
        <f t="shared" si="117"/>
        <v>#VALUE!</v>
      </c>
      <c r="P700" s="26" t="e">
        <f t="shared" ref="P700:P763" si="126">IF(N700&lt;$T$8,1,IF(N700&lt;$T$9,2,IF(N700&lt;$T$10,3,IF(N700&lt;$T$11,4,IF(N700&lt;$T$12,5,IF(N700&lt;$T$13,6,IF(N700&lt;$T$14,7,"")))))))</f>
        <v>#VALUE!</v>
      </c>
      <c r="Q700" s="26" t="e">
        <f t="shared" si="118"/>
        <v>#VALUE!</v>
      </c>
      <c r="R700" s="22"/>
      <c r="S700" s="22"/>
      <c r="T700" s="22"/>
      <c r="U700" s="22"/>
      <c r="W700" s="23" t="e">
        <f>IF(AND($F$2&lt;&gt;"",$F$3&lt;&gt;""),Interpolation!J700,ROUND(Interpolation!C700,$N$3))</f>
        <v>#VALUE!</v>
      </c>
      <c r="X700" s="23" t="e">
        <f>IF(AND($F$2&lt;&gt;"",$F$3&lt;&gt;""),Interpolation!K700,ROUND(Interpolation!D700,$N$3))</f>
        <v>#VALUE!</v>
      </c>
      <c r="Y700" s="23" t="e">
        <f>IF(AND($F$2&lt;&gt;"",$F$3&lt;&gt;""),Interpolation!L700,ROUND(Interpolation!E700,$N$3))</f>
        <v>#VALUE!</v>
      </c>
      <c r="Z700" s="23" t="e">
        <f>IF(AND($F$2&lt;&gt;"",$F$3&lt;&gt;""),Interpolation!M700,ROUND(Interpolation!F700,$N$3))</f>
        <v>#VALUE!</v>
      </c>
      <c r="AA700" s="23" t="e">
        <f>IF(AND($F$2&lt;&gt;"",$F$3&lt;&gt;""),Interpolation!N700,ROUND(Interpolation!G700,$N$3))</f>
        <v>#VALUE!</v>
      </c>
      <c r="AB700" s="23" t="e">
        <f>IF(AND($F$2&lt;&gt;"",$F$3&lt;&gt;""),Interpolation!O700,ROUND(Interpolation!H700,$N$3))</f>
        <v>#VALUE!</v>
      </c>
      <c r="AD700" s="43" t="e">
        <f t="shared" si="121"/>
        <v>#VALUE!</v>
      </c>
      <c r="AE700" s="43" t="e">
        <f t="shared" si="122"/>
        <v>#VALUE!</v>
      </c>
    </row>
    <row r="701" spans="1:31" x14ac:dyDescent="0.25">
      <c r="A701" s="26" t="str">
        <f t="shared" si="124"/>
        <v/>
      </c>
      <c r="B701" s="21" t="str">
        <f t="shared" si="123"/>
        <v/>
      </c>
      <c r="C701" s="16" t="s">
        <v>66</v>
      </c>
      <c r="D701" s="16" t="s">
        <v>66</v>
      </c>
      <c r="E701" s="16" t="s">
        <v>66</v>
      </c>
      <c r="F701" s="16"/>
      <c r="G701" s="16"/>
      <c r="H701" s="16"/>
      <c r="I701" s="56"/>
      <c r="J701" s="57"/>
      <c r="K701" s="58"/>
      <c r="L701" s="22" t="str">
        <f t="shared" si="119"/>
        <v/>
      </c>
      <c r="M701" s="22" t="str">
        <f t="shared" si="120"/>
        <v/>
      </c>
      <c r="N701" s="26" t="e">
        <f t="shared" si="125"/>
        <v>#VALUE!</v>
      </c>
      <c r="O701" s="26" t="e">
        <f t="shared" si="117"/>
        <v>#VALUE!</v>
      </c>
      <c r="P701" s="26" t="e">
        <f t="shared" si="126"/>
        <v>#VALUE!</v>
      </c>
      <c r="Q701" s="26" t="e">
        <f t="shared" si="118"/>
        <v>#VALUE!</v>
      </c>
      <c r="R701" s="22"/>
      <c r="S701" s="22"/>
      <c r="T701" s="22"/>
      <c r="U701" s="22"/>
      <c r="W701" s="23" t="e">
        <f>IF(AND($F$2&lt;&gt;"",$F$3&lt;&gt;""),Interpolation!J701,ROUND(Interpolation!C701,$N$3))</f>
        <v>#VALUE!</v>
      </c>
      <c r="X701" s="23" t="e">
        <f>IF(AND($F$2&lt;&gt;"",$F$3&lt;&gt;""),Interpolation!K701,ROUND(Interpolation!D701,$N$3))</f>
        <v>#VALUE!</v>
      </c>
      <c r="Y701" s="23" t="e">
        <f>IF(AND($F$2&lt;&gt;"",$F$3&lt;&gt;""),Interpolation!L701,ROUND(Interpolation!E701,$N$3))</f>
        <v>#VALUE!</v>
      </c>
      <c r="Z701" s="23" t="e">
        <f>IF(AND($F$2&lt;&gt;"",$F$3&lt;&gt;""),Interpolation!M701,ROUND(Interpolation!F701,$N$3))</f>
        <v>#VALUE!</v>
      </c>
      <c r="AA701" s="23" t="e">
        <f>IF(AND($F$2&lt;&gt;"",$F$3&lt;&gt;""),Interpolation!N701,ROUND(Interpolation!G701,$N$3))</f>
        <v>#VALUE!</v>
      </c>
      <c r="AB701" s="23" t="e">
        <f>IF(AND($F$2&lt;&gt;"",$F$3&lt;&gt;""),Interpolation!O701,ROUND(Interpolation!H701,$N$3))</f>
        <v>#VALUE!</v>
      </c>
      <c r="AD701" s="43" t="e">
        <f t="shared" si="121"/>
        <v>#VALUE!</v>
      </c>
      <c r="AE701" s="43" t="e">
        <f t="shared" si="122"/>
        <v>#VALUE!</v>
      </c>
    </row>
    <row r="702" spans="1:31" x14ac:dyDescent="0.25">
      <c r="A702" s="26" t="str">
        <f t="shared" si="124"/>
        <v/>
      </c>
      <c r="B702" s="21" t="str">
        <f t="shared" si="123"/>
        <v/>
      </c>
      <c r="C702" s="16" t="s">
        <v>66</v>
      </c>
      <c r="D702" s="16" t="s">
        <v>66</v>
      </c>
      <c r="E702" s="16" t="s">
        <v>66</v>
      </c>
      <c r="F702" s="16"/>
      <c r="G702" s="16"/>
      <c r="H702" s="16"/>
      <c r="I702" s="56"/>
      <c r="J702" s="57"/>
      <c r="K702" s="58"/>
      <c r="L702" s="22" t="str">
        <f t="shared" si="119"/>
        <v/>
      </c>
      <c r="M702" s="22" t="str">
        <f t="shared" si="120"/>
        <v/>
      </c>
      <c r="N702" s="26" t="e">
        <f t="shared" si="125"/>
        <v>#VALUE!</v>
      </c>
      <c r="O702" s="26" t="e">
        <f t="shared" si="117"/>
        <v>#VALUE!</v>
      </c>
      <c r="P702" s="26" t="e">
        <f t="shared" si="126"/>
        <v>#VALUE!</v>
      </c>
      <c r="Q702" s="26" t="e">
        <f t="shared" si="118"/>
        <v>#VALUE!</v>
      </c>
      <c r="R702" s="22"/>
      <c r="S702" s="22"/>
      <c r="T702" s="22"/>
      <c r="U702" s="22"/>
      <c r="W702" s="23" t="e">
        <f>IF(AND($F$2&lt;&gt;"",$F$3&lt;&gt;""),Interpolation!J702,ROUND(Interpolation!C702,$N$3))</f>
        <v>#VALUE!</v>
      </c>
      <c r="X702" s="23" t="e">
        <f>IF(AND($F$2&lt;&gt;"",$F$3&lt;&gt;""),Interpolation!K702,ROUND(Interpolation!D702,$N$3))</f>
        <v>#VALUE!</v>
      </c>
      <c r="Y702" s="23" t="e">
        <f>IF(AND($F$2&lt;&gt;"",$F$3&lt;&gt;""),Interpolation!L702,ROUND(Interpolation!E702,$N$3))</f>
        <v>#VALUE!</v>
      </c>
      <c r="Z702" s="23" t="e">
        <f>IF(AND($F$2&lt;&gt;"",$F$3&lt;&gt;""),Interpolation!M702,ROUND(Interpolation!F702,$N$3))</f>
        <v>#VALUE!</v>
      </c>
      <c r="AA702" s="23" t="e">
        <f>IF(AND($F$2&lt;&gt;"",$F$3&lt;&gt;""),Interpolation!N702,ROUND(Interpolation!G702,$N$3))</f>
        <v>#VALUE!</v>
      </c>
      <c r="AB702" s="23" t="e">
        <f>IF(AND($F$2&lt;&gt;"",$F$3&lt;&gt;""),Interpolation!O702,ROUND(Interpolation!H702,$N$3))</f>
        <v>#VALUE!</v>
      </c>
      <c r="AD702" s="43" t="e">
        <f t="shared" si="121"/>
        <v>#VALUE!</v>
      </c>
      <c r="AE702" s="43" t="e">
        <f t="shared" si="122"/>
        <v>#VALUE!</v>
      </c>
    </row>
    <row r="703" spans="1:31" x14ac:dyDescent="0.25">
      <c r="A703" s="26" t="str">
        <f t="shared" si="124"/>
        <v/>
      </c>
      <c r="B703" s="21" t="str">
        <f t="shared" si="123"/>
        <v/>
      </c>
      <c r="C703" s="16" t="s">
        <v>66</v>
      </c>
      <c r="D703" s="16" t="s">
        <v>66</v>
      </c>
      <c r="E703" s="16" t="s">
        <v>66</v>
      </c>
      <c r="F703" s="16"/>
      <c r="G703" s="16"/>
      <c r="H703" s="16"/>
      <c r="I703" s="56"/>
      <c r="J703" s="57"/>
      <c r="K703" s="58"/>
      <c r="L703" s="22" t="str">
        <f t="shared" si="119"/>
        <v/>
      </c>
      <c r="M703" s="22" t="str">
        <f t="shared" si="120"/>
        <v/>
      </c>
      <c r="N703" s="26" t="e">
        <f t="shared" si="125"/>
        <v>#VALUE!</v>
      </c>
      <c r="O703" s="26" t="e">
        <f t="shared" si="117"/>
        <v>#VALUE!</v>
      </c>
      <c r="P703" s="26" t="e">
        <f t="shared" si="126"/>
        <v>#VALUE!</v>
      </c>
      <c r="Q703" s="26" t="e">
        <f t="shared" si="118"/>
        <v>#VALUE!</v>
      </c>
      <c r="R703" s="22"/>
      <c r="S703" s="22"/>
      <c r="T703" s="22"/>
      <c r="U703" s="22"/>
      <c r="W703" s="23" t="e">
        <f>IF(AND($F$2&lt;&gt;"",$F$3&lt;&gt;""),Interpolation!J703,ROUND(Interpolation!C703,$N$3))</f>
        <v>#VALUE!</v>
      </c>
      <c r="X703" s="23" t="e">
        <f>IF(AND($F$2&lt;&gt;"",$F$3&lt;&gt;""),Interpolation!K703,ROUND(Interpolation!D703,$N$3))</f>
        <v>#VALUE!</v>
      </c>
      <c r="Y703" s="23" t="e">
        <f>IF(AND($F$2&lt;&gt;"",$F$3&lt;&gt;""),Interpolation!L703,ROUND(Interpolation!E703,$N$3))</f>
        <v>#VALUE!</v>
      </c>
      <c r="Z703" s="23" t="e">
        <f>IF(AND($F$2&lt;&gt;"",$F$3&lt;&gt;""),Interpolation!M703,ROUND(Interpolation!F703,$N$3))</f>
        <v>#VALUE!</v>
      </c>
      <c r="AA703" s="23" t="e">
        <f>IF(AND($F$2&lt;&gt;"",$F$3&lt;&gt;""),Interpolation!N703,ROUND(Interpolation!G703,$N$3))</f>
        <v>#VALUE!</v>
      </c>
      <c r="AB703" s="23" t="e">
        <f>IF(AND($F$2&lt;&gt;"",$F$3&lt;&gt;""),Interpolation!O703,ROUND(Interpolation!H703,$N$3))</f>
        <v>#VALUE!</v>
      </c>
      <c r="AD703" s="43" t="e">
        <f t="shared" si="121"/>
        <v>#VALUE!</v>
      </c>
      <c r="AE703" s="43" t="e">
        <f t="shared" si="122"/>
        <v>#VALUE!</v>
      </c>
    </row>
    <row r="704" spans="1:31" x14ac:dyDescent="0.25">
      <c r="A704" s="26" t="str">
        <f t="shared" si="124"/>
        <v/>
      </c>
      <c r="B704" s="21" t="str">
        <f t="shared" si="123"/>
        <v/>
      </c>
      <c r="C704" s="16" t="s">
        <v>66</v>
      </c>
      <c r="D704" s="16" t="s">
        <v>66</v>
      </c>
      <c r="E704" s="16" t="s">
        <v>66</v>
      </c>
      <c r="F704" s="16"/>
      <c r="G704" s="16"/>
      <c r="H704" s="16"/>
      <c r="I704" s="56"/>
      <c r="J704" s="57"/>
      <c r="K704" s="58"/>
      <c r="L704" s="22" t="str">
        <f t="shared" si="119"/>
        <v/>
      </c>
      <c r="M704" s="22" t="str">
        <f t="shared" si="120"/>
        <v/>
      </c>
      <c r="N704" s="26" t="e">
        <f t="shared" si="125"/>
        <v>#VALUE!</v>
      </c>
      <c r="O704" s="26" t="e">
        <f t="shared" si="117"/>
        <v>#VALUE!</v>
      </c>
      <c r="P704" s="26" t="e">
        <f t="shared" si="126"/>
        <v>#VALUE!</v>
      </c>
      <c r="Q704" s="26" t="e">
        <f t="shared" si="118"/>
        <v>#VALUE!</v>
      </c>
      <c r="R704" s="22"/>
      <c r="S704" s="22"/>
      <c r="T704" s="22"/>
      <c r="U704" s="22"/>
      <c r="W704" s="23" t="e">
        <f>IF(AND($F$2&lt;&gt;"",$F$3&lt;&gt;""),Interpolation!J704,ROUND(Interpolation!C704,$N$3))</f>
        <v>#VALUE!</v>
      </c>
      <c r="X704" s="23" t="e">
        <f>IF(AND($F$2&lt;&gt;"",$F$3&lt;&gt;""),Interpolation!K704,ROUND(Interpolation!D704,$N$3))</f>
        <v>#VALUE!</v>
      </c>
      <c r="Y704" s="23" t="e">
        <f>IF(AND($F$2&lt;&gt;"",$F$3&lt;&gt;""),Interpolation!L704,ROUND(Interpolation!E704,$N$3))</f>
        <v>#VALUE!</v>
      </c>
      <c r="Z704" s="23" t="e">
        <f>IF(AND($F$2&lt;&gt;"",$F$3&lt;&gt;""),Interpolation!M704,ROUND(Interpolation!F704,$N$3))</f>
        <v>#VALUE!</v>
      </c>
      <c r="AA704" s="23" t="e">
        <f>IF(AND($F$2&lt;&gt;"",$F$3&lt;&gt;""),Interpolation!N704,ROUND(Interpolation!G704,$N$3))</f>
        <v>#VALUE!</v>
      </c>
      <c r="AB704" s="23" t="e">
        <f>IF(AND($F$2&lt;&gt;"",$F$3&lt;&gt;""),Interpolation!O704,ROUND(Interpolation!H704,$N$3))</f>
        <v>#VALUE!</v>
      </c>
      <c r="AD704" s="43" t="e">
        <f t="shared" si="121"/>
        <v>#VALUE!</v>
      </c>
      <c r="AE704" s="43" t="e">
        <f t="shared" si="122"/>
        <v>#VALUE!</v>
      </c>
    </row>
    <row r="705" spans="1:31" x14ac:dyDescent="0.25">
      <c r="J705" s="1"/>
      <c r="K705" s="1"/>
      <c r="L705" s="22">
        <f t="shared" si="119"/>
        <v>0</v>
      </c>
      <c r="M705" s="22">
        <f t="shared" si="120"/>
        <v>0</v>
      </c>
      <c r="N705" s="26">
        <f t="shared" si="125"/>
        <v>0</v>
      </c>
      <c r="O705" s="26" t="e">
        <f t="shared" si="117"/>
        <v>#N/A</v>
      </c>
      <c r="P705" s="26">
        <f t="shared" si="126"/>
        <v>1</v>
      </c>
      <c r="Q705" s="26" t="e">
        <f t="shared" si="118"/>
        <v>#N/A</v>
      </c>
      <c r="R705" s="22"/>
      <c r="S705" s="22"/>
      <c r="T705" s="22"/>
      <c r="U705" s="22"/>
      <c r="W705" s="23" t="e">
        <f>IF(AND($F$2&lt;&gt;"",$F$3&lt;&gt;""),Interpolation!J705,ROUND(Interpolation!C705,$N$3))</f>
        <v>#VALUE!</v>
      </c>
      <c r="X705" s="23" t="e">
        <f>IF(AND($F$2&lt;&gt;"",$F$3&lt;&gt;""),Interpolation!K705,ROUND(Interpolation!D705,$N$3))</f>
        <v>#VALUE!</v>
      </c>
      <c r="Y705" s="23" t="e">
        <f>IF(AND($F$2&lt;&gt;"",$F$3&lt;&gt;""),Interpolation!L705,ROUND(Interpolation!E705,$N$3))</f>
        <v>#VALUE!</v>
      </c>
      <c r="Z705" s="23" t="e">
        <f>IF(AND($F$2&lt;&gt;"",$F$3&lt;&gt;""),Interpolation!M705,ROUND(Interpolation!F705,$N$3))</f>
        <v>#VALUE!</v>
      </c>
      <c r="AA705" s="23" t="e">
        <f>IF(AND($F$2&lt;&gt;"",$F$3&lt;&gt;""),Interpolation!N705,ROUND(Interpolation!G705,$N$3))</f>
        <v>#VALUE!</v>
      </c>
      <c r="AB705" s="23" t="e">
        <f>IF(AND($F$2&lt;&gt;"",$F$3&lt;&gt;""),Interpolation!O705,ROUND(Interpolation!H705,$N$3))</f>
        <v>#VALUE!</v>
      </c>
      <c r="AD705" s="43">
        <f t="shared" si="121"/>
        <v>0</v>
      </c>
      <c r="AE705" s="43">
        <f t="shared" si="122"/>
        <v>0</v>
      </c>
    </row>
    <row r="706" spans="1:31" x14ac:dyDescent="0.25">
      <c r="B706" s="61"/>
      <c r="C706" s="61"/>
      <c r="D706" s="61"/>
      <c r="E706" s="61"/>
      <c r="F706" s="61"/>
      <c r="G706" s="61"/>
      <c r="I706" s="2" t="str">
        <f>'Print off sheets'!I706</f>
        <v>Page 17 of 2</v>
      </c>
      <c r="J706" s="1"/>
      <c r="K706" s="1"/>
      <c r="L706" s="22">
        <f t="shared" si="119"/>
        <v>0</v>
      </c>
      <c r="M706" s="22">
        <f t="shared" si="120"/>
        <v>0</v>
      </c>
      <c r="N706" s="26">
        <f t="shared" si="125"/>
        <v>0</v>
      </c>
      <c r="O706" s="26" t="e">
        <f t="shared" si="117"/>
        <v>#N/A</v>
      </c>
      <c r="P706" s="26">
        <f t="shared" si="126"/>
        <v>1</v>
      </c>
      <c r="Q706" s="26" t="e">
        <f t="shared" si="118"/>
        <v>#N/A</v>
      </c>
      <c r="R706" s="22"/>
      <c r="S706" s="22"/>
      <c r="T706" s="22"/>
      <c r="U706" s="22"/>
      <c r="W706" s="23" t="e">
        <f>IF(AND($F$2&lt;&gt;"",$F$3&lt;&gt;""),Interpolation!J706,ROUND(Interpolation!C706,$N$3))</f>
        <v>#VALUE!</v>
      </c>
      <c r="X706" s="23" t="e">
        <f>IF(AND($F$2&lt;&gt;"",$F$3&lt;&gt;""),Interpolation!K706,ROUND(Interpolation!D706,$N$3))</f>
        <v>#VALUE!</v>
      </c>
      <c r="Y706" s="23" t="e">
        <f>IF(AND($F$2&lt;&gt;"",$F$3&lt;&gt;""),Interpolation!L706,ROUND(Interpolation!E706,$N$3))</f>
        <v>#VALUE!</v>
      </c>
      <c r="Z706" s="23" t="e">
        <f>IF(AND($F$2&lt;&gt;"",$F$3&lt;&gt;""),Interpolation!M706,ROUND(Interpolation!F706,$N$3))</f>
        <v>#VALUE!</v>
      </c>
      <c r="AA706" s="23" t="e">
        <f>IF(AND($F$2&lt;&gt;"",$F$3&lt;&gt;""),Interpolation!N706,ROUND(Interpolation!G706,$N$3))</f>
        <v>#VALUE!</v>
      </c>
      <c r="AB706" s="23" t="e">
        <f>IF(AND($F$2&lt;&gt;"",$F$3&lt;&gt;""),Interpolation!O706,ROUND(Interpolation!H706,$N$3))</f>
        <v>#VALUE!</v>
      </c>
      <c r="AD706" s="43">
        <f t="shared" si="121"/>
        <v>0</v>
      </c>
      <c r="AE706" s="43">
        <f t="shared" si="122"/>
        <v>0</v>
      </c>
    </row>
    <row r="707" spans="1:31" ht="18" x14ac:dyDescent="0.25">
      <c r="B707" s="59" t="s">
        <v>21</v>
      </c>
      <c r="C707" s="59"/>
      <c r="D707" s="59"/>
      <c r="E707" s="59"/>
      <c r="F707" s="59"/>
      <c r="G707" s="59"/>
      <c r="H707" s="59"/>
      <c r="J707" s="1"/>
      <c r="K707" s="1"/>
      <c r="L707" s="22" t="str">
        <f t="shared" si="119"/>
        <v/>
      </c>
      <c r="M707" s="22" t="str">
        <f t="shared" si="120"/>
        <v/>
      </c>
      <c r="N707" s="26" t="e">
        <f t="shared" si="125"/>
        <v>#VALUE!</v>
      </c>
      <c r="O707" s="26" t="e">
        <f t="shared" si="117"/>
        <v>#VALUE!</v>
      </c>
      <c r="P707" s="26" t="e">
        <f t="shared" si="126"/>
        <v>#VALUE!</v>
      </c>
      <c r="Q707" s="26" t="e">
        <f t="shared" si="118"/>
        <v>#VALUE!</v>
      </c>
      <c r="R707" s="22"/>
      <c r="S707" s="22"/>
      <c r="T707" s="22"/>
      <c r="U707" s="22"/>
      <c r="W707" s="23" t="e">
        <f>IF(AND($F$2&lt;&gt;"",$F$3&lt;&gt;""),Interpolation!J707,ROUND(Interpolation!C707,$N$3))</f>
        <v>#VALUE!</v>
      </c>
      <c r="X707" s="23" t="e">
        <f>IF(AND($F$2&lt;&gt;"",$F$3&lt;&gt;""),Interpolation!K707,ROUND(Interpolation!D707,$N$3))</f>
        <v>#VALUE!</v>
      </c>
      <c r="Y707" s="23" t="e">
        <f>IF(AND($F$2&lt;&gt;"",$F$3&lt;&gt;""),Interpolation!L707,ROUND(Interpolation!E707,$N$3))</f>
        <v>#VALUE!</v>
      </c>
      <c r="Z707" s="23" t="e">
        <f>IF(AND($F$2&lt;&gt;"",$F$3&lt;&gt;""),Interpolation!M707,ROUND(Interpolation!F707,$N$3))</f>
        <v>#VALUE!</v>
      </c>
      <c r="AA707" s="23" t="e">
        <f>IF(AND($F$2&lt;&gt;"",$F$3&lt;&gt;""),Interpolation!N707,ROUND(Interpolation!G707,$N$3))</f>
        <v>#VALUE!</v>
      </c>
      <c r="AB707" s="23" t="e">
        <f>IF(AND($F$2&lt;&gt;"",$F$3&lt;&gt;""),Interpolation!O707,ROUND(Interpolation!H707,$N$3))</f>
        <v>#VALUE!</v>
      </c>
      <c r="AD707" s="43" t="e">
        <f t="shared" si="121"/>
        <v>#VALUE!</v>
      </c>
      <c r="AE707" s="43" t="e">
        <f t="shared" si="122"/>
        <v>#VALUE!</v>
      </c>
    </row>
    <row r="708" spans="1:31" ht="15.75" x14ac:dyDescent="0.25">
      <c r="B708" s="3"/>
      <c r="C708" s="14"/>
      <c r="E708" s="3"/>
      <c r="F708" s="15"/>
      <c r="H708" s="5"/>
      <c r="J708" s="1"/>
      <c r="K708" s="1"/>
      <c r="L708" s="22">
        <f t="shared" si="119"/>
        <v>0</v>
      </c>
      <c r="M708" s="22">
        <f t="shared" si="120"/>
        <v>0</v>
      </c>
      <c r="N708" s="26">
        <f t="shared" si="125"/>
        <v>0</v>
      </c>
      <c r="O708" s="26" t="e">
        <f t="shared" si="117"/>
        <v>#N/A</v>
      </c>
      <c r="P708" s="26">
        <f t="shared" si="126"/>
        <v>1</v>
      </c>
      <c r="Q708" s="26" t="e">
        <f t="shared" si="118"/>
        <v>#N/A</v>
      </c>
      <c r="R708" s="22"/>
      <c r="S708" s="22"/>
      <c r="T708" s="22"/>
      <c r="U708" s="22"/>
      <c r="W708" s="23" t="e">
        <f>IF(AND($F$2&lt;&gt;"",$F$3&lt;&gt;""),Interpolation!J708,ROUND(Interpolation!C708,$N$3))</f>
        <v>#VALUE!</v>
      </c>
      <c r="X708" s="23" t="e">
        <f>IF(AND($F$2&lt;&gt;"",$F$3&lt;&gt;""),Interpolation!K708,ROUND(Interpolation!D708,$N$3))</f>
        <v>#VALUE!</v>
      </c>
      <c r="Y708" s="23" t="e">
        <f>IF(AND($F$2&lt;&gt;"",$F$3&lt;&gt;""),Interpolation!L708,ROUND(Interpolation!E708,$N$3))</f>
        <v>#VALUE!</v>
      </c>
      <c r="Z708" s="23" t="e">
        <f>IF(AND($F$2&lt;&gt;"",$F$3&lt;&gt;""),Interpolation!M708,ROUND(Interpolation!F708,$N$3))</f>
        <v>#VALUE!</v>
      </c>
      <c r="AA708" s="23" t="e">
        <f>IF(AND($F$2&lt;&gt;"",$F$3&lt;&gt;""),Interpolation!N708,ROUND(Interpolation!G708,$N$3))</f>
        <v>#VALUE!</v>
      </c>
      <c r="AB708" s="23" t="e">
        <f>IF(AND($F$2&lt;&gt;"",$F$3&lt;&gt;""),Interpolation!O708,ROUND(Interpolation!H708,$N$3))</f>
        <v>#VALUE!</v>
      </c>
      <c r="AD708" s="43">
        <f t="shared" si="121"/>
        <v>0</v>
      </c>
      <c r="AE708" s="43">
        <f t="shared" si="122"/>
        <v>0</v>
      </c>
    </row>
    <row r="709" spans="1:31" x14ac:dyDescent="0.25">
      <c r="G709" s="62"/>
      <c r="H709" s="62"/>
      <c r="J709" s="1"/>
      <c r="K709" s="1"/>
      <c r="L709" s="22">
        <f t="shared" si="119"/>
        <v>0</v>
      </c>
      <c r="M709" s="22">
        <f t="shared" si="120"/>
        <v>0</v>
      </c>
      <c r="N709" s="26">
        <f t="shared" si="125"/>
        <v>0</v>
      </c>
      <c r="O709" s="26" t="e">
        <f t="shared" si="117"/>
        <v>#N/A</v>
      </c>
      <c r="P709" s="26">
        <f t="shared" si="126"/>
        <v>1</v>
      </c>
      <c r="Q709" s="26" t="e">
        <f t="shared" si="118"/>
        <v>#N/A</v>
      </c>
      <c r="R709" s="22"/>
      <c r="S709" s="22"/>
      <c r="T709" s="22"/>
      <c r="U709" s="22"/>
      <c r="W709" s="23" t="e">
        <f>IF(AND($F$2&lt;&gt;"",$F$3&lt;&gt;""),Interpolation!J709,ROUND(Interpolation!C709,$N$3))</f>
        <v>#VALUE!</v>
      </c>
      <c r="X709" s="23" t="e">
        <f>IF(AND($F$2&lt;&gt;"",$F$3&lt;&gt;""),Interpolation!K709,ROUND(Interpolation!D709,$N$3))</f>
        <v>#VALUE!</v>
      </c>
      <c r="Y709" s="23" t="e">
        <f>IF(AND($F$2&lt;&gt;"",$F$3&lt;&gt;""),Interpolation!L709,ROUND(Interpolation!E709,$N$3))</f>
        <v>#VALUE!</v>
      </c>
      <c r="Z709" s="23" t="e">
        <f>IF(AND($F$2&lt;&gt;"",$F$3&lt;&gt;""),Interpolation!M709,ROUND(Interpolation!F709,$N$3))</f>
        <v>#VALUE!</v>
      </c>
      <c r="AA709" s="23" t="e">
        <f>IF(AND($F$2&lt;&gt;"",$F$3&lt;&gt;""),Interpolation!N709,ROUND(Interpolation!G709,$N$3))</f>
        <v>#VALUE!</v>
      </c>
      <c r="AB709" s="23" t="e">
        <f>IF(AND($F$2&lt;&gt;"",$F$3&lt;&gt;""),Interpolation!O709,ROUND(Interpolation!H709,$N$3))</f>
        <v>#VALUE!</v>
      </c>
      <c r="AD709" s="43">
        <f t="shared" si="121"/>
        <v>0</v>
      </c>
      <c r="AE709" s="43">
        <f t="shared" si="122"/>
        <v>0</v>
      </c>
    </row>
    <row r="710" spans="1:31" x14ac:dyDescent="0.25">
      <c r="C710" s="60" t="s">
        <v>42</v>
      </c>
      <c r="D710" s="60"/>
      <c r="E710" s="60"/>
      <c r="H710" s="6"/>
      <c r="J710" s="1"/>
      <c r="K710" s="1"/>
      <c r="L710" s="22">
        <f t="shared" si="119"/>
        <v>0</v>
      </c>
      <c r="M710" s="22">
        <f t="shared" si="120"/>
        <v>0</v>
      </c>
      <c r="N710" s="26">
        <f t="shared" si="125"/>
        <v>0</v>
      </c>
      <c r="O710" s="26" t="e">
        <f t="shared" si="117"/>
        <v>#N/A</v>
      </c>
      <c r="P710" s="26">
        <f t="shared" si="126"/>
        <v>1</v>
      </c>
      <c r="Q710" s="26" t="e">
        <f t="shared" si="118"/>
        <v>#N/A</v>
      </c>
      <c r="R710" s="22"/>
      <c r="S710" s="22"/>
      <c r="T710" s="22"/>
      <c r="U710" s="22"/>
      <c r="W710" s="23" t="e">
        <f>IF(AND($F$2&lt;&gt;"",$F$3&lt;&gt;""),Interpolation!J710,ROUND(Interpolation!C710,$N$3))</f>
        <v>#VALUE!</v>
      </c>
      <c r="X710" s="23" t="e">
        <f>IF(AND($F$2&lt;&gt;"",$F$3&lt;&gt;""),Interpolation!K710,ROUND(Interpolation!D710,$N$3))</f>
        <v>#VALUE!</v>
      </c>
      <c r="Y710" s="23" t="e">
        <f>IF(AND($F$2&lt;&gt;"",$F$3&lt;&gt;""),Interpolation!L710,ROUND(Interpolation!E710,$N$3))</f>
        <v>#VALUE!</v>
      </c>
      <c r="Z710" s="23" t="e">
        <f>IF(AND($F$2&lt;&gt;"",$F$3&lt;&gt;""),Interpolation!M710,ROUND(Interpolation!F710,$N$3))</f>
        <v>#VALUE!</v>
      </c>
      <c r="AA710" s="23" t="e">
        <f>IF(AND($F$2&lt;&gt;"",$F$3&lt;&gt;""),Interpolation!N710,ROUND(Interpolation!G710,$N$3))</f>
        <v>#VALUE!</v>
      </c>
      <c r="AB710" s="23" t="e">
        <f>IF(AND($F$2&lt;&gt;"",$F$3&lt;&gt;""),Interpolation!O710,ROUND(Interpolation!H710,$N$3))</f>
        <v>#VALUE!</v>
      </c>
      <c r="AD710" s="43">
        <f t="shared" si="121"/>
        <v>0</v>
      </c>
      <c r="AE710" s="43">
        <f t="shared" si="122"/>
        <v>0</v>
      </c>
    </row>
    <row r="711" spans="1:31" x14ac:dyDescent="0.25">
      <c r="B711" s="7" t="s">
        <v>45</v>
      </c>
      <c r="C711" s="8" t="s">
        <v>46</v>
      </c>
      <c r="D711" s="8" t="s">
        <v>47</v>
      </c>
      <c r="E711" s="8" t="s">
        <v>48</v>
      </c>
      <c r="F711" s="8" t="s">
        <v>49</v>
      </c>
      <c r="G711" s="8" t="s">
        <v>50</v>
      </c>
      <c r="H711" s="8" t="s">
        <v>51</v>
      </c>
      <c r="I711" s="9" t="s">
        <v>52</v>
      </c>
      <c r="J711" s="1"/>
      <c r="K711" s="1"/>
      <c r="L711" s="22" t="str">
        <f t="shared" si="119"/>
        <v/>
      </c>
      <c r="M711" s="22" t="str">
        <f t="shared" si="120"/>
        <v/>
      </c>
      <c r="N711" s="26" t="e">
        <f t="shared" si="125"/>
        <v>#VALUE!</v>
      </c>
      <c r="O711" s="26" t="e">
        <f t="shared" ref="O711:O774" si="127">IF($F$4="Master",(VLOOKUP(P711,$R$8:$U$14,4,FALSE))/2,VLOOKUP(P711,$R$8:$U$14,4,FALSE))</f>
        <v>#VALUE!</v>
      </c>
      <c r="P711" s="26" t="e">
        <f t="shared" si="126"/>
        <v>#VALUE!</v>
      </c>
      <c r="Q711" s="26" t="e">
        <f t="shared" ref="Q711:Q774" si="128">IF(OR($F$4="plus",$F$4="Go",$F$4="master"),O711,-O711)</f>
        <v>#VALUE!</v>
      </c>
      <c r="R711" s="22"/>
      <c r="S711" s="22"/>
      <c r="T711" s="22"/>
      <c r="U711" s="22"/>
      <c r="W711" s="23" t="e">
        <f>IF(AND($F$2&lt;&gt;"",$F$3&lt;&gt;""),Interpolation!J711,ROUND(Interpolation!C711,$N$3))</f>
        <v>#VALUE!</v>
      </c>
      <c r="X711" s="23" t="e">
        <f>IF(AND($F$2&lt;&gt;"",$F$3&lt;&gt;""),Interpolation!K711,ROUND(Interpolation!D711,$N$3))</f>
        <v>#VALUE!</v>
      </c>
      <c r="Y711" s="23" t="e">
        <f>IF(AND($F$2&lt;&gt;"",$F$3&lt;&gt;""),Interpolation!L711,ROUND(Interpolation!E711,$N$3))</f>
        <v>#VALUE!</v>
      </c>
      <c r="Z711" s="23" t="e">
        <f>IF(AND($F$2&lt;&gt;"",$F$3&lt;&gt;""),Interpolation!M711,ROUND(Interpolation!F711,$N$3))</f>
        <v>#VALUE!</v>
      </c>
      <c r="AA711" s="23" t="e">
        <f>IF(AND($F$2&lt;&gt;"",$F$3&lt;&gt;""),Interpolation!N711,ROUND(Interpolation!G711,$N$3))</f>
        <v>#VALUE!</v>
      </c>
      <c r="AB711" s="23" t="e">
        <f>IF(AND($F$2&lt;&gt;"",$F$3&lt;&gt;""),Interpolation!O711,ROUND(Interpolation!H711,$N$3))</f>
        <v>#VALUE!</v>
      </c>
      <c r="AD711" s="43" t="e">
        <f t="shared" si="121"/>
        <v>#VALUE!</v>
      </c>
      <c r="AE711" s="43" t="e">
        <f t="shared" si="122"/>
        <v>#VALUE!</v>
      </c>
    </row>
    <row r="712" spans="1:31" x14ac:dyDescent="0.25">
      <c r="A712" s="26" t="str">
        <f>IF(A704="","",IF(ROUND(A704,7)=VALUE($H$3),"",A704+VALUE($H$4)))</f>
        <v/>
      </c>
      <c r="B712" s="21" t="str">
        <f t="shared" ref="B712:B751" si="129">TEXT(A712,$N$2)</f>
        <v/>
      </c>
      <c r="C712" s="16"/>
      <c r="D712" s="16"/>
      <c r="E712" s="16"/>
      <c r="F712" s="16"/>
      <c r="G712" s="16"/>
      <c r="H712" s="16"/>
      <c r="I712" s="56"/>
      <c r="J712" s="57"/>
      <c r="K712" s="58"/>
      <c r="L712" s="22" t="str">
        <f t="shared" ref="L712:L775" si="130">IFERROR(IF(AND($B712&lt;&gt;"",$F$4=""),$N712+$J$2,AD712),"")</f>
        <v/>
      </c>
      <c r="M712" s="22" t="str">
        <f t="shared" ref="M712:M775" si="131">IFERROR(IF(AND($B712&lt;&gt;"",$F$4=""),$N712-$J$3,AE712),"")</f>
        <v/>
      </c>
      <c r="N712" s="26" t="e">
        <f t="shared" si="125"/>
        <v>#VALUE!</v>
      </c>
      <c r="O712" s="26" t="e">
        <f t="shared" si="127"/>
        <v>#VALUE!</v>
      </c>
      <c r="P712" s="26" t="e">
        <f t="shared" si="126"/>
        <v>#VALUE!</v>
      </c>
      <c r="Q712" s="26" t="e">
        <f t="shared" si="128"/>
        <v>#VALUE!</v>
      </c>
      <c r="R712" s="22"/>
      <c r="S712" s="22"/>
      <c r="T712" s="22"/>
      <c r="U712" s="22"/>
      <c r="W712" s="23" t="e">
        <f>IF(AND($F$2&lt;&gt;"",$F$3&lt;&gt;""),Interpolation!J712,ROUND(Interpolation!C712,$N$3))</f>
        <v>#VALUE!</v>
      </c>
      <c r="X712" s="23" t="e">
        <f>IF(AND($F$2&lt;&gt;"",$F$3&lt;&gt;""),Interpolation!K712,ROUND(Interpolation!D712,$N$3))</f>
        <v>#VALUE!</v>
      </c>
      <c r="Y712" s="23" t="e">
        <f>IF(AND($F$2&lt;&gt;"",$F$3&lt;&gt;""),Interpolation!L712,ROUND(Interpolation!E712,$N$3))</f>
        <v>#VALUE!</v>
      </c>
      <c r="Z712" s="23" t="e">
        <f>IF(AND($F$2&lt;&gt;"",$F$3&lt;&gt;""),Interpolation!M712,ROUND(Interpolation!F712,$N$3))</f>
        <v>#VALUE!</v>
      </c>
      <c r="AA712" s="23" t="e">
        <f>IF(AND($F$2&lt;&gt;"",$F$3&lt;&gt;""),Interpolation!N712,ROUND(Interpolation!G712,$N$3))</f>
        <v>#VALUE!</v>
      </c>
      <c r="AB712" s="23" t="e">
        <f>IF(AND($F$2&lt;&gt;"",$F$3&lt;&gt;""),Interpolation!O712,ROUND(Interpolation!H712,$N$3))</f>
        <v>#VALUE!</v>
      </c>
      <c r="AD712" s="43" t="e">
        <f t="shared" ref="AD712:AD775" si="132">IF(OR($F$4="plus",$F$4="Master",$F$4="GO"),N712+O712+$N$4,N712+$N$4+$J$2)</f>
        <v>#VALUE!</v>
      </c>
      <c r="AE712" s="43" t="e">
        <f t="shared" ref="AE712:AE775" si="133">IF(OR($F$4="Minus",$F$4="Master",$F$4="NOGO"),N712-O712-$N$4,N712-$N$4+(-$J$3))</f>
        <v>#VALUE!</v>
      </c>
    </row>
    <row r="713" spans="1:31" x14ac:dyDescent="0.25">
      <c r="A713" s="26" t="str">
        <f t="shared" ref="A713:A751" si="134">IF(A712="","",IF(ROUND(A712,7)=VALUE($H$3),"",A712+VALUE($H$4)))</f>
        <v/>
      </c>
      <c r="B713" s="21" t="str">
        <f t="shared" si="129"/>
        <v/>
      </c>
      <c r="C713" s="16" t="s">
        <v>66</v>
      </c>
      <c r="D713" s="16" t="s">
        <v>66</v>
      </c>
      <c r="E713" s="16" t="s">
        <v>66</v>
      </c>
      <c r="F713" s="16"/>
      <c r="G713" s="16"/>
      <c r="H713" s="16"/>
      <c r="I713" s="56"/>
      <c r="J713" s="57"/>
      <c r="K713" s="58"/>
      <c r="L713" s="22" t="str">
        <f t="shared" si="130"/>
        <v/>
      </c>
      <c r="M713" s="22" t="str">
        <f t="shared" si="131"/>
        <v/>
      </c>
      <c r="N713" s="26" t="e">
        <f t="shared" si="125"/>
        <v>#VALUE!</v>
      </c>
      <c r="O713" s="26" t="e">
        <f t="shared" si="127"/>
        <v>#VALUE!</v>
      </c>
      <c r="P713" s="26" t="e">
        <f t="shared" si="126"/>
        <v>#VALUE!</v>
      </c>
      <c r="Q713" s="26" t="e">
        <f t="shared" si="128"/>
        <v>#VALUE!</v>
      </c>
      <c r="R713" s="22"/>
      <c r="S713" s="22"/>
      <c r="T713" s="22"/>
      <c r="U713" s="22"/>
      <c r="W713" s="23" t="e">
        <f>IF(AND($F$2&lt;&gt;"",$F$3&lt;&gt;""),Interpolation!J713,ROUND(Interpolation!C713,$N$3))</f>
        <v>#VALUE!</v>
      </c>
      <c r="X713" s="23" t="e">
        <f>IF(AND($F$2&lt;&gt;"",$F$3&lt;&gt;""),Interpolation!K713,ROUND(Interpolation!D713,$N$3))</f>
        <v>#VALUE!</v>
      </c>
      <c r="Y713" s="23" t="e">
        <f>IF(AND($F$2&lt;&gt;"",$F$3&lt;&gt;""),Interpolation!L713,ROUND(Interpolation!E713,$N$3))</f>
        <v>#VALUE!</v>
      </c>
      <c r="Z713" s="23" t="e">
        <f>IF(AND($F$2&lt;&gt;"",$F$3&lt;&gt;""),Interpolation!M713,ROUND(Interpolation!F713,$N$3))</f>
        <v>#VALUE!</v>
      </c>
      <c r="AA713" s="23" t="e">
        <f>IF(AND($F$2&lt;&gt;"",$F$3&lt;&gt;""),Interpolation!N713,ROUND(Interpolation!G713,$N$3))</f>
        <v>#VALUE!</v>
      </c>
      <c r="AB713" s="23" t="e">
        <f>IF(AND($F$2&lt;&gt;"",$F$3&lt;&gt;""),Interpolation!O713,ROUND(Interpolation!H713,$N$3))</f>
        <v>#VALUE!</v>
      </c>
      <c r="AD713" s="43" t="e">
        <f t="shared" si="132"/>
        <v>#VALUE!</v>
      </c>
      <c r="AE713" s="43" t="e">
        <f t="shared" si="133"/>
        <v>#VALUE!</v>
      </c>
    </row>
    <row r="714" spans="1:31" x14ac:dyDescent="0.25">
      <c r="A714" s="26" t="str">
        <f t="shared" si="134"/>
        <v/>
      </c>
      <c r="B714" s="21" t="str">
        <f t="shared" si="129"/>
        <v/>
      </c>
      <c r="C714" s="16" t="s">
        <v>66</v>
      </c>
      <c r="D714" s="16" t="s">
        <v>66</v>
      </c>
      <c r="E714" s="16" t="s">
        <v>66</v>
      </c>
      <c r="F714" s="16"/>
      <c r="G714" s="16"/>
      <c r="H714" s="16"/>
      <c r="I714" s="56"/>
      <c r="J714" s="57"/>
      <c r="K714" s="58"/>
      <c r="L714" s="22" t="str">
        <f t="shared" si="130"/>
        <v/>
      </c>
      <c r="M714" s="22" t="str">
        <f t="shared" si="131"/>
        <v/>
      </c>
      <c r="N714" s="26" t="e">
        <f t="shared" si="125"/>
        <v>#VALUE!</v>
      </c>
      <c r="O714" s="26" t="e">
        <f t="shared" si="127"/>
        <v>#VALUE!</v>
      </c>
      <c r="P714" s="26" t="e">
        <f t="shared" si="126"/>
        <v>#VALUE!</v>
      </c>
      <c r="Q714" s="26" t="e">
        <f t="shared" si="128"/>
        <v>#VALUE!</v>
      </c>
      <c r="R714" s="22"/>
      <c r="S714" s="22"/>
      <c r="T714" s="22"/>
      <c r="U714" s="22"/>
      <c r="W714" s="23" t="e">
        <f>IF(AND($F$2&lt;&gt;"",$F$3&lt;&gt;""),Interpolation!J714,ROUND(Interpolation!C714,$N$3))</f>
        <v>#VALUE!</v>
      </c>
      <c r="X714" s="23" t="e">
        <f>IF(AND($F$2&lt;&gt;"",$F$3&lt;&gt;""),Interpolation!K714,ROUND(Interpolation!D714,$N$3))</f>
        <v>#VALUE!</v>
      </c>
      <c r="Y714" s="23" t="e">
        <f>IF(AND($F$2&lt;&gt;"",$F$3&lt;&gt;""),Interpolation!L714,ROUND(Interpolation!E714,$N$3))</f>
        <v>#VALUE!</v>
      </c>
      <c r="Z714" s="23" t="e">
        <f>IF(AND($F$2&lt;&gt;"",$F$3&lt;&gt;""),Interpolation!M714,ROUND(Interpolation!F714,$N$3))</f>
        <v>#VALUE!</v>
      </c>
      <c r="AA714" s="23" t="e">
        <f>IF(AND($F$2&lt;&gt;"",$F$3&lt;&gt;""),Interpolation!N714,ROUND(Interpolation!G714,$N$3))</f>
        <v>#VALUE!</v>
      </c>
      <c r="AB714" s="23" t="e">
        <f>IF(AND($F$2&lt;&gt;"",$F$3&lt;&gt;""),Interpolation!O714,ROUND(Interpolation!H714,$N$3))</f>
        <v>#VALUE!</v>
      </c>
      <c r="AD714" s="43" t="e">
        <f t="shared" si="132"/>
        <v>#VALUE!</v>
      </c>
      <c r="AE714" s="43" t="e">
        <f t="shared" si="133"/>
        <v>#VALUE!</v>
      </c>
    </row>
    <row r="715" spans="1:31" x14ac:dyDescent="0.25">
      <c r="A715" s="26" t="str">
        <f t="shared" si="134"/>
        <v/>
      </c>
      <c r="B715" s="21" t="str">
        <f t="shared" si="129"/>
        <v/>
      </c>
      <c r="C715" s="16" t="s">
        <v>66</v>
      </c>
      <c r="D715" s="16" t="s">
        <v>66</v>
      </c>
      <c r="E715" s="16" t="s">
        <v>66</v>
      </c>
      <c r="F715" s="16"/>
      <c r="G715" s="16"/>
      <c r="H715" s="16"/>
      <c r="I715" s="56"/>
      <c r="J715" s="57"/>
      <c r="K715" s="58"/>
      <c r="L715" s="22" t="str">
        <f t="shared" si="130"/>
        <v/>
      </c>
      <c r="M715" s="22" t="str">
        <f t="shared" si="131"/>
        <v/>
      </c>
      <c r="N715" s="26" t="e">
        <f t="shared" si="125"/>
        <v>#VALUE!</v>
      </c>
      <c r="O715" s="26" t="e">
        <f t="shared" si="127"/>
        <v>#VALUE!</v>
      </c>
      <c r="P715" s="26" t="e">
        <f t="shared" si="126"/>
        <v>#VALUE!</v>
      </c>
      <c r="Q715" s="26" t="e">
        <f t="shared" si="128"/>
        <v>#VALUE!</v>
      </c>
      <c r="R715" s="22"/>
      <c r="S715" s="22"/>
      <c r="T715" s="22"/>
      <c r="U715" s="22"/>
      <c r="W715" s="23" t="e">
        <f>IF(AND($F$2&lt;&gt;"",$F$3&lt;&gt;""),Interpolation!J715,ROUND(Interpolation!C715,$N$3))</f>
        <v>#VALUE!</v>
      </c>
      <c r="X715" s="23" t="e">
        <f>IF(AND($F$2&lt;&gt;"",$F$3&lt;&gt;""),Interpolation!K715,ROUND(Interpolation!D715,$N$3))</f>
        <v>#VALUE!</v>
      </c>
      <c r="Y715" s="23" t="e">
        <f>IF(AND($F$2&lt;&gt;"",$F$3&lt;&gt;""),Interpolation!L715,ROUND(Interpolation!E715,$N$3))</f>
        <v>#VALUE!</v>
      </c>
      <c r="Z715" s="23" t="e">
        <f>IF(AND($F$2&lt;&gt;"",$F$3&lt;&gt;""),Interpolation!M715,ROUND(Interpolation!F715,$N$3))</f>
        <v>#VALUE!</v>
      </c>
      <c r="AA715" s="23" t="e">
        <f>IF(AND($F$2&lt;&gt;"",$F$3&lt;&gt;""),Interpolation!N715,ROUND(Interpolation!G715,$N$3))</f>
        <v>#VALUE!</v>
      </c>
      <c r="AB715" s="23" t="e">
        <f>IF(AND($F$2&lt;&gt;"",$F$3&lt;&gt;""),Interpolation!O715,ROUND(Interpolation!H715,$N$3))</f>
        <v>#VALUE!</v>
      </c>
      <c r="AD715" s="43" t="e">
        <f t="shared" si="132"/>
        <v>#VALUE!</v>
      </c>
      <c r="AE715" s="43" t="e">
        <f t="shared" si="133"/>
        <v>#VALUE!</v>
      </c>
    </row>
    <row r="716" spans="1:31" x14ac:dyDescent="0.25">
      <c r="A716" s="26" t="str">
        <f t="shared" si="134"/>
        <v/>
      </c>
      <c r="B716" s="21" t="str">
        <f t="shared" si="129"/>
        <v/>
      </c>
      <c r="C716" s="16" t="s">
        <v>66</v>
      </c>
      <c r="D716" s="16" t="s">
        <v>66</v>
      </c>
      <c r="E716" s="16" t="s">
        <v>66</v>
      </c>
      <c r="F716" s="16"/>
      <c r="G716" s="16"/>
      <c r="H716" s="16"/>
      <c r="I716" s="56"/>
      <c r="J716" s="57"/>
      <c r="K716" s="58"/>
      <c r="L716" s="22" t="str">
        <f t="shared" si="130"/>
        <v/>
      </c>
      <c r="M716" s="22" t="str">
        <f t="shared" si="131"/>
        <v/>
      </c>
      <c r="N716" s="26" t="e">
        <f t="shared" si="125"/>
        <v>#VALUE!</v>
      </c>
      <c r="O716" s="26" t="e">
        <f t="shared" si="127"/>
        <v>#VALUE!</v>
      </c>
      <c r="P716" s="26" t="e">
        <f t="shared" si="126"/>
        <v>#VALUE!</v>
      </c>
      <c r="Q716" s="26" t="e">
        <f t="shared" si="128"/>
        <v>#VALUE!</v>
      </c>
      <c r="R716" s="22"/>
      <c r="S716" s="22"/>
      <c r="T716" s="22"/>
      <c r="U716" s="22"/>
      <c r="W716" s="23" t="e">
        <f>IF(AND($F$2&lt;&gt;"",$F$3&lt;&gt;""),Interpolation!J716,ROUND(Interpolation!C716,$N$3))</f>
        <v>#VALUE!</v>
      </c>
      <c r="X716" s="23" t="e">
        <f>IF(AND($F$2&lt;&gt;"",$F$3&lt;&gt;""),Interpolation!K716,ROUND(Interpolation!D716,$N$3))</f>
        <v>#VALUE!</v>
      </c>
      <c r="Y716" s="23" t="e">
        <f>IF(AND($F$2&lt;&gt;"",$F$3&lt;&gt;""),Interpolation!L716,ROUND(Interpolation!E716,$N$3))</f>
        <v>#VALUE!</v>
      </c>
      <c r="Z716" s="23" t="e">
        <f>IF(AND($F$2&lt;&gt;"",$F$3&lt;&gt;""),Interpolation!M716,ROUND(Interpolation!F716,$N$3))</f>
        <v>#VALUE!</v>
      </c>
      <c r="AA716" s="23" t="e">
        <f>IF(AND($F$2&lt;&gt;"",$F$3&lt;&gt;""),Interpolation!N716,ROUND(Interpolation!G716,$N$3))</f>
        <v>#VALUE!</v>
      </c>
      <c r="AB716" s="23" t="e">
        <f>IF(AND($F$2&lt;&gt;"",$F$3&lt;&gt;""),Interpolation!O716,ROUND(Interpolation!H716,$N$3))</f>
        <v>#VALUE!</v>
      </c>
      <c r="AD716" s="43" t="e">
        <f t="shared" si="132"/>
        <v>#VALUE!</v>
      </c>
      <c r="AE716" s="43" t="e">
        <f t="shared" si="133"/>
        <v>#VALUE!</v>
      </c>
    </row>
    <row r="717" spans="1:31" x14ac:dyDescent="0.25">
      <c r="A717" s="26" t="str">
        <f t="shared" si="134"/>
        <v/>
      </c>
      <c r="B717" s="21" t="str">
        <f t="shared" si="129"/>
        <v/>
      </c>
      <c r="C717" s="16" t="s">
        <v>66</v>
      </c>
      <c r="D717" s="16" t="s">
        <v>66</v>
      </c>
      <c r="E717" s="16" t="s">
        <v>66</v>
      </c>
      <c r="F717" s="16"/>
      <c r="G717" s="16"/>
      <c r="H717" s="16"/>
      <c r="I717" s="56"/>
      <c r="J717" s="57"/>
      <c r="K717" s="58"/>
      <c r="L717" s="22" t="str">
        <f t="shared" si="130"/>
        <v/>
      </c>
      <c r="M717" s="22" t="str">
        <f t="shared" si="131"/>
        <v/>
      </c>
      <c r="N717" s="26" t="e">
        <f t="shared" si="125"/>
        <v>#VALUE!</v>
      </c>
      <c r="O717" s="26" t="e">
        <f t="shared" si="127"/>
        <v>#VALUE!</v>
      </c>
      <c r="P717" s="26" t="e">
        <f t="shared" si="126"/>
        <v>#VALUE!</v>
      </c>
      <c r="Q717" s="26" t="e">
        <f t="shared" si="128"/>
        <v>#VALUE!</v>
      </c>
      <c r="R717" s="22"/>
      <c r="S717" s="22"/>
      <c r="T717" s="22"/>
      <c r="U717" s="22"/>
      <c r="W717" s="23" t="e">
        <f>IF(AND($F$2&lt;&gt;"",$F$3&lt;&gt;""),Interpolation!J717,ROUND(Interpolation!C717,$N$3))</f>
        <v>#VALUE!</v>
      </c>
      <c r="X717" s="23" t="e">
        <f>IF(AND($F$2&lt;&gt;"",$F$3&lt;&gt;""),Interpolation!K717,ROUND(Interpolation!D717,$N$3))</f>
        <v>#VALUE!</v>
      </c>
      <c r="Y717" s="23" t="e">
        <f>IF(AND($F$2&lt;&gt;"",$F$3&lt;&gt;""),Interpolation!L717,ROUND(Interpolation!E717,$N$3))</f>
        <v>#VALUE!</v>
      </c>
      <c r="Z717" s="23" t="e">
        <f>IF(AND($F$2&lt;&gt;"",$F$3&lt;&gt;""),Interpolation!M717,ROUND(Interpolation!F717,$N$3))</f>
        <v>#VALUE!</v>
      </c>
      <c r="AA717" s="23" t="e">
        <f>IF(AND($F$2&lt;&gt;"",$F$3&lt;&gt;""),Interpolation!N717,ROUND(Interpolation!G717,$N$3))</f>
        <v>#VALUE!</v>
      </c>
      <c r="AB717" s="23" t="e">
        <f>IF(AND($F$2&lt;&gt;"",$F$3&lt;&gt;""),Interpolation!O717,ROUND(Interpolation!H717,$N$3))</f>
        <v>#VALUE!</v>
      </c>
      <c r="AD717" s="43" t="e">
        <f t="shared" si="132"/>
        <v>#VALUE!</v>
      </c>
      <c r="AE717" s="43" t="e">
        <f t="shared" si="133"/>
        <v>#VALUE!</v>
      </c>
    </row>
    <row r="718" spans="1:31" x14ac:dyDescent="0.25">
      <c r="A718" s="26" t="str">
        <f t="shared" si="134"/>
        <v/>
      </c>
      <c r="B718" s="21" t="str">
        <f t="shared" si="129"/>
        <v/>
      </c>
      <c r="C718" s="16" t="s">
        <v>66</v>
      </c>
      <c r="D718" s="16" t="s">
        <v>66</v>
      </c>
      <c r="E718" s="16" t="s">
        <v>66</v>
      </c>
      <c r="F718" s="16"/>
      <c r="G718" s="16"/>
      <c r="H718" s="16"/>
      <c r="I718" s="56"/>
      <c r="J718" s="57"/>
      <c r="K718" s="58"/>
      <c r="L718" s="22" t="str">
        <f t="shared" si="130"/>
        <v/>
      </c>
      <c r="M718" s="22" t="str">
        <f t="shared" si="131"/>
        <v/>
      </c>
      <c r="N718" s="26" t="e">
        <f t="shared" si="125"/>
        <v>#VALUE!</v>
      </c>
      <c r="O718" s="26" t="e">
        <f t="shared" si="127"/>
        <v>#VALUE!</v>
      </c>
      <c r="P718" s="26" t="e">
        <f t="shared" si="126"/>
        <v>#VALUE!</v>
      </c>
      <c r="Q718" s="26" t="e">
        <f t="shared" si="128"/>
        <v>#VALUE!</v>
      </c>
      <c r="R718" s="22"/>
      <c r="S718" s="22"/>
      <c r="T718" s="22"/>
      <c r="U718" s="22"/>
      <c r="W718" s="23" t="e">
        <f>IF(AND($F$2&lt;&gt;"",$F$3&lt;&gt;""),Interpolation!J718,ROUND(Interpolation!C718,$N$3))</f>
        <v>#VALUE!</v>
      </c>
      <c r="X718" s="23" t="e">
        <f>IF(AND($F$2&lt;&gt;"",$F$3&lt;&gt;""),Interpolation!K718,ROUND(Interpolation!D718,$N$3))</f>
        <v>#VALUE!</v>
      </c>
      <c r="Y718" s="23" t="e">
        <f>IF(AND($F$2&lt;&gt;"",$F$3&lt;&gt;""),Interpolation!L718,ROUND(Interpolation!E718,$N$3))</f>
        <v>#VALUE!</v>
      </c>
      <c r="Z718" s="23" t="e">
        <f>IF(AND($F$2&lt;&gt;"",$F$3&lt;&gt;""),Interpolation!M718,ROUND(Interpolation!F718,$N$3))</f>
        <v>#VALUE!</v>
      </c>
      <c r="AA718" s="23" t="e">
        <f>IF(AND($F$2&lt;&gt;"",$F$3&lt;&gt;""),Interpolation!N718,ROUND(Interpolation!G718,$N$3))</f>
        <v>#VALUE!</v>
      </c>
      <c r="AB718" s="23" t="e">
        <f>IF(AND($F$2&lt;&gt;"",$F$3&lt;&gt;""),Interpolation!O718,ROUND(Interpolation!H718,$N$3))</f>
        <v>#VALUE!</v>
      </c>
      <c r="AD718" s="43" t="e">
        <f t="shared" si="132"/>
        <v>#VALUE!</v>
      </c>
      <c r="AE718" s="43" t="e">
        <f t="shared" si="133"/>
        <v>#VALUE!</v>
      </c>
    </row>
    <row r="719" spans="1:31" x14ac:dyDescent="0.25">
      <c r="A719" s="26" t="str">
        <f t="shared" si="134"/>
        <v/>
      </c>
      <c r="B719" s="21" t="str">
        <f t="shared" si="129"/>
        <v/>
      </c>
      <c r="C719" s="16" t="s">
        <v>66</v>
      </c>
      <c r="D719" s="16" t="s">
        <v>66</v>
      </c>
      <c r="E719" s="16" t="s">
        <v>66</v>
      </c>
      <c r="F719" s="16"/>
      <c r="G719" s="16"/>
      <c r="H719" s="16"/>
      <c r="I719" s="56"/>
      <c r="J719" s="57"/>
      <c r="K719" s="58"/>
      <c r="L719" s="22" t="str">
        <f t="shared" si="130"/>
        <v/>
      </c>
      <c r="M719" s="22" t="str">
        <f t="shared" si="131"/>
        <v/>
      </c>
      <c r="N719" s="26" t="e">
        <f t="shared" si="125"/>
        <v>#VALUE!</v>
      </c>
      <c r="O719" s="26" t="e">
        <f t="shared" si="127"/>
        <v>#VALUE!</v>
      </c>
      <c r="P719" s="26" t="e">
        <f t="shared" si="126"/>
        <v>#VALUE!</v>
      </c>
      <c r="Q719" s="26" t="e">
        <f t="shared" si="128"/>
        <v>#VALUE!</v>
      </c>
      <c r="R719" s="22"/>
      <c r="S719" s="22"/>
      <c r="T719" s="22"/>
      <c r="U719" s="22"/>
      <c r="W719" s="23" t="e">
        <f>IF(AND($F$2&lt;&gt;"",$F$3&lt;&gt;""),Interpolation!J719,ROUND(Interpolation!C719,$N$3))</f>
        <v>#VALUE!</v>
      </c>
      <c r="X719" s="23" t="e">
        <f>IF(AND($F$2&lt;&gt;"",$F$3&lt;&gt;""),Interpolation!K719,ROUND(Interpolation!D719,$N$3))</f>
        <v>#VALUE!</v>
      </c>
      <c r="Y719" s="23" t="e">
        <f>IF(AND($F$2&lt;&gt;"",$F$3&lt;&gt;""),Interpolation!L719,ROUND(Interpolation!E719,$N$3))</f>
        <v>#VALUE!</v>
      </c>
      <c r="Z719" s="23" t="e">
        <f>IF(AND($F$2&lt;&gt;"",$F$3&lt;&gt;""),Interpolation!M719,ROUND(Interpolation!F719,$N$3))</f>
        <v>#VALUE!</v>
      </c>
      <c r="AA719" s="23" t="e">
        <f>IF(AND($F$2&lt;&gt;"",$F$3&lt;&gt;""),Interpolation!N719,ROUND(Interpolation!G719,$N$3))</f>
        <v>#VALUE!</v>
      </c>
      <c r="AB719" s="23" t="e">
        <f>IF(AND($F$2&lt;&gt;"",$F$3&lt;&gt;""),Interpolation!O719,ROUND(Interpolation!H719,$N$3))</f>
        <v>#VALUE!</v>
      </c>
      <c r="AD719" s="43" t="e">
        <f t="shared" si="132"/>
        <v>#VALUE!</v>
      </c>
      <c r="AE719" s="43" t="e">
        <f t="shared" si="133"/>
        <v>#VALUE!</v>
      </c>
    </row>
    <row r="720" spans="1:31" x14ac:dyDescent="0.25">
      <c r="A720" s="26" t="str">
        <f t="shared" si="134"/>
        <v/>
      </c>
      <c r="B720" s="21" t="str">
        <f t="shared" si="129"/>
        <v/>
      </c>
      <c r="C720" s="16" t="s">
        <v>66</v>
      </c>
      <c r="D720" s="16" t="s">
        <v>66</v>
      </c>
      <c r="E720" s="16" t="s">
        <v>66</v>
      </c>
      <c r="F720" s="16"/>
      <c r="G720" s="16"/>
      <c r="H720" s="16"/>
      <c r="I720" s="56"/>
      <c r="J720" s="57"/>
      <c r="K720" s="58"/>
      <c r="L720" s="22" t="str">
        <f t="shared" si="130"/>
        <v/>
      </c>
      <c r="M720" s="22" t="str">
        <f t="shared" si="131"/>
        <v/>
      </c>
      <c r="N720" s="26" t="e">
        <f t="shared" si="125"/>
        <v>#VALUE!</v>
      </c>
      <c r="O720" s="26" t="e">
        <f t="shared" si="127"/>
        <v>#VALUE!</v>
      </c>
      <c r="P720" s="26" t="e">
        <f t="shared" si="126"/>
        <v>#VALUE!</v>
      </c>
      <c r="Q720" s="26" t="e">
        <f t="shared" si="128"/>
        <v>#VALUE!</v>
      </c>
      <c r="R720" s="22"/>
      <c r="S720" s="22"/>
      <c r="T720" s="22"/>
      <c r="U720" s="22"/>
      <c r="W720" s="23" t="e">
        <f>IF(AND($F$2&lt;&gt;"",$F$3&lt;&gt;""),Interpolation!J720,ROUND(Interpolation!C720,$N$3))</f>
        <v>#VALUE!</v>
      </c>
      <c r="X720" s="23" t="e">
        <f>IF(AND($F$2&lt;&gt;"",$F$3&lt;&gt;""),Interpolation!K720,ROUND(Interpolation!D720,$N$3))</f>
        <v>#VALUE!</v>
      </c>
      <c r="Y720" s="23" t="e">
        <f>IF(AND($F$2&lt;&gt;"",$F$3&lt;&gt;""),Interpolation!L720,ROUND(Interpolation!E720,$N$3))</f>
        <v>#VALUE!</v>
      </c>
      <c r="Z720" s="23" t="e">
        <f>IF(AND($F$2&lt;&gt;"",$F$3&lt;&gt;""),Interpolation!M720,ROUND(Interpolation!F720,$N$3))</f>
        <v>#VALUE!</v>
      </c>
      <c r="AA720" s="23" t="e">
        <f>IF(AND($F$2&lt;&gt;"",$F$3&lt;&gt;""),Interpolation!N720,ROUND(Interpolation!G720,$N$3))</f>
        <v>#VALUE!</v>
      </c>
      <c r="AB720" s="23" t="e">
        <f>IF(AND($F$2&lt;&gt;"",$F$3&lt;&gt;""),Interpolation!O720,ROUND(Interpolation!H720,$N$3))</f>
        <v>#VALUE!</v>
      </c>
      <c r="AD720" s="43" t="e">
        <f t="shared" si="132"/>
        <v>#VALUE!</v>
      </c>
      <c r="AE720" s="43" t="e">
        <f t="shared" si="133"/>
        <v>#VALUE!</v>
      </c>
    </row>
    <row r="721" spans="1:31" x14ac:dyDescent="0.25">
      <c r="A721" s="26" t="str">
        <f t="shared" si="134"/>
        <v/>
      </c>
      <c r="B721" s="21" t="str">
        <f t="shared" si="129"/>
        <v/>
      </c>
      <c r="C721" s="16" t="s">
        <v>66</v>
      </c>
      <c r="D721" s="16" t="s">
        <v>66</v>
      </c>
      <c r="E721" s="16" t="s">
        <v>66</v>
      </c>
      <c r="F721" s="16"/>
      <c r="G721" s="16"/>
      <c r="H721" s="16"/>
      <c r="I721" s="56"/>
      <c r="J721" s="57"/>
      <c r="K721" s="58"/>
      <c r="L721" s="22" t="str">
        <f t="shared" si="130"/>
        <v/>
      </c>
      <c r="M721" s="22" t="str">
        <f t="shared" si="131"/>
        <v/>
      </c>
      <c r="N721" s="26" t="e">
        <f t="shared" si="125"/>
        <v>#VALUE!</v>
      </c>
      <c r="O721" s="26" t="e">
        <f t="shared" si="127"/>
        <v>#VALUE!</v>
      </c>
      <c r="P721" s="26" t="e">
        <f t="shared" si="126"/>
        <v>#VALUE!</v>
      </c>
      <c r="Q721" s="26" t="e">
        <f t="shared" si="128"/>
        <v>#VALUE!</v>
      </c>
      <c r="R721" s="22"/>
      <c r="S721" s="22"/>
      <c r="T721" s="22"/>
      <c r="U721" s="22"/>
      <c r="W721" s="23" t="e">
        <f>IF(AND($F$2&lt;&gt;"",$F$3&lt;&gt;""),Interpolation!J721,ROUND(Interpolation!C721,$N$3))</f>
        <v>#VALUE!</v>
      </c>
      <c r="X721" s="23" t="e">
        <f>IF(AND($F$2&lt;&gt;"",$F$3&lt;&gt;""),Interpolation!K721,ROUND(Interpolation!D721,$N$3))</f>
        <v>#VALUE!</v>
      </c>
      <c r="Y721" s="23" t="e">
        <f>IF(AND($F$2&lt;&gt;"",$F$3&lt;&gt;""),Interpolation!L721,ROUND(Interpolation!E721,$N$3))</f>
        <v>#VALUE!</v>
      </c>
      <c r="Z721" s="23" t="e">
        <f>IF(AND($F$2&lt;&gt;"",$F$3&lt;&gt;""),Interpolation!M721,ROUND(Interpolation!F721,$N$3))</f>
        <v>#VALUE!</v>
      </c>
      <c r="AA721" s="23" t="e">
        <f>IF(AND($F$2&lt;&gt;"",$F$3&lt;&gt;""),Interpolation!N721,ROUND(Interpolation!G721,$N$3))</f>
        <v>#VALUE!</v>
      </c>
      <c r="AB721" s="23" t="e">
        <f>IF(AND($F$2&lt;&gt;"",$F$3&lt;&gt;""),Interpolation!O721,ROUND(Interpolation!H721,$N$3))</f>
        <v>#VALUE!</v>
      </c>
      <c r="AD721" s="43" t="e">
        <f t="shared" si="132"/>
        <v>#VALUE!</v>
      </c>
      <c r="AE721" s="43" t="e">
        <f t="shared" si="133"/>
        <v>#VALUE!</v>
      </c>
    </row>
    <row r="722" spans="1:31" x14ac:dyDescent="0.25">
      <c r="A722" s="26" t="str">
        <f t="shared" si="134"/>
        <v/>
      </c>
      <c r="B722" s="21" t="str">
        <f t="shared" si="129"/>
        <v/>
      </c>
      <c r="C722" s="16" t="s">
        <v>66</v>
      </c>
      <c r="D722" s="16" t="s">
        <v>66</v>
      </c>
      <c r="E722" s="16" t="s">
        <v>66</v>
      </c>
      <c r="F722" s="16"/>
      <c r="G722" s="16"/>
      <c r="H722" s="16"/>
      <c r="I722" s="56"/>
      <c r="J722" s="57"/>
      <c r="K722" s="58"/>
      <c r="L722" s="22" t="str">
        <f t="shared" si="130"/>
        <v/>
      </c>
      <c r="M722" s="22" t="str">
        <f t="shared" si="131"/>
        <v/>
      </c>
      <c r="N722" s="26" t="e">
        <f t="shared" si="125"/>
        <v>#VALUE!</v>
      </c>
      <c r="O722" s="26" t="e">
        <f t="shared" si="127"/>
        <v>#VALUE!</v>
      </c>
      <c r="P722" s="26" t="e">
        <f t="shared" si="126"/>
        <v>#VALUE!</v>
      </c>
      <c r="Q722" s="26" t="e">
        <f t="shared" si="128"/>
        <v>#VALUE!</v>
      </c>
      <c r="R722" s="22"/>
      <c r="S722" s="22"/>
      <c r="T722" s="22"/>
      <c r="U722" s="22"/>
      <c r="W722" s="23" t="e">
        <f>IF(AND($F$2&lt;&gt;"",$F$3&lt;&gt;""),Interpolation!J722,ROUND(Interpolation!C722,$N$3))</f>
        <v>#VALUE!</v>
      </c>
      <c r="X722" s="23" t="e">
        <f>IF(AND($F$2&lt;&gt;"",$F$3&lt;&gt;""),Interpolation!K722,ROUND(Interpolation!D722,$N$3))</f>
        <v>#VALUE!</v>
      </c>
      <c r="Y722" s="23" t="e">
        <f>IF(AND($F$2&lt;&gt;"",$F$3&lt;&gt;""),Interpolation!L722,ROUND(Interpolation!E722,$N$3))</f>
        <v>#VALUE!</v>
      </c>
      <c r="Z722" s="23" t="e">
        <f>IF(AND($F$2&lt;&gt;"",$F$3&lt;&gt;""),Interpolation!M722,ROUND(Interpolation!F722,$N$3))</f>
        <v>#VALUE!</v>
      </c>
      <c r="AA722" s="23" t="e">
        <f>IF(AND($F$2&lt;&gt;"",$F$3&lt;&gt;""),Interpolation!N722,ROUND(Interpolation!G722,$N$3))</f>
        <v>#VALUE!</v>
      </c>
      <c r="AB722" s="23" t="e">
        <f>IF(AND($F$2&lt;&gt;"",$F$3&lt;&gt;""),Interpolation!O722,ROUND(Interpolation!H722,$N$3))</f>
        <v>#VALUE!</v>
      </c>
      <c r="AD722" s="43" t="e">
        <f t="shared" si="132"/>
        <v>#VALUE!</v>
      </c>
      <c r="AE722" s="43" t="e">
        <f t="shared" si="133"/>
        <v>#VALUE!</v>
      </c>
    </row>
    <row r="723" spans="1:31" x14ac:dyDescent="0.25">
      <c r="A723" s="26" t="str">
        <f t="shared" si="134"/>
        <v/>
      </c>
      <c r="B723" s="21" t="str">
        <f t="shared" si="129"/>
        <v/>
      </c>
      <c r="C723" s="16" t="s">
        <v>66</v>
      </c>
      <c r="D723" s="16" t="s">
        <v>66</v>
      </c>
      <c r="E723" s="16" t="s">
        <v>66</v>
      </c>
      <c r="F723" s="16"/>
      <c r="G723" s="16"/>
      <c r="H723" s="16"/>
      <c r="I723" s="56"/>
      <c r="J723" s="57"/>
      <c r="K723" s="58"/>
      <c r="L723" s="22" t="str">
        <f t="shared" si="130"/>
        <v/>
      </c>
      <c r="M723" s="22" t="str">
        <f t="shared" si="131"/>
        <v/>
      </c>
      <c r="N723" s="26" t="e">
        <f t="shared" si="125"/>
        <v>#VALUE!</v>
      </c>
      <c r="O723" s="26" t="e">
        <f t="shared" si="127"/>
        <v>#VALUE!</v>
      </c>
      <c r="P723" s="26" t="e">
        <f t="shared" si="126"/>
        <v>#VALUE!</v>
      </c>
      <c r="Q723" s="26" t="e">
        <f t="shared" si="128"/>
        <v>#VALUE!</v>
      </c>
      <c r="R723" s="22"/>
      <c r="S723" s="22"/>
      <c r="T723" s="22"/>
      <c r="U723" s="22"/>
      <c r="W723" s="23" t="e">
        <f>IF(AND($F$2&lt;&gt;"",$F$3&lt;&gt;""),Interpolation!J723,ROUND(Interpolation!C723,$N$3))</f>
        <v>#VALUE!</v>
      </c>
      <c r="X723" s="23" t="e">
        <f>IF(AND($F$2&lt;&gt;"",$F$3&lt;&gt;""),Interpolation!K723,ROUND(Interpolation!D723,$N$3))</f>
        <v>#VALUE!</v>
      </c>
      <c r="Y723" s="23" t="e">
        <f>IF(AND($F$2&lt;&gt;"",$F$3&lt;&gt;""),Interpolation!L723,ROUND(Interpolation!E723,$N$3))</f>
        <v>#VALUE!</v>
      </c>
      <c r="Z723" s="23" t="e">
        <f>IF(AND($F$2&lt;&gt;"",$F$3&lt;&gt;""),Interpolation!M723,ROUND(Interpolation!F723,$N$3))</f>
        <v>#VALUE!</v>
      </c>
      <c r="AA723" s="23" t="e">
        <f>IF(AND($F$2&lt;&gt;"",$F$3&lt;&gt;""),Interpolation!N723,ROUND(Interpolation!G723,$N$3))</f>
        <v>#VALUE!</v>
      </c>
      <c r="AB723" s="23" t="e">
        <f>IF(AND($F$2&lt;&gt;"",$F$3&lt;&gt;""),Interpolation!O723,ROUND(Interpolation!H723,$N$3))</f>
        <v>#VALUE!</v>
      </c>
      <c r="AD723" s="43" t="e">
        <f t="shared" si="132"/>
        <v>#VALUE!</v>
      </c>
      <c r="AE723" s="43" t="e">
        <f t="shared" si="133"/>
        <v>#VALUE!</v>
      </c>
    </row>
    <row r="724" spans="1:31" x14ac:dyDescent="0.25">
      <c r="A724" s="26" t="str">
        <f t="shared" si="134"/>
        <v/>
      </c>
      <c r="B724" s="21" t="str">
        <f t="shared" si="129"/>
        <v/>
      </c>
      <c r="C724" s="16" t="s">
        <v>66</v>
      </c>
      <c r="D724" s="16" t="s">
        <v>66</v>
      </c>
      <c r="E724" s="16" t="s">
        <v>66</v>
      </c>
      <c r="F724" s="16"/>
      <c r="G724" s="16"/>
      <c r="H724" s="16"/>
      <c r="I724" s="56"/>
      <c r="J724" s="57"/>
      <c r="K724" s="58"/>
      <c r="L724" s="22" t="str">
        <f t="shared" si="130"/>
        <v/>
      </c>
      <c r="M724" s="22" t="str">
        <f t="shared" si="131"/>
        <v/>
      </c>
      <c r="N724" s="26" t="e">
        <f t="shared" si="125"/>
        <v>#VALUE!</v>
      </c>
      <c r="O724" s="26" t="e">
        <f t="shared" si="127"/>
        <v>#VALUE!</v>
      </c>
      <c r="P724" s="26" t="e">
        <f t="shared" si="126"/>
        <v>#VALUE!</v>
      </c>
      <c r="Q724" s="26" t="e">
        <f t="shared" si="128"/>
        <v>#VALUE!</v>
      </c>
      <c r="R724" s="22"/>
      <c r="S724" s="22"/>
      <c r="T724" s="22"/>
      <c r="U724" s="22"/>
      <c r="W724" s="23" t="e">
        <f>IF(AND($F$2&lt;&gt;"",$F$3&lt;&gt;""),Interpolation!J724,ROUND(Interpolation!C724,$N$3))</f>
        <v>#VALUE!</v>
      </c>
      <c r="X724" s="23" t="e">
        <f>IF(AND($F$2&lt;&gt;"",$F$3&lt;&gt;""),Interpolation!K724,ROUND(Interpolation!D724,$N$3))</f>
        <v>#VALUE!</v>
      </c>
      <c r="Y724" s="23" t="e">
        <f>IF(AND($F$2&lt;&gt;"",$F$3&lt;&gt;""),Interpolation!L724,ROUND(Interpolation!E724,$N$3))</f>
        <v>#VALUE!</v>
      </c>
      <c r="Z724" s="23" t="e">
        <f>IF(AND($F$2&lt;&gt;"",$F$3&lt;&gt;""),Interpolation!M724,ROUND(Interpolation!F724,$N$3))</f>
        <v>#VALUE!</v>
      </c>
      <c r="AA724" s="23" t="e">
        <f>IF(AND($F$2&lt;&gt;"",$F$3&lt;&gt;""),Interpolation!N724,ROUND(Interpolation!G724,$N$3))</f>
        <v>#VALUE!</v>
      </c>
      <c r="AB724" s="23" t="e">
        <f>IF(AND($F$2&lt;&gt;"",$F$3&lt;&gt;""),Interpolation!O724,ROUND(Interpolation!H724,$N$3))</f>
        <v>#VALUE!</v>
      </c>
      <c r="AD724" s="43" t="e">
        <f t="shared" si="132"/>
        <v>#VALUE!</v>
      </c>
      <c r="AE724" s="43" t="e">
        <f t="shared" si="133"/>
        <v>#VALUE!</v>
      </c>
    </row>
    <row r="725" spans="1:31" x14ac:dyDescent="0.25">
      <c r="A725" s="26" t="str">
        <f t="shared" si="134"/>
        <v/>
      </c>
      <c r="B725" s="21" t="str">
        <f t="shared" si="129"/>
        <v/>
      </c>
      <c r="C725" s="16" t="s">
        <v>66</v>
      </c>
      <c r="D725" s="16" t="s">
        <v>66</v>
      </c>
      <c r="E725" s="16" t="s">
        <v>66</v>
      </c>
      <c r="F725" s="16"/>
      <c r="G725" s="16"/>
      <c r="H725" s="16"/>
      <c r="I725" s="56"/>
      <c r="J725" s="57"/>
      <c r="K725" s="58"/>
      <c r="L725" s="22" t="str">
        <f t="shared" si="130"/>
        <v/>
      </c>
      <c r="M725" s="22" t="str">
        <f t="shared" si="131"/>
        <v/>
      </c>
      <c r="N725" s="26" t="e">
        <f t="shared" si="125"/>
        <v>#VALUE!</v>
      </c>
      <c r="O725" s="26" t="e">
        <f t="shared" si="127"/>
        <v>#VALUE!</v>
      </c>
      <c r="P725" s="26" t="e">
        <f t="shared" si="126"/>
        <v>#VALUE!</v>
      </c>
      <c r="Q725" s="26" t="e">
        <f t="shared" si="128"/>
        <v>#VALUE!</v>
      </c>
      <c r="R725" s="22"/>
      <c r="S725" s="22"/>
      <c r="T725" s="22"/>
      <c r="U725" s="22"/>
      <c r="W725" s="23" t="e">
        <f>IF(AND($F$2&lt;&gt;"",$F$3&lt;&gt;""),Interpolation!J725,ROUND(Interpolation!C725,$N$3))</f>
        <v>#VALUE!</v>
      </c>
      <c r="X725" s="23" t="e">
        <f>IF(AND($F$2&lt;&gt;"",$F$3&lt;&gt;""),Interpolation!K725,ROUND(Interpolation!D725,$N$3))</f>
        <v>#VALUE!</v>
      </c>
      <c r="Y725" s="23" t="e">
        <f>IF(AND($F$2&lt;&gt;"",$F$3&lt;&gt;""),Interpolation!L725,ROUND(Interpolation!E725,$N$3))</f>
        <v>#VALUE!</v>
      </c>
      <c r="Z725" s="23" t="e">
        <f>IF(AND($F$2&lt;&gt;"",$F$3&lt;&gt;""),Interpolation!M725,ROUND(Interpolation!F725,$N$3))</f>
        <v>#VALUE!</v>
      </c>
      <c r="AA725" s="23" t="e">
        <f>IF(AND($F$2&lt;&gt;"",$F$3&lt;&gt;""),Interpolation!N725,ROUND(Interpolation!G725,$N$3))</f>
        <v>#VALUE!</v>
      </c>
      <c r="AB725" s="23" t="e">
        <f>IF(AND($F$2&lt;&gt;"",$F$3&lt;&gt;""),Interpolation!O725,ROUND(Interpolation!H725,$N$3))</f>
        <v>#VALUE!</v>
      </c>
      <c r="AD725" s="43" t="e">
        <f t="shared" si="132"/>
        <v>#VALUE!</v>
      </c>
      <c r="AE725" s="43" t="e">
        <f t="shared" si="133"/>
        <v>#VALUE!</v>
      </c>
    </row>
    <row r="726" spans="1:31" x14ac:dyDescent="0.25">
      <c r="A726" s="26" t="str">
        <f t="shared" si="134"/>
        <v/>
      </c>
      <c r="B726" s="21" t="str">
        <f t="shared" si="129"/>
        <v/>
      </c>
      <c r="C726" s="16" t="s">
        <v>66</v>
      </c>
      <c r="D726" s="16" t="s">
        <v>66</v>
      </c>
      <c r="E726" s="16" t="s">
        <v>66</v>
      </c>
      <c r="F726" s="16"/>
      <c r="G726" s="16"/>
      <c r="H726" s="16"/>
      <c r="I726" s="56"/>
      <c r="J726" s="57"/>
      <c r="K726" s="58"/>
      <c r="L726" s="22" t="str">
        <f t="shared" si="130"/>
        <v/>
      </c>
      <c r="M726" s="22" t="str">
        <f t="shared" si="131"/>
        <v/>
      </c>
      <c r="N726" s="26" t="e">
        <f t="shared" si="125"/>
        <v>#VALUE!</v>
      </c>
      <c r="O726" s="26" t="e">
        <f t="shared" si="127"/>
        <v>#VALUE!</v>
      </c>
      <c r="P726" s="26" t="e">
        <f t="shared" si="126"/>
        <v>#VALUE!</v>
      </c>
      <c r="Q726" s="26" t="e">
        <f t="shared" si="128"/>
        <v>#VALUE!</v>
      </c>
      <c r="R726" s="22"/>
      <c r="S726" s="22"/>
      <c r="T726" s="22"/>
      <c r="U726" s="22"/>
      <c r="W726" s="23" t="e">
        <f>IF(AND($F$2&lt;&gt;"",$F$3&lt;&gt;""),Interpolation!J726,ROUND(Interpolation!C726,$N$3))</f>
        <v>#VALUE!</v>
      </c>
      <c r="X726" s="23" t="e">
        <f>IF(AND($F$2&lt;&gt;"",$F$3&lt;&gt;""),Interpolation!K726,ROUND(Interpolation!D726,$N$3))</f>
        <v>#VALUE!</v>
      </c>
      <c r="Y726" s="23" t="e">
        <f>IF(AND($F$2&lt;&gt;"",$F$3&lt;&gt;""),Interpolation!L726,ROUND(Interpolation!E726,$N$3))</f>
        <v>#VALUE!</v>
      </c>
      <c r="Z726" s="23" t="e">
        <f>IF(AND($F$2&lt;&gt;"",$F$3&lt;&gt;""),Interpolation!M726,ROUND(Interpolation!F726,$N$3))</f>
        <v>#VALUE!</v>
      </c>
      <c r="AA726" s="23" t="e">
        <f>IF(AND($F$2&lt;&gt;"",$F$3&lt;&gt;""),Interpolation!N726,ROUND(Interpolation!G726,$N$3))</f>
        <v>#VALUE!</v>
      </c>
      <c r="AB726" s="23" t="e">
        <f>IF(AND($F$2&lt;&gt;"",$F$3&lt;&gt;""),Interpolation!O726,ROUND(Interpolation!H726,$N$3))</f>
        <v>#VALUE!</v>
      </c>
      <c r="AD726" s="43" t="e">
        <f t="shared" si="132"/>
        <v>#VALUE!</v>
      </c>
      <c r="AE726" s="43" t="e">
        <f t="shared" si="133"/>
        <v>#VALUE!</v>
      </c>
    </row>
    <row r="727" spans="1:31" x14ac:dyDescent="0.25">
      <c r="A727" s="26" t="str">
        <f t="shared" si="134"/>
        <v/>
      </c>
      <c r="B727" s="21" t="str">
        <f t="shared" si="129"/>
        <v/>
      </c>
      <c r="C727" s="16" t="s">
        <v>66</v>
      </c>
      <c r="D727" s="16" t="s">
        <v>66</v>
      </c>
      <c r="E727" s="16" t="s">
        <v>66</v>
      </c>
      <c r="F727" s="16"/>
      <c r="G727" s="16"/>
      <c r="H727" s="16"/>
      <c r="I727" s="56"/>
      <c r="J727" s="57"/>
      <c r="K727" s="58"/>
      <c r="L727" s="22" t="str">
        <f t="shared" si="130"/>
        <v/>
      </c>
      <c r="M727" s="22" t="str">
        <f t="shared" si="131"/>
        <v/>
      </c>
      <c r="N727" s="26" t="e">
        <f t="shared" si="125"/>
        <v>#VALUE!</v>
      </c>
      <c r="O727" s="26" t="e">
        <f t="shared" si="127"/>
        <v>#VALUE!</v>
      </c>
      <c r="P727" s="26" t="e">
        <f t="shared" si="126"/>
        <v>#VALUE!</v>
      </c>
      <c r="Q727" s="26" t="e">
        <f t="shared" si="128"/>
        <v>#VALUE!</v>
      </c>
      <c r="R727" s="22"/>
      <c r="S727" s="22"/>
      <c r="T727" s="22"/>
      <c r="U727" s="22"/>
      <c r="W727" s="23" t="e">
        <f>IF(AND($F$2&lt;&gt;"",$F$3&lt;&gt;""),Interpolation!J727,ROUND(Interpolation!C727,$N$3))</f>
        <v>#VALUE!</v>
      </c>
      <c r="X727" s="23" t="e">
        <f>IF(AND($F$2&lt;&gt;"",$F$3&lt;&gt;""),Interpolation!K727,ROUND(Interpolation!D727,$N$3))</f>
        <v>#VALUE!</v>
      </c>
      <c r="Y727" s="23" t="e">
        <f>IF(AND($F$2&lt;&gt;"",$F$3&lt;&gt;""),Interpolation!L727,ROUND(Interpolation!E727,$N$3))</f>
        <v>#VALUE!</v>
      </c>
      <c r="Z727" s="23" t="e">
        <f>IF(AND($F$2&lt;&gt;"",$F$3&lt;&gt;""),Interpolation!M727,ROUND(Interpolation!F727,$N$3))</f>
        <v>#VALUE!</v>
      </c>
      <c r="AA727" s="23" t="e">
        <f>IF(AND($F$2&lt;&gt;"",$F$3&lt;&gt;""),Interpolation!N727,ROUND(Interpolation!G727,$N$3))</f>
        <v>#VALUE!</v>
      </c>
      <c r="AB727" s="23" t="e">
        <f>IF(AND($F$2&lt;&gt;"",$F$3&lt;&gt;""),Interpolation!O727,ROUND(Interpolation!H727,$N$3))</f>
        <v>#VALUE!</v>
      </c>
      <c r="AD727" s="43" t="e">
        <f t="shared" si="132"/>
        <v>#VALUE!</v>
      </c>
      <c r="AE727" s="43" t="e">
        <f t="shared" si="133"/>
        <v>#VALUE!</v>
      </c>
    </row>
    <row r="728" spans="1:31" x14ac:dyDescent="0.25">
      <c r="A728" s="26" t="str">
        <f t="shared" si="134"/>
        <v/>
      </c>
      <c r="B728" s="21" t="str">
        <f t="shared" si="129"/>
        <v/>
      </c>
      <c r="C728" s="16" t="s">
        <v>66</v>
      </c>
      <c r="D728" s="16" t="s">
        <v>66</v>
      </c>
      <c r="E728" s="16" t="s">
        <v>66</v>
      </c>
      <c r="F728" s="16"/>
      <c r="G728" s="16"/>
      <c r="H728" s="16"/>
      <c r="I728" s="56"/>
      <c r="J728" s="57"/>
      <c r="K728" s="58"/>
      <c r="L728" s="22" t="str">
        <f t="shared" si="130"/>
        <v/>
      </c>
      <c r="M728" s="22" t="str">
        <f t="shared" si="131"/>
        <v/>
      </c>
      <c r="N728" s="26" t="e">
        <f t="shared" si="125"/>
        <v>#VALUE!</v>
      </c>
      <c r="O728" s="26" t="e">
        <f t="shared" si="127"/>
        <v>#VALUE!</v>
      </c>
      <c r="P728" s="26" t="e">
        <f t="shared" si="126"/>
        <v>#VALUE!</v>
      </c>
      <c r="Q728" s="26" t="e">
        <f t="shared" si="128"/>
        <v>#VALUE!</v>
      </c>
      <c r="R728" s="22"/>
      <c r="S728" s="22"/>
      <c r="T728" s="22"/>
      <c r="U728" s="22"/>
      <c r="W728" s="23" t="e">
        <f>IF(AND($F$2&lt;&gt;"",$F$3&lt;&gt;""),Interpolation!J728,ROUND(Interpolation!C728,$N$3))</f>
        <v>#VALUE!</v>
      </c>
      <c r="X728" s="23" t="e">
        <f>IF(AND($F$2&lt;&gt;"",$F$3&lt;&gt;""),Interpolation!K728,ROUND(Interpolation!D728,$N$3))</f>
        <v>#VALUE!</v>
      </c>
      <c r="Y728" s="23" t="e">
        <f>IF(AND($F$2&lt;&gt;"",$F$3&lt;&gt;""),Interpolation!L728,ROUND(Interpolation!E728,$N$3))</f>
        <v>#VALUE!</v>
      </c>
      <c r="Z728" s="23" t="e">
        <f>IF(AND($F$2&lt;&gt;"",$F$3&lt;&gt;""),Interpolation!M728,ROUND(Interpolation!F728,$N$3))</f>
        <v>#VALUE!</v>
      </c>
      <c r="AA728" s="23" t="e">
        <f>IF(AND($F$2&lt;&gt;"",$F$3&lt;&gt;""),Interpolation!N728,ROUND(Interpolation!G728,$N$3))</f>
        <v>#VALUE!</v>
      </c>
      <c r="AB728" s="23" t="e">
        <f>IF(AND($F$2&lt;&gt;"",$F$3&lt;&gt;""),Interpolation!O728,ROUND(Interpolation!H728,$N$3))</f>
        <v>#VALUE!</v>
      </c>
      <c r="AD728" s="43" t="e">
        <f t="shared" si="132"/>
        <v>#VALUE!</v>
      </c>
      <c r="AE728" s="43" t="e">
        <f t="shared" si="133"/>
        <v>#VALUE!</v>
      </c>
    </row>
    <row r="729" spans="1:31" x14ac:dyDescent="0.25">
      <c r="A729" s="26" t="str">
        <f t="shared" si="134"/>
        <v/>
      </c>
      <c r="B729" s="21" t="str">
        <f t="shared" si="129"/>
        <v/>
      </c>
      <c r="C729" s="16" t="s">
        <v>66</v>
      </c>
      <c r="D729" s="16" t="s">
        <v>66</v>
      </c>
      <c r="E729" s="16" t="s">
        <v>66</v>
      </c>
      <c r="F729" s="16"/>
      <c r="G729" s="16"/>
      <c r="H729" s="16"/>
      <c r="I729" s="56"/>
      <c r="J729" s="57"/>
      <c r="K729" s="58"/>
      <c r="L729" s="22" t="str">
        <f t="shared" si="130"/>
        <v/>
      </c>
      <c r="M729" s="22" t="str">
        <f t="shared" si="131"/>
        <v/>
      </c>
      <c r="N729" s="26" t="e">
        <f t="shared" si="125"/>
        <v>#VALUE!</v>
      </c>
      <c r="O729" s="26" t="e">
        <f t="shared" si="127"/>
        <v>#VALUE!</v>
      </c>
      <c r="P729" s="26" t="e">
        <f t="shared" si="126"/>
        <v>#VALUE!</v>
      </c>
      <c r="Q729" s="26" t="e">
        <f t="shared" si="128"/>
        <v>#VALUE!</v>
      </c>
      <c r="R729" s="22"/>
      <c r="S729" s="22"/>
      <c r="T729" s="22"/>
      <c r="U729" s="22"/>
      <c r="W729" s="23" t="e">
        <f>IF(AND($F$2&lt;&gt;"",$F$3&lt;&gt;""),Interpolation!J729,ROUND(Interpolation!C729,$N$3))</f>
        <v>#VALUE!</v>
      </c>
      <c r="X729" s="23" t="e">
        <f>IF(AND($F$2&lt;&gt;"",$F$3&lt;&gt;""),Interpolation!K729,ROUND(Interpolation!D729,$N$3))</f>
        <v>#VALUE!</v>
      </c>
      <c r="Y729" s="23" t="e">
        <f>IF(AND($F$2&lt;&gt;"",$F$3&lt;&gt;""),Interpolation!L729,ROUND(Interpolation!E729,$N$3))</f>
        <v>#VALUE!</v>
      </c>
      <c r="Z729" s="23" t="e">
        <f>IF(AND($F$2&lt;&gt;"",$F$3&lt;&gt;""),Interpolation!M729,ROUND(Interpolation!F729,$N$3))</f>
        <v>#VALUE!</v>
      </c>
      <c r="AA729" s="23" t="e">
        <f>IF(AND($F$2&lt;&gt;"",$F$3&lt;&gt;""),Interpolation!N729,ROUND(Interpolation!G729,$N$3))</f>
        <v>#VALUE!</v>
      </c>
      <c r="AB729" s="23" t="e">
        <f>IF(AND($F$2&lt;&gt;"",$F$3&lt;&gt;""),Interpolation!O729,ROUND(Interpolation!H729,$N$3))</f>
        <v>#VALUE!</v>
      </c>
      <c r="AD729" s="43" t="e">
        <f t="shared" si="132"/>
        <v>#VALUE!</v>
      </c>
      <c r="AE729" s="43" t="e">
        <f t="shared" si="133"/>
        <v>#VALUE!</v>
      </c>
    </row>
    <row r="730" spans="1:31" x14ac:dyDescent="0.25">
      <c r="A730" s="26" t="str">
        <f t="shared" si="134"/>
        <v/>
      </c>
      <c r="B730" s="21" t="str">
        <f t="shared" si="129"/>
        <v/>
      </c>
      <c r="C730" s="16" t="s">
        <v>66</v>
      </c>
      <c r="D730" s="16" t="s">
        <v>66</v>
      </c>
      <c r="E730" s="16" t="s">
        <v>66</v>
      </c>
      <c r="F730" s="16"/>
      <c r="G730" s="16"/>
      <c r="H730" s="16"/>
      <c r="I730" s="56"/>
      <c r="J730" s="57"/>
      <c r="K730" s="58"/>
      <c r="L730" s="22" t="str">
        <f t="shared" si="130"/>
        <v/>
      </c>
      <c r="M730" s="22" t="str">
        <f t="shared" si="131"/>
        <v/>
      </c>
      <c r="N730" s="26" t="e">
        <f t="shared" si="125"/>
        <v>#VALUE!</v>
      </c>
      <c r="O730" s="26" t="e">
        <f t="shared" si="127"/>
        <v>#VALUE!</v>
      </c>
      <c r="P730" s="26" t="e">
        <f t="shared" si="126"/>
        <v>#VALUE!</v>
      </c>
      <c r="Q730" s="26" t="e">
        <f t="shared" si="128"/>
        <v>#VALUE!</v>
      </c>
      <c r="R730" s="22"/>
      <c r="S730" s="22"/>
      <c r="T730" s="22"/>
      <c r="U730" s="22"/>
      <c r="W730" s="23" t="e">
        <f>IF(AND($F$2&lt;&gt;"",$F$3&lt;&gt;""),Interpolation!J730,ROUND(Interpolation!C730,$N$3))</f>
        <v>#VALUE!</v>
      </c>
      <c r="X730" s="23" t="e">
        <f>IF(AND($F$2&lt;&gt;"",$F$3&lt;&gt;""),Interpolation!K730,ROUND(Interpolation!D730,$N$3))</f>
        <v>#VALUE!</v>
      </c>
      <c r="Y730" s="23" t="e">
        <f>IF(AND($F$2&lt;&gt;"",$F$3&lt;&gt;""),Interpolation!L730,ROUND(Interpolation!E730,$N$3))</f>
        <v>#VALUE!</v>
      </c>
      <c r="Z730" s="23" t="e">
        <f>IF(AND($F$2&lt;&gt;"",$F$3&lt;&gt;""),Interpolation!M730,ROUND(Interpolation!F730,$N$3))</f>
        <v>#VALUE!</v>
      </c>
      <c r="AA730" s="23" t="e">
        <f>IF(AND($F$2&lt;&gt;"",$F$3&lt;&gt;""),Interpolation!N730,ROUND(Interpolation!G730,$N$3))</f>
        <v>#VALUE!</v>
      </c>
      <c r="AB730" s="23" t="e">
        <f>IF(AND($F$2&lt;&gt;"",$F$3&lt;&gt;""),Interpolation!O730,ROUND(Interpolation!H730,$N$3))</f>
        <v>#VALUE!</v>
      </c>
      <c r="AD730" s="43" t="e">
        <f t="shared" si="132"/>
        <v>#VALUE!</v>
      </c>
      <c r="AE730" s="43" t="e">
        <f t="shared" si="133"/>
        <v>#VALUE!</v>
      </c>
    </row>
    <row r="731" spans="1:31" x14ac:dyDescent="0.25">
      <c r="A731" s="26" t="str">
        <f t="shared" si="134"/>
        <v/>
      </c>
      <c r="B731" s="21" t="str">
        <f t="shared" si="129"/>
        <v/>
      </c>
      <c r="C731" s="16" t="s">
        <v>66</v>
      </c>
      <c r="D731" s="16" t="s">
        <v>66</v>
      </c>
      <c r="E731" s="16" t="s">
        <v>66</v>
      </c>
      <c r="F731" s="16"/>
      <c r="G731" s="16"/>
      <c r="H731" s="16"/>
      <c r="I731" s="56"/>
      <c r="J731" s="57"/>
      <c r="K731" s="58"/>
      <c r="L731" s="22" t="str">
        <f t="shared" si="130"/>
        <v/>
      </c>
      <c r="M731" s="22" t="str">
        <f t="shared" si="131"/>
        <v/>
      </c>
      <c r="N731" s="26" t="e">
        <f t="shared" si="125"/>
        <v>#VALUE!</v>
      </c>
      <c r="O731" s="26" t="e">
        <f t="shared" si="127"/>
        <v>#VALUE!</v>
      </c>
      <c r="P731" s="26" t="e">
        <f t="shared" si="126"/>
        <v>#VALUE!</v>
      </c>
      <c r="Q731" s="26" t="e">
        <f t="shared" si="128"/>
        <v>#VALUE!</v>
      </c>
      <c r="R731" s="22"/>
      <c r="S731" s="22"/>
      <c r="T731" s="22"/>
      <c r="U731" s="22"/>
      <c r="W731" s="23" t="e">
        <f>IF(AND($F$2&lt;&gt;"",$F$3&lt;&gt;""),Interpolation!J731,ROUND(Interpolation!C731,$N$3))</f>
        <v>#VALUE!</v>
      </c>
      <c r="X731" s="23" t="e">
        <f>IF(AND($F$2&lt;&gt;"",$F$3&lt;&gt;""),Interpolation!K731,ROUND(Interpolation!D731,$N$3))</f>
        <v>#VALUE!</v>
      </c>
      <c r="Y731" s="23" t="e">
        <f>IF(AND($F$2&lt;&gt;"",$F$3&lt;&gt;""),Interpolation!L731,ROUND(Interpolation!E731,$N$3))</f>
        <v>#VALUE!</v>
      </c>
      <c r="Z731" s="23" t="e">
        <f>IF(AND($F$2&lt;&gt;"",$F$3&lt;&gt;""),Interpolation!M731,ROUND(Interpolation!F731,$N$3))</f>
        <v>#VALUE!</v>
      </c>
      <c r="AA731" s="23" t="e">
        <f>IF(AND($F$2&lt;&gt;"",$F$3&lt;&gt;""),Interpolation!N731,ROUND(Interpolation!G731,$N$3))</f>
        <v>#VALUE!</v>
      </c>
      <c r="AB731" s="23" t="e">
        <f>IF(AND($F$2&lt;&gt;"",$F$3&lt;&gt;""),Interpolation!O731,ROUND(Interpolation!H731,$N$3))</f>
        <v>#VALUE!</v>
      </c>
      <c r="AD731" s="43" t="e">
        <f t="shared" si="132"/>
        <v>#VALUE!</v>
      </c>
      <c r="AE731" s="43" t="e">
        <f t="shared" si="133"/>
        <v>#VALUE!</v>
      </c>
    </row>
    <row r="732" spans="1:31" x14ac:dyDescent="0.25">
      <c r="A732" s="26" t="str">
        <f t="shared" si="134"/>
        <v/>
      </c>
      <c r="B732" s="21" t="str">
        <f t="shared" si="129"/>
        <v/>
      </c>
      <c r="C732" s="16" t="s">
        <v>66</v>
      </c>
      <c r="D732" s="16" t="s">
        <v>66</v>
      </c>
      <c r="E732" s="16" t="s">
        <v>66</v>
      </c>
      <c r="F732" s="16"/>
      <c r="G732" s="16"/>
      <c r="H732" s="16"/>
      <c r="I732" s="56"/>
      <c r="J732" s="57"/>
      <c r="K732" s="58"/>
      <c r="L732" s="22" t="str">
        <f t="shared" si="130"/>
        <v/>
      </c>
      <c r="M732" s="22" t="str">
        <f t="shared" si="131"/>
        <v/>
      </c>
      <c r="N732" s="26" t="e">
        <f t="shared" si="125"/>
        <v>#VALUE!</v>
      </c>
      <c r="O732" s="26" t="e">
        <f t="shared" si="127"/>
        <v>#VALUE!</v>
      </c>
      <c r="P732" s="26" t="e">
        <f t="shared" si="126"/>
        <v>#VALUE!</v>
      </c>
      <c r="Q732" s="26" t="e">
        <f t="shared" si="128"/>
        <v>#VALUE!</v>
      </c>
      <c r="R732" s="22"/>
      <c r="S732" s="22"/>
      <c r="T732" s="22"/>
      <c r="U732" s="22"/>
      <c r="W732" s="23" t="e">
        <f>IF(AND($F$2&lt;&gt;"",$F$3&lt;&gt;""),Interpolation!J732,ROUND(Interpolation!C732,$N$3))</f>
        <v>#VALUE!</v>
      </c>
      <c r="X732" s="23" t="e">
        <f>IF(AND($F$2&lt;&gt;"",$F$3&lt;&gt;""),Interpolation!K732,ROUND(Interpolation!D732,$N$3))</f>
        <v>#VALUE!</v>
      </c>
      <c r="Y732" s="23" t="e">
        <f>IF(AND($F$2&lt;&gt;"",$F$3&lt;&gt;""),Interpolation!L732,ROUND(Interpolation!E732,$N$3))</f>
        <v>#VALUE!</v>
      </c>
      <c r="Z732" s="23" t="e">
        <f>IF(AND($F$2&lt;&gt;"",$F$3&lt;&gt;""),Interpolation!M732,ROUND(Interpolation!F732,$N$3))</f>
        <v>#VALUE!</v>
      </c>
      <c r="AA732" s="23" t="e">
        <f>IF(AND($F$2&lt;&gt;"",$F$3&lt;&gt;""),Interpolation!N732,ROUND(Interpolation!G732,$N$3))</f>
        <v>#VALUE!</v>
      </c>
      <c r="AB732" s="23" t="e">
        <f>IF(AND($F$2&lt;&gt;"",$F$3&lt;&gt;""),Interpolation!O732,ROUND(Interpolation!H732,$N$3))</f>
        <v>#VALUE!</v>
      </c>
      <c r="AD732" s="43" t="e">
        <f t="shared" si="132"/>
        <v>#VALUE!</v>
      </c>
      <c r="AE732" s="43" t="e">
        <f t="shared" si="133"/>
        <v>#VALUE!</v>
      </c>
    </row>
    <row r="733" spans="1:31" x14ac:dyDescent="0.25">
      <c r="A733" s="26" t="str">
        <f t="shared" si="134"/>
        <v/>
      </c>
      <c r="B733" s="21" t="str">
        <f t="shared" si="129"/>
        <v/>
      </c>
      <c r="C733" s="16" t="s">
        <v>66</v>
      </c>
      <c r="D733" s="16" t="s">
        <v>66</v>
      </c>
      <c r="E733" s="16" t="s">
        <v>66</v>
      </c>
      <c r="F733" s="16"/>
      <c r="G733" s="16"/>
      <c r="H733" s="16"/>
      <c r="I733" s="56"/>
      <c r="J733" s="57"/>
      <c r="K733" s="58"/>
      <c r="L733" s="22" t="str">
        <f t="shared" si="130"/>
        <v/>
      </c>
      <c r="M733" s="22" t="str">
        <f t="shared" si="131"/>
        <v/>
      </c>
      <c r="N733" s="26" t="e">
        <f t="shared" si="125"/>
        <v>#VALUE!</v>
      </c>
      <c r="O733" s="26" t="e">
        <f t="shared" si="127"/>
        <v>#VALUE!</v>
      </c>
      <c r="P733" s="26" t="e">
        <f t="shared" si="126"/>
        <v>#VALUE!</v>
      </c>
      <c r="Q733" s="26" t="e">
        <f t="shared" si="128"/>
        <v>#VALUE!</v>
      </c>
      <c r="R733" s="22"/>
      <c r="S733" s="22"/>
      <c r="T733" s="22"/>
      <c r="U733" s="22"/>
      <c r="W733" s="23" t="e">
        <f>IF(AND($F$2&lt;&gt;"",$F$3&lt;&gt;""),Interpolation!J733,ROUND(Interpolation!C733,$N$3))</f>
        <v>#VALUE!</v>
      </c>
      <c r="X733" s="23" t="e">
        <f>IF(AND($F$2&lt;&gt;"",$F$3&lt;&gt;""),Interpolation!K733,ROUND(Interpolation!D733,$N$3))</f>
        <v>#VALUE!</v>
      </c>
      <c r="Y733" s="23" t="e">
        <f>IF(AND($F$2&lt;&gt;"",$F$3&lt;&gt;""),Interpolation!L733,ROUND(Interpolation!E733,$N$3))</f>
        <v>#VALUE!</v>
      </c>
      <c r="Z733" s="23" t="e">
        <f>IF(AND($F$2&lt;&gt;"",$F$3&lt;&gt;""),Interpolation!M733,ROUND(Interpolation!F733,$N$3))</f>
        <v>#VALUE!</v>
      </c>
      <c r="AA733" s="23" t="e">
        <f>IF(AND($F$2&lt;&gt;"",$F$3&lt;&gt;""),Interpolation!N733,ROUND(Interpolation!G733,$N$3))</f>
        <v>#VALUE!</v>
      </c>
      <c r="AB733" s="23" t="e">
        <f>IF(AND($F$2&lt;&gt;"",$F$3&lt;&gt;""),Interpolation!O733,ROUND(Interpolation!H733,$N$3))</f>
        <v>#VALUE!</v>
      </c>
      <c r="AD733" s="43" t="e">
        <f t="shared" si="132"/>
        <v>#VALUE!</v>
      </c>
      <c r="AE733" s="43" t="e">
        <f t="shared" si="133"/>
        <v>#VALUE!</v>
      </c>
    </row>
    <row r="734" spans="1:31" x14ac:dyDescent="0.25">
      <c r="A734" s="26" t="str">
        <f t="shared" si="134"/>
        <v/>
      </c>
      <c r="B734" s="21" t="str">
        <f t="shared" si="129"/>
        <v/>
      </c>
      <c r="C734" s="16" t="s">
        <v>66</v>
      </c>
      <c r="D734" s="16" t="s">
        <v>66</v>
      </c>
      <c r="E734" s="16" t="s">
        <v>66</v>
      </c>
      <c r="F734" s="16"/>
      <c r="G734" s="16"/>
      <c r="H734" s="16"/>
      <c r="I734" s="56"/>
      <c r="J734" s="57"/>
      <c r="K734" s="58"/>
      <c r="L734" s="22" t="str">
        <f t="shared" si="130"/>
        <v/>
      </c>
      <c r="M734" s="22" t="str">
        <f t="shared" si="131"/>
        <v/>
      </c>
      <c r="N734" s="26" t="e">
        <f t="shared" si="125"/>
        <v>#VALUE!</v>
      </c>
      <c r="O734" s="26" t="e">
        <f t="shared" si="127"/>
        <v>#VALUE!</v>
      </c>
      <c r="P734" s="26" t="e">
        <f t="shared" si="126"/>
        <v>#VALUE!</v>
      </c>
      <c r="Q734" s="26" t="e">
        <f t="shared" si="128"/>
        <v>#VALUE!</v>
      </c>
      <c r="R734" s="22"/>
      <c r="S734" s="22"/>
      <c r="T734" s="22"/>
      <c r="U734" s="22"/>
      <c r="W734" s="23" t="e">
        <f>IF(AND($F$2&lt;&gt;"",$F$3&lt;&gt;""),Interpolation!J734,ROUND(Interpolation!C734,$N$3))</f>
        <v>#VALUE!</v>
      </c>
      <c r="X734" s="23" t="e">
        <f>IF(AND($F$2&lt;&gt;"",$F$3&lt;&gt;""),Interpolation!K734,ROUND(Interpolation!D734,$N$3))</f>
        <v>#VALUE!</v>
      </c>
      <c r="Y734" s="23" t="e">
        <f>IF(AND($F$2&lt;&gt;"",$F$3&lt;&gt;""),Interpolation!L734,ROUND(Interpolation!E734,$N$3))</f>
        <v>#VALUE!</v>
      </c>
      <c r="Z734" s="23" t="e">
        <f>IF(AND($F$2&lt;&gt;"",$F$3&lt;&gt;""),Interpolation!M734,ROUND(Interpolation!F734,$N$3))</f>
        <v>#VALUE!</v>
      </c>
      <c r="AA734" s="23" t="e">
        <f>IF(AND($F$2&lt;&gt;"",$F$3&lt;&gt;""),Interpolation!N734,ROUND(Interpolation!G734,$N$3))</f>
        <v>#VALUE!</v>
      </c>
      <c r="AB734" s="23" t="e">
        <f>IF(AND($F$2&lt;&gt;"",$F$3&lt;&gt;""),Interpolation!O734,ROUND(Interpolation!H734,$N$3))</f>
        <v>#VALUE!</v>
      </c>
      <c r="AD734" s="43" t="e">
        <f t="shared" si="132"/>
        <v>#VALUE!</v>
      </c>
      <c r="AE734" s="43" t="e">
        <f t="shared" si="133"/>
        <v>#VALUE!</v>
      </c>
    </row>
    <row r="735" spans="1:31" x14ac:dyDescent="0.25">
      <c r="A735" s="26" t="str">
        <f t="shared" si="134"/>
        <v/>
      </c>
      <c r="B735" s="21" t="str">
        <f t="shared" si="129"/>
        <v/>
      </c>
      <c r="C735" s="16" t="s">
        <v>66</v>
      </c>
      <c r="D735" s="16" t="s">
        <v>66</v>
      </c>
      <c r="E735" s="16" t="s">
        <v>66</v>
      </c>
      <c r="F735" s="16"/>
      <c r="G735" s="16"/>
      <c r="H735" s="16"/>
      <c r="I735" s="56"/>
      <c r="J735" s="57"/>
      <c r="K735" s="58"/>
      <c r="L735" s="22" t="str">
        <f t="shared" si="130"/>
        <v/>
      </c>
      <c r="M735" s="22" t="str">
        <f t="shared" si="131"/>
        <v/>
      </c>
      <c r="N735" s="26" t="e">
        <f t="shared" si="125"/>
        <v>#VALUE!</v>
      </c>
      <c r="O735" s="26" t="e">
        <f t="shared" si="127"/>
        <v>#VALUE!</v>
      </c>
      <c r="P735" s="26" t="e">
        <f t="shared" si="126"/>
        <v>#VALUE!</v>
      </c>
      <c r="Q735" s="26" t="e">
        <f t="shared" si="128"/>
        <v>#VALUE!</v>
      </c>
      <c r="R735" s="22"/>
      <c r="S735" s="22"/>
      <c r="T735" s="22"/>
      <c r="U735" s="22"/>
      <c r="W735" s="23" t="e">
        <f>IF(AND($F$2&lt;&gt;"",$F$3&lt;&gt;""),Interpolation!J735,ROUND(Interpolation!C735,$N$3))</f>
        <v>#VALUE!</v>
      </c>
      <c r="X735" s="23" t="e">
        <f>IF(AND($F$2&lt;&gt;"",$F$3&lt;&gt;""),Interpolation!K735,ROUND(Interpolation!D735,$N$3))</f>
        <v>#VALUE!</v>
      </c>
      <c r="Y735" s="23" t="e">
        <f>IF(AND($F$2&lt;&gt;"",$F$3&lt;&gt;""),Interpolation!L735,ROUND(Interpolation!E735,$N$3))</f>
        <v>#VALUE!</v>
      </c>
      <c r="Z735" s="23" t="e">
        <f>IF(AND($F$2&lt;&gt;"",$F$3&lt;&gt;""),Interpolation!M735,ROUND(Interpolation!F735,$N$3))</f>
        <v>#VALUE!</v>
      </c>
      <c r="AA735" s="23" t="e">
        <f>IF(AND($F$2&lt;&gt;"",$F$3&lt;&gt;""),Interpolation!N735,ROUND(Interpolation!G735,$N$3))</f>
        <v>#VALUE!</v>
      </c>
      <c r="AB735" s="23" t="e">
        <f>IF(AND($F$2&lt;&gt;"",$F$3&lt;&gt;""),Interpolation!O735,ROUND(Interpolation!H735,$N$3))</f>
        <v>#VALUE!</v>
      </c>
      <c r="AD735" s="43" t="e">
        <f t="shared" si="132"/>
        <v>#VALUE!</v>
      </c>
      <c r="AE735" s="43" t="e">
        <f t="shared" si="133"/>
        <v>#VALUE!</v>
      </c>
    </row>
    <row r="736" spans="1:31" x14ac:dyDescent="0.25">
      <c r="A736" s="26" t="str">
        <f t="shared" si="134"/>
        <v/>
      </c>
      <c r="B736" s="21" t="str">
        <f t="shared" si="129"/>
        <v/>
      </c>
      <c r="C736" s="16" t="s">
        <v>66</v>
      </c>
      <c r="D736" s="16" t="s">
        <v>66</v>
      </c>
      <c r="E736" s="16" t="s">
        <v>66</v>
      </c>
      <c r="F736" s="16"/>
      <c r="G736" s="16"/>
      <c r="H736" s="16"/>
      <c r="I736" s="56"/>
      <c r="J736" s="57"/>
      <c r="K736" s="58"/>
      <c r="L736" s="22" t="str">
        <f t="shared" si="130"/>
        <v/>
      </c>
      <c r="M736" s="22" t="str">
        <f t="shared" si="131"/>
        <v/>
      </c>
      <c r="N736" s="26" t="e">
        <f t="shared" si="125"/>
        <v>#VALUE!</v>
      </c>
      <c r="O736" s="26" t="e">
        <f t="shared" si="127"/>
        <v>#VALUE!</v>
      </c>
      <c r="P736" s="26" t="e">
        <f t="shared" si="126"/>
        <v>#VALUE!</v>
      </c>
      <c r="Q736" s="26" t="e">
        <f t="shared" si="128"/>
        <v>#VALUE!</v>
      </c>
      <c r="R736" s="22"/>
      <c r="S736" s="22"/>
      <c r="T736" s="22"/>
      <c r="U736" s="22"/>
      <c r="W736" s="23" t="e">
        <f>IF(AND($F$2&lt;&gt;"",$F$3&lt;&gt;""),Interpolation!J736,ROUND(Interpolation!C736,$N$3))</f>
        <v>#VALUE!</v>
      </c>
      <c r="X736" s="23" t="e">
        <f>IF(AND($F$2&lt;&gt;"",$F$3&lt;&gt;""),Interpolation!K736,ROUND(Interpolation!D736,$N$3))</f>
        <v>#VALUE!</v>
      </c>
      <c r="Y736" s="23" t="e">
        <f>IF(AND($F$2&lt;&gt;"",$F$3&lt;&gt;""),Interpolation!L736,ROUND(Interpolation!E736,$N$3))</f>
        <v>#VALUE!</v>
      </c>
      <c r="Z736" s="23" t="e">
        <f>IF(AND($F$2&lt;&gt;"",$F$3&lt;&gt;""),Interpolation!M736,ROUND(Interpolation!F736,$N$3))</f>
        <v>#VALUE!</v>
      </c>
      <c r="AA736" s="23" t="e">
        <f>IF(AND($F$2&lt;&gt;"",$F$3&lt;&gt;""),Interpolation!N736,ROUND(Interpolation!G736,$N$3))</f>
        <v>#VALUE!</v>
      </c>
      <c r="AB736" s="23" t="e">
        <f>IF(AND($F$2&lt;&gt;"",$F$3&lt;&gt;""),Interpolation!O736,ROUND(Interpolation!H736,$N$3))</f>
        <v>#VALUE!</v>
      </c>
      <c r="AD736" s="43" t="e">
        <f t="shared" si="132"/>
        <v>#VALUE!</v>
      </c>
      <c r="AE736" s="43" t="e">
        <f t="shared" si="133"/>
        <v>#VALUE!</v>
      </c>
    </row>
    <row r="737" spans="1:31" x14ac:dyDescent="0.25">
      <c r="A737" s="26" t="str">
        <f t="shared" si="134"/>
        <v/>
      </c>
      <c r="B737" s="21" t="str">
        <f t="shared" si="129"/>
        <v/>
      </c>
      <c r="C737" s="16" t="s">
        <v>66</v>
      </c>
      <c r="D737" s="16" t="s">
        <v>66</v>
      </c>
      <c r="E737" s="16" t="s">
        <v>66</v>
      </c>
      <c r="F737" s="16"/>
      <c r="G737" s="16"/>
      <c r="H737" s="16"/>
      <c r="I737" s="56"/>
      <c r="J737" s="57"/>
      <c r="K737" s="58"/>
      <c r="L737" s="22" t="str">
        <f t="shared" si="130"/>
        <v/>
      </c>
      <c r="M737" s="22" t="str">
        <f t="shared" si="131"/>
        <v/>
      </c>
      <c r="N737" s="26" t="e">
        <f t="shared" si="125"/>
        <v>#VALUE!</v>
      </c>
      <c r="O737" s="26" t="e">
        <f t="shared" si="127"/>
        <v>#VALUE!</v>
      </c>
      <c r="P737" s="26" t="e">
        <f t="shared" si="126"/>
        <v>#VALUE!</v>
      </c>
      <c r="Q737" s="26" t="e">
        <f t="shared" si="128"/>
        <v>#VALUE!</v>
      </c>
      <c r="R737" s="22"/>
      <c r="S737" s="22"/>
      <c r="T737" s="22"/>
      <c r="U737" s="22"/>
      <c r="W737" s="23" t="e">
        <f>IF(AND($F$2&lt;&gt;"",$F$3&lt;&gt;""),Interpolation!J737,ROUND(Interpolation!C737,$N$3))</f>
        <v>#VALUE!</v>
      </c>
      <c r="X737" s="23" t="e">
        <f>IF(AND($F$2&lt;&gt;"",$F$3&lt;&gt;""),Interpolation!K737,ROUND(Interpolation!D737,$N$3))</f>
        <v>#VALUE!</v>
      </c>
      <c r="Y737" s="23" t="e">
        <f>IF(AND($F$2&lt;&gt;"",$F$3&lt;&gt;""),Interpolation!L737,ROUND(Interpolation!E737,$N$3))</f>
        <v>#VALUE!</v>
      </c>
      <c r="Z737" s="23" t="e">
        <f>IF(AND($F$2&lt;&gt;"",$F$3&lt;&gt;""),Interpolation!M737,ROUND(Interpolation!F737,$N$3))</f>
        <v>#VALUE!</v>
      </c>
      <c r="AA737" s="23" t="e">
        <f>IF(AND($F$2&lt;&gt;"",$F$3&lt;&gt;""),Interpolation!N737,ROUND(Interpolation!G737,$N$3))</f>
        <v>#VALUE!</v>
      </c>
      <c r="AB737" s="23" t="e">
        <f>IF(AND($F$2&lt;&gt;"",$F$3&lt;&gt;""),Interpolation!O737,ROUND(Interpolation!H737,$N$3))</f>
        <v>#VALUE!</v>
      </c>
      <c r="AD737" s="43" t="e">
        <f t="shared" si="132"/>
        <v>#VALUE!</v>
      </c>
      <c r="AE737" s="43" t="e">
        <f t="shared" si="133"/>
        <v>#VALUE!</v>
      </c>
    </row>
    <row r="738" spans="1:31" x14ac:dyDescent="0.25">
      <c r="A738" s="26" t="str">
        <f t="shared" si="134"/>
        <v/>
      </c>
      <c r="B738" s="21" t="str">
        <f t="shared" si="129"/>
        <v/>
      </c>
      <c r="C738" s="16" t="s">
        <v>66</v>
      </c>
      <c r="D738" s="16" t="s">
        <v>66</v>
      </c>
      <c r="E738" s="16" t="s">
        <v>66</v>
      </c>
      <c r="F738" s="16"/>
      <c r="G738" s="16"/>
      <c r="H738" s="16"/>
      <c r="I738" s="56"/>
      <c r="J738" s="57"/>
      <c r="K738" s="58"/>
      <c r="L738" s="22" t="str">
        <f t="shared" si="130"/>
        <v/>
      </c>
      <c r="M738" s="22" t="str">
        <f t="shared" si="131"/>
        <v/>
      </c>
      <c r="N738" s="26" t="e">
        <f t="shared" si="125"/>
        <v>#VALUE!</v>
      </c>
      <c r="O738" s="26" t="e">
        <f t="shared" si="127"/>
        <v>#VALUE!</v>
      </c>
      <c r="P738" s="26" t="e">
        <f t="shared" si="126"/>
        <v>#VALUE!</v>
      </c>
      <c r="Q738" s="26" t="e">
        <f t="shared" si="128"/>
        <v>#VALUE!</v>
      </c>
      <c r="R738" s="22"/>
      <c r="S738" s="22"/>
      <c r="T738" s="22"/>
      <c r="U738" s="22"/>
      <c r="W738" s="23" t="e">
        <f>IF(AND($F$2&lt;&gt;"",$F$3&lt;&gt;""),Interpolation!J738,ROUND(Interpolation!C738,$N$3))</f>
        <v>#VALUE!</v>
      </c>
      <c r="X738" s="23" t="e">
        <f>IF(AND($F$2&lt;&gt;"",$F$3&lt;&gt;""),Interpolation!K738,ROUND(Interpolation!D738,$N$3))</f>
        <v>#VALUE!</v>
      </c>
      <c r="Y738" s="23" t="e">
        <f>IF(AND($F$2&lt;&gt;"",$F$3&lt;&gt;""),Interpolation!L738,ROUND(Interpolation!E738,$N$3))</f>
        <v>#VALUE!</v>
      </c>
      <c r="Z738" s="23" t="e">
        <f>IF(AND($F$2&lt;&gt;"",$F$3&lt;&gt;""),Interpolation!M738,ROUND(Interpolation!F738,$N$3))</f>
        <v>#VALUE!</v>
      </c>
      <c r="AA738" s="23" t="e">
        <f>IF(AND($F$2&lt;&gt;"",$F$3&lt;&gt;""),Interpolation!N738,ROUND(Interpolation!G738,$N$3))</f>
        <v>#VALUE!</v>
      </c>
      <c r="AB738" s="23" t="e">
        <f>IF(AND($F$2&lt;&gt;"",$F$3&lt;&gt;""),Interpolation!O738,ROUND(Interpolation!H738,$N$3))</f>
        <v>#VALUE!</v>
      </c>
      <c r="AD738" s="43" t="e">
        <f t="shared" si="132"/>
        <v>#VALUE!</v>
      </c>
      <c r="AE738" s="43" t="e">
        <f t="shared" si="133"/>
        <v>#VALUE!</v>
      </c>
    </row>
    <row r="739" spans="1:31" x14ac:dyDescent="0.25">
      <c r="A739" s="26" t="str">
        <f t="shared" si="134"/>
        <v/>
      </c>
      <c r="B739" s="21" t="str">
        <f t="shared" si="129"/>
        <v/>
      </c>
      <c r="C739" s="16" t="s">
        <v>66</v>
      </c>
      <c r="D739" s="16" t="s">
        <v>66</v>
      </c>
      <c r="E739" s="16" t="s">
        <v>66</v>
      </c>
      <c r="F739" s="16"/>
      <c r="G739" s="16"/>
      <c r="H739" s="16"/>
      <c r="I739" s="56"/>
      <c r="J739" s="57"/>
      <c r="K739" s="58"/>
      <c r="L739" s="22" t="str">
        <f t="shared" si="130"/>
        <v/>
      </c>
      <c r="M739" s="22" t="str">
        <f t="shared" si="131"/>
        <v/>
      </c>
      <c r="N739" s="26" t="e">
        <f t="shared" si="125"/>
        <v>#VALUE!</v>
      </c>
      <c r="O739" s="26" t="e">
        <f t="shared" si="127"/>
        <v>#VALUE!</v>
      </c>
      <c r="P739" s="26" t="e">
        <f t="shared" si="126"/>
        <v>#VALUE!</v>
      </c>
      <c r="Q739" s="26" t="e">
        <f t="shared" si="128"/>
        <v>#VALUE!</v>
      </c>
      <c r="R739" s="22"/>
      <c r="S739" s="22"/>
      <c r="T739" s="22"/>
      <c r="U739" s="22"/>
      <c r="W739" s="23" t="e">
        <f>IF(AND($F$2&lt;&gt;"",$F$3&lt;&gt;""),Interpolation!J739,ROUND(Interpolation!C739,$N$3))</f>
        <v>#VALUE!</v>
      </c>
      <c r="X739" s="23" t="e">
        <f>IF(AND($F$2&lt;&gt;"",$F$3&lt;&gt;""),Interpolation!K739,ROUND(Interpolation!D739,$N$3))</f>
        <v>#VALUE!</v>
      </c>
      <c r="Y739" s="23" t="e">
        <f>IF(AND($F$2&lt;&gt;"",$F$3&lt;&gt;""),Interpolation!L739,ROUND(Interpolation!E739,$N$3))</f>
        <v>#VALUE!</v>
      </c>
      <c r="Z739" s="23" t="e">
        <f>IF(AND($F$2&lt;&gt;"",$F$3&lt;&gt;""),Interpolation!M739,ROUND(Interpolation!F739,$N$3))</f>
        <v>#VALUE!</v>
      </c>
      <c r="AA739" s="23" t="e">
        <f>IF(AND($F$2&lt;&gt;"",$F$3&lt;&gt;""),Interpolation!N739,ROUND(Interpolation!G739,$N$3))</f>
        <v>#VALUE!</v>
      </c>
      <c r="AB739" s="23" t="e">
        <f>IF(AND($F$2&lt;&gt;"",$F$3&lt;&gt;""),Interpolation!O739,ROUND(Interpolation!H739,$N$3))</f>
        <v>#VALUE!</v>
      </c>
      <c r="AD739" s="43" t="e">
        <f t="shared" si="132"/>
        <v>#VALUE!</v>
      </c>
      <c r="AE739" s="43" t="e">
        <f t="shared" si="133"/>
        <v>#VALUE!</v>
      </c>
    </row>
    <row r="740" spans="1:31" x14ac:dyDescent="0.25">
      <c r="A740" s="26" t="str">
        <f t="shared" si="134"/>
        <v/>
      </c>
      <c r="B740" s="21" t="str">
        <f t="shared" si="129"/>
        <v/>
      </c>
      <c r="C740" s="16" t="s">
        <v>66</v>
      </c>
      <c r="D740" s="16" t="s">
        <v>66</v>
      </c>
      <c r="E740" s="16" t="s">
        <v>66</v>
      </c>
      <c r="F740" s="16"/>
      <c r="G740" s="16"/>
      <c r="H740" s="16"/>
      <c r="I740" s="56"/>
      <c r="J740" s="57"/>
      <c r="K740" s="58"/>
      <c r="L740" s="22" t="str">
        <f t="shared" si="130"/>
        <v/>
      </c>
      <c r="M740" s="22" t="str">
        <f t="shared" si="131"/>
        <v/>
      </c>
      <c r="N740" s="26" t="e">
        <f t="shared" si="125"/>
        <v>#VALUE!</v>
      </c>
      <c r="O740" s="26" t="e">
        <f t="shared" si="127"/>
        <v>#VALUE!</v>
      </c>
      <c r="P740" s="26" t="e">
        <f t="shared" si="126"/>
        <v>#VALUE!</v>
      </c>
      <c r="Q740" s="26" t="e">
        <f t="shared" si="128"/>
        <v>#VALUE!</v>
      </c>
      <c r="R740" s="22"/>
      <c r="S740" s="22"/>
      <c r="T740" s="22"/>
      <c r="U740" s="22"/>
      <c r="W740" s="23" t="e">
        <f>IF(AND($F$2&lt;&gt;"",$F$3&lt;&gt;""),Interpolation!J740,ROUND(Interpolation!C740,$N$3))</f>
        <v>#VALUE!</v>
      </c>
      <c r="X740" s="23" t="e">
        <f>IF(AND($F$2&lt;&gt;"",$F$3&lt;&gt;""),Interpolation!K740,ROUND(Interpolation!D740,$N$3))</f>
        <v>#VALUE!</v>
      </c>
      <c r="Y740" s="23" t="e">
        <f>IF(AND($F$2&lt;&gt;"",$F$3&lt;&gt;""),Interpolation!L740,ROUND(Interpolation!E740,$N$3))</f>
        <v>#VALUE!</v>
      </c>
      <c r="Z740" s="23" t="e">
        <f>IF(AND($F$2&lt;&gt;"",$F$3&lt;&gt;""),Interpolation!M740,ROUND(Interpolation!F740,$N$3))</f>
        <v>#VALUE!</v>
      </c>
      <c r="AA740" s="23" t="e">
        <f>IF(AND($F$2&lt;&gt;"",$F$3&lt;&gt;""),Interpolation!N740,ROUND(Interpolation!G740,$N$3))</f>
        <v>#VALUE!</v>
      </c>
      <c r="AB740" s="23" t="e">
        <f>IF(AND($F$2&lt;&gt;"",$F$3&lt;&gt;""),Interpolation!O740,ROUND(Interpolation!H740,$N$3))</f>
        <v>#VALUE!</v>
      </c>
      <c r="AD740" s="43" t="e">
        <f t="shared" si="132"/>
        <v>#VALUE!</v>
      </c>
      <c r="AE740" s="43" t="e">
        <f t="shared" si="133"/>
        <v>#VALUE!</v>
      </c>
    </row>
    <row r="741" spans="1:31" x14ac:dyDescent="0.25">
      <c r="A741" s="26" t="str">
        <f t="shared" si="134"/>
        <v/>
      </c>
      <c r="B741" s="21" t="str">
        <f t="shared" si="129"/>
        <v/>
      </c>
      <c r="C741" s="16" t="s">
        <v>66</v>
      </c>
      <c r="D741" s="16" t="s">
        <v>66</v>
      </c>
      <c r="E741" s="16" t="s">
        <v>66</v>
      </c>
      <c r="F741" s="16"/>
      <c r="G741" s="16"/>
      <c r="H741" s="16"/>
      <c r="I741" s="56"/>
      <c r="J741" s="57"/>
      <c r="K741" s="58"/>
      <c r="L741" s="22" t="str">
        <f t="shared" si="130"/>
        <v/>
      </c>
      <c r="M741" s="22" t="str">
        <f t="shared" si="131"/>
        <v/>
      </c>
      <c r="N741" s="26" t="e">
        <f t="shared" si="125"/>
        <v>#VALUE!</v>
      </c>
      <c r="O741" s="26" t="e">
        <f t="shared" si="127"/>
        <v>#VALUE!</v>
      </c>
      <c r="P741" s="26" t="e">
        <f t="shared" si="126"/>
        <v>#VALUE!</v>
      </c>
      <c r="Q741" s="26" t="e">
        <f t="shared" si="128"/>
        <v>#VALUE!</v>
      </c>
      <c r="R741" s="22"/>
      <c r="S741" s="22"/>
      <c r="T741" s="22"/>
      <c r="U741" s="22"/>
      <c r="W741" s="23" t="e">
        <f>IF(AND($F$2&lt;&gt;"",$F$3&lt;&gt;""),Interpolation!J741,ROUND(Interpolation!C741,$N$3))</f>
        <v>#VALUE!</v>
      </c>
      <c r="X741" s="23" t="e">
        <f>IF(AND($F$2&lt;&gt;"",$F$3&lt;&gt;""),Interpolation!K741,ROUND(Interpolation!D741,$N$3))</f>
        <v>#VALUE!</v>
      </c>
      <c r="Y741" s="23" t="e">
        <f>IF(AND($F$2&lt;&gt;"",$F$3&lt;&gt;""),Interpolation!L741,ROUND(Interpolation!E741,$N$3))</f>
        <v>#VALUE!</v>
      </c>
      <c r="Z741" s="23" t="e">
        <f>IF(AND($F$2&lt;&gt;"",$F$3&lt;&gt;""),Interpolation!M741,ROUND(Interpolation!F741,$N$3))</f>
        <v>#VALUE!</v>
      </c>
      <c r="AA741" s="23" t="e">
        <f>IF(AND($F$2&lt;&gt;"",$F$3&lt;&gt;""),Interpolation!N741,ROUND(Interpolation!G741,$N$3))</f>
        <v>#VALUE!</v>
      </c>
      <c r="AB741" s="23" t="e">
        <f>IF(AND($F$2&lt;&gt;"",$F$3&lt;&gt;""),Interpolation!O741,ROUND(Interpolation!H741,$N$3))</f>
        <v>#VALUE!</v>
      </c>
      <c r="AD741" s="43" t="e">
        <f t="shared" si="132"/>
        <v>#VALUE!</v>
      </c>
      <c r="AE741" s="43" t="e">
        <f t="shared" si="133"/>
        <v>#VALUE!</v>
      </c>
    </row>
    <row r="742" spans="1:31" x14ac:dyDescent="0.25">
      <c r="A742" s="26" t="str">
        <f t="shared" si="134"/>
        <v/>
      </c>
      <c r="B742" s="21" t="str">
        <f t="shared" si="129"/>
        <v/>
      </c>
      <c r="C742" s="16" t="s">
        <v>66</v>
      </c>
      <c r="D742" s="16" t="s">
        <v>66</v>
      </c>
      <c r="E742" s="16" t="s">
        <v>66</v>
      </c>
      <c r="F742" s="16"/>
      <c r="G742" s="16"/>
      <c r="H742" s="16"/>
      <c r="I742" s="56"/>
      <c r="J742" s="57"/>
      <c r="K742" s="58"/>
      <c r="L742" s="22" t="str">
        <f t="shared" si="130"/>
        <v/>
      </c>
      <c r="M742" s="22" t="str">
        <f t="shared" si="131"/>
        <v/>
      </c>
      <c r="N742" s="26" t="e">
        <f t="shared" si="125"/>
        <v>#VALUE!</v>
      </c>
      <c r="O742" s="26" t="e">
        <f t="shared" si="127"/>
        <v>#VALUE!</v>
      </c>
      <c r="P742" s="26" t="e">
        <f t="shared" si="126"/>
        <v>#VALUE!</v>
      </c>
      <c r="Q742" s="26" t="e">
        <f t="shared" si="128"/>
        <v>#VALUE!</v>
      </c>
      <c r="R742" s="22"/>
      <c r="S742" s="22"/>
      <c r="T742" s="22"/>
      <c r="U742" s="22"/>
      <c r="W742" s="23" t="e">
        <f>IF(AND($F$2&lt;&gt;"",$F$3&lt;&gt;""),Interpolation!J742,ROUND(Interpolation!C742,$N$3))</f>
        <v>#VALUE!</v>
      </c>
      <c r="X742" s="23" t="e">
        <f>IF(AND($F$2&lt;&gt;"",$F$3&lt;&gt;""),Interpolation!K742,ROUND(Interpolation!D742,$N$3))</f>
        <v>#VALUE!</v>
      </c>
      <c r="Y742" s="23" t="e">
        <f>IF(AND($F$2&lt;&gt;"",$F$3&lt;&gt;""),Interpolation!L742,ROUND(Interpolation!E742,$N$3))</f>
        <v>#VALUE!</v>
      </c>
      <c r="Z742" s="23" t="e">
        <f>IF(AND($F$2&lt;&gt;"",$F$3&lt;&gt;""),Interpolation!M742,ROUND(Interpolation!F742,$N$3))</f>
        <v>#VALUE!</v>
      </c>
      <c r="AA742" s="23" t="e">
        <f>IF(AND($F$2&lt;&gt;"",$F$3&lt;&gt;""),Interpolation!N742,ROUND(Interpolation!G742,$N$3))</f>
        <v>#VALUE!</v>
      </c>
      <c r="AB742" s="23" t="e">
        <f>IF(AND($F$2&lt;&gt;"",$F$3&lt;&gt;""),Interpolation!O742,ROUND(Interpolation!H742,$N$3))</f>
        <v>#VALUE!</v>
      </c>
      <c r="AD742" s="43" t="e">
        <f t="shared" si="132"/>
        <v>#VALUE!</v>
      </c>
      <c r="AE742" s="43" t="e">
        <f t="shared" si="133"/>
        <v>#VALUE!</v>
      </c>
    </row>
    <row r="743" spans="1:31" x14ac:dyDescent="0.25">
      <c r="A743" s="26" t="str">
        <f t="shared" si="134"/>
        <v/>
      </c>
      <c r="B743" s="21" t="str">
        <f t="shared" si="129"/>
        <v/>
      </c>
      <c r="C743" s="16" t="s">
        <v>66</v>
      </c>
      <c r="D743" s="16" t="s">
        <v>66</v>
      </c>
      <c r="E743" s="16" t="s">
        <v>66</v>
      </c>
      <c r="F743" s="16"/>
      <c r="G743" s="16"/>
      <c r="H743" s="16"/>
      <c r="I743" s="56"/>
      <c r="J743" s="57"/>
      <c r="K743" s="58"/>
      <c r="L743" s="22" t="str">
        <f t="shared" si="130"/>
        <v/>
      </c>
      <c r="M743" s="22" t="str">
        <f t="shared" si="131"/>
        <v/>
      </c>
      <c r="N743" s="26" t="e">
        <f t="shared" si="125"/>
        <v>#VALUE!</v>
      </c>
      <c r="O743" s="26" t="e">
        <f t="shared" si="127"/>
        <v>#VALUE!</v>
      </c>
      <c r="P743" s="26" t="e">
        <f t="shared" si="126"/>
        <v>#VALUE!</v>
      </c>
      <c r="Q743" s="26" t="e">
        <f t="shared" si="128"/>
        <v>#VALUE!</v>
      </c>
      <c r="R743" s="22"/>
      <c r="S743" s="22"/>
      <c r="T743" s="22"/>
      <c r="U743" s="22"/>
      <c r="W743" s="23" t="e">
        <f>IF(AND($F$2&lt;&gt;"",$F$3&lt;&gt;""),Interpolation!J743,ROUND(Interpolation!C743,$N$3))</f>
        <v>#VALUE!</v>
      </c>
      <c r="X743" s="23" t="e">
        <f>IF(AND($F$2&lt;&gt;"",$F$3&lt;&gt;""),Interpolation!K743,ROUND(Interpolation!D743,$N$3))</f>
        <v>#VALUE!</v>
      </c>
      <c r="Y743" s="23" t="e">
        <f>IF(AND($F$2&lt;&gt;"",$F$3&lt;&gt;""),Interpolation!L743,ROUND(Interpolation!E743,$N$3))</f>
        <v>#VALUE!</v>
      </c>
      <c r="Z743" s="23" t="e">
        <f>IF(AND($F$2&lt;&gt;"",$F$3&lt;&gt;""),Interpolation!M743,ROUND(Interpolation!F743,$N$3))</f>
        <v>#VALUE!</v>
      </c>
      <c r="AA743" s="23" t="e">
        <f>IF(AND($F$2&lt;&gt;"",$F$3&lt;&gt;""),Interpolation!N743,ROUND(Interpolation!G743,$N$3))</f>
        <v>#VALUE!</v>
      </c>
      <c r="AB743" s="23" t="e">
        <f>IF(AND($F$2&lt;&gt;"",$F$3&lt;&gt;""),Interpolation!O743,ROUND(Interpolation!H743,$N$3))</f>
        <v>#VALUE!</v>
      </c>
      <c r="AD743" s="43" t="e">
        <f t="shared" si="132"/>
        <v>#VALUE!</v>
      </c>
      <c r="AE743" s="43" t="e">
        <f t="shared" si="133"/>
        <v>#VALUE!</v>
      </c>
    </row>
    <row r="744" spans="1:31" x14ac:dyDescent="0.25">
      <c r="A744" s="26" t="str">
        <f t="shared" si="134"/>
        <v/>
      </c>
      <c r="B744" s="21" t="str">
        <f t="shared" si="129"/>
        <v/>
      </c>
      <c r="C744" s="16" t="s">
        <v>66</v>
      </c>
      <c r="D744" s="16" t="s">
        <v>66</v>
      </c>
      <c r="E744" s="16" t="s">
        <v>66</v>
      </c>
      <c r="F744" s="16"/>
      <c r="G744" s="16"/>
      <c r="H744" s="16"/>
      <c r="I744" s="56"/>
      <c r="J744" s="57"/>
      <c r="K744" s="58"/>
      <c r="L744" s="22" t="str">
        <f t="shared" si="130"/>
        <v/>
      </c>
      <c r="M744" s="22" t="str">
        <f t="shared" si="131"/>
        <v/>
      </c>
      <c r="N744" s="26" t="e">
        <f t="shared" si="125"/>
        <v>#VALUE!</v>
      </c>
      <c r="O744" s="26" t="e">
        <f t="shared" si="127"/>
        <v>#VALUE!</v>
      </c>
      <c r="P744" s="26" t="e">
        <f t="shared" si="126"/>
        <v>#VALUE!</v>
      </c>
      <c r="Q744" s="26" t="e">
        <f t="shared" si="128"/>
        <v>#VALUE!</v>
      </c>
      <c r="R744" s="22"/>
      <c r="S744" s="22"/>
      <c r="T744" s="22"/>
      <c r="U744" s="22"/>
      <c r="W744" s="23" t="e">
        <f>IF(AND($F$2&lt;&gt;"",$F$3&lt;&gt;""),Interpolation!J744,ROUND(Interpolation!C744,$N$3))</f>
        <v>#VALUE!</v>
      </c>
      <c r="X744" s="23" t="e">
        <f>IF(AND($F$2&lt;&gt;"",$F$3&lt;&gt;""),Interpolation!K744,ROUND(Interpolation!D744,$N$3))</f>
        <v>#VALUE!</v>
      </c>
      <c r="Y744" s="23" t="e">
        <f>IF(AND($F$2&lt;&gt;"",$F$3&lt;&gt;""),Interpolation!L744,ROUND(Interpolation!E744,$N$3))</f>
        <v>#VALUE!</v>
      </c>
      <c r="Z744" s="23" t="e">
        <f>IF(AND($F$2&lt;&gt;"",$F$3&lt;&gt;""),Interpolation!M744,ROUND(Interpolation!F744,$N$3))</f>
        <v>#VALUE!</v>
      </c>
      <c r="AA744" s="23" t="e">
        <f>IF(AND($F$2&lt;&gt;"",$F$3&lt;&gt;""),Interpolation!N744,ROUND(Interpolation!G744,$N$3))</f>
        <v>#VALUE!</v>
      </c>
      <c r="AB744" s="23" t="e">
        <f>IF(AND($F$2&lt;&gt;"",$F$3&lt;&gt;""),Interpolation!O744,ROUND(Interpolation!H744,$N$3))</f>
        <v>#VALUE!</v>
      </c>
      <c r="AD744" s="43" t="e">
        <f t="shared" si="132"/>
        <v>#VALUE!</v>
      </c>
      <c r="AE744" s="43" t="e">
        <f t="shared" si="133"/>
        <v>#VALUE!</v>
      </c>
    </row>
    <row r="745" spans="1:31" x14ac:dyDescent="0.25">
      <c r="A745" s="26" t="str">
        <f t="shared" si="134"/>
        <v/>
      </c>
      <c r="B745" s="21" t="str">
        <f t="shared" si="129"/>
        <v/>
      </c>
      <c r="C745" s="16" t="s">
        <v>66</v>
      </c>
      <c r="D745" s="16" t="s">
        <v>66</v>
      </c>
      <c r="E745" s="16" t="s">
        <v>66</v>
      </c>
      <c r="F745" s="16"/>
      <c r="G745" s="16"/>
      <c r="H745" s="16"/>
      <c r="I745" s="56"/>
      <c r="J745" s="57"/>
      <c r="K745" s="58"/>
      <c r="L745" s="22" t="str">
        <f t="shared" si="130"/>
        <v/>
      </c>
      <c r="M745" s="22" t="str">
        <f t="shared" si="131"/>
        <v/>
      </c>
      <c r="N745" s="26" t="e">
        <f t="shared" si="125"/>
        <v>#VALUE!</v>
      </c>
      <c r="O745" s="26" t="e">
        <f t="shared" si="127"/>
        <v>#VALUE!</v>
      </c>
      <c r="P745" s="26" t="e">
        <f t="shared" si="126"/>
        <v>#VALUE!</v>
      </c>
      <c r="Q745" s="26" t="e">
        <f t="shared" si="128"/>
        <v>#VALUE!</v>
      </c>
      <c r="R745" s="22"/>
      <c r="S745" s="22"/>
      <c r="T745" s="22"/>
      <c r="U745" s="22"/>
      <c r="W745" s="23" t="e">
        <f>IF(AND($F$2&lt;&gt;"",$F$3&lt;&gt;""),Interpolation!J745,ROUND(Interpolation!C745,$N$3))</f>
        <v>#VALUE!</v>
      </c>
      <c r="X745" s="23" t="e">
        <f>IF(AND($F$2&lt;&gt;"",$F$3&lt;&gt;""),Interpolation!K745,ROUND(Interpolation!D745,$N$3))</f>
        <v>#VALUE!</v>
      </c>
      <c r="Y745" s="23" t="e">
        <f>IF(AND($F$2&lt;&gt;"",$F$3&lt;&gt;""),Interpolation!L745,ROUND(Interpolation!E745,$N$3))</f>
        <v>#VALUE!</v>
      </c>
      <c r="Z745" s="23" t="e">
        <f>IF(AND($F$2&lt;&gt;"",$F$3&lt;&gt;""),Interpolation!M745,ROUND(Interpolation!F745,$N$3))</f>
        <v>#VALUE!</v>
      </c>
      <c r="AA745" s="23" t="e">
        <f>IF(AND($F$2&lt;&gt;"",$F$3&lt;&gt;""),Interpolation!N745,ROUND(Interpolation!G745,$N$3))</f>
        <v>#VALUE!</v>
      </c>
      <c r="AB745" s="23" t="e">
        <f>IF(AND($F$2&lt;&gt;"",$F$3&lt;&gt;""),Interpolation!O745,ROUND(Interpolation!H745,$N$3))</f>
        <v>#VALUE!</v>
      </c>
      <c r="AD745" s="43" t="e">
        <f t="shared" si="132"/>
        <v>#VALUE!</v>
      </c>
      <c r="AE745" s="43" t="e">
        <f t="shared" si="133"/>
        <v>#VALUE!</v>
      </c>
    </row>
    <row r="746" spans="1:31" x14ac:dyDescent="0.25">
      <c r="A746" s="26" t="str">
        <f t="shared" si="134"/>
        <v/>
      </c>
      <c r="B746" s="21" t="str">
        <f t="shared" si="129"/>
        <v/>
      </c>
      <c r="C746" s="16" t="s">
        <v>66</v>
      </c>
      <c r="D746" s="16" t="s">
        <v>66</v>
      </c>
      <c r="E746" s="16" t="s">
        <v>66</v>
      </c>
      <c r="F746" s="16"/>
      <c r="G746" s="16"/>
      <c r="H746" s="16"/>
      <c r="I746" s="56"/>
      <c r="J746" s="57"/>
      <c r="K746" s="58"/>
      <c r="L746" s="22" t="str">
        <f t="shared" si="130"/>
        <v/>
      </c>
      <c r="M746" s="22" t="str">
        <f t="shared" si="131"/>
        <v/>
      </c>
      <c r="N746" s="26" t="e">
        <f t="shared" si="125"/>
        <v>#VALUE!</v>
      </c>
      <c r="O746" s="26" t="e">
        <f t="shared" si="127"/>
        <v>#VALUE!</v>
      </c>
      <c r="P746" s="26" t="e">
        <f t="shared" si="126"/>
        <v>#VALUE!</v>
      </c>
      <c r="Q746" s="26" t="e">
        <f t="shared" si="128"/>
        <v>#VALUE!</v>
      </c>
      <c r="R746" s="22"/>
      <c r="S746" s="22"/>
      <c r="T746" s="22"/>
      <c r="U746" s="22"/>
      <c r="W746" s="23" t="e">
        <f>IF(AND($F$2&lt;&gt;"",$F$3&lt;&gt;""),Interpolation!J746,ROUND(Interpolation!C746,$N$3))</f>
        <v>#VALUE!</v>
      </c>
      <c r="X746" s="23" t="e">
        <f>IF(AND($F$2&lt;&gt;"",$F$3&lt;&gt;""),Interpolation!K746,ROUND(Interpolation!D746,$N$3))</f>
        <v>#VALUE!</v>
      </c>
      <c r="Y746" s="23" t="e">
        <f>IF(AND($F$2&lt;&gt;"",$F$3&lt;&gt;""),Interpolation!L746,ROUND(Interpolation!E746,$N$3))</f>
        <v>#VALUE!</v>
      </c>
      <c r="Z746" s="23" t="e">
        <f>IF(AND($F$2&lt;&gt;"",$F$3&lt;&gt;""),Interpolation!M746,ROUND(Interpolation!F746,$N$3))</f>
        <v>#VALUE!</v>
      </c>
      <c r="AA746" s="23" t="e">
        <f>IF(AND($F$2&lt;&gt;"",$F$3&lt;&gt;""),Interpolation!N746,ROUND(Interpolation!G746,$N$3))</f>
        <v>#VALUE!</v>
      </c>
      <c r="AB746" s="23" t="e">
        <f>IF(AND($F$2&lt;&gt;"",$F$3&lt;&gt;""),Interpolation!O746,ROUND(Interpolation!H746,$N$3))</f>
        <v>#VALUE!</v>
      </c>
      <c r="AD746" s="43" t="e">
        <f t="shared" si="132"/>
        <v>#VALUE!</v>
      </c>
      <c r="AE746" s="43" t="e">
        <f t="shared" si="133"/>
        <v>#VALUE!</v>
      </c>
    </row>
    <row r="747" spans="1:31" x14ac:dyDescent="0.25">
      <c r="A747" s="26" t="str">
        <f t="shared" si="134"/>
        <v/>
      </c>
      <c r="B747" s="21" t="str">
        <f t="shared" si="129"/>
        <v/>
      </c>
      <c r="C747" s="16" t="s">
        <v>66</v>
      </c>
      <c r="D747" s="16" t="s">
        <v>66</v>
      </c>
      <c r="E747" s="16" t="s">
        <v>66</v>
      </c>
      <c r="F747" s="16"/>
      <c r="G747" s="16"/>
      <c r="H747" s="16"/>
      <c r="I747" s="56"/>
      <c r="J747" s="57"/>
      <c r="K747" s="58"/>
      <c r="L747" s="22" t="str">
        <f t="shared" si="130"/>
        <v/>
      </c>
      <c r="M747" s="22" t="str">
        <f t="shared" si="131"/>
        <v/>
      </c>
      <c r="N747" s="26" t="e">
        <f t="shared" si="125"/>
        <v>#VALUE!</v>
      </c>
      <c r="O747" s="26" t="e">
        <f t="shared" si="127"/>
        <v>#VALUE!</v>
      </c>
      <c r="P747" s="26" t="e">
        <f t="shared" si="126"/>
        <v>#VALUE!</v>
      </c>
      <c r="Q747" s="26" t="e">
        <f t="shared" si="128"/>
        <v>#VALUE!</v>
      </c>
      <c r="R747" s="22"/>
      <c r="S747" s="22"/>
      <c r="T747" s="22"/>
      <c r="U747" s="22"/>
      <c r="W747" s="23" t="e">
        <f>IF(AND($F$2&lt;&gt;"",$F$3&lt;&gt;""),Interpolation!J747,ROUND(Interpolation!C747,$N$3))</f>
        <v>#VALUE!</v>
      </c>
      <c r="X747" s="23" t="e">
        <f>IF(AND($F$2&lt;&gt;"",$F$3&lt;&gt;""),Interpolation!K747,ROUND(Interpolation!D747,$N$3))</f>
        <v>#VALUE!</v>
      </c>
      <c r="Y747" s="23" t="e">
        <f>IF(AND($F$2&lt;&gt;"",$F$3&lt;&gt;""),Interpolation!L747,ROUND(Interpolation!E747,$N$3))</f>
        <v>#VALUE!</v>
      </c>
      <c r="Z747" s="23" t="e">
        <f>IF(AND($F$2&lt;&gt;"",$F$3&lt;&gt;""),Interpolation!M747,ROUND(Interpolation!F747,$N$3))</f>
        <v>#VALUE!</v>
      </c>
      <c r="AA747" s="23" t="e">
        <f>IF(AND($F$2&lt;&gt;"",$F$3&lt;&gt;""),Interpolation!N747,ROUND(Interpolation!G747,$N$3))</f>
        <v>#VALUE!</v>
      </c>
      <c r="AB747" s="23" t="e">
        <f>IF(AND($F$2&lt;&gt;"",$F$3&lt;&gt;""),Interpolation!O747,ROUND(Interpolation!H747,$N$3))</f>
        <v>#VALUE!</v>
      </c>
      <c r="AD747" s="43" t="e">
        <f t="shared" si="132"/>
        <v>#VALUE!</v>
      </c>
      <c r="AE747" s="43" t="e">
        <f t="shared" si="133"/>
        <v>#VALUE!</v>
      </c>
    </row>
    <row r="748" spans="1:31" x14ac:dyDescent="0.25">
      <c r="A748" s="26" t="str">
        <f t="shared" si="134"/>
        <v/>
      </c>
      <c r="B748" s="21" t="str">
        <f t="shared" si="129"/>
        <v/>
      </c>
      <c r="C748" s="16" t="s">
        <v>66</v>
      </c>
      <c r="D748" s="16" t="s">
        <v>66</v>
      </c>
      <c r="E748" s="16" t="s">
        <v>66</v>
      </c>
      <c r="F748" s="16"/>
      <c r="G748" s="16"/>
      <c r="H748" s="16"/>
      <c r="I748" s="56"/>
      <c r="J748" s="57"/>
      <c r="K748" s="58"/>
      <c r="L748" s="22" t="str">
        <f t="shared" si="130"/>
        <v/>
      </c>
      <c r="M748" s="22" t="str">
        <f t="shared" si="131"/>
        <v/>
      </c>
      <c r="N748" s="26" t="e">
        <f t="shared" si="125"/>
        <v>#VALUE!</v>
      </c>
      <c r="O748" s="26" t="e">
        <f t="shared" si="127"/>
        <v>#VALUE!</v>
      </c>
      <c r="P748" s="26" t="e">
        <f t="shared" si="126"/>
        <v>#VALUE!</v>
      </c>
      <c r="Q748" s="26" t="e">
        <f t="shared" si="128"/>
        <v>#VALUE!</v>
      </c>
      <c r="R748" s="22"/>
      <c r="S748" s="22"/>
      <c r="T748" s="22"/>
      <c r="U748" s="22"/>
      <c r="W748" s="23" t="e">
        <f>IF(AND($F$2&lt;&gt;"",$F$3&lt;&gt;""),Interpolation!J748,ROUND(Interpolation!C748,$N$3))</f>
        <v>#VALUE!</v>
      </c>
      <c r="X748" s="23" t="e">
        <f>IF(AND($F$2&lt;&gt;"",$F$3&lt;&gt;""),Interpolation!K748,ROUND(Interpolation!D748,$N$3))</f>
        <v>#VALUE!</v>
      </c>
      <c r="Y748" s="23" t="e">
        <f>IF(AND($F$2&lt;&gt;"",$F$3&lt;&gt;""),Interpolation!L748,ROUND(Interpolation!E748,$N$3))</f>
        <v>#VALUE!</v>
      </c>
      <c r="Z748" s="23" t="e">
        <f>IF(AND($F$2&lt;&gt;"",$F$3&lt;&gt;""),Interpolation!M748,ROUND(Interpolation!F748,$N$3))</f>
        <v>#VALUE!</v>
      </c>
      <c r="AA748" s="23" t="e">
        <f>IF(AND($F$2&lt;&gt;"",$F$3&lt;&gt;""),Interpolation!N748,ROUND(Interpolation!G748,$N$3))</f>
        <v>#VALUE!</v>
      </c>
      <c r="AB748" s="23" t="e">
        <f>IF(AND($F$2&lt;&gt;"",$F$3&lt;&gt;""),Interpolation!O748,ROUND(Interpolation!H748,$N$3))</f>
        <v>#VALUE!</v>
      </c>
      <c r="AD748" s="43" t="e">
        <f t="shared" si="132"/>
        <v>#VALUE!</v>
      </c>
      <c r="AE748" s="43" t="e">
        <f t="shared" si="133"/>
        <v>#VALUE!</v>
      </c>
    </row>
    <row r="749" spans="1:31" x14ac:dyDescent="0.25">
      <c r="A749" s="26" t="str">
        <f t="shared" si="134"/>
        <v/>
      </c>
      <c r="B749" s="21" t="str">
        <f t="shared" si="129"/>
        <v/>
      </c>
      <c r="C749" s="16" t="s">
        <v>66</v>
      </c>
      <c r="D749" s="16" t="s">
        <v>66</v>
      </c>
      <c r="E749" s="16" t="s">
        <v>66</v>
      </c>
      <c r="F749" s="16"/>
      <c r="G749" s="16"/>
      <c r="H749" s="16"/>
      <c r="I749" s="56"/>
      <c r="J749" s="57"/>
      <c r="K749" s="58"/>
      <c r="L749" s="22" t="str">
        <f t="shared" si="130"/>
        <v/>
      </c>
      <c r="M749" s="22" t="str">
        <f t="shared" si="131"/>
        <v/>
      </c>
      <c r="N749" s="26" t="e">
        <f t="shared" si="125"/>
        <v>#VALUE!</v>
      </c>
      <c r="O749" s="26" t="e">
        <f t="shared" si="127"/>
        <v>#VALUE!</v>
      </c>
      <c r="P749" s="26" t="e">
        <f t="shared" si="126"/>
        <v>#VALUE!</v>
      </c>
      <c r="Q749" s="26" t="e">
        <f t="shared" si="128"/>
        <v>#VALUE!</v>
      </c>
      <c r="R749" s="22"/>
      <c r="S749" s="22"/>
      <c r="T749" s="22"/>
      <c r="U749" s="22"/>
      <c r="W749" s="23" t="e">
        <f>IF(AND($F$2&lt;&gt;"",$F$3&lt;&gt;""),Interpolation!J749,ROUND(Interpolation!C749,$N$3))</f>
        <v>#VALUE!</v>
      </c>
      <c r="X749" s="23" t="e">
        <f>IF(AND($F$2&lt;&gt;"",$F$3&lt;&gt;""),Interpolation!K749,ROUND(Interpolation!D749,$N$3))</f>
        <v>#VALUE!</v>
      </c>
      <c r="Y749" s="23" t="e">
        <f>IF(AND($F$2&lt;&gt;"",$F$3&lt;&gt;""),Interpolation!L749,ROUND(Interpolation!E749,$N$3))</f>
        <v>#VALUE!</v>
      </c>
      <c r="Z749" s="23" t="e">
        <f>IF(AND($F$2&lt;&gt;"",$F$3&lt;&gt;""),Interpolation!M749,ROUND(Interpolation!F749,$N$3))</f>
        <v>#VALUE!</v>
      </c>
      <c r="AA749" s="23" t="e">
        <f>IF(AND($F$2&lt;&gt;"",$F$3&lt;&gt;""),Interpolation!N749,ROUND(Interpolation!G749,$N$3))</f>
        <v>#VALUE!</v>
      </c>
      <c r="AB749" s="23" t="e">
        <f>IF(AND($F$2&lt;&gt;"",$F$3&lt;&gt;""),Interpolation!O749,ROUND(Interpolation!H749,$N$3))</f>
        <v>#VALUE!</v>
      </c>
      <c r="AD749" s="43" t="e">
        <f t="shared" si="132"/>
        <v>#VALUE!</v>
      </c>
      <c r="AE749" s="43" t="e">
        <f t="shared" si="133"/>
        <v>#VALUE!</v>
      </c>
    </row>
    <row r="750" spans="1:31" x14ac:dyDescent="0.25">
      <c r="A750" s="26" t="str">
        <f t="shared" si="134"/>
        <v/>
      </c>
      <c r="B750" s="21" t="str">
        <f t="shared" si="129"/>
        <v/>
      </c>
      <c r="C750" s="16" t="s">
        <v>66</v>
      </c>
      <c r="D750" s="16" t="s">
        <v>66</v>
      </c>
      <c r="E750" s="16" t="s">
        <v>66</v>
      </c>
      <c r="F750" s="16"/>
      <c r="G750" s="16"/>
      <c r="H750" s="16"/>
      <c r="I750" s="56"/>
      <c r="J750" s="57"/>
      <c r="K750" s="58"/>
      <c r="L750" s="22" t="str">
        <f t="shared" si="130"/>
        <v/>
      </c>
      <c r="M750" s="22" t="str">
        <f t="shared" si="131"/>
        <v/>
      </c>
      <c r="N750" s="26" t="e">
        <f t="shared" si="125"/>
        <v>#VALUE!</v>
      </c>
      <c r="O750" s="26" t="e">
        <f t="shared" si="127"/>
        <v>#VALUE!</v>
      </c>
      <c r="P750" s="26" t="e">
        <f t="shared" si="126"/>
        <v>#VALUE!</v>
      </c>
      <c r="Q750" s="26" t="e">
        <f t="shared" si="128"/>
        <v>#VALUE!</v>
      </c>
      <c r="R750" s="22"/>
      <c r="S750" s="22"/>
      <c r="T750" s="22"/>
      <c r="U750" s="22"/>
      <c r="W750" s="23" t="e">
        <f>IF(AND($F$2&lt;&gt;"",$F$3&lt;&gt;""),Interpolation!J750,ROUND(Interpolation!C750,$N$3))</f>
        <v>#VALUE!</v>
      </c>
      <c r="X750" s="23" t="e">
        <f>IF(AND($F$2&lt;&gt;"",$F$3&lt;&gt;""),Interpolation!K750,ROUND(Interpolation!D750,$N$3))</f>
        <v>#VALUE!</v>
      </c>
      <c r="Y750" s="23" t="e">
        <f>IF(AND($F$2&lt;&gt;"",$F$3&lt;&gt;""),Interpolation!L750,ROUND(Interpolation!E750,$N$3))</f>
        <v>#VALUE!</v>
      </c>
      <c r="Z750" s="23" t="e">
        <f>IF(AND($F$2&lt;&gt;"",$F$3&lt;&gt;""),Interpolation!M750,ROUND(Interpolation!F750,$N$3))</f>
        <v>#VALUE!</v>
      </c>
      <c r="AA750" s="23" t="e">
        <f>IF(AND($F$2&lt;&gt;"",$F$3&lt;&gt;""),Interpolation!N750,ROUND(Interpolation!G750,$N$3))</f>
        <v>#VALUE!</v>
      </c>
      <c r="AB750" s="23" t="e">
        <f>IF(AND($F$2&lt;&gt;"",$F$3&lt;&gt;""),Interpolation!O750,ROUND(Interpolation!H750,$N$3))</f>
        <v>#VALUE!</v>
      </c>
      <c r="AD750" s="43" t="e">
        <f t="shared" si="132"/>
        <v>#VALUE!</v>
      </c>
      <c r="AE750" s="43" t="e">
        <f t="shared" si="133"/>
        <v>#VALUE!</v>
      </c>
    </row>
    <row r="751" spans="1:31" x14ac:dyDescent="0.25">
      <c r="A751" s="26" t="str">
        <f t="shared" si="134"/>
        <v/>
      </c>
      <c r="B751" s="21" t="str">
        <f t="shared" si="129"/>
        <v/>
      </c>
      <c r="C751" s="16" t="s">
        <v>66</v>
      </c>
      <c r="D751" s="16" t="s">
        <v>66</v>
      </c>
      <c r="E751" s="16" t="s">
        <v>66</v>
      </c>
      <c r="F751" s="16"/>
      <c r="G751" s="16"/>
      <c r="H751" s="16"/>
      <c r="I751" s="56"/>
      <c r="J751" s="57"/>
      <c r="K751" s="58"/>
      <c r="L751" s="22" t="str">
        <f t="shared" si="130"/>
        <v/>
      </c>
      <c r="M751" s="22" t="str">
        <f t="shared" si="131"/>
        <v/>
      </c>
      <c r="N751" s="26" t="e">
        <f t="shared" si="125"/>
        <v>#VALUE!</v>
      </c>
      <c r="O751" s="26" t="e">
        <f t="shared" si="127"/>
        <v>#VALUE!</v>
      </c>
      <c r="P751" s="26" t="e">
        <f t="shared" si="126"/>
        <v>#VALUE!</v>
      </c>
      <c r="Q751" s="26" t="e">
        <f t="shared" si="128"/>
        <v>#VALUE!</v>
      </c>
      <c r="R751" s="22"/>
      <c r="S751" s="22"/>
      <c r="T751" s="22"/>
      <c r="U751" s="22"/>
      <c r="W751" s="23" t="e">
        <f>IF(AND($F$2&lt;&gt;"",$F$3&lt;&gt;""),Interpolation!J751,ROUND(Interpolation!C751,$N$3))</f>
        <v>#VALUE!</v>
      </c>
      <c r="X751" s="23" t="e">
        <f>IF(AND($F$2&lt;&gt;"",$F$3&lt;&gt;""),Interpolation!K751,ROUND(Interpolation!D751,$N$3))</f>
        <v>#VALUE!</v>
      </c>
      <c r="Y751" s="23" t="e">
        <f>IF(AND($F$2&lt;&gt;"",$F$3&lt;&gt;""),Interpolation!L751,ROUND(Interpolation!E751,$N$3))</f>
        <v>#VALUE!</v>
      </c>
      <c r="Z751" s="23" t="e">
        <f>IF(AND($F$2&lt;&gt;"",$F$3&lt;&gt;""),Interpolation!M751,ROUND(Interpolation!F751,$N$3))</f>
        <v>#VALUE!</v>
      </c>
      <c r="AA751" s="23" t="e">
        <f>IF(AND($F$2&lt;&gt;"",$F$3&lt;&gt;""),Interpolation!N751,ROUND(Interpolation!G751,$N$3))</f>
        <v>#VALUE!</v>
      </c>
      <c r="AB751" s="23" t="e">
        <f>IF(AND($F$2&lt;&gt;"",$F$3&lt;&gt;""),Interpolation!O751,ROUND(Interpolation!H751,$N$3))</f>
        <v>#VALUE!</v>
      </c>
      <c r="AD751" s="43" t="e">
        <f t="shared" si="132"/>
        <v>#VALUE!</v>
      </c>
      <c r="AE751" s="43" t="e">
        <f t="shared" si="133"/>
        <v>#VALUE!</v>
      </c>
    </row>
    <row r="752" spans="1:31" x14ac:dyDescent="0.25">
      <c r="J752" s="1"/>
      <c r="K752" s="1"/>
      <c r="L752" s="22">
        <f t="shared" si="130"/>
        <v>0</v>
      </c>
      <c r="M752" s="22">
        <f t="shared" si="131"/>
        <v>0</v>
      </c>
      <c r="N752" s="26">
        <f t="shared" si="125"/>
        <v>0</v>
      </c>
      <c r="O752" s="26" t="e">
        <f t="shared" si="127"/>
        <v>#N/A</v>
      </c>
      <c r="P752" s="26">
        <f t="shared" si="126"/>
        <v>1</v>
      </c>
      <c r="Q752" s="26" t="e">
        <f t="shared" si="128"/>
        <v>#N/A</v>
      </c>
      <c r="R752" s="22"/>
      <c r="S752" s="22"/>
      <c r="T752" s="22"/>
      <c r="U752" s="22"/>
      <c r="W752" s="23" t="e">
        <f>IF(AND($F$2&lt;&gt;"",$F$3&lt;&gt;""),Interpolation!J752,ROUND(Interpolation!C752,$N$3))</f>
        <v>#VALUE!</v>
      </c>
      <c r="X752" s="23" t="e">
        <f>IF(AND($F$2&lt;&gt;"",$F$3&lt;&gt;""),Interpolation!K752,ROUND(Interpolation!D752,$N$3))</f>
        <v>#VALUE!</v>
      </c>
      <c r="Y752" s="23" t="e">
        <f>IF(AND($F$2&lt;&gt;"",$F$3&lt;&gt;""),Interpolation!L752,ROUND(Interpolation!E752,$N$3))</f>
        <v>#VALUE!</v>
      </c>
      <c r="Z752" s="23" t="e">
        <f>IF(AND($F$2&lt;&gt;"",$F$3&lt;&gt;""),Interpolation!M752,ROUND(Interpolation!F752,$N$3))</f>
        <v>#VALUE!</v>
      </c>
      <c r="AA752" s="23" t="e">
        <f>IF(AND($F$2&lt;&gt;"",$F$3&lt;&gt;""),Interpolation!N752,ROUND(Interpolation!G752,$N$3))</f>
        <v>#VALUE!</v>
      </c>
      <c r="AB752" s="23" t="e">
        <f>IF(AND($F$2&lt;&gt;"",$F$3&lt;&gt;""),Interpolation!O752,ROUND(Interpolation!H752,$N$3))</f>
        <v>#VALUE!</v>
      </c>
      <c r="AD752" s="43">
        <f t="shared" si="132"/>
        <v>0</v>
      </c>
      <c r="AE752" s="43">
        <f t="shared" si="133"/>
        <v>0</v>
      </c>
    </row>
    <row r="753" spans="1:31" x14ac:dyDescent="0.25">
      <c r="B753" s="61"/>
      <c r="C753" s="61"/>
      <c r="D753" s="61"/>
      <c r="E753" s="61"/>
      <c r="F753" s="61"/>
      <c r="G753" s="61"/>
      <c r="I753" s="2" t="str">
        <f>'Print off sheets'!I753</f>
        <v>Page 18 of 2</v>
      </c>
      <c r="J753" s="1"/>
      <c r="K753" s="1"/>
      <c r="L753" s="22">
        <f t="shared" si="130"/>
        <v>0</v>
      </c>
      <c r="M753" s="22">
        <f t="shared" si="131"/>
        <v>0</v>
      </c>
      <c r="N753" s="26">
        <f t="shared" si="125"/>
        <v>0</v>
      </c>
      <c r="O753" s="26" t="e">
        <f t="shared" si="127"/>
        <v>#N/A</v>
      </c>
      <c r="P753" s="26">
        <f t="shared" si="126"/>
        <v>1</v>
      </c>
      <c r="Q753" s="26" t="e">
        <f t="shared" si="128"/>
        <v>#N/A</v>
      </c>
      <c r="R753" s="22"/>
      <c r="S753" s="22"/>
      <c r="T753" s="22"/>
      <c r="U753" s="22"/>
      <c r="W753" s="23" t="e">
        <f>IF(AND($F$2&lt;&gt;"",$F$3&lt;&gt;""),Interpolation!J753,ROUND(Interpolation!C753,$N$3))</f>
        <v>#VALUE!</v>
      </c>
      <c r="X753" s="23" t="e">
        <f>IF(AND($F$2&lt;&gt;"",$F$3&lt;&gt;""),Interpolation!K753,ROUND(Interpolation!D753,$N$3))</f>
        <v>#VALUE!</v>
      </c>
      <c r="Y753" s="23" t="e">
        <f>IF(AND($F$2&lt;&gt;"",$F$3&lt;&gt;""),Interpolation!L753,ROUND(Interpolation!E753,$N$3))</f>
        <v>#VALUE!</v>
      </c>
      <c r="Z753" s="23" t="e">
        <f>IF(AND($F$2&lt;&gt;"",$F$3&lt;&gt;""),Interpolation!M753,ROUND(Interpolation!F753,$N$3))</f>
        <v>#VALUE!</v>
      </c>
      <c r="AA753" s="23" t="e">
        <f>IF(AND($F$2&lt;&gt;"",$F$3&lt;&gt;""),Interpolation!N753,ROUND(Interpolation!G753,$N$3))</f>
        <v>#VALUE!</v>
      </c>
      <c r="AB753" s="23" t="e">
        <f>IF(AND($F$2&lt;&gt;"",$F$3&lt;&gt;""),Interpolation!O753,ROUND(Interpolation!H753,$N$3))</f>
        <v>#VALUE!</v>
      </c>
      <c r="AD753" s="43">
        <f t="shared" si="132"/>
        <v>0</v>
      </c>
      <c r="AE753" s="43">
        <f t="shared" si="133"/>
        <v>0</v>
      </c>
    </row>
    <row r="754" spans="1:31" ht="18" x14ac:dyDescent="0.25">
      <c r="B754" s="59" t="s">
        <v>21</v>
      </c>
      <c r="C754" s="59"/>
      <c r="D754" s="59"/>
      <c r="E754" s="59"/>
      <c r="F754" s="59"/>
      <c r="G754" s="59"/>
      <c r="H754" s="59"/>
      <c r="J754" s="1"/>
      <c r="K754" s="1"/>
      <c r="L754" s="22" t="str">
        <f t="shared" si="130"/>
        <v/>
      </c>
      <c r="M754" s="22" t="str">
        <f t="shared" si="131"/>
        <v/>
      </c>
      <c r="N754" s="26" t="e">
        <f t="shared" si="125"/>
        <v>#VALUE!</v>
      </c>
      <c r="O754" s="26" t="e">
        <f t="shared" si="127"/>
        <v>#VALUE!</v>
      </c>
      <c r="P754" s="26" t="e">
        <f t="shared" si="126"/>
        <v>#VALUE!</v>
      </c>
      <c r="Q754" s="26" t="e">
        <f t="shared" si="128"/>
        <v>#VALUE!</v>
      </c>
      <c r="R754" s="22"/>
      <c r="S754" s="22"/>
      <c r="T754" s="22"/>
      <c r="U754" s="22"/>
      <c r="W754" s="23" t="e">
        <f>IF(AND($F$2&lt;&gt;"",$F$3&lt;&gt;""),Interpolation!J754,ROUND(Interpolation!C754,$N$3))</f>
        <v>#VALUE!</v>
      </c>
      <c r="X754" s="23" t="e">
        <f>IF(AND($F$2&lt;&gt;"",$F$3&lt;&gt;""),Interpolation!K754,ROUND(Interpolation!D754,$N$3))</f>
        <v>#VALUE!</v>
      </c>
      <c r="Y754" s="23" t="e">
        <f>IF(AND($F$2&lt;&gt;"",$F$3&lt;&gt;""),Interpolation!L754,ROUND(Interpolation!E754,$N$3))</f>
        <v>#VALUE!</v>
      </c>
      <c r="Z754" s="23" t="e">
        <f>IF(AND($F$2&lt;&gt;"",$F$3&lt;&gt;""),Interpolation!M754,ROUND(Interpolation!F754,$N$3))</f>
        <v>#VALUE!</v>
      </c>
      <c r="AA754" s="23" t="e">
        <f>IF(AND($F$2&lt;&gt;"",$F$3&lt;&gt;""),Interpolation!N754,ROUND(Interpolation!G754,$N$3))</f>
        <v>#VALUE!</v>
      </c>
      <c r="AB754" s="23" t="e">
        <f>IF(AND($F$2&lt;&gt;"",$F$3&lt;&gt;""),Interpolation!O754,ROUND(Interpolation!H754,$N$3))</f>
        <v>#VALUE!</v>
      </c>
      <c r="AD754" s="43" t="e">
        <f t="shared" si="132"/>
        <v>#VALUE!</v>
      </c>
      <c r="AE754" s="43" t="e">
        <f t="shared" si="133"/>
        <v>#VALUE!</v>
      </c>
    </row>
    <row r="755" spans="1:31" ht="15.75" x14ac:dyDescent="0.25">
      <c r="B755" s="3"/>
      <c r="C755" s="14"/>
      <c r="E755" s="3"/>
      <c r="F755" s="15"/>
      <c r="H755" s="5"/>
      <c r="J755" s="1"/>
      <c r="K755" s="1"/>
      <c r="L755" s="22">
        <f t="shared" si="130"/>
        <v>0</v>
      </c>
      <c r="M755" s="22">
        <f t="shared" si="131"/>
        <v>0</v>
      </c>
      <c r="N755" s="26">
        <f t="shared" si="125"/>
        <v>0</v>
      </c>
      <c r="O755" s="26" t="e">
        <f t="shared" si="127"/>
        <v>#N/A</v>
      </c>
      <c r="P755" s="26">
        <f t="shared" si="126"/>
        <v>1</v>
      </c>
      <c r="Q755" s="26" t="e">
        <f t="shared" si="128"/>
        <v>#N/A</v>
      </c>
      <c r="R755" s="22"/>
      <c r="S755" s="22"/>
      <c r="T755" s="22"/>
      <c r="U755" s="22"/>
      <c r="W755" s="23" t="e">
        <f>IF(AND($F$2&lt;&gt;"",$F$3&lt;&gt;""),Interpolation!J755,ROUND(Interpolation!C755,$N$3))</f>
        <v>#VALUE!</v>
      </c>
      <c r="X755" s="23" t="e">
        <f>IF(AND($F$2&lt;&gt;"",$F$3&lt;&gt;""),Interpolation!K755,ROUND(Interpolation!D755,$N$3))</f>
        <v>#VALUE!</v>
      </c>
      <c r="Y755" s="23" t="e">
        <f>IF(AND($F$2&lt;&gt;"",$F$3&lt;&gt;""),Interpolation!L755,ROUND(Interpolation!E755,$N$3))</f>
        <v>#VALUE!</v>
      </c>
      <c r="Z755" s="23" t="e">
        <f>IF(AND($F$2&lt;&gt;"",$F$3&lt;&gt;""),Interpolation!M755,ROUND(Interpolation!F755,$N$3))</f>
        <v>#VALUE!</v>
      </c>
      <c r="AA755" s="23" t="e">
        <f>IF(AND($F$2&lt;&gt;"",$F$3&lt;&gt;""),Interpolation!N755,ROUND(Interpolation!G755,$N$3))</f>
        <v>#VALUE!</v>
      </c>
      <c r="AB755" s="23" t="e">
        <f>IF(AND($F$2&lt;&gt;"",$F$3&lt;&gt;""),Interpolation!O755,ROUND(Interpolation!H755,$N$3))</f>
        <v>#VALUE!</v>
      </c>
      <c r="AD755" s="43">
        <f t="shared" si="132"/>
        <v>0</v>
      </c>
      <c r="AE755" s="43">
        <f t="shared" si="133"/>
        <v>0</v>
      </c>
    </row>
    <row r="756" spans="1:31" x14ac:dyDescent="0.25">
      <c r="G756" s="62"/>
      <c r="H756" s="62"/>
      <c r="J756" s="1"/>
      <c r="K756" s="1"/>
      <c r="L756" s="22">
        <f t="shared" si="130"/>
        <v>0</v>
      </c>
      <c r="M756" s="22">
        <f t="shared" si="131"/>
        <v>0</v>
      </c>
      <c r="N756" s="26">
        <f t="shared" si="125"/>
        <v>0</v>
      </c>
      <c r="O756" s="26" t="e">
        <f t="shared" si="127"/>
        <v>#N/A</v>
      </c>
      <c r="P756" s="26">
        <f t="shared" si="126"/>
        <v>1</v>
      </c>
      <c r="Q756" s="26" t="e">
        <f t="shared" si="128"/>
        <v>#N/A</v>
      </c>
      <c r="R756" s="22"/>
      <c r="S756" s="22"/>
      <c r="T756" s="22"/>
      <c r="U756" s="22"/>
      <c r="W756" s="23" t="e">
        <f>IF(AND($F$2&lt;&gt;"",$F$3&lt;&gt;""),Interpolation!J756,ROUND(Interpolation!C756,$N$3))</f>
        <v>#VALUE!</v>
      </c>
      <c r="X756" s="23" t="e">
        <f>IF(AND($F$2&lt;&gt;"",$F$3&lt;&gt;""),Interpolation!K756,ROUND(Interpolation!D756,$N$3))</f>
        <v>#VALUE!</v>
      </c>
      <c r="Y756" s="23" t="e">
        <f>IF(AND($F$2&lt;&gt;"",$F$3&lt;&gt;""),Interpolation!L756,ROUND(Interpolation!E756,$N$3))</f>
        <v>#VALUE!</v>
      </c>
      <c r="Z756" s="23" t="e">
        <f>IF(AND($F$2&lt;&gt;"",$F$3&lt;&gt;""),Interpolation!M756,ROUND(Interpolation!F756,$N$3))</f>
        <v>#VALUE!</v>
      </c>
      <c r="AA756" s="23" t="e">
        <f>IF(AND($F$2&lt;&gt;"",$F$3&lt;&gt;""),Interpolation!N756,ROUND(Interpolation!G756,$N$3))</f>
        <v>#VALUE!</v>
      </c>
      <c r="AB756" s="23" t="e">
        <f>IF(AND($F$2&lt;&gt;"",$F$3&lt;&gt;""),Interpolation!O756,ROUND(Interpolation!H756,$N$3))</f>
        <v>#VALUE!</v>
      </c>
      <c r="AD756" s="43">
        <f t="shared" si="132"/>
        <v>0</v>
      </c>
      <c r="AE756" s="43">
        <f t="shared" si="133"/>
        <v>0</v>
      </c>
    </row>
    <row r="757" spans="1:31" x14ac:dyDescent="0.25">
      <c r="C757" s="60" t="s">
        <v>42</v>
      </c>
      <c r="D757" s="60"/>
      <c r="E757" s="60"/>
      <c r="H757" s="6"/>
      <c r="J757" s="1"/>
      <c r="K757" s="1"/>
      <c r="L757" s="22">
        <f t="shared" si="130"/>
        <v>0</v>
      </c>
      <c r="M757" s="22">
        <f t="shared" si="131"/>
        <v>0</v>
      </c>
      <c r="N757" s="26">
        <f t="shared" si="125"/>
        <v>0</v>
      </c>
      <c r="O757" s="26" t="e">
        <f t="shared" si="127"/>
        <v>#N/A</v>
      </c>
      <c r="P757" s="26">
        <f t="shared" si="126"/>
        <v>1</v>
      </c>
      <c r="Q757" s="26" t="e">
        <f t="shared" si="128"/>
        <v>#N/A</v>
      </c>
      <c r="R757" s="22"/>
      <c r="S757" s="22"/>
      <c r="T757" s="22"/>
      <c r="U757" s="22"/>
      <c r="W757" s="23" t="e">
        <f>IF(AND($F$2&lt;&gt;"",$F$3&lt;&gt;""),Interpolation!J757,ROUND(Interpolation!C757,$N$3))</f>
        <v>#VALUE!</v>
      </c>
      <c r="X757" s="23" t="e">
        <f>IF(AND($F$2&lt;&gt;"",$F$3&lt;&gt;""),Interpolation!K757,ROUND(Interpolation!D757,$N$3))</f>
        <v>#VALUE!</v>
      </c>
      <c r="Y757" s="23" t="e">
        <f>IF(AND($F$2&lt;&gt;"",$F$3&lt;&gt;""),Interpolation!L757,ROUND(Interpolation!E757,$N$3))</f>
        <v>#VALUE!</v>
      </c>
      <c r="Z757" s="23" t="e">
        <f>IF(AND($F$2&lt;&gt;"",$F$3&lt;&gt;""),Interpolation!M757,ROUND(Interpolation!F757,$N$3))</f>
        <v>#VALUE!</v>
      </c>
      <c r="AA757" s="23" t="e">
        <f>IF(AND($F$2&lt;&gt;"",$F$3&lt;&gt;""),Interpolation!N757,ROUND(Interpolation!G757,$N$3))</f>
        <v>#VALUE!</v>
      </c>
      <c r="AB757" s="23" t="e">
        <f>IF(AND($F$2&lt;&gt;"",$F$3&lt;&gt;""),Interpolation!O757,ROUND(Interpolation!H757,$N$3))</f>
        <v>#VALUE!</v>
      </c>
      <c r="AD757" s="43">
        <f t="shared" si="132"/>
        <v>0</v>
      </c>
      <c r="AE757" s="43">
        <f t="shared" si="133"/>
        <v>0</v>
      </c>
    </row>
    <row r="758" spans="1:31" x14ac:dyDescent="0.25">
      <c r="B758" s="7" t="s">
        <v>45</v>
      </c>
      <c r="C758" s="8" t="s">
        <v>46</v>
      </c>
      <c r="D758" s="8" t="s">
        <v>47</v>
      </c>
      <c r="E758" s="8" t="s">
        <v>48</v>
      </c>
      <c r="F758" s="8" t="s">
        <v>49</v>
      </c>
      <c r="G758" s="8" t="s">
        <v>50</v>
      </c>
      <c r="H758" s="8" t="s">
        <v>51</v>
      </c>
      <c r="I758" s="9" t="s">
        <v>52</v>
      </c>
      <c r="J758" s="1"/>
      <c r="K758" s="1"/>
      <c r="L758" s="22" t="str">
        <f t="shared" si="130"/>
        <v/>
      </c>
      <c r="M758" s="22" t="str">
        <f t="shared" si="131"/>
        <v/>
      </c>
      <c r="N758" s="26" t="e">
        <f t="shared" si="125"/>
        <v>#VALUE!</v>
      </c>
      <c r="O758" s="26" t="e">
        <f t="shared" si="127"/>
        <v>#VALUE!</v>
      </c>
      <c r="P758" s="26" t="e">
        <f t="shared" si="126"/>
        <v>#VALUE!</v>
      </c>
      <c r="Q758" s="26" t="e">
        <f t="shared" si="128"/>
        <v>#VALUE!</v>
      </c>
      <c r="R758" s="22"/>
      <c r="S758" s="22"/>
      <c r="T758" s="22"/>
      <c r="U758" s="22"/>
      <c r="W758" s="23" t="e">
        <f>IF(AND($F$2&lt;&gt;"",$F$3&lt;&gt;""),Interpolation!J758,ROUND(Interpolation!C758,$N$3))</f>
        <v>#VALUE!</v>
      </c>
      <c r="X758" s="23" t="e">
        <f>IF(AND($F$2&lt;&gt;"",$F$3&lt;&gt;""),Interpolation!K758,ROUND(Interpolation!D758,$N$3))</f>
        <v>#VALUE!</v>
      </c>
      <c r="Y758" s="23" t="e">
        <f>IF(AND($F$2&lt;&gt;"",$F$3&lt;&gt;""),Interpolation!L758,ROUND(Interpolation!E758,$N$3))</f>
        <v>#VALUE!</v>
      </c>
      <c r="Z758" s="23" t="e">
        <f>IF(AND($F$2&lt;&gt;"",$F$3&lt;&gt;""),Interpolation!M758,ROUND(Interpolation!F758,$N$3))</f>
        <v>#VALUE!</v>
      </c>
      <c r="AA758" s="23" t="e">
        <f>IF(AND($F$2&lt;&gt;"",$F$3&lt;&gt;""),Interpolation!N758,ROUND(Interpolation!G758,$N$3))</f>
        <v>#VALUE!</v>
      </c>
      <c r="AB758" s="23" t="e">
        <f>IF(AND($F$2&lt;&gt;"",$F$3&lt;&gt;""),Interpolation!O758,ROUND(Interpolation!H758,$N$3))</f>
        <v>#VALUE!</v>
      </c>
      <c r="AD758" s="43" t="e">
        <f t="shared" si="132"/>
        <v>#VALUE!</v>
      </c>
      <c r="AE758" s="43" t="e">
        <f t="shared" si="133"/>
        <v>#VALUE!</v>
      </c>
    </row>
    <row r="759" spans="1:31" x14ac:dyDescent="0.25">
      <c r="A759" s="26" t="str">
        <f>IF(A751="","",IF(ROUND(A751,7)=VALUE($H$3),"",A751+VALUE($H$4)))</f>
        <v/>
      </c>
      <c r="B759" s="21" t="str">
        <f t="shared" ref="B759:B798" si="135">TEXT(A759,$N$2)</f>
        <v/>
      </c>
      <c r="C759" s="16"/>
      <c r="D759" s="16"/>
      <c r="E759" s="16"/>
      <c r="F759" s="16"/>
      <c r="G759" s="16"/>
      <c r="H759" s="16"/>
      <c r="I759" s="56"/>
      <c r="J759" s="57"/>
      <c r="K759" s="58"/>
      <c r="L759" s="22" t="str">
        <f t="shared" si="130"/>
        <v/>
      </c>
      <c r="M759" s="22" t="str">
        <f t="shared" si="131"/>
        <v/>
      </c>
      <c r="N759" s="26" t="e">
        <f t="shared" si="125"/>
        <v>#VALUE!</v>
      </c>
      <c r="O759" s="26" t="e">
        <f t="shared" si="127"/>
        <v>#VALUE!</v>
      </c>
      <c r="P759" s="26" t="e">
        <f t="shared" si="126"/>
        <v>#VALUE!</v>
      </c>
      <c r="Q759" s="26" t="e">
        <f t="shared" si="128"/>
        <v>#VALUE!</v>
      </c>
      <c r="R759" s="22"/>
      <c r="S759" s="22"/>
      <c r="T759" s="22"/>
      <c r="U759" s="22"/>
      <c r="W759" s="23" t="e">
        <f>IF(AND($F$2&lt;&gt;"",$F$3&lt;&gt;""),Interpolation!J759,ROUND(Interpolation!C759,$N$3))</f>
        <v>#VALUE!</v>
      </c>
      <c r="X759" s="23" t="e">
        <f>IF(AND($F$2&lt;&gt;"",$F$3&lt;&gt;""),Interpolation!K759,ROUND(Interpolation!D759,$N$3))</f>
        <v>#VALUE!</v>
      </c>
      <c r="Y759" s="23" t="e">
        <f>IF(AND($F$2&lt;&gt;"",$F$3&lt;&gt;""),Interpolation!L759,ROUND(Interpolation!E759,$N$3))</f>
        <v>#VALUE!</v>
      </c>
      <c r="Z759" s="23" t="e">
        <f>IF(AND($F$2&lt;&gt;"",$F$3&lt;&gt;""),Interpolation!M759,ROUND(Interpolation!F759,$N$3))</f>
        <v>#VALUE!</v>
      </c>
      <c r="AA759" s="23" t="e">
        <f>IF(AND($F$2&lt;&gt;"",$F$3&lt;&gt;""),Interpolation!N759,ROUND(Interpolation!G759,$N$3))</f>
        <v>#VALUE!</v>
      </c>
      <c r="AB759" s="23" t="e">
        <f>IF(AND($F$2&lt;&gt;"",$F$3&lt;&gt;""),Interpolation!O759,ROUND(Interpolation!H759,$N$3))</f>
        <v>#VALUE!</v>
      </c>
      <c r="AD759" s="43" t="e">
        <f t="shared" si="132"/>
        <v>#VALUE!</v>
      </c>
      <c r="AE759" s="43" t="e">
        <f t="shared" si="133"/>
        <v>#VALUE!</v>
      </c>
    </row>
    <row r="760" spans="1:31" x14ac:dyDescent="0.25">
      <c r="A760" s="26" t="str">
        <f t="shared" ref="A760:A798" si="136">IF(A759="","",IF(ROUND(A759,7)=VALUE($H$3),"",A759+VALUE($H$4)))</f>
        <v/>
      </c>
      <c r="B760" s="21" t="str">
        <f t="shared" si="135"/>
        <v/>
      </c>
      <c r="C760" s="16" t="s">
        <v>66</v>
      </c>
      <c r="D760" s="16" t="s">
        <v>66</v>
      </c>
      <c r="E760" s="16" t="s">
        <v>66</v>
      </c>
      <c r="F760" s="16"/>
      <c r="G760" s="16"/>
      <c r="H760" s="16"/>
      <c r="I760" s="56"/>
      <c r="J760" s="57"/>
      <c r="K760" s="58"/>
      <c r="L760" s="22" t="str">
        <f t="shared" si="130"/>
        <v/>
      </c>
      <c r="M760" s="22" t="str">
        <f t="shared" si="131"/>
        <v/>
      </c>
      <c r="N760" s="26" t="e">
        <f t="shared" si="125"/>
        <v>#VALUE!</v>
      </c>
      <c r="O760" s="26" t="e">
        <f t="shared" si="127"/>
        <v>#VALUE!</v>
      </c>
      <c r="P760" s="26" t="e">
        <f t="shared" si="126"/>
        <v>#VALUE!</v>
      </c>
      <c r="Q760" s="26" t="e">
        <f t="shared" si="128"/>
        <v>#VALUE!</v>
      </c>
      <c r="R760" s="22"/>
      <c r="S760" s="22"/>
      <c r="T760" s="22"/>
      <c r="U760" s="22"/>
      <c r="W760" s="23" t="e">
        <f>IF(AND($F$2&lt;&gt;"",$F$3&lt;&gt;""),Interpolation!J760,ROUND(Interpolation!C760,$N$3))</f>
        <v>#VALUE!</v>
      </c>
      <c r="X760" s="23" t="e">
        <f>IF(AND($F$2&lt;&gt;"",$F$3&lt;&gt;""),Interpolation!K760,ROUND(Interpolation!D760,$N$3))</f>
        <v>#VALUE!</v>
      </c>
      <c r="Y760" s="23" t="e">
        <f>IF(AND($F$2&lt;&gt;"",$F$3&lt;&gt;""),Interpolation!L760,ROUND(Interpolation!E760,$N$3))</f>
        <v>#VALUE!</v>
      </c>
      <c r="Z760" s="23" t="e">
        <f>IF(AND($F$2&lt;&gt;"",$F$3&lt;&gt;""),Interpolation!M760,ROUND(Interpolation!F760,$N$3))</f>
        <v>#VALUE!</v>
      </c>
      <c r="AA760" s="23" t="e">
        <f>IF(AND($F$2&lt;&gt;"",$F$3&lt;&gt;""),Interpolation!N760,ROUND(Interpolation!G760,$N$3))</f>
        <v>#VALUE!</v>
      </c>
      <c r="AB760" s="23" t="e">
        <f>IF(AND($F$2&lt;&gt;"",$F$3&lt;&gt;""),Interpolation!O760,ROUND(Interpolation!H760,$N$3))</f>
        <v>#VALUE!</v>
      </c>
      <c r="AD760" s="43" t="e">
        <f t="shared" si="132"/>
        <v>#VALUE!</v>
      </c>
      <c r="AE760" s="43" t="e">
        <f t="shared" si="133"/>
        <v>#VALUE!</v>
      </c>
    </row>
    <row r="761" spans="1:31" x14ac:dyDescent="0.25">
      <c r="A761" s="26" t="str">
        <f t="shared" si="136"/>
        <v/>
      </c>
      <c r="B761" s="21" t="str">
        <f t="shared" si="135"/>
        <v/>
      </c>
      <c r="C761" s="16" t="s">
        <v>66</v>
      </c>
      <c r="D761" s="16" t="s">
        <v>66</v>
      </c>
      <c r="E761" s="16" t="s">
        <v>66</v>
      </c>
      <c r="F761" s="16"/>
      <c r="G761" s="16"/>
      <c r="H761" s="16"/>
      <c r="I761" s="56"/>
      <c r="J761" s="57"/>
      <c r="K761" s="58"/>
      <c r="L761" s="22" t="str">
        <f t="shared" si="130"/>
        <v/>
      </c>
      <c r="M761" s="22" t="str">
        <f t="shared" si="131"/>
        <v/>
      </c>
      <c r="N761" s="26" t="e">
        <f t="shared" si="125"/>
        <v>#VALUE!</v>
      </c>
      <c r="O761" s="26" t="e">
        <f t="shared" si="127"/>
        <v>#VALUE!</v>
      </c>
      <c r="P761" s="26" t="e">
        <f t="shared" si="126"/>
        <v>#VALUE!</v>
      </c>
      <c r="Q761" s="26" t="e">
        <f t="shared" si="128"/>
        <v>#VALUE!</v>
      </c>
      <c r="R761" s="22"/>
      <c r="S761" s="22"/>
      <c r="T761" s="22"/>
      <c r="U761" s="22"/>
      <c r="W761" s="23" t="e">
        <f>IF(AND($F$2&lt;&gt;"",$F$3&lt;&gt;""),Interpolation!J761,ROUND(Interpolation!C761,$N$3))</f>
        <v>#VALUE!</v>
      </c>
      <c r="X761" s="23" t="e">
        <f>IF(AND($F$2&lt;&gt;"",$F$3&lt;&gt;""),Interpolation!K761,ROUND(Interpolation!D761,$N$3))</f>
        <v>#VALUE!</v>
      </c>
      <c r="Y761" s="23" t="e">
        <f>IF(AND($F$2&lt;&gt;"",$F$3&lt;&gt;""),Interpolation!L761,ROUND(Interpolation!E761,$N$3))</f>
        <v>#VALUE!</v>
      </c>
      <c r="Z761" s="23" t="e">
        <f>IF(AND($F$2&lt;&gt;"",$F$3&lt;&gt;""),Interpolation!M761,ROUND(Interpolation!F761,$N$3))</f>
        <v>#VALUE!</v>
      </c>
      <c r="AA761" s="23" t="e">
        <f>IF(AND($F$2&lt;&gt;"",$F$3&lt;&gt;""),Interpolation!N761,ROUND(Interpolation!G761,$N$3))</f>
        <v>#VALUE!</v>
      </c>
      <c r="AB761" s="23" t="e">
        <f>IF(AND($F$2&lt;&gt;"",$F$3&lt;&gt;""),Interpolation!O761,ROUND(Interpolation!H761,$N$3))</f>
        <v>#VALUE!</v>
      </c>
      <c r="AD761" s="43" t="e">
        <f t="shared" si="132"/>
        <v>#VALUE!</v>
      </c>
      <c r="AE761" s="43" t="e">
        <f t="shared" si="133"/>
        <v>#VALUE!</v>
      </c>
    </row>
    <row r="762" spans="1:31" x14ac:dyDescent="0.25">
      <c r="A762" s="26" t="str">
        <f t="shared" si="136"/>
        <v/>
      </c>
      <c r="B762" s="21" t="str">
        <f t="shared" si="135"/>
        <v/>
      </c>
      <c r="C762" s="16" t="s">
        <v>66</v>
      </c>
      <c r="D762" s="16" t="s">
        <v>66</v>
      </c>
      <c r="E762" s="16" t="s">
        <v>66</v>
      </c>
      <c r="F762" s="16"/>
      <c r="G762" s="16"/>
      <c r="H762" s="16"/>
      <c r="I762" s="56"/>
      <c r="J762" s="57"/>
      <c r="K762" s="58"/>
      <c r="L762" s="22" t="str">
        <f t="shared" si="130"/>
        <v/>
      </c>
      <c r="M762" s="22" t="str">
        <f t="shared" si="131"/>
        <v/>
      </c>
      <c r="N762" s="26" t="e">
        <f t="shared" si="125"/>
        <v>#VALUE!</v>
      </c>
      <c r="O762" s="26" t="e">
        <f t="shared" si="127"/>
        <v>#VALUE!</v>
      </c>
      <c r="P762" s="26" t="e">
        <f t="shared" si="126"/>
        <v>#VALUE!</v>
      </c>
      <c r="Q762" s="26" t="e">
        <f t="shared" si="128"/>
        <v>#VALUE!</v>
      </c>
      <c r="R762" s="22"/>
      <c r="S762" s="22"/>
      <c r="T762" s="22"/>
      <c r="U762" s="22"/>
      <c r="W762" s="23" t="e">
        <f>IF(AND($F$2&lt;&gt;"",$F$3&lt;&gt;""),Interpolation!J762,ROUND(Interpolation!C762,$N$3))</f>
        <v>#VALUE!</v>
      </c>
      <c r="X762" s="23" t="e">
        <f>IF(AND($F$2&lt;&gt;"",$F$3&lt;&gt;""),Interpolation!K762,ROUND(Interpolation!D762,$N$3))</f>
        <v>#VALUE!</v>
      </c>
      <c r="Y762" s="23" t="e">
        <f>IF(AND($F$2&lt;&gt;"",$F$3&lt;&gt;""),Interpolation!L762,ROUND(Interpolation!E762,$N$3))</f>
        <v>#VALUE!</v>
      </c>
      <c r="Z762" s="23" t="e">
        <f>IF(AND($F$2&lt;&gt;"",$F$3&lt;&gt;""),Interpolation!M762,ROUND(Interpolation!F762,$N$3))</f>
        <v>#VALUE!</v>
      </c>
      <c r="AA762" s="23" t="e">
        <f>IF(AND($F$2&lt;&gt;"",$F$3&lt;&gt;""),Interpolation!N762,ROUND(Interpolation!G762,$N$3))</f>
        <v>#VALUE!</v>
      </c>
      <c r="AB762" s="23" t="e">
        <f>IF(AND($F$2&lt;&gt;"",$F$3&lt;&gt;""),Interpolation!O762,ROUND(Interpolation!H762,$N$3))</f>
        <v>#VALUE!</v>
      </c>
      <c r="AD762" s="43" t="e">
        <f t="shared" si="132"/>
        <v>#VALUE!</v>
      </c>
      <c r="AE762" s="43" t="e">
        <f t="shared" si="133"/>
        <v>#VALUE!</v>
      </c>
    </row>
    <row r="763" spans="1:31" x14ac:dyDescent="0.25">
      <c r="A763" s="26" t="str">
        <f t="shared" si="136"/>
        <v/>
      </c>
      <c r="B763" s="21" t="str">
        <f t="shared" si="135"/>
        <v/>
      </c>
      <c r="C763" s="16" t="s">
        <v>66</v>
      </c>
      <c r="D763" s="16" t="s">
        <v>66</v>
      </c>
      <c r="E763" s="16" t="s">
        <v>66</v>
      </c>
      <c r="F763" s="16"/>
      <c r="G763" s="16"/>
      <c r="H763" s="16"/>
      <c r="I763" s="56"/>
      <c r="J763" s="57"/>
      <c r="K763" s="58"/>
      <c r="L763" s="22" t="str">
        <f t="shared" si="130"/>
        <v/>
      </c>
      <c r="M763" s="22" t="str">
        <f t="shared" si="131"/>
        <v/>
      </c>
      <c r="N763" s="26" t="e">
        <f t="shared" si="125"/>
        <v>#VALUE!</v>
      </c>
      <c r="O763" s="26" t="e">
        <f t="shared" si="127"/>
        <v>#VALUE!</v>
      </c>
      <c r="P763" s="26" t="e">
        <f t="shared" si="126"/>
        <v>#VALUE!</v>
      </c>
      <c r="Q763" s="26" t="e">
        <f t="shared" si="128"/>
        <v>#VALUE!</v>
      </c>
      <c r="R763" s="22"/>
      <c r="S763" s="22"/>
      <c r="T763" s="22"/>
      <c r="U763" s="22"/>
      <c r="W763" s="23" t="e">
        <f>IF(AND($F$2&lt;&gt;"",$F$3&lt;&gt;""),Interpolation!J763,ROUND(Interpolation!C763,$N$3))</f>
        <v>#VALUE!</v>
      </c>
      <c r="X763" s="23" t="e">
        <f>IF(AND($F$2&lt;&gt;"",$F$3&lt;&gt;""),Interpolation!K763,ROUND(Interpolation!D763,$N$3))</f>
        <v>#VALUE!</v>
      </c>
      <c r="Y763" s="23" t="e">
        <f>IF(AND($F$2&lt;&gt;"",$F$3&lt;&gt;""),Interpolation!L763,ROUND(Interpolation!E763,$N$3))</f>
        <v>#VALUE!</v>
      </c>
      <c r="Z763" s="23" t="e">
        <f>IF(AND($F$2&lt;&gt;"",$F$3&lt;&gt;""),Interpolation!M763,ROUND(Interpolation!F763,$N$3))</f>
        <v>#VALUE!</v>
      </c>
      <c r="AA763" s="23" t="e">
        <f>IF(AND($F$2&lt;&gt;"",$F$3&lt;&gt;""),Interpolation!N763,ROUND(Interpolation!G763,$N$3))</f>
        <v>#VALUE!</v>
      </c>
      <c r="AB763" s="23" t="e">
        <f>IF(AND($F$2&lt;&gt;"",$F$3&lt;&gt;""),Interpolation!O763,ROUND(Interpolation!H763,$N$3))</f>
        <v>#VALUE!</v>
      </c>
      <c r="AD763" s="43" t="e">
        <f t="shared" si="132"/>
        <v>#VALUE!</v>
      </c>
      <c r="AE763" s="43" t="e">
        <f t="shared" si="133"/>
        <v>#VALUE!</v>
      </c>
    </row>
    <row r="764" spans="1:31" x14ac:dyDescent="0.25">
      <c r="A764" s="26" t="str">
        <f t="shared" si="136"/>
        <v/>
      </c>
      <c r="B764" s="21" t="str">
        <f t="shared" si="135"/>
        <v/>
      </c>
      <c r="C764" s="16" t="s">
        <v>66</v>
      </c>
      <c r="D764" s="16" t="s">
        <v>66</v>
      </c>
      <c r="E764" s="16" t="s">
        <v>66</v>
      </c>
      <c r="F764" s="16"/>
      <c r="G764" s="16"/>
      <c r="H764" s="16"/>
      <c r="I764" s="56"/>
      <c r="J764" s="57"/>
      <c r="K764" s="58"/>
      <c r="L764" s="22" t="str">
        <f t="shared" si="130"/>
        <v/>
      </c>
      <c r="M764" s="22" t="str">
        <f t="shared" si="131"/>
        <v/>
      </c>
      <c r="N764" s="26" t="e">
        <f t="shared" ref="N764:N827" si="137">VALUE(B764)</f>
        <v>#VALUE!</v>
      </c>
      <c r="O764" s="26" t="e">
        <f t="shared" si="127"/>
        <v>#VALUE!</v>
      </c>
      <c r="P764" s="26" t="e">
        <f t="shared" ref="P764:P827" si="138">IF(N764&lt;$T$8,1,IF(N764&lt;$T$9,2,IF(N764&lt;$T$10,3,IF(N764&lt;$T$11,4,IF(N764&lt;$T$12,5,IF(N764&lt;$T$13,6,IF(N764&lt;$T$14,7,"")))))))</f>
        <v>#VALUE!</v>
      </c>
      <c r="Q764" s="26" t="e">
        <f t="shared" si="128"/>
        <v>#VALUE!</v>
      </c>
      <c r="R764" s="22"/>
      <c r="S764" s="22"/>
      <c r="T764" s="22"/>
      <c r="U764" s="22"/>
      <c r="W764" s="23" t="e">
        <f>IF(AND($F$2&lt;&gt;"",$F$3&lt;&gt;""),Interpolation!J764,ROUND(Interpolation!C764,$N$3))</f>
        <v>#VALUE!</v>
      </c>
      <c r="X764" s="23" t="e">
        <f>IF(AND($F$2&lt;&gt;"",$F$3&lt;&gt;""),Interpolation!K764,ROUND(Interpolation!D764,$N$3))</f>
        <v>#VALUE!</v>
      </c>
      <c r="Y764" s="23" t="e">
        <f>IF(AND($F$2&lt;&gt;"",$F$3&lt;&gt;""),Interpolation!L764,ROUND(Interpolation!E764,$N$3))</f>
        <v>#VALUE!</v>
      </c>
      <c r="Z764" s="23" t="e">
        <f>IF(AND($F$2&lt;&gt;"",$F$3&lt;&gt;""),Interpolation!M764,ROUND(Interpolation!F764,$N$3))</f>
        <v>#VALUE!</v>
      </c>
      <c r="AA764" s="23" t="e">
        <f>IF(AND($F$2&lt;&gt;"",$F$3&lt;&gt;""),Interpolation!N764,ROUND(Interpolation!G764,$N$3))</f>
        <v>#VALUE!</v>
      </c>
      <c r="AB764" s="23" t="e">
        <f>IF(AND($F$2&lt;&gt;"",$F$3&lt;&gt;""),Interpolation!O764,ROUND(Interpolation!H764,$N$3))</f>
        <v>#VALUE!</v>
      </c>
      <c r="AD764" s="43" t="e">
        <f t="shared" si="132"/>
        <v>#VALUE!</v>
      </c>
      <c r="AE764" s="43" t="e">
        <f t="shared" si="133"/>
        <v>#VALUE!</v>
      </c>
    </row>
    <row r="765" spans="1:31" x14ac:dyDescent="0.25">
      <c r="A765" s="26" t="str">
        <f t="shared" si="136"/>
        <v/>
      </c>
      <c r="B765" s="21" t="str">
        <f t="shared" si="135"/>
        <v/>
      </c>
      <c r="C765" s="16" t="s">
        <v>66</v>
      </c>
      <c r="D765" s="16" t="s">
        <v>66</v>
      </c>
      <c r="E765" s="16" t="s">
        <v>66</v>
      </c>
      <c r="F765" s="16"/>
      <c r="G765" s="16"/>
      <c r="H765" s="16"/>
      <c r="I765" s="56"/>
      <c r="J765" s="57"/>
      <c r="K765" s="58"/>
      <c r="L765" s="22" t="str">
        <f t="shared" si="130"/>
        <v/>
      </c>
      <c r="M765" s="22" t="str">
        <f t="shared" si="131"/>
        <v/>
      </c>
      <c r="N765" s="26" t="e">
        <f t="shared" si="137"/>
        <v>#VALUE!</v>
      </c>
      <c r="O765" s="26" t="e">
        <f t="shared" si="127"/>
        <v>#VALUE!</v>
      </c>
      <c r="P765" s="26" t="e">
        <f t="shared" si="138"/>
        <v>#VALUE!</v>
      </c>
      <c r="Q765" s="26" t="e">
        <f t="shared" si="128"/>
        <v>#VALUE!</v>
      </c>
      <c r="R765" s="22"/>
      <c r="S765" s="22"/>
      <c r="T765" s="22"/>
      <c r="U765" s="22"/>
      <c r="W765" s="23" t="e">
        <f>IF(AND($F$2&lt;&gt;"",$F$3&lt;&gt;""),Interpolation!J765,ROUND(Interpolation!C765,$N$3))</f>
        <v>#VALUE!</v>
      </c>
      <c r="X765" s="23" t="e">
        <f>IF(AND($F$2&lt;&gt;"",$F$3&lt;&gt;""),Interpolation!K765,ROUND(Interpolation!D765,$N$3))</f>
        <v>#VALUE!</v>
      </c>
      <c r="Y765" s="23" t="e">
        <f>IF(AND($F$2&lt;&gt;"",$F$3&lt;&gt;""),Interpolation!L765,ROUND(Interpolation!E765,$N$3))</f>
        <v>#VALUE!</v>
      </c>
      <c r="Z765" s="23" t="e">
        <f>IF(AND($F$2&lt;&gt;"",$F$3&lt;&gt;""),Interpolation!M765,ROUND(Interpolation!F765,$N$3))</f>
        <v>#VALUE!</v>
      </c>
      <c r="AA765" s="23" t="e">
        <f>IF(AND($F$2&lt;&gt;"",$F$3&lt;&gt;""),Interpolation!N765,ROUND(Interpolation!G765,$N$3))</f>
        <v>#VALUE!</v>
      </c>
      <c r="AB765" s="23" t="e">
        <f>IF(AND($F$2&lt;&gt;"",$F$3&lt;&gt;""),Interpolation!O765,ROUND(Interpolation!H765,$N$3))</f>
        <v>#VALUE!</v>
      </c>
      <c r="AD765" s="43" t="e">
        <f t="shared" si="132"/>
        <v>#VALUE!</v>
      </c>
      <c r="AE765" s="43" t="e">
        <f t="shared" si="133"/>
        <v>#VALUE!</v>
      </c>
    </row>
    <row r="766" spans="1:31" x14ac:dyDescent="0.25">
      <c r="A766" s="26" t="str">
        <f t="shared" si="136"/>
        <v/>
      </c>
      <c r="B766" s="21" t="str">
        <f t="shared" si="135"/>
        <v/>
      </c>
      <c r="C766" s="16" t="s">
        <v>66</v>
      </c>
      <c r="D766" s="16" t="s">
        <v>66</v>
      </c>
      <c r="E766" s="16" t="s">
        <v>66</v>
      </c>
      <c r="F766" s="16"/>
      <c r="G766" s="16"/>
      <c r="H766" s="16"/>
      <c r="I766" s="56"/>
      <c r="J766" s="57"/>
      <c r="K766" s="58"/>
      <c r="L766" s="22" t="str">
        <f t="shared" si="130"/>
        <v/>
      </c>
      <c r="M766" s="22" t="str">
        <f t="shared" si="131"/>
        <v/>
      </c>
      <c r="N766" s="26" t="e">
        <f t="shared" si="137"/>
        <v>#VALUE!</v>
      </c>
      <c r="O766" s="26" t="e">
        <f t="shared" si="127"/>
        <v>#VALUE!</v>
      </c>
      <c r="P766" s="26" t="e">
        <f t="shared" si="138"/>
        <v>#VALUE!</v>
      </c>
      <c r="Q766" s="26" t="e">
        <f t="shared" si="128"/>
        <v>#VALUE!</v>
      </c>
      <c r="R766" s="22"/>
      <c r="S766" s="22"/>
      <c r="T766" s="22"/>
      <c r="U766" s="22"/>
      <c r="W766" s="23" t="e">
        <f>IF(AND($F$2&lt;&gt;"",$F$3&lt;&gt;""),Interpolation!J766,ROUND(Interpolation!C766,$N$3))</f>
        <v>#VALUE!</v>
      </c>
      <c r="X766" s="23" t="e">
        <f>IF(AND($F$2&lt;&gt;"",$F$3&lt;&gt;""),Interpolation!K766,ROUND(Interpolation!D766,$N$3))</f>
        <v>#VALUE!</v>
      </c>
      <c r="Y766" s="23" t="e">
        <f>IF(AND($F$2&lt;&gt;"",$F$3&lt;&gt;""),Interpolation!L766,ROUND(Interpolation!E766,$N$3))</f>
        <v>#VALUE!</v>
      </c>
      <c r="Z766" s="23" t="e">
        <f>IF(AND($F$2&lt;&gt;"",$F$3&lt;&gt;""),Interpolation!M766,ROUND(Interpolation!F766,$N$3))</f>
        <v>#VALUE!</v>
      </c>
      <c r="AA766" s="23" t="e">
        <f>IF(AND($F$2&lt;&gt;"",$F$3&lt;&gt;""),Interpolation!N766,ROUND(Interpolation!G766,$N$3))</f>
        <v>#VALUE!</v>
      </c>
      <c r="AB766" s="23" t="e">
        <f>IF(AND($F$2&lt;&gt;"",$F$3&lt;&gt;""),Interpolation!O766,ROUND(Interpolation!H766,$N$3))</f>
        <v>#VALUE!</v>
      </c>
      <c r="AD766" s="43" t="e">
        <f t="shared" si="132"/>
        <v>#VALUE!</v>
      </c>
      <c r="AE766" s="43" t="e">
        <f t="shared" si="133"/>
        <v>#VALUE!</v>
      </c>
    </row>
    <row r="767" spans="1:31" x14ac:dyDescent="0.25">
      <c r="A767" s="26" t="str">
        <f t="shared" si="136"/>
        <v/>
      </c>
      <c r="B767" s="21" t="str">
        <f t="shared" si="135"/>
        <v/>
      </c>
      <c r="C767" s="16" t="s">
        <v>66</v>
      </c>
      <c r="D767" s="16" t="s">
        <v>66</v>
      </c>
      <c r="E767" s="16" t="s">
        <v>66</v>
      </c>
      <c r="F767" s="16"/>
      <c r="G767" s="16"/>
      <c r="H767" s="16"/>
      <c r="I767" s="56"/>
      <c r="J767" s="57"/>
      <c r="K767" s="58"/>
      <c r="L767" s="22" t="str">
        <f t="shared" si="130"/>
        <v/>
      </c>
      <c r="M767" s="22" t="str">
        <f t="shared" si="131"/>
        <v/>
      </c>
      <c r="N767" s="26" t="e">
        <f t="shared" si="137"/>
        <v>#VALUE!</v>
      </c>
      <c r="O767" s="26" t="e">
        <f t="shared" si="127"/>
        <v>#VALUE!</v>
      </c>
      <c r="P767" s="26" t="e">
        <f t="shared" si="138"/>
        <v>#VALUE!</v>
      </c>
      <c r="Q767" s="26" t="e">
        <f t="shared" si="128"/>
        <v>#VALUE!</v>
      </c>
      <c r="R767" s="22"/>
      <c r="S767" s="22"/>
      <c r="T767" s="22"/>
      <c r="U767" s="22"/>
      <c r="W767" s="23" t="e">
        <f>IF(AND($F$2&lt;&gt;"",$F$3&lt;&gt;""),Interpolation!J767,ROUND(Interpolation!C767,$N$3))</f>
        <v>#VALUE!</v>
      </c>
      <c r="X767" s="23" t="e">
        <f>IF(AND($F$2&lt;&gt;"",$F$3&lt;&gt;""),Interpolation!K767,ROUND(Interpolation!D767,$N$3))</f>
        <v>#VALUE!</v>
      </c>
      <c r="Y767" s="23" t="e">
        <f>IF(AND($F$2&lt;&gt;"",$F$3&lt;&gt;""),Interpolation!L767,ROUND(Interpolation!E767,$N$3))</f>
        <v>#VALUE!</v>
      </c>
      <c r="Z767" s="23" t="e">
        <f>IF(AND($F$2&lt;&gt;"",$F$3&lt;&gt;""),Interpolation!M767,ROUND(Interpolation!F767,$N$3))</f>
        <v>#VALUE!</v>
      </c>
      <c r="AA767" s="23" t="e">
        <f>IF(AND($F$2&lt;&gt;"",$F$3&lt;&gt;""),Interpolation!N767,ROUND(Interpolation!G767,$N$3))</f>
        <v>#VALUE!</v>
      </c>
      <c r="AB767" s="23" t="e">
        <f>IF(AND($F$2&lt;&gt;"",$F$3&lt;&gt;""),Interpolation!O767,ROUND(Interpolation!H767,$N$3))</f>
        <v>#VALUE!</v>
      </c>
      <c r="AD767" s="43" t="e">
        <f t="shared" si="132"/>
        <v>#VALUE!</v>
      </c>
      <c r="AE767" s="43" t="e">
        <f t="shared" si="133"/>
        <v>#VALUE!</v>
      </c>
    </row>
    <row r="768" spans="1:31" x14ac:dyDescent="0.25">
      <c r="A768" s="26" t="str">
        <f t="shared" si="136"/>
        <v/>
      </c>
      <c r="B768" s="21" t="str">
        <f t="shared" si="135"/>
        <v/>
      </c>
      <c r="C768" s="16" t="s">
        <v>66</v>
      </c>
      <c r="D768" s="16" t="s">
        <v>66</v>
      </c>
      <c r="E768" s="16" t="s">
        <v>66</v>
      </c>
      <c r="F768" s="16"/>
      <c r="G768" s="16"/>
      <c r="H768" s="16"/>
      <c r="I768" s="56"/>
      <c r="J768" s="57"/>
      <c r="K768" s="58"/>
      <c r="L768" s="22" t="str">
        <f t="shared" si="130"/>
        <v/>
      </c>
      <c r="M768" s="22" t="str">
        <f t="shared" si="131"/>
        <v/>
      </c>
      <c r="N768" s="26" t="e">
        <f t="shared" si="137"/>
        <v>#VALUE!</v>
      </c>
      <c r="O768" s="26" t="e">
        <f t="shared" si="127"/>
        <v>#VALUE!</v>
      </c>
      <c r="P768" s="26" t="e">
        <f t="shared" si="138"/>
        <v>#VALUE!</v>
      </c>
      <c r="Q768" s="26" t="e">
        <f t="shared" si="128"/>
        <v>#VALUE!</v>
      </c>
      <c r="R768" s="22"/>
      <c r="S768" s="22"/>
      <c r="T768" s="22"/>
      <c r="U768" s="22"/>
      <c r="W768" s="23" t="e">
        <f>IF(AND($F$2&lt;&gt;"",$F$3&lt;&gt;""),Interpolation!J768,ROUND(Interpolation!C768,$N$3))</f>
        <v>#VALUE!</v>
      </c>
      <c r="X768" s="23" t="e">
        <f>IF(AND($F$2&lt;&gt;"",$F$3&lt;&gt;""),Interpolation!K768,ROUND(Interpolation!D768,$N$3))</f>
        <v>#VALUE!</v>
      </c>
      <c r="Y768" s="23" t="e">
        <f>IF(AND($F$2&lt;&gt;"",$F$3&lt;&gt;""),Interpolation!L768,ROUND(Interpolation!E768,$N$3))</f>
        <v>#VALUE!</v>
      </c>
      <c r="Z768" s="23" t="e">
        <f>IF(AND($F$2&lt;&gt;"",$F$3&lt;&gt;""),Interpolation!M768,ROUND(Interpolation!F768,$N$3))</f>
        <v>#VALUE!</v>
      </c>
      <c r="AA768" s="23" t="e">
        <f>IF(AND($F$2&lt;&gt;"",$F$3&lt;&gt;""),Interpolation!N768,ROUND(Interpolation!G768,$N$3))</f>
        <v>#VALUE!</v>
      </c>
      <c r="AB768" s="23" t="e">
        <f>IF(AND($F$2&lt;&gt;"",$F$3&lt;&gt;""),Interpolation!O768,ROUND(Interpolation!H768,$N$3))</f>
        <v>#VALUE!</v>
      </c>
      <c r="AD768" s="43" t="e">
        <f t="shared" si="132"/>
        <v>#VALUE!</v>
      </c>
      <c r="AE768" s="43" t="e">
        <f t="shared" si="133"/>
        <v>#VALUE!</v>
      </c>
    </row>
    <row r="769" spans="1:31" x14ac:dyDescent="0.25">
      <c r="A769" s="26" t="str">
        <f t="shared" si="136"/>
        <v/>
      </c>
      <c r="B769" s="21" t="str">
        <f t="shared" si="135"/>
        <v/>
      </c>
      <c r="C769" s="16" t="s">
        <v>66</v>
      </c>
      <c r="D769" s="16" t="s">
        <v>66</v>
      </c>
      <c r="E769" s="16" t="s">
        <v>66</v>
      </c>
      <c r="F769" s="16"/>
      <c r="G769" s="16"/>
      <c r="H769" s="16"/>
      <c r="I769" s="56"/>
      <c r="J769" s="57"/>
      <c r="K769" s="58"/>
      <c r="L769" s="22" t="str">
        <f t="shared" si="130"/>
        <v/>
      </c>
      <c r="M769" s="22" t="str">
        <f t="shared" si="131"/>
        <v/>
      </c>
      <c r="N769" s="26" t="e">
        <f t="shared" si="137"/>
        <v>#VALUE!</v>
      </c>
      <c r="O769" s="26" t="e">
        <f t="shared" si="127"/>
        <v>#VALUE!</v>
      </c>
      <c r="P769" s="26" t="e">
        <f t="shared" si="138"/>
        <v>#VALUE!</v>
      </c>
      <c r="Q769" s="26" t="e">
        <f t="shared" si="128"/>
        <v>#VALUE!</v>
      </c>
      <c r="R769" s="22"/>
      <c r="S769" s="22"/>
      <c r="T769" s="22"/>
      <c r="U769" s="22"/>
      <c r="W769" s="23" t="e">
        <f>IF(AND($F$2&lt;&gt;"",$F$3&lt;&gt;""),Interpolation!J769,ROUND(Interpolation!C769,$N$3))</f>
        <v>#VALUE!</v>
      </c>
      <c r="X769" s="23" t="e">
        <f>IF(AND($F$2&lt;&gt;"",$F$3&lt;&gt;""),Interpolation!K769,ROUND(Interpolation!D769,$N$3))</f>
        <v>#VALUE!</v>
      </c>
      <c r="Y769" s="23" t="e">
        <f>IF(AND($F$2&lt;&gt;"",$F$3&lt;&gt;""),Interpolation!L769,ROUND(Interpolation!E769,$N$3))</f>
        <v>#VALUE!</v>
      </c>
      <c r="Z769" s="23" t="e">
        <f>IF(AND($F$2&lt;&gt;"",$F$3&lt;&gt;""),Interpolation!M769,ROUND(Interpolation!F769,$N$3))</f>
        <v>#VALUE!</v>
      </c>
      <c r="AA769" s="23" t="e">
        <f>IF(AND($F$2&lt;&gt;"",$F$3&lt;&gt;""),Interpolation!N769,ROUND(Interpolation!G769,$N$3))</f>
        <v>#VALUE!</v>
      </c>
      <c r="AB769" s="23" t="e">
        <f>IF(AND($F$2&lt;&gt;"",$F$3&lt;&gt;""),Interpolation!O769,ROUND(Interpolation!H769,$N$3))</f>
        <v>#VALUE!</v>
      </c>
      <c r="AD769" s="43" t="e">
        <f t="shared" si="132"/>
        <v>#VALUE!</v>
      </c>
      <c r="AE769" s="43" t="e">
        <f t="shared" si="133"/>
        <v>#VALUE!</v>
      </c>
    </row>
    <row r="770" spans="1:31" x14ac:dyDescent="0.25">
      <c r="A770" s="26" t="str">
        <f t="shared" si="136"/>
        <v/>
      </c>
      <c r="B770" s="21" t="str">
        <f t="shared" si="135"/>
        <v/>
      </c>
      <c r="C770" s="16" t="s">
        <v>66</v>
      </c>
      <c r="D770" s="16" t="s">
        <v>66</v>
      </c>
      <c r="E770" s="16" t="s">
        <v>66</v>
      </c>
      <c r="F770" s="16"/>
      <c r="G770" s="16"/>
      <c r="H770" s="16"/>
      <c r="I770" s="56"/>
      <c r="J770" s="57"/>
      <c r="K770" s="58"/>
      <c r="L770" s="22" t="str">
        <f t="shared" si="130"/>
        <v/>
      </c>
      <c r="M770" s="22" t="str">
        <f t="shared" si="131"/>
        <v/>
      </c>
      <c r="N770" s="26" t="e">
        <f t="shared" si="137"/>
        <v>#VALUE!</v>
      </c>
      <c r="O770" s="26" t="e">
        <f t="shared" si="127"/>
        <v>#VALUE!</v>
      </c>
      <c r="P770" s="26" t="e">
        <f t="shared" si="138"/>
        <v>#VALUE!</v>
      </c>
      <c r="Q770" s="26" t="e">
        <f t="shared" si="128"/>
        <v>#VALUE!</v>
      </c>
      <c r="R770" s="22"/>
      <c r="S770" s="22"/>
      <c r="T770" s="22"/>
      <c r="U770" s="22"/>
      <c r="W770" s="23" t="e">
        <f>IF(AND($F$2&lt;&gt;"",$F$3&lt;&gt;""),Interpolation!J770,ROUND(Interpolation!C770,$N$3))</f>
        <v>#VALUE!</v>
      </c>
      <c r="X770" s="23" t="e">
        <f>IF(AND($F$2&lt;&gt;"",$F$3&lt;&gt;""),Interpolation!K770,ROUND(Interpolation!D770,$N$3))</f>
        <v>#VALUE!</v>
      </c>
      <c r="Y770" s="23" t="e">
        <f>IF(AND($F$2&lt;&gt;"",$F$3&lt;&gt;""),Interpolation!L770,ROUND(Interpolation!E770,$N$3))</f>
        <v>#VALUE!</v>
      </c>
      <c r="Z770" s="23" t="e">
        <f>IF(AND($F$2&lt;&gt;"",$F$3&lt;&gt;""),Interpolation!M770,ROUND(Interpolation!F770,$N$3))</f>
        <v>#VALUE!</v>
      </c>
      <c r="AA770" s="23" t="e">
        <f>IF(AND($F$2&lt;&gt;"",$F$3&lt;&gt;""),Interpolation!N770,ROUND(Interpolation!G770,$N$3))</f>
        <v>#VALUE!</v>
      </c>
      <c r="AB770" s="23" t="e">
        <f>IF(AND($F$2&lt;&gt;"",$F$3&lt;&gt;""),Interpolation!O770,ROUND(Interpolation!H770,$N$3))</f>
        <v>#VALUE!</v>
      </c>
      <c r="AD770" s="43" t="e">
        <f t="shared" si="132"/>
        <v>#VALUE!</v>
      </c>
      <c r="AE770" s="43" t="e">
        <f t="shared" si="133"/>
        <v>#VALUE!</v>
      </c>
    </row>
    <row r="771" spans="1:31" x14ac:dyDescent="0.25">
      <c r="A771" s="26" t="str">
        <f t="shared" si="136"/>
        <v/>
      </c>
      <c r="B771" s="21" t="str">
        <f t="shared" si="135"/>
        <v/>
      </c>
      <c r="C771" s="16" t="s">
        <v>66</v>
      </c>
      <c r="D771" s="16" t="s">
        <v>66</v>
      </c>
      <c r="E771" s="16" t="s">
        <v>66</v>
      </c>
      <c r="F771" s="16"/>
      <c r="G771" s="16"/>
      <c r="H771" s="16"/>
      <c r="I771" s="56"/>
      <c r="J771" s="57"/>
      <c r="K771" s="58"/>
      <c r="L771" s="22" t="str">
        <f t="shared" si="130"/>
        <v/>
      </c>
      <c r="M771" s="22" t="str">
        <f t="shared" si="131"/>
        <v/>
      </c>
      <c r="N771" s="26" t="e">
        <f t="shared" si="137"/>
        <v>#VALUE!</v>
      </c>
      <c r="O771" s="26" t="e">
        <f t="shared" si="127"/>
        <v>#VALUE!</v>
      </c>
      <c r="P771" s="26" t="e">
        <f t="shared" si="138"/>
        <v>#VALUE!</v>
      </c>
      <c r="Q771" s="26" t="e">
        <f t="shared" si="128"/>
        <v>#VALUE!</v>
      </c>
      <c r="R771" s="22"/>
      <c r="S771" s="22"/>
      <c r="T771" s="22"/>
      <c r="U771" s="22"/>
      <c r="W771" s="23" t="e">
        <f>IF(AND($F$2&lt;&gt;"",$F$3&lt;&gt;""),Interpolation!J771,ROUND(Interpolation!C771,$N$3))</f>
        <v>#VALUE!</v>
      </c>
      <c r="X771" s="23" t="e">
        <f>IF(AND($F$2&lt;&gt;"",$F$3&lt;&gt;""),Interpolation!K771,ROUND(Interpolation!D771,$N$3))</f>
        <v>#VALUE!</v>
      </c>
      <c r="Y771" s="23" t="e">
        <f>IF(AND($F$2&lt;&gt;"",$F$3&lt;&gt;""),Interpolation!L771,ROUND(Interpolation!E771,$N$3))</f>
        <v>#VALUE!</v>
      </c>
      <c r="Z771" s="23" t="e">
        <f>IF(AND($F$2&lt;&gt;"",$F$3&lt;&gt;""),Interpolation!M771,ROUND(Interpolation!F771,$N$3))</f>
        <v>#VALUE!</v>
      </c>
      <c r="AA771" s="23" t="e">
        <f>IF(AND($F$2&lt;&gt;"",$F$3&lt;&gt;""),Interpolation!N771,ROUND(Interpolation!G771,$N$3))</f>
        <v>#VALUE!</v>
      </c>
      <c r="AB771" s="23" t="e">
        <f>IF(AND($F$2&lt;&gt;"",$F$3&lt;&gt;""),Interpolation!O771,ROUND(Interpolation!H771,$N$3))</f>
        <v>#VALUE!</v>
      </c>
      <c r="AD771" s="43" t="e">
        <f t="shared" si="132"/>
        <v>#VALUE!</v>
      </c>
      <c r="AE771" s="43" t="e">
        <f t="shared" si="133"/>
        <v>#VALUE!</v>
      </c>
    </row>
    <row r="772" spans="1:31" x14ac:dyDescent="0.25">
      <c r="A772" s="26" t="str">
        <f t="shared" si="136"/>
        <v/>
      </c>
      <c r="B772" s="21" t="str">
        <f t="shared" si="135"/>
        <v/>
      </c>
      <c r="C772" s="16" t="s">
        <v>66</v>
      </c>
      <c r="D772" s="16" t="s">
        <v>66</v>
      </c>
      <c r="E772" s="16" t="s">
        <v>66</v>
      </c>
      <c r="F772" s="16"/>
      <c r="G772" s="16"/>
      <c r="H772" s="16"/>
      <c r="I772" s="56"/>
      <c r="J772" s="57"/>
      <c r="K772" s="58"/>
      <c r="L772" s="22" t="str">
        <f t="shared" si="130"/>
        <v/>
      </c>
      <c r="M772" s="22" t="str">
        <f t="shared" si="131"/>
        <v/>
      </c>
      <c r="N772" s="26" t="e">
        <f t="shared" si="137"/>
        <v>#VALUE!</v>
      </c>
      <c r="O772" s="26" t="e">
        <f t="shared" si="127"/>
        <v>#VALUE!</v>
      </c>
      <c r="P772" s="26" t="e">
        <f t="shared" si="138"/>
        <v>#VALUE!</v>
      </c>
      <c r="Q772" s="26" t="e">
        <f t="shared" si="128"/>
        <v>#VALUE!</v>
      </c>
      <c r="R772" s="22"/>
      <c r="S772" s="22"/>
      <c r="T772" s="22"/>
      <c r="U772" s="22"/>
      <c r="W772" s="23" t="e">
        <f>IF(AND($F$2&lt;&gt;"",$F$3&lt;&gt;""),Interpolation!J772,ROUND(Interpolation!C772,$N$3))</f>
        <v>#VALUE!</v>
      </c>
      <c r="X772" s="23" t="e">
        <f>IF(AND($F$2&lt;&gt;"",$F$3&lt;&gt;""),Interpolation!K772,ROUND(Interpolation!D772,$N$3))</f>
        <v>#VALUE!</v>
      </c>
      <c r="Y772" s="23" t="e">
        <f>IF(AND($F$2&lt;&gt;"",$F$3&lt;&gt;""),Interpolation!L772,ROUND(Interpolation!E772,$N$3))</f>
        <v>#VALUE!</v>
      </c>
      <c r="Z772" s="23" t="e">
        <f>IF(AND($F$2&lt;&gt;"",$F$3&lt;&gt;""),Interpolation!M772,ROUND(Interpolation!F772,$N$3))</f>
        <v>#VALUE!</v>
      </c>
      <c r="AA772" s="23" t="e">
        <f>IF(AND($F$2&lt;&gt;"",$F$3&lt;&gt;""),Interpolation!N772,ROUND(Interpolation!G772,$N$3))</f>
        <v>#VALUE!</v>
      </c>
      <c r="AB772" s="23" t="e">
        <f>IF(AND($F$2&lt;&gt;"",$F$3&lt;&gt;""),Interpolation!O772,ROUND(Interpolation!H772,$N$3))</f>
        <v>#VALUE!</v>
      </c>
      <c r="AD772" s="43" t="e">
        <f t="shared" si="132"/>
        <v>#VALUE!</v>
      </c>
      <c r="AE772" s="43" t="e">
        <f t="shared" si="133"/>
        <v>#VALUE!</v>
      </c>
    </row>
    <row r="773" spans="1:31" x14ac:dyDescent="0.25">
      <c r="A773" s="26" t="str">
        <f t="shared" si="136"/>
        <v/>
      </c>
      <c r="B773" s="21" t="str">
        <f t="shared" si="135"/>
        <v/>
      </c>
      <c r="C773" s="16" t="s">
        <v>66</v>
      </c>
      <c r="D773" s="16" t="s">
        <v>66</v>
      </c>
      <c r="E773" s="16" t="s">
        <v>66</v>
      </c>
      <c r="F773" s="16"/>
      <c r="G773" s="16"/>
      <c r="H773" s="16"/>
      <c r="I773" s="56"/>
      <c r="J773" s="57"/>
      <c r="K773" s="58"/>
      <c r="L773" s="22" t="str">
        <f t="shared" si="130"/>
        <v/>
      </c>
      <c r="M773" s="22" t="str">
        <f t="shared" si="131"/>
        <v/>
      </c>
      <c r="N773" s="26" t="e">
        <f t="shared" si="137"/>
        <v>#VALUE!</v>
      </c>
      <c r="O773" s="26" t="e">
        <f t="shared" si="127"/>
        <v>#VALUE!</v>
      </c>
      <c r="P773" s="26" t="e">
        <f t="shared" si="138"/>
        <v>#VALUE!</v>
      </c>
      <c r="Q773" s="26" t="e">
        <f t="shared" si="128"/>
        <v>#VALUE!</v>
      </c>
      <c r="R773" s="22"/>
      <c r="S773" s="22"/>
      <c r="T773" s="22"/>
      <c r="U773" s="22"/>
      <c r="W773" s="23" t="e">
        <f>IF(AND($F$2&lt;&gt;"",$F$3&lt;&gt;""),Interpolation!J773,ROUND(Interpolation!C773,$N$3))</f>
        <v>#VALUE!</v>
      </c>
      <c r="X773" s="23" t="e">
        <f>IF(AND($F$2&lt;&gt;"",$F$3&lt;&gt;""),Interpolation!K773,ROUND(Interpolation!D773,$N$3))</f>
        <v>#VALUE!</v>
      </c>
      <c r="Y773" s="23" t="e">
        <f>IF(AND($F$2&lt;&gt;"",$F$3&lt;&gt;""),Interpolation!L773,ROUND(Interpolation!E773,$N$3))</f>
        <v>#VALUE!</v>
      </c>
      <c r="Z773" s="23" t="e">
        <f>IF(AND($F$2&lt;&gt;"",$F$3&lt;&gt;""),Interpolation!M773,ROUND(Interpolation!F773,$N$3))</f>
        <v>#VALUE!</v>
      </c>
      <c r="AA773" s="23" t="e">
        <f>IF(AND($F$2&lt;&gt;"",$F$3&lt;&gt;""),Interpolation!N773,ROUND(Interpolation!G773,$N$3))</f>
        <v>#VALUE!</v>
      </c>
      <c r="AB773" s="23" t="e">
        <f>IF(AND($F$2&lt;&gt;"",$F$3&lt;&gt;""),Interpolation!O773,ROUND(Interpolation!H773,$N$3))</f>
        <v>#VALUE!</v>
      </c>
      <c r="AD773" s="43" t="e">
        <f t="shared" si="132"/>
        <v>#VALUE!</v>
      </c>
      <c r="AE773" s="43" t="e">
        <f t="shared" si="133"/>
        <v>#VALUE!</v>
      </c>
    </row>
    <row r="774" spans="1:31" x14ac:dyDescent="0.25">
      <c r="A774" s="26" t="str">
        <f t="shared" si="136"/>
        <v/>
      </c>
      <c r="B774" s="21" t="str">
        <f t="shared" si="135"/>
        <v/>
      </c>
      <c r="C774" s="16" t="s">
        <v>66</v>
      </c>
      <c r="D774" s="16" t="s">
        <v>66</v>
      </c>
      <c r="E774" s="16" t="s">
        <v>66</v>
      </c>
      <c r="F774" s="16"/>
      <c r="G774" s="16"/>
      <c r="H774" s="16"/>
      <c r="I774" s="56"/>
      <c r="J774" s="57"/>
      <c r="K774" s="58"/>
      <c r="L774" s="22" t="str">
        <f t="shared" si="130"/>
        <v/>
      </c>
      <c r="M774" s="22" t="str">
        <f t="shared" si="131"/>
        <v/>
      </c>
      <c r="N774" s="26" t="e">
        <f t="shared" si="137"/>
        <v>#VALUE!</v>
      </c>
      <c r="O774" s="26" t="e">
        <f t="shared" si="127"/>
        <v>#VALUE!</v>
      </c>
      <c r="P774" s="26" t="e">
        <f t="shared" si="138"/>
        <v>#VALUE!</v>
      </c>
      <c r="Q774" s="26" t="e">
        <f t="shared" si="128"/>
        <v>#VALUE!</v>
      </c>
      <c r="R774" s="22"/>
      <c r="S774" s="22"/>
      <c r="T774" s="22"/>
      <c r="U774" s="22"/>
      <c r="W774" s="23" t="e">
        <f>IF(AND($F$2&lt;&gt;"",$F$3&lt;&gt;""),Interpolation!J774,ROUND(Interpolation!C774,$N$3))</f>
        <v>#VALUE!</v>
      </c>
      <c r="X774" s="23" t="e">
        <f>IF(AND($F$2&lt;&gt;"",$F$3&lt;&gt;""),Interpolation!K774,ROUND(Interpolation!D774,$N$3))</f>
        <v>#VALUE!</v>
      </c>
      <c r="Y774" s="23" t="e">
        <f>IF(AND($F$2&lt;&gt;"",$F$3&lt;&gt;""),Interpolation!L774,ROUND(Interpolation!E774,$N$3))</f>
        <v>#VALUE!</v>
      </c>
      <c r="Z774" s="23" t="e">
        <f>IF(AND($F$2&lt;&gt;"",$F$3&lt;&gt;""),Interpolation!M774,ROUND(Interpolation!F774,$N$3))</f>
        <v>#VALUE!</v>
      </c>
      <c r="AA774" s="23" t="e">
        <f>IF(AND($F$2&lt;&gt;"",$F$3&lt;&gt;""),Interpolation!N774,ROUND(Interpolation!G774,$N$3))</f>
        <v>#VALUE!</v>
      </c>
      <c r="AB774" s="23" t="e">
        <f>IF(AND($F$2&lt;&gt;"",$F$3&lt;&gt;""),Interpolation!O774,ROUND(Interpolation!H774,$N$3))</f>
        <v>#VALUE!</v>
      </c>
      <c r="AD774" s="43" t="e">
        <f t="shared" si="132"/>
        <v>#VALUE!</v>
      </c>
      <c r="AE774" s="43" t="e">
        <f t="shared" si="133"/>
        <v>#VALUE!</v>
      </c>
    </row>
    <row r="775" spans="1:31" x14ac:dyDescent="0.25">
      <c r="A775" s="26" t="str">
        <f t="shared" si="136"/>
        <v/>
      </c>
      <c r="B775" s="21" t="str">
        <f t="shared" si="135"/>
        <v/>
      </c>
      <c r="C775" s="16" t="s">
        <v>66</v>
      </c>
      <c r="D775" s="16" t="s">
        <v>66</v>
      </c>
      <c r="E775" s="16" t="s">
        <v>66</v>
      </c>
      <c r="F775" s="16"/>
      <c r="G775" s="16"/>
      <c r="H775" s="16"/>
      <c r="I775" s="56"/>
      <c r="J775" s="57"/>
      <c r="K775" s="58"/>
      <c r="L775" s="22" t="str">
        <f t="shared" si="130"/>
        <v/>
      </c>
      <c r="M775" s="22" t="str">
        <f t="shared" si="131"/>
        <v/>
      </c>
      <c r="N775" s="26" t="e">
        <f t="shared" si="137"/>
        <v>#VALUE!</v>
      </c>
      <c r="O775" s="26" t="e">
        <f t="shared" ref="O775:O838" si="139">IF($F$4="Master",(VLOOKUP(P775,$R$8:$U$14,4,FALSE))/2,VLOOKUP(P775,$R$8:$U$14,4,FALSE))</f>
        <v>#VALUE!</v>
      </c>
      <c r="P775" s="26" t="e">
        <f t="shared" si="138"/>
        <v>#VALUE!</v>
      </c>
      <c r="Q775" s="26" t="e">
        <f t="shared" ref="Q775:Q838" si="140">IF(OR($F$4="plus",$F$4="Go",$F$4="master"),O775,-O775)</f>
        <v>#VALUE!</v>
      </c>
      <c r="R775" s="22"/>
      <c r="S775" s="22"/>
      <c r="T775" s="22"/>
      <c r="U775" s="22"/>
      <c r="W775" s="23" t="e">
        <f>IF(AND($F$2&lt;&gt;"",$F$3&lt;&gt;""),Interpolation!J775,ROUND(Interpolation!C775,$N$3))</f>
        <v>#VALUE!</v>
      </c>
      <c r="X775" s="23" t="e">
        <f>IF(AND($F$2&lt;&gt;"",$F$3&lt;&gt;""),Interpolation!K775,ROUND(Interpolation!D775,$N$3))</f>
        <v>#VALUE!</v>
      </c>
      <c r="Y775" s="23" t="e">
        <f>IF(AND($F$2&lt;&gt;"",$F$3&lt;&gt;""),Interpolation!L775,ROUND(Interpolation!E775,$N$3))</f>
        <v>#VALUE!</v>
      </c>
      <c r="Z775" s="23" t="e">
        <f>IF(AND($F$2&lt;&gt;"",$F$3&lt;&gt;""),Interpolation!M775,ROUND(Interpolation!F775,$N$3))</f>
        <v>#VALUE!</v>
      </c>
      <c r="AA775" s="23" t="e">
        <f>IF(AND($F$2&lt;&gt;"",$F$3&lt;&gt;""),Interpolation!N775,ROUND(Interpolation!G775,$N$3))</f>
        <v>#VALUE!</v>
      </c>
      <c r="AB775" s="23" t="e">
        <f>IF(AND($F$2&lt;&gt;"",$F$3&lt;&gt;""),Interpolation!O775,ROUND(Interpolation!H775,$N$3))</f>
        <v>#VALUE!</v>
      </c>
      <c r="AD775" s="43" t="e">
        <f t="shared" si="132"/>
        <v>#VALUE!</v>
      </c>
      <c r="AE775" s="43" t="e">
        <f t="shared" si="133"/>
        <v>#VALUE!</v>
      </c>
    </row>
    <row r="776" spans="1:31" x14ac:dyDescent="0.25">
      <c r="A776" s="26" t="str">
        <f t="shared" si="136"/>
        <v/>
      </c>
      <c r="B776" s="21" t="str">
        <f t="shared" si="135"/>
        <v/>
      </c>
      <c r="C776" s="16" t="s">
        <v>66</v>
      </c>
      <c r="D776" s="16" t="s">
        <v>66</v>
      </c>
      <c r="E776" s="16" t="s">
        <v>66</v>
      </c>
      <c r="F776" s="16"/>
      <c r="G776" s="16"/>
      <c r="H776" s="16"/>
      <c r="I776" s="56"/>
      <c r="J776" s="57"/>
      <c r="K776" s="58"/>
      <c r="L776" s="22" t="str">
        <f t="shared" ref="L776:L839" si="141">IFERROR(IF(AND($B776&lt;&gt;"",$F$4=""),$N776+$J$2,AD776),"")</f>
        <v/>
      </c>
      <c r="M776" s="22" t="str">
        <f t="shared" ref="M776:M839" si="142">IFERROR(IF(AND($B776&lt;&gt;"",$F$4=""),$N776-$J$3,AE776),"")</f>
        <v/>
      </c>
      <c r="N776" s="26" t="e">
        <f t="shared" si="137"/>
        <v>#VALUE!</v>
      </c>
      <c r="O776" s="26" t="e">
        <f t="shared" si="139"/>
        <v>#VALUE!</v>
      </c>
      <c r="P776" s="26" t="e">
        <f t="shared" si="138"/>
        <v>#VALUE!</v>
      </c>
      <c r="Q776" s="26" t="e">
        <f t="shared" si="140"/>
        <v>#VALUE!</v>
      </c>
      <c r="R776" s="22"/>
      <c r="S776" s="22"/>
      <c r="T776" s="22"/>
      <c r="U776" s="22"/>
      <c r="W776" s="23" t="e">
        <f>IF(AND($F$2&lt;&gt;"",$F$3&lt;&gt;""),Interpolation!J776,ROUND(Interpolation!C776,$N$3))</f>
        <v>#VALUE!</v>
      </c>
      <c r="X776" s="23" t="e">
        <f>IF(AND($F$2&lt;&gt;"",$F$3&lt;&gt;""),Interpolation!K776,ROUND(Interpolation!D776,$N$3))</f>
        <v>#VALUE!</v>
      </c>
      <c r="Y776" s="23" t="e">
        <f>IF(AND($F$2&lt;&gt;"",$F$3&lt;&gt;""),Interpolation!L776,ROUND(Interpolation!E776,$N$3))</f>
        <v>#VALUE!</v>
      </c>
      <c r="Z776" s="23" t="e">
        <f>IF(AND($F$2&lt;&gt;"",$F$3&lt;&gt;""),Interpolation!M776,ROUND(Interpolation!F776,$N$3))</f>
        <v>#VALUE!</v>
      </c>
      <c r="AA776" s="23" t="e">
        <f>IF(AND($F$2&lt;&gt;"",$F$3&lt;&gt;""),Interpolation!N776,ROUND(Interpolation!G776,$N$3))</f>
        <v>#VALUE!</v>
      </c>
      <c r="AB776" s="23" t="e">
        <f>IF(AND($F$2&lt;&gt;"",$F$3&lt;&gt;""),Interpolation!O776,ROUND(Interpolation!H776,$N$3))</f>
        <v>#VALUE!</v>
      </c>
      <c r="AD776" s="43" t="e">
        <f t="shared" ref="AD776:AD839" si="143">IF(OR($F$4="plus",$F$4="Master",$F$4="GO"),N776+O776+$N$4,N776+$N$4+$J$2)</f>
        <v>#VALUE!</v>
      </c>
      <c r="AE776" s="43" t="e">
        <f t="shared" ref="AE776:AE839" si="144">IF(OR($F$4="Minus",$F$4="Master",$F$4="NOGO"),N776-O776-$N$4,N776-$N$4+(-$J$3))</f>
        <v>#VALUE!</v>
      </c>
    </row>
    <row r="777" spans="1:31" x14ac:dyDescent="0.25">
      <c r="A777" s="26" t="str">
        <f t="shared" si="136"/>
        <v/>
      </c>
      <c r="B777" s="21" t="str">
        <f t="shared" si="135"/>
        <v/>
      </c>
      <c r="C777" s="16" t="s">
        <v>66</v>
      </c>
      <c r="D777" s="16" t="s">
        <v>66</v>
      </c>
      <c r="E777" s="16" t="s">
        <v>66</v>
      </c>
      <c r="F777" s="16"/>
      <c r="G777" s="16"/>
      <c r="H777" s="16"/>
      <c r="I777" s="56"/>
      <c r="J777" s="57"/>
      <c r="K777" s="58"/>
      <c r="L777" s="22" t="str">
        <f t="shared" si="141"/>
        <v/>
      </c>
      <c r="M777" s="22" t="str">
        <f t="shared" si="142"/>
        <v/>
      </c>
      <c r="N777" s="26" t="e">
        <f t="shared" si="137"/>
        <v>#VALUE!</v>
      </c>
      <c r="O777" s="26" t="e">
        <f t="shared" si="139"/>
        <v>#VALUE!</v>
      </c>
      <c r="P777" s="26" t="e">
        <f t="shared" si="138"/>
        <v>#VALUE!</v>
      </c>
      <c r="Q777" s="26" t="e">
        <f t="shared" si="140"/>
        <v>#VALUE!</v>
      </c>
      <c r="R777" s="22"/>
      <c r="S777" s="22"/>
      <c r="T777" s="22"/>
      <c r="U777" s="22"/>
      <c r="W777" s="23" t="e">
        <f>IF(AND($F$2&lt;&gt;"",$F$3&lt;&gt;""),Interpolation!J777,ROUND(Interpolation!C777,$N$3))</f>
        <v>#VALUE!</v>
      </c>
      <c r="X777" s="23" t="e">
        <f>IF(AND($F$2&lt;&gt;"",$F$3&lt;&gt;""),Interpolation!K777,ROUND(Interpolation!D777,$N$3))</f>
        <v>#VALUE!</v>
      </c>
      <c r="Y777" s="23" t="e">
        <f>IF(AND($F$2&lt;&gt;"",$F$3&lt;&gt;""),Interpolation!L777,ROUND(Interpolation!E777,$N$3))</f>
        <v>#VALUE!</v>
      </c>
      <c r="Z777" s="23" t="e">
        <f>IF(AND($F$2&lt;&gt;"",$F$3&lt;&gt;""),Interpolation!M777,ROUND(Interpolation!F777,$N$3))</f>
        <v>#VALUE!</v>
      </c>
      <c r="AA777" s="23" t="e">
        <f>IF(AND($F$2&lt;&gt;"",$F$3&lt;&gt;""),Interpolation!N777,ROUND(Interpolation!G777,$N$3))</f>
        <v>#VALUE!</v>
      </c>
      <c r="AB777" s="23" t="e">
        <f>IF(AND($F$2&lt;&gt;"",$F$3&lt;&gt;""),Interpolation!O777,ROUND(Interpolation!H777,$N$3))</f>
        <v>#VALUE!</v>
      </c>
      <c r="AD777" s="43" t="e">
        <f t="shared" si="143"/>
        <v>#VALUE!</v>
      </c>
      <c r="AE777" s="43" t="e">
        <f t="shared" si="144"/>
        <v>#VALUE!</v>
      </c>
    </row>
    <row r="778" spans="1:31" x14ac:dyDescent="0.25">
      <c r="A778" s="26" t="str">
        <f t="shared" si="136"/>
        <v/>
      </c>
      <c r="B778" s="21" t="str">
        <f t="shared" si="135"/>
        <v/>
      </c>
      <c r="C778" s="16" t="s">
        <v>66</v>
      </c>
      <c r="D778" s="16" t="s">
        <v>66</v>
      </c>
      <c r="E778" s="16" t="s">
        <v>66</v>
      </c>
      <c r="F778" s="16"/>
      <c r="G778" s="16"/>
      <c r="H778" s="16"/>
      <c r="I778" s="56"/>
      <c r="J778" s="57"/>
      <c r="K778" s="58"/>
      <c r="L778" s="22" t="str">
        <f t="shared" si="141"/>
        <v/>
      </c>
      <c r="M778" s="22" t="str">
        <f t="shared" si="142"/>
        <v/>
      </c>
      <c r="N778" s="26" t="e">
        <f t="shared" si="137"/>
        <v>#VALUE!</v>
      </c>
      <c r="O778" s="26" t="e">
        <f t="shared" si="139"/>
        <v>#VALUE!</v>
      </c>
      <c r="P778" s="26" t="e">
        <f t="shared" si="138"/>
        <v>#VALUE!</v>
      </c>
      <c r="Q778" s="26" t="e">
        <f t="shared" si="140"/>
        <v>#VALUE!</v>
      </c>
      <c r="R778" s="22"/>
      <c r="S778" s="22"/>
      <c r="T778" s="22"/>
      <c r="U778" s="22"/>
      <c r="W778" s="23" t="e">
        <f>IF(AND($F$2&lt;&gt;"",$F$3&lt;&gt;""),Interpolation!J778,ROUND(Interpolation!C778,$N$3))</f>
        <v>#VALUE!</v>
      </c>
      <c r="X778" s="23" t="e">
        <f>IF(AND($F$2&lt;&gt;"",$F$3&lt;&gt;""),Interpolation!K778,ROUND(Interpolation!D778,$N$3))</f>
        <v>#VALUE!</v>
      </c>
      <c r="Y778" s="23" t="e">
        <f>IF(AND($F$2&lt;&gt;"",$F$3&lt;&gt;""),Interpolation!L778,ROUND(Interpolation!E778,$N$3))</f>
        <v>#VALUE!</v>
      </c>
      <c r="Z778" s="23" t="e">
        <f>IF(AND($F$2&lt;&gt;"",$F$3&lt;&gt;""),Interpolation!M778,ROUND(Interpolation!F778,$N$3))</f>
        <v>#VALUE!</v>
      </c>
      <c r="AA778" s="23" t="e">
        <f>IF(AND($F$2&lt;&gt;"",$F$3&lt;&gt;""),Interpolation!N778,ROUND(Interpolation!G778,$N$3))</f>
        <v>#VALUE!</v>
      </c>
      <c r="AB778" s="23" t="e">
        <f>IF(AND($F$2&lt;&gt;"",$F$3&lt;&gt;""),Interpolation!O778,ROUND(Interpolation!H778,$N$3))</f>
        <v>#VALUE!</v>
      </c>
      <c r="AD778" s="43" t="e">
        <f t="shared" si="143"/>
        <v>#VALUE!</v>
      </c>
      <c r="AE778" s="43" t="e">
        <f t="shared" si="144"/>
        <v>#VALUE!</v>
      </c>
    </row>
    <row r="779" spans="1:31" x14ac:dyDescent="0.25">
      <c r="A779" s="26" t="str">
        <f t="shared" si="136"/>
        <v/>
      </c>
      <c r="B779" s="21" t="str">
        <f t="shared" si="135"/>
        <v/>
      </c>
      <c r="C779" s="16" t="s">
        <v>66</v>
      </c>
      <c r="D779" s="16" t="s">
        <v>66</v>
      </c>
      <c r="E779" s="16" t="s">
        <v>66</v>
      </c>
      <c r="F779" s="16"/>
      <c r="G779" s="16"/>
      <c r="H779" s="16"/>
      <c r="I779" s="56"/>
      <c r="J779" s="57"/>
      <c r="K779" s="58"/>
      <c r="L779" s="22" t="str">
        <f t="shared" si="141"/>
        <v/>
      </c>
      <c r="M779" s="22" t="str">
        <f t="shared" si="142"/>
        <v/>
      </c>
      <c r="N779" s="26" t="e">
        <f t="shared" si="137"/>
        <v>#VALUE!</v>
      </c>
      <c r="O779" s="26" t="e">
        <f t="shared" si="139"/>
        <v>#VALUE!</v>
      </c>
      <c r="P779" s="26" t="e">
        <f t="shared" si="138"/>
        <v>#VALUE!</v>
      </c>
      <c r="Q779" s="26" t="e">
        <f t="shared" si="140"/>
        <v>#VALUE!</v>
      </c>
      <c r="R779" s="22"/>
      <c r="S779" s="22"/>
      <c r="T779" s="22"/>
      <c r="U779" s="22"/>
      <c r="W779" s="23" t="e">
        <f>IF(AND($F$2&lt;&gt;"",$F$3&lt;&gt;""),Interpolation!J779,ROUND(Interpolation!C779,$N$3))</f>
        <v>#VALUE!</v>
      </c>
      <c r="X779" s="23" t="e">
        <f>IF(AND($F$2&lt;&gt;"",$F$3&lt;&gt;""),Interpolation!K779,ROUND(Interpolation!D779,$N$3))</f>
        <v>#VALUE!</v>
      </c>
      <c r="Y779" s="23" t="e">
        <f>IF(AND($F$2&lt;&gt;"",$F$3&lt;&gt;""),Interpolation!L779,ROUND(Interpolation!E779,$N$3))</f>
        <v>#VALUE!</v>
      </c>
      <c r="Z779" s="23" t="e">
        <f>IF(AND($F$2&lt;&gt;"",$F$3&lt;&gt;""),Interpolation!M779,ROUND(Interpolation!F779,$N$3))</f>
        <v>#VALUE!</v>
      </c>
      <c r="AA779" s="23" t="e">
        <f>IF(AND($F$2&lt;&gt;"",$F$3&lt;&gt;""),Interpolation!N779,ROUND(Interpolation!G779,$N$3))</f>
        <v>#VALUE!</v>
      </c>
      <c r="AB779" s="23" t="e">
        <f>IF(AND($F$2&lt;&gt;"",$F$3&lt;&gt;""),Interpolation!O779,ROUND(Interpolation!H779,$N$3))</f>
        <v>#VALUE!</v>
      </c>
      <c r="AD779" s="43" t="e">
        <f t="shared" si="143"/>
        <v>#VALUE!</v>
      </c>
      <c r="AE779" s="43" t="e">
        <f t="shared" si="144"/>
        <v>#VALUE!</v>
      </c>
    </row>
    <row r="780" spans="1:31" x14ac:dyDescent="0.25">
      <c r="A780" s="26" t="str">
        <f t="shared" si="136"/>
        <v/>
      </c>
      <c r="B780" s="21" t="str">
        <f t="shared" si="135"/>
        <v/>
      </c>
      <c r="C780" s="16" t="s">
        <v>66</v>
      </c>
      <c r="D780" s="16" t="s">
        <v>66</v>
      </c>
      <c r="E780" s="16" t="s">
        <v>66</v>
      </c>
      <c r="F780" s="16"/>
      <c r="G780" s="16"/>
      <c r="H780" s="16"/>
      <c r="I780" s="56"/>
      <c r="J780" s="57"/>
      <c r="K780" s="58"/>
      <c r="L780" s="22" t="str">
        <f t="shared" si="141"/>
        <v/>
      </c>
      <c r="M780" s="22" t="str">
        <f t="shared" si="142"/>
        <v/>
      </c>
      <c r="N780" s="26" t="e">
        <f t="shared" si="137"/>
        <v>#VALUE!</v>
      </c>
      <c r="O780" s="26" t="e">
        <f t="shared" si="139"/>
        <v>#VALUE!</v>
      </c>
      <c r="P780" s="26" t="e">
        <f t="shared" si="138"/>
        <v>#VALUE!</v>
      </c>
      <c r="Q780" s="26" t="e">
        <f t="shared" si="140"/>
        <v>#VALUE!</v>
      </c>
      <c r="R780" s="22"/>
      <c r="S780" s="22"/>
      <c r="T780" s="22"/>
      <c r="U780" s="22"/>
      <c r="W780" s="23" t="e">
        <f>IF(AND($F$2&lt;&gt;"",$F$3&lt;&gt;""),Interpolation!J780,ROUND(Interpolation!C780,$N$3))</f>
        <v>#VALUE!</v>
      </c>
      <c r="X780" s="23" t="e">
        <f>IF(AND($F$2&lt;&gt;"",$F$3&lt;&gt;""),Interpolation!K780,ROUND(Interpolation!D780,$N$3))</f>
        <v>#VALUE!</v>
      </c>
      <c r="Y780" s="23" t="e">
        <f>IF(AND($F$2&lt;&gt;"",$F$3&lt;&gt;""),Interpolation!L780,ROUND(Interpolation!E780,$N$3))</f>
        <v>#VALUE!</v>
      </c>
      <c r="Z780" s="23" t="e">
        <f>IF(AND($F$2&lt;&gt;"",$F$3&lt;&gt;""),Interpolation!M780,ROUND(Interpolation!F780,$N$3))</f>
        <v>#VALUE!</v>
      </c>
      <c r="AA780" s="23" t="e">
        <f>IF(AND($F$2&lt;&gt;"",$F$3&lt;&gt;""),Interpolation!N780,ROUND(Interpolation!G780,$N$3))</f>
        <v>#VALUE!</v>
      </c>
      <c r="AB780" s="23" t="e">
        <f>IF(AND($F$2&lt;&gt;"",$F$3&lt;&gt;""),Interpolation!O780,ROUND(Interpolation!H780,$N$3))</f>
        <v>#VALUE!</v>
      </c>
      <c r="AD780" s="43" t="e">
        <f t="shared" si="143"/>
        <v>#VALUE!</v>
      </c>
      <c r="AE780" s="43" t="e">
        <f t="shared" si="144"/>
        <v>#VALUE!</v>
      </c>
    </row>
    <row r="781" spans="1:31" x14ac:dyDescent="0.25">
      <c r="A781" s="26" t="str">
        <f t="shared" si="136"/>
        <v/>
      </c>
      <c r="B781" s="21" t="str">
        <f t="shared" si="135"/>
        <v/>
      </c>
      <c r="C781" s="16" t="s">
        <v>66</v>
      </c>
      <c r="D781" s="16" t="s">
        <v>66</v>
      </c>
      <c r="E781" s="16" t="s">
        <v>66</v>
      </c>
      <c r="F781" s="16"/>
      <c r="G781" s="16"/>
      <c r="H781" s="16"/>
      <c r="I781" s="56"/>
      <c r="J781" s="57"/>
      <c r="K781" s="58"/>
      <c r="L781" s="22" t="str">
        <f t="shared" si="141"/>
        <v/>
      </c>
      <c r="M781" s="22" t="str">
        <f t="shared" si="142"/>
        <v/>
      </c>
      <c r="N781" s="26" t="e">
        <f t="shared" si="137"/>
        <v>#VALUE!</v>
      </c>
      <c r="O781" s="26" t="e">
        <f t="shared" si="139"/>
        <v>#VALUE!</v>
      </c>
      <c r="P781" s="26" t="e">
        <f t="shared" si="138"/>
        <v>#VALUE!</v>
      </c>
      <c r="Q781" s="26" t="e">
        <f t="shared" si="140"/>
        <v>#VALUE!</v>
      </c>
      <c r="R781" s="22"/>
      <c r="S781" s="22"/>
      <c r="T781" s="22"/>
      <c r="U781" s="22"/>
      <c r="W781" s="23" t="e">
        <f>IF(AND($F$2&lt;&gt;"",$F$3&lt;&gt;""),Interpolation!J781,ROUND(Interpolation!C781,$N$3))</f>
        <v>#VALUE!</v>
      </c>
      <c r="X781" s="23" t="e">
        <f>IF(AND($F$2&lt;&gt;"",$F$3&lt;&gt;""),Interpolation!K781,ROUND(Interpolation!D781,$N$3))</f>
        <v>#VALUE!</v>
      </c>
      <c r="Y781" s="23" t="e">
        <f>IF(AND($F$2&lt;&gt;"",$F$3&lt;&gt;""),Interpolation!L781,ROUND(Interpolation!E781,$N$3))</f>
        <v>#VALUE!</v>
      </c>
      <c r="Z781" s="23" t="e">
        <f>IF(AND($F$2&lt;&gt;"",$F$3&lt;&gt;""),Interpolation!M781,ROUND(Interpolation!F781,$N$3))</f>
        <v>#VALUE!</v>
      </c>
      <c r="AA781" s="23" t="e">
        <f>IF(AND($F$2&lt;&gt;"",$F$3&lt;&gt;""),Interpolation!N781,ROUND(Interpolation!G781,$N$3))</f>
        <v>#VALUE!</v>
      </c>
      <c r="AB781" s="23" t="e">
        <f>IF(AND($F$2&lt;&gt;"",$F$3&lt;&gt;""),Interpolation!O781,ROUND(Interpolation!H781,$N$3))</f>
        <v>#VALUE!</v>
      </c>
      <c r="AD781" s="43" t="e">
        <f t="shared" si="143"/>
        <v>#VALUE!</v>
      </c>
      <c r="AE781" s="43" t="e">
        <f t="shared" si="144"/>
        <v>#VALUE!</v>
      </c>
    </row>
    <row r="782" spans="1:31" x14ac:dyDescent="0.25">
      <c r="A782" s="26" t="str">
        <f t="shared" si="136"/>
        <v/>
      </c>
      <c r="B782" s="21" t="str">
        <f t="shared" si="135"/>
        <v/>
      </c>
      <c r="C782" s="16" t="s">
        <v>66</v>
      </c>
      <c r="D782" s="16" t="s">
        <v>66</v>
      </c>
      <c r="E782" s="16" t="s">
        <v>66</v>
      </c>
      <c r="F782" s="16"/>
      <c r="G782" s="16"/>
      <c r="H782" s="16"/>
      <c r="I782" s="56"/>
      <c r="J782" s="57"/>
      <c r="K782" s="58"/>
      <c r="L782" s="22" t="str">
        <f t="shared" si="141"/>
        <v/>
      </c>
      <c r="M782" s="22" t="str">
        <f t="shared" si="142"/>
        <v/>
      </c>
      <c r="N782" s="26" t="e">
        <f t="shared" si="137"/>
        <v>#VALUE!</v>
      </c>
      <c r="O782" s="26" t="e">
        <f t="shared" si="139"/>
        <v>#VALUE!</v>
      </c>
      <c r="P782" s="26" t="e">
        <f t="shared" si="138"/>
        <v>#VALUE!</v>
      </c>
      <c r="Q782" s="26" t="e">
        <f t="shared" si="140"/>
        <v>#VALUE!</v>
      </c>
      <c r="R782" s="22"/>
      <c r="S782" s="22"/>
      <c r="T782" s="22"/>
      <c r="U782" s="22"/>
      <c r="W782" s="23" t="e">
        <f>IF(AND($F$2&lt;&gt;"",$F$3&lt;&gt;""),Interpolation!J782,ROUND(Interpolation!C782,$N$3))</f>
        <v>#VALUE!</v>
      </c>
      <c r="X782" s="23" t="e">
        <f>IF(AND($F$2&lt;&gt;"",$F$3&lt;&gt;""),Interpolation!K782,ROUND(Interpolation!D782,$N$3))</f>
        <v>#VALUE!</v>
      </c>
      <c r="Y782" s="23" t="e">
        <f>IF(AND($F$2&lt;&gt;"",$F$3&lt;&gt;""),Interpolation!L782,ROUND(Interpolation!E782,$N$3))</f>
        <v>#VALUE!</v>
      </c>
      <c r="Z782" s="23" t="e">
        <f>IF(AND($F$2&lt;&gt;"",$F$3&lt;&gt;""),Interpolation!M782,ROUND(Interpolation!F782,$N$3))</f>
        <v>#VALUE!</v>
      </c>
      <c r="AA782" s="23" t="e">
        <f>IF(AND($F$2&lt;&gt;"",$F$3&lt;&gt;""),Interpolation!N782,ROUND(Interpolation!G782,$N$3))</f>
        <v>#VALUE!</v>
      </c>
      <c r="AB782" s="23" t="e">
        <f>IF(AND($F$2&lt;&gt;"",$F$3&lt;&gt;""),Interpolation!O782,ROUND(Interpolation!H782,$N$3))</f>
        <v>#VALUE!</v>
      </c>
      <c r="AD782" s="43" t="e">
        <f t="shared" si="143"/>
        <v>#VALUE!</v>
      </c>
      <c r="AE782" s="43" t="e">
        <f t="shared" si="144"/>
        <v>#VALUE!</v>
      </c>
    </row>
    <row r="783" spans="1:31" x14ac:dyDescent="0.25">
      <c r="A783" s="26" t="str">
        <f t="shared" si="136"/>
        <v/>
      </c>
      <c r="B783" s="21" t="str">
        <f t="shared" si="135"/>
        <v/>
      </c>
      <c r="C783" s="16" t="s">
        <v>66</v>
      </c>
      <c r="D783" s="16" t="s">
        <v>66</v>
      </c>
      <c r="E783" s="16" t="s">
        <v>66</v>
      </c>
      <c r="F783" s="16"/>
      <c r="G783" s="16"/>
      <c r="H783" s="16"/>
      <c r="I783" s="56"/>
      <c r="J783" s="57"/>
      <c r="K783" s="58"/>
      <c r="L783" s="22" t="str">
        <f t="shared" si="141"/>
        <v/>
      </c>
      <c r="M783" s="22" t="str">
        <f t="shared" si="142"/>
        <v/>
      </c>
      <c r="N783" s="26" t="e">
        <f t="shared" si="137"/>
        <v>#VALUE!</v>
      </c>
      <c r="O783" s="26" t="e">
        <f t="shared" si="139"/>
        <v>#VALUE!</v>
      </c>
      <c r="P783" s="26" t="e">
        <f t="shared" si="138"/>
        <v>#VALUE!</v>
      </c>
      <c r="Q783" s="26" t="e">
        <f t="shared" si="140"/>
        <v>#VALUE!</v>
      </c>
      <c r="R783" s="22"/>
      <c r="S783" s="22"/>
      <c r="T783" s="22"/>
      <c r="U783" s="22"/>
      <c r="W783" s="23" t="e">
        <f>IF(AND($F$2&lt;&gt;"",$F$3&lt;&gt;""),Interpolation!J783,ROUND(Interpolation!C783,$N$3))</f>
        <v>#VALUE!</v>
      </c>
      <c r="X783" s="23" t="e">
        <f>IF(AND($F$2&lt;&gt;"",$F$3&lt;&gt;""),Interpolation!K783,ROUND(Interpolation!D783,$N$3))</f>
        <v>#VALUE!</v>
      </c>
      <c r="Y783" s="23" t="e">
        <f>IF(AND($F$2&lt;&gt;"",$F$3&lt;&gt;""),Interpolation!L783,ROUND(Interpolation!E783,$N$3))</f>
        <v>#VALUE!</v>
      </c>
      <c r="Z783" s="23" t="e">
        <f>IF(AND($F$2&lt;&gt;"",$F$3&lt;&gt;""),Interpolation!M783,ROUND(Interpolation!F783,$N$3))</f>
        <v>#VALUE!</v>
      </c>
      <c r="AA783" s="23" t="e">
        <f>IF(AND($F$2&lt;&gt;"",$F$3&lt;&gt;""),Interpolation!N783,ROUND(Interpolation!G783,$N$3))</f>
        <v>#VALUE!</v>
      </c>
      <c r="AB783" s="23" t="e">
        <f>IF(AND($F$2&lt;&gt;"",$F$3&lt;&gt;""),Interpolation!O783,ROUND(Interpolation!H783,$N$3))</f>
        <v>#VALUE!</v>
      </c>
      <c r="AD783" s="43" t="e">
        <f t="shared" si="143"/>
        <v>#VALUE!</v>
      </c>
      <c r="AE783" s="43" t="e">
        <f t="shared" si="144"/>
        <v>#VALUE!</v>
      </c>
    </row>
    <row r="784" spans="1:31" x14ac:dyDescent="0.25">
      <c r="A784" s="26" t="str">
        <f t="shared" si="136"/>
        <v/>
      </c>
      <c r="B784" s="21" t="str">
        <f t="shared" si="135"/>
        <v/>
      </c>
      <c r="C784" s="16" t="s">
        <v>66</v>
      </c>
      <c r="D784" s="16" t="s">
        <v>66</v>
      </c>
      <c r="E784" s="16" t="s">
        <v>66</v>
      </c>
      <c r="F784" s="16"/>
      <c r="G784" s="16"/>
      <c r="H784" s="16"/>
      <c r="I784" s="56"/>
      <c r="J784" s="57"/>
      <c r="K784" s="58"/>
      <c r="L784" s="22" t="str">
        <f t="shared" si="141"/>
        <v/>
      </c>
      <c r="M784" s="22" t="str">
        <f t="shared" si="142"/>
        <v/>
      </c>
      <c r="N784" s="26" t="e">
        <f t="shared" si="137"/>
        <v>#VALUE!</v>
      </c>
      <c r="O784" s="26" t="e">
        <f t="shared" si="139"/>
        <v>#VALUE!</v>
      </c>
      <c r="P784" s="26" t="e">
        <f t="shared" si="138"/>
        <v>#VALUE!</v>
      </c>
      <c r="Q784" s="26" t="e">
        <f t="shared" si="140"/>
        <v>#VALUE!</v>
      </c>
      <c r="R784" s="22"/>
      <c r="S784" s="22"/>
      <c r="T784" s="22"/>
      <c r="U784" s="22"/>
      <c r="W784" s="23" t="e">
        <f>IF(AND($F$2&lt;&gt;"",$F$3&lt;&gt;""),Interpolation!J784,ROUND(Interpolation!C784,$N$3))</f>
        <v>#VALUE!</v>
      </c>
      <c r="X784" s="23" t="e">
        <f>IF(AND($F$2&lt;&gt;"",$F$3&lt;&gt;""),Interpolation!K784,ROUND(Interpolation!D784,$N$3))</f>
        <v>#VALUE!</v>
      </c>
      <c r="Y784" s="23" t="e">
        <f>IF(AND($F$2&lt;&gt;"",$F$3&lt;&gt;""),Interpolation!L784,ROUND(Interpolation!E784,$N$3))</f>
        <v>#VALUE!</v>
      </c>
      <c r="Z784" s="23" t="e">
        <f>IF(AND($F$2&lt;&gt;"",$F$3&lt;&gt;""),Interpolation!M784,ROUND(Interpolation!F784,$N$3))</f>
        <v>#VALUE!</v>
      </c>
      <c r="AA784" s="23" t="e">
        <f>IF(AND($F$2&lt;&gt;"",$F$3&lt;&gt;""),Interpolation!N784,ROUND(Interpolation!G784,$N$3))</f>
        <v>#VALUE!</v>
      </c>
      <c r="AB784" s="23" t="e">
        <f>IF(AND($F$2&lt;&gt;"",$F$3&lt;&gt;""),Interpolation!O784,ROUND(Interpolation!H784,$N$3))</f>
        <v>#VALUE!</v>
      </c>
      <c r="AD784" s="43" t="e">
        <f t="shared" si="143"/>
        <v>#VALUE!</v>
      </c>
      <c r="AE784" s="43" t="e">
        <f t="shared" si="144"/>
        <v>#VALUE!</v>
      </c>
    </row>
    <row r="785" spans="1:31" x14ac:dyDescent="0.25">
      <c r="A785" s="26" t="str">
        <f t="shared" si="136"/>
        <v/>
      </c>
      <c r="B785" s="21" t="str">
        <f t="shared" si="135"/>
        <v/>
      </c>
      <c r="C785" s="16" t="s">
        <v>66</v>
      </c>
      <c r="D785" s="16" t="s">
        <v>66</v>
      </c>
      <c r="E785" s="16" t="s">
        <v>66</v>
      </c>
      <c r="F785" s="16"/>
      <c r="G785" s="16"/>
      <c r="H785" s="16"/>
      <c r="I785" s="56"/>
      <c r="J785" s="57"/>
      <c r="K785" s="58"/>
      <c r="L785" s="22" t="str">
        <f t="shared" si="141"/>
        <v/>
      </c>
      <c r="M785" s="22" t="str">
        <f t="shared" si="142"/>
        <v/>
      </c>
      <c r="N785" s="26" t="e">
        <f t="shared" si="137"/>
        <v>#VALUE!</v>
      </c>
      <c r="O785" s="26" t="e">
        <f t="shared" si="139"/>
        <v>#VALUE!</v>
      </c>
      <c r="P785" s="26" t="e">
        <f t="shared" si="138"/>
        <v>#VALUE!</v>
      </c>
      <c r="Q785" s="26" t="e">
        <f t="shared" si="140"/>
        <v>#VALUE!</v>
      </c>
      <c r="R785" s="22"/>
      <c r="S785" s="22"/>
      <c r="T785" s="22"/>
      <c r="U785" s="22"/>
      <c r="W785" s="23" t="e">
        <f>IF(AND($F$2&lt;&gt;"",$F$3&lt;&gt;""),Interpolation!J785,ROUND(Interpolation!C785,$N$3))</f>
        <v>#VALUE!</v>
      </c>
      <c r="X785" s="23" t="e">
        <f>IF(AND($F$2&lt;&gt;"",$F$3&lt;&gt;""),Interpolation!K785,ROUND(Interpolation!D785,$N$3))</f>
        <v>#VALUE!</v>
      </c>
      <c r="Y785" s="23" t="e">
        <f>IF(AND($F$2&lt;&gt;"",$F$3&lt;&gt;""),Interpolation!L785,ROUND(Interpolation!E785,$N$3))</f>
        <v>#VALUE!</v>
      </c>
      <c r="Z785" s="23" t="e">
        <f>IF(AND($F$2&lt;&gt;"",$F$3&lt;&gt;""),Interpolation!M785,ROUND(Interpolation!F785,$N$3))</f>
        <v>#VALUE!</v>
      </c>
      <c r="AA785" s="23" t="e">
        <f>IF(AND($F$2&lt;&gt;"",$F$3&lt;&gt;""),Interpolation!N785,ROUND(Interpolation!G785,$N$3))</f>
        <v>#VALUE!</v>
      </c>
      <c r="AB785" s="23" t="e">
        <f>IF(AND($F$2&lt;&gt;"",$F$3&lt;&gt;""),Interpolation!O785,ROUND(Interpolation!H785,$N$3))</f>
        <v>#VALUE!</v>
      </c>
      <c r="AD785" s="43" t="e">
        <f t="shared" si="143"/>
        <v>#VALUE!</v>
      </c>
      <c r="AE785" s="43" t="e">
        <f t="shared" si="144"/>
        <v>#VALUE!</v>
      </c>
    </row>
    <row r="786" spans="1:31" x14ac:dyDescent="0.25">
      <c r="A786" s="26" t="str">
        <f t="shared" si="136"/>
        <v/>
      </c>
      <c r="B786" s="21" t="str">
        <f t="shared" si="135"/>
        <v/>
      </c>
      <c r="C786" s="16" t="s">
        <v>66</v>
      </c>
      <c r="D786" s="16" t="s">
        <v>66</v>
      </c>
      <c r="E786" s="16" t="s">
        <v>66</v>
      </c>
      <c r="F786" s="16"/>
      <c r="G786" s="16"/>
      <c r="H786" s="16"/>
      <c r="I786" s="56"/>
      <c r="J786" s="57"/>
      <c r="K786" s="58"/>
      <c r="L786" s="22" t="str">
        <f t="shared" si="141"/>
        <v/>
      </c>
      <c r="M786" s="22" t="str">
        <f t="shared" si="142"/>
        <v/>
      </c>
      <c r="N786" s="26" t="e">
        <f t="shared" si="137"/>
        <v>#VALUE!</v>
      </c>
      <c r="O786" s="26" t="e">
        <f t="shared" si="139"/>
        <v>#VALUE!</v>
      </c>
      <c r="P786" s="26" t="e">
        <f t="shared" si="138"/>
        <v>#VALUE!</v>
      </c>
      <c r="Q786" s="26" t="e">
        <f t="shared" si="140"/>
        <v>#VALUE!</v>
      </c>
      <c r="R786" s="22"/>
      <c r="S786" s="22"/>
      <c r="T786" s="22"/>
      <c r="U786" s="22"/>
      <c r="W786" s="23" t="e">
        <f>IF(AND($F$2&lt;&gt;"",$F$3&lt;&gt;""),Interpolation!J786,ROUND(Interpolation!C786,$N$3))</f>
        <v>#VALUE!</v>
      </c>
      <c r="X786" s="23" t="e">
        <f>IF(AND($F$2&lt;&gt;"",$F$3&lt;&gt;""),Interpolation!K786,ROUND(Interpolation!D786,$N$3))</f>
        <v>#VALUE!</v>
      </c>
      <c r="Y786" s="23" t="e">
        <f>IF(AND($F$2&lt;&gt;"",$F$3&lt;&gt;""),Interpolation!L786,ROUND(Interpolation!E786,$N$3))</f>
        <v>#VALUE!</v>
      </c>
      <c r="Z786" s="23" t="e">
        <f>IF(AND($F$2&lt;&gt;"",$F$3&lt;&gt;""),Interpolation!M786,ROUND(Interpolation!F786,$N$3))</f>
        <v>#VALUE!</v>
      </c>
      <c r="AA786" s="23" t="e">
        <f>IF(AND($F$2&lt;&gt;"",$F$3&lt;&gt;""),Interpolation!N786,ROUND(Interpolation!G786,$N$3))</f>
        <v>#VALUE!</v>
      </c>
      <c r="AB786" s="23" t="e">
        <f>IF(AND($F$2&lt;&gt;"",$F$3&lt;&gt;""),Interpolation!O786,ROUND(Interpolation!H786,$N$3))</f>
        <v>#VALUE!</v>
      </c>
      <c r="AD786" s="43" t="e">
        <f t="shared" si="143"/>
        <v>#VALUE!</v>
      </c>
      <c r="AE786" s="43" t="e">
        <f t="shared" si="144"/>
        <v>#VALUE!</v>
      </c>
    </row>
    <row r="787" spans="1:31" x14ac:dyDescent="0.25">
      <c r="A787" s="26" t="str">
        <f t="shared" si="136"/>
        <v/>
      </c>
      <c r="B787" s="21" t="str">
        <f t="shared" si="135"/>
        <v/>
      </c>
      <c r="C787" s="16" t="s">
        <v>66</v>
      </c>
      <c r="D787" s="16" t="s">
        <v>66</v>
      </c>
      <c r="E787" s="16" t="s">
        <v>66</v>
      </c>
      <c r="F787" s="16"/>
      <c r="G787" s="16"/>
      <c r="H787" s="16"/>
      <c r="I787" s="56"/>
      <c r="J787" s="57"/>
      <c r="K787" s="58"/>
      <c r="L787" s="22" t="str">
        <f t="shared" si="141"/>
        <v/>
      </c>
      <c r="M787" s="22" t="str">
        <f t="shared" si="142"/>
        <v/>
      </c>
      <c r="N787" s="26" t="e">
        <f t="shared" si="137"/>
        <v>#VALUE!</v>
      </c>
      <c r="O787" s="26" t="e">
        <f t="shared" si="139"/>
        <v>#VALUE!</v>
      </c>
      <c r="P787" s="26" t="e">
        <f t="shared" si="138"/>
        <v>#VALUE!</v>
      </c>
      <c r="Q787" s="26" t="e">
        <f t="shared" si="140"/>
        <v>#VALUE!</v>
      </c>
      <c r="R787" s="22"/>
      <c r="S787" s="22"/>
      <c r="T787" s="22"/>
      <c r="U787" s="22"/>
      <c r="W787" s="23" t="e">
        <f>IF(AND($F$2&lt;&gt;"",$F$3&lt;&gt;""),Interpolation!J787,ROUND(Interpolation!C787,$N$3))</f>
        <v>#VALUE!</v>
      </c>
      <c r="X787" s="23" t="e">
        <f>IF(AND($F$2&lt;&gt;"",$F$3&lt;&gt;""),Interpolation!K787,ROUND(Interpolation!D787,$N$3))</f>
        <v>#VALUE!</v>
      </c>
      <c r="Y787" s="23" t="e">
        <f>IF(AND($F$2&lt;&gt;"",$F$3&lt;&gt;""),Interpolation!L787,ROUND(Interpolation!E787,$N$3))</f>
        <v>#VALUE!</v>
      </c>
      <c r="Z787" s="23" t="e">
        <f>IF(AND($F$2&lt;&gt;"",$F$3&lt;&gt;""),Interpolation!M787,ROUND(Interpolation!F787,$N$3))</f>
        <v>#VALUE!</v>
      </c>
      <c r="AA787" s="23" t="e">
        <f>IF(AND($F$2&lt;&gt;"",$F$3&lt;&gt;""),Interpolation!N787,ROUND(Interpolation!G787,$N$3))</f>
        <v>#VALUE!</v>
      </c>
      <c r="AB787" s="23" t="e">
        <f>IF(AND($F$2&lt;&gt;"",$F$3&lt;&gt;""),Interpolation!O787,ROUND(Interpolation!H787,$N$3))</f>
        <v>#VALUE!</v>
      </c>
      <c r="AD787" s="43" t="e">
        <f t="shared" si="143"/>
        <v>#VALUE!</v>
      </c>
      <c r="AE787" s="43" t="e">
        <f t="shared" si="144"/>
        <v>#VALUE!</v>
      </c>
    </row>
    <row r="788" spans="1:31" x14ac:dyDescent="0.25">
      <c r="A788" s="26" t="str">
        <f t="shared" si="136"/>
        <v/>
      </c>
      <c r="B788" s="21" t="str">
        <f t="shared" si="135"/>
        <v/>
      </c>
      <c r="C788" s="16" t="s">
        <v>66</v>
      </c>
      <c r="D788" s="16" t="s">
        <v>66</v>
      </c>
      <c r="E788" s="16" t="s">
        <v>66</v>
      </c>
      <c r="F788" s="16"/>
      <c r="G788" s="16"/>
      <c r="H788" s="16"/>
      <c r="I788" s="56"/>
      <c r="J788" s="57"/>
      <c r="K788" s="58"/>
      <c r="L788" s="22" t="str">
        <f t="shared" si="141"/>
        <v/>
      </c>
      <c r="M788" s="22" t="str">
        <f t="shared" si="142"/>
        <v/>
      </c>
      <c r="N788" s="26" t="e">
        <f t="shared" si="137"/>
        <v>#VALUE!</v>
      </c>
      <c r="O788" s="26" t="e">
        <f t="shared" si="139"/>
        <v>#VALUE!</v>
      </c>
      <c r="P788" s="26" t="e">
        <f t="shared" si="138"/>
        <v>#VALUE!</v>
      </c>
      <c r="Q788" s="26" t="e">
        <f t="shared" si="140"/>
        <v>#VALUE!</v>
      </c>
      <c r="R788" s="22"/>
      <c r="S788" s="22"/>
      <c r="T788" s="22"/>
      <c r="U788" s="22"/>
      <c r="W788" s="23" t="e">
        <f>IF(AND($F$2&lt;&gt;"",$F$3&lt;&gt;""),Interpolation!J788,ROUND(Interpolation!C788,$N$3))</f>
        <v>#VALUE!</v>
      </c>
      <c r="X788" s="23" t="e">
        <f>IF(AND($F$2&lt;&gt;"",$F$3&lt;&gt;""),Interpolation!K788,ROUND(Interpolation!D788,$N$3))</f>
        <v>#VALUE!</v>
      </c>
      <c r="Y788" s="23" t="e">
        <f>IF(AND($F$2&lt;&gt;"",$F$3&lt;&gt;""),Interpolation!L788,ROUND(Interpolation!E788,$N$3))</f>
        <v>#VALUE!</v>
      </c>
      <c r="Z788" s="23" t="e">
        <f>IF(AND($F$2&lt;&gt;"",$F$3&lt;&gt;""),Interpolation!M788,ROUND(Interpolation!F788,$N$3))</f>
        <v>#VALUE!</v>
      </c>
      <c r="AA788" s="23" t="e">
        <f>IF(AND($F$2&lt;&gt;"",$F$3&lt;&gt;""),Interpolation!N788,ROUND(Interpolation!G788,$N$3))</f>
        <v>#VALUE!</v>
      </c>
      <c r="AB788" s="23" t="e">
        <f>IF(AND($F$2&lt;&gt;"",$F$3&lt;&gt;""),Interpolation!O788,ROUND(Interpolation!H788,$N$3))</f>
        <v>#VALUE!</v>
      </c>
      <c r="AD788" s="43" t="e">
        <f t="shared" si="143"/>
        <v>#VALUE!</v>
      </c>
      <c r="AE788" s="43" t="e">
        <f t="shared" si="144"/>
        <v>#VALUE!</v>
      </c>
    </row>
    <row r="789" spans="1:31" x14ac:dyDescent="0.25">
      <c r="A789" s="26" t="str">
        <f t="shared" si="136"/>
        <v/>
      </c>
      <c r="B789" s="21" t="str">
        <f t="shared" si="135"/>
        <v/>
      </c>
      <c r="C789" s="16" t="s">
        <v>66</v>
      </c>
      <c r="D789" s="16" t="s">
        <v>66</v>
      </c>
      <c r="E789" s="16" t="s">
        <v>66</v>
      </c>
      <c r="F789" s="16"/>
      <c r="G789" s="16"/>
      <c r="H789" s="16"/>
      <c r="I789" s="56"/>
      <c r="J789" s="57"/>
      <c r="K789" s="58"/>
      <c r="L789" s="22" t="str">
        <f t="shared" si="141"/>
        <v/>
      </c>
      <c r="M789" s="22" t="str">
        <f t="shared" si="142"/>
        <v/>
      </c>
      <c r="N789" s="26" t="e">
        <f t="shared" si="137"/>
        <v>#VALUE!</v>
      </c>
      <c r="O789" s="26" t="e">
        <f t="shared" si="139"/>
        <v>#VALUE!</v>
      </c>
      <c r="P789" s="26" t="e">
        <f t="shared" si="138"/>
        <v>#VALUE!</v>
      </c>
      <c r="Q789" s="26" t="e">
        <f t="shared" si="140"/>
        <v>#VALUE!</v>
      </c>
      <c r="R789" s="22"/>
      <c r="S789" s="22"/>
      <c r="T789" s="22"/>
      <c r="U789" s="22"/>
      <c r="W789" s="23" t="e">
        <f>IF(AND($F$2&lt;&gt;"",$F$3&lt;&gt;""),Interpolation!J789,ROUND(Interpolation!C789,$N$3))</f>
        <v>#VALUE!</v>
      </c>
      <c r="X789" s="23" t="e">
        <f>IF(AND($F$2&lt;&gt;"",$F$3&lt;&gt;""),Interpolation!K789,ROUND(Interpolation!D789,$N$3))</f>
        <v>#VALUE!</v>
      </c>
      <c r="Y789" s="23" t="e">
        <f>IF(AND($F$2&lt;&gt;"",$F$3&lt;&gt;""),Interpolation!L789,ROUND(Interpolation!E789,$N$3))</f>
        <v>#VALUE!</v>
      </c>
      <c r="Z789" s="23" t="e">
        <f>IF(AND($F$2&lt;&gt;"",$F$3&lt;&gt;""),Interpolation!M789,ROUND(Interpolation!F789,$N$3))</f>
        <v>#VALUE!</v>
      </c>
      <c r="AA789" s="23" t="e">
        <f>IF(AND($F$2&lt;&gt;"",$F$3&lt;&gt;""),Interpolation!N789,ROUND(Interpolation!G789,$N$3))</f>
        <v>#VALUE!</v>
      </c>
      <c r="AB789" s="23" t="e">
        <f>IF(AND($F$2&lt;&gt;"",$F$3&lt;&gt;""),Interpolation!O789,ROUND(Interpolation!H789,$N$3))</f>
        <v>#VALUE!</v>
      </c>
      <c r="AD789" s="43" t="e">
        <f t="shared" si="143"/>
        <v>#VALUE!</v>
      </c>
      <c r="AE789" s="43" t="e">
        <f t="shared" si="144"/>
        <v>#VALUE!</v>
      </c>
    </row>
    <row r="790" spans="1:31" x14ac:dyDescent="0.25">
      <c r="A790" s="26" t="str">
        <f t="shared" si="136"/>
        <v/>
      </c>
      <c r="B790" s="21" t="str">
        <f t="shared" si="135"/>
        <v/>
      </c>
      <c r="C790" s="16" t="s">
        <v>66</v>
      </c>
      <c r="D790" s="16" t="s">
        <v>66</v>
      </c>
      <c r="E790" s="16" t="s">
        <v>66</v>
      </c>
      <c r="F790" s="16"/>
      <c r="G790" s="16"/>
      <c r="H790" s="16"/>
      <c r="I790" s="56"/>
      <c r="J790" s="57"/>
      <c r="K790" s="58"/>
      <c r="L790" s="22" t="str">
        <f t="shared" si="141"/>
        <v/>
      </c>
      <c r="M790" s="22" t="str">
        <f t="shared" si="142"/>
        <v/>
      </c>
      <c r="N790" s="26" t="e">
        <f t="shared" si="137"/>
        <v>#VALUE!</v>
      </c>
      <c r="O790" s="26" t="e">
        <f t="shared" si="139"/>
        <v>#VALUE!</v>
      </c>
      <c r="P790" s="26" t="e">
        <f t="shared" si="138"/>
        <v>#VALUE!</v>
      </c>
      <c r="Q790" s="26" t="e">
        <f t="shared" si="140"/>
        <v>#VALUE!</v>
      </c>
      <c r="R790" s="22"/>
      <c r="S790" s="22"/>
      <c r="T790" s="22"/>
      <c r="U790" s="22"/>
      <c r="W790" s="23" t="e">
        <f>IF(AND($F$2&lt;&gt;"",$F$3&lt;&gt;""),Interpolation!J790,ROUND(Interpolation!C790,$N$3))</f>
        <v>#VALUE!</v>
      </c>
      <c r="X790" s="23" t="e">
        <f>IF(AND($F$2&lt;&gt;"",$F$3&lt;&gt;""),Interpolation!K790,ROUND(Interpolation!D790,$N$3))</f>
        <v>#VALUE!</v>
      </c>
      <c r="Y790" s="23" t="e">
        <f>IF(AND($F$2&lt;&gt;"",$F$3&lt;&gt;""),Interpolation!L790,ROUND(Interpolation!E790,$N$3))</f>
        <v>#VALUE!</v>
      </c>
      <c r="Z790" s="23" t="e">
        <f>IF(AND($F$2&lt;&gt;"",$F$3&lt;&gt;""),Interpolation!M790,ROUND(Interpolation!F790,$N$3))</f>
        <v>#VALUE!</v>
      </c>
      <c r="AA790" s="23" t="e">
        <f>IF(AND($F$2&lt;&gt;"",$F$3&lt;&gt;""),Interpolation!N790,ROUND(Interpolation!G790,$N$3))</f>
        <v>#VALUE!</v>
      </c>
      <c r="AB790" s="23" t="e">
        <f>IF(AND($F$2&lt;&gt;"",$F$3&lt;&gt;""),Interpolation!O790,ROUND(Interpolation!H790,$N$3))</f>
        <v>#VALUE!</v>
      </c>
      <c r="AD790" s="43" t="e">
        <f t="shared" si="143"/>
        <v>#VALUE!</v>
      </c>
      <c r="AE790" s="43" t="e">
        <f t="shared" si="144"/>
        <v>#VALUE!</v>
      </c>
    </row>
    <row r="791" spans="1:31" x14ac:dyDescent="0.25">
      <c r="A791" s="26" t="str">
        <f t="shared" si="136"/>
        <v/>
      </c>
      <c r="B791" s="21" t="str">
        <f t="shared" si="135"/>
        <v/>
      </c>
      <c r="C791" s="16" t="s">
        <v>66</v>
      </c>
      <c r="D791" s="16" t="s">
        <v>66</v>
      </c>
      <c r="E791" s="16" t="s">
        <v>66</v>
      </c>
      <c r="F791" s="16"/>
      <c r="G791" s="16"/>
      <c r="H791" s="16"/>
      <c r="I791" s="56"/>
      <c r="J791" s="57"/>
      <c r="K791" s="58"/>
      <c r="L791" s="22" t="str">
        <f t="shared" si="141"/>
        <v/>
      </c>
      <c r="M791" s="22" t="str">
        <f t="shared" si="142"/>
        <v/>
      </c>
      <c r="N791" s="26" t="e">
        <f t="shared" si="137"/>
        <v>#VALUE!</v>
      </c>
      <c r="O791" s="26" t="e">
        <f t="shared" si="139"/>
        <v>#VALUE!</v>
      </c>
      <c r="P791" s="26" t="e">
        <f t="shared" si="138"/>
        <v>#VALUE!</v>
      </c>
      <c r="Q791" s="26" t="e">
        <f t="shared" si="140"/>
        <v>#VALUE!</v>
      </c>
      <c r="R791" s="22"/>
      <c r="S791" s="22"/>
      <c r="T791" s="22"/>
      <c r="U791" s="22"/>
      <c r="W791" s="23" t="e">
        <f>IF(AND($F$2&lt;&gt;"",$F$3&lt;&gt;""),Interpolation!J791,ROUND(Interpolation!C791,$N$3))</f>
        <v>#VALUE!</v>
      </c>
      <c r="X791" s="23" t="e">
        <f>IF(AND($F$2&lt;&gt;"",$F$3&lt;&gt;""),Interpolation!K791,ROUND(Interpolation!D791,$N$3))</f>
        <v>#VALUE!</v>
      </c>
      <c r="Y791" s="23" t="e">
        <f>IF(AND($F$2&lt;&gt;"",$F$3&lt;&gt;""),Interpolation!L791,ROUND(Interpolation!E791,$N$3))</f>
        <v>#VALUE!</v>
      </c>
      <c r="Z791" s="23" t="e">
        <f>IF(AND($F$2&lt;&gt;"",$F$3&lt;&gt;""),Interpolation!M791,ROUND(Interpolation!F791,$N$3))</f>
        <v>#VALUE!</v>
      </c>
      <c r="AA791" s="23" t="e">
        <f>IF(AND($F$2&lt;&gt;"",$F$3&lt;&gt;""),Interpolation!N791,ROUND(Interpolation!G791,$N$3))</f>
        <v>#VALUE!</v>
      </c>
      <c r="AB791" s="23" t="e">
        <f>IF(AND($F$2&lt;&gt;"",$F$3&lt;&gt;""),Interpolation!O791,ROUND(Interpolation!H791,$N$3))</f>
        <v>#VALUE!</v>
      </c>
      <c r="AD791" s="43" t="e">
        <f t="shared" si="143"/>
        <v>#VALUE!</v>
      </c>
      <c r="AE791" s="43" t="e">
        <f t="shared" si="144"/>
        <v>#VALUE!</v>
      </c>
    </row>
    <row r="792" spans="1:31" x14ac:dyDescent="0.25">
      <c r="A792" s="26" t="str">
        <f t="shared" si="136"/>
        <v/>
      </c>
      <c r="B792" s="21" t="str">
        <f t="shared" si="135"/>
        <v/>
      </c>
      <c r="C792" s="16" t="s">
        <v>66</v>
      </c>
      <c r="D792" s="16" t="s">
        <v>66</v>
      </c>
      <c r="E792" s="16" t="s">
        <v>66</v>
      </c>
      <c r="F792" s="16"/>
      <c r="G792" s="16"/>
      <c r="H792" s="16"/>
      <c r="I792" s="56"/>
      <c r="J792" s="57"/>
      <c r="K792" s="58"/>
      <c r="L792" s="22" t="str">
        <f t="shared" si="141"/>
        <v/>
      </c>
      <c r="M792" s="22" t="str">
        <f t="shared" si="142"/>
        <v/>
      </c>
      <c r="N792" s="26" t="e">
        <f t="shared" si="137"/>
        <v>#VALUE!</v>
      </c>
      <c r="O792" s="26" t="e">
        <f t="shared" si="139"/>
        <v>#VALUE!</v>
      </c>
      <c r="P792" s="26" t="e">
        <f t="shared" si="138"/>
        <v>#VALUE!</v>
      </c>
      <c r="Q792" s="26" t="e">
        <f t="shared" si="140"/>
        <v>#VALUE!</v>
      </c>
      <c r="R792" s="22"/>
      <c r="S792" s="22"/>
      <c r="T792" s="22"/>
      <c r="U792" s="22"/>
      <c r="W792" s="23" t="e">
        <f>IF(AND($F$2&lt;&gt;"",$F$3&lt;&gt;""),Interpolation!J792,ROUND(Interpolation!C792,$N$3))</f>
        <v>#VALUE!</v>
      </c>
      <c r="X792" s="23" t="e">
        <f>IF(AND($F$2&lt;&gt;"",$F$3&lt;&gt;""),Interpolation!K792,ROUND(Interpolation!D792,$N$3))</f>
        <v>#VALUE!</v>
      </c>
      <c r="Y792" s="23" t="e">
        <f>IF(AND($F$2&lt;&gt;"",$F$3&lt;&gt;""),Interpolation!L792,ROUND(Interpolation!E792,$N$3))</f>
        <v>#VALUE!</v>
      </c>
      <c r="Z792" s="23" t="e">
        <f>IF(AND($F$2&lt;&gt;"",$F$3&lt;&gt;""),Interpolation!M792,ROUND(Interpolation!F792,$N$3))</f>
        <v>#VALUE!</v>
      </c>
      <c r="AA792" s="23" t="e">
        <f>IF(AND($F$2&lt;&gt;"",$F$3&lt;&gt;""),Interpolation!N792,ROUND(Interpolation!G792,$N$3))</f>
        <v>#VALUE!</v>
      </c>
      <c r="AB792" s="23" t="e">
        <f>IF(AND($F$2&lt;&gt;"",$F$3&lt;&gt;""),Interpolation!O792,ROUND(Interpolation!H792,$N$3))</f>
        <v>#VALUE!</v>
      </c>
      <c r="AD792" s="43" t="e">
        <f t="shared" si="143"/>
        <v>#VALUE!</v>
      </c>
      <c r="AE792" s="43" t="e">
        <f t="shared" si="144"/>
        <v>#VALUE!</v>
      </c>
    </row>
    <row r="793" spans="1:31" x14ac:dyDescent="0.25">
      <c r="A793" s="26" t="str">
        <f t="shared" si="136"/>
        <v/>
      </c>
      <c r="B793" s="21" t="str">
        <f t="shared" si="135"/>
        <v/>
      </c>
      <c r="C793" s="16" t="s">
        <v>66</v>
      </c>
      <c r="D793" s="16" t="s">
        <v>66</v>
      </c>
      <c r="E793" s="16" t="s">
        <v>66</v>
      </c>
      <c r="F793" s="16"/>
      <c r="G793" s="16"/>
      <c r="H793" s="16"/>
      <c r="I793" s="56"/>
      <c r="J793" s="57"/>
      <c r="K793" s="58"/>
      <c r="L793" s="22" t="str">
        <f t="shared" si="141"/>
        <v/>
      </c>
      <c r="M793" s="22" t="str">
        <f t="shared" si="142"/>
        <v/>
      </c>
      <c r="N793" s="26" t="e">
        <f t="shared" si="137"/>
        <v>#VALUE!</v>
      </c>
      <c r="O793" s="26" t="e">
        <f t="shared" si="139"/>
        <v>#VALUE!</v>
      </c>
      <c r="P793" s="26" t="e">
        <f t="shared" si="138"/>
        <v>#VALUE!</v>
      </c>
      <c r="Q793" s="26" t="e">
        <f t="shared" si="140"/>
        <v>#VALUE!</v>
      </c>
      <c r="R793" s="22"/>
      <c r="S793" s="22"/>
      <c r="T793" s="22"/>
      <c r="U793" s="22"/>
      <c r="W793" s="23" t="e">
        <f>IF(AND($F$2&lt;&gt;"",$F$3&lt;&gt;""),Interpolation!J793,ROUND(Interpolation!C793,$N$3))</f>
        <v>#VALUE!</v>
      </c>
      <c r="X793" s="23" t="e">
        <f>IF(AND($F$2&lt;&gt;"",$F$3&lt;&gt;""),Interpolation!K793,ROUND(Interpolation!D793,$N$3))</f>
        <v>#VALUE!</v>
      </c>
      <c r="Y793" s="23" t="e">
        <f>IF(AND($F$2&lt;&gt;"",$F$3&lt;&gt;""),Interpolation!L793,ROUND(Interpolation!E793,$N$3))</f>
        <v>#VALUE!</v>
      </c>
      <c r="Z793" s="23" t="e">
        <f>IF(AND($F$2&lt;&gt;"",$F$3&lt;&gt;""),Interpolation!M793,ROUND(Interpolation!F793,$N$3))</f>
        <v>#VALUE!</v>
      </c>
      <c r="AA793" s="23" t="e">
        <f>IF(AND($F$2&lt;&gt;"",$F$3&lt;&gt;""),Interpolation!N793,ROUND(Interpolation!G793,$N$3))</f>
        <v>#VALUE!</v>
      </c>
      <c r="AB793" s="23" t="e">
        <f>IF(AND($F$2&lt;&gt;"",$F$3&lt;&gt;""),Interpolation!O793,ROUND(Interpolation!H793,$N$3))</f>
        <v>#VALUE!</v>
      </c>
      <c r="AD793" s="43" t="e">
        <f t="shared" si="143"/>
        <v>#VALUE!</v>
      </c>
      <c r="AE793" s="43" t="e">
        <f t="shared" si="144"/>
        <v>#VALUE!</v>
      </c>
    </row>
    <row r="794" spans="1:31" x14ac:dyDescent="0.25">
      <c r="A794" s="26" t="str">
        <f t="shared" si="136"/>
        <v/>
      </c>
      <c r="B794" s="21" t="str">
        <f t="shared" si="135"/>
        <v/>
      </c>
      <c r="C794" s="16" t="s">
        <v>66</v>
      </c>
      <c r="D794" s="16" t="s">
        <v>66</v>
      </c>
      <c r="E794" s="16" t="s">
        <v>66</v>
      </c>
      <c r="F794" s="16"/>
      <c r="G794" s="16"/>
      <c r="H794" s="16"/>
      <c r="I794" s="56"/>
      <c r="J794" s="57"/>
      <c r="K794" s="58"/>
      <c r="L794" s="22" t="str">
        <f t="shared" si="141"/>
        <v/>
      </c>
      <c r="M794" s="22" t="str">
        <f t="shared" si="142"/>
        <v/>
      </c>
      <c r="N794" s="26" t="e">
        <f t="shared" si="137"/>
        <v>#VALUE!</v>
      </c>
      <c r="O794" s="26" t="e">
        <f t="shared" si="139"/>
        <v>#VALUE!</v>
      </c>
      <c r="P794" s="26" t="e">
        <f t="shared" si="138"/>
        <v>#VALUE!</v>
      </c>
      <c r="Q794" s="26" t="e">
        <f t="shared" si="140"/>
        <v>#VALUE!</v>
      </c>
      <c r="R794" s="22"/>
      <c r="S794" s="22"/>
      <c r="T794" s="22"/>
      <c r="U794" s="22"/>
      <c r="W794" s="23" t="e">
        <f>IF(AND($F$2&lt;&gt;"",$F$3&lt;&gt;""),Interpolation!J794,ROUND(Interpolation!C794,$N$3))</f>
        <v>#VALUE!</v>
      </c>
      <c r="X794" s="23" t="e">
        <f>IF(AND($F$2&lt;&gt;"",$F$3&lt;&gt;""),Interpolation!K794,ROUND(Interpolation!D794,$N$3))</f>
        <v>#VALUE!</v>
      </c>
      <c r="Y794" s="23" t="e">
        <f>IF(AND($F$2&lt;&gt;"",$F$3&lt;&gt;""),Interpolation!L794,ROUND(Interpolation!E794,$N$3))</f>
        <v>#VALUE!</v>
      </c>
      <c r="Z794" s="23" t="e">
        <f>IF(AND($F$2&lt;&gt;"",$F$3&lt;&gt;""),Interpolation!M794,ROUND(Interpolation!F794,$N$3))</f>
        <v>#VALUE!</v>
      </c>
      <c r="AA794" s="23" t="e">
        <f>IF(AND($F$2&lt;&gt;"",$F$3&lt;&gt;""),Interpolation!N794,ROUND(Interpolation!G794,$N$3))</f>
        <v>#VALUE!</v>
      </c>
      <c r="AB794" s="23" t="e">
        <f>IF(AND($F$2&lt;&gt;"",$F$3&lt;&gt;""),Interpolation!O794,ROUND(Interpolation!H794,$N$3))</f>
        <v>#VALUE!</v>
      </c>
      <c r="AD794" s="43" t="e">
        <f t="shared" si="143"/>
        <v>#VALUE!</v>
      </c>
      <c r="AE794" s="43" t="e">
        <f t="shared" si="144"/>
        <v>#VALUE!</v>
      </c>
    </row>
    <row r="795" spans="1:31" x14ac:dyDescent="0.25">
      <c r="A795" s="26" t="str">
        <f t="shared" si="136"/>
        <v/>
      </c>
      <c r="B795" s="21" t="str">
        <f t="shared" si="135"/>
        <v/>
      </c>
      <c r="C795" s="16" t="s">
        <v>66</v>
      </c>
      <c r="D795" s="16" t="s">
        <v>66</v>
      </c>
      <c r="E795" s="16" t="s">
        <v>66</v>
      </c>
      <c r="F795" s="16"/>
      <c r="G795" s="16"/>
      <c r="H795" s="16"/>
      <c r="I795" s="56"/>
      <c r="J795" s="57"/>
      <c r="K795" s="58"/>
      <c r="L795" s="22" t="str">
        <f t="shared" si="141"/>
        <v/>
      </c>
      <c r="M795" s="22" t="str">
        <f t="shared" si="142"/>
        <v/>
      </c>
      <c r="N795" s="26" t="e">
        <f t="shared" si="137"/>
        <v>#VALUE!</v>
      </c>
      <c r="O795" s="26" t="e">
        <f t="shared" si="139"/>
        <v>#VALUE!</v>
      </c>
      <c r="P795" s="26" t="e">
        <f t="shared" si="138"/>
        <v>#VALUE!</v>
      </c>
      <c r="Q795" s="26" t="e">
        <f t="shared" si="140"/>
        <v>#VALUE!</v>
      </c>
      <c r="R795" s="22"/>
      <c r="S795" s="22"/>
      <c r="T795" s="22"/>
      <c r="U795" s="22"/>
      <c r="W795" s="23" t="e">
        <f>IF(AND($F$2&lt;&gt;"",$F$3&lt;&gt;""),Interpolation!J795,ROUND(Interpolation!C795,$N$3))</f>
        <v>#VALUE!</v>
      </c>
      <c r="X795" s="23" t="e">
        <f>IF(AND($F$2&lt;&gt;"",$F$3&lt;&gt;""),Interpolation!K795,ROUND(Interpolation!D795,$N$3))</f>
        <v>#VALUE!</v>
      </c>
      <c r="Y795" s="23" t="e">
        <f>IF(AND($F$2&lt;&gt;"",$F$3&lt;&gt;""),Interpolation!L795,ROUND(Interpolation!E795,$N$3))</f>
        <v>#VALUE!</v>
      </c>
      <c r="Z795" s="23" t="e">
        <f>IF(AND($F$2&lt;&gt;"",$F$3&lt;&gt;""),Interpolation!M795,ROUND(Interpolation!F795,$N$3))</f>
        <v>#VALUE!</v>
      </c>
      <c r="AA795" s="23" t="e">
        <f>IF(AND($F$2&lt;&gt;"",$F$3&lt;&gt;""),Interpolation!N795,ROUND(Interpolation!G795,$N$3))</f>
        <v>#VALUE!</v>
      </c>
      <c r="AB795" s="23" t="e">
        <f>IF(AND($F$2&lt;&gt;"",$F$3&lt;&gt;""),Interpolation!O795,ROUND(Interpolation!H795,$N$3))</f>
        <v>#VALUE!</v>
      </c>
      <c r="AD795" s="43" t="e">
        <f t="shared" si="143"/>
        <v>#VALUE!</v>
      </c>
      <c r="AE795" s="43" t="e">
        <f t="shared" si="144"/>
        <v>#VALUE!</v>
      </c>
    </row>
    <row r="796" spans="1:31" x14ac:dyDescent="0.25">
      <c r="A796" s="26" t="str">
        <f t="shared" si="136"/>
        <v/>
      </c>
      <c r="B796" s="21" t="str">
        <f t="shared" si="135"/>
        <v/>
      </c>
      <c r="C796" s="16" t="s">
        <v>66</v>
      </c>
      <c r="D796" s="16" t="s">
        <v>66</v>
      </c>
      <c r="E796" s="16" t="s">
        <v>66</v>
      </c>
      <c r="F796" s="16"/>
      <c r="G796" s="16"/>
      <c r="H796" s="16"/>
      <c r="I796" s="56"/>
      <c r="J796" s="57"/>
      <c r="K796" s="58"/>
      <c r="L796" s="22" t="str">
        <f t="shared" si="141"/>
        <v/>
      </c>
      <c r="M796" s="22" t="str">
        <f t="shared" si="142"/>
        <v/>
      </c>
      <c r="N796" s="26" t="e">
        <f t="shared" si="137"/>
        <v>#VALUE!</v>
      </c>
      <c r="O796" s="26" t="e">
        <f t="shared" si="139"/>
        <v>#VALUE!</v>
      </c>
      <c r="P796" s="26" t="e">
        <f t="shared" si="138"/>
        <v>#VALUE!</v>
      </c>
      <c r="Q796" s="26" t="e">
        <f t="shared" si="140"/>
        <v>#VALUE!</v>
      </c>
      <c r="R796" s="22"/>
      <c r="S796" s="22"/>
      <c r="T796" s="22"/>
      <c r="U796" s="22"/>
      <c r="W796" s="23" t="e">
        <f>IF(AND($F$2&lt;&gt;"",$F$3&lt;&gt;""),Interpolation!J796,ROUND(Interpolation!C796,$N$3))</f>
        <v>#VALUE!</v>
      </c>
      <c r="X796" s="23" t="e">
        <f>IF(AND($F$2&lt;&gt;"",$F$3&lt;&gt;""),Interpolation!K796,ROUND(Interpolation!D796,$N$3))</f>
        <v>#VALUE!</v>
      </c>
      <c r="Y796" s="23" t="e">
        <f>IF(AND($F$2&lt;&gt;"",$F$3&lt;&gt;""),Interpolation!L796,ROUND(Interpolation!E796,$N$3))</f>
        <v>#VALUE!</v>
      </c>
      <c r="Z796" s="23" t="e">
        <f>IF(AND($F$2&lt;&gt;"",$F$3&lt;&gt;""),Interpolation!M796,ROUND(Interpolation!F796,$N$3))</f>
        <v>#VALUE!</v>
      </c>
      <c r="AA796" s="23" t="e">
        <f>IF(AND($F$2&lt;&gt;"",$F$3&lt;&gt;""),Interpolation!N796,ROUND(Interpolation!G796,$N$3))</f>
        <v>#VALUE!</v>
      </c>
      <c r="AB796" s="23" t="e">
        <f>IF(AND($F$2&lt;&gt;"",$F$3&lt;&gt;""),Interpolation!O796,ROUND(Interpolation!H796,$N$3))</f>
        <v>#VALUE!</v>
      </c>
      <c r="AD796" s="43" t="e">
        <f t="shared" si="143"/>
        <v>#VALUE!</v>
      </c>
      <c r="AE796" s="43" t="e">
        <f t="shared" si="144"/>
        <v>#VALUE!</v>
      </c>
    </row>
    <row r="797" spans="1:31" x14ac:dyDescent="0.25">
      <c r="A797" s="26" t="str">
        <f t="shared" si="136"/>
        <v/>
      </c>
      <c r="B797" s="21" t="str">
        <f t="shared" si="135"/>
        <v/>
      </c>
      <c r="C797" s="16" t="s">
        <v>66</v>
      </c>
      <c r="D797" s="16" t="s">
        <v>66</v>
      </c>
      <c r="E797" s="16" t="s">
        <v>66</v>
      </c>
      <c r="F797" s="16"/>
      <c r="G797" s="16"/>
      <c r="H797" s="16"/>
      <c r="I797" s="56"/>
      <c r="J797" s="57"/>
      <c r="K797" s="58"/>
      <c r="L797" s="22" t="str">
        <f t="shared" si="141"/>
        <v/>
      </c>
      <c r="M797" s="22" t="str">
        <f t="shared" si="142"/>
        <v/>
      </c>
      <c r="N797" s="26" t="e">
        <f t="shared" si="137"/>
        <v>#VALUE!</v>
      </c>
      <c r="O797" s="26" t="e">
        <f t="shared" si="139"/>
        <v>#VALUE!</v>
      </c>
      <c r="P797" s="26" t="e">
        <f t="shared" si="138"/>
        <v>#VALUE!</v>
      </c>
      <c r="Q797" s="26" t="e">
        <f t="shared" si="140"/>
        <v>#VALUE!</v>
      </c>
      <c r="R797" s="22"/>
      <c r="S797" s="22"/>
      <c r="T797" s="22"/>
      <c r="U797" s="22"/>
      <c r="W797" s="23" t="e">
        <f>IF(AND($F$2&lt;&gt;"",$F$3&lt;&gt;""),Interpolation!J797,ROUND(Interpolation!C797,$N$3))</f>
        <v>#VALUE!</v>
      </c>
      <c r="X797" s="23" t="e">
        <f>IF(AND($F$2&lt;&gt;"",$F$3&lt;&gt;""),Interpolation!K797,ROUND(Interpolation!D797,$N$3))</f>
        <v>#VALUE!</v>
      </c>
      <c r="Y797" s="23" t="e">
        <f>IF(AND($F$2&lt;&gt;"",$F$3&lt;&gt;""),Interpolation!L797,ROUND(Interpolation!E797,$N$3))</f>
        <v>#VALUE!</v>
      </c>
      <c r="Z797" s="23" t="e">
        <f>IF(AND($F$2&lt;&gt;"",$F$3&lt;&gt;""),Interpolation!M797,ROUND(Interpolation!F797,$N$3))</f>
        <v>#VALUE!</v>
      </c>
      <c r="AA797" s="23" t="e">
        <f>IF(AND($F$2&lt;&gt;"",$F$3&lt;&gt;""),Interpolation!N797,ROUND(Interpolation!G797,$N$3))</f>
        <v>#VALUE!</v>
      </c>
      <c r="AB797" s="23" t="e">
        <f>IF(AND($F$2&lt;&gt;"",$F$3&lt;&gt;""),Interpolation!O797,ROUND(Interpolation!H797,$N$3))</f>
        <v>#VALUE!</v>
      </c>
      <c r="AD797" s="43" t="e">
        <f t="shared" si="143"/>
        <v>#VALUE!</v>
      </c>
      <c r="AE797" s="43" t="e">
        <f t="shared" si="144"/>
        <v>#VALUE!</v>
      </c>
    </row>
    <row r="798" spans="1:31" x14ac:dyDescent="0.25">
      <c r="A798" s="26" t="str">
        <f t="shared" si="136"/>
        <v/>
      </c>
      <c r="B798" s="21" t="str">
        <f t="shared" si="135"/>
        <v/>
      </c>
      <c r="C798" s="16" t="s">
        <v>66</v>
      </c>
      <c r="D798" s="16" t="s">
        <v>66</v>
      </c>
      <c r="E798" s="16" t="s">
        <v>66</v>
      </c>
      <c r="F798" s="16"/>
      <c r="G798" s="16"/>
      <c r="H798" s="16"/>
      <c r="I798" s="56"/>
      <c r="J798" s="57"/>
      <c r="K798" s="58"/>
      <c r="L798" s="22" t="str">
        <f t="shared" si="141"/>
        <v/>
      </c>
      <c r="M798" s="22" t="str">
        <f t="shared" si="142"/>
        <v/>
      </c>
      <c r="N798" s="26" t="e">
        <f t="shared" si="137"/>
        <v>#VALUE!</v>
      </c>
      <c r="O798" s="26" t="e">
        <f t="shared" si="139"/>
        <v>#VALUE!</v>
      </c>
      <c r="P798" s="26" t="e">
        <f t="shared" si="138"/>
        <v>#VALUE!</v>
      </c>
      <c r="Q798" s="26" t="e">
        <f t="shared" si="140"/>
        <v>#VALUE!</v>
      </c>
      <c r="R798" s="22"/>
      <c r="S798" s="22"/>
      <c r="T798" s="22"/>
      <c r="U798" s="22"/>
      <c r="W798" s="23" t="e">
        <f>IF(AND($F$2&lt;&gt;"",$F$3&lt;&gt;""),Interpolation!J798,ROUND(Interpolation!C798,$N$3))</f>
        <v>#VALUE!</v>
      </c>
      <c r="X798" s="23" t="e">
        <f>IF(AND($F$2&lt;&gt;"",$F$3&lt;&gt;""),Interpolation!K798,ROUND(Interpolation!D798,$N$3))</f>
        <v>#VALUE!</v>
      </c>
      <c r="Y798" s="23" t="e">
        <f>IF(AND($F$2&lt;&gt;"",$F$3&lt;&gt;""),Interpolation!L798,ROUND(Interpolation!E798,$N$3))</f>
        <v>#VALUE!</v>
      </c>
      <c r="Z798" s="23" t="e">
        <f>IF(AND($F$2&lt;&gt;"",$F$3&lt;&gt;""),Interpolation!M798,ROUND(Interpolation!F798,$N$3))</f>
        <v>#VALUE!</v>
      </c>
      <c r="AA798" s="23" t="e">
        <f>IF(AND($F$2&lt;&gt;"",$F$3&lt;&gt;""),Interpolation!N798,ROUND(Interpolation!G798,$N$3))</f>
        <v>#VALUE!</v>
      </c>
      <c r="AB798" s="23" t="e">
        <f>IF(AND($F$2&lt;&gt;"",$F$3&lt;&gt;""),Interpolation!O798,ROUND(Interpolation!H798,$N$3))</f>
        <v>#VALUE!</v>
      </c>
      <c r="AD798" s="43" t="e">
        <f t="shared" si="143"/>
        <v>#VALUE!</v>
      </c>
      <c r="AE798" s="43" t="e">
        <f t="shared" si="144"/>
        <v>#VALUE!</v>
      </c>
    </row>
    <row r="799" spans="1:31" x14ac:dyDescent="0.25">
      <c r="J799" s="1"/>
      <c r="K799" s="1"/>
      <c r="L799" s="22">
        <f t="shared" si="141"/>
        <v>0</v>
      </c>
      <c r="M799" s="22">
        <f t="shared" si="142"/>
        <v>0</v>
      </c>
      <c r="N799" s="26">
        <f t="shared" si="137"/>
        <v>0</v>
      </c>
      <c r="O799" s="26" t="e">
        <f t="shared" si="139"/>
        <v>#N/A</v>
      </c>
      <c r="P799" s="26">
        <f t="shared" si="138"/>
        <v>1</v>
      </c>
      <c r="Q799" s="26" t="e">
        <f t="shared" si="140"/>
        <v>#N/A</v>
      </c>
      <c r="R799" s="22"/>
      <c r="S799" s="22"/>
      <c r="T799" s="22"/>
      <c r="U799" s="22"/>
      <c r="W799" s="23" t="e">
        <f>IF(AND($F$2&lt;&gt;"",$F$3&lt;&gt;""),Interpolation!J799,ROUND(Interpolation!C799,$N$3))</f>
        <v>#VALUE!</v>
      </c>
      <c r="X799" s="23" t="e">
        <f>IF(AND($F$2&lt;&gt;"",$F$3&lt;&gt;""),Interpolation!K799,ROUND(Interpolation!D799,$N$3))</f>
        <v>#VALUE!</v>
      </c>
      <c r="Y799" s="23" t="e">
        <f>IF(AND($F$2&lt;&gt;"",$F$3&lt;&gt;""),Interpolation!L799,ROUND(Interpolation!E799,$N$3))</f>
        <v>#VALUE!</v>
      </c>
      <c r="Z799" s="23" t="e">
        <f>IF(AND($F$2&lt;&gt;"",$F$3&lt;&gt;""),Interpolation!M799,ROUND(Interpolation!F799,$N$3))</f>
        <v>#VALUE!</v>
      </c>
      <c r="AA799" s="23" t="e">
        <f>IF(AND($F$2&lt;&gt;"",$F$3&lt;&gt;""),Interpolation!N799,ROUND(Interpolation!G799,$N$3))</f>
        <v>#VALUE!</v>
      </c>
      <c r="AB799" s="23" t="e">
        <f>IF(AND($F$2&lt;&gt;"",$F$3&lt;&gt;""),Interpolation!O799,ROUND(Interpolation!H799,$N$3))</f>
        <v>#VALUE!</v>
      </c>
      <c r="AD799" s="43">
        <f t="shared" si="143"/>
        <v>0</v>
      </c>
      <c r="AE799" s="43">
        <f t="shared" si="144"/>
        <v>0</v>
      </c>
    </row>
    <row r="800" spans="1:31" x14ac:dyDescent="0.25">
      <c r="B800" s="61"/>
      <c r="C800" s="61"/>
      <c r="D800" s="61"/>
      <c r="E800" s="61"/>
      <c r="F800" s="61"/>
      <c r="G800" s="61"/>
      <c r="I800" s="2" t="str">
        <f>'Print off sheets'!I800</f>
        <v>Page 19 of 2</v>
      </c>
      <c r="J800" s="1"/>
      <c r="K800" s="1"/>
      <c r="L800" s="22">
        <f t="shared" si="141"/>
        <v>0</v>
      </c>
      <c r="M800" s="22">
        <f t="shared" si="142"/>
        <v>0</v>
      </c>
      <c r="N800" s="26">
        <f t="shared" si="137"/>
        <v>0</v>
      </c>
      <c r="O800" s="26" t="e">
        <f t="shared" si="139"/>
        <v>#N/A</v>
      </c>
      <c r="P800" s="26">
        <f t="shared" si="138"/>
        <v>1</v>
      </c>
      <c r="Q800" s="26" t="e">
        <f t="shared" si="140"/>
        <v>#N/A</v>
      </c>
      <c r="R800" s="22"/>
      <c r="S800" s="22"/>
      <c r="T800" s="22"/>
      <c r="U800" s="22"/>
      <c r="W800" s="23" t="e">
        <f>IF(AND($F$2&lt;&gt;"",$F$3&lt;&gt;""),Interpolation!J800,ROUND(Interpolation!C800,$N$3))</f>
        <v>#VALUE!</v>
      </c>
      <c r="X800" s="23" t="e">
        <f>IF(AND($F$2&lt;&gt;"",$F$3&lt;&gt;""),Interpolation!K800,ROUND(Interpolation!D800,$N$3))</f>
        <v>#VALUE!</v>
      </c>
      <c r="Y800" s="23" t="e">
        <f>IF(AND($F$2&lt;&gt;"",$F$3&lt;&gt;""),Interpolation!L800,ROUND(Interpolation!E800,$N$3))</f>
        <v>#VALUE!</v>
      </c>
      <c r="Z800" s="23" t="e">
        <f>IF(AND($F$2&lt;&gt;"",$F$3&lt;&gt;""),Interpolation!M800,ROUND(Interpolation!F800,$N$3))</f>
        <v>#VALUE!</v>
      </c>
      <c r="AA800" s="23" t="e">
        <f>IF(AND($F$2&lt;&gt;"",$F$3&lt;&gt;""),Interpolation!N800,ROUND(Interpolation!G800,$N$3))</f>
        <v>#VALUE!</v>
      </c>
      <c r="AB800" s="23" t="e">
        <f>IF(AND($F$2&lt;&gt;"",$F$3&lt;&gt;""),Interpolation!O800,ROUND(Interpolation!H800,$N$3))</f>
        <v>#VALUE!</v>
      </c>
      <c r="AD800" s="43">
        <f t="shared" si="143"/>
        <v>0</v>
      </c>
      <c r="AE800" s="43">
        <f t="shared" si="144"/>
        <v>0</v>
      </c>
    </row>
    <row r="801" spans="1:31" ht="18" x14ac:dyDescent="0.25">
      <c r="B801" s="59" t="s">
        <v>21</v>
      </c>
      <c r="C801" s="59"/>
      <c r="D801" s="59"/>
      <c r="E801" s="59"/>
      <c r="F801" s="59"/>
      <c r="G801" s="59"/>
      <c r="H801" s="59"/>
      <c r="J801" s="1"/>
      <c r="K801" s="1"/>
      <c r="L801" s="22" t="str">
        <f t="shared" si="141"/>
        <v/>
      </c>
      <c r="M801" s="22" t="str">
        <f t="shared" si="142"/>
        <v/>
      </c>
      <c r="N801" s="26" t="e">
        <f t="shared" si="137"/>
        <v>#VALUE!</v>
      </c>
      <c r="O801" s="26" t="e">
        <f t="shared" si="139"/>
        <v>#VALUE!</v>
      </c>
      <c r="P801" s="26" t="e">
        <f t="shared" si="138"/>
        <v>#VALUE!</v>
      </c>
      <c r="Q801" s="26" t="e">
        <f t="shared" si="140"/>
        <v>#VALUE!</v>
      </c>
      <c r="R801" s="22"/>
      <c r="S801" s="22"/>
      <c r="T801" s="22"/>
      <c r="U801" s="22"/>
      <c r="W801" s="23" t="e">
        <f>IF(AND($F$2&lt;&gt;"",$F$3&lt;&gt;""),Interpolation!J801,ROUND(Interpolation!C801,$N$3))</f>
        <v>#VALUE!</v>
      </c>
      <c r="X801" s="23" t="e">
        <f>IF(AND($F$2&lt;&gt;"",$F$3&lt;&gt;""),Interpolation!K801,ROUND(Interpolation!D801,$N$3))</f>
        <v>#VALUE!</v>
      </c>
      <c r="Y801" s="23" t="e">
        <f>IF(AND($F$2&lt;&gt;"",$F$3&lt;&gt;""),Interpolation!L801,ROUND(Interpolation!E801,$N$3))</f>
        <v>#VALUE!</v>
      </c>
      <c r="Z801" s="23" t="e">
        <f>IF(AND($F$2&lt;&gt;"",$F$3&lt;&gt;""),Interpolation!M801,ROUND(Interpolation!F801,$N$3))</f>
        <v>#VALUE!</v>
      </c>
      <c r="AA801" s="23" t="e">
        <f>IF(AND($F$2&lt;&gt;"",$F$3&lt;&gt;""),Interpolation!N801,ROUND(Interpolation!G801,$N$3))</f>
        <v>#VALUE!</v>
      </c>
      <c r="AB801" s="23" t="e">
        <f>IF(AND($F$2&lt;&gt;"",$F$3&lt;&gt;""),Interpolation!O801,ROUND(Interpolation!H801,$N$3))</f>
        <v>#VALUE!</v>
      </c>
      <c r="AD801" s="43" t="e">
        <f t="shared" si="143"/>
        <v>#VALUE!</v>
      </c>
      <c r="AE801" s="43" t="e">
        <f t="shared" si="144"/>
        <v>#VALUE!</v>
      </c>
    </row>
    <row r="802" spans="1:31" ht="15.75" x14ac:dyDescent="0.25">
      <c r="B802" s="3"/>
      <c r="C802" s="14"/>
      <c r="E802" s="3"/>
      <c r="F802" s="15"/>
      <c r="H802" s="5"/>
      <c r="J802" s="1"/>
      <c r="K802" s="1"/>
      <c r="L802" s="22">
        <f t="shared" si="141"/>
        <v>0</v>
      </c>
      <c r="M802" s="22">
        <f t="shared" si="142"/>
        <v>0</v>
      </c>
      <c r="N802" s="26">
        <f t="shared" si="137"/>
        <v>0</v>
      </c>
      <c r="O802" s="26" t="e">
        <f t="shared" si="139"/>
        <v>#N/A</v>
      </c>
      <c r="P802" s="26">
        <f t="shared" si="138"/>
        <v>1</v>
      </c>
      <c r="Q802" s="26" t="e">
        <f t="shared" si="140"/>
        <v>#N/A</v>
      </c>
      <c r="R802" s="22"/>
      <c r="S802" s="22"/>
      <c r="T802" s="22"/>
      <c r="U802" s="22"/>
      <c r="W802" s="23" t="e">
        <f>IF(AND($F$2&lt;&gt;"",$F$3&lt;&gt;""),Interpolation!J802,ROUND(Interpolation!C802,$N$3))</f>
        <v>#VALUE!</v>
      </c>
      <c r="X802" s="23" t="e">
        <f>IF(AND($F$2&lt;&gt;"",$F$3&lt;&gt;""),Interpolation!K802,ROUND(Interpolation!D802,$N$3))</f>
        <v>#VALUE!</v>
      </c>
      <c r="Y802" s="23" t="e">
        <f>IF(AND($F$2&lt;&gt;"",$F$3&lt;&gt;""),Interpolation!L802,ROUND(Interpolation!E802,$N$3))</f>
        <v>#VALUE!</v>
      </c>
      <c r="Z802" s="23" t="e">
        <f>IF(AND($F$2&lt;&gt;"",$F$3&lt;&gt;""),Interpolation!M802,ROUND(Interpolation!F802,$N$3))</f>
        <v>#VALUE!</v>
      </c>
      <c r="AA802" s="23" t="e">
        <f>IF(AND($F$2&lt;&gt;"",$F$3&lt;&gt;""),Interpolation!N802,ROUND(Interpolation!G802,$N$3))</f>
        <v>#VALUE!</v>
      </c>
      <c r="AB802" s="23" t="e">
        <f>IF(AND($F$2&lt;&gt;"",$F$3&lt;&gt;""),Interpolation!O802,ROUND(Interpolation!H802,$N$3))</f>
        <v>#VALUE!</v>
      </c>
      <c r="AD802" s="43">
        <f t="shared" si="143"/>
        <v>0</v>
      </c>
      <c r="AE802" s="43">
        <f t="shared" si="144"/>
        <v>0</v>
      </c>
    </row>
    <row r="803" spans="1:31" x14ac:dyDescent="0.25">
      <c r="G803" s="62"/>
      <c r="H803" s="62"/>
      <c r="J803" s="1"/>
      <c r="K803" s="1"/>
      <c r="L803" s="22">
        <f t="shared" si="141"/>
        <v>0</v>
      </c>
      <c r="M803" s="22">
        <f t="shared" si="142"/>
        <v>0</v>
      </c>
      <c r="N803" s="26">
        <f t="shared" si="137"/>
        <v>0</v>
      </c>
      <c r="O803" s="26" t="e">
        <f t="shared" si="139"/>
        <v>#N/A</v>
      </c>
      <c r="P803" s="26">
        <f t="shared" si="138"/>
        <v>1</v>
      </c>
      <c r="Q803" s="26" t="e">
        <f t="shared" si="140"/>
        <v>#N/A</v>
      </c>
      <c r="R803" s="22"/>
      <c r="S803" s="22"/>
      <c r="T803" s="22"/>
      <c r="U803" s="22"/>
      <c r="W803" s="23" t="e">
        <f>IF(AND($F$2&lt;&gt;"",$F$3&lt;&gt;""),Interpolation!J803,ROUND(Interpolation!C803,$N$3))</f>
        <v>#VALUE!</v>
      </c>
      <c r="X803" s="23" t="e">
        <f>IF(AND($F$2&lt;&gt;"",$F$3&lt;&gt;""),Interpolation!K803,ROUND(Interpolation!D803,$N$3))</f>
        <v>#VALUE!</v>
      </c>
      <c r="Y803" s="23" t="e">
        <f>IF(AND($F$2&lt;&gt;"",$F$3&lt;&gt;""),Interpolation!L803,ROUND(Interpolation!E803,$N$3))</f>
        <v>#VALUE!</v>
      </c>
      <c r="Z803" s="23" t="e">
        <f>IF(AND($F$2&lt;&gt;"",$F$3&lt;&gt;""),Interpolation!M803,ROUND(Interpolation!F803,$N$3))</f>
        <v>#VALUE!</v>
      </c>
      <c r="AA803" s="23" t="e">
        <f>IF(AND($F$2&lt;&gt;"",$F$3&lt;&gt;""),Interpolation!N803,ROUND(Interpolation!G803,$N$3))</f>
        <v>#VALUE!</v>
      </c>
      <c r="AB803" s="23" t="e">
        <f>IF(AND($F$2&lt;&gt;"",$F$3&lt;&gt;""),Interpolation!O803,ROUND(Interpolation!H803,$N$3))</f>
        <v>#VALUE!</v>
      </c>
      <c r="AD803" s="43">
        <f t="shared" si="143"/>
        <v>0</v>
      </c>
      <c r="AE803" s="43">
        <f t="shared" si="144"/>
        <v>0</v>
      </c>
    </row>
    <row r="804" spans="1:31" x14ac:dyDescent="0.25">
      <c r="C804" s="60" t="s">
        <v>42</v>
      </c>
      <c r="D804" s="60"/>
      <c r="E804" s="60"/>
      <c r="H804" s="6"/>
      <c r="J804" s="1"/>
      <c r="K804" s="1"/>
      <c r="L804" s="22">
        <f t="shared" si="141"/>
        <v>0</v>
      </c>
      <c r="M804" s="22">
        <f t="shared" si="142"/>
        <v>0</v>
      </c>
      <c r="N804" s="26">
        <f t="shared" si="137"/>
        <v>0</v>
      </c>
      <c r="O804" s="26" t="e">
        <f t="shared" si="139"/>
        <v>#N/A</v>
      </c>
      <c r="P804" s="26">
        <f t="shared" si="138"/>
        <v>1</v>
      </c>
      <c r="Q804" s="26" t="e">
        <f t="shared" si="140"/>
        <v>#N/A</v>
      </c>
      <c r="R804" s="22"/>
      <c r="S804" s="22"/>
      <c r="T804" s="22"/>
      <c r="U804" s="22"/>
      <c r="W804" s="23" t="e">
        <f>IF(AND($F$2&lt;&gt;"",$F$3&lt;&gt;""),Interpolation!J804,ROUND(Interpolation!C804,$N$3))</f>
        <v>#VALUE!</v>
      </c>
      <c r="X804" s="23" t="e">
        <f>IF(AND($F$2&lt;&gt;"",$F$3&lt;&gt;""),Interpolation!K804,ROUND(Interpolation!D804,$N$3))</f>
        <v>#VALUE!</v>
      </c>
      <c r="Y804" s="23" t="e">
        <f>IF(AND($F$2&lt;&gt;"",$F$3&lt;&gt;""),Interpolation!L804,ROUND(Interpolation!E804,$N$3))</f>
        <v>#VALUE!</v>
      </c>
      <c r="Z804" s="23" t="e">
        <f>IF(AND($F$2&lt;&gt;"",$F$3&lt;&gt;""),Interpolation!M804,ROUND(Interpolation!F804,$N$3))</f>
        <v>#VALUE!</v>
      </c>
      <c r="AA804" s="23" t="e">
        <f>IF(AND($F$2&lt;&gt;"",$F$3&lt;&gt;""),Interpolation!N804,ROUND(Interpolation!G804,$N$3))</f>
        <v>#VALUE!</v>
      </c>
      <c r="AB804" s="23" t="e">
        <f>IF(AND($F$2&lt;&gt;"",$F$3&lt;&gt;""),Interpolation!O804,ROUND(Interpolation!H804,$N$3))</f>
        <v>#VALUE!</v>
      </c>
      <c r="AD804" s="43">
        <f t="shared" si="143"/>
        <v>0</v>
      </c>
      <c r="AE804" s="43">
        <f t="shared" si="144"/>
        <v>0</v>
      </c>
    </row>
    <row r="805" spans="1:31" x14ac:dyDescent="0.25">
      <c r="B805" s="7" t="s">
        <v>45</v>
      </c>
      <c r="C805" s="8" t="s">
        <v>46</v>
      </c>
      <c r="D805" s="8" t="s">
        <v>47</v>
      </c>
      <c r="E805" s="8" t="s">
        <v>48</v>
      </c>
      <c r="F805" s="8" t="s">
        <v>49</v>
      </c>
      <c r="G805" s="8" t="s">
        <v>50</v>
      </c>
      <c r="H805" s="8" t="s">
        <v>51</v>
      </c>
      <c r="I805" s="9" t="s">
        <v>52</v>
      </c>
      <c r="J805" s="1"/>
      <c r="K805" s="1"/>
      <c r="L805" s="22" t="str">
        <f t="shared" si="141"/>
        <v/>
      </c>
      <c r="M805" s="22" t="str">
        <f t="shared" si="142"/>
        <v/>
      </c>
      <c r="N805" s="26" t="e">
        <f t="shared" si="137"/>
        <v>#VALUE!</v>
      </c>
      <c r="O805" s="26" t="e">
        <f t="shared" si="139"/>
        <v>#VALUE!</v>
      </c>
      <c r="P805" s="26" t="e">
        <f t="shared" si="138"/>
        <v>#VALUE!</v>
      </c>
      <c r="Q805" s="26" t="e">
        <f t="shared" si="140"/>
        <v>#VALUE!</v>
      </c>
      <c r="R805" s="22"/>
      <c r="S805" s="22"/>
      <c r="T805" s="22"/>
      <c r="U805" s="22"/>
      <c r="W805" s="23" t="e">
        <f>IF(AND($F$2&lt;&gt;"",$F$3&lt;&gt;""),Interpolation!J805,ROUND(Interpolation!C805,$N$3))</f>
        <v>#VALUE!</v>
      </c>
      <c r="X805" s="23" t="e">
        <f>IF(AND($F$2&lt;&gt;"",$F$3&lt;&gt;""),Interpolation!K805,ROUND(Interpolation!D805,$N$3))</f>
        <v>#VALUE!</v>
      </c>
      <c r="Y805" s="23" t="e">
        <f>IF(AND($F$2&lt;&gt;"",$F$3&lt;&gt;""),Interpolation!L805,ROUND(Interpolation!E805,$N$3))</f>
        <v>#VALUE!</v>
      </c>
      <c r="Z805" s="23" t="e">
        <f>IF(AND($F$2&lt;&gt;"",$F$3&lt;&gt;""),Interpolation!M805,ROUND(Interpolation!F805,$N$3))</f>
        <v>#VALUE!</v>
      </c>
      <c r="AA805" s="23" t="e">
        <f>IF(AND($F$2&lt;&gt;"",$F$3&lt;&gt;""),Interpolation!N805,ROUND(Interpolation!G805,$N$3))</f>
        <v>#VALUE!</v>
      </c>
      <c r="AB805" s="23" t="e">
        <f>IF(AND($F$2&lt;&gt;"",$F$3&lt;&gt;""),Interpolation!O805,ROUND(Interpolation!H805,$N$3))</f>
        <v>#VALUE!</v>
      </c>
      <c r="AD805" s="43" t="e">
        <f t="shared" si="143"/>
        <v>#VALUE!</v>
      </c>
      <c r="AE805" s="43" t="e">
        <f t="shared" si="144"/>
        <v>#VALUE!</v>
      </c>
    </row>
    <row r="806" spans="1:31" x14ac:dyDescent="0.25">
      <c r="A806" s="26" t="str">
        <f>IF(A798="","",IF(ROUND(A798,7)=VALUE($H$3),"",A798+VALUE($H$4)))</f>
        <v/>
      </c>
      <c r="B806" s="21" t="str">
        <f t="shared" ref="B806:B845" si="145">TEXT(A806,$N$2)</f>
        <v/>
      </c>
      <c r="C806" s="16"/>
      <c r="D806" s="16"/>
      <c r="E806" s="16"/>
      <c r="F806" s="16"/>
      <c r="G806" s="16"/>
      <c r="H806" s="16"/>
      <c r="I806" s="56"/>
      <c r="J806" s="57"/>
      <c r="K806" s="58"/>
      <c r="L806" s="22" t="str">
        <f t="shared" si="141"/>
        <v/>
      </c>
      <c r="M806" s="22" t="str">
        <f t="shared" si="142"/>
        <v/>
      </c>
      <c r="N806" s="26" t="e">
        <f t="shared" si="137"/>
        <v>#VALUE!</v>
      </c>
      <c r="O806" s="26" t="e">
        <f t="shared" si="139"/>
        <v>#VALUE!</v>
      </c>
      <c r="P806" s="26" t="e">
        <f t="shared" si="138"/>
        <v>#VALUE!</v>
      </c>
      <c r="Q806" s="26" t="e">
        <f t="shared" si="140"/>
        <v>#VALUE!</v>
      </c>
      <c r="R806" s="22"/>
      <c r="S806" s="22"/>
      <c r="T806" s="22"/>
      <c r="U806" s="22"/>
      <c r="W806" s="23" t="e">
        <f>IF(AND($F$2&lt;&gt;"",$F$3&lt;&gt;""),Interpolation!J806,ROUND(Interpolation!C806,$N$3))</f>
        <v>#VALUE!</v>
      </c>
      <c r="X806" s="23" t="e">
        <f>IF(AND($F$2&lt;&gt;"",$F$3&lt;&gt;""),Interpolation!K806,ROUND(Interpolation!D806,$N$3))</f>
        <v>#VALUE!</v>
      </c>
      <c r="Y806" s="23" t="e">
        <f>IF(AND($F$2&lt;&gt;"",$F$3&lt;&gt;""),Interpolation!L806,ROUND(Interpolation!E806,$N$3))</f>
        <v>#VALUE!</v>
      </c>
      <c r="Z806" s="23" t="e">
        <f>IF(AND($F$2&lt;&gt;"",$F$3&lt;&gt;""),Interpolation!M806,ROUND(Interpolation!F806,$N$3))</f>
        <v>#VALUE!</v>
      </c>
      <c r="AA806" s="23" t="e">
        <f>IF(AND($F$2&lt;&gt;"",$F$3&lt;&gt;""),Interpolation!N806,ROUND(Interpolation!G806,$N$3))</f>
        <v>#VALUE!</v>
      </c>
      <c r="AB806" s="23" t="e">
        <f>IF(AND($F$2&lt;&gt;"",$F$3&lt;&gt;""),Interpolation!O806,ROUND(Interpolation!H806,$N$3))</f>
        <v>#VALUE!</v>
      </c>
      <c r="AD806" s="43" t="e">
        <f t="shared" si="143"/>
        <v>#VALUE!</v>
      </c>
      <c r="AE806" s="43" t="e">
        <f t="shared" si="144"/>
        <v>#VALUE!</v>
      </c>
    </row>
    <row r="807" spans="1:31" x14ac:dyDescent="0.25">
      <c r="A807" s="26" t="str">
        <f t="shared" ref="A807:A845" si="146">IF(A806="","",IF(ROUND(A806,7)=VALUE($H$3),"",A806+VALUE($H$4)))</f>
        <v/>
      </c>
      <c r="B807" s="21" t="str">
        <f t="shared" si="145"/>
        <v/>
      </c>
      <c r="C807" s="16" t="s">
        <v>66</v>
      </c>
      <c r="D807" s="16" t="s">
        <v>66</v>
      </c>
      <c r="E807" s="16" t="s">
        <v>66</v>
      </c>
      <c r="F807" s="16"/>
      <c r="G807" s="16"/>
      <c r="H807" s="16"/>
      <c r="I807" s="56"/>
      <c r="J807" s="57"/>
      <c r="K807" s="58"/>
      <c r="L807" s="22" t="str">
        <f t="shared" si="141"/>
        <v/>
      </c>
      <c r="M807" s="22" t="str">
        <f t="shared" si="142"/>
        <v/>
      </c>
      <c r="N807" s="26" t="e">
        <f t="shared" si="137"/>
        <v>#VALUE!</v>
      </c>
      <c r="O807" s="26" t="e">
        <f t="shared" si="139"/>
        <v>#VALUE!</v>
      </c>
      <c r="P807" s="26" t="e">
        <f t="shared" si="138"/>
        <v>#VALUE!</v>
      </c>
      <c r="Q807" s="26" t="e">
        <f t="shared" si="140"/>
        <v>#VALUE!</v>
      </c>
      <c r="R807" s="22"/>
      <c r="S807" s="22"/>
      <c r="T807" s="22"/>
      <c r="U807" s="22"/>
      <c r="W807" s="23" t="e">
        <f>IF(AND($F$2&lt;&gt;"",$F$3&lt;&gt;""),Interpolation!J807,ROUND(Interpolation!C807,$N$3))</f>
        <v>#VALUE!</v>
      </c>
      <c r="X807" s="23" t="e">
        <f>IF(AND($F$2&lt;&gt;"",$F$3&lt;&gt;""),Interpolation!K807,ROUND(Interpolation!D807,$N$3))</f>
        <v>#VALUE!</v>
      </c>
      <c r="Y807" s="23" t="e">
        <f>IF(AND($F$2&lt;&gt;"",$F$3&lt;&gt;""),Interpolation!L807,ROUND(Interpolation!E807,$N$3))</f>
        <v>#VALUE!</v>
      </c>
      <c r="Z807" s="23" t="e">
        <f>IF(AND($F$2&lt;&gt;"",$F$3&lt;&gt;""),Interpolation!M807,ROUND(Interpolation!F807,$N$3))</f>
        <v>#VALUE!</v>
      </c>
      <c r="AA807" s="23" t="e">
        <f>IF(AND($F$2&lt;&gt;"",$F$3&lt;&gt;""),Interpolation!N807,ROUND(Interpolation!G807,$N$3))</f>
        <v>#VALUE!</v>
      </c>
      <c r="AB807" s="23" t="e">
        <f>IF(AND($F$2&lt;&gt;"",$F$3&lt;&gt;""),Interpolation!O807,ROUND(Interpolation!H807,$N$3))</f>
        <v>#VALUE!</v>
      </c>
      <c r="AD807" s="43" t="e">
        <f t="shared" si="143"/>
        <v>#VALUE!</v>
      </c>
      <c r="AE807" s="43" t="e">
        <f t="shared" si="144"/>
        <v>#VALUE!</v>
      </c>
    </row>
    <row r="808" spans="1:31" x14ac:dyDescent="0.25">
      <c r="A808" s="26" t="str">
        <f t="shared" si="146"/>
        <v/>
      </c>
      <c r="B808" s="21" t="str">
        <f t="shared" si="145"/>
        <v/>
      </c>
      <c r="C808" s="16" t="s">
        <v>66</v>
      </c>
      <c r="D808" s="16" t="s">
        <v>66</v>
      </c>
      <c r="E808" s="16" t="s">
        <v>66</v>
      </c>
      <c r="F808" s="16"/>
      <c r="G808" s="16"/>
      <c r="H808" s="16"/>
      <c r="I808" s="56"/>
      <c r="J808" s="57"/>
      <c r="K808" s="58"/>
      <c r="L808" s="22" t="str">
        <f t="shared" si="141"/>
        <v/>
      </c>
      <c r="M808" s="22" t="str">
        <f t="shared" si="142"/>
        <v/>
      </c>
      <c r="N808" s="26" t="e">
        <f t="shared" si="137"/>
        <v>#VALUE!</v>
      </c>
      <c r="O808" s="26" t="e">
        <f t="shared" si="139"/>
        <v>#VALUE!</v>
      </c>
      <c r="P808" s="26" t="e">
        <f t="shared" si="138"/>
        <v>#VALUE!</v>
      </c>
      <c r="Q808" s="26" t="e">
        <f t="shared" si="140"/>
        <v>#VALUE!</v>
      </c>
      <c r="R808" s="22"/>
      <c r="S808" s="22"/>
      <c r="T808" s="22"/>
      <c r="U808" s="22"/>
      <c r="W808" s="23" t="e">
        <f>IF(AND($F$2&lt;&gt;"",$F$3&lt;&gt;""),Interpolation!J808,ROUND(Interpolation!C808,$N$3))</f>
        <v>#VALUE!</v>
      </c>
      <c r="X808" s="23" t="e">
        <f>IF(AND($F$2&lt;&gt;"",$F$3&lt;&gt;""),Interpolation!K808,ROUND(Interpolation!D808,$N$3))</f>
        <v>#VALUE!</v>
      </c>
      <c r="Y808" s="23" t="e">
        <f>IF(AND($F$2&lt;&gt;"",$F$3&lt;&gt;""),Interpolation!L808,ROUND(Interpolation!E808,$N$3))</f>
        <v>#VALUE!</v>
      </c>
      <c r="Z808" s="23" t="e">
        <f>IF(AND($F$2&lt;&gt;"",$F$3&lt;&gt;""),Interpolation!M808,ROUND(Interpolation!F808,$N$3))</f>
        <v>#VALUE!</v>
      </c>
      <c r="AA808" s="23" t="e">
        <f>IF(AND($F$2&lt;&gt;"",$F$3&lt;&gt;""),Interpolation!N808,ROUND(Interpolation!G808,$N$3))</f>
        <v>#VALUE!</v>
      </c>
      <c r="AB808" s="23" t="e">
        <f>IF(AND($F$2&lt;&gt;"",$F$3&lt;&gt;""),Interpolation!O808,ROUND(Interpolation!H808,$N$3))</f>
        <v>#VALUE!</v>
      </c>
      <c r="AD808" s="43" t="e">
        <f t="shared" si="143"/>
        <v>#VALUE!</v>
      </c>
      <c r="AE808" s="43" t="e">
        <f t="shared" si="144"/>
        <v>#VALUE!</v>
      </c>
    </row>
    <row r="809" spans="1:31" x14ac:dyDescent="0.25">
      <c r="A809" s="26" t="str">
        <f t="shared" si="146"/>
        <v/>
      </c>
      <c r="B809" s="21" t="str">
        <f t="shared" si="145"/>
        <v/>
      </c>
      <c r="C809" s="16" t="s">
        <v>66</v>
      </c>
      <c r="D809" s="16" t="s">
        <v>66</v>
      </c>
      <c r="E809" s="16" t="s">
        <v>66</v>
      </c>
      <c r="F809" s="16"/>
      <c r="G809" s="16"/>
      <c r="H809" s="16"/>
      <c r="I809" s="56"/>
      <c r="J809" s="57"/>
      <c r="K809" s="58"/>
      <c r="L809" s="22" t="str">
        <f t="shared" si="141"/>
        <v/>
      </c>
      <c r="M809" s="22" t="str">
        <f t="shared" si="142"/>
        <v/>
      </c>
      <c r="N809" s="26" t="e">
        <f t="shared" si="137"/>
        <v>#VALUE!</v>
      </c>
      <c r="O809" s="26" t="e">
        <f t="shared" si="139"/>
        <v>#VALUE!</v>
      </c>
      <c r="P809" s="26" t="e">
        <f t="shared" si="138"/>
        <v>#VALUE!</v>
      </c>
      <c r="Q809" s="26" t="e">
        <f t="shared" si="140"/>
        <v>#VALUE!</v>
      </c>
      <c r="R809" s="22"/>
      <c r="S809" s="22"/>
      <c r="T809" s="22"/>
      <c r="U809" s="22"/>
      <c r="W809" s="23" t="e">
        <f>IF(AND($F$2&lt;&gt;"",$F$3&lt;&gt;""),Interpolation!J809,ROUND(Interpolation!C809,$N$3))</f>
        <v>#VALUE!</v>
      </c>
      <c r="X809" s="23" t="e">
        <f>IF(AND($F$2&lt;&gt;"",$F$3&lt;&gt;""),Interpolation!K809,ROUND(Interpolation!D809,$N$3))</f>
        <v>#VALUE!</v>
      </c>
      <c r="Y809" s="23" t="e">
        <f>IF(AND($F$2&lt;&gt;"",$F$3&lt;&gt;""),Interpolation!L809,ROUND(Interpolation!E809,$N$3))</f>
        <v>#VALUE!</v>
      </c>
      <c r="Z809" s="23" t="e">
        <f>IF(AND($F$2&lt;&gt;"",$F$3&lt;&gt;""),Interpolation!M809,ROUND(Interpolation!F809,$N$3))</f>
        <v>#VALUE!</v>
      </c>
      <c r="AA809" s="23" t="e">
        <f>IF(AND($F$2&lt;&gt;"",$F$3&lt;&gt;""),Interpolation!N809,ROUND(Interpolation!G809,$N$3))</f>
        <v>#VALUE!</v>
      </c>
      <c r="AB809" s="23" t="e">
        <f>IF(AND($F$2&lt;&gt;"",$F$3&lt;&gt;""),Interpolation!O809,ROUND(Interpolation!H809,$N$3))</f>
        <v>#VALUE!</v>
      </c>
      <c r="AD809" s="43" t="e">
        <f t="shared" si="143"/>
        <v>#VALUE!</v>
      </c>
      <c r="AE809" s="43" t="e">
        <f t="shared" si="144"/>
        <v>#VALUE!</v>
      </c>
    </row>
    <row r="810" spans="1:31" x14ac:dyDescent="0.25">
      <c r="A810" s="26" t="str">
        <f t="shared" si="146"/>
        <v/>
      </c>
      <c r="B810" s="21" t="str">
        <f t="shared" si="145"/>
        <v/>
      </c>
      <c r="C810" s="16" t="s">
        <v>66</v>
      </c>
      <c r="D810" s="16" t="s">
        <v>66</v>
      </c>
      <c r="E810" s="16" t="s">
        <v>66</v>
      </c>
      <c r="F810" s="16"/>
      <c r="G810" s="16"/>
      <c r="H810" s="16"/>
      <c r="I810" s="56"/>
      <c r="J810" s="57"/>
      <c r="K810" s="58"/>
      <c r="L810" s="22" t="str">
        <f t="shared" si="141"/>
        <v/>
      </c>
      <c r="M810" s="22" t="str">
        <f t="shared" si="142"/>
        <v/>
      </c>
      <c r="N810" s="26" t="e">
        <f t="shared" si="137"/>
        <v>#VALUE!</v>
      </c>
      <c r="O810" s="26" t="e">
        <f t="shared" si="139"/>
        <v>#VALUE!</v>
      </c>
      <c r="P810" s="26" t="e">
        <f t="shared" si="138"/>
        <v>#VALUE!</v>
      </c>
      <c r="Q810" s="26" t="e">
        <f t="shared" si="140"/>
        <v>#VALUE!</v>
      </c>
      <c r="R810" s="22"/>
      <c r="S810" s="22"/>
      <c r="T810" s="22"/>
      <c r="U810" s="22"/>
      <c r="W810" s="23" t="e">
        <f>IF(AND($F$2&lt;&gt;"",$F$3&lt;&gt;""),Interpolation!J810,ROUND(Interpolation!C810,$N$3))</f>
        <v>#VALUE!</v>
      </c>
      <c r="X810" s="23" t="e">
        <f>IF(AND($F$2&lt;&gt;"",$F$3&lt;&gt;""),Interpolation!K810,ROUND(Interpolation!D810,$N$3))</f>
        <v>#VALUE!</v>
      </c>
      <c r="Y810" s="23" t="e">
        <f>IF(AND($F$2&lt;&gt;"",$F$3&lt;&gt;""),Interpolation!L810,ROUND(Interpolation!E810,$N$3))</f>
        <v>#VALUE!</v>
      </c>
      <c r="Z810" s="23" t="e">
        <f>IF(AND($F$2&lt;&gt;"",$F$3&lt;&gt;""),Interpolation!M810,ROUND(Interpolation!F810,$N$3))</f>
        <v>#VALUE!</v>
      </c>
      <c r="AA810" s="23" t="e">
        <f>IF(AND($F$2&lt;&gt;"",$F$3&lt;&gt;""),Interpolation!N810,ROUND(Interpolation!G810,$N$3))</f>
        <v>#VALUE!</v>
      </c>
      <c r="AB810" s="23" t="e">
        <f>IF(AND($F$2&lt;&gt;"",$F$3&lt;&gt;""),Interpolation!O810,ROUND(Interpolation!H810,$N$3))</f>
        <v>#VALUE!</v>
      </c>
      <c r="AD810" s="43" t="e">
        <f t="shared" si="143"/>
        <v>#VALUE!</v>
      </c>
      <c r="AE810" s="43" t="e">
        <f t="shared" si="144"/>
        <v>#VALUE!</v>
      </c>
    </row>
    <row r="811" spans="1:31" x14ac:dyDescent="0.25">
      <c r="A811" s="26" t="str">
        <f t="shared" si="146"/>
        <v/>
      </c>
      <c r="B811" s="21" t="str">
        <f t="shared" si="145"/>
        <v/>
      </c>
      <c r="C811" s="16" t="s">
        <v>66</v>
      </c>
      <c r="D811" s="16" t="s">
        <v>66</v>
      </c>
      <c r="E811" s="16" t="s">
        <v>66</v>
      </c>
      <c r="F811" s="16"/>
      <c r="G811" s="16"/>
      <c r="H811" s="16"/>
      <c r="I811" s="56"/>
      <c r="J811" s="57"/>
      <c r="K811" s="58"/>
      <c r="L811" s="22" t="str">
        <f t="shared" si="141"/>
        <v/>
      </c>
      <c r="M811" s="22" t="str">
        <f t="shared" si="142"/>
        <v/>
      </c>
      <c r="N811" s="26" t="e">
        <f t="shared" si="137"/>
        <v>#VALUE!</v>
      </c>
      <c r="O811" s="26" t="e">
        <f t="shared" si="139"/>
        <v>#VALUE!</v>
      </c>
      <c r="P811" s="26" t="e">
        <f t="shared" si="138"/>
        <v>#VALUE!</v>
      </c>
      <c r="Q811" s="26" t="e">
        <f t="shared" si="140"/>
        <v>#VALUE!</v>
      </c>
      <c r="R811" s="22"/>
      <c r="S811" s="22"/>
      <c r="T811" s="22"/>
      <c r="U811" s="22"/>
      <c r="W811" s="23" t="e">
        <f>IF(AND($F$2&lt;&gt;"",$F$3&lt;&gt;""),Interpolation!J811,ROUND(Interpolation!C811,$N$3))</f>
        <v>#VALUE!</v>
      </c>
      <c r="X811" s="23" t="e">
        <f>IF(AND($F$2&lt;&gt;"",$F$3&lt;&gt;""),Interpolation!K811,ROUND(Interpolation!D811,$N$3))</f>
        <v>#VALUE!</v>
      </c>
      <c r="Y811" s="23" t="e">
        <f>IF(AND($F$2&lt;&gt;"",$F$3&lt;&gt;""),Interpolation!L811,ROUND(Interpolation!E811,$N$3))</f>
        <v>#VALUE!</v>
      </c>
      <c r="Z811" s="23" t="e">
        <f>IF(AND($F$2&lt;&gt;"",$F$3&lt;&gt;""),Interpolation!M811,ROUND(Interpolation!F811,$N$3))</f>
        <v>#VALUE!</v>
      </c>
      <c r="AA811" s="23" t="e">
        <f>IF(AND($F$2&lt;&gt;"",$F$3&lt;&gt;""),Interpolation!N811,ROUND(Interpolation!G811,$N$3))</f>
        <v>#VALUE!</v>
      </c>
      <c r="AB811" s="23" t="e">
        <f>IF(AND($F$2&lt;&gt;"",$F$3&lt;&gt;""),Interpolation!O811,ROUND(Interpolation!H811,$N$3))</f>
        <v>#VALUE!</v>
      </c>
      <c r="AD811" s="43" t="e">
        <f t="shared" si="143"/>
        <v>#VALUE!</v>
      </c>
      <c r="AE811" s="43" t="e">
        <f t="shared" si="144"/>
        <v>#VALUE!</v>
      </c>
    </row>
    <row r="812" spans="1:31" x14ac:dyDescent="0.25">
      <c r="A812" s="26" t="str">
        <f t="shared" si="146"/>
        <v/>
      </c>
      <c r="B812" s="21" t="str">
        <f t="shared" si="145"/>
        <v/>
      </c>
      <c r="C812" s="16" t="s">
        <v>66</v>
      </c>
      <c r="D812" s="16" t="s">
        <v>66</v>
      </c>
      <c r="E812" s="16" t="s">
        <v>66</v>
      </c>
      <c r="F812" s="16"/>
      <c r="G812" s="16"/>
      <c r="H812" s="16"/>
      <c r="I812" s="56"/>
      <c r="J812" s="57"/>
      <c r="K812" s="58"/>
      <c r="L812" s="22" t="str">
        <f t="shared" si="141"/>
        <v/>
      </c>
      <c r="M812" s="22" t="str">
        <f t="shared" si="142"/>
        <v/>
      </c>
      <c r="N812" s="26" t="e">
        <f t="shared" si="137"/>
        <v>#VALUE!</v>
      </c>
      <c r="O812" s="26" t="e">
        <f t="shared" si="139"/>
        <v>#VALUE!</v>
      </c>
      <c r="P812" s="26" t="e">
        <f t="shared" si="138"/>
        <v>#VALUE!</v>
      </c>
      <c r="Q812" s="26" t="e">
        <f t="shared" si="140"/>
        <v>#VALUE!</v>
      </c>
      <c r="R812" s="22"/>
      <c r="S812" s="22"/>
      <c r="T812" s="22"/>
      <c r="U812" s="22"/>
      <c r="W812" s="23" t="e">
        <f>IF(AND($F$2&lt;&gt;"",$F$3&lt;&gt;""),Interpolation!J812,ROUND(Interpolation!C812,$N$3))</f>
        <v>#VALUE!</v>
      </c>
      <c r="X812" s="23" t="e">
        <f>IF(AND($F$2&lt;&gt;"",$F$3&lt;&gt;""),Interpolation!K812,ROUND(Interpolation!D812,$N$3))</f>
        <v>#VALUE!</v>
      </c>
      <c r="Y812" s="23" t="e">
        <f>IF(AND($F$2&lt;&gt;"",$F$3&lt;&gt;""),Interpolation!L812,ROUND(Interpolation!E812,$N$3))</f>
        <v>#VALUE!</v>
      </c>
      <c r="Z812" s="23" t="e">
        <f>IF(AND($F$2&lt;&gt;"",$F$3&lt;&gt;""),Interpolation!M812,ROUND(Interpolation!F812,$N$3))</f>
        <v>#VALUE!</v>
      </c>
      <c r="AA812" s="23" t="e">
        <f>IF(AND($F$2&lt;&gt;"",$F$3&lt;&gt;""),Interpolation!N812,ROUND(Interpolation!G812,$N$3))</f>
        <v>#VALUE!</v>
      </c>
      <c r="AB812" s="23" t="e">
        <f>IF(AND($F$2&lt;&gt;"",$F$3&lt;&gt;""),Interpolation!O812,ROUND(Interpolation!H812,$N$3))</f>
        <v>#VALUE!</v>
      </c>
      <c r="AD812" s="43" t="e">
        <f t="shared" si="143"/>
        <v>#VALUE!</v>
      </c>
      <c r="AE812" s="43" t="e">
        <f t="shared" si="144"/>
        <v>#VALUE!</v>
      </c>
    </row>
    <row r="813" spans="1:31" x14ac:dyDescent="0.25">
      <c r="A813" s="26" t="str">
        <f t="shared" si="146"/>
        <v/>
      </c>
      <c r="B813" s="21" t="str">
        <f t="shared" si="145"/>
        <v/>
      </c>
      <c r="C813" s="16" t="s">
        <v>66</v>
      </c>
      <c r="D813" s="16" t="s">
        <v>66</v>
      </c>
      <c r="E813" s="16" t="s">
        <v>66</v>
      </c>
      <c r="F813" s="16"/>
      <c r="G813" s="16"/>
      <c r="H813" s="16"/>
      <c r="I813" s="56"/>
      <c r="J813" s="57"/>
      <c r="K813" s="58"/>
      <c r="L813" s="22" t="str">
        <f t="shared" si="141"/>
        <v/>
      </c>
      <c r="M813" s="22" t="str">
        <f t="shared" si="142"/>
        <v/>
      </c>
      <c r="N813" s="26" t="e">
        <f t="shared" si="137"/>
        <v>#VALUE!</v>
      </c>
      <c r="O813" s="26" t="e">
        <f t="shared" si="139"/>
        <v>#VALUE!</v>
      </c>
      <c r="P813" s="26" t="e">
        <f t="shared" si="138"/>
        <v>#VALUE!</v>
      </c>
      <c r="Q813" s="26" t="e">
        <f t="shared" si="140"/>
        <v>#VALUE!</v>
      </c>
      <c r="R813" s="22"/>
      <c r="S813" s="22"/>
      <c r="T813" s="22"/>
      <c r="U813" s="22"/>
      <c r="W813" s="23" t="e">
        <f>IF(AND($F$2&lt;&gt;"",$F$3&lt;&gt;""),Interpolation!J813,ROUND(Interpolation!C813,$N$3))</f>
        <v>#VALUE!</v>
      </c>
      <c r="X813" s="23" t="e">
        <f>IF(AND($F$2&lt;&gt;"",$F$3&lt;&gt;""),Interpolation!K813,ROUND(Interpolation!D813,$N$3))</f>
        <v>#VALUE!</v>
      </c>
      <c r="Y813" s="23" t="e">
        <f>IF(AND($F$2&lt;&gt;"",$F$3&lt;&gt;""),Interpolation!L813,ROUND(Interpolation!E813,$N$3))</f>
        <v>#VALUE!</v>
      </c>
      <c r="Z813" s="23" t="e">
        <f>IF(AND($F$2&lt;&gt;"",$F$3&lt;&gt;""),Interpolation!M813,ROUND(Interpolation!F813,$N$3))</f>
        <v>#VALUE!</v>
      </c>
      <c r="AA813" s="23" t="e">
        <f>IF(AND($F$2&lt;&gt;"",$F$3&lt;&gt;""),Interpolation!N813,ROUND(Interpolation!G813,$N$3))</f>
        <v>#VALUE!</v>
      </c>
      <c r="AB813" s="23" t="e">
        <f>IF(AND($F$2&lt;&gt;"",$F$3&lt;&gt;""),Interpolation!O813,ROUND(Interpolation!H813,$N$3))</f>
        <v>#VALUE!</v>
      </c>
      <c r="AD813" s="43" t="e">
        <f t="shared" si="143"/>
        <v>#VALUE!</v>
      </c>
      <c r="AE813" s="43" t="e">
        <f t="shared" si="144"/>
        <v>#VALUE!</v>
      </c>
    </row>
    <row r="814" spans="1:31" x14ac:dyDescent="0.25">
      <c r="A814" s="26" t="str">
        <f t="shared" si="146"/>
        <v/>
      </c>
      <c r="B814" s="21" t="str">
        <f t="shared" si="145"/>
        <v/>
      </c>
      <c r="C814" s="16" t="s">
        <v>66</v>
      </c>
      <c r="D814" s="16" t="s">
        <v>66</v>
      </c>
      <c r="E814" s="16" t="s">
        <v>66</v>
      </c>
      <c r="F814" s="16"/>
      <c r="G814" s="16"/>
      <c r="H814" s="16"/>
      <c r="I814" s="56"/>
      <c r="J814" s="57"/>
      <c r="K814" s="58"/>
      <c r="L814" s="22" t="str">
        <f t="shared" si="141"/>
        <v/>
      </c>
      <c r="M814" s="22" t="str">
        <f t="shared" si="142"/>
        <v/>
      </c>
      <c r="N814" s="26" t="e">
        <f t="shared" si="137"/>
        <v>#VALUE!</v>
      </c>
      <c r="O814" s="26" t="e">
        <f t="shared" si="139"/>
        <v>#VALUE!</v>
      </c>
      <c r="P814" s="26" t="e">
        <f t="shared" si="138"/>
        <v>#VALUE!</v>
      </c>
      <c r="Q814" s="26" t="e">
        <f t="shared" si="140"/>
        <v>#VALUE!</v>
      </c>
      <c r="R814" s="22"/>
      <c r="S814" s="22"/>
      <c r="T814" s="22"/>
      <c r="U814" s="22"/>
      <c r="W814" s="23" t="e">
        <f>IF(AND($F$2&lt;&gt;"",$F$3&lt;&gt;""),Interpolation!J814,ROUND(Interpolation!C814,$N$3))</f>
        <v>#VALUE!</v>
      </c>
      <c r="X814" s="23" t="e">
        <f>IF(AND($F$2&lt;&gt;"",$F$3&lt;&gt;""),Interpolation!K814,ROUND(Interpolation!D814,$N$3))</f>
        <v>#VALUE!</v>
      </c>
      <c r="Y814" s="23" t="e">
        <f>IF(AND($F$2&lt;&gt;"",$F$3&lt;&gt;""),Interpolation!L814,ROUND(Interpolation!E814,$N$3))</f>
        <v>#VALUE!</v>
      </c>
      <c r="Z814" s="23" t="e">
        <f>IF(AND($F$2&lt;&gt;"",$F$3&lt;&gt;""),Interpolation!M814,ROUND(Interpolation!F814,$N$3))</f>
        <v>#VALUE!</v>
      </c>
      <c r="AA814" s="23" t="e">
        <f>IF(AND($F$2&lt;&gt;"",$F$3&lt;&gt;""),Interpolation!N814,ROUND(Interpolation!G814,$N$3))</f>
        <v>#VALUE!</v>
      </c>
      <c r="AB814" s="23" t="e">
        <f>IF(AND($F$2&lt;&gt;"",$F$3&lt;&gt;""),Interpolation!O814,ROUND(Interpolation!H814,$N$3))</f>
        <v>#VALUE!</v>
      </c>
      <c r="AD814" s="43" t="e">
        <f t="shared" si="143"/>
        <v>#VALUE!</v>
      </c>
      <c r="AE814" s="43" t="e">
        <f t="shared" si="144"/>
        <v>#VALUE!</v>
      </c>
    </row>
    <row r="815" spans="1:31" x14ac:dyDescent="0.25">
      <c r="A815" s="26" t="str">
        <f t="shared" si="146"/>
        <v/>
      </c>
      <c r="B815" s="21" t="str">
        <f t="shared" si="145"/>
        <v/>
      </c>
      <c r="C815" s="16" t="s">
        <v>66</v>
      </c>
      <c r="D815" s="16" t="s">
        <v>66</v>
      </c>
      <c r="E815" s="16" t="s">
        <v>66</v>
      </c>
      <c r="F815" s="16"/>
      <c r="G815" s="16"/>
      <c r="H815" s="16"/>
      <c r="I815" s="56"/>
      <c r="J815" s="57"/>
      <c r="K815" s="58"/>
      <c r="L815" s="22" t="str">
        <f t="shared" si="141"/>
        <v/>
      </c>
      <c r="M815" s="22" t="str">
        <f t="shared" si="142"/>
        <v/>
      </c>
      <c r="N815" s="26" t="e">
        <f t="shared" si="137"/>
        <v>#VALUE!</v>
      </c>
      <c r="O815" s="26" t="e">
        <f t="shared" si="139"/>
        <v>#VALUE!</v>
      </c>
      <c r="P815" s="26" t="e">
        <f t="shared" si="138"/>
        <v>#VALUE!</v>
      </c>
      <c r="Q815" s="26" t="e">
        <f t="shared" si="140"/>
        <v>#VALUE!</v>
      </c>
      <c r="R815" s="22"/>
      <c r="S815" s="22"/>
      <c r="T815" s="22"/>
      <c r="U815" s="22"/>
      <c r="W815" s="23" t="e">
        <f>IF(AND($F$2&lt;&gt;"",$F$3&lt;&gt;""),Interpolation!J815,ROUND(Interpolation!C815,$N$3))</f>
        <v>#VALUE!</v>
      </c>
      <c r="X815" s="23" t="e">
        <f>IF(AND($F$2&lt;&gt;"",$F$3&lt;&gt;""),Interpolation!K815,ROUND(Interpolation!D815,$N$3))</f>
        <v>#VALUE!</v>
      </c>
      <c r="Y815" s="23" t="e">
        <f>IF(AND($F$2&lt;&gt;"",$F$3&lt;&gt;""),Interpolation!L815,ROUND(Interpolation!E815,$N$3))</f>
        <v>#VALUE!</v>
      </c>
      <c r="Z815" s="23" t="e">
        <f>IF(AND($F$2&lt;&gt;"",$F$3&lt;&gt;""),Interpolation!M815,ROUND(Interpolation!F815,$N$3))</f>
        <v>#VALUE!</v>
      </c>
      <c r="AA815" s="23" t="e">
        <f>IF(AND($F$2&lt;&gt;"",$F$3&lt;&gt;""),Interpolation!N815,ROUND(Interpolation!G815,$N$3))</f>
        <v>#VALUE!</v>
      </c>
      <c r="AB815" s="23" t="e">
        <f>IF(AND($F$2&lt;&gt;"",$F$3&lt;&gt;""),Interpolation!O815,ROUND(Interpolation!H815,$N$3))</f>
        <v>#VALUE!</v>
      </c>
      <c r="AD815" s="43" t="e">
        <f t="shared" si="143"/>
        <v>#VALUE!</v>
      </c>
      <c r="AE815" s="43" t="e">
        <f t="shared" si="144"/>
        <v>#VALUE!</v>
      </c>
    </row>
    <row r="816" spans="1:31" x14ac:dyDescent="0.25">
      <c r="A816" s="26" t="str">
        <f t="shared" si="146"/>
        <v/>
      </c>
      <c r="B816" s="21" t="str">
        <f t="shared" si="145"/>
        <v/>
      </c>
      <c r="C816" s="16" t="s">
        <v>66</v>
      </c>
      <c r="D816" s="16" t="s">
        <v>66</v>
      </c>
      <c r="E816" s="16" t="s">
        <v>66</v>
      </c>
      <c r="F816" s="16"/>
      <c r="G816" s="16"/>
      <c r="H816" s="16"/>
      <c r="I816" s="56"/>
      <c r="J816" s="57"/>
      <c r="K816" s="58"/>
      <c r="L816" s="22" t="str">
        <f t="shared" si="141"/>
        <v/>
      </c>
      <c r="M816" s="22" t="str">
        <f t="shared" si="142"/>
        <v/>
      </c>
      <c r="N816" s="26" t="e">
        <f t="shared" si="137"/>
        <v>#VALUE!</v>
      </c>
      <c r="O816" s="26" t="e">
        <f t="shared" si="139"/>
        <v>#VALUE!</v>
      </c>
      <c r="P816" s="26" t="e">
        <f t="shared" si="138"/>
        <v>#VALUE!</v>
      </c>
      <c r="Q816" s="26" t="e">
        <f t="shared" si="140"/>
        <v>#VALUE!</v>
      </c>
      <c r="R816" s="22"/>
      <c r="S816" s="22"/>
      <c r="T816" s="22"/>
      <c r="U816" s="22"/>
      <c r="W816" s="23" t="e">
        <f>IF(AND($F$2&lt;&gt;"",$F$3&lt;&gt;""),Interpolation!J816,ROUND(Interpolation!C816,$N$3))</f>
        <v>#VALUE!</v>
      </c>
      <c r="X816" s="23" t="e">
        <f>IF(AND($F$2&lt;&gt;"",$F$3&lt;&gt;""),Interpolation!K816,ROUND(Interpolation!D816,$N$3))</f>
        <v>#VALUE!</v>
      </c>
      <c r="Y816" s="23" t="e">
        <f>IF(AND($F$2&lt;&gt;"",$F$3&lt;&gt;""),Interpolation!L816,ROUND(Interpolation!E816,$N$3))</f>
        <v>#VALUE!</v>
      </c>
      <c r="Z816" s="23" t="e">
        <f>IF(AND($F$2&lt;&gt;"",$F$3&lt;&gt;""),Interpolation!M816,ROUND(Interpolation!F816,$N$3))</f>
        <v>#VALUE!</v>
      </c>
      <c r="AA816" s="23" t="e">
        <f>IF(AND($F$2&lt;&gt;"",$F$3&lt;&gt;""),Interpolation!N816,ROUND(Interpolation!G816,$N$3))</f>
        <v>#VALUE!</v>
      </c>
      <c r="AB816" s="23" t="e">
        <f>IF(AND($F$2&lt;&gt;"",$F$3&lt;&gt;""),Interpolation!O816,ROUND(Interpolation!H816,$N$3))</f>
        <v>#VALUE!</v>
      </c>
      <c r="AD816" s="43" t="e">
        <f t="shared" si="143"/>
        <v>#VALUE!</v>
      </c>
      <c r="AE816" s="43" t="e">
        <f t="shared" si="144"/>
        <v>#VALUE!</v>
      </c>
    </row>
    <row r="817" spans="1:31" x14ac:dyDescent="0.25">
      <c r="A817" s="26" t="str">
        <f t="shared" si="146"/>
        <v/>
      </c>
      <c r="B817" s="21" t="str">
        <f t="shared" si="145"/>
        <v/>
      </c>
      <c r="C817" s="16" t="s">
        <v>66</v>
      </c>
      <c r="D817" s="16" t="s">
        <v>66</v>
      </c>
      <c r="E817" s="16" t="s">
        <v>66</v>
      </c>
      <c r="F817" s="16"/>
      <c r="G817" s="16"/>
      <c r="H817" s="16"/>
      <c r="I817" s="56"/>
      <c r="J817" s="57"/>
      <c r="K817" s="58"/>
      <c r="L817" s="22" t="str">
        <f t="shared" si="141"/>
        <v/>
      </c>
      <c r="M817" s="22" t="str">
        <f t="shared" si="142"/>
        <v/>
      </c>
      <c r="N817" s="26" t="e">
        <f t="shared" si="137"/>
        <v>#VALUE!</v>
      </c>
      <c r="O817" s="26" t="e">
        <f t="shared" si="139"/>
        <v>#VALUE!</v>
      </c>
      <c r="P817" s="26" t="e">
        <f t="shared" si="138"/>
        <v>#VALUE!</v>
      </c>
      <c r="Q817" s="26" t="e">
        <f t="shared" si="140"/>
        <v>#VALUE!</v>
      </c>
      <c r="R817" s="22"/>
      <c r="S817" s="22"/>
      <c r="T817" s="22"/>
      <c r="U817" s="22"/>
      <c r="W817" s="23" t="e">
        <f>IF(AND($F$2&lt;&gt;"",$F$3&lt;&gt;""),Interpolation!J817,ROUND(Interpolation!C817,$N$3))</f>
        <v>#VALUE!</v>
      </c>
      <c r="X817" s="23" t="e">
        <f>IF(AND($F$2&lt;&gt;"",$F$3&lt;&gt;""),Interpolation!K817,ROUND(Interpolation!D817,$N$3))</f>
        <v>#VALUE!</v>
      </c>
      <c r="Y817" s="23" t="e">
        <f>IF(AND($F$2&lt;&gt;"",$F$3&lt;&gt;""),Interpolation!L817,ROUND(Interpolation!E817,$N$3))</f>
        <v>#VALUE!</v>
      </c>
      <c r="Z817" s="23" t="e">
        <f>IF(AND($F$2&lt;&gt;"",$F$3&lt;&gt;""),Interpolation!M817,ROUND(Interpolation!F817,$N$3))</f>
        <v>#VALUE!</v>
      </c>
      <c r="AA817" s="23" t="e">
        <f>IF(AND($F$2&lt;&gt;"",$F$3&lt;&gt;""),Interpolation!N817,ROUND(Interpolation!G817,$N$3))</f>
        <v>#VALUE!</v>
      </c>
      <c r="AB817" s="23" t="e">
        <f>IF(AND($F$2&lt;&gt;"",$F$3&lt;&gt;""),Interpolation!O817,ROUND(Interpolation!H817,$N$3))</f>
        <v>#VALUE!</v>
      </c>
      <c r="AD817" s="43" t="e">
        <f t="shared" si="143"/>
        <v>#VALUE!</v>
      </c>
      <c r="AE817" s="43" t="e">
        <f t="shared" si="144"/>
        <v>#VALUE!</v>
      </c>
    </row>
    <row r="818" spans="1:31" x14ac:dyDescent="0.25">
      <c r="A818" s="26" t="str">
        <f t="shared" si="146"/>
        <v/>
      </c>
      <c r="B818" s="21" t="str">
        <f t="shared" si="145"/>
        <v/>
      </c>
      <c r="C818" s="16" t="s">
        <v>66</v>
      </c>
      <c r="D818" s="16" t="s">
        <v>66</v>
      </c>
      <c r="E818" s="16" t="s">
        <v>66</v>
      </c>
      <c r="F818" s="16"/>
      <c r="G818" s="16"/>
      <c r="H818" s="16"/>
      <c r="I818" s="56"/>
      <c r="J818" s="57"/>
      <c r="K818" s="58"/>
      <c r="L818" s="22" t="str">
        <f t="shared" si="141"/>
        <v/>
      </c>
      <c r="M818" s="22" t="str">
        <f t="shared" si="142"/>
        <v/>
      </c>
      <c r="N818" s="26" t="e">
        <f t="shared" si="137"/>
        <v>#VALUE!</v>
      </c>
      <c r="O818" s="26" t="e">
        <f t="shared" si="139"/>
        <v>#VALUE!</v>
      </c>
      <c r="P818" s="26" t="e">
        <f t="shared" si="138"/>
        <v>#VALUE!</v>
      </c>
      <c r="Q818" s="26" t="e">
        <f t="shared" si="140"/>
        <v>#VALUE!</v>
      </c>
      <c r="R818" s="22"/>
      <c r="S818" s="22"/>
      <c r="T818" s="22"/>
      <c r="U818" s="22"/>
      <c r="W818" s="23" t="e">
        <f>IF(AND($F$2&lt;&gt;"",$F$3&lt;&gt;""),Interpolation!J818,ROUND(Interpolation!C818,$N$3))</f>
        <v>#VALUE!</v>
      </c>
      <c r="X818" s="23" t="e">
        <f>IF(AND($F$2&lt;&gt;"",$F$3&lt;&gt;""),Interpolation!K818,ROUND(Interpolation!D818,$N$3))</f>
        <v>#VALUE!</v>
      </c>
      <c r="Y818" s="23" t="e">
        <f>IF(AND($F$2&lt;&gt;"",$F$3&lt;&gt;""),Interpolation!L818,ROUND(Interpolation!E818,$N$3))</f>
        <v>#VALUE!</v>
      </c>
      <c r="Z818" s="23" t="e">
        <f>IF(AND($F$2&lt;&gt;"",$F$3&lt;&gt;""),Interpolation!M818,ROUND(Interpolation!F818,$N$3))</f>
        <v>#VALUE!</v>
      </c>
      <c r="AA818" s="23" t="e">
        <f>IF(AND($F$2&lt;&gt;"",$F$3&lt;&gt;""),Interpolation!N818,ROUND(Interpolation!G818,$N$3))</f>
        <v>#VALUE!</v>
      </c>
      <c r="AB818" s="23" t="e">
        <f>IF(AND($F$2&lt;&gt;"",$F$3&lt;&gt;""),Interpolation!O818,ROUND(Interpolation!H818,$N$3))</f>
        <v>#VALUE!</v>
      </c>
      <c r="AD818" s="43" t="e">
        <f t="shared" si="143"/>
        <v>#VALUE!</v>
      </c>
      <c r="AE818" s="43" t="e">
        <f t="shared" si="144"/>
        <v>#VALUE!</v>
      </c>
    </row>
    <row r="819" spans="1:31" x14ac:dyDescent="0.25">
      <c r="A819" s="26" t="str">
        <f t="shared" si="146"/>
        <v/>
      </c>
      <c r="B819" s="21" t="str">
        <f t="shared" si="145"/>
        <v/>
      </c>
      <c r="C819" s="16" t="s">
        <v>66</v>
      </c>
      <c r="D819" s="16" t="s">
        <v>66</v>
      </c>
      <c r="E819" s="16" t="s">
        <v>66</v>
      </c>
      <c r="F819" s="16"/>
      <c r="G819" s="16"/>
      <c r="H819" s="16"/>
      <c r="I819" s="56"/>
      <c r="J819" s="57"/>
      <c r="K819" s="58"/>
      <c r="L819" s="22" t="str">
        <f t="shared" si="141"/>
        <v/>
      </c>
      <c r="M819" s="22" t="str">
        <f t="shared" si="142"/>
        <v/>
      </c>
      <c r="N819" s="26" t="e">
        <f t="shared" si="137"/>
        <v>#VALUE!</v>
      </c>
      <c r="O819" s="26" t="e">
        <f t="shared" si="139"/>
        <v>#VALUE!</v>
      </c>
      <c r="P819" s="26" t="e">
        <f t="shared" si="138"/>
        <v>#VALUE!</v>
      </c>
      <c r="Q819" s="26" t="e">
        <f t="shared" si="140"/>
        <v>#VALUE!</v>
      </c>
      <c r="R819" s="22"/>
      <c r="S819" s="22"/>
      <c r="T819" s="22"/>
      <c r="U819" s="22"/>
      <c r="W819" s="23" t="e">
        <f>IF(AND($F$2&lt;&gt;"",$F$3&lt;&gt;""),Interpolation!J819,ROUND(Interpolation!C819,$N$3))</f>
        <v>#VALUE!</v>
      </c>
      <c r="X819" s="23" t="e">
        <f>IF(AND($F$2&lt;&gt;"",$F$3&lt;&gt;""),Interpolation!K819,ROUND(Interpolation!D819,$N$3))</f>
        <v>#VALUE!</v>
      </c>
      <c r="Y819" s="23" t="e">
        <f>IF(AND($F$2&lt;&gt;"",$F$3&lt;&gt;""),Interpolation!L819,ROUND(Interpolation!E819,$N$3))</f>
        <v>#VALUE!</v>
      </c>
      <c r="Z819" s="23" t="e">
        <f>IF(AND($F$2&lt;&gt;"",$F$3&lt;&gt;""),Interpolation!M819,ROUND(Interpolation!F819,$N$3))</f>
        <v>#VALUE!</v>
      </c>
      <c r="AA819" s="23" t="e">
        <f>IF(AND($F$2&lt;&gt;"",$F$3&lt;&gt;""),Interpolation!N819,ROUND(Interpolation!G819,$N$3))</f>
        <v>#VALUE!</v>
      </c>
      <c r="AB819" s="23" t="e">
        <f>IF(AND($F$2&lt;&gt;"",$F$3&lt;&gt;""),Interpolation!O819,ROUND(Interpolation!H819,$N$3))</f>
        <v>#VALUE!</v>
      </c>
      <c r="AD819" s="43" t="e">
        <f t="shared" si="143"/>
        <v>#VALUE!</v>
      </c>
      <c r="AE819" s="43" t="e">
        <f t="shared" si="144"/>
        <v>#VALUE!</v>
      </c>
    </row>
    <row r="820" spans="1:31" x14ac:dyDescent="0.25">
      <c r="A820" s="26" t="str">
        <f t="shared" si="146"/>
        <v/>
      </c>
      <c r="B820" s="21" t="str">
        <f t="shared" si="145"/>
        <v/>
      </c>
      <c r="C820" s="16" t="s">
        <v>66</v>
      </c>
      <c r="D820" s="16" t="s">
        <v>66</v>
      </c>
      <c r="E820" s="16" t="s">
        <v>66</v>
      </c>
      <c r="F820" s="16"/>
      <c r="G820" s="16"/>
      <c r="H820" s="16"/>
      <c r="I820" s="56"/>
      <c r="J820" s="57"/>
      <c r="K820" s="58"/>
      <c r="L820" s="22" t="str">
        <f t="shared" si="141"/>
        <v/>
      </c>
      <c r="M820" s="22" t="str">
        <f t="shared" si="142"/>
        <v/>
      </c>
      <c r="N820" s="26" t="e">
        <f t="shared" si="137"/>
        <v>#VALUE!</v>
      </c>
      <c r="O820" s="26" t="e">
        <f t="shared" si="139"/>
        <v>#VALUE!</v>
      </c>
      <c r="P820" s="26" t="e">
        <f t="shared" si="138"/>
        <v>#VALUE!</v>
      </c>
      <c r="Q820" s="26" t="e">
        <f t="shared" si="140"/>
        <v>#VALUE!</v>
      </c>
      <c r="R820" s="22"/>
      <c r="S820" s="22"/>
      <c r="T820" s="22"/>
      <c r="U820" s="22"/>
      <c r="W820" s="23" t="e">
        <f>IF(AND($F$2&lt;&gt;"",$F$3&lt;&gt;""),Interpolation!J820,ROUND(Interpolation!C820,$N$3))</f>
        <v>#VALUE!</v>
      </c>
      <c r="X820" s="23" t="e">
        <f>IF(AND($F$2&lt;&gt;"",$F$3&lt;&gt;""),Interpolation!K820,ROUND(Interpolation!D820,$N$3))</f>
        <v>#VALUE!</v>
      </c>
      <c r="Y820" s="23" t="e">
        <f>IF(AND($F$2&lt;&gt;"",$F$3&lt;&gt;""),Interpolation!L820,ROUND(Interpolation!E820,$N$3))</f>
        <v>#VALUE!</v>
      </c>
      <c r="Z820" s="23" t="e">
        <f>IF(AND($F$2&lt;&gt;"",$F$3&lt;&gt;""),Interpolation!M820,ROUND(Interpolation!F820,$N$3))</f>
        <v>#VALUE!</v>
      </c>
      <c r="AA820" s="23" t="e">
        <f>IF(AND($F$2&lt;&gt;"",$F$3&lt;&gt;""),Interpolation!N820,ROUND(Interpolation!G820,$N$3))</f>
        <v>#VALUE!</v>
      </c>
      <c r="AB820" s="23" t="e">
        <f>IF(AND($F$2&lt;&gt;"",$F$3&lt;&gt;""),Interpolation!O820,ROUND(Interpolation!H820,$N$3))</f>
        <v>#VALUE!</v>
      </c>
      <c r="AD820" s="43" t="e">
        <f t="shared" si="143"/>
        <v>#VALUE!</v>
      </c>
      <c r="AE820" s="43" t="e">
        <f t="shared" si="144"/>
        <v>#VALUE!</v>
      </c>
    </row>
    <row r="821" spans="1:31" x14ac:dyDescent="0.25">
      <c r="A821" s="26" t="str">
        <f t="shared" si="146"/>
        <v/>
      </c>
      <c r="B821" s="21" t="str">
        <f t="shared" si="145"/>
        <v/>
      </c>
      <c r="C821" s="16" t="s">
        <v>66</v>
      </c>
      <c r="D821" s="16" t="s">
        <v>66</v>
      </c>
      <c r="E821" s="16" t="s">
        <v>66</v>
      </c>
      <c r="F821" s="16"/>
      <c r="G821" s="16"/>
      <c r="H821" s="16"/>
      <c r="I821" s="56"/>
      <c r="J821" s="57"/>
      <c r="K821" s="58"/>
      <c r="L821" s="22" t="str">
        <f t="shared" si="141"/>
        <v/>
      </c>
      <c r="M821" s="22" t="str">
        <f t="shared" si="142"/>
        <v/>
      </c>
      <c r="N821" s="26" t="e">
        <f t="shared" si="137"/>
        <v>#VALUE!</v>
      </c>
      <c r="O821" s="26" t="e">
        <f t="shared" si="139"/>
        <v>#VALUE!</v>
      </c>
      <c r="P821" s="26" t="e">
        <f t="shared" si="138"/>
        <v>#VALUE!</v>
      </c>
      <c r="Q821" s="26" t="e">
        <f t="shared" si="140"/>
        <v>#VALUE!</v>
      </c>
      <c r="R821" s="22"/>
      <c r="S821" s="22"/>
      <c r="T821" s="22"/>
      <c r="U821" s="22"/>
      <c r="W821" s="23" t="e">
        <f>IF(AND($F$2&lt;&gt;"",$F$3&lt;&gt;""),Interpolation!J821,ROUND(Interpolation!C821,$N$3))</f>
        <v>#VALUE!</v>
      </c>
      <c r="X821" s="23" t="e">
        <f>IF(AND($F$2&lt;&gt;"",$F$3&lt;&gt;""),Interpolation!K821,ROUND(Interpolation!D821,$N$3))</f>
        <v>#VALUE!</v>
      </c>
      <c r="Y821" s="23" t="e">
        <f>IF(AND($F$2&lt;&gt;"",$F$3&lt;&gt;""),Interpolation!L821,ROUND(Interpolation!E821,$N$3))</f>
        <v>#VALUE!</v>
      </c>
      <c r="Z821" s="23" t="e">
        <f>IF(AND($F$2&lt;&gt;"",$F$3&lt;&gt;""),Interpolation!M821,ROUND(Interpolation!F821,$N$3))</f>
        <v>#VALUE!</v>
      </c>
      <c r="AA821" s="23" t="e">
        <f>IF(AND($F$2&lt;&gt;"",$F$3&lt;&gt;""),Interpolation!N821,ROUND(Interpolation!G821,$N$3))</f>
        <v>#VALUE!</v>
      </c>
      <c r="AB821" s="23" t="e">
        <f>IF(AND($F$2&lt;&gt;"",$F$3&lt;&gt;""),Interpolation!O821,ROUND(Interpolation!H821,$N$3))</f>
        <v>#VALUE!</v>
      </c>
      <c r="AD821" s="43" t="e">
        <f t="shared" si="143"/>
        <v>#VALUE!</v>
      </c>
      <c r="AE821" s="43" t="e">
        <f t="shared" si="144"/>
        <v>#VALUE!</v>
      </c>
    </row>
    <row r="822" spans="1:31" x14ac:dyDescent="0.25">
      <c r="A822" s="26" t="str">
        <f t="shared" si="146"/>
        <v/>
      </c>
      <c r="B822" s="21" t="str">
        <f t="shared" si="145"/>
        <v/>
      </c>
      <c r="C822" s="16" t="s">
        <v>66</v>
      </c>
      <c r="D822" s="16" t="s">
        <v>66</v>
      </c>
      <c r="E822" s="16" t="s">
        <v>66</v>
      </c>
      <c r="F822" s="16"/>
      <c r="G822" s="16"/>
      <c r="H822" s="16"/>
      <c r="I822" s="56"/>
      <c r="J822" s="57"/>
      <c r="K822" s="58"/>
      <c r="L822" s="22" t="str">
        <f t="shared" si="141"/>
        <v/>
      </c>
      <c r="M822" s="22" t="str">
        <f t="shared" si="142"/>
        <v/>
      </c>
      <c r="N822" s="26" t="e">
        <f t="shared" si="137"/>
        <v>#VALUE!</v>
      </c>
      <c r="O822" s="26" t="e">
        <f t="shared" si="139"/>
        <v>#VALUE!</v>
      </c>
      <c r="P822" s="26" t="e">
        <f t="shared" si="138"/>
        <v>#VALUE!</v>
      </c>
      <c r="Q822" s="26" t="e">
        <f t="shared" si="140"/>
        <v>#VALUE!</v>
      </c>
      <c r="R822" s="22"/>
      <c r="S822" s="22"/>
      <c r="T822" s="22"/>
      <c r="U822" s="22"/>
      <c r="W822" s="23" t="e">
        <f>IF(AND($F$2&lt;&gt;"",$F$3&lt;&gt;""),Interpolation!J822,ROUND(Interpolation!C822,$N$3))</f>
        <v>#VALUE!</v>
      </c>
      <c r="X822" s="23" t="e">
        <f>IF(AND($F$2&lt;&gt;"",$F$3&lt;&gt;""),Interpolation!K822,ROUND(Interpolation!D822,$N$3))</f>
        <v>#VALUE!</v>
      </c>
      <c r="Y822" s="23" t="e">
        <f>IF(AND($F$2&lt;&gt;"",$F$3&lt;&gt;""),Interpolation!L822,ROUND(Interpolation!E822,$N$3))</f>
        <v>#VALUE!</v>
      </c>
      <c r="Z822" s="23" t="e">
        <f>IF(AND($F$2&lt;&gt;"",$F$3&lt;&gt;""),Interpolation!M822,ROUND(Interpolation!F822,$N$3))</f>
        <v>#VALUE!</v>
      </c>
      <c r="AA822" s="23" t="e">
        <f>IF(AND($F$2&lt;&gt;"",$F$3&lt;&gt;""),Interpolation!N822,ROUND(Interpolation!G822,$N$3))</f>
        <v>#VALUE!</v>
      </c>
      <c r="AB822" s="23" t="e">
        <f>IF(AND($F$2&lt;&gt;"",$F$3&lt;&gt;""),Interpolation!O822,ROUND(Interpolation!H822,$N$3))</f>
        <v>#VALUE!</v>
      </c>
      <c r="AD822" s="43" t="e">
        <f t="shared" si="143"/>
        <v>#VALUE!</v>
      </c>
      <c r="AE822" s="43" t="e">
        <f t="shared" si="144"/>
        <v>#VALUE!</v>
      </c>
    </row>
    <row r="823" spans="1:31" x14ac:dyDescent="0.25">
      <c r="A823" s="26" t="str">
        <f t="shared" si="146"/>
        <v/>
      </c>
      <c r="B823" s="21" t="str">
        <f t="shared" si="145"/>
        <v/>
      </c>
      <c r="C823" s="16" t="s">
        <v>66</v>
      </c>
      <c r="D823" s="16" t="s">
        <v>66</v>
      </c>
      <c r="E823" s="16" t="s">
        <v>66</v>
      </c>
      <c r="F823" s="16"/>
      <c r="G823" s="16"/>
      <c r="H823" s="16"/>
      <c r="I823" s="56"/>
      <c r="J823" s="57"/>
      <c r="K823" s="58"/>
      <c r="L823" s="22" t="str">
        <f t="shared" si="141"/>
        <v/>
      </c>
      <c r="M823" s="22" t="str">
        <f t="shared" si="142"/>
        <v/>
      </c>
      <c r="N823" s="26" t="e">
        <f t="shared" si="137"/>
        <v>#VALUE!</v>
      </c>
      <c r="O823" s="26" t="e">
        <f t="shared" si="139"/>
        <v>#VALUE!</v>
      </c>
      <c r="P823" s="26" t="e">
        <f t="shared" si="138"/>
        <v>#VALUE!</v>
      </c>
      <c r="Q823" s="26" t="e">
        <f t="shared" si="140"/>
        <v>#VALUE!</v>
      </c>
      <c r="R823" s="22"/>
      <c r="S823" s="22"/>
      <c r="T823" s="22"/>
      <c r="U823" s="22"/>
      <c r="W823" s="23" t="e">
        <f>IF(AND($F$2&lt;&gt;"",$F$3&lt;&gt;""),Interpolation!J823,ROUND(Interpolation!C823,$N$3))</f>
        <v>#VALUE!</v>
      </c>
      <c r="X823" s="23" t="e">
        <f>IF(AND($F$2&lt;&gt;"",$F$3&lt;&gt;""),Interpolation!K823,ROUND(Interpolation!D823,$N$3))</f>
        <v>#VALUE!</v>
      </c>
      <c r="Y823" s="23" t="e">
        <f>IF(AND($F$2&lt;&gt;"",$F$3&lt;&gt;""),Interpolation!L823,ROUND(Interpolation!E823,$N$3))</f>
        <v>#VALUE!</v>
      </c>
      <c r="Z823" s="23" t="e">
        <f>IF(AND($F$2&lt;&gt;"",$F$3&lt;&gt;""),Interpolation!M823,ROUND(Interpolation!F823,$N$3))</f>
        <v>#VALUE!</v>
      </c>
      <c r="AA823" s="23" t="e">
        <f>IF(AND($F$2&lt;&gt;"",$F$3&lt;&gt;""),Interpolation!N823,ROUND(Interpolation!G823,$N$3))</f>
        <v>#VALUE!</v>
      </c>
      <c r="AB823" s="23" t="e">
        <f>IF(AND($F$2&lt;&gt;"",$F$3&lt;&gt;""),Interpolation!O823,ROUND(Interpolation!H823,$N$3))</f>
        <v>#VALUE!</v>
      </c>
      <c r="AD823" s="43" t="e">
        <f t="shared" si="143"/>
        <v>#VALUE!</v>
      </c>
      <c r="AE823" s="43" t="e">
        <f t="shared" si="144"/>
        <v>#VALUE!</v>
      </c>
    </row>
    <row r="824" spans="1:31" x14ac:dyDescent="0.25">
      <c r="A824" s="26" t="str">
        <f t="shared" si="146"/>
        <v/>
      </c>
      <c r="B824" s="21" t="str">
        <f t="shared" si="145"/>
        <v/>
      </c>
      <c r="C824" s="16" t="s">
        <v>66</v>
      </c>
      <c r="D824" s="16" t="s">
        <v>66</v>
      </c>
      <c r="E824" s="16" t="s">
        <v>66</v>
      </c>
      <c r="F824" s="16"/>
      <c r="G824" s="16"/>
      <c r="H824" s="16"/>
      <c r="I824" s="56"/>
      <c r="J824" s="57"/>
      <c r="K824" s="58"/>
      <c r="L824" s="22" t="str">
        <f t="shared" si="141"/>
        <v/>
      </c>
      <c r="M824" s="22" t="str">
        <f t="shared" si="142"/>
        <v/>
      </c>
      <c r="N824" s="26" t="e">
        <f t="shared" si="137"/>
        <v>#VALUE!</v>
      </c>
      <c r="O824" s="26" t="e">
        <f t="shared" si="139"/>
        <v>#VALUE!</v>
      </c>
      <c r="P824" s="26" t="e">
        <f t="shared" si="138"/>
        <v>#VALUE!</v>
      </c>
      <c r="Q824" s="26" t="e">
        <f t="shared" si="140"/>
        <v>#VALUE!</v>
      </c>
      <c r="R824" s="22"/>
      <c r="S824" s="22"/>
      <c r="T824" s="22"/>
      <c r="U824" s="22"/>
      <c r="W824" s="23" t="e">
        <f>IF(AND($F$2&lt;&gt;"",$F$3&lt;&gt;""),Interpolation!J824,ROUND(Interpolation!C824,$N$3))</f>
        <v>#VALUE!</v>
      </c>
      <c r="X824" s="23" t="e">
        <f>IF(AND($F$2&lt;&gt;"",$F$3&lt;&gt;""),Interpolation!K824,ROUND(Interpolation!D824,$N$3))</f>
        <v>#VALUE!</v>
      </c>
      <c r="Y824" s="23" t="e">
        <f>IF(AND($F$2&lt;&gt;"",$F$3&lt;&gt;""),Interpolation!L824,ROUND(Interpolation!E824,$N$3))</f>
        <v>#VALUE!</v>
      </c>
      <c r="Z824" s="23" t="e">
        <f>IF(AND($F$2&lt;&gt;"",$F$3&lt;&gt;""),Interpolation!M824,ROUND(Interpolation!F824,$N$3))</f>
        <v>#VALUE!</v>
      </c>
      <c r="AA824" s="23" t="e">
        <f>IF(AND($F$2&lt;&gt;"",$F$3&lt;&gt;""),Interpolation!N824,ROUND(Interpolation!G824,$N$3))</f>
        <v>#VALUE!</v>
      </c>
      <c r="AB824" s="23" t="e">
        <f>IF(AND($F$2&lt;&gt;"",$F$3&lt;&gt;""),Interpolation!O824,ROUND(Interpolation!H824,$N$3))</f>
        <v>#VALUE!</v>
      </c>
      <c r="AD824" s="43" t="e">
        <f t="shared" si="143"/>
        <v>#VALUE!</v>
      </c>
      <c r="AE824" s="43" t="e">
        <f t="shared" si="144"/>
        <v>#VALUE!</v>
      </c>
    </row>
    <row r="825" spans="1:31" x14ac:dyDescent="0.25">
      <c r="A825" s="26" t="str">
        <f t="shared" si="146"/>
        <v/>
      </c>
      <c r="B825" s="21" t="str">
        <f t="shared" si="145"/>
        <v/>
      </c>
      <c r="C825" s="16" t="s">
        <v>66</v>
      </c>
      <c r="D825" s="16" t="s">
        <v>66</v>
      </c>
      <c r="E825" s="16" t="s">
        <v>66</v>
      </c>
      <c r="F825" s="16"/>
      <c r="G825" s="16"/>
      <c r="H825" s="16"/>
      <c r="I825" s="56"/>
      <c r="J825" s="57"/>
      <c r="K825" s="58"/>
      <c r="L825" s="22" t="str">
        <f t="shared" si="141"/>
        <v/>
      </c>
      <c r="M825" s="22" t="str">
        <f t="shared" si="142"/>
        <v/>
      </c>
      <c r="N825" s="26" t="e">
        <f t="shared" si="137"/>
        <v>#VALUE!</v>
      </c>
      <c r="O825" s="26" t="e">
        <f t="shared" si="139"/>
        <v>#VALUE!</v>
      </c>
      <c r="P825" s="26" t="e">
        <f t="shared" si="138"/>
        <v>#VALUE!</v>
      </c>
      <c r="Q825" s="26" t="e">
        <f t="shared" si="140"/>
        <v>#VALUE!</v>
      </c>
      <c r="R825" s="22"/>
      <c r="S825" s="22"/>
      <c r="T825" s="22"/>
      <c r="U825" s="22"/>
      <c r="W825" s="23" t="e">
        <f>IF(AND($F$2&lt;&gt;"",$F$3&lt;&gt;""),Interpolation!J825,ROUND(Interpolation!C825,$N$3))</f>
        <v>#VALUE!</v>
      </c>
      <c r="X825" s="23" t="e">
        <f>IF(AND($F$2&lt;&gt;"",$F$3&lt;&gt;""),Interpolation!K825,ROUND(Interpolation!D825,$N$3))</f>
        <v>#VALUE!</v>
      </c>
      <c r="Y825" s="23" t="e">
        <f>IF(AND($F$2&lt;&gt;"",$F$3&lt;&gt;""),Interpolation!L825,ROUND(Interpolation!E825,$N$3))</f>
        <v>#VALUE!</v>
      </c>
      <c r="Z825" s="23" t="e">
        <f>IF(AND($F$2&lt;&gt;"",$F$3&lt;&gt;""),Interpolation!M825,ROUND(Interpolation!F825,$N$3))</f>
        <v>#VALUE!</v>
      </c>
      <c r="AA825" s="23" t="e">
        <f>IF(AND($F$2&lt;&gt;"",$F$3&lt;&gt;""),Interpolation!N825,ROUND(Interpolation!G825,$N$3))</f>
        <v>#VALUE!</v>
      </c>
      <c r="AB825" s="23" t="e">
        <f>IF(AND($F$2&lt;&gt;"",$F$3&lt;&gt;""),Interpolation!O825,ROUND(Interpolation!H825,$N$3))</f>
        <v>#VALUE!</v>
      </c>
      <c r="AD825" s="43" t="e">
        <f t="shared" si="143"/>
        <v>#VALUE!</v>
      </c>
      <c r="AE825" s="43" t="e">
        <f t="shared" si="144"/>
        <v>#VALUE!</v>
      </c>
    </row>
    <row r="826" spans="1:31" x14ac:dyDescent="0.25">
      <c r="A826" s="26" t="str">
        <f t="shared" si="146"/>
        <v/>
      </c>
      <c r="B826" s="21" t="str">
        <f t="shared" si="145"/>
        <v/>
      </c>
      <c r="C826" s="16" t="s">
        <v>66</v>
      </c>
      <c r="D826" s="16" t="s">
        <v>66</v>
      </c>
      <c r="E826" s="16" t="s">
        <v>66</v>
      </c>
      <c r="F826" s="16"/>
      <c r="G826" s="16"/>
      <c r="H826" s="16"/>
      <c r="I826" s="56"/>
      <c r="J826" s="57"/>
      <c r="K826" s="58"/>
      <c r="L826" s="22" t="str">
        <f t="shared" si="141"/>
        <v/>
      </c>
      <c r="M826" s="22" t="str">
        <f t="shared" si="142"/>
        <v/>
      </c>
      <c r="N826" s="26" t="e">
        <f t="shared" si="137"/>
        <v>#VALUE!</v>
      </c>
      <c r="O826" s="26" t="e">
        <f t="shared" si="139"/>
        <v>#VALUE!</v>
      </c>
      <c r="P826" s="26" t="e">
        <f t="shared" si="138"/>
        <v>#VALUE!</v>
      </c>
      <c r="Q826" s="26" t="e">
        <f t="shared" si="140"/>
        <v>#VALUE!</v>
      </c>
      <c r="R826" s="22"/>
      <c r="S826" s="22"/>
      <c r="T826" s="22"/>
      <c r="U826" s="22"/>
      <c r="W826" s="23" t="e">
        <f>IF(AND($F$2&lt;&gt;"",$F$3&lt;&gt;""),Interpolation!J826,ROUND(Interpolation!C826,$N$3))</f>
        <v>#VALUE!</v>
      </c>
      <c r="X826" s="23" t="e">
        <f>IF(AND($F$2&lt;&gt;"",$F$3&lt;&gt;""),Interpolation!K826,ROUND(Interpolation!D826,$N$3))</f>
        <v>#VALUE!</v>
      </c>
      <c r="Y826" s="23" t="e">
        <f>IF(AND($F$2&lt;&gt;"",$F$3&lt;&gt;""),Interpolation!L826,ROUND(Interpolation!E826,$N$3))</f>
        <v>#VALUE!</v>
      </c>
      <c r="Z826" s="23" t="e">
        <f>IF(AND($F$2&lt;&gt;"",$F$3&lt;&gt;""),Interpolation!M826,ROUND(Interpolation!F826,$N$3))</f>
        <v>#VALUE!</v>
      </c>
      <c r="AA826" s="23" t="e">
        <f>IF(AND($F$2&lt;&gt;"",$F$3&lt;&gt;""),Interpolation!N826,ROUND(Interpolation!G826,$N$3))</f>
        <v>#VALUE!</v>
      </c>
      <c r="AB826" s="23" t="e">
        <f>IF(AND($F$2&lt;&gt;"",$F$3&lt;&gt;""),Interpolation!O826,ROUND(Interpolation!H826,$N$3))</f>
        <v>#VALUE!</v>
      </c>
      <c r="AD826" s="43" t="e">
        <f t="shared" si="143"/>
        <v>#VALUE!</v>
      </c>
      <c r="AE826" s="43" t="e">
        <f t="shared" si="144"/>
        <v>#VALUE!</v>
      </c>
    </row>
    <row r="827" spans="1:31" x14ac:dyDescent="0.25">
      <c r="A827" s="26" t="str">
        <f t="shared" si="146"/>
        <v/>
      </c>
      <c r="B827" s="21" t="str">
        <f t="shared" si="145"/>
        <v/>
      </c>
      <c r="C827" s="16" t="s">
        <v>66</v>
      </c>
      <c r="D827" s="16" t="s">
        <v>66</v>
      </c>
      <c r="E827" s="16" t="s">
        <v>66</v>
      </c>
      <c r="F827" s="16"/>
      <c r="G827" s="16"/>
      <c r="H827" s="16"/>
      <c r="I827" s="56"/>
      <c r="J827" s="57"/>
      <c r="K827" s="58"/>
      <c r="L827" s="22" t="str">
        <f t="shared" si="141"/>
        <v/>
      </c>
      <c r="M827" s="22" t="str">
        <f t="shared" si="142"/>
        <v/>
      </c>
      <c r="N827" s="26" t="e">
        <f t="shared" si="137"/>
        <v>#VALUE!</v>
      </c>
      <c r="O827" s="26" t="e">
        <f t="shared" si="139"/>
        <v>#VALUE!</v>
      </c>
      <c r="P827" s="26" t="e">
        <f t="shared" si="138"/>
        <v>#VALUE!</v>
      </c>
      <c r="Q827" s="26" t="e">
        <f t="shared" si="140"/>
        <v>#VALUE!</v>
      </c>
      <c r="R827" s="22"/>
      <c r="S827" s="22"/>
      <c r="T827" s="22"/>
      <c r="U827" s="22"/>
      <c r="W827" s="23" t="e">
        <f>IF(AND($F$2&lt;&gt;"",$F$3&lt;&gt;""),Interpolation!J827,ROUND(Interpolation!C827,$N$3))</f>
        <v>#VALUE!</v>
      </c>
      <c r="X827" s="23" t="e">
        <f>IF(AND($F$2&lt;&gt;"",$F$3&lt;&gt;""),Interpolation!K827,ROUND(Interpolation!D827,$N$3))</f>
        <v>#VALUE!</v>
      </c>
      <c r="Y827" s="23" t="e">
        <f>IF(AND($F$2&lt;&gt;"",$F$3&lt;&gt;""),Interpolation!L827,ROUND(Interpolation!E827,$N$3))</f>
        <v>#VALUE!</v>
      </c>
      <c r="Z827" s="23" t="e">
        <f>IF(AND($F$2&lt;&gt;"",$F$3&lt;&gt;""),Interpolation!M827,ROUND(Interpolation!F827,$N$3))</f>
        <v>#VALUE!</v>
      </c>
      <c r="AA827" s="23" t="e">
        <f>IF(AND($F$2&lt;&gt;"",$F$3&lt;&gt;""),Interpolation!N827,ROUND(Interpolation!G827,$N$3))</f>
        <v>#VALUE!</v>
      </c>
      <c r="AB827" s="23" t="e">
        <f>IF(AND($F$2&lt;&gt;"",$F$3&lt;&gt;""),Interpolation!O827,ROUND(Interpolation!H827,$N$3))</f>
        <v>#VALUE!</v>
      </c>
      <c r="AD827" s="43" t="e">
        <f t="shared" si="143"/>
        <v>#VALUE!</v>
      </c>
      <c r="AE827" s="43" t="e">
        <f t="shared" si="144"/>
        <v>#VALUE!</v>
      </c>
    </row>
    <row r="828" spans="1:31" x14ac:dyDescent="0.25">
      <c r="A828" s="26" t="str">
        <f t="shared" si="146"/>
        <v/>
      </c>
      <c r="B828" s="21" t="str">
        <f t="shared" si="145"/>
        <v/>
      </c>
      <c r="C828" s="16" t="s">
        <v>66</v>
      </c>
      <c r="D828" s="16" t="s">
        <v>66</v>
      </c>
      <c r="E828" s="16" t="s">
        <v>66</v>
      </c>
      <c r="F828" s="16"/>
      <c r="G828" s="16"/>
      <c r="H828" s="16"/>
      <c r="I828" s="56"/>
      <c r="J828" s="57"/>
      <c r="K828" s="58"/>
      <c r="L828" s="22" t="str">
        <f t="shared" si="141"/>
        <v/>
      </c>
      <c r="M828" s="22" t="str">
        <f t="shared" si="142"/>
        <v/>
      </c>
      <c r="N828" s="26" t="e">
        <f t="shared" ref="N828:N891" si="147">VALUE(B828)</f>
        <v>#VALUE!</v>
      </c>
      <c r="O828" s="26" t="e">
        <f t="shared" si="139"/>
        <v>#VALUE!</v>
      </c>
      <c r="P828" s="26" t="e">
        <f t="shared" ref="P828:P891" si="148">IF(N828&lt;$T$8,1,IF(N828&lt;$T$9,2,IF(N828&lt;$T$10,3,IF(N828&lt;$T$11,4,IF(N828&lt;$T$12,5,IF(N828&lt;$T$13,6,IF(N828&lt;$T$14,7,"")))))))</f>
        <v>#VALUE!</v>
      </c>
      <c r="Q828" s="26" t="e">
        <f t="shared" si="140"/>
        <v>#VALUE!</v>
      </c>
      <c r="R828" s="22"/>
      <c r="S828" s="22"/>
      <c r="T828" s="22"/>
      <c r="U828" s="22"/>
      <c r="W828" s="23" t="e">
        <f>IF(AND($F$2&lt;&gt;"",$F$3&lt;&gt;""),Interpolation!J828,ROUND(Interpolation!C828,$N$3))</f>
        <v>#VALUE!</v>
      </c>
      <c r="X828" s="23" t="e">
        <f>IF(AND($F$2&lt;&gt;"",$F$3&lt;&gt;""),Interpolation!K828,ROUND(Interpolation!D828,$N$3))</f>
        <v>#VALUE!</v>
      </c>
      <c r="Y828" s="23" t="e">
        <f>IF(AND($F$2&lt;&gt;"",$F$3&lt;&gt;""),Interpolation!L828,ROUND(Interpolation!E828,$N$3))</f>
        <v>#VALUE!</v>
      </c>
      <c r="Z828" s="23" t="e">
        <f>IF(AND($F$2&lt;&gt;"",$F$3&lt;&gt;""),Interpolation!M828,ROUND(Interpolation!F828,$N$3))</f>
        <v>#VALUE!</v>
      </c>
      <c r="AA828" s="23" t="e">
        <f>IF(AND($F$2&lt;&gt;"",$F$3&lt;&gt;""),Interpolation!N828,ROUND(Interpolation!G828,$N$3))</f>
        <v>#VALUE!</v>
      </c>
      <c r="AB828" s="23" t="e">
        <f>IF(AND($F$2&lt;&gt;"",$F$3&lt;&gt;""),Interpolation!O828,ROUND(Interpolation!H828,$N$3))</f>
        <v>#VALUE!</v>
      </c>
      <c r="AD828" s="43" t="e">
        <f t="shared" si="143"/>
        <v>#VALUE!</v>
      </c>
      <c r="AE828" s="43" t="e">
        <f t="shared" si="144"/>
        <v>#VALUE!</v>
      </c>
    </row>
    <row r="829" spans="1:31" x14ac:dyDescent="0.25">
      <c r="A829" s="26" t="str">
        <f t="shared" si="146"/>
        <v/>
      </c>
      <c r="B829" s="21" t="str">
        <f t="shared" si="145"/>
        <v/>
      </c>
      <c r="C829" s="16" t="s">
        <v>66</v>
      </c>
      <c r="D829" s="16" t="s">
        <v>66</v>
      </c>
      <c r="E829" s="16" t="s">
        <v>66</v>
      </c>
      <c r="F829" s="16"/>
      <c r="G829" s="16"/>
      <c r="H829" s="16"/>
      <c r="I829" s="56"/>
      <c r="J829" s="57"/>
      <c r="K829" s="58"/>
      <c r="L829" s="22" t="str">
        <f t="shared" si="141"/>
        <v/>
      </c>
      <c r="M829" s="22" t="str">
        <f t="shared" si="142"/>
        <v/>
      </c>
      <c r="N829" s="26" t="e">
        <f t="shared" si="147"/>
        <v>#VALUE!</v>
      </c>
      <c r="O829" s="26" t="e">
        <f t="shared" si="139"/>
        <v>#VALUE!</v>
      </c>
      <c r="P829" s="26" t="e">
        <f t="shared" si="148"/>
        <v>#VALUE!</v>
      </c>
      <c r="Q829" s="26" t="e">
        <f t="shared" si="140"/>
        <v>#VALUE!</v>
      </c>
      <c r="R829" s="22"/>
      <c r="S829" s="22"/>
      <c r="T829" s="22"/>
      <c r="U829" s="22"/>
      <c r="W829" s="23" t="e">
        <f>IF(AND($F$2&lt;&gt;"",$F$3&lt;&gt;""),Interpolation!J829,ROUND(Interpolation!C829,$N$3))</f>
        <v>#VALUE!</v>
      </c>
      <c r="X829" s="23" t="e">
        <f>IF(AND($F$2&lt;&gt;"",$F$3&lt;&gt;""),Interpolation!K829,ROUND(Interpolation!D829,$N$3))</f>
        <v>#VALUE!</v>
      </c>
      <c r="Y829" s="23" t="e">
        <f>IF(AND($F$2&lt;&gt;"",$F$3&lt;&gt;""),Interpolation!L829,ROUND(Interpolation!E829,$N$3))</f>
        <v>#VALUE!</v>
      </c>
      <c r="Z829" s="23" t="e">
        <f>IF(AND($F$2&lt;&gt;"",$F$3&lt;&gt;""),Interpolation!M829,ROUND(Interpolation!F829,$N$3))</f>
        <v>#VALUE!</v>
      </c>
      <c r="AA829" s="23" t="e">
        <f>IF(AND($F$2&lt;&gt;"",$F$3&lt;&gt;""),Interpolation!N829,ROUND(Interpolation!G829,$N$3))</f>
        <v>#VALUE!</v>
      </c>
      <c r="AB829" s="23" t="e">
        <f>IF(AND($F$2&lt;&gt;"",$F$3&lt;&gt;""),Interpolation!O829,ROUND(Interpolation!H829,$N$3))</f>
        <v>#VALUE!</v>
      </c>
      <c r="AD829" s="43" t="e">
        <f t="shared" si="143"/>
        <v>#VALUE!</v>
      </c>
      <c r="AE829" s="43" t="e">
        <f t="shared" si="144"/>
        <v>#VALUE!</v>
      </c>
    </row>
    <row r="830" spans="1:31" x14ac:dyDescent="0.25">
      <c r="A830" s="26" t="str">
        <f t="shared" si="146"/>
        <v/>
      </c>
      <c r="B830" s="21" t="str">
        <f t="shared" si="145"/>
        <v/>
      </c>
      <c r="C830" s="16" t="s">
        <v>66</v>
      </c>
      <c r="D830" s="16" t="s">
        <v>66</v>
      </c>
      <c r="E830" s="16" t="s">
        <v>66</v>
      </c>
      <c r="F830" s="16"/>
      <c r="G830" s="16"/>
      <c r="H830" s="16"/>
      <c r="I830" s="56"/>
      <c r="J830" s="57"/>
      <c r="K830" s="58"/>
      <c r="L830" s="22" t="str">
        <f t="shared" si="141"/>
        <v/>
      </c>
      <c r="M830" s="22" t="str">
        <f t="shared" si="142"/>
        <v/>
      </c>
      <c r="N830" s="26" t="e">
        <f t="shared" si="147"/>
        <v>#VALUE!</v>
      </c>
      <c r="O830" s="26" t="e">
        <f t="shared" si="139"/>
        <v>#VALUE!</v>
      </c>
      <c r="P830" s="26" t="e">
        <f t="shared" si="148"/>
        <v>#VALUE!</v>
      </c>
      <c r="Q830" s="26" t="e">
        <f t="shared" si="140"/>
        <v>#VALUE!</v>
      </c>
      <c r="R830" s="22"/>
      <c r="S830" s="22"/>
      <c r="T830" s="22"/>
      <c r="U830" s="22"/>
      <c r="W830" s="23" t="e">
        <f>IF(AND($F$2&lt;&gt;"",$F$3&lt;&gt;""),Interpolation!J830,ROUND(Interpolation!C830,$N$3))</f>
        <v>#VALUE!</v>
      </c>
      <c r="X830" s="23" t="e">
        <f>IF(AND($F$2&lt;&gt;"",$F$3&lt;&gt;""),Interpolation!K830,ROUND(Interpolation!D830,$N$3))</f>
        <v>#VALUE!</v>
      </c>
      <c r="Y830" s="23" t="e">
        <f>IF(AND($F$2&lt;&gt;"",$F$3&lt;&gt;""),Interpolation!L830,ROUND(Interpolation!E830,$N$3))</f>
        <v>#VALUE!</v>
      </c>
      <c r="Z830" s="23" t="e">
        <f>IF(AND($F$2&lt;&gt;"",$F$3&lt;&gt;""),Interpolation!M830,ROUND(Interpolation!F830,$N$3))</f>
        <v>#VALUE!</v>
      </c>
      <c r="AA830" s="23" t="e">
        <f>IF(AND($F$2&lt;&gt;"",$F$3&lt;&gt;""),Interpolation!N830,ROUND(Interpolation!G830,$N$3))</f>
        <v>#VALUE!</v>
      </c>
      <c r="AB830" s="23" t="e">
        <f>IF(AND($F$2&lt;&gt;"",$F$3&lt;&gt;""),Interpolation!O830,ROUND(Interpolation!H830,$N$3))</f>
        <v>#VALUE!</v>
      </c>
      <c r="AD830" s="43" t="e">
        <f t="shared" si="143"/>
        <v>#VALUE!</v>
      </c>
      <c r="AE830" s="43" t="e">
        <f t="shared" si="144"/>
        <v>#VALUE!</v>
      </c>
    </row>
    <row r="831" spans="1:31" x14ac:dyDescent="0.25">
      <c r="A831" s="26" t="str">
        <f t="shared" si="146"/>
        <v/>
      </c>
      <c r="B831" s="21" t="str">
        <f t="shared" si="145"/>
        <v/>
      </c>
      <c r="C831" s="16" t="s">
        <v>66</v>
      </c>
      <c r="D831" s="16" t="s">
        <v>66</v>
      </c>
      <c r="E831" s="16" t="s">
        <v>66</v>
      </c>
      <c r="F831" s="16"/>
      <c r="G831" s="16"/>
      <c r="H831" s="16"/>
      <c r="I831" s="56"/>
      <c r="J831" s="57"/>
      <c r="K831" s="58"/>
      <c r="L831" s="22" t="str">
        <f t="shared" si="141"/>
        <v/>
      </c>
      <c r="M831" s="22" t="str">
        <f t="shared" si="142"/>
        <v/>
      </c>
      <c r="N831" s="26" t="e">
        <f t="shared" si="147"/>
        <v>#VALUE!</v>
      </c>
      <c r="O831" s="26" t="e">
        <f t="shared" si="139"/>
        <v>#VALUE!</v>
      </c>
      <c r="P831" s="26" t="e">
        <f t="shared" si="148"/>
        <v>#VALUE!</v>
      </c>
      <c r="Q831" s="26" t="e">
        <f t="shared" si="140"/>
        <v>#VALUE!</v>
      </c>
      <c r="R831" s="22"/>
      <c r="S831" s="22"/>
      <c r="T831" s="22"/>
      <c r="U831" s="22"/>
      <c r="W831" s="23" t="e">
        <f>IF(AND($F$2&lt;&gt;"",$F$3&lt;&gt;""),Interpolation!J831,ROUND(Interpolation!C831,$N$3))</f>
        <v>#VALUE!</v>
      </c>
      <c r="X831" s="23" t="e">
        <f>IF(AND($F$2&lt;&gt;"",$F$3&lt;&gt;""),Interpolation!K831,ROUND(Interpolation!D831,$N$3))</f>
        <v>#VALUE!</v>
      </c>
      <c r="Y831" s="23" t="e">
        <f>IF(AND($F$2&lt;&gt;"",$F$3&lt;&gt;""),Interpolation!L831,ROUND(Interpolation!E831,$N$3))</f>
        <v>#VALUE!</v>
      </c>
      <c r="Z831" s="23" t="e">
        <f>IF(AND($F$2&lt;&gt;"",$F$3&lt;&gt;""),Interpolation!M831,ROUND(Interpolation!F831,$N$3))</f>
        <v>#VALUE!</v>
      </c>
      <c r="AA831" s="23" t="e">
        <f>IF(AND($F$2&lt;&gt;"",$F$3&lt;&gt;""),Interpolation!N831,ROUND(Interpolation!G831,$N$3))</f>
        <v>#VALUE!</v>
      </c>
      <c r="AB831" s="23" t="e">
        <f>IF(AND($F$2&lt;&gt;"",$F$3&lt;&gt;""),Interpolation!O831,ROUND(Interpolation!H831,$N$3))</f>
        <v>#VALUE!</v>
      </c>
      <c r="AD831" s="43" t="e">
        <f t="shared" si="143"/>
        <v>#VALUE!</v>
      </c>
      <c r="AE831" s="43" t="e">
        <f t="shared" si="144"/>
        <v>#VALUE!</v>
      </c>
    </row>
    <row r="832" spans="1:31" x14ac:dyDescent="0.25">
      <c r="A832" s="26" t="str">
        <f t="shared" si="146"/>
        <v/>
      </c>
      <c r="B832" s="21" t="str">
        <f t="shared" si="145"/>
        <v/>
      </c>
      <c r="C832" s="16" t="s">
        <v>66</v>
      </c>
      <c r="D832" s="16" t="s">
        <v>66</v>
      </c>
      <c r="E832" s="16" t="s">
        <v>66</v>
      </c>
      <c r="F832" s="16"/>
      <c r="G832" s="16"/>
      <c r="H832" s="16"/>
      <c r="I832" s="56"/>
      <c r="J832" s="57"/>
      <c r="K832" s="58"/>
      <c r="L832" s="22" t="str">
        <f t="shared" si="141"/>
        <v/>
      </c>
      <c r="M832" s="22" t="str">
        <f t="shared" si="142"/>
        <v/>
      </c>
      <c r="N832" s="26" t="e">
        <f t="shared" si="147"/>
        <v>#VALUE!</v>
      </c>
      <c r="O832" s="26" t="e">
        <f t="shared" si="139"/>
        <v>#VALUE!</v>
      </c>
      <c r="P832" s="26" t="e">
        <f t="shared" si="148"/>
        <v>#VALUE!</v>
      </c>
      <c r="Q832" s="26" t="e">
        <f t="shared" si="140"/>
        <v>#VALUE!</v>
      </c>
      <c r="R832" s="22"/>
      <c r="S832" s="22"/>
      <c r="T832" s="22"/>
      <c r="U832" s="22"/>
      <c r="W832" s="23" t="e">
        <f>IF(AND($F$2&lt;&gt;"",$F$3&lt;&gt;""),Interpolation!J832,ROUND(Interpolation!C832,$N$3))</f>
        <v>#VALUE!</v>
      </c>
      <c r="X832" s="23" t="e">
        <f>IF(AND($F$2&lt;&gt;"",$F$3&lt;&gt;""),Interpolation!K832,ROUND(Interpolation!D832,$N$3))</f>
        <v>#VALUE!</v>
      </c>
      <c r="Y832" s="23" t="e">
        <f>IF(AND($F$2&lt;&gt;"",$F$3&lt;&gt;""),Interpolation!L832,ROUND(Interpolation!E832,$N$3))</f>
        <v>#VALUE!</v>
      </c>
      <c r="Z832" s="23" t="e">
        <f>IF(AND($F$2&lt;&gt;"",$F$3&lt;&gt;""),Interpolation!M832,ROUND(Interpolation!F832,$N$3))</f>
        <v>#VALUE!</v>
      </c>
      <c r="AA832" s="23" t="e">
        <f>IF(AND($F$2&lt;&gt;"",$F$3&lt;&gt;""),Interpolation!N832,ROUND(Interpolation!G832,$N$3))</f>
        <v>#VALUE!</v>
      </c>
      <c r="AB832" s="23" t="e">
        <f>IF(AND($F$2&lt;&gt;"",$F$3&lt;&gt;""),Interpolation!O832,ROUND(Interpolation!H832,$N$3))</f>
        <v>#VALUE!</v>
      </c>
      <c r="AD832" s="43" t="e">
        <f t="shared" si="143"/>
        <v>#VALUE!</v>
      </c>
      <c r="AE832" s="43" t="e">
        <f t="shared" si="144"/>
        <v>#VALUE!</v>
      </c>
    </row>
    <row r="833" spans="1:31" x14ac:dyDescent="0.25">
      <c r="A833" s="26" t="str">
        <f t="shared" si="146"/>
        <v/>
      </c>
      <c r="B833" s="21" t="str">
        <f t="shared" si="145"/>
        <v/>
      </c>
      <c r="C833" s="16" t="s">
        <v>66</v>
      </c>
      <c r="D833" s="16" t="s">
        <v>66</v>
      </c>
      <c r="E833" s="16" t="s">
        <v>66</v>
      </c>
      <c r="F833" s="16"/>
      <c r="G833" s="16"/>
      <c r="H833" s="16"/>
      <c r="I833" s="56"/>
      <c r="J833" s="57"/>
      <c r="K833" s="58"/>
      <c r="L833" s="22" t="str">
        <f t="shared" si="141"/>
        <v/>
      </c>
      <c r="M833" s="22" t="str">
        <f t="shared" si="142"/>
        <v/>
      </c>
      <c r="N833" s="26" t="e">
        <f t="shared" si="147"/>
        <v>#VALUE!</v>
      </c>
      <c r="O833" s="26" t="e">
        <f t="shared" si="139"/>
        <v>#VALUE!</v>
      </c>
      <c r="P833" s="26" t="e">
        <f t="shared" si="148"/>
        <v>#VALUE!</v>
      </c>
      <c r="Q833" s="26" t="e">
        <f t="shared" si="140"/>
        <v>#VALUE!</v>
      </c>
      <c r="R833" s="22"/>
      <c r="S833" s="22"/>
      <c r="T833" s="22"/>
      <c r="U833" s="22"/>
      <c r="W833" s="23" t="e">
        <f>IF(AND($F$2&lt;&gt;"",$F$3&lt;&gt;""),Interpolation!J833,ROUND(Interpolation!C833,$N$3))</f>
        <v>#VALUE!</v>
      </c>
      <c r="X833" s="23" t="e">
        <f>IF(AND($F$2&lt;&gt;"",$F$3&lt;&gt;""),Interpolation!K833,ROUND(Interpolation!D833,$N$3))</f>
        <v>#VALUE!</v>
      </c>
      <c r="Y833" s="23" t="e">
        <f>IF(AND($F$2&lt;&gt;"",$F$3&lt;&gt;""),Interpolation!L833,ROUND(Interpolation!E833,$N$3))</f>
        <v>#VALUE!</v>
      </c>
      <c r="Z833" s="23" t="e">
        <f>IF(AND($F$2&lt;&gt;"",$F$3&lt;&gt;""),Interpolation!M833,ROUND(Interpolation!F833,$N$3))</f>
        <v>#VALUE!</v>
      </c>
      <c r="AA833" s="23" t="e">
        <f>IF(AND($F$2&lt;&gt;"",$F$3&lt;&gt;""),Interpolation!N833,ROUND(Interpolation!G833,$N$3))</f>
        <v>#VALUE!</v>
      </c>
      <c r="AB833" s="23" t="e">
        <f>IF(AND($F$2&lt;&gt;"",$F$3&lt;&gt;""),Interpolation!O833,ROUND(Interpolation!H833,$N$3))</f>
        <v>#VALUE!</v>
      </c>
      <c r="AD833" s="43" t="e">
        <f t="shared" si="143"/>
        <v>#VALUE!</v>
      </c>
      <c r="AE833" s="43" t="e">
        <f t="shared" si="144"/>
        <v>#VALUE!</v>
      </c>
    </row>
    <row r="834" spans="1:31" x14ac:dyDescent="0.25">
      <c r="A834" s="26" t="str">
        <f t="shared" si="146"/>
        <v/>
      </c>
      <c r="B834" s="21" t="str">
        <f t="shared" si="145"/>
        <v/>
      </c>
      <c r="C834" s="16" t="s">
        <v>66</v>
      </c>
      <c r="D834" s="16" t="s">
        <v>66</v>
      </c>
      <c r="E834" s="16" t="s">
        <v>66</v>
      </c>
      <c r="F834" s="16"/>
      <c r="G834" s="16"/>
      <c r="H834" s="16"/>
      <c r="I834" s="56"/>
      <c r="J834" s="57"/>
      <c r="K834" s="58"/>
      <c r="L834" s="22" t="str">
        <f t="shared" si="141"/>
        <v/>
      </c>
      <c r="M834" s="22" t="str">
        <f t="shared" si="142"/>
        <v/>
      </c>
      <c r="N834" s="26" t="e">
        <f t="shared" si="147"/>
        <v>#VALUE!</v>
      </c>
      <c r="O834" s="26" t="e">
        <f t="shared" si="139"/>
        <v>#VALUE!</v>
      </c>
      <c r="P834" s="26" t="e">
        <f t="shared" si="148"/>
        <v>#VALUE!</v>
      </c>
      <c r="Q834" s="26" t="e">
        <f t="shared" si="140"/>
        <v>#VALUE!</v>
      </c>
      <c r="R834" s="22"/>
      <c r="S834" s="22"/>
      <c r="T834" s="22"/>
      <c r="U834" s="22"/>
      <c r="W834" s="23" t="e">
        <f>IF(AND($F$2&lt;&gt;"",$F$3&lt;&gt;""),Interpolation!J834,ROUND(Interpolation!C834,$N$3))</f>
        <v>#VALUE!</v>
      </c>
      <c r="X834" s="23" t="e">
        <f>IF(AND($F$2&lt;&gt;"",$F$3&lt;&gt;""),Interpolation!K834,ROUND(Interpolation!D834,$N$3))</f>
        <v>#VALUE!</v>
      </c>
      <c r="Y834" s="23" t="e">
        <f>IF(AND($F$2&lt;&gt;"",$F$3&lt;&gt;""),Interpolation!L834,ROUND(Interpolation!E834,$N$3))</f>
        <v>#VALUE!</v>
      </c>
      <c r="Z834" s="23" t="e">
        <f>IF(AND($F$2&lt;&gt;"",$F$3&lt;&gt;""),Interpolation!M834,ROUND(Interpolation!F834,$N$3))</f>
        <v>#VALUE!</v>
      </c>
      <c r="AA834" s="23" t="e">
        <f>IF(AND($F$2&lt;&gt;"",$F$3&lt;&gt;""),Interpolation!N834,ROUND(Interpolation!G834,$N$3))</f>
        <v>#VALUE!</v>
      </c>
      <c r="AB834" s="23" t="e">
        <f>IF(AND($F$2&lt;&gt;"",$F$3&lt;&gt;""),Interpolation!O834,ROUND(Interpolation!H834,$N$3))</f>
        <v>#VALUE!</v>
      </c>
      <c r="AD834" s="43" t="e">
        <f t="shared" si="143"/>
        <v>#VALUE!</v>
      </c>
      <c r="AE834" s="43" t="e">
        <f t="shared" si="144"/>
        <v>#VALUE!</v>
      </c>
    </row>
    <row r="835" spans="1:31" x14ac:dyDescent="0.25">
      <c r="A835" s="26" t="str">
        <f t="shared" si="146"/>
        <v/>
      </c>
      <c r="B835" s="21" t="str">
        <f t="shared" si="145"/>
        <v/>
      </c>
      <c r="C835" s="16" t="s">
        <v>66</v>
      </c>
      <c r="D835" s="16" t="s">
        <v>66</v>
      </c>
      <c r="E835" s="16" t="s">
        <v>66</v>
      </c>
      <c r="F835" s="16"/>
      <c r="G835" s="16"/>
      <c r="H835" s="16"/>
      <c r="I835" s="56"/>
      <c r="J835" s="57"/>
      <c r="K835" s="58"/>
      <c r="L835" s="22" t="str">
        <f t="shared" si="141"/>
        <v/>
      </c>
      <c r="M835" s="22" t="str">
        <f t="shared" si="142"/>
        <v/>
      </c>
      <c r="N835" s="26" t="e">
        <f t="shared" si="147"/>
        <v>#VALUE!</v>
      </c>
      <c r="O835" s="26" t="e">
        <f t="shared" si="139"/>
        <v>#VALUE!</v>
      </c>
      <c r="P835" s="26" t="e">
        <f t="shared" si="148"/>
        <v>#VALUE!</v>
      </c>
      <c r="Q835" s="26" t="e">
        <f t="shared" si="140"/>
        <v>#VALUE!</v>
      </c>
      <c r="R835" s="22"/>
      <c r="S835" s="22"/>
      <c r="T835" s="22"/>
      <c r="U835" s="22"/>
      <c r="W835" s="23" t="e">
        <f>IF(AND($F$2&lt;&gt;"",$F$3&lt;&gt;""),Interpolation!J835,ROUND(Interpolation!C835,$N$3))</f>
        <v>#VALUE!</v>
      </c>
      <c r="X835" s="23" t="e">
        <f>IF(AND($F$2&lt;&gt;"",$F$3&lt;&gt;""),Interpolation!K835,ROUND(Interpolation!D835,$N$3))</f>
        <v>#VALUE!</v>
      </c>
      <c r="Y835" s="23" t="e">
        <f>IF(AND($F$2&lt;&gt;"",$F$3&lt;&gt;""),Interpolation!L835,ROUND(Interpolation!E835,$N$3))</f>
        <v>#VALUE!</v>
      </c>
      <c r="Z835" s="23" t="e">
        <f>IF(AND($F$2&lt;&gt;"",$F$3&lt;&gt;""),Interpolation!M835,ROUND(Interpolation!F835,$N$3))</f>
        <v>#VALUE!</v>
      </c>
      <c r="AA835" s="23" t="e">
        <f>IF(AND($F$2&lt;&gt;"",$F$3&lt;&gt;""),Interpolation!N835,ROUND(Interpolation!G835,$N$3))</f>
        <v>#VALUE!</v>
      </c>
      <c r="AB835" s="23" t="e">
        <f>IF(AND($F$2&lt;&gt;"",$F$3&lt;&gt;""),Interpolation!O835,ROUND(Interpolation!H835,$N$3))</f>
        <v>#VALUE!</v>
      </c>
      <c r="AD835" s="43" t="e">
        <f t="shared" si="143"/>
        <v>#VALUE!</v>
      </c>
      <c r="AE835" s="43" t="e">
        <f t="shared" si="144"/>
        <v>#VALUE!</v>
      </c>
    </row>
    <row r="836" spans="1:31" x14ac:dyDescent="0.25">
      <c r="A836" s="26" t="str">
        <f t="shared" si="146"/>
        <v/>
      </c>
      <c r="B836" s="21" t="str">
        <f t="shared" si="145"/>
        <v/>
      </c>
      <c r="C836" s="16" t="s">
        <v>66</v>
      </c>
      <c r="D836" s="16" t="s">
        <v>66</v>
      </c>
      <c r="E836" s="16" t="s">
        <v>66</v>
      </c>
      <c r="F836" s="16"/>
      <c r="G836" s="16"/>
      <c r="H836" s="16"/>
      <c r="I836" s="56"/>
      <c r="J836" s="57"/>
      <c r="K836" s="58"/>
      <c r="L836" s="22" t="str">
        <f t="shared" si="141"/>
        <v/>
      </c>
      <c r="M836" s="22" t="str">
        <f t="shared" si="142"/>
        <v/>
      </c>
      <c r="N836" s="26" t="e">
        <f t="shared" si="147"/>
        <v>#VALUE!</v>
      </c>
      <c r="O836" s="26" t="e">
        <f t="shared" si="139"/>
        <v>#VALUE!</v>
      </c>
      <c r="P836" s="26" t="e">
        <f t="shared" si="148"/>
        <v>#VALUE!</v>
      </c>
      <c r="Q836" s="26" t="e">
        <f t="shared" si="140"/>
        <v>#VALUE!</v>
      </c>
      <c r="R836" s="22"/>
      <c r="S836" s="22"/>
      <c r="T836" s="22"/>
      <c r="U836" s="22"/>
      <c r="W836" s="23" t="e">
        <f>IF(AND($F$2&lt;&gt;"",$F$3&lt;&gt;""),Interpolation!J836,ROUND(Interpolation!C836,$N$3))</f>
        <v>#VALUE!</v>
      </c>
      <c r="X836" s="23" t="e">
        <f>IF(AND($F$2&lt;&gt;"",$F$3&lt;&gt;""),Interpolation!K836,ROUND(Interpolation!D836,$N$3))</f>
        <v>#VALUE!</v>
      </c>
      <c r="Y836" s="23" t="e">
        <f>IF(AND($F$2&lt;&gt;"",$F$3&lt;&gt;""),Interpolation!L836,ROUND(Interpolation!E836,$N$3))</f>
        <v>#VALUE!</v>
      </c>
      <c r="Z836" s="23" t="e">
        <f>IF(AND($F$2&lt;&gt;"",$F$3&lt;&gt;""),Interpolation!M836,ROUND(Interpolation!F836,$N$3))</f>
        <v>#VALUE!</v>
      </c>
      <c r="AA836" s="23" t="e">
        <f>IF(AND($F$2&lt;&gt;"",$F$3&lt;&gt;""),Interpolation!N836,ROUND(Interpolation!G836,$N$3))</f>
        <v>#VALUE!</v>
      </c>
      <c r="AB836" s="23" t="e">
        <f>IF(AND($F$2&lt;&gt;"",$F$3&lt;&gt;""),Interpolation!O836,ROUND(Interpolation!H836,$N$3))</f>
        <v>#VALUE!</v>
      </c>
      <c r="AD836" s="43" t="e">
        <f t="shared" si="143"/>
        <v>#VALUE!</v>
      </c>
      <c r="AE836" s="43" t="e">
        <f t="shared" si="144"/>
        <v>#VALUE!</v>
      </c>
    </row>
    <row r="837" spans="1:31" x14ac:dyDescent="0.25">
      <c r="A837" s="26" t="str">
        <f t="shared" si="146"/>
        <v/>
      </c>
      <c r="B837" s="21" t="str">
        <f t="shared" si="145"/>
        <v/>
      </c>
      <c r="C837" s="16" t="s">
        <v>66</v>
      </c>
      <c r="D837" s="16" t="s">
        <v>66</v>
      </c>
      <c r="E837" s="16" t="s">
        <v>66</v>
      </c>
      <c r="F837" s="16"/>
      <c r="G837" s="16"/>
      <c r="H837" s="16"/>
      <c r="I837" s="56"/>
      <c r="J837" s="57"/>
      <c r="K837" s="58"/>
      <c r="L837" s="22" t="str">
        <f t="shared" si="141"/>
        <v/>
      </c>
      <c r="M837" s="22" t="str">
        <f t="shared" si="142"/>
        <v/>
      </c>
      <c r="N837" s="26" t="e">
        <f t="shared" si="147"/>
        <v>#VALUE!</v>
      </c>
      <c r="O837" s="26" t="e">
        <f t="shared" si="139"/>
        <v>#VALUE!</v>
      </c>
      <c r="P837" s="26" t="e">
        <f t="shared" si="148"/>
        <v>#VALUE!</v>
      </c>
      <c r="Q837" s="26" t="e">
        <f t="shared" si="140"/>
        <v>#VALUE!</v>
      </c>
      <c r="R837" s="22"/>
      <c r="S837" s="22"/>
      <c r="T837" s="22"/>
      <c r="U837" s="22"/>
      <c r="W837" s="23" t="e">
        <f>IF(AND($F$2&lt;&gt;"",$F$3&lt;&gt;""),Interpolation!J837,ROUND(Interpolation!C837,$N$3))</f>
        <v>#VALUE!</v>
      </c>
      <c r="X837" s="23" t="e">
        <f>IF(AND($F$2&lt;&gt;"",$F$3&lt;&gt;""),Interpolation!K837,ROUND(Interpolation!D837,$N$3))</f>
        <v>#VALUE!</v>
      </c>
      <c r="Y837" s="23" t="e">
        <f>IF(AND($F$2&lt;&gt;"",$F$3&lt;&gt;""),Interpolation!L837,ROUND(Interpolation!E837,$N$3))</f>
        <v>#VALUE!</v>
      </c>
      <c r="Z837" s="23" t="e">
        <f>IF(AND($F$2&lt;&gt;"",$F$3&lt;&gt;""),Interpolation!M837,ROUND(Interpolation!F837,$N$3))</f>
        <v>#VALUE!</v>
      </c>
      <c r="AA837" s="23" t="e">
        <f>IF(AND($F$2&lt;&gt;"",$F$3&lt;&gt;""),Interpolation!N837,ROUND(Interpolation!G837,$N$3))</f>
        <v>#VALUE!</v>
      </c>
      <c r="AB837" s="23" t="e">
        <f>IF(AND($F$2&lt;&gt;"",$F$3&lt;&gt;""),Interpolation!O837,ROUND(Interpolation!H837,$N$3))</f>
        <v>#VALUE!</v>
      </c>
      <c r="AD837" s="43" t="e">
        <f t="shared" si="143"/>
        <v>#VALUE!</v>
      </c>
      <c r="AE837" s="43" t="e">
        <f t="shared" si="144"/>
        <v>#VALUE!</v>
      </c>
    </row>
    <row r="838" spans="1:31" x14ac:dyDescent="0.25">
      <c r="A838" s="26" t="str">
        <f t="shared" si="146"/>
        <v/>
      </c>
      <c r="B838" s="21" t="str">
        <f t="shared" si="145"/>
        <v/>
      </c>
      <c r="C838" s="16" t="s">
        <v>66</v>
      </c>
      <c r="D838" s="16" t="s">
        <v>66</v>
      </c>
      <c r="E838" s="16" t="s">
        <v>66</v>
      </c>
      <c r="F838" s="16"/>
      <c r="G838" s="16"/>
      <c r="H838" s="16"/>
      <c r="I838" s="56"/>
      <c r="J838" s="57"/>
      <c r="K838" s="58"/>
      <c r="L838" s="22" t="str">
        <f t="shared" si="141"/>
        <v/>
      </c>
      <c r="M838" s="22" t="str">
        <f t="shared" si="142"/>
        <v/>
      </c>
      <c r="N838" s="26" t="e">
        <f t="shared" si="147"/>
        <v>#VALUE!</v>
      </c>
      <c r="O838" s="26" t="e">
        <f t="shared" si="139"/>
        <v>#VALUE!</v>
      </c>
      <c r="P838" s="26" t="e">
        <f t="shared" si="148"/>
        <v>#VALUE!</v>
      </c>
      <c r="Q838" s="26" t="e">
        <f t="shared" si="140"/>
        <v>#VALUE!</v>
      </c>
      <c r="R838" s="22"/>
      <c r="S838" s="22"/>
      <c r="T838" s="22"/>
      <c r="U838" s="22"/>
      <c r="W838" s="23" t="e">
        <f>IF(AND($F$2&lt;&gt;"",$F$3&lt;&gt;""),Interpolation!J838,ROUND(Interpolation!C838,$N$3))</f>
        <v>#VALUE!</v>
      </c>
      <c r="X838" s="23" t="e">
        <f>IF(AND($F$2&lt;&gt;"",$F$3&lt;&gt;""),Interpolation!K838,ROUND(Interpolation!D838,$N$3))</f>
        <v>#VALUE!</v>
      </c>
      <c r="Y838" s="23" t="e">
        <f>IF(AND($F$2&lt;&gt;"",$F$3&lt;&gt;""),Interpolation!L838,ROUND(Interpolation!E838,$N$3))</f>
        <v>#VALUE!</v>
      </c>
      <c r="Z838" s="23" t="e">
        <f>IF(AND($F$2&lt;&gt;"",$F$3&lt;&gt;""),Interpolation!M838,ROUND(Interpolation!F838,$N$3))</f>
        <v>#VALUE!</v>
      </c>
      <c r="AA838" s="23" t="e">
        <f>IF(AND($F$2&lt;&gt;"",$F$3&lt;&gt;""),Interpolation!N838,ROUND(Interpolation!G838,$N$3))</f>
        <v>#VALUE!</v>
      </c>
      <c r="AB838" s="23" t="e">
        <f>IF(AND($F$2&lt;&gt;"",$F$3&lt;&gt;""),Interpolation!O838,ROUND(Interpolation!H838,$N$3))</f>
        <v>#VALUE!</v>
      </c>
      <c r="AD838" s="43" t="e">
        <f t="shared" si="143"/>
        <v>#VALUE!</v>
      </c>
      <c r="AE838" s="43" t="e">
        <f t="shared" si="144"/>
        <v>#VALUE!</v>
      </c>
    </row>
    <row r="839" spans="1:31" x14ac:dyDescent="0.25">
      <c r="A839" s="26" t="str">
        <f t="shared" si="146"/>
        <v/>
      </c>
      <c r="B839" s="21" t="str">
        <f t="shared" si="145"/>
        <v/>
      </c>
      <c r="C839" s="16" t="s">
        <v>66</v>
      </c>
      <c r="D839" s="16" t="s">
        <v>66</v>
      </c>
      <c r="E839" s="16" t="s">
        <v>66</v>
      </c>
      <c r="F839" s="16"/>
      <c r="G839" s="16"/>
      <c r="H839" s="16"/>
      <c r="I839" s="56"/>
      <c r="J839" s="57"/>
      <c r="K839" s="58"/>
      <c r="L839" s="22" t="str">
        <f t="shared" si="141"/>
        <v/>
      </c>
      <c r="M839" s="22" t="str">
        <f t="shared" si="142"/>
        <v/>
      </c>
      <c r="N839" s="26" t="e">
        <f t="shared" si="147"/>
        <v>#VALUE!</v>
      </c>
      <c r="O839" s="26" t="e">
        <f t="shared" ref="O839:O902" si="149">IF($F$4="Master",(VLOOKUP(P839,$R$8:$U$14,4,FALSE))/2,VLOOKUP(P839,$R$8:$U$14,4,FALSE))</f>
        <v>#VALUE!</v>
      </c>
      <c r="P839" s="26" t="e">
        <f t="shared" si="148"/>
        <v>#VALUE!</v>
      </c>
      <c r="Q839" s="26" t="e">
        <f t="shared" ref="Q839:Q902" si="150">IF(OR($F$4="plus",$F$4="Go",$F$4="master"),O839,-O839)</f>
        <v>#VALUE!</v>
      </c>
      <c r="R839" s="22"/>
      <c r="S839" s="22"/>
      <c r="T839" s="22"/>
      <c r="U839" s="22"/>
      <c r="W839" s="23" t="e">
        <f>IF(AND($F$2&lt;&gt;"",$F$3&lt;&gt;""),Interpolation!J839,ROUND(Interpolation!C839,$N$3))</f>
        <v>#VALUE!</v>
      </c>
      <c r="X839" s="23" t="e">
        <f>IF(AND($F$2&lt;&gt;"",$F$3&lt;&gt;""),Interpolation!K839,ROUND(Interpolation!D839,$N$3))</f>
        <v>#VALUE!</v>
      </c>
      <c r="Y839" s="23" t="e">
        <f>IF(AND($F$2&lt;&gt;"",$F$3&lt;&gt;""),Interpolation!L839,ROUND(Interpolation!E839,$N$3))</f>
        <v>#VALUE!</v>
      </c>
      <c r="Z839" s="23" t="e">
        <f>IF(AND($F$2&lt;&gt;"",$F$3&lt;&gt;""),Interpolation!M839,ROUND(Interpolation!F839,$N$3))</f>
        <v>#VALUE!</v>
      </c>
      <c r="AA839" s="23" t="e">
        <f>IF(AND($F$2&lt;&gt;"",$F$3&lt;&gt;""),Interpolation!N839,ROUND(Interpolation!G839,$N$3))</f>
        <v>#VALUE!</v>
      </c>
      <c r="AB839" s="23" t="e">
        <f>IF(AND($F$2&lt;&gt;"",$F$3&lt;&gt;""),Interpolation!O839,ROUND(Interpolation!H839,$N$3))</f>
        <v>#VALUE!</v>
      </c>
      <c r="AD839" s="43" t="e">
        <f t="shared" si="143"/>
        <v>#VALUE!</v>
      </c>
      <c r="AE839" s="43" t="e">
        <f t="shared" si="144"/>
        <v>#VALUE!</v>
      </c>
    </row>
    <row r="840" spans="1:31" x14ac:dyDescent="0.25">
      <c r="A840" s="26" t="str">
        <f t="shared" si="146"/>
        <v/>
      </c>
      <c r="B840" s="21" t="str">
        <f t="shared" si="145"/>
        <v/>
      </c>
      <c r="C840" s="16" t="s">
        <v>66</v>
      </c>
      <c r="D840" s="16" t="s">
        <v>66</v>
      </c>
      <c r="E840" s="16" t="s">
        <v>66</v>
      </c>
      <c r="F840" s="16"/>
      <c r="G840" s="16"/>
      <c r="H840" s="16"/>
      <c r="I840" s="56"/>
      <c r="J840" s="57"/>
      <c r="K840" s="58"/>
      <c r="L840" s="22" t="str">
        <f t="shared" ref="L840:L903" si="151">IFERROR(IF(AND($B840&lt;&gt;"",$F$4=""),$N840+$J$2,AD840),"")</f>
        <v/>
      </c>
      <c r="M840" s="22" t="str">
        <f t="shared" ref="M840:M903" si="152">IFERROR(IF(AND($B840&lt;&gt;"",$F$4=""),$N840-$J$3,AE840),"")</f>
        <v/>
      </c>
      <c r="N840" s="26" t="e">
        <f t="shared" si="147"/>
        <v>#VALUE!</v>
      </c>
      <c r="O840" s="26" t="e">
        <f t="shared" si="149"/>
        <v>#VALUE!</v>
      </c>
      <c r="P840" s="26" t="e">
        <f t="shared" si="148"/>
        <v>#VALUE!</v>
      </c>
      <c r="Q840" s="26" t="e">
        <f t="shared" si="150"/>
        <v>#VALUE!</v>
      </c>
      <c r="R840" s="22"/>
      <c r="S840" s="22"/>
      <c r="T840" s="22"/>
      <c r="U840" s="22"/>
      <c r="W840" s="23" t="e">
        <f>IF(AND($F$2&lt;&gt;"",$F$3&lt;&gt;""),Interpolation!J840,ROUND(Interpolation!C840,$N$3))</f>
        <v>#VALUE!</v>
      </c>
      <c r="X840" s="23" t="e">
        <f>IF(AND($F$2&lt;&gt;"",$F$3&lt;&gt;""),Interpolation!K840,ROUND(Interpolation!D840,$N$3))</f>
        <v>#VALUE!</v>
      </c>
      <c r="Y840" s="23" t="e">
        <f>IF(AND($F$2&lt;&gt;"",$F$3&lt;&gt;""),Interpolation!L840,ROUND(Interpolation!E840,$N$3))</f>
        <v>#VALUE!</v>
      </c>
      <c r="Z840" s="23" t="e">
        <f>IF(AND($F$2&lt;&gt;"",$F$3&lt;&gt;""),Interpolation!M840,ROUND(Interpolation!F840,$N$3))</f>
        <v>#VALUE!</v>
      </c>
      <c r="AA840" s="23" t="e">
        <f>IF(AND($F$2&lt;&gt;"",$F$3&lt;&gt;""),Interpolation!N840,ROUND(Interpolation!G840,$N$3))</f>
        <v>#VALUE!</v>
      </c>
      <c r="AB840" s="23" t="e">
        <f>IF(AND($F$2&lt;&gt;"",$F$3&lt;&gt;""),Interpolation!O840,ROUND(Interpolation!H840,$N$3))</f>
        <v>#VALUE!</v>
      </c>
      <c r="AD840" s="43" t="e">
        <f t="shared" ref="AD840:AD903" si="153">IF(OR($F$4="plus",$F$4="Master",$F$4="GO"),N840+O840+$N$4,N840+$N$4+$J$2)</f>
        <v>#VALUE!</v>
      </c>
      <c r="AE840" s="43" t="e">
        <f t="shared" ref="AE840:AE903" si="154">IF(OR($F$4="Minus",$F$4="Master",$F$4="NOGO"),N840-O840-$N$4,N840-$N$4+(-$J$3))</f>
        <v>#VALUE!</v>
      </c>
    </row>
    <row r="841" spans="1:31" x14ac:dyDescent="0.25">
      <c r="A841" s="26" t="str">
        <f t="shared" si="146"/>
        <v/>
      </c>
      <c r="B841" s="21" t="str">
        <f t="shared" si="145"/>
        <v/>
      </c>
      <c r="C841" s="16" t="s">
        <v>66</v>
      </c>
      <c r="D841" s="16" t="s">
        <v>66</v>
      </c>
      <c r="E841" s="16" t="s">
        <v>66</v>
      </c>
      <c r="F841" s="16"/>
      <c r="G841" s="16"/>
      <c r="H841" s="16"/>
      <c r="I841" s="56"/>
      <c r="J841" s="57"/>
      <c r="K841" s="58"/>
      <c r="L841" s="22" t="str">
        <f t="shared" si="151"/>
        <v/>
      </c>
      <c r="M841" s="22" t="str">
        <f t="shared" si="152"/>
        <v/>
      </c>
      <c r="N841" s="26" t="e">
        <f t="shared" si="147"/>
        <v>#VALUE!</v>
      </c>
      <c r="O841" s="26" t="e">
        <f t="shared" si="149"/>
        <v>#VALUE!</v>
      </c>
      <c r="P841" s="26" t="e">
        <f t="shared" si="148"/>
        <v>#VALUE!</v>
      </c>
      <c r="Q841" s="26" t="e">
        <f t="shared" si="150"/>
        <v>#VALUE!</v>
      </c>
      <c r="R841" s="22"/>
      <c r="S841" s="22"/>
      <c r="T841" s="22"/>
      <c r="U841" s="22"/>
      <c r="W841" s="23" t="e">
        <f>IF(AND($F$2&lt;&gt;"",$F$3&lt;&gt;""),Interpolation!J841,ROUND(Interpolation!C841,$N$3))</f>
        <v>#VALUE!</v>
      </c>
      <c r="X841" s="23" t="e">
        <f>IF(AND($F$2&lt;&gt;"",$F$3&lt;&gt;""),Interpolation!K841,ROUND(Interpolation!D841,$N$3))</f>
        <v>#VALUE!</v>
      </c>
      <c r="Y841" s="23" t="e">
        <f>IF(AND($F$2&lt;&gt;"",$F$3&lt;&gt;""),Interpolation!L841,ROUND(Interpolation!E841,$N$3))</f>
        <v>#VALUE!</v>
      </c>
      <c r="Z841" s="23" t="e">
        <f>IF(AND($F$2&lt;&gt;"",$F$3&lt;&gt;""),Interpolation!M841,ROUND(Interpolation!F841,$N$3))</f>
        <v>#VALUE!</v>
      </c>
      <c r="AA841" s="23" t="e">
        <f>IF(AND($F$2&lt;&gt;"",$F$3&lt;&gt;""),Interpolation!N841,ROUND(Interpolation!G841,$N$3))</f>
        <v>#VALUE!</v>
      </c>
      <c r="AB841" s="23" t="e">
        <f>IF(AND($F$2&lt;&gt;"",$F$3&lt;&gt;""),Interpolation!O841,ROUND(Interpolation!H841,$N$3))</f>
        <v>#VALUE!</v>
      </c>
      <c r="AD841" s="43" t="e">
        <f t="shared" si="153"/>
        <v>#VALUE!</v>
      </c>
      <c r="AE841" s="43" t="e">
        <f t="shared" si="154"/>
        <v>#VALUE!</v>
      </c>
    </row>
    <row r="842" spans="1:31" x14ac:dyDescent="0.25">
      <c r="A842" s="26" t="str">
        <f t="shared" si="146"/>
        <v/>
      </c>
      <c r="B842" s="21" t="str">
        <f t="shared" si="145"/>
        <v/>
      </c>
      <c r="C842" s="16" t="s">
        <v>66</v>
      </c>
      <c r="D842" s="16" t="s">
        <v>66</v>
      </c>
      <c r="E842" s="16" t="s">
        <v>66</v>
      </c>
      <c r="F842" s="16"/>
      <c r="G842" s="16"/>
      <c r="H842" s="16"/>
      <c r="I842" s="56"/>
      <c r="J842" s="57"/>
      <c r="K842" s="58"/>
      <c r="L842" s="22" t="str">
        <f t="shared" si="151"/>
        <v/>
      </c>
      <c r="M842" s="22" t="str">
        <f t="shared" si="152"/>
        <v/>
      </c>
      <c r="N842" s="26" t="e">
        <f t="shared" si="147"/>
        <v>#VALUE!</v>
      </c>
      <c r="O842" s="26" t="e">
        <f t="shared" si="149"/>
        <v>#VALUE!</v>
      </c>
      <c r="P842" s="26" t="e">
        <f t="shared" si="148"/>
        <v>#VALUE!</v>
      </c>
      <c r="Q842" s="26" t="e">
        <f t="shared" si="150"/>
        <v>#VALUE!</v>
      </c>
      <c r="R842" s="22"/>
      <c r="S842" s="22"/>
      <c r="T842" s="22"/>
      <c r="U842" s="22"/>
      <c r="W842" s="23" t="e">
        <f>IF(AND($F$2&lt;&gt;"",$F$3&lt;&gt;""),Interpolation!J842,ROUND(Interpolation!C842,$N$3))</f>
        <v>#VALUE!</v>
      </c>
      <c r="X842" s="23" t="e">
        <f>IF(AND($F$2&lt;&gt;"",$F$3&lt;&gt;""),Interpolation!K842,ROUND(Interpolation!D842,$N$3))</f>
        <v>#VALUE!</v>
      </c>
      <c r="Y842" s="23" t="e">
        <f>IF(AND($F$2&lt;&gt;"",$F$3&lt;&gt;""),Interpolation!L842,ROUND(Interpolation!E842,$N$3))</f>
        <v>#VALUE!</v>
      </c>
      <c r="Z842" s="23" t="e">
        <f>IF(AND($F$2&lt;&gt;"",$F$3&lt;&gt;""),Interpolation!M842,ROUND(Interpolation!F842,$N$3))</f>
        <v>#VALUE!</v>
      </c>
      <c r="AA842" s="23" t="e">
        <f>IF(AND($F$2&lt;&gt;"",$F$3&lt;&gt;""),Interpolation!N842,ROUND(Interpolation!G842,$N$3))</f>
        <v>#VALUE!</v>
      </c>
      <c r="AB842" s="23" t="e">
        <f>IF(AND($F$2&lt;&gt;"",$F$3&lt;&gt;""),Interpolation!O842,ROUND(Interpolation!H842,$N$3))</f>
        <v>#VALUE!</v>
      </c>
      <c r="AD842" s="43" t="e">
        <f t="shared" si="153"/>
        <v>#VALUE!</v>
      </c>
      <c r="AE842" s="43" t="e">
        <f t="shared" si="154"/>
        <v>#VALUE!</v>
      </c>
    </row>
    <row r="843" spans="1:31" x14ac:dyDescent="0.25">
      <c r="A843" s="26" t="str">
        <f t="shared" si="146"/>
        <v/>
      </c>
      <c r="B843" s="21" t="str">
        <f t="shared" si="145"/>
        <v/>
      </c>
      <c r="C843" s="16" t="s">
        <v>66</v>
      </c>
      <c r="D843" s="16" t="s">
        <v>66</v>
      </c>
      <c r="E843" s="16" t="s">
        <v>66</v>
      </c>
      <c r="F843" s="16"/>
      <c r="G843" s="16"/>
      <c r="H843" s="16"/>
      <c r="I843" s="56"/>
      <c r="J843" s="57"/>
      <c r="K843" s="58"/>
      <c r="L843" s="22" t="str">
        <f t="shared" si="151"/>
        <v/>
      </c>
      <c r="M843" s="22" t="str">
        <f t="shared" si="152"/>
        <v/>
      </c>
      <c r="N843" s="26" t="e">
        <f t="shared" si="147"/>
        <v>#VALUE!</v>
      </c>
      <c r="O843" s="26" t="e">
        <f t="shared" si="149"/>
        <v>#VALUE!</v>
      </c>
      <c r="P843" s="26" t="e">
        <f t="shared" si="148"/>
        <v>#VALUE!</v>
      </c>
      <c r="Q843" s="26" t="e">
        <f t="shared" si="150"/>
        <v>#VALUE!</v>
      </c>
      <c r="R843" s="22"/>
      <c r="S843" s="22"/>
      <c r="T843" s="22"/>
      <c r="U843" s="22"/>
      <c r="W843" s="23" t="e">
        <f>IF(AND($F$2&lt;&gt;"",$F$3&lt;&gt;""),Interpolation!J843,ROUND(Interpolation!C843,$N$3))</f>
        <v>#VALUE!</v>
      </c>
      <c r="X843" s="23" t="e">
        <f>IF(AND($F$2&lt;&gt;"",$F$3&lt;&gt;""),Interpolation!K843,ROUND(Interpolation!D843,$N$3))</f>
        <v>#VALUE!</v>
      </c>
      <c r="Y843" s="23" t="e">
        <f>IF(AND($F$2&lt;&gt;"",$F$3&lt;&gt;""),Interpolation!L843,ROUND(Interpolation!E843,$N$3))</f>
        <v>#VALUE!</v>
      </c>
      <c r="Z843" s="23" t="e">
        <f>IF(AND($F$2&lt;&gt;"",$F$3&lt;&gt;""),Interpolation!M843,ROUND(Interpolation!F843,$N$3))</f>
        <v>#VALUE!</v>
      </c>
      <c r="AA843" s="23" t="e">
        <f>IF(AND($F$2&lt;&gt;"",$F$3&lt;&gt;""),Interpolation!N843,ROUND(Interpolation!G843,$N$3))</f>
        <v>#VALUE!</v>
      </c>
      <c r="AB843" s="23" t="e">
        <f>IF(AND($F$2&lt;&gt;"",$F$3&lt;&gt;""),Interpolation!O843,ROUND(Interpolation!H843,$N$3))</f>
        <v>#VALUE!</v>
      </c>
      <c r="AD843" s="43" t="e">
        <f t="shared" si="153"/>
        <v>#VALUE!</v>
      </c>
      <c r="AE843" s="43" t="e">
        <f t="shared" si="154"/>
        <v>#VALUE!</v>
      </c>
    </row>
    <row r="844" spans="1:31" x14ac:dyDescent="0.25">
      <c r="A844" s="26" t="str">
        <f t="shared" si="146"/>
        <v/>
      </c>
      <c r="B844" s="21" t="str">
        <f t="shared" si="145"/>
        <v/>
      </c>
      <c r="C844" s="16" t="s">
        <v>66</v>
      </c>
      <c r="D844" s="16" t="s">
        <v>66</v>
      </c>
      <c r="E844" s="16" t="s">
        <v>66</v>
      </c>
      <c r="F844" s="16"/>
      <c r="G844" s="16"/>
      <c r="H844" s="16"/>
      <c r="I844" s="56"/>
      <c r="J844" s="57"/>
      <c r="K844" s="58"/>
      <c r="L844" s="22" t="str">
        <f t="shared" si="151"/>
        <v/>
      </c>
      <c r="M844" s="22" t="str">
        <f t="shared" si="152"/>
        <v/>
      </c>
      <c r="N844" s="26" t="e">
        <f t="shared" si="147"/>
        <v>#VALUE!</v>
      </c>
      <c r="O844" s="26" t="e">
        <f t="shared" si="149"/>
        <v>#VALUE!</v>
      </c>
      <c r="P844" s="26" t="e">
        <f t="shared" si="148"/>
        <v>#VALUE!</v>
      </c>
      <c r="Q844" s="26" t="e">
        <f t="shared" si="150"/>
        <v>#VALUE!</v>
      </c>
      <c r="R844" s="22"/>
      <c r="S844" s="22"/>
      <c r="T844" s="22"/>
      <c r="U844" s="22"/>
      <c r="W844" s="23" t="e">
        <f>IF(AND($F$2&lt;&gt;"",$F$3&lt;&gt;""),Interpolation!J844,ROUND(Interpolation!C844,$N$3))</f>
        <v>#VALUE!</v>
      </c>
      <c r="X844" s="23" t="e">
        <f>IF(AND($F$2&lt;&gt;"",$F$3&lt;&gt;""),Interpolation!K844,ROUND(Interpolation!D844,$N$3))</f>
        <v>#VALUE!</v>
      </c>
      <c r="Y844" s="23" t="e">
        <f>IF(AND($F$2&lt;&gt;"",$F$3&lt;&gt;""),Interpolation!L844,ROUND(Interpolation!E844,$N$3))</f>
        <v>#VALUE!</v>
      </c>
      <c r="Z844" s="23" t="e">
        <f>IF(AND($F$2&lt;&gt;"",$F$3&lt;&gt;""),Interpolation!M844,ROUND(Interpolation!F844,$N$3))</f>
        <v>#VALUE!</v>
      </c>
      <c r="AA844" s="23" t="e">
        <f>IF(AND($F$2&lt;&gt;"",$F$3&lt;&gt;""),Interpolation!N844,ROUND(Interpolation!G844,$N$3))</f>
        <v>#VALUE!</v>
      </c>
      <c r="AB844" s="23" t="e">
        <f>IF(AND($F$2&lt;&gt;"",$F$3&lt;&gt;""),Interpolation!O844,ROUND(Interpolation!H844,$N$3))</f>
        <v>#VALUE!</v>
      </c>
      <c r="AD844" s="43" t="e">
        <f t="shared" si="153"/>
        <v>#VALUE!</v>
      </c>
      <c r="AE844" s="43" t="e">
        <f t="shared" si="154"/>
        <v>#VALUE!</v>
      </c>
    </row>
    <row r="845" spans="1:31" x14ac:dyDescent="0.25">
      <c r="A845" s="26" t="str">
        <f t="shared" si="146"/>
        <v/>
      </c>
      <c r="B845" s="21" t="str">
        <f t="shared" si="145"/>
        <v/>
      </c>
      <c r="C845" s="16" t="s">
        <v>66</v>
      </c>
      <c r="D845" s="16" t="s">
        <v>66</v>
      </c>
      <c r="E845" s="16" t="s">
        <v>66</v>
      </c>
      <c r="F845" s="16"/>
      <c r="G845" s="16"/>
      <c r="H845" s="16"/>
      <c r="I845" s="56"/>
      <c r="J845" s="57"/>
      <c r="K845" s="58"/>
      <c r="L845" s="22" t="str">
        <f t="shared" si="151"/>
        <v/>
      </c>
      <c r="M845" s="22" t="str">
        <f t="shared" si="152"/>
        <v/>
      </c>
      <c r="N845" s="26" t="e">
        <f t="shared" si="147"/>
        <v>#VALUE!</v>
      </c>
      <c r="O845" s="26" t="e">
        <f t="shared" si="149"/>
        <v>#VALUE!</v>
      </c>
      <c r="P845" s="26" t="e">
        <f t="shared" si="148"/>
        <v>#VALUE!</v>
      </c>
      <c r="Q845" s="26" t="e">
        <f t="shared" si="150"/>
        <v>#VALUE!</v>
      </c>
      <c r="R845" s="22"/>
      <c r="S845" s="22"/>
      <c r="T845" s="22"/>
      <c r="U845" s="22"/>
      <c r="W845" s="23" t="e">
        <f>IF(AND($F$2&lt;&gt;"",$F$3&lt;&gt;""),Interpolation!J845,ROUND(Interpolation!C845,$N$3))</f>
        <v>#VALUE!</v>
      </c>
      <c r="X845" s="23" t="e">
        <f>IF(AND($F$2&lt;&gt;"",$F$3&lt;&gt;""),Interpolation!K845,ROUND(Interpolation!D845,$N$3))</f>
        <v>#VALUE!</v>
      </c>
      <c r="Y845" s="23" t="e">
        <f>IF(AND($F$2&lt;&gt;"",$F$3&lt;&gt;""),Interpolation!L845,ROUND(Interpolation!E845,$N$3))</f>
        <v>#VALUE!</v>
      </c>
      <c r="Z845" s="23" t="e">
        <f>IF(AND($F$2&lt;&gt;"",$F$3&lt;&gt;""),Interpolation!M845,ROUND(Interpolation!F845,$N$3))</f>
        <v>#VALUE!</v>
      </c>
      <c r="AA845" s="23" t="e">
        <f>IF(AND($F$2&lt;&gt;"",$F$3&lt;&gt;""),Interpolation!N845,ROUND(Interpolation!G845,$N$3))</f>
        <v>#VALUE!</v>
      </c>
      <c r="AB845" s="23" t="e">
        <f>IF(AND($F$2&lt;&gt;"",$F$3&lt;&gt;""),Interpolation!O845,ROUND(Interpolation!H845,$N$3))</f>
        <v>#VALUE!</v>
      </c>
      <c r="AD845" s="43" t="e">
        <f t="shared" si="153"/>
        <v>#VALUE!</v>
      </c>
      <c r="AE845" s="43" t="e">
        <f t="shared" si="154"/>
        <v>#VALUE!</v>
      </c>
    </row>
    <row r="846" spans="1:31" x14ac:dyDescent="0.25">
      <c r="J846" s="1"/>
      <c r="K846" s="1"/>
      <c r="L846" s="22">
        <f t="shared" si="151"/>
        <v>0</v>
      </c>
      <c r="M846" s="22">
        <f t="shared" si="152"/>
        <v>0</v>
      </c>
      <c r="N846" s="26">
        <f t="shared" si="147"/>
        <v>0</v>
      </c>
      <c r="O846" s="26" t="e">
        <f t="shared" si="149"/>
        <v>#N/A</v>
      </c>
      <c r="P846" s="26">
        <f t="shared" si="148"/>
        <v>1</v>
      </c>
      <c r="Q846" s="26" t="e">
        <f t="shared" si="150"/>
        <v>#N/A</v>
      </c>
      <c r="R846" s="22"/>
      <c r="S846" s="22"/>
      <c r="T846" s="22"/>
      <c r="U846" s="22"/>
      <c r="W846" s="23" t="e">
        <f>IF(AND($F$2&lt;&gt;"",$F$3&lt;&gt;""),Interpolation!J846,ROUND(Interpolation!C846,$N$3))</f>
        <v>#VALUE!</v>
      </c>
      <c r="X846" s="23" t="e">
        <f>IF(AND($F$2&lt;&gt;"",$F$3&lt;&gt;""),Interpolation!K846,ROUND(Interpolation!D846,$N$3))</f>
        <v>#VALUE!</v>
      </c>
      <c r="Y846" s="23" t="e">
        <f>IF(AND($F$2&lt;&gt;"",$F$3&lt;&gt;""),Interpolation!L846,ROUND(Interpolation!E846,$N$3))</f>
        <v>#VALUE!</v>
      </c>
      <c r="Z846" s="23" t="e">
        <f>IF(AND($F$2&lt;&gt;"",$F$3&lt;&gt;""),Interpolation!M846,ROUND(Interpolation!F846,$N$3))</f>
        <v>#VALUE!</v>
      </c>
      <c r="AA846" s="23" t="e">
        <f>IF(AND($F$2&lt;&gt;"",$F$3&lt;&gt;""),Interpolation!N846,ROUND(Interpolation!G846,$N$3))</f>
        <v>#VALUE!</v>
      </c>
      <c r="AB846" s="23" t="e">
        <f>IF(AND($F$2&lt;&gt;"",$F$3&lt;&gt;""),Interpolation!O846,ROUND(Interpolation!H846,$N$3))</f>
        <v>#VALUE!</v>
      </c>
      <c r="AD846" s="43">
        <f t="shared" si="153"/>
        <v>0</v>
      </c>
      <c r="AE846" s="43">
        <f t="shared" si="154"/>
        <v>0</v>
      </c>
    </row>
    <row r="847" spans="1:31" x14ac:dyDescent="0.25">
      <c r="B847" s="61"/>
      <c r="C847" s="61"/>
      <c r="D847" s="61"/>
      <c r="E847" s="61"/>
      <c r="F847" s="61"/>
      <c r="G847" s="61"/>
      <c r="I847" s="2" t="str">
        <f>'Print off sheets'!I847</f>
        <v>Page 20 of 2</v>
      </c>
      <c r="J847" s="1"/>
      <c r="K847" s="1"/>
      <c r="L847" s="22">
        <f t="shared" si="151"/>
        <v>0</v>
      </c>
      <c r="M847" s="22">
        <f t="shared" si="152"/>
        <v>0</v>
      </c>
      <c r="N847" s="26">
        <f t="shared" si="147"/>
        <v>0</v>
      </c>
      <c r="O847" s="26" t="e">
        <f t="shared" si="149"/>
        <v>#N/A</v>
      </c>
      <c r="P847" s="26">
        <f t="shared" si="148"/>
        <v>1</v>
      </c>
      <c r="Q847" s="26" t="e">
        <f t="shared" si="150"/>
        <v>#N/A</v>
      </c>
      <c r="R847" s="22"/>
      <c r="S847" s="22"/>
      <c r="T847" s="22"/>
      <c r="U847" s="22"/>
      <c r="W847" s="23" t="e">
        <f>IF(AND($F$2&lt;&gt;"",$F$3&lt;&gt;""),Interpolation!J847,ROUND(Interpolation!C847,$N$3))</f>
        <v>#VALUE!</v>
      </c>
      <c r="X847" s="23" t="e">
        <f>IF(AND($F$2&lt;&gt;"",$F$3&lt;&gt;""),Interpolation!K847,ROUND(Interpolation!D847,$N$3))</f>
        <v>#VALUE!</v>
      </c>
      <c r="Y847" s="23" t="e">
        <f>IF(AND($F$2&lt;&gt;"",$F$3&lt;&gt;""),Interpolation!L847,ROUND(Interpolation!E847,$N$3))</f>
        <v>#VALUE!</v>
      </c>
      <c r="Z847" s="23" t="e">
        <f>IF(AND($F$2&lt;&gt;"",$F$3&lt;&gt;""),Interpolation!M847,ROUND(Interpolation!F847,$N$3))</f>
        <v>#VALUE!</v>
      </c>
      <c r="AA847" s="23" t="e">
        <f>IF(AND($F$2&lt;&gt;"",$F$3&lt;&gt;""),Interpolation!N847,ROUND(Interpolation!G847,$N$3))</f>
        <v>#VALUE!</v>
      </c>
      <c r="AB847" s="23" t="e">
        <f>IF(AND($F$2&lt;&gt;"",$F$3&lt;&gt;""),Interpolation!O847,ROUND(Interpolation!H847,$N$3))</f>
        <v>#VALUE!</v>
      </c>
      <c r="AD847" s="43">
        <f t="shared" si="153"/>
        <v>0</v>
      </c>
      <c r="AE847" s="43">
        <f t="shared" si="154"/>
        <v>0</v>
      </c>
    </row>
    <row r="848" spans="1:31" ht="18" x14ac:dyDescent="0.25">
      <c r="B848" s="59" t="s">
        <v>21</v>
      </c>
      <c r="C848" s="59"/>
      <c r="D848" s="59"/>
      <c r="E848" s="59"/>
      <c r="F848" s="59"/>
      <c r="G848" s="59"/>
      <c r="H848" s="59"/>
      <c r="J848" s="1"/>
      <c r="K848" s="1"/>
      <c r="L848" s="22" t="str">
        <f t="shared" si="151"/>
        <v/>
      </c>
      <c r="M848" s="22" t="str">
        <f t="shared" si="152"/>
        <v/>
      </c>
      <c r="N848" s="26" t="e">
        <f t="shared" si="147"/>
        <v>#VALUE!</v>
      </c>
      <c r="O848" s="26" t="e">
        <f t="shared" si="149"/>
        <v>#VALUE!</v>
      </c>
      <c r="P848" s="26" t="e">
        <f t="shared" si="148"/>
        <v>#VALUE!</v>
      </c>
      <c r="Q848" s="26" t="e">
        <f t="shared" si="150"/>
        <v>#VALUE!</v>
      </c>
      <c r="R848" s="22"/>
      <c r="S848" s="22"/>
      <c r="T848" s="22"/>
      <c r="U848" s="22"/>
      <c r="W848" s="23" t="e">
        <f>IF(AND($F$2&lt;&gt;"",$F$3&lt;&gt;""),Interpolation!J848,ROUND(Interpolation!C848,$N$3))</f>
        <v>#VALUE!</v>
      </c>
      <c r="X848" s="23" t="e">
        <f>IF(AND($F$2&lt;&gt;"",$F$3&lt;&gt;""),Interpolation!K848,ROUND(Interpolation!D848,$N$3))</f>
        <v>#VALUE!</v>
      </c>
      <c r="Y848" s="23" t="e">
        <f>IF(AND($F$2&lt;&gt;"",$F$3&lt;&gt;""),Interpolation!L848,ROUND(Interpolation!E848,$N$3))</f>
        <v>#VALUE!</v>
      </c>
      <c r="Z848" s="23" t="e">
        <f>IF(AND($F$2&lt;&gt;"",$F$3&lt;&gt;""),Interpolation!M848,ROUND(Interpolation!F848,$N$3))</f>
        <v>#VALUE!</v>
      </c>
      <c r="AA848" s="23" t="e">
        <f>IF(AND($F$2&lt;&gt;"",$F$3&lt;&gt;""),Interpolation!N848,ROUND(Interpolation!G848,$N$3))</f>
        <v>#VALUE!</v>
      </c>
      <c r="AB848" s="23" t="e">
        <f>IF(AND($F$2&lt;&gt;"",$F$3&lt;&gt;""),Interpolation!O848,ROUND(Interpolation!H848,$N$3))</f>
        <v>#VALUE!</v>
      </c>
      <c r="AD848" s="43" t="e">
        <f t="shared" si="153"/>
        <v>#VALUE!</v>
      </c>
      <c r="AE848" s="43" t="e">
        <f t="shared" si="154"/>
        <v>#VALUE!</v>
      </c>
    </row>
    <row r="849" spans="1:31" ht="15.75" x14ac:dyDescent="0.25">
      <c r="B849" s="3"/>
      <c r="C849" s="14"/>
      <c r="E849" s="3"/>
      <c r="F849" s="15"/>
      <c r="H849" s="5"/>
      <c r="J849" s="1"/>
      <c r="K849" s="1"/>
      <c r="L849" s="22">
        <f t="shared" si="151"/>
        <v>0</v>
      </c>
      <c r="M849" s="22">
        <f t="shared" si="152"/>
        <v>0</v>
      </c>
      <c r="N849" s="26">
        <f t="shared" si="147"/>
        <v>0</v>
      </c>
      <c r="O849" s="26" t="e">
        <f t="shared" si="149"/>
        <v>#N/A</v>
      </c>
      <c r="P849" s="26">
        <f t="shared" si="148"/>
        <v>1</v>
      </c>
      <c r="Q849" s="26" t="e">
        <f t="shared" si="150"/>
        <v>#N/A</v>
      </c>
      <c r="R849" s="22"/>
      <c r="S849" s="22"/>
      <c r="T849" s="22"/>
      <c r="U849" s="22"/>
      <c r="W849" s="23" t="e">
        <f>IF(AND($F$2&lt;&gt;"",$F$3&lt;&gt;""),Interpolation!J849,ROUND(Interpolation!C849,$N$3))</f>
        <v>#VALUE!</v>
      </c>
      <c r="X849" s="23" t="e">
        <f>IF(AND($F$2&lt;&gt;"",$F$3&lt;&gt;""),Interpolation!K849,ROUND(Interpolation!D849,$N$3))</f>
        <v>#VALUE!</v>
      </c>
      <c r="Y849" s="23" t="e">
        <f>IF(AND($F$2&lt;&gt;"",$F$3&lt;&gt;""),Interpolation!L849,ROUND(Interpolation!E849,$N$3))</f>
        <v>#VALUE!</v>
      </c>
      <c r="Z849" s="23" t="e">
        <f>IF(AND($F$2&lt;&gt;"",$F$3&lt;&gt;""),Interpolation!M849,ROUND(Interpolation!F849,$N$3))</f>
        <v>#VALUE!</v>
      </c>
      <c r="AA849" s="23" t="e">
        <f>IF(AND($F$2&lt;&gt;"",$F$3&lt;&gt;""),Interpolation!N849,ROUND(Interpolation!G849,$N$3))</f>
        <v>#VALUE!</v>
      </c>
      <c r="AB849" s="23" t="e">
        <f>IF(AND($F$2&lt;&gt;"",$F$3&lt;&gt;""),Interpolation!O849,ROUND(Interpolation!H849,$N$3))</f>
        <v>#VALUE!</v>
      </c>
      <c r="AD849" s="43">
        <f t="shared" si="153"/>
        <v>0</v>
      </c>
      <c r="AE849" s="43">
        <f t="shared" si="154"/>
        <v>0</v>
      </c>
    </row>
    <row r="850" spans="1:31" x14ac:dyDescent="0.25">
      <c r="G850" s="62"/>
      <c r="H850" s="62"/>
      <c r="J850" s="1"/>
      <c r="K850" s="1"/>
      <c r="L850" s="22">
        <f t="shared" si="151"/>
        <v>0</v>
      </c>
      <c r="M850" s="22">
        <f t="shared" si="152"/>
        <v>0</v>
      </c>
      <c r="N850" s="26">
        <f t="shared" si="147"/>
        <v>0</v>
      </c>
      <c r="O850" s="26" t="e">
        <f t="shared" si="149"/>
        <v>#N/A</v>
      </c>
      <c r="P850" s="26">
        <f t="shared" si="148"/>
        <v>1</v>
      </c>
      <c r="Q850" s="26" t="e">
        <f t="shared" si="150"/>
        <v>#N/A</v>
      </c>
      <c r="R850" s="22"/>
      <c r="S850" s="22"/>
      <c r="T850" s="22"/>
      <c r="U850" s="22"/>
      <c r="W850" s="23" t="e">
        <f>IF(AND($F$2&lt;&gt;"",$F$3&lt;&gt;""),Interpolation!J850,ROUND(Interpolation!C850,$N$3))</f>
        <v>#VALUE!</v>
      </c>
      <c r="X850" s="23" t="e">
        <f>IF(AND($F$2&lt;&gt;"",$F$3&lt;&gt;""),Interpolation!K850,ROUND(Interpolation!D850,$N$3))</f>
        <v>#VALUE!</v>
      </c>
      <c r="Y850" s="23" t="e">
        <f>IF(AND($F$2&lt;&gt;"",$F$3&lt;&gt;""),Interpolation!L850,ROUND(Interpolation!E850,$N$3))</f>
        <v>#VALUE!</v>
      </c>
      <c r="Z850" s="23" t="e">
        <f>IF(AND($F$2&lt;&gt;"",$F$3&lt;&gt;""),Interpolation!M850,ROUND(Interpolation!F850,$N$3))</f>
        <v>#VALUE!</v>
      </c>
      <c r="AA850" s="23" t="e">
        <f>IF(AND($F$2&lt;&gt;"",$F$3&lt;&gt;""),Interpolation!N850,ROUND(Interpolation!G850,$N$3))</f>
        <v>#VALUE!</v>
      </c>
      <c r="AB850" s="23" t="e">
        <f>IF(AND($F$2&lt;&gt;"",$F$3&lt;&gt;""),Interpolation!O850,ROUND(Interpolation!H850,$N$3))</f>
        <v>#VALUE!</v>
      </c>
      <c r="AD850" s="43">
        <f t="shared" si="153"/>
        <v>0</v>
      </c>
      <c r="AE850" s="43">
        <f t="shared" si="154"/>
        <v>0</v>
      </c>
    </row>
    <row r="851" spans="1:31" x14ac:dyDescent="0.25">
      <c r="C851" s="60" t="s">
        <v>42</v>
      </c>
      <c r="D851" s="60"/>
      <c r="E851" s="60"/>
      <c r="H851" s="6"/>
      <c r="J851" s="1"/>
      <c r="K851" s="1"/>
      <c r="L851" s="22">
        <f t="shared" si="151"/>
        <v>0</v>
      </c>
      <c r="M851" s="22">
        <f t="shared" si="152"/>
        <v>0</v>
      </c>
      <c r="N851" s="26">
        <f t="shared" si="147"/>
        <v>0</v>
      </c>
      <c r="O851" s="26" t="e">
        <f t="shared" si="149"/>
        <v>#N/A</v>
      </c>
      <c r="P851" s="26">
        <f t="shared" si="148"/>
        <v>1</v>
      </c>
      <c r="Q851" s="26" t="e">
        <f t="shared" si="150"/>
        <v>#N/A</v>
      </c>
      <c r="R851" s="22"/>
      <c r="S851" s="22"/>
      <c r="T851" s="22"/>
      <c r="U851" s="22"/>
      <c r="W851" s="23" t="e">
        <f>IF(AND($F$2&lt;&gt;"",$F$3&lt;&gt;""),Interpolation!J851,ROUND(Interpolation!C851,$N$3))</f>
        <v>#VALUE!</v>
      </c>
      <c r="X851" s="23" t="e">
        <f>IF(AND($F$2&lt;&gt;"",$F$3&lt;&gt;""),Interpolation!K851,ROUND(Interpolation!D851,$N$3))</f>
        <v>#VALUE!</v>
      </c>
      <c r="Y851" s="23" t="e">
        <f>IF(AND($F$2&lt;&gt;"",$F$3&lt;&gt;""),Interpolation!L851,ROUND(Interpolation!E851,$N$3))</f>
        <v>#VALUE!</v>
      </c>
      <c r="Z851" s="23" t="e">
        <f>IF(AND($F$2&lt;&gt;"",$F$3&lt;&gt;""),Interpolation!M851,ROUND(Interpolation!F851,$N$3))</f>
        <v>#VALUE!</v>
      </c>
      <c r="AA851" s="23" t="e">
        <f>IF(AND($F$2&lt;&gt;"",$F$3&lt;&gt;""),Interpolation!N851,ROUND(Interpolation!G851,$N$3))</f>
        <v>#VALUE!</v>
      </c>
      <c r="AB851" s="23" t="e">
        <f>IF(AND($F$2&lt;&gt;"",$F$3&lt;&gt;""),Interpolation!O851,ROUND(Interpolation!H851,$N$3))</f>
        <v>#VALUE!</v>
      </c>
      <c r="AD851" s="43">
        <f t="shared" si="153"/>
        <v>0</v>
      </c>
      <c r="AE851" s="43">
        <f t="shared" si="154"/>
        <v>0</v>
      </c>
    </row>
    <row r="852" spans="1:31" x14ac:dyDescent="0.25">
      <c r="B852" s="7" t="s">
        <v>45</v>
      </c>
      <c r="C852" s="8" t="s">
        <v>46</v>
      </c>
      <c r="D852" s="8" t="s">
        <v>47</v>
      </c>
      <c r="E852" s="8" t="s">
        <v>48</v>
      </c>
      <c r="F852" s="8" t="s">
        <v>49</v>
      </c>
      <c r="G852" s="8" t="s">
        <v>50</v>
      </c>
      <c r="H852" s="8" t="s">
        <v>51</v>
      </c>
      <c r="I852" s="9" t="s">
        <v>52</v>
      </c>
      <c r="J852" s="1"/>
      <c r="K852" s="1"/>
      <c r="L852" s="22" t="str">
        <f t="shared" si="151"/>
        <v/>
      </c>
      <c r="M852" s="22" t="str">
        <f t="shared" si="152"/>
        <v/>
      </c>
      <c r="N852" s="26" t="e">
        <f t="shared" si="147"/>
        <v>#VALUE!</v>
      </c>
      <c r="O852" s="26" t="e">
        <f t="shared" si="149"/>
        <v>#VALUE!</v>
      </c>
      <c r="P852" s="26" t="e">
        <f t="shared" si="148"/>
        <v>#VALUE!</v>
      </c>
      <c r="Q852" s="26" t="e">
        <f t="shared" si="150"/>
        <v>#VALUE!</v>
      </c>
      <c r="R852" s="22"/>
      <c r="S852" s="22"/>
      <c r="T852" s="22"/>
      <c r="U852" s="22"/>
      <c r="W852" s="23" t="e">
        <f>IF(AND($F$2&lt;&gt;"",$F$3&lt;&gt;""),Interpolation!J852,ROUND(Interpolation!C852,$N$3))</f>
        <v>#VALUE!</v>
      </c>
      <c r="X852" s="23" t="e">
        <f>IF(AND($F$2&lt;&gt;"",$F$3&lt;&gt;""),Interpolation!K852,ROUND(Interpolation!D852,$N$3))</f>
        <v>#VALUE!</v>
      </c>
      <c r="Y852" s="23" t="e">
        <f>IF(AND($F$2&lt;&gt;"",$F$3&lt;&gt;""),Interpolation!L852,ROUND(Interpolation!E852,$N$3))</f>
        <v>#VALUE!</v>
      </c>
      <c r="Z852" s="23" t="e">
        <f>IF(AND($F$2&lt;&gt;"",$F$3&lt;&gt;""),Interpolation!M852,ROUND(Interpolation!F852,$N$3))</f>
        <v>#VALUE!</v>
      </c>
      <c r="AA852" s="23" t="e">
        <f>IF(AND($F$2&lt;&gt;"",$F$3&lt;&gt;""),Interpolation!N852,ROUND(Interpolation!G852,$N$3))</f>
        <v>#VALUE!</v>
      </c>
      <c r="AB852" s="23" t="e">
        <f>IF(AND($F$2&lt;&gt;"",$F$3&lt;&gt;""),Interpolation!O852,ROUND(Interpolation!H852,$N$3))</f>
        <v>#VALUE!</v>
      </c>
      <c r="AD852" s="43" t="e">
        <f t="shared" si="153"/>
        <v>#VALUE!</v>
      </c>
      <c r="AE852" s="43" t="e">
        <f t="shared" si="154"/>
        <v>#VALUE!</v>
      </c>
    </row>
    <row r="853" spans="1:31" x14ac:dyDescent="0.25">
      <c r="A853" s="26" t="str">
        <f>IF(A845="","",IF(ROUND(A845,7)=VALUE($H$3),"",A845+VALUE($H$4)))</f>
        <v/>
      </c>
      <c r="B853" s="21" t="str">
        <f t="shared" ref="B853:B892" si="155">TEXT(A853,$N$2)</f>
        <v/>
      </c>
      <c r="C853" s="16"/>
      <c r="D853" s="16"/>
      <c r="E853" s="16"/>
      <c r="F853" s="16"/>
      <c r="G853" s="16"/>
      <c r="H853" s="16"/>
      <c r="I853" s="56"/>
      <c r="J853" s="57"/>
      <c r="K853" s="58"/>
      <c r="L853" s="22" t="str">
        <f t="shared" si="151"/>
        <v/>
      </c>
      <c r="M853" s="22" t="str">
        <f t="shared" si="152"/>
        <v/>
      </c>
      <c r="N853" s="26" t="e">
        <f t="shared" si="147"/>
        <v>#VALUE!</v>
      </c>
      <c r="O853" s="26" t="e">
        <f t="shared" si="149"/>
        <v>#VALUE!</v>
      </c>
      <c r="P853" s="26" t="e">
        <f t="shared" si="148"/>
        <v>#VALUE!</v>
      </c>
      <c r="Q853" s="26" t="e">
        <f t="shared" si="150"/>
        <v>#VALUE!</v>
      </c>
      <c r="R853" s="22"/>
      <c r="S853" s="22"/>
      <c r="T853" s="22"/>
      <c r="U853" s="22"/>
      <c r="W853" s="23" t="e">
        <f>IF(AND($F$2&lt;&gt;"",$F$3&lt;&gt;""),Interpolation!J853,ROUND(Interpolation!C853,$N$3))</f>
        <v>#VALUE!</v>
      </c>
      <c r="X853" s="23" t="e">
        <f>IF(AND($F$2&lt;&gt;"",$F$3&lt;&gt;""),Interpolation!K853,ROUND(Interpolation!D853,$N$3))</f>
        <v>#VALUE!</v>
      </c>
      <c r="Y853" s="23" t="e">
        <f>IF(AND($F$2&lt;&gt;"",$F$3&lt;&gt;""),Interpolation!L853,ROUND(Interpolation!E853,$N$3))</f>
        <v>#VALUE!</v>
      </c>
      <c r="Z853" s="23" t="e">
        <f>IF(AND($F$2&lt;&gt;"",$F$3&lt;&gt;""),Interpolation!M853,ROUND(Interpolation!F853,$N$3))</f>
        <v>#VALUE!</v>
      </c>
      <c r="AA853" s="23" t="e">
        <f>IF(AND($F$2&lt;&gt;"",$F$3&lt;&gt;""),Interpolation!N853,ROUND(Interpolation!G853,$N$3))</f>
        <v>#VALUE!</v>
      </c>
      <c r="AB853" s="23" t="e">
        <f>IF(AND($F$2&lt;&gt;"",$F$3&lt;&gt;""),Interpolation!O853,ROUND(Interpolation!H853,$N$3))</f>
        <v>#VALUE!</v>
      </c>
      <c r="AD853" s="43" t="e">
        <f t="shared" si="153"/>
        <v>#VALUE!</v>
      </c>
      <c r="AE853" s="43" t="e">
        <f t="shared" si="154"/>
        <v>#VALUE!</v>
      </c>
    </row>
    <row r="854" spans="1:31" x14ac:dyDescent="0.25">
      <c r="A854" s="26" t="str">
        <f t="shared" ref="A854:A892" si="156">IF(A853="","",IF(ROUND(A853,7)=VALUE($H$3),"",A853+VALUE($H$4)))</f>
        <v/>
      </c>
      <c r="B854" s="21" t="str">
        <f t="shared" si="155"/>
        <v/>
      </c>
      <c r="C854" s="16" t="s">
        <v>66</v>
      </c>
      <c r="D854" s="16" t="s">
        <v>66</v>
      </c>
      <c r="E854" s="16" t="s">
        <v>66</v>
      </c>
      <c r="F854" s="16"/>
      <c r="G854" s="16"/>
      <c r="H854" s="16"/>
      <c r="I854" s="56"/>
      <c r="J854" s="57"/>
      <c r="K854" s="58"/>
      <c r="L854" s="22" t="str">
        <f t="shared" si="151"/>
        <v/>
      </c>
      <c r="M854" s="22" t="str">
        <f t="shared" si="152"/>
        <v/>
      </c>
      <c r="N854" s="26" t="e">
        <f t="shared" si="147"/>
        <v>#VALUE!</v>
      </c>
      <c r="O854" s="26" t="e">
        <f t="shared" si="149"/>
        <v>#VALUE!</v>
      </c>
      <c r="P854" s="26" t="e">
        <f t="shared" si="148"/>
        <v>#VALUE!</v>
      </c>
      <c r="Q854" s="26" t="e">
        <f t="shared" si="150"/>
        <v>#VALUE!</v>
      </c>
      <c r="R854" s="22"/>
      <c r="S854" s="22"/>
      <c r="T854" s="22"/>
      <c r="U854" s="22"/>
      <c r="W854" s="23" t="e">
        <f>IF(AND($F$2&lt;&gt;"",$F$3&lt;&gt;""),Interpolation!J854,ROUND(Interpolation!C854,$N$3))</f>
        <v>#VALUE!</v>
      </c>
      <c r="X854" s="23" t="e">
        <f>IF(AND($F$2&lt;&gt;"",$F$3&lt;&gt;""),Interpolation!K854,ROUND(Interpolation!D854,$N$3))</f>
        <v>#VALUE!</v>
      </c>
      <c r="Y854" s="23" t="e">
        <f>IF(AND($F$2&lt;&gt;"",$F$3&lt;&gt;""),Interpolation!L854,ROUND(Interpolation!E854,$N$3))</f>
        <v>#VALUE!</v>
      </c>
      <c r="Z854" s="23" t="e">
        <f>IF(AND($F$2&lt;&gt;"",$F$3&lt;&gt;""),Interpolation!M854,ROUND(Interpolation!F854,$N$3))</f>
        <v>#VALUE!</v>
      </c>
      <c r="AA854" s="23" t="e">
        <f>IF(AND($F$2&lt;&gt;"",$F$3&lt;&gt;""),Interpolation!N854,ROUND(Interpolation!G854,$N$3))</f>
        <v>#VALUE!</v>
      </c>
      <c r="AB854" s="23" t="e">
        <f>IF(AND($F$2&lt;&gt;"",$F$3&lt;&gt;""),Interpolation!O854,ROUND(Interpolation!H854,$N$3))</f>
        <v>#VALUE!</v>
      </c>
      <c r="AD854" s="43" t="e">
        <f t="shared" si="153"/>
        <v>#VALUE!</v>
      </c>
      <c r="AE854" s="43" t="e">
        <f t="shared" si="154"/>
        <v>#VALUE!</v>
      </c>
    </row>
    <row r="855" spans="1:31" x14ac:dyDescent="0.25">
      <c r="A855" s="26" t="str">
        <f t="shared" si="156"/>
        <v/>
      </c>
      <c r="B855" s="21" t="str">
        <f t="shared" si="155"/>
        <v/>
      </c>
      <c r="C855" s="16" t="s">
        <v>66</v>
      </c>
      <c r="D855" s="16" t="s">
        <v>66</v>
      </c>
      <c r="E855" s="16" t="s">
        <v>66</v>
      </c>
      <c r="F855" s="16"/>
      <c r="G855" s="16"/>
      <c r="H855" s="16"/>
      <c r="I855" s="56"/>
      <c r="J855" s="57"/>
      <c r="K855" s="58"/>
      <c r="L855" s="22" t="str">
        <f t="shared" si="151"/>
        <v/>
      </c>
      <c r="M855" s="22" t="str">
        <f t="shared" si="152"/>
        <v/>
      </c>
      <c r="N855" s="26" t="e">
        <f t="shared" si="147"/>
        <v>#VALUE!</v>
      </c>
      <c r="O855" s="26" t="e">
        <f t="shared" si="149"/>
        <v>#VALUE!</v>
      </c>
      <c r="P855" s="26" t="e">
        <f t="shared" si="148"/>
        <v>#VALUE!</v>
      </c>
      <c r="Q855" s="26" t="e">
        <f t="shared" si="150"/>
        <v>#VALUE!</v>
      </c>
      <c r="R855" s="22"/>
      <c r="S855" s="22"/>
      <c r="T855" s="22"/>
      <c r="U855" s="22"/>
      <c r="W855" s="23" t="e">
        <f>IF(AND($F$2&lt;&gt;"",$F$3&lt;&gt;""),Interpolation!J855,ROUND(Interpolation!C855,$N$3))</f>
        <v>#VALUE!</v>
      </c>
      <c r="X855" s="23" t="e">
        <f>IF(AND($F$2&lt;&gt;"",$F$3&lt;&gt;""),Interpolation!K855,ROUND(Interpolation!D855,$N$3))</f>
        <v>#VALUE!</v>
      </c>
      <c r="Y855" s="23" t="e">
        <f>IF(AND($F$2&lt;&gt;"",$F$3&lt;&gt;""),Interpolation!L855,ROUND(Interpolation!E855,$N$3))</f>
        <v>#VALUE!</v>
      </c>
      <c r="Z855" s="23" t="e">
        <f>IF(AND($F$2&lt;&gt;"",$F$3&lt;&gt;""),Interpolation!M855,ROUND(Interpolation!F855,$N$3))</f>
        <v>#VALUE!</v>
      </c>
      <c r="AA855" s="23" t="e">
        <f>IF(AND($F$2&lt;&gt;"",$F$3&lt;&gt;""),Interpolation!N855,ROUND(Interpolation!G855,$N$3))</f>
        <v>#VALUE!</v>
      </c>
      <c r="AB855" s="23" t="e">
        <f>IF(AND($F$2&lt;&gt;"",$F$3&lt;&gt;""),Interpolation!O855,ROUND(Interpolation!H855,$N$3))</f>
        <v>#VALUE!</v>
      </c>
      <c r="AD855" s="43" t="e">
        <f t="shared" si="153"/>
        <v>#VALUE!</v>
      </c>
      <c r="AE855" s="43" t="e">
        <f t="shared" si="154"/>
        <v>#VALUE!</v>
      </c>
    </row>
    <row r="856" spans="1:31" x14ac:dyDescent="0.25">
      <c r="A856" s="26" t="str">
        <f t="shared" si="156"/>
        <v/>
      </c>
      <c r="B856" s="21" t="str">
        <f t="shared" si="155"/>
        <v/>
      </c>
      <c r="C856" s="16" t="s">
        <v>66</v>
      </c>
      <c r="D856" s="16" t="s">
        <v>66</v>
      </c>
      <c r="E856" s="16" t="s">
        <v>66</v>
      </c>
      <c r="F856" s="16"/>
      <c r="G856" s="16"/>
      <c r="H856" s="16"/>
      <c r="I856" s="56"/>
      <c r="J856" s="57"/>
      <c r="K856" s="58"/>
      <c r="L856" s="22" t="str">
        <f t="shared" si="151"/>
        <v/>
      </c>
      <c r="M856" s="22" t="str">
        <f t="shared" si="152"/>
        <v/>
      </c>
      <c r="N856" s="26" t="e">
        <f t="shared" si="147"/>
        <v>#VALUE!</v>
      </c>
      <c r="O856" s="26" t="e">
        <f t="shared" si="149"/>
        <v>#VALUE!</v>
      </c>
      <c r="P856" s="26" t="e">
        <f t="shared" si="148"/>
        <v>#VALUE!</v>
      </c>
      <c r="Q856" s="26" t="e">
        <f t="shared" si="150"/>
        <v>#VALUE!</v>
      </c>
      <c r="R856" s="22"/>
      <c r="S856" s="22"/>
      <c r="T856" s="22"/>
      <c r="U856" s="22"/>
      <c r="W856" s="23" t="e">
        <f>IF(AND($F$2&lt;&gt;"",$F$3&lt;&gt;""),Interpolation!J856,ROUND(Interpolation!C856,$N$3))</f>
        <v>#VALUE!</v>
      </c>
      <c r="X856" s="23" t="e">
        <f>IF(AND($F$2&lt;&gt;"",$F$3&lt;&gt;""),Interpolation!K856,ROUND(Interpolation!D856,$N$3))</f>
        <v>#VALUE!</v>
      </c>
      <c r="Y856" s="23" t="e">
        <f>IF(AND($F$2&lt;&gt;"",$F$3&lt;&gt;""),Interpolation!L856,ROUND(Interpolation!E856,$N$3))</f>
        <v>#VALUE!</v>
      </c>
      <c r="Z856" s="23" t="e">
        <f>IF(AND($F$2&lt;&gt;"",$F$3&lt;&gt;""),Interpolation!M856,ROUND(Interpolation!F856,$N$3))</f>
        <v>#VALUE!</v>
      </c>
      <c r="AA856" s="23" t="e">
        <f>IF(AND($F$2&lt;&gt;"",$F$3&lt;&gt;""),Interpolation!N856,ROUND(Interpolation!G856,$N$3))</f>
        <v>#VALUE!</v>
      </c>
      <c r="AB856" s="23" t="e">
        <f>IF(AND($F$2&lt;&gt;"",$F$3&lt;&gt;""),Interpolation!O856,ROUND(Interpolation!H856,$N$3))</f>
        <v>#VALUE!</v>
      </c>
      <c r="AD856" s="43" t="e">
        <f t="shared" si="153"/>
        <v>#VALUE!</v>
      </c>
      <c r="AE856" s="43" t="e">
        <f t="shared" si="154"/>
        <v>#VALUE!</v>
      </c>
    </row>
    <row r="857" spans="1:31" x14ac:dyDescent="0.25">
      <c r="A857" s="26" t="str">
        <f t="shared" si="156"/>
        <v/>
      </c>
      <c r="B857" s="21" t="str">
        <f t="shared" si="155"/>
        <v/>
      </c>
      <c r="C857" s="16" t="s">
        <v>66</v>
      </c>
      <c r="D857" s="16" t="s">
        <v>66</v>
      </c>
      <c r="E857" s="16" t="s">
        <v>66</v>
      </c>
      <c r="F857" s="16"/>
      <c r="G857" s="16"/>
      <c r="H857" s="16"/>
      <c r="I857" s="56"/>
      <c r="J857" s="57"/>
      <c r="K857" s="58"/>
      <c r="L857" s="22" t="str">
        <f t="shared" si="151"/>
        <v/>
      </c>
      <c r="M857" s="22" t="str">
        <f t="shared" si="152"/>
        <v/>
      </c>
      <c r="N857" s="26" t="e">
        <f t="shared" si="147"/>
        <v>#VALUE!</v>
      </c>
      <c r="O857" s="26" t="e">
        <f t="shared" si="149"/>
        <v>#VALUE!</v>
      </c>
      <c r="P857" s="26" t="e">
        <f t="shared" si="148"/>
        <v>#VALUE!</v>
      </c>
      <c r="Q857" s="26" t="e">
        <f t="shared" si="150"/>
        <v>#VALUE!</v>
      </c>
      <c r="R857" s="22"/>
      <c r="S857" s="22"/>
      <c r="T857" s="22"/>
      <c r="U857" s="22"/>
      <c r="W857" s="23" t="e">
        <f>IF(AND($F$2&lt;&gt;"",$F$3&lt;&gt;""),Interpolation!J857,ROUND(Interpolation!C857,$N$3))</f>
        <v>#VALUE!</v>
      </c>
      <c r="X857" s="23" t="e">
        <f>IF(AND($F$2&lt;&gt;"",$F$3&lt;&gt;""),Interpolation!K857,ROUND(Interpolation!D857,$N$3))</f>
        <v>#VALUE!</v>
      </c>
      <c r="Y857" s="23" t="e">
        <f>IF(AND($F$2&lt;&gt;"",$F$3&lt;&gt;""),Interpolation!L857,ROUND(Interpolation!E857,$N$3))</f>
        <v>#VALUE!</v>
      </c>
      <c r="Z857" s="23" t="e">
        <f>IF(AND($F$2&lt;&gt;"",$F$3&lt;&gt;""),Interpolation!M857,ROUND(Interpolation!F857,$N$3))</f>
        <v>#VALUE!</v>
      </c>
      <c r="AA857" s="23" t="e">
        <f>IF(AND($F$2&lt;&gt;"",$F$3&lt;&gt;""),Interpolation!N857,ROUND(Interpolation!G857,$N$3))</f>
        <v>#VALUE!</v>
      </c>
      <c r="AB857" s="23" t="e">
        <f>IF(AND($F$2&lt;&gt;"",$F$3&lt;&gt;""),Interpolation!O857,ROUND(Interpolation!H857,$N$3))</f>
        <v>#VALUE!</v>
      </c>
      <c r="AD857" s="43" t="e">
        <f t="shared" si="153"/>
        <v>#VALUE!</v>
      </c>
      <c r="AE857" s="43" t="e">
        <f t="shared" si="154"/>
        <v>#VALUE!</v>
      </c>
    </row>
    <row r="858" spans="1:31" x14ac:dyDescent="0.25">
      <c r="A858" s="26" t="str">
        <f t="shared" si="156"/>
        <v/>
      </c>
      <c r="B858" s="21" t="str">
        <f t="shared" si="155"/>
        <v/>
      </c>
      <c r="C858" s="16" t="s">
        <v>66</v>
      </c>
      <c r="D858" s="16" t="s">
        <v>66</v>
      </c>
      <c r="E858" s="16" t="s">
        <v>66</v>
      </c>
      <c r="F858" s="16"/>
      <c r="G858" s="16"/>
      <c r="H858" s="16"/>
      <c r="I858" s="56"/>
      <c r="J858" s="57"/>
      <c r="K858" s="58"/>
      <c r="L858" s="22" t="str">
        <f t="shared" si="151"/>
        <v/>
      </c>
      <c r="M858" s="22" t="str">
        <f t="shared" si="152"/>
        <v/>
      </c>
      <c r="N858" s="26" t="e">
        <f t="shared" si="147"/>
        <v>#VALUE!</v>
      </c>
      <c r="O858" s="26" t="e">
        <f t="shared" si="149"/>
        <v>#VALUE!</v>
      </c>
      <c r="P858" s="26" t="e">
        <f t="shared" si="148"/>
        <v>#VALUE!</v>
      </c>
      <c r="Q858" s="26" t="e">
        <f t="shared" si="150"/>
        <v>#VALUE!</v>
      </c>
      <c r="R858" s="22"/>
      <c r="S858" s="22"/>
      <c r="T858" s="22"/>
      <c r="U858" s="22"/>
      <c r="W858" s="23" t="e">
        <f>IF(AND($F$2&lt;&gt;"",$F$3&lt;&gt;""),Interpolation!J858,ROUND(Interpolation!C858,$N$3))</f>
        <v>#VALUE!</v>
      </c>
      <c r="X858" s="23" t="e">
        <f>IF(AND($F$2&lt;&gt;"",$F$3&lt;&gt;""),Interpolation!K858,ROUND(Interpolation!D858,$N$3))</f>
        <v>#VALUE!</v>
      </c>
      <c r="Y858" s="23" t="e">
        <f>IF(AND($F$2&lt;&gt;"",$F$3&lt;&gt;""),Interpolation!L858,ROUND(Interpolation!E858,$N$3))</f>
        <v>#VALUE!</v>
      </c>
      <c r="Z858" s="23" t="e">
        <f>IF(AND($F$2&lt;&gt;"",$F$3&lt;&gt;""),Interpolation!M858,ROUND(Interpolation!F858,$N$3))</f>
        <v>#VALUE!</v>
      </c>
      <c r="AA858" s="23" t="e">
        <f>IF(AND($F$2&lt;&gt;"",$F$3&lt;&gt;""),Interpolation!N858,ROUND(Interpolation!G858,$N$3))</f>
        <v>#VALUE!</v>
      </c>
      <c r="AB858" s="23" t="e">
        <f>IF(AND($F$2&lt;&gt;"",$F$3&lt;&gt;""),Interpolation!O858,ROUND(Interpolation!H858,$N$3))</f>
        <v>#VALUE!</v>
      </c>
      <c r="AD858" s="43" t="e">
        <f t="shared" si="153"/>
        <v>#VALUE!</v>
      </c>
      <c r="AE858" s="43" t="e">
        <f t="shared" si="154"/>
        <v>#VALUE!</v>
      </c>
    </row>
    <row r="859" spans="1:31" x14ac:dyDescent="0.25">
      <c r="A859" s="26" t="str">
        <f t="shared" si="156"/>
        <v/>
      </c>
      <c r="B859" s="21" t="str">
        <f t="shared" si="155"/>
        <v/>
      </c>
      <c r="C859" s="16" t="s">
        <v>66</v>
      </c>
      <c r="D859" s="16" t="s">
        <v>66</v>
      </c>
      <c r="E859" s="16" t="s">
        <v>66</v>
      </c>
      <c r="F859" s="16"/>
      <c r="G859" s="16"/>
      <c r="H859" s="16"/>
      <c r="I859" s="56"/>
      <c r="J859" s="57"/>
      <c r="K859" s="58"/>
      <c r="L859" s="22" t="str">
        <f t="shared" si="151"/>
        <v/>
      </c>
      <c r="M859" s="22" t="str">
        <f t="shared" si="152"/>
        <v/>
      </c>
      <c r="N859" s="26" t="e">
        <f t="shared" si="147"/>
        <v>#VALUE!</v>
      </c>
      <c r="O859" s="26" t="e">
        <f t="shared" si="149"/>
        <v>#VALUE!</v>
      </c>
      <c r="P859" s="26" t="e">
        <f t="shared" si="148"/>
        <v>#VALUE!</v>
      </c>
      <c r="Q859" s="26" t="e">
        <f t="shared" si="150"/>
        <v>#VALUE!</v>
      </c>
      <c r="R859" s="22"/>
      <c r="S859" s="22"/>
      <c r="T859" s="22"/>
      <c r="U859" s="22"/>
      <c r="W859" s="23" t="e">
        <f>IF(AND($F$2&lt;&gt;"",$F$3&lt;&gt;""),Interpolation!J859,ROUND(Interpolation!C859,$N$3))</f>
        <v>#VALUE!</v>
      </c>
      <c r="X859" s="23" t="e">
        <f>IF(AND($F$2&lt;&gt;"",$F$3&lt;&gt;""),Interpolation!K859,ROUND(Interpolation!D859,$N$3))</f>
        <v>#VALUE!</v>
      </c>
      <c r="Y859" s="23" t="e">
        <f>IF(AND($F$2&lt;&gt;"",$F$3&lt;&gt;""),Interpolation!L859,ROUND(Interpolation!E859,$N$3))</f>
        <v>#VALUE!</v>
      </c>
      <c r="Z859" s="23" t="e">
        <f>IF(AND($F$2&lt;&gt;"",$F$3&lt;&gt;""),Interpolation!M859,ROUND(Interpolation!F859,$N$3))</f>
        <v>#VALUE!</v>
      </c>
      <c r="AA859" s="23" t="e">
        <f>IF(AND($F$2&lt;&gt;"",$F$3&lt;&gt;""),Interpolation!N859,ROUND(Interpolation!G859,$N$3))</f>
        <v>#VALUE!</v>
      </c>
      <c r="AB859" s="23" t="e">
        <f>IF(AND($F$2&lt;&gt;"",$F$3&lt;&gt;""),Interpolation!O859,ROUND(Interpolation!H859,$N$3))</f>
        <v>#VALUE!</v>
      </c>
      <c r="AD859" s="43" t="e">
        <f t="shared" si="153"/>
        <v>#VALUE!</v>
      </c>
      <c r="AE859" s="43" t="e">
        <f t="shared" si="154"/>
        <v>#VALUE!</v>
      </c>
    </row>
    <row r="860" spans="1:31" x14ac:dyDescent="0.25">
      <c r="A860" s="26" t="str">
        <f t="shared" si="156"/>
        <v/>
      </c>
      <c r="B860" s="21" t="str">
        <f t="shared" si="155"/>
        <v/>
      </c>
      <c r="C860" s="16" t="s">
        <v>66</v>
      </c>
      <c r="D860" s="16" t="s">
        <v>66</v>
      </c>
      <c r="E860" s="16" t="s">
        <v>66</v>
      </c>
      <c r="F860" s="16"/>
      <c r="G860" s="16"/>
      <c r="H860" s="16"/>
      <c r="I860" s="56"/>
      <c r="J860" s="57"/>
      <c r="K860" s="58"/>
      <c r="L860" s="22" t="str">
        <f t="shared" si="151"/>
        <v/>
      </c>
      <c r="M860" s="22" t="str">
        <f t="shared" si="152"/>
        <v/>
      </c>
      <c r="N860" s="26" t="e">
        <f t="shared" si="147"/>
        <v>#VALUE!</v>
      </c>
      <c r="O860" s="26" t="e">
        <f t="shared" si="149"/>
        <v>#VALUE!</v>
      </c>
      <c r="P860" s="26" t="e">
        <f t="shared" si="148"/>
        <v>#VALUE!</v>
      </c>
      <c r="Q860" s="26" t="e">
        <f t="shared" si="150"/>
        <v>#VALUE!</v>
      </c>
      <c r="R860" s="22"/>
      <c r="S860" s="22"/>
      <c r="T860" s="22"/>
      <c r="U860" s="22"/>
      <c r="W860" s="23" t="e">
        <f>IF(AND($F$2&lt;&gt;"",$F$3&lt;&gt;""),Interpolation!J860,ROUND(Interpolation!C860,$N$3))</f>
        <v>#VALUE!</v>
      </c>
      <c r="X860" s="23" t="e">
        <f>IF(AND($F$2&lt;&gt;"",$F$3&lt;&gt;""),Interpolation!K860,ROUND(Interpolation!D860,$N$3))</f>
        <v>#VALUE!</v>
      </c>
      <c r="Y860" s="23" t="e">
        <f>IF(AND($F$2&lt;&gt;"",$F$3&lt;&gt;""),Interpolation!L860,ROUND(Interpolation!E860,$N$3))</f>
        <v>#VALUE!</v>
      </c>
      <c r="Z860" s="23" t="e">
        <f>IF(AND($F$2&lt;&gt;"",$F$3&lt;&gt;""),Interpolation!M860,ROUND(Interpolation!F860,$N$3))</f>
        <v>#VALUE!</v>
      </c>
      <c r="AA860" s="23" t="e">
        <f>IF(AND($F$2&lt;&gt;"",$F$3&lt;&gt;""),Interpolation!N860,ROUND(Interpolation!G860,$N$3))</f>
        <v>#VALUE!</v>
      </c>
      <c r="AB860" s="23" t="e">
        <f>IF(AND($F$2&lt;&gt;"",$F$3&lt;&gt;""),Interpolation!O860,ROUND(Interpolation!H860,$N$3))</f>
        <v>#VALUE!</v>
      </c>
      <c r="AD860" s="43" t="e">
        <f t="shared" si="153"/>
        <v>#VALUE!</v>
      </c>
      <c r="AE860" s="43" t="e">
        <f t="shared" si="154"/>
        <v>#VALUE!</v>
      </c>
    </row>
    <row r="861" spans="1:31" x14ac:dyDescent="0.25">
      <c r="A861" s="26" t="str">
        <f t="shared" si="156"/>
        <v/>
      </c>
      <c r="B861" s="21" t="str">
        <f t="shared" si="155"/>
        <v/>
      </c>
      <c r="C861" s="16" t="s">
        <v>66</v>
      </c>
      <c r="D861" s="16" t="s">
        <v>66</v>
      </c>
      <c r="E861" s="16" t="s">
        <v>66</v>
      </c>
      <c r="F861" s="16"/>
      <c r="G861" s="16"/>
      <c r="H861" s="16"/>
      <c r="I861" s="56"/>
      <c r="J861" s="57"/>
      <c r="K861" s="58"/>
      <c r="L861" s="22" t="str">
        <f t="shared" si="151"/>
        <v/>
      </c>
      <c r="M861" s="22" t="str">
        <f t="shared" si="152"/>
        <v/>
      </c>
      <c r="N861" s="26" t="e">
        <f t="shared" si="147"/>
        <v>#VALUE!</v>
      </c>
      <c r="O861" s="26" t="e">
        <f t="shared" si="149"/>
        <v>#VALUE!</v>
      </c>
      <c r="P861" s="26" t="e">
        <f t="shared" si="148"/>
        <v>#VALUE!</v>
      </c>
      <c r="Q861" s="26" t="e">
        <f t="shared" si="150"/>
        <v>#VALUE!</v>
      </c>
      <c r="R861" s="22"/>
      <c r="S861" s="22"/>
      <c r="T861" s="22"/>
      <c r="U861" s="22"/>
      <c r="W861" s="23" t="e">
        <f>IF(AND($F$2&lt;&gt;"",$F$3&lt;&gt;""),Interpolation!J861,ROUND(Interpolation!C861,$N$3))</f>
        <v>#VALUE!</v>
      </c>
      <c r="X861" s="23" t="e">
        <f>IF(AND($F$2&lt;&gt;"",$F$3&lt;&gt;""),Interpolation!K861,ROUND(Interpolation!D861,$N$3))</f>
        <v>#VALUE!</v>
      </c>
      <c r="Y861" s="23" t="e">
        <f>IF(AND($F$2&lt;&gt;"",$F$3&lt;&gt;""),Interpolation!L861,ROUND(Interpolation!E861,$N$3))</f>
        <v>#VALUE!</v>
      </c>
      <c r="Z861" s="23" t="e">
        <f>IF(AND($F$2&lt;&gt;"",$F$3&lt;&gt;""),Interpolation!M861,ROUND(Interpolation!F861,$N$3))</f>
        <v>#VALUE!</v>
      </c>
      <c r="AA861" s="23" t="e">
        <f>IF(AND($F$2&lt;&gt;"",$F$3&lt;&gt;""),Interpolation!N861,ROUND(Interpolation!G861,$N$3))</f>
        <v>#VALUE!</v>
      </c>
      <c r="AB861" s="23" t="e">
        <f>IF(AND($F$2&lt;&gt;"",$F$3&lt;&gt;""),Interpolation!O861,ROUND(Interpolation!H861,$N$3))</f>
        <v>#VALUE!</v>
      </c>
      <c r="AD861" s="43" t="e">
        <f t="shared" si="153"/>
        <v>#VALUE!</v>
      </c>
      <c r="AE861" s="43" t="e">
        <f t="shared" si="154"/>
        <v>#VALUE!</v>
      </c>
    </row>
    <row r="862" spans="1:31" x14ac:dyDescent="0.25">
      <c r="A862" s="26" t="str">
        <f t="shared" si="156"/>
        <v/>
      </c>
      <c r="B862" s="21" t="str">
        <f t="shared" si="155"/>
        <v/>
      </c>
      <c r="C862" s="16" t="s">
        <v>66</v>
      </c>
      <c r="D862" s="16" t="s">
        <v>66</v>
      </c>
      <c r="E862" s="16" t="s">
        <v>66</v>
      </c>
      <c r="F862" s="16"/>
      <c r="G862" s="16"/>
      <c r="H862" s="16"/>
      <c r="I862" s="56"/>
      <c r="J862" s="57"/>
      <c r="K862" s="58"/>
      <c r="L862" s="22" t="str">
        <f t="shared" si="151"/>
        <v/>
      </c>
      <c r="M862" s="22" t="str">
        <f t="shared" si="152"/>
        <v/>
      </c>
      <c r="N862" s="26" t="e">
        <f t="shared" si="147"/>
        <v>#VALUE!</v>
      </c>
      <c r="O862" s="26" t="e">
        <f t="shared" si="149"/>
        <v>#VALUE!</v>
      </c>
      <c r="P862" s="26" t="e">
        <f t="shared" si="148"/>
        <v>#VALUE!</v>
      </c>
      <c r="Q862" s="26" t="e">
        <f t="shared" si="150"/>
        <v>#VALUE!</v>
      </c>
      <c r="R862" s="22"/>
      <c r="S862" s="22"/>
      <c r="T862" s="22"/>
      <c r="U862" s="22"/>
      <c r="W862" s="23" t="e">
        <f>IF(AND($F$2&lt;&gt;"",$F$3&lt;&gt;""),Interpolation!J862,ROUND(Interpolation!C862,$N$3))</f>
        <v>#VALUE!</v>
      </c>
      <c r="X862" s="23" t="e">
        <f>IF(AND($F$2&lt;&gt;"",$F$3&lt;&gt;""),Interpolation!K862,ROUND(Interpolation!D862,$N$3))</f>
        <v>#VALUE!</v>
      </c>
      <c r="Y862" s="23" t="e">
        <f>IF(AND($F$2&lt;&gt;"",$F$3&lt;&gt;""),Interpolation!L862,ROUND(Interpolation!E862,$N$3))</f>
        <v>#VALUE!</v>
      </c>
      <c r="Z862" s="23" t="e">
        <f>IF(AND($F$2&lt;&gt;"",$F$3&lt;&gt;""),Interpolation!M862,ROUND(Interpolation!F862,$N$3))</f>
        <v>#VALUE!</v>
      </c>
      <c r="AA862" s="23" t="e">
        <f>IF(AND($F$2&lt;&gt;"",$F$3&lt;&gt;""),Interpolation!N862,ROUND(Interpolation!G862,$N$3))</f>
        <v>#VALUE!</v>
      </c>
      <c r="AB862" s="23" t="e">
        <f>IF(AND($F$2&lt;&gt;"",$F$3&lt;&gt;""),Interpolation!O862,ROUND(Interpolation!H862,$N$3))</f>
        <v>#VALUE!</v>
      </c>
      <c r="AD862" s="43" t="e">
        <f t="shared" si="153"/>
        <v>#VALUE!</v>
      </c>
      <c r="AE862" s="43" t="e">
        <f t="shared" si="154"/>
        <v>#VALUE!</v>
      </c>
    </row>
    <row r="863" spans="1:31" x14ac:dyDescent="0.25">
      <c r="A863" s="26" t="str">
        <f t="shared" si="156"/>
        <v/>
      </c>
      <c r="B863" s="21" t="str">
        <f t="shared" si="155"/>
        <v/>
      </c>
      <c r="C863" s="16" t="s">
        <v>66</v>
      </c>
      <c r="D863" s="16" t="s">
        <v>66</v>
      </c>
      <c r="E863" s="16" t="s">
        <v>66</v>
      </c>
      <c r="F863" s="16"/>
      <c r="G863" s="16"/>
      <c r="H863" s="16"/>
      <c r="I863" s="56"/>
      <c r="J863" s="57"/>
      <c r="K863" s="58"/>
      <c r="L863" s="22" t="str">
        <f t="shared" si="151"/>
        <v/>
      </c>
      <c r="M863" s="22" t="str">
        <f t="shared" si="152"/>
        <v/>
      </c>
      <c r="N863" s="26" t="e">
        <f t="shared" si="147"/>
        <v>#VALUE!</v>
      </c>
      <c r="O863" s="26" t="e">
        <f t="shared" si="149"/>
        <v>#VALUE!</v>
      </c>
      <c r="P863" s="26" t="e">
        <f t="shared" si="148"/>
        <v>#VALUE!</v>
      </c>
      <c r="Q863" s="26" t="e">
        <f t="shared" si="150"/>
        <v>#VALUE!</v>
      </c>
      <c r="R863" s="22"/>
      <c r="S863" s="22"/>
      <c r="T863" s="22"/>
      <c r="U863" s="22"/>
      <c r="W863" s="23" t="e">
        <f>IF(AND($F$2&lt;&gt;"",$F$3&lt;&gt;""),Interpolation!J863,ROUND(Interpolation!C863,$N$3))</f>
        <v>#VALUE!</v>
      </c>
      <c r="X863" s="23" t="e">
        <f>IF(AND($F$2&lt;&gt;"",$F$3&lt;&gt;""),Interpolation!K863,ROUND(Interpolation!D863,$N$3))</f>
        <v>#VALUE!</v>
      </c>
      <c r="Y863" s="23" t="e">
        <f>IF(AND($F$2&lt;&gt;"",$F$3&lt;&gt;""),Interpolation!L863,ROUND(Interpolation!E863,$N$3))</f>
        <v>#VALUE!</v>
      </c>
      <c r="Z863" s="23" t="e">
        <f>IF(AND($F$2&lt;&gt;"",$F$3&lt;&gt;""),Interpolation!M863,ROUND(Interpolation!F863,$N$3))</f>
        <v>#VALUE!</v>
      </c>
      <c r="AA863" s="23" t="e">
        <f>IF(AND($F$2&lt;&gt;"",$F$3&lt;&gt;""),Interpolation!N863,ROUND(Interpolation!G863,$N$3))</f>
        <v>#VALUE!</v>
      </c>
      <c r="AB863" s="23" t="e">
        <f>IF(AND($F$2&lt;&gt;"",$F$3&lt;&gt;""),Interpolation!O863,ROUND(Interpolation!H863,$N$3))</f>
        <v>#VALUE!</v>
      </c>
      <c r="AD863" s="43" t="e">
        <f t="shared" si="153"/>
        <v>#VALUE!</v>
      </c>
      <c r="AE863" s="43" t="e">
        <f t="shared" si="154"/>
        <v>#VALUE!</v>
      </c>
    </row>
    <row r="864" spans="1:31" x14ac:dyDescent="0.25">
      <c r="A864" s="26" t="str">
        <f t="shared" si="156"/>
        <v/>
      </c>
      <c r="B864" s="21" t="str">
        <f t="shared" si="155"/>
        <v/>
      </c>
      <c r="C864" s="16" t="s">
        <v>66</v>
      </c>
      <c r="D864" s="16" t="s">
        <v>66</v>
      </c>
      <c r="E864" s="16" t="s">
        <v>66</v>
      </c>
      <c r="F864" s="16"/>
      <c r="G864" s="16"/>
      <c r="H864" s="16"/>
      <c r="I864" s="56"/>
      <c r="J864" s="57"/>
      <c r="K864" s="58"/>
      <c r="L864" s="22" t="str">
        <f t="shared" si="151"/>
        <v/>
      </c>
      <c r="M864" s="22" t="str">
        <f t="shared" si="152"/>
        <v/>
      </c>
      <c r="N864" s="26" t="e">
        <f t="shared" si="147"/>
        <v>#VALUE!</v>
      </c>
      <c r="O864" s="26" t="e">
        <f t="shared" si="149"/>
        <v>#VALUE!</v>
      </c>
      <c r="P864" s="26" t="e">
        <f t="shared" si="148"/>
        <v>#VALUE!</v>
      </c>
      <c r="Q864" s="26" t="e">
        <f t="shared" si="150"/>
        <v>#VALUE!</v>
      </c>
      <c r="R864" s="22"/>
      <c r="S864" s="22"/>
      <c r="T864" s="22"/>
      <c r="U864" s="22"/>
      <c r="W864" s="23" t="e">
        <f>IF(AND($F$2&lt;&gt;"",$F$3&lt;&gt;""),Interpolation!J864,ROUND(Interpolation!C864,$N$3))</f>
        <v>#VALUE!</v>
      </c>
      <c r="X864" s="23" t="e">
        <f>IF(AND($F$2&lt;&gt;"",$F$3&lt;&gt;""),Interpolation!K864,ROUND(Interpolation!D864,$N$3))</f>
        <v>#VALUE!</v>
      </c>
      <c r="Y864" s="23" t="e">
        <f>IF(AND($F$2&lt;&gt;"",$F$3&lt;&gt;""),Interpolation!L864,ROUND(Interpolation!E864,$N$3))</f>
        <v>#VALUE!</v>
      </c>
      <c r="Z864" s="23" t="e">
        <f>IF(AND($F$2&lt;&gt;"",$F$3&lt;&gt;""),Interpolation!M864,ROUND(Interpolation!F864,$N$3))</f>
        <v>#VALUE!</v>
      </c>
      <c r="AA864" s="23" t="e">
        <f>IF(AND($F$2&lt;&gt;"",$F$3&lt;&gt;""),Interpolation!N864,ROUND(Interpolation!G864,$N$3))</f>
        <v>#VALUE!</v>
      </c>
      <c r="AB864" s="23" t="e">
        <f>IF(AND($F$2&lt;&gt;"",$F$3&lt;&gt;""),Interpolation!O864,ROUND(Interpolation!H864,$N$3))</f>
        <v>#VALUE!</v>
      </c>
      <c r="AD864" s="43" t="e">
        <f t="shared" si="153"/>
        <v>#VALUE!</v>
      </c>
      <c r="AE864" s="43" t="e">
        <f t="shared" si="154"/>
        <v>#VALUE!</v>
      </c>
    </row>
    <row r="865" spans="1:31" x14ac:dyDescent="0.25">
      <c r="A865" s="26" t="str">
        <f t="shared" si="156"/>
        <v/>
      </c>
      <c r="B865" s="21" t="str">
        <f t="shared" si="155"/>
        <v/>
      </c>
      <c r="C865" s="16" t="s">
        <v>66</v>
      </c>
      <c r="D865" s="16" t="s">
        <v>66</v>
      </c>
      <c r="E865" s="16" t="s">
        <v>66</v>
      </c>
      <c r="F865" s="16"/>
      <c r="G865" s="16"/>
      <c r="H865" s="16"/>
      <c r="I865" s="56"/>
      <c r="J865" s="57"/>
      <c r="K865" s="58"/>
      <c r="L865" s="22" t="str">
        <f t="shared" si="151"/>
        <v/>
      </c>
      <c r="M865" s="22" t="str">
        <f t="shared" si="152"/>
        <v/>
      </c>
      <c r="N865" s="26" t="e">
        <f t="shared" si="147"/>
        <v>#VALUE!</v>
      </c>
      <c r="O865" s="26" t="e">
        <f t="shared" si="149"/>
        <v>#VALUE!</v>
      </c>
      <c r="P865" s="26" t="e">
        <f t="shared" si="148"/>
        <v>#VALUE!</v>
      </c>
      <c r="Q865" s="26" t="e">
        <f t="shared" si="150"/>
        <v>#VALUE!</v>
      </c>
      <c r="R865" s="22"/>
      <c r="S865" s="22"/>
      <c r="T865" s="22"/>
      <c r="U865" s="22"/>
      <c r="W865" s="23" t="e">
        <f>IF(AND($F$2&lt;&gt;"",$F$3&lt;&gt;""),Interpolation!J865,ROUND(Interpolation!C865,$N$3))</f>
        <v>#VALUE!</v>
      </c>
      <c r="X865" s="23" t="e">
        <f>IF(AND($F$2&lt;&gt;"",$F$3&lt;&gt;""),Interpolation!K865,ROUND(Interpolation!D865,$N$3))</f>
        <v>#VALUE!</v>
      </c>
      <c r="Y865" s="23" t="e">
        <f>IF(AND($F$2&lt;&gt;"",$F$3&lt;&gt;""),Interpolation!L865,ROUND(Interpolation!E865,$N$3))</f>
        <v>#VALUE!</v>
      </c>
      <c r="Z865" s="23" t="e">
        <f>IF(AND($F$2&lt;&gt;"",$F$3&lt;&gt;""),Interpolation!M865,ROUND(Interpolation!F865,$N$3))</f>
        <v>#VALUE!</v>
      </c>
      <c r="AA865" s="23" t="e">
        <f>IF(AND($F$2&lt;&gt;"",$F$3&lt;&gt;""),Interpolation!N865,ROUND(Interpolation!G865,$N$3))</f>
        <v>#VALUE!</v>
      </c>
      <c r="AB865" s="23" t="e">
        <f>IF(AND($F$2&lt;&gt;"",$F$3&lt;&gt;""),Interpolation!O865,ROUND(Interpolation!H865,$N$3))</f>
        <v>#VALUE!</v>
      </c>
      <c r="AD865" s="43" t="e">
        <f t="shared" si="153"/>
        <v>#VALUE!</v>
      </c>
      <c r="AE865" s="43" t="e">
        <f t="shared" si="154"/>
        <v>#VALUE!</v>
      </c>
    </row>
    <row r="866" spans="1:31" x14ac:dyDescent="0.25">
      <c r="A866" s="26" t="str">
        <f t="shared" si="156"/>
        <v/>
      </c>
      <c r="B866" s="21" t="str">
        <f t="shared" si="155"/>
        <v/>
      </c>
      <c r="C866" s="16" t="s">
        <v>66</v>
      </c>
      <c r="D866" s="16" t="s">
        <v>66</v>
      </c>
      <c r="E866" s="16" t="s">
        <v>66</v>
      </c>
      <c r="F866" s="16"/>
      <c r="G866" s="16"/>
      <c r="H866" s="16"/>
      <c r="I866" s="56"/>
      <c r="J866" s="57"/>
      <c r="K866" s="58"/>
      <c r="L866" s="22" t="str">
        <f t="shared" si="151"/>
        <v/>
      </c>
      <c r="M866" s="22" t="str">
        <f t="shared" si="152"/>
        <v/>
      </c>
      <c r="N866" s="26" t="e">
        <f t="shared" si="147"/>
        <v>#VALUE!</v>
      </c>
      <c r="O866" s="26" t="e">
        <f t="shared" si="149"/>
        <v>#VALUE!</v>
      </c>
      <c r="P866" s="26" t="e">
        <f t="shared" si="148"/>
        <v>#VALUE!</v>
      </c>
      <c r="Q866" s="26" t="e">
        <f t="shared" si="150"/>
        <v>#VALUE!</v>
      </c>
      <c r="R866" s="22"/>
      <c r="S866" s="22"/>
      <c r="T866" s="22"/>
      <c r="U866" s="22"/>
      <c r="W866" s="23" t="e">
        <f>IF(AND($F$2&lt;&gt;"",$F$3&lt;&gt;""),Interpolation!J866,ROUND(Interpolation!C866,$N$3))</f>
        <v>#VALUE!</v>
      </c>
      <c r="X866" s="23" t="e">
        <f>IF(AND($F$2&lt;&gt;"",$F$3&lt;&gt;""),Interpolation!K866,ROUND(Interpolation!D866,$N$3))</f>
        <v>#VALUE!</v>
      </c>
      <c r="Y866" s="23" t="e">
        <f>IF(AND($F$2&lt;&gt;"",$F$3&lt;&gt;""),Interpolation!L866,ROUND(Interpolation!E866,$N$3))</f>
        <v>#VALUE!</v>
      </c>
      <c r="Z866" s="23" t="e">
        <f>IF(AND($F$2&lt;&gt;"",$F$3&lt;&gt;""),Interpolation!M866,ROUND(Interpolation!F866,$N$3))</f>
        <v>#VALUE!</v>
      </c>
      <c r="AA866" s="23" t="e">
        <f>IF(AND($F$2&lt;&gt;"",$F$3&lt;&gt;""),Interpolation!N866,ROUND(Interpolation!G866,$N$3))</f>
        <v>#VALUE!</v>
      </c>
      <c r="AB866" s="23" t="e">
        <f>IF(AND($F$2&lt;&gt;"",$F$3&lt;&gt;""),Interpolation!O866,ROUND(Interpolation!H866,$N$3))</f>
        <v>#VALUE!</v>
      </c>
      <c r="AD866" s="43" t="e">
        <f t="shared" si="153"/>
        <v>#VALUE!</v>
      </c>
      <c r="AE866" s="43" t="e">
        <f t="shared" si="154"/>
        <v>#VALUE!</v>
      </c>
    </row>
    <row r="867" spans="1:31" x14ac:dyDescent="0.25">
      <c r="A867" s="26" t="str">
        <f t="shared" si="156"/>
        <v/>
      </c>
      <c r="B867" s="21" t="str">
        <f t="shared" si="155"/>
        <v/>
      </c>
      <c r="C867" s="16" t="s">
        <v>66</v>
      </c>
      <c r="D867" s="16" t="s">
        <v>66</v>
      </c>
      <c r="E867" s="16" t="s">
        <v>66</v>
      </c>
      <c r="F867" s="16"/>
      <c r="G867" s="16"/>
      <c r="H867" s="16"/>
      <c r="I867" s="56"/>
      <c r="J867" s="57"/>
      <c r="K867" s="58"/>
      <c r="L867" s="22" t="str">
        <f t="shared" si="151"/>
        <v/>
      </c>
      <c r="M867" s="22" t="str">
        <f t="shared" si="152"/>
        <v/>
      </c>
      <c r="N867" s="26" t="e">
        <f t="shared" si="147"/>
        <v>#VALUE!</v>
      </c>
      <c r="O867" s="26" t="e">
        <f t="shared" si="149"/>
        <v>#VALUE!</v>
      </c>
      <c r="P867" s="26" t="e">
        <f t="shared" si="148"/>
        <v>#VALUE!</v>
      </c>
      <c r="Q867" s="26" t="e">
        <f t="shared" si="150"/>
        <v>#VALUE!</v>
      </c>
      <c r="R867" s="22"/>
      <c r="S867" s="22"/>
      <c r="T867" s="22"/>
      <c r="U867" s="22"/>
      <c r="W867" s="23" t="e">
        <f>IF(AND($F$2&lt;&gt;"",$F$3&lt;&gt;""),Interpolation!J867,ROUND(Interpolation!C867,$N$3))</f>
        <v>#VALUE!</v>
      </c>
      <c r="X867" s="23" t="e">
        <f>IF(AND($F$2&lt;&gt;"",$F$3&lt;&gt;""),Interpolation!K867,ROUND(Interpolation!D867,$N$3))</f>
        <v>#VALUE!</v>
      </c>
      <c r="Y867" s="23" t="e">
        <f>IF(AND($F$2&lt;&gt;"",$F$3&lt;&gt;""),Interpolation!L867,ROUND(Interpolation!E867,$N$3))</f>
        <v>#VALUE!</v>
      </c>
      <c r="Z867" s="23" t="e">
        <f>IF(AND($F$2&lt;&gt;"",$F$3&lt;&gt;""),Interpolation!M867,ROUND(Interpolation!F867,$N$3))</f>
        <v>#VALUE!</v>
      </c>
      <c r="AA867" s="23" t="e">
        <f>IF(AND($F$2&lt;&gt;"",$F$3&lt;&gt;""),Interpolation!N867,ROUND(Interpolation!G867,$N$3))</f>
        <v>#VALUE!</v>
      </c>
      <c r="AB867" s="23" t="e">
        <f>IF(AND($F$2&lt;&gt;"",$F$3&lt;&gt;""),Interpolation!O867,ROUND(Interpolation!H867,$N$3))</f>
        <v>#VALUE!</v>
      </c>
      <c r="AD867" s="43" t="e">
        <f t="shared" si="153"/>
        <v>#VALUE!</v>
      </c>
      <c r="AE867" s="43" t="e">
        <f t="shared" si="154"/>
        <v>#VALUE!</v>
      </c>
    </row>
    <row r="868" spans="1:31" x14ac:dyDescent="0.25">
      <c r="A868" s="26" t="str">
        <f t="shared" si="156"/>
        <v/>
      </c>
      <c r="B868" s="21" t="str">
        <f t="shared" si="155"/>
        <v/>
      </c>
      <c r="C868" s="16" t="s">
        <v>66</v>
      </c>
      <c r="D868" s="16" t="s">
        <v>66</v>
      </c>
      <c r="E868" s="16" t="s">
        <v>66</v>
      </c>
      <c r="F868" s="16"/>
      <c r="G868" s="16"/>
      <c r="H868" s="16"/>
      <c r="I868" s="56"/>
      <c r="J868" s="57"/>
      <c r="K868" s="58"/>
      <c r="L868" s="22" t="str">
        <f t="shared" si="151"/>
        <v/>
      </c>
      <c r="M868" s="22" t="str">
        <f t="shared" si="152"/>
        <v/>
      </c>
      <c r="N868" s="26" t="e">
        <f t="shared" si="147"/>
        <v>#VALUE!</v>
      </c>
      <c r="O868" s="26" t="e">
        <f t="shared" si="149"/>
        <v>#VALUE!</v>
      </c>
      <c r="P868" s="26" t="e">
        <f t="shared" si="148"/>
        <v>#VALUE!</v>
      </c>
      <c r="Q868" s="26" t="e">
        <f t="shared" si="150"/>
        <v>#VALUE!</v>
      </c>
      <c r="R868" s="22"/>
      <c r="S868" s="22"/>
      <c r="T868" s="22"/>
      <c r="U868" s="22"/>
      <c r="W868" s="23" t="e">
        <f>IF(AND($F$2&lt;&gt;"",$F$3&lt;&gt;""),Interpolation!J868,ROUND(Interpolation!C868,$N$3))</f>
        <v>#VALUE!</v>
      </c>
      <c r="X868" s="23" t="e">
        <f>IF(AND($F$2&lt;&gt;"",$F$3&lt;&gt;""),Interpolation!K868,ROUND(Interpolation!D868,$N$3))</f>
        <v>#VALUE!</v>
      </c>
      <c r="Y868" s="23" t="e">
        <f>IF(AND($F$2&lt;&gt;"",$F$3&lt;&gt;""),Interpolation!L868,ROUND(Interpolation!E868,$N$3))</f>
        <v>#VALUE!</v>
      </c>
      <c r="Z868" s="23" t="e">
        <f>IF(AND($F$2&lt;&gt;"",$F$3&lt;&gt;""),Interpolation!M868,ROUND(Interpolation!F868,$N$3))</f>
        <v>#VALUE!</v>
      </c>
      <c r="AA868" s="23" t="e">
        <f>IF(AND($F$2&lt;&gt;"",$F$3&lt;&gt;""),Interpolation!N868,ROUND(Interpolation!G868,$N$3))</f>
        <v>#VALUE!</v>
      </c>
      <c r="AB868" s="23" t="e">
        <f>IF(AND($F$2&lt;&gt;"",$F$3&lt;&gt;""),Interpolation!O868,ROUND(Interpolation!H868,$N$3))</f>
        <v>#VALUE!</v>
      </c>
      <c r="AD868" s="43" t="e">
        <f t="shared" si="153"/>
        <v>#VALUE!</v>
      </c>
      <c r="AE868" s="43" t="e">
        <f t="shared" si="154"/>
        <v>#VALUE!</v>
      </c>
    </row>
    <row r="869" spans="1:31" x14ac:dyDescent="0.25">
      <c r="A869" s="26" t="str">
        <f t="shared" si="156"/>
        <v/>
      </c>
      <c r="B869" s="21" t="str">
        <f t="shared" si="155"/>
        <v/>
      </c>
      <c r="C869" s="16" t="s">
        <v>66</v>
      </c>
      <c r="D869" s="16" t="s">
        <v>66</v>
      </c>
      <c r="E869" s="16" t="s">
        <v>66</v>
      </c>
      <c r="F869" s="16"/>
      <c r="G869" s="16"/>
      <c r="H869" s="16"/>
      <c r="I869" s="56"/>
      <c r="J869" s="57"/>
      <c r="K869" s="58"/>
      <c r="L869" s="22" t="str">
        <f t="shared" si="151"/>
        <v/>
      </c>
      <c r="M869" s="22" t="str">
        <f t="shared" si="152"/>
        <v/>
      </c>
      <c r="N869" s="26" t="e">
        <f t="shared" si="147"/>
        <v>#VALUE!</v>
      </c>
      <c r="O869" s="26" t="e">
        <f t="shared" si="149"/>
        <v>#VALUE!</v>
      </c>
      <c r="P869" s="26" t="e">
        <f t="shared" si="148"/>
        <v>#VALUE!</v>
      </c>
      <c r="Q869" s="26" t="e">
        <f t="shared" si="150"/>
        <v>#VALUE!</v>
      </c>
      <c r="R869" s="22"/>
      <c r="S869" s="22"/>
      <c r="T869" s="22"/>
      <c r="U869" s="22"/>
      <c r="W869" s="23" t="e">
        <f>IF(AND($F$2&lt;&gt;"",$F$3&lt;&gt;""),Interpolation!J869,ROUND(Interpolation!C869,$N$3))</f>
        <v>#VALUE!</v>
      </c>
      <c r="X869" s="23" t="e">
        <f>IF(AND($F$2&lt;&gt;"",$F$3&lt;&gt;""),Interpolation!K869,ROUND(Interpolation!D869,$N$3))</f>
        <v>#VALUE!</v>
      </c>
      <c r="Y869" s="23" t="e">
        <f>IF(AND($F$2&lt;&gt;"",$F$3&lt;&gt;""),Interpolation!L869,ROUND(Interpolation!E869,$N$3))</f>
        <v>#VALUE!</v>
      </c>
      <c r="Z869" s="23" t="e">
        <f>IF(AND($F$2&lt;&gt;"",$F$3&lt;&gt;""),Interpolation!M869,ROUND(Interpolation!F869,$N$3))</f>
        <v>#VALUE!</v>
      </c>
      <c r="AA869" s="23" t="e">
        <f>IF(AND($F$2&lt;&gt;"",$F$3&lt;&gt;""),Interpolation!N869,ROUND(Interpolation!G869,$N$3))</f>
        <v>#VALUE!</v>
      </c>
      <c r="AB869" s="23" t="e">
        <f>IF(AND($F$2&lt;&gt;"",$F$3&lt;&gt;""),Interpolation!O869,ROUND(Interpolation!H869,$N$3))</f>
        <v>#VALUE!</v>
      </c>
      <c r="AD869" s="43" t="e">
        <f t="shared" si="153"/>
        <v>#VALUE!</v>
      </c>
      <c r="AE869" s="43" t="e">
        <f t="shared" si="154"/>
        <v>#VALUE!</v>
      </c>
    </row>
    <row r="870" spans="1:31" x14ac:dyDescent="0.25">
      <c r="A870" s="26" t="str">
        <f t="shared" si="156"/>
        <v/>
      </c>
      <c r="B870" s="21" t="str">
        <f t="shared" si="155"/>
        <v/>
      </c>
      <c r="C870" s="16" t="s">
        <v>66</v>
      </c>
      <c r="D870" s="16" t="s">
        <v>66</v>
      </c>
      <c r="E870" s="16" t="s">
        <v>66</v>
      </c>
      <c r="F870" s="16"/>
      <c r="G870" s="16"/>
      <c r="H870" s="16"/>
      <c r="I870" s="56"/>
      <c r="J870" s="57"/>
      <c r="K870" s="58"/>
      <c r="L870" s="22" t="str">
        <f t="shared" si="151"/>
        <v/>
      </c>
      <c r="M870" s="22" t="str">
        <f t="shared" si="152"/>
        <v/>
      </c>
      <c r="N870" s="26" t="e">
        <f t="shared" si="147"/>
        <v>#VALUE!</v>
      </c>
      <c r="O870" s="26" t="e">
        <f t="shared" si="149"/>
        <v>#VALUE!</v>
      </c>
      <c r="P870" s="26" t="e">
        <f t="shared" si="148"/>
        <v>#VALUE!</v>
      </c>
      <c r="Q870" s="26" t="e">
        <f t="shared" si="150"/>
        <v>#VALUE!</v>
      </c>
      <c r="R870" s="22"/>
      <c r="S870" s="22"/>
      <c r="T870" s="22"/>
      <c r="U870" s="22"/>
      <c r="W870" s="23" t="e">
        <f>IF(AND($F$2&lt;&gt;"",$F$3&lt;&gt;""),Interpolation!J870,ROUND(Interpolation!C870,$N$3))</f>
        <v>#VALUE!</v>
      </c>
      <c r="X870" s="23" t="e">
        <f>IF(AND($F$2&lt;&gt;"",$F$3&lt;&gt;""),Interpolation!K870,ROUND(Interpolation!D870,$N$3))</f>
        <v>#VALUE!</v>
      </c>
      <c r="Y870" s="23" t="e">
        <f>IF(AND($F$2&lt;&gt;"",$F$3&lt;&gt;""),Interpolation!L870,ROUND(Interpolation!E870,$N$3))</f>
        <v>#VALUE!</v>
      </c>
      <c r="Z870" s="23" t="e">
        <f>IF(AND($F$2&lt;&gt;"",$F$3&lt;&gt;""),Interpolation!M870,ROUND(Interpolation!F870,$N$3))</f>
        <v>#VALUE!</v>
      </c>
      <c r="AA870" s="23" t="e">
        <f>IF(AND($F$2&lt;&gt;"",$F$3&lt;&gt;""),Interpolation!N870,ROUND(Interpolation!G870,$N$3))</f>
        <v>#VALUE!</v>
      </c>
      <c r="AB870" s="23" t="e">
        <f>IF(AND($F$2&lt;&gt;"",$F$3&lt;&gt;""),Interpolation!O870,ROUND(Interpolation!H870,$N$3))</f>
        <v>#VALUE!</v>
      </c>
      <c r="AD870" s="43" t="e">
        <f t="shared" si="153"/>
        <v>#VALUE!</v>
      </c>
      <c r="AE870" s="43" t="e">
        <f t="shared" si="154"/>
        <v>#VALUE!</v>
      </c>
    </row>
    <row r="871" spans="1:31" x14ac:dyDescent="0.25">
      <c r="A871" s="26" t="str">
        <f t="shared" si="156"/>
        <v/>
      </c>
      <c r="B871" s="21" t="str">
        <f t="shared" si="155"/>
        <v/>
      </c>
      <c r="C871" s="16" t="s">
        <v>66</v>
      </c>
      <c r="D871" s="16" t="s">
        <v>66</v>
      </c>
      <c r="E871" s="16" t="s">
        <v>66</v>
      </c>
      <c r="F871" s="16"/>
      <c r="G871" s="16"/>
      <c r="H871" s="16"/>
      <c r="I871" s="56"/>
      <c r="J871" s="57"/>
      <c r="K871" s="58"/>
      <c r="L871" s="22" t="str">
        <f t="shared" si="151"/>
        <v/>
      </c>
      <c r="M871" s="22" t="str">
        <f t="shared" si="152"/>
        <v/>
      </c>
      <c r="N871" s="26" t="e">
        <f t="shared" si="147"/>
        <v>#VALUE!</v>
      </c>
      <c r="O871" s="26" t="e">
        <f t="shared" si="149"/>
        <v>#VALUE!</v>
      </c>
      <c r="P871" s="26" t="e">
        <f t="shared" si="148"/>
        <v>#VALUE!</v>
      </c>
      <c r="Q871" s="26" t="e">
        <f t="shared" si="150"/>
        <v>#VALUE!</v>
      </c>
      <c r="R871" s="22"/>
      <c r="S871" s="22"/>
      <c r="T871" s="22"/>
      <c r="U871" s="22"/>
      <c r="W871" s="23" t="e">
        <f>IF(AND($F$2&lt;&gt;"",$F$3&lt;&gt;""),Interpolation!J871,ROUND(Interpolation!C871,$N$3))</f>
        <v>#VALUE!</v>
      </c>
      <c r="X871" s="23" t="e">
        <f>IF(AND($F$2&lt;&gt;"",$F$3&lt;&gt;""),Interpolation!K871,ROUND(Interpolation!D871,$N$3))</f>
        <v>#VALUE!</v>
      </c>
      <c r="Y871" s="23" t="e">
        <f>IF(AND($F$2&lt;&gt;"",$F$3&lt;&gt;""),Interpolation!L871,ROUND(Interpolation!E871,$N$3))</f>
        <v>#VALUE!</v>
      </c>
      <c r="Z871" s="23" t="e">
        <f>IF(AND($F$2&lt;&gt;"",$F$3&lt;&gt;""),Interpolation!M871,ROUND(Interpolation!F871,$N$3))</f>
        <v>#VALUE!</v>
      </c>
      <c r="AA871" s="23" t="e">
        <f>IF(AND($F$2&lt;&gt;"",$F$3&lt;&gt;""),Interpolation!N871,ROUND(Interpolation!G871,$N$3))</f>
        <v>#VALUE!</v>
      </c>
      <c r="AB871" s="23" t="e">
        <f>IF(AND($F$2&lt;&gt;"",$F$3&lt;&gt;""),Interpolation!O871,ROUND(Interpolation!H871,$N$3))</f>
        <v>#VALUE!</v>
      </c>
      <c r="AD871" s="43" t="e">
        <f t="shared" si="153"/>
        <v>#VALUE!</v>
      </c>
      <c r="AE871" s="43" t="e">
        <f t="shared" si="154"/>
        <v>#VALUE!</v>
      </c>
    </row>
    <row r="872" spans="1:31" x14ac:dyDescent="0.25">
      <c r="A872" s="26" t="str">
        <f t="shared" si="156"/>
        <v/>
      </c>
      <c r="B872" s="21" t="str">
        <f t="shared" si="155"/>
        <v/>
      </c>
      <c r="C872" s="16" t="s">
        <v>66</v>
      </c>
      <c r="D872" s="16" t="s">
        <v>66</v>
      </c>
      <c r="E872" s="16" t="s">
        <v>66</v>
      </c>
      <c r="F872" s="16"/>
      <c r="G872" s="16"/>
      <c r="H872" s="16"/>
      <c r="I872" s="56"/>
      <c r="J872" s="57"/>
      <c r="K872" s="58"/>
      <c r="L872" s="22" t="str">
        <f t="shared" si="151"/>
        <v/>
      </c>
      <c r="M872" s="22" t="str">
        <f t="shared" si="152"/>
        <v/>
      </c>
      <c r="N872" s="26" t="e">
        <f t="shared" si="147"/>
        <v>#VALUE!</v>
      </c>
      <c r="O872" s="26" t="e">
        <f t="shared" si="149"/>
        <v>#VALUE!</v>
      </c>
      <c r="P872" s="26" t="e">
        <f t="shared" si="148"/>
        <v>#VALUE!</v>
      </c>
      <c r="Q872" s="26" t="e">
        <f t="shared" si="150"/>
        <v>#VALUE!</v>
      </c>
      <c r="R872" s="22"/>
      <c r="S872" s="22"/>
      <c r="T872" s="22"/>
      <c r="U872" s="22"/>
      <c r="W872" s="23" t="e">
        <f>IF(AND($F$2&lt;&gt;"",$F$3&lt;&gt;""),Interpolation!J872,ROUND(Interpolation!C872,$N$3))</f>
        <v>#VALUE!</v>
      </c>
      <c r="X872" s="23" t="e">
        <f>IF(AND($F$2&lt;&gt;"",$F$3&lt;&gt;""),Interpolation!K872,ROUND(Interpolation!D872,$N$3))</f>
        <v>#VALUE!</v>
      </c>
      <c r="Y872" s="23" t="e">
        <f>IF(AND($F$2&lt;&gt;"",$F$3&lt;&gt;""),Interpolation!L872,ROUND(Interpolation!E872,$N$3))</f>
        <v>#VALUE!</v>
      </c>
      <c r="Z872" s="23" t="e">
        <f>IF(AND($F$2&lt;&gt;"",$F$3&lt;&gt;""),Interpolation!M872,ROUND(Interpolation!F872,$N$3))</f>
        <v>#VALUE!</v>
      </c>
      <c r="AA872" s="23" t="e">
        <f>IF(AND($F$2&lt;&gt;"",$F$3&lt;&gt;""),Interpolation!N872,ROUND(Interpolation!G872,$N$3))</f>
        <v>#VALUE!</v>
      </c>
      <c r="AB872" s="23" t="e">
        <f>IF(AND($F$2&lt;&gt;"",$F$3&lt;&gt;""),Interpolation!O872,ROUND(Interpolation!H872,$N$3))</f>
        <v>#VALUE!</v>
      </c>
      <c r="AD872" s="43" t="e">
        <f t="shared" si="153"/>
        <v>#VALUE!</v>
      </c>
      <c r="AE872" s="43" t="e">
        <f t="shared" si="154"/>
        <v>#VALUE!</v>
      </c>
    </row>
    <row r="873" spans="1:31" x14ac:dyDescent="0.25">
      <c r="A873" s="26" t="str">
        <f t="shared" si="156"/>
        <v/>
      </c>
      <c r="B873" s="21" t="str">
        <f t="shared" si="155"/>
        <v/>
      </c>
      <c r="C873" s="16" t="s">
        <v>66</v>
      </c>
      <c r="D873" s="16" t="s">
        <v>66</v>
      </c>
      <c r="E873" s="16" t="s">
        <v>66</v>
      </c>
      <c r="F873" s="16"/>
      <c r="G873" s="16"/>
      <c r="H873" s="16"/>
      <c r="I873" s="56"/>
      <c r="J873" s="57"/>
      <c r="K873" s="58"/>
      <c r="L873" s="22" t="str">
        <f t="shared" si="151"/>
        <v/>
      </c>
      <c r="M873" s="22" t="str">
        <f t="shared" si="152"/>
        <v/>
      </c>
      <c r="N873" s="26" t="e">
        <f t="shared" si="147"/>
        <v>#VALUE!</v>
      </c>
      <c r="O873" s="26" t="e">
        <f t="shared" si="149"/>
        <v>#VALUE!</v>
      </c>
      <c r="P873" s="26" t="e">
        <f t="shared" si="148"/>
        <v>#VALUE!</v>
      </c>
      <c r="Q873" s="26" t="e">
        <f t="shared" si="150"/>
        <v>#VALUE!</v>
      </c>
      <c r="R873" s="22"/>
      <c r="S873" s="22"/>
      <c r="T873" s="22"/>
      <c r="U873" s="22"/>
      <c r="W873" s="23" t="e">
        <f>IF(AND($F$2&lt;&gt;"",$F$3&lt;&gt;""),Interpolation!J873,ROUND(Interpolation!C873,$N$3))</f>
        <v>#VALUE!</v>
      </c>
      <c r="X873" s="23" t="e">
        <f>IF(AND($F$2&lt;&gt;"",$F$3&lt;&gt;""),Interpolation!K873,ROUND(Interpolation!D873,$N$3))</f>
        <v>#VALUE!</v>
      </c>
      <c r="Y873" s="23" t="e">
        <f>IF(AND($F$2&lt;&gt;"",$F$3&lt;&gt;""),Interpolation!L873,ROUND(Interpolation!E873,$N$3))</f>
        <v>#VALUE!</v>
      </c>
      <c r="Z873" s="23" t="e">
        <f>IF(AND($F$2&lt;&gt;"",$F$3&lt;&gt;""),Interpolation!M873,ROUND(Interpolation!F873,$N$3))</f>
        <v>#VALUE!</v>
      </c>
      <c r="AA873" s="23" t="e">
        <f>IF(AND($F$2&lt;&gt;"",$F$3&lt;&gt;""),Interpolation!N873,ROUND(Interpolation!G873,$N$3))</f>
        <v>#VALUE!</v>
      </c>
      <c r="AB873" s="23" t="e">
        <f>IF(AND($F$2&lt;&gt;"",$F$3&lt;&gt;""),Interpolation!O873,ROUND(Interpolation!H873,$N$3))</f>
        <v>#VALUE!</v>
      </c>
      <c r="AD873" s="43" t="e">
        <f t="shared" si="153"/>
        <v>#VALUE!</v>
      </c>
      <c r="AE873" s="43" t="e">
        <f t="shared" si="154"/>
        <v>#VALUE!</v>
      </c>
    </row>
    <row r="874" spans="1:31" x14ac:dyDescent="0.25">
      <c r="A874" s="26" t="str">
        <f t="shared" si="156"/>
        <v/>
      </c>
      <c r="B874" s="21" t="str">
        <f t="shared" si="155"/>
        <v/>
      </c>
      <c r="C874" s="16" t="s">
        <v>66</v>
      </c>
      <c r="D874" s="16" t="s">
        <v>66</v>
      </c>
      <c r="E874" s="16" t="s">
        <v>66</v>
      </c>
      <c r="F874" s="16"/>
      <c r="G874" s="16"/>
      <c r="H874" s="16"/>
      <c r="I874" s="56"/>
      <c r="J874" s="57"/>
      <c r="K874" s="58"/>
      <c r="L874" s="22" t="str">
        <f t="shared" si="151"/>
        <v/>
      </c>
      <c r="M874" s="22" t="str">
        <f t="shared" si="152"/>
        <v/>
      </c>
      <c r="N874" s="26" t="e">
        <f t="shared" si="147"/>
        <v>#VALUE!</v>
      </c>
      <c r="O874" s="26" t="e">
        <f t="shared" si="149"/>
        <v>#VALUE!</v>
      </c>
      <c r="P874" s="26" t="e">
        <f t="shared" si="148"/>
        <v>#VALUE!</v>
      </c>
      <c r="Q874" s="26" t="e">
        <f t="shared" si="150"/>
        <v>#VALUE!</v>
      </c>
      <c r="R874" s="22"/>
      <c r="S874" s="22"/>
      <c r="T874" s="22"/>
      <c r="U874" s="22"/>
      <c r="W874" s="23" t="e">
        <f>IF(AND($F$2&lt;&gt;"",$F$3&lt;&gt;""),Interpolation!J874,ROUND(Interpolation!C874,$N$3))</f>
        <v>#VALUE!</v>
      </c>
      <c r="X874" s="23" t="e">
        <f>IF(AND($F$2&lt;&gt;"",$F$3&lt;&gt;""),Interpolation!K874,ROUND(Interpolation!D874,$N$3))</f>
        <v>#VALUE!</v>
      </c>
      <c r="Y874" s="23" t="e">
        <f>IF(AND($F$2&lt;&gt;"",$F$3&lt;&gt;""),Interpolation!L874,ROUND(Interpolation!E874,$N$3))</f>
        <v>#VALUE!</v>
      </c>
      <c r="Z874" s="23" t="e">
        <f>IF(AND($F$2&lt;&gt;"",$F$3&lt;&gt;""),Interpolation!M874,ROUND(Interpolation!F874,$N$3))</f>
        <v>#VALUE!</v>
      </c>
      <c r="AA874" s="23" t="e">
        <f>IF(AND($F$2&lt;&gt;"",$F$3&lt;&gt;""),Interpolation!N874,ROUND(Interpolation!G874,$N$3))</f>
        <v>#VALUE!</v>
      </c>
      <c r="AB874" s="23" t="e">
        <f>IF(AND($F$2&lt;&gt;"",$F$3&lt;&gt;""),Interpolation!O874,ROUND(Interpolation!H874,$N$3))</f>
        <v>#VALUE!</v>
      </c>
      <c r="AD874" s="43" t="e">
        <f t="shared" si="153"/>
        <v>#VALUE!</v>
      </c>
      <c r="AE874" s="43" t="e">
        <f t="shared" si="154"/>
        <v>#VALUE!</v>
      </c>
    </row>
    <row r="875" spans="1:31" x14ac:dyDescent="0.25">
      <c r="A875" s="26" t="str">
        <f t="shared" si="156"/>
        <v/>
      </c>
      <c r="B875" s="21" t="str">
        <f t="shared" si="155"/>
        <v/>
      </c>
      <c r="C875" s="16" t="s">
        <v>66</v>
      </c>
      <c r="D875" s="16" t="s">
        <v>66</v>
      </c>
      <c r="E875" s="16" t="s">
        <v>66</v>
      </c>
      <c r="F875" s="16"/>
      <c r="G875" s="16"/>
      <c r="H875" s="16"/>
      <c r="I875" s="56"/>
      <c r="J875" s="57"/>
      <c r="K875" s="58"/>
      <c r="L875" s="22" t="str">
        <f t="shared" si="151"/>
        <v/>
      </c>
      <c r="M875" s="22" t="str">
        <f t="shared" si="152"/>
        <v/>
      </c>
      <c r="N875" s="26" t="e">
        <f t="shared" si="147"/>
        <v>#VALUE!</v>
      </c>
      <c r="O875" s="26" t="e">
        <f t="shared" si="149"/>
        <v>#VALUE!</v>
      </c>
      <c r="P875" s="26" t="e">
        <f t="shared" si="148"/>
        <v>#VALUE!</v>
      </c>
      <c r="Q875" s="26" t="e">
        <f t="shared" si="150"/>
        <v>#VALUE!</v>
      </c>
      <c r="R875" s="22"/>
      <c r="S875" s="22"/>
      <c r="T875" s="22"/>
      <c r="U875" s="22"/>
      <c r="W875" s="23" t="e">
        <f>IF(AND($F$2&lt;&gt;"",$F$3&lt;&gt;""),Interpolation!J875,ROUND(Interpolation!C875,$N$3))</f>
        <v>#VALUE!</v>
      </c>
      <c r="X875" s="23" t="e">
        <f>IF(AND($F$2&lt;&gt;"",$F$3&lt;&gt;""),Interpolation!K875,ROUND(Interpolation!D875,$N$3))</f>
        <v>#VALUE!</v>
      </c>
      <c r="Y875" s="23" t="e">
        <f>IF(AND($F$2&lt;&gt;"",$F$3&lt;&gt;""),Interpolation!L875,ROUND(Interpolation!E875,$N$3))</f>
        <v>#VALUE!</v>
      </c>
      <c r="Z875" s="23" t="e">
        <f>IF(AND($F$2&lt;&gt;"",$F$3&lt;&gt;""),Interpolation!M875,ROUND(Interpolation!F875,$N$3))</f>
        <v>#VALUE!</v>
      </c>
      <c r="AA875" s="23" t="e">
        <f>IF(AND($F$2&lt;&gt;"",$F$3&lt;&gt;""),Interpolation!N875,ROUND(Interpolation!G875,$N$3))</f>
        <v>#VALUE!</v>
      </c>
      <c r="AB875" s="23" t="e">
        <f>IF(AND($F$2&lt;&gt;"",$F$3&lt;&gt;""),Interpolation!O875,ROUND(Interpolation!H875,$N$3))</f>
        <v>#VALUE!</v>
      </c>
      <c r="AD875" s="43" t="e">
        <f t="shared" si="153"/>
        <v>#VALUE!</v>
      </c>
      <c r="AE875" s="43" t="e">
        <f t="shared" si="154"/>
        <v>#VALUE!</v>
      </c>
    </row>
    <row r="876" spans="1:31" x14ac:dyDescent="0.25">
      <c r="A876" s="26" t="str">
        <f t="shared" si="156"/>
        <v/>
      </c>
      <c r="B876" s="21" t="str">
        <f t="shared" si="155"/>
        <v/>
      </c>
      <c r="C876" s="16" t="s">
        <v>66</v>
      </c>
      <c r="D876" s="16" t="s">
        <v>66</v>
      </c>
      <c r="E876" s="16" t="s">
        <v>66</v>
      </c>
      <c r="F876" s="16"/>
      <c r="G876" s="16"/>
      <c r="H876" s="16"/>
      <c r="I876" s="56"/>
      <c r="J876" s="57"/>
      <c r="K876" s="58"/>
      <c r="L876" s="22" t="str">
        <f t="shared" si="151"/>
        <v/>
      </c>
      <c r="M876" s="22" t="str">
        <f t="shared" si="152"/>
        <v/>
      </c>
      <c r="N876" s="26" t="e">
        <f t="shared" si="147"/>
        <v>#VALUE!</v>
      </c>
      <c r="O876" s="26" t="e">
        <f t="shared" si="149"/>
        <v>#VALUE!</v>
      </c>
      <c r="P876" s="26" t="e">
        <f t="shared" si="148"/>
        <v>#VALUE!</v>
      </c>
      <c r="Q876" s="26" t="e">
        <f t="shared" si="150"/>
        <v>#VALUE!</v>
      </c>
      <c r="R876" s="22"/>
      <c r="S876" s="22"/>
      <c r="T876" s="22"/>
      <c r="U876" s="22"/>
      <c r="W876" s="23" t="e">
        <f>IF(AND($F$2&lt;&gt;"",$F$3&lt;&gt;""),Interpolation!J876,ROUND(Interpolation!C876,$N$3))</f>
        <v>#VALUE!</v>
      </c>
      <c r="X876" s="23" t="e">
        <f>IF(AND($F$2&lt;&gt;"",$F$3&lt;&gt;""),Interpolation!K876,ROUND(Interpolation!D876,$N$3))</f>
        <v>#VALUE!</v>
      </c>
      <c r="Y876" s="23" t="e">
        <f>IF(AND($F$2&lt;&gt;"",$F$3&lt;&gt;""),Interpolation!L876,ROUND(Interpolation!E876,$N$3))</f>
        <v>#VALUE!</v>
      </c>
      <c r="Z876" s="23" t="e">
        <f>IF(AND($F$2&lt;&gt;"",$F$3&lt;&gt;""),Interpolation!M876,ROUND(Interpolation!F876,$N$3))</f>
        <v>#VALUE!</v>
      </c>
      <c r="AA876" s="23" t="e">
        <f>IF(AND($F$2&lt;&gt;"",$F$3&lt;&gt;""),Interpolation!N876,ROUND(Interpolation!G876,$N$3))</f>
        <v>#VALUE!</v>
      </c>
      <c r="AB876" s="23" t="e">
        <f>IF(AND($F$2&lt;&gt;"",$F$3&lt;&gt;""),Interpolation!O876,ROUND(Interpolation!H876,$N$3))</f>
        <v>#VALUE!</v>
      </c>
      <c r="AD876" s="43" t="e">
        <f t="shared" si="153"/>
        <v>#VALUE!</v>
      </c>
      <c r="AE876" s="43" t="e">
        <f t="shared" si="154"/>
        <v>#VALUE!</v>
      </c>
    </row>
    <row r="877" spans="1:31" x14ac:dyDescent="0.25">
      <c r="A877" s="26" t="str">
        <f t="shared" si="156"/>
        <v/>
      </c>
      <c r="B877" s="21" t="str">
        <f t="shared" si="155"/>
        <v/>
      </c>
      <c r="C877" s="16" t="s">
        <v>66</v>
      </c>
      <c r="D877" s="16" t="s">
        <v>66</v>
      </c>
      <c r="E877" s="16" t="s">
        <v>66</v>
      </c>
      <c r="F877" s="16"/>
      <c r="G877" s="16"/>
      <c r="H877" s="16"/>
      <c r="I877" s="56"/>
      <c r="J877" s="57"/>
      <c r="K877" s="58"/>
      <c r="L877" s="22" t="str">
        <f t="shared" si="151"/>
        <v/>
      </c>
      <c r="M877" s="22" t="str">
        <f t="shared" si="152"/>
        <v/>
      </c>
      <c r="N877" s="26" t="e">
        <f t="shared" si="147"/>
        <v>#VALUE!</v>
      </c>
      <c r="O877" s="26" t="e">
        <f t="shared" si="149"/>
        <v>#VALUE!</v>
      </c>
      <c r="P877" s="26" t="e">
        <f t="shared" si="148"/>
        <v>#VALUE!</v>
      </c>
      <c r="Q877" s="26" t="e">
        <f t="shared" si="150"/>
        <v>#VALUE!</v>
      </c>
      <c r="R877" s="22"/>
      <c r="S877" s="22"/>
      <c r="T877" s="22"/>
      <c r="U877" s="22"/>
      <c r="W877" s="23" t="e">
        <f>IF(AND($F$2&lt;&gt;"",$F$3&lt;&gt;""),Interpolation!J877,ROUND(Interpolation!C877,$N$3))</f>
        <v>#VALUE!</v>
      </c>
      <c r="X877" s="23" t="e">
        <f>IF(AND($F$2&lt;&gt;"",$F$3&lt;&gt;""),Interpolation!K877,ROUND(Interpolation!D877,$N$3))</f>
        <v>#VALUE!</v>
      </c>
      <c r="Y877" s="23" t="e">
        <f>IF(AND($F$2&lt;&gt;"",$F$3&lt;&gt;""),Interpolation!L877,ROUND(Interpolation!E877,$N$3))</f>
        <v>#VALUE!</v>
      </c>
      <c r="Z877" s="23" t="e">
        <f>IF(AND($F$2&lt;&gt;"",$F$3&lt;&gt;""),Interpolation!M877,ROUND(Interpolation!F877,$N$3))</f>
        <v>#VALUE!</v>
      </c>
      <c r="AA877" s="23" t="e">
        <f>IF(AND($F$2&lt;&gt;"",$F$3&lt;&gt;""),Interpolation!N877,ROUND(Interpolation!G877,$N$3))</f>
        <v>#VALUE!</v>
      </c>
      <c r="AB877" s="23" t="e">
        <f>IF(AND($F$2&lt;&gt;"",$F$3&lt;&gt;""),Interpolation!O877,ROUND(Interpolation!H877,$N$3))</f>
        <v>#VALUE!</v>
      </c>
      <c r="AD877" s="43" t="e">
        <f t="shared" si="153"/>
        <v>#VALUE!</v>
      </c>
      <c r="AE877" s="43" t="e">
        <f t="shared" si="154"/>
        <v>#VALUE!</v>
      </c>
    </row>
    <row r="878" spans="1:31" x14ac:dyDescent="0.25">
      <c r="A878" s="26" t="str">
        <f t="shared" si="156"/>
        <v/>
      </c>
      <c r="B878" s="21" t="str">
        <f t="shared" si="155"/>
        <v/>
      </c>
      <c r="C878" s="16" t="s">
        <v>66</v>
      </c>
      <c r="D878" s="16" t="s">
        <v>66</v>
      </c>
      <c r="E878" s="16" t="s">
        <v>66</v>
      </c>
      <c r="F878" s="16"/>
      <c r="G878" s="16"/>
      <c r="H878" s="16"/>
      <c r="I878" s="56"/>
      <c r="J878" s="57"/>
      <c r="K878" s="58"/>
      <c r="L878" s="22" t="str">
        <f t="shared" si="151"/>
        <v/>
      </c>
      <c r="M878" s="22" t="str">
        <f t="shared" si="152"/>
        <v/>
      </c>
      <c r="N878" s="26" t="e">
        <f t="shared" si="147"/>
        <v>#VALUE!</v>
      </c>
      <c r="O878" s="26" t="e">
        <f t="shared" si="149"/>
        <v>#VALUE!</v>
      </c>
      <c r="P878" s="26" t="e">
        <f t="shared" si="148"/>
        <v>#VALUE!</v>
      </c>
      <c r="Q878" s="26" t="e">
        <f t="shared" si="150"/>
        <v>#VALUE!</v>
      </c>
      <c r="R878" s="22"/>
      <c r="S878" s="22"/>
      <c r="T878" s="22"/>
      <c r="U878" s="22"/>
      <c r="W878" s="23" t="e">
        <f>IF(AND($F$2&lt;&gt;"",$F$3&lt;&gt;""),Interpolation!J878,ROUND(Interpolation!C878,$N$3))</f>
        <v>#VALUE!</v>
      </c>
      <c r="X878" s="23" t="e">
        <f>IF(AND($F$2&lt;&gt;"",$F$3&lt;&gt;""),Interpolation!K878,ROUND(Interpolation!D878,$N$3))</f>
        <v>#VALUE!</v>
      </c>
      <c r="Y878" s="23" t="e">
        <f>IF(AND($F$2&lt;&gt;"",$F$3&lt;&gt;""),Interpolation!L878,ROUND(Interpolation!E878,$N$3))</f>
        <v>#VALUE!</v>
      </c>
      <c r="Z878" s="23" t="e">
        <f>IF(AND($F$2&lt;&gt;"",$F$3&lt;&gt;""),Interpolation!M878,ROUND(Interpolation!F878,$N$3))</f>
        <v>#VALUE!</v>
      </c>
      <c r="AA878" s="23" t="e">
        <f>IF(AND($F$2&lt;&gt;"",$F$3&lt;&gt;""),Interpolation!N878,ROUND(Interpolation!G878,$N$3))</f>
        <v>#VALUE!</v>
      </c>
      <c r="AB878" s="23" t="e">
        <f>IF(AND($F$2&lt;&gt;"",$F$3&lt;&gt;""),Interpolation!O878,ROUND(Interpolation!H878,$N$3))</f>
        <v>#VALUE!</v>
      </c>
      <c r="AD878" s="43" t="e">
        <f t="shared" si="153"/>
        <v>#VALUE!</v>
      </c>
      <c r="AE878" s="43" t="e">
        <f t="shared" si="154"/>
        <v>#VALUE!</v>
      </c>
    </row>
    <row r="879" spans="1:31" x14ac:dyDescent="0.25">
      <c r="A879" s="26" t="str">
        <f t="shared" si="156"/>
        <v/>
      </c>
      <c r="B879" s="21" t="str">
        <f t="shared" si="155"/>
        <v/>
      </c>
      <c r="C879" s="16" t="s">
        <v>66</v>
      </c>
      <c r="D879" s="16" t="s">
        <v>66</v>
      </c>
      <c r="E879" s="16" t="s">
        <v>66</v>
      </c>
      <c r="F879" s="16"/>
      <c r="G879" s="16"/>
      <c r="H879" s="16"/>
      <c r="I879" s="56"/>
      <c r="J879" s="57"/>
      <c r="K879" s="58"/>
      <c r="L879" s="22" t="str">
        <f t="shared" si="151"/>
        <v/>
      </c>
      <c r="M879" s="22" t="str">
        <f t="shared" si="152"/>
        <v/>
      </c>
      <c r="N879" s="26" t="e">
        <f t="shared" si="147"/>
        <v>#VALUE!</v>
      </c>
      <c r="O879" s="26" t="e">
        <f t="shared" si="149"/>
        <v>#VALUE!</v>
      </c>
      <c r="P879" s="26" t="e">
        <f t="shared" si="148"/>
        <v>#VALUE!</v>
      </c>
      <c r="Q879" s="26" t="e">
        <f t="shared" si="150"/>
        <v>#VALUE!</v>
      </c>
      <c r="R879" s="22"/>
      <c r="S879" s="22"/>
      <c r="T879" s="22"/>
      <c r="U879" s="22"/>
      <c r="W879" s="23" t="e">
        <f>IF(AND($F$2&lt;&gt;"",$F$3&lt;&gt;""),Interpolation!J879,ROUND(Interpolation!C879,$N$3))</f>
        <v>#VALUE!</v>
      </c>
      <c r="X879" s="23" t="e">
        <f>IF(AND($F$2&lt;&gt;"",$F$3&lt;&gt;""),Interpolation!K879,ROUND(Interpolation!D879,$N$3))</f>
        <v>#VALUE!</v>
      </c>
      <c r="Y879" s="23" t="e">
        <f>IF(AND($F$2&lt;&gt;"",$F$3&lt;&gt;""),Interpolation!L879,ROUND(Interpolation!E879,$N$3))</f>
        <v>#VALUE!</v>
      </c>
      <c r="Z879" s="23" t="e">
        <f>IF(AND($F$2&lt;&gt;"",$F$3&lt;&gt;""),Interpolation!M879,ROUND(Interpolation!F879,$N$3))</f>
        <v>#VALUE!</v>
      </c>
      <c r="AA879" s="23" t="e">
        <f>IF(AND($F$2&lt;&gt;"",$F$3&lt;&gt;""),Interpolation!N879,ROUND(Interpolation!G879,$N$3))</f>
        <v>#VALUE!</v>
      </c>
      <c r="AB879" s="23" t="e">
        <f>IF(AND($F$2&lt;&gt;"",$F$3&lt;&gt;""),Interpolation!O879,ROUND(Interpolation!H879,$N$3))</f>
        <v>#VALUE!</v>
      </c>
      <c r="AD879" s="43" t="e">
        <f t="shared" si="153"/>
        <v>#VALUE!</v>
      </c>
      <c r="AE879" s="43" t="e">
        <f t="shared" si="154"/>
        <v>#VALUE!</v>
      </c>
    </row>
    <row r="880" spans="1:31" x14ac:dyDescent="0.25">
      <c r="A880" s="26" t="str">
        <f t="shared" si="156"/>
        <v/>
      </c>
      <c r="B880" s="21" t="str">
        <f t="shared" si="155"/>
        <v/>
      </c>
      <c r="C880" s="16" t="s">
        <v>66</v>
      </c>
      <c r="D880" s="16" t="s">
        <v>66</v>
      </c>
      <c r="E880" s="16" t="s">
        <v>66</v>
      </c>
      <c r="F880" s="16"/>
      <c r="G880" s="16"/>
      <c r="H880" s="16"/>
      <c r="I880" s="56"/>
      <c r="J880" s="57"/>
      <c r="K880" s="58"/>
      <c r="L880" s="22" t="str">
        <f t="shared" si="151"/>
        <v/>
      </c>
      <c r="M880" s="22" t="str">
        <f t="shared" si="152"/>
        <v/>
      </c>
      <c r="N880" s="26" t="e">
        <f t="shared" si="147"/>
        <v>#VALUE!</v>
      </c>
      <c r="O880" s="26" t="e">
        <f t="shared" si="149"/>
        <v>#VALUE!</v>
      </c>
      <c r="P880" s="26" t="e">
        <f t="shared" si="148"/>
        <v>#VALUE!</v>
      </c>
      <c r="Q880" s="26" t="e">
        <f t="shared" si="150"/>
        <v>#VALUE!</v>
      </c>
      <c r="R880" s="22"/>
      <c r="S880" s="22"/>
      <c r="T880" s="22"/>
      <c r="U880" s="22"/>
      <c r="W880" s="23" t="e">
        <f>IF(AND($F$2&lt;&gt;"",$F$3&lt;&gt;""),Interpolation!J880,ROUND(Interpolation!C880,$N$3))</f>
        <v>#VALUE!</v>
      </c>
      <c r="X880" s="23" t="e">
        <f>IF(AND($F$2&lt;&gt;"",$F$3&lt;&gt;""),Interpolation!K880,ROUND(Interpolation!D880,$N$3))</f>
        <v>#VALUE!</v>
      </c>
      <c r="Y880" s="23" t="e">
        <f>IF(AND($F$2&lt;&gt;"",$F$3&lt;&gt;""),Interpolation!L880,ROUND(Interpolation!E880,$N$3))</f>
        <v>#VALUE!</v>
      </c>
      <c r="Z880" s="23" t="e">
        <f>IF(AND($F$2&lt;&gt;"",$F$3&lt;&gt;""),Interpolation!M880,ROUND(Interpolation!F880,$N$3))</f>
        <v>#VALUE!</v>
      </c>
      <c r="AA880" s="23" t="e">
        <f>IF(AND($F$2&lt;&gt;"",$F$3&lt;&gt;""),Interpolation!N880,ROUND(Interpolation!G880,$N$3))</f>
        <v>#VALUE!</v>
      </c>
      <c r="AB880" s="23" t="e">
        <f>IF(AND($F$2&lt;&gt;"",$F$3&lt;&gt;""),Interpolation!O880,ROUND(Interpolation!H880,$N$3))</f>
        <v>#VALUE!</v>
      </c>
      <c r="AD880" s="43" t="e">
        <f t="shared" si="153"/>
        <v>#VALUE!</v>
      </c>
      <c r="AE880" s="43" t="e">
        <f t="shared" si="154"/>
        <v>#VALUE!</v>
      </c>
    </row>
    <row r="881" spans="1:31" x14ac:dyDescent="0.25">
      <c r="A881" s="26" t="str">
        <f t="shared" si="156"/>
        <v/>
      </c>
      <c r="B881" s="21" t="str">
        <f t="shared" si="155"/>
        <v/>
      </c>
      <c r="C881" s="16" t="s">
        <v>66</v>
      </c>
      <c r="D881" s="16" t="s">
        <v>66</v>
      </c>
      <c r="E881" s="16" t="s">
        <v>66</v>
      </c>
      <c r="F881" s="16"/>
      <c r="G881" s="16"/>
      <c r="H881" s="16"/>
      <c r="I881" s="56"/>
      <c r="J881" s="57"/>
      <c r="K881" s="58"/>
      <c r="L881" s="22" t="str">
        <f t="shared" si="151"/>
        <v/>
      </c>
      <c r="M881" s="22" t="str">
        <f t="shared" si="152"/>
        <v/>
      </c>
      <c r="N881" s="26" t="e">
        <f t="shared" si="147"/>
        <v>#VALUE!</v>
      </c>
      <c r="O881" s="26" t="e">
        <f t="shared" si="149"/>
        <v>#VALUE!</v>
      </c>
      <c r="P881" s="26" t="e">
        <f t="shared" si="148"/>
        <v>#VALUE!</v>
      </c>
      <c r="Q881" s="26" t="e">
        <f t="shared" si="150"/>
        <v>#VALUE!</v>
      </c>
      <c r="R881" s="22"/>
      <c r="S881" s="22"/>
      <c r="T881" s="22"/>
      <c r="U881" s="22"/>
      <c r="W881" s="23" t="e">
        <f>IF(AND($F$2&lt;&gt;"",$F$3&lt;&gt;""),Interpolation!J881,ROUND(Interpolation!C881,$N$3))</f>
        <v>#VALUE!</v>
      </c>
      <c r="X881" s="23" t="e">
        <f>IF(AND($F$2&lt;&gt;"",$F$3&lt;&gt;""),Interpolation!K881,ROUND(Interpolation!D881,$N$3))</f>
        <v>#VALUE!</v>
      </c>
      <c r="Y881" s="23" t="e">
        <f>IF(AND($F$2&lt;&gt;"",$F$3&lt;&gt;""),Interpolation!L881,ROUND(Interpolation!E881,$N$3))</f>
        <v>#VALUE!</v>
      </c>
      <c r="Z881" s="23" t="e">
        <f>IF(AND($F$2&lt;&gt;"",$F$3&lt;&gt;""),Interpolation!M881,ROUND(Interpolation!F881,$N$3))</f>
        <v>#VALUE!</v>
      </c>
      <c r="AA881" s="23" t="e">
        <f>IF(AND($F$2&lt;&gt;"",$F$3&lt;&gt;""),Interpolation!N881,ROUND(Interpolation!G881,$N$3))</f>
        <v>#VALUE!</v>
      </c>
      <c r="AB881" s="23" t="e">
        <f>IF(AND($F$2&lt;&gt;"",$F$3&lt;&gt;""),Interpolation!O881,ROUND(Interpolation!H881,$N$3))</f>
        <v>#VALUE!</v>
      </c>
      <c r="AD881" s="43" t="e">
        <f t="shared" si="153"/>
        <v>#VALUE!</v>
      </c>
      <c r="AE881" s="43" t="e">
        <f t="shared" si="154"/>
        <v>#VALUE!</v>
      </c>
    </row>
    <row r="882" spans="1:31" x14ac:dyDescent="0.25">
      <c r="A882" s="26" t="str">
        <f t="shared" si="156"/>
        <v/>
      </c>
      <c r="B882" s="21" t="str">
        <f t="shared" si="155"/>
        <v/>
      </c>
      <c r="C882" s="16" t="s">
        <v>66</v>
      </c>
      <c r="D882" s="16" t="s">
        <v>66</v>
      </c>
      <c r="E882" s="16" t="s">
        <v>66</v>
      </c>
      <c r="F882" s="16"/>
      <c r="G882" s="16"/>
      <c r="H882" s="16"/>
      <c r="I882" s="56"/>
      <c r="J882" s="57"/>
      <c r="K882" s="58"/>
      <c r="L882" s="22" t="str">
        <f t="shared" si="151"/>
        <v/>
      </c>
      <c r="M882" s="22" t="str">
        <f t="shared" si="152"/>
        <v/>
      </c>
      <c r="N882" s="26" t="e">
        <f t="shared" si="147"/>
        <v>#VALUE!</v>
      </c>
      <c r="O882" s="26" t="e">
        <f t="shared" si="149"/>
        <v>#VALUE!</v>
      </c>
      <c r="P882" s="26" t="e">
        <f t="shared" si="148"/>
        <v>#VALUE!</v>
      </c>
      <c r="Q882" s="26" t="e">
        <f t="shared" si="150"/>
        <v>#VALUE!</v>
      </c>
      <c r="R882" s="22"/>
      <c r="S882" s="22"/>
      <c r="T882" s="22"/>
      <c r="U882" s="22"/>
      <c r="W882" s="23" t="e">
        <f>IF(AND($F$2&lt;&gt;"",$F$3&lt;&gt;""),Interpolation!J882,ROUND(Interpolation!C882,$N$3))</f>
        <v>#VALUE!</v>
      </c>
      <c r="X882" s="23" t="e">
        <f>IF(AND($F$2&lt;&gt;"",$F$3&lt;&gt;""),Interpolation!K882,ROUND(Interpolation!D882,$N$3))</f>
        <v>#VALUE!</v>
      </c>
      <c r="Y882" s="23" t="e">
        <f>IF(AND($F$2&lt;&gt;"",$F$3&lt;&gt;""),Interpolation!L882,ROUND(Interpolation!E882,$N$3))</f>
        <v>#VALUE!</v>
      </c>
      <c r="Z882" s="23" t="e">
        <f>IF(AND($F$2&lt;&gt;"",$F$3&lt;&gt;""),Interpolation!M882,ROUND(Interpolation!F882,$N$3))</f>
        <v>#VALUE!</v>
      </c>
      <c r="AA882" s="23" t="e">
        <f>IF(AND($F$2&lt;&gt;"",$F$3&lt;&gt;""),Interpolation!N882,ROUND(Interpolation!G882,$N$3))</f>
        <v>#VALUE!</v>
      </c>
      <c r="AB882" s="23" t="e">
        <f>IF(AND($F$2&lt;&gt;"",$F$3&lt;&gt;""),Interpolation!O882,ROUND(Interpolation!H882,$N$3))</f>
        <v>#VALUE!</v>
      </c>
      <c r="AD882" s="43" t="e">
        <f t="shared" si="153"/>
        <v>#VALUE!</v>
      </c>
      <c r="AE882" s="43" t="e">
        <f t="shared" si="154"/>
        <v>#VALUE!</v>
      </c>
    </row>
    <row r="883" spans="1:31" x14ac:dyDescent="0.25">
      <c r="A883" s="26" t="str">
        <f t="shared" si="156"/>
        <v/>
      </c>
      <c r="B883" s="21" t="str">
        <f t="shared" si="155"/>
        <v/>
      </c>
      <c r="C883" s="16" t="s">
        <v>66</v>
      </c>
      <c r="D883" s="16" t="s">
        <v>66</v>
      </c>
      <c r="E883" s="16" t="s">
        <v>66</v>
      </c>
      <c r="F883" s="16"/>
      <c r="G883" s="16"/>
      <c r="H883" s="16"/>
      <c r="I883" s="56"/>
      <c r="J883" s="57"/>
      <c r="K883" s="58"/>
      <c r="L883" s="22" t="str">
        <f t="shared" si="151"/>
        <v/>
      </c>
      <c r="M883" s="22" t="str">
        <f t="shared" si="152"/>
        <v/>
      </c>
      <c r="N883" s="26" t="e">
        <f t="shared" si="147"/>
        <v>#VALUE!</v>
      </c>
      <c r="O883" s="26" t="e">
        <f t="shared" si="149"/>
        <v>#VALUE!</v>
      </c>
      <c r="P883" s="26" t="e">
        <f t="shared" si="148"/>
        <v>#VALUE!</v>
      </c>
      <c r="Q883" s="26" t="e">
        <f t="shared" si="150"/>
        <v>#VALUE!</v>
      </c>
      <c r="R883" s="22"/>
      <c r="S883" s="22"/>
      <c r="T883" s="22"/>
      <c r="U883" s="22"/>
      <c r="W883" s="23" t="e">
        <f>IF(AND($F$2&lt;&gt;"",$F$3&lt;&gt;""),Interpolation!J883,ROUND(Interpolation!C883,$N$3))</f>
        <v>#VALUE!</v>
      </c>
      <c r="X883" s="23" t="e">
        <f>IF(AND($F$2&lt;&gt;"",$F$3&lt;&gt;""),Interpolation!K883,ROUND(Interpolation!D883,$N$3))</f>
        <v>#VALUE!</v>
      </c>
      <c r="Y883" s="23" t="e">
        <f>IF(AND($F$2&lt;&gt;"",$F$3&lt;&gt;""),Interpolation!L883,ROUND(Interpolation!E883,$N$3))</f>
        <v>#VALUE!</v>
      </c>
      <c r="Z883" s="23" t="e">
        <f>IF(AND($F$2&lt;&gt;"",$F$3&lt;&gt;""),Interpolation!M883,ROUND(Interpolation!F883,$N$3))</f>
        <v>#VALUE!</v>
      </c>
      <c r="AA883" s="23" t="e">
        <f>IF(AND($F$2&lt;&gt;"",$F$3&lt;&gt;""),Interpolation!N883,ROUND(Interpolation!G883,$N$3))</f>
        <v>#VALUE!</v>
      </c>
      <c r="AB883" s="23" t="e">
        <f>IF(AND($F$2&lt;&gt;"",$F$3&lt;&gt;""),Interpolation!O883,ROUND(Interpolation!H883,$N$3))</f>
        <v>#VALUE!</v>
      </c>
      <c r="AD883" s="43" t="e">
        <f t="shared" si="153"/>
        <v>#VALUE!</v>
      </c>
      <c r="AE883" s="43" t="e">
        <f t="shared" si="154"/>
        <v>#VALUE!</v>
      </c>
    </row>
    <row r="884" spans="1:31" x14ac:dyDescent="0.25">
      <c r="A884" s="26" t="str">
        <f t="shared" si="156"/>
        <v/>
      </c>
      <c r="B884" s="21" t="str">
        <f t="shared" si="155"/>
        <v/>
      </c>
      <c r="C884" s="16" t="s">
        <v>66</v>
      </c>
      <c r="D884" s="16" t="s">
        <v>66</v>
      </c>
      <c r="E884" s="16" t="s">
        <v>66</v>
      </c>
      <c r="F884" s="16"/>
      <c r="G884" s="16"/>
      <c r="H884" s="16"/>
      <c r="I884" s="56"/>
      <c r="J884" s="57"/>
      <c r="K884" s="58"/>
      <c r="L884" s="22" t="str">
        <f t="shared" si="151"/>
        <v/>
      </c>
      <c r="M884" s="22" t="str">
        <f t="shared" si="152"/>
        <v/>
      </c>
      <c r="N884" s="26" t="e">
        <f t="shared" si="147"/>
        <v>#VALUE!</v>
      </c>
      <c r="O884" s="26" t="e">
        <f t="shared" si="149"/>
        <v>#VALUE!</v>
      </c>
      <c r="P884" s="26" t="e">
        <f t="shared" si="148"/>
        <v>#VALUE!</v>
      </c>
      <c r="Q884" s="26" t="e">
        <f t="shared" si="150"/>
        <v>#VALUE!</v>
      </c>
      <c r="R884" s="22"/>
      <c r="S884" s="22"/>
      <c r="T884" s="22"/>
      <c r="U884" s="22"/>
      <c r="W884" s="23" t="e">
        <f>IF(AND($F$2&lt;&gt;"",$F$3&lt;&gt;""),Interpolation!J884,ROUND(Interpolation!C884,$N$3))</f>
        <v>#VALUE!</v>
      </c>
      <c r="X884" s="23" t="e">
        <f>IF(AND($F$2&lt;&gt;"",$F$3&lt;&gt;""),Interpolation!K884,ROUND(Interpolation!D884,$N$3))</f>
        <v>#VALUE!</v>
      </c>
      <c r="Y884" s="23" t="e">
        <f>IF(AND($F$2&lt;&gt;"",$F$3&lt;&gt;""),Interpolation!L884,ROUND(Interpolation!E884,$N$3))</f>
        <v>#VALUE!</v>
      </c>
      <c r="Z884" s="23" t="e">
        <f>IF(AND($F$2&lt;&gt;"",$F$3&lt;&gt;""),Interpolation!M884,ROUND(Interpolation!F884,$N$3))</f>
        <v>#VALUE!</v>
      </c>
      <c r="AA884" s="23" t="e">
        <f>IF(AND($F$2&lt;&gt;"",$F$3&lt;&gt;""),Interpolation!N884,ROUND(Interpolation!G884,$N$3))</f>
        <v>#VALUE!</v>
      </c>
      <c r="AB884" s="23" t="e">
        <f>IF(AND($F$2&lt;&gt;"",$F$3&lt;&gt;""),Interpolation!O884,ROUND(Interpolation!H884,$N$3))</f>
        <v>#VALUE!</v>
      </c>
      <c r="AD884" s="43" t="e">
        <f t="shared" si="153"/>
        <v>#VALUE!</v>
      </c>
      <c r="AE884" s="43" t="e">
        <f t="shared" si="154"/>
        <v>#VALUE!</v>
      </c>
    </row>
    <row r="885" spans="1:31" x14ac:dyDescent="0.25">
      <c r="A885" s="26" t="str">
        <f t="shared" si="156"/>
        <v/>
      </c>
      <c r="B885" s="21" t="str">
        <f t="shared" si="155"/>
        <v/>
      </c>
      <c r="C885" s="16" t="s">
        <v>66</v>
      </c>
      <c r="D885" s="16" t="s">
        <v>66</v>
      </c>
      <c r="E885" s="16" t="s">
        <v>66</v>
      </c>
      <c r="F885" s="16"/>
      <c r="G885" s="16"/>
      <c r="H885" s="16"/>
      <c r="I885" s="56"/>
      <c r="J885" s="57"/>
      <c r="K885" s="58"/>
      <c r="L885" s="22" t="str">
        <f t="shared" si="151"/>
        <v/>
      </c>
      <c r="M885" s="22" t="str">
        <f t="shared" si="152"/>
        <v/>
      </c>
      <c r="N885" s="26" t="e">
        <f t="shared" si="147"/>
        <v>#VALUE!</v>
      </c>
      <c r="O885" s="26" t="e">
        <f t="shared" si="149"/>
        <v>#VALUE!</v>
      </c>
      <c r="P885" s="26" t="e">
        <f t="shared" si="148"/>
        <v>#VALUE!</v>
      </c>
      <c r="Q885" s="26" t="e">
        <f t="shared" si="150"/>
        <v>#VALUE!</v>
      </c>
      <c r="R885" s="22"/>
      <c r="S885" s="22"/>
      <c r="T885" s="22"/>
      <c r="U885" s="22"/>
      <c r="W885" s="23" t="e">
        <f>IF(AND($F$2&lt;&gt;"",$F$3&lt;&gt;""),Interpolation!J885,ROUND(Interpolation!C885,$N$3))</f>
        <v>#VALUE!</v>
      </c>
      <c r="X885" s="23" t="e">
        <f>IF(AND($F$2&lt;&gt;"",$F$3&lt;&gt;""),Interpolation!K885,ROUND(Interpolation!D885,$N$3))</f>
        <v>#VALUE!</v>
      </c>
      <c r="Y885" s="23" t="e">
        <f>IF(AND($F$2&lt;&gt;"",$F$3&lt;&gt;""),Interpolation!L885,ROUND(Interpolation!E885,$N$3))</f>
        <v>#VALUE!</v>
      </c>
      <c r="Z885" s="23" t="e">
        <f>IF(AND($F$2&lt;&gt;"",$F$3&lt;&gt;""),Interpolation!M885,ROUND(Interpolation!F885,$N$3))</f>
        <v>#VALUE!</v>
      </c>
      <c r="AA885" s="23" t="e">
        <f>IF(AND($F$2&lt;&gt;"",$F$3&lt;&gt;""),Interpolation!N885,ROUND(Interpolation!G885,$N$3))</f>
        <v>#VALUE!</v>
      </c>
      <c r="AB885" s="23" t="e">
        <f>IF(AND($F$2&lt;&gt;"",$F$3&lt;&gt;""),Interpolation!O885,ROUND(Interpolation!H885,$N$3))</f>
        <v>#VALUE!</v>
      </c>
      <c r="AD885" s="43" t="e">
        <f t="shared" si="153"/>
        <v>#VALUE!</v>
      </c>
      <c r="AE885" s="43" t="e">
        <f t="shared" si="154"/>
        <v>#VALUE!</v>
      </c>
    </row>
    <row r="886" spans="1:31" x14ac:dyDescent="0.25">
      <c r="A886" s="26" t="str">
        <f t="shared" si="156"/>
        <v/>
      </c>
      <c r="B886" s="21" t="str">
        <f t="shared" si="155"/>
        <v/>
      </c>
      <c r="C886" s="16" t="s">
        <v>66</v>
      </c>
      <c r="D886" s="16" t="s">
        <v>66</v>
      </c>
      <c r="E886" s="16" t="s">
        <v>66</v>
      </c>
      <c r="F886" s="16"/>
      <c r="G886" s="16"/>
      <c r="H886" s="16"/>
      <c r="I886" s="56"/>
      <c r="J886" s="57"/>
      <c r="K886" s="58"/>
      <c r="L886" s="22" t="str">
        <f t="shared" si="151"/>
        <v/>
      </c>
      <c r="M886" s="22" t="str">
        <f t="shared" si="152"/>
        <v/>
      </c>
      <c r="N886" s="26" t="e">
        <f t="shared" si="147"/>
        <v>#VALUE!</v>
      </c>
      <c r="O886" s="26" t="e">
        <f t="shared" si="149"/>
        <v>#VALUE!</v>
      </c>
      <c r="P886" s="26" t="e">
        <f t="shared" si="148"/>
        <v>#VALUE!</v>
      </c>
      <c r="Q886" s="26" t="e">
        <f t="shared" si="150"/>
        <v>#VALUE!</v>
      </c>
      <c r="R886" s="22"/>
      <c r="S886" s="22"/>
      <c r="T886" s="22"/>
      <c r="U886" s="22"/>
      <c r="W886" s="23" t="e">
        <f>IF(AND($F$2&lt;&gt;"",$F$3&lt;&gt;""),Interpolation!J886,ROUND(Interpolation!C886,$N$3))</f>
        <v>#VALUE!</v>
      </c>
      <c r="X886" s="23" t="e">
        <f>IF(AND($F$2&lt;&gt;"",$F$3&lt;&gt;""),Interpolation!K886,ROUND(Interpolation!D886,$N$3))</f>
        <v>#VALUE!</v>
      </c>
      <c r="Y886" s="23" t="e">
        <f>IF(AND($F$2&lt;&gt;"",$F$3&lt;&gt;""),Interpolation!L886,ROUND(Interpolation!E886,$N$3))</f>
        <v>#VALUE!</v>
      </c>
      <c r="Z886" s="23" t="e">
        <f>IF(AND($F$2&lt;&gt;"",$F$3&lt;&gt;""),Interpolation!M886,ROUND(Interpolation!F886,$N$3))</f>
        <v>#VALUE!</v>
      </c>
      <c r="AA886" s="23" t="e">
        <f>IF(AND($F$2&lt;&gt;"",$F$3&lt;&gt;""),Interpolation!N886,ROUND(Interpolation!G886,$N$3))</f>
        <v>#VALUE!</v>
      </c>
      <c r="AB886" s="23" t="e">
        <f>IF(AND($F$2&lt;&gt;"",$F$3&lt;&gt;""),Interpolation!O886,ROUND(Interpolation!H886,$N$3))</f>
        <v>#VALUE!</v>
      </c>
      <c r="AD886" s="43" t="e">
        <f t="shared" si="153"/>
        <v>#VALUE!</v>
      </c>
      <c r="AE886" s="43" t="e">
        <f t="shared" si="154"/>
        <v>#VALUE!</v>
      </c>
    </row>
    <row r="887" spans="1:31" x14ac:dyDescent="0.25">
      <c r="A887" s="26" t="str">
        <f t="shared" si="156"/>
        <v/>
      </c>
      <c r="B887" s="21" t="str">
        <f t="shared" si="155"/>
        <v/>
      </c>
      <c r="C887" s="16" t="s">
        <v>66</v>
      </c>
      <c r="D887" s="16" t="s">
        <v>66</v>
      </c>
      <c r="E887" s="16" t="s">
        <v>66</v>
      </c>
      <c r="F887" s="16"/>
      <c r="G887" s="16"/>
      <c r="H887" s="16"/>
      <c r="I887" s="56"/>
      <c r="J887" s="57"/>
      <c r="K887" s="58"/>
      <c r="L887" s="22" t="str">
        <f t="shared" si="151"/>
        <v/>
      </c>
      <c r="M887" s="22" t="str">
        <f t="shared" si="152"/>
        <v/>
      </c>
      <c r="N887" s="26" t="e">
        <f t="shared" si="147"/>
        <v>#VALUE!</v>
      </c>
      <c r="O887" s="26" t="e">
        <f t="shared" si="149"/>
        <v>#VALUE!</v>
      </c>
      <c r="P887" s="26" t="e">
        <f t="shared" si="148"/>
        <v>#VALUE!</v>
      </c>
      <c r="Q887" s="26" t="e">
        <f t="shared" si="150"/>
        <v>#VALUE!</v>
      </c>
      <c r="R887" s="22"/>
      <c r="S887" s="22"/>
      <c r="T887" s="22"/>
      <c r="U887" s="22"/>
      <c r="W887" s="23" t="e">
        <f>IF(AND($F$2&lt;&gt;"",$F$3&lt;&gt;""),Interpolation!J887,ROUND(Interpolation!C887,$N$3))</f>
        <v>#VALUE!</v>
      </c>
      <c r="X887" s="23" t="e">
        <f>IF(AND($F$2&lt;&gt;"",$F$3&lt;&gt;""),Interpolation!K887,ROUND(Interpolation!D887,$N$3))</f>
        <v>#VALUE!</v>
      </c>
      <c r="Y887" s="23" t="e">
        <f>IF(AND($F$2&lt;&gt;"",$F$3&lt;&gt;""),Interpolation!L887,ROUND(Interpolation!E887,$N$3))</f>
        <v>#VALUE!</v>
      </c>
      <c r="Z887" s="23" t="e">
        <f>IF(AND($F$2&lt;&gt;"",$F$3&lt;&gt;""),Interpolation!M887,ROUND(Interpolation!F887,$N$3))</f>
        <v>#VALUE!</v>
      </c>
      <c r="AA887" s="23" t="e">
        <f>IF(AND($F$2&lt;&gt;"",$F$3&lt;&gt;""),Interpolation!N887,ROUND(Interpolation!G887,$N$3))</f>
        <v>#VALUE!</v>
      </c>
      <c r="AB887" s="23" t="e">
        <f>IF(AND($F$2&lt;&gt;"",$F$3&lt;&gt;""),Interpolation!O887,ROUND(Interpolation!H887,$N$3))</f>
        <v>#VALUE!</v>
      </c>
      <c r="AD887" s="43" t="e">
        <f t="shared" si="153"/>
        <v>#VALUE!</v>
      </c>
      <c r="AE887" s="43" t="e">
        <f t="shared" si="154"/>
        <v>#VALUE!</v>
      </c>
    </row>
    <row r="888" spans="1:31" x14ac:dyDescent="0.25">
      <c r="A888" s="26" t="str">
        <f t="shared" si="156"/>
        <v/>
      </c>
      <c r="B888" s="21" t="str">
        <f t="shared" si="155"/>
        <v/>
      </c>
      <c r="C888" s="16" t="s">
        <v>66</v>
      </c>
      <c r="D888" s="16" t="s">
        <v>66</v>
      </c>
      <c r="E888" s="16" t="s">
        <v>66</v>
      </c>
      <c r="F888" s="16"/>
      <c r="G888" s="16"/>
      <c r="H888" s="16"/>
      <c r="I888" s="56"/>
      <c r="J888" s="57"/>
      <c r="K888" s="58"/>
      <c r="L888" s="22" t="str">
        <f t="shared" si="151"/>
        <v/>
      </c>
      <c r="M888" s="22" t="str">
        <f t="shared" si="152"/>
        <v/>
      </c>
      <c r="N888" s="26" t="e">
        <f t="shared" si="147"/>
        <v>#VALUE!</v>
      </c>
      <c r="O888" s="26" t="e">
        <f t="shared" si="149"/>
        <v>#VALUE!</v>
      </c>
      <c r="P888" s="26" t="e">
        <f t="shared" si="148"/>
        <v>#VALUE!</v>
      </c>
      <c r="Q888" s="26" t="e">
        <f t="shared" si="150"/>
        <v>#VALUE!</v>
      </c>
      <c r="R888" s="22"/>
      <c r="S888" s="22"/>
      <c r="T888" s="22"/>
      <c r="U888" s="22"/>
      <c r="W888" s="23" t="e">
        <f>IF(AND($F$2&lt;&gt;"",$F$3&lt;&gt;""),Interpolation!J888,ROUND(Interpolation!C888,$N$3))</f>
        <v>#VALUE!</v>
      </c>
      <c r="X888" s="23" t="e">
        <f>IF(AND($F$2&lt;&gt;"",$F$3&lt;&gt;""),Interpolation!K888,ROUND(Interpolation!D888,$N$3))</f>
        <v>#VALUE!</v>
      </c>
      <c r="Y888" s="23" t="e">
        <f>IF(AND($F$2&lt;&gt;"",$F$3&lt;&gt;""),Interpolation!L888,ROUND(Interpolation!E888,$N$3))</f>
        <v>#VALUE!</v>
      </c>
      <c r="Z888" s="23" t="e">
        <f>IF(AND($F$2&lt;&gt;"",$F$3&lt;&gt;""),Interpolation!M888,ROUND(Interpolation!F888,$N$3))</f>
        <v>#VALUE!</v>
      </c>
      <c r="AA888" s="23" t="e">
        <f>IF(AND($F$2&lt;&gt;"",$F$3&lt;&gt;""),Interpolation!N888,ROUND(Interpolation!G888,$N$3))</f>
        <v>#VALUE!</v>
      </c>
      <c r="AB888" s="23" t="e">
        <f>IF(AND($F$2&lt;&gt;"",$F$3&lt;&gt;""),Interpolation!O888,ROUND(Interpolation!H888,$N$3))</f>
        <v>#VALUE!</v>
      </c>
      <c r="AD888" s="43" t="e">
        <f t="shared" si="153"/>
        <v>#VALUE!</v>
      </c>
      <c r="AE888" s="43" t="e">
        <f t="shared" si="154"/>
        <v>#VALUE!</v>
      </c>
    </row>
    <row r="889" spans="1:31" x14ac:dyDescent="0.25">
      <c r="A889" s="26" t="str">
        <f t="shared" si="156"/>
        <v/>
      </c>
      <c r="B889" s="21" t="str">
        <f t="shared" si="155"/>
        <v/>
      </c>
      <c r="C889" s="16" t="s">
        <v>66</v>
      </c>
      <c r="D889" s="16" t="s">
        <v>66</v>
      </c>
      <c r="E889" s="16" t="s">
        <v>66</v>
      </c>
      <c r="F889" s="16"/>
      <c r="G889" s="16"/>
      <c r="H889" s="16"/>
      <c r="I889" s="56"/>
      <c r="J889" s="57"/>
      <c r="K889" s="58"/>
      <c r="L889" s="22" t="str">
        <f t="shared" si="151"/>
        <v/>
      </c>
      <c r="M889" s="22" t="str">
        <f t="shared" si="152"/>
        <v/>
      </c>
      <c r="N889" s="26" t="e">
        <f t="shared" si="147"/>
        <v>#VALUE!</v>
      </c>
      <c r="O889" s="26" t="e">
        <f t="shared" si="149"/>
        <v>#VALUE!</v>
      </c>
      <c r="P889" s="26" t="e">
        <f t="shared" si="148"/>
        <v>#VALUE!</v>
      </c>
      <c r="Q889" s="26" t="e">
        <f t="shared" si="150"/>
        <v>#VALUE!</v>
      </c>
      <c r="R889" s="22"/>
      <c r="S889" s="22"/>
      <c r="T889" s="22"/>
      <c r="U889" s="22"/>
      <c r="W889" s="23" t="e">
        <f>IF(AND($F$2&lt;&gt;"",$F$3&lt;&gt;""),Interpolation!J889,ROUND(Interpolation!C889,$N$3))</f>
        <v>#VALUE!</v>
      </c>
      <c r="X889" s="23" t="e">
        <f>IF(AND($F$2&lt;&gt;"",$F$3&lt;&gt;""),Interpolation!K889,ROUND(Interpolation!D889,$N$3))</f>
        <v>#VALUE!</v>
      </c>
      <c r="Y889" s="23" t="e">
        <f>IF(AND($F$2&lt;&gt;"",$F$3&lt;&gt;""),Interpolation!L889,ROUND(Interpolation!E889,$N$3))</f>
        <v>#VALUE!</v>
      </c>
      <c r="Z889" s="23" t="e">
        <f>IF(AND($F$2&lt;&gt;"",$F$3&lt;&gt;""),Interpolation!M889,ROUND(Interpolation!F889,$N$3))</f>
        <v>#VALUE!</v>
      </c>
      <c r="AA889" s="23" t="e">
        <f>IF(AND($F$2&lt;&gt;"",$F$3&lt;&gt;""),Interpolation!N889,ROUND(Interpolation!G889,$N$3))</f>
        <v>#VALUE!</v>
      </c>
      <c r="AB889" s="23" t="e">
        <f>IF(AND($F$2&lt;&gt;"",$F$3&lt;&gt;""),Interpolation!O889,ROUND(Interpolation!H889,$N$3))</f>
        <v>#VALUE!</v>
      </c>
      <c r="AD889" s="43" t="e">
        <f t="shared" si="153"/>
        <v>#VALUE!</v>
      </c>
      <c r="AE889" s="43" t="e">
        <f t="shared" si="154"/>
        <v>#VALUE!</v>
      </c>
    </row>
    <row r="890" spans="1:31" x14ac:dyDescent="0.25">
      <c r="A890" s="26" t="str">
        <f t="shared" si="156"/>
        <v/>
      </c>
      <c r="B890" s="21" t="str">
        <f t="shared" si="155"/>
        <v/>
      </c>
      <c r="C890" s="16" t="s">
        <v>66</v>
      </c>
      <c r="D890" s="16" t="s">
        <v>66</v>
      </c>
      <c r="E890" s="16" t="s">
        <v>66</v>
      </c>
      <c r="F890" s="16"/>
      <c r="G890" s="16"/>
      <c r="H890" s="16"/>
      <c r="I890" s="56"/>
      <c r="J890" s="57"/>
      <c r="K890" s="58"/>
      <c r="L890" s="22" t="str">
        <f t="shared" si="151"/>
        <v/>
      </c>
      <c r="M890" s="22" t="str">
        <f t="shared" si="152"/>
        <v/>
      </c>
      <c r="N890" s="26" t="e">
        <f t="shared" si="147"/>
        <v>#VALUE!</v>
      </c>
      <c r="O890" s="26" t="e">
        <f t="shared" si="149"/>
        <v>#VALUE!</v>
      </c>
      <c r="P890" s="26" t="e">
        <f t="shared" si="148"/>
        <v>#VALUE!</v>
      </c>
      <c r="Q890" s="26" t="e">
        <f t="shared" si="150"/>
        <v>#VALUE!</v>
      </c>
      <c r="R890" s="22"/>
      <c r="S890" s="22"/>
      <c r="T890" s="22"/>
      <c r="U890" s="22"/>
      <c r="W890" s="23" t="e">
        <f>IF(AND($F$2&lt;&gt;"",$F$3&lt;&gt;""),Interpolation!J890,ROUND(Interpolation!C890,$N$3))</f>
        <v>#VALUE!</v>
      </c>
      <c r="X890" s="23" t="e">
        <f>IF(AND($F$2&lt;&gt;"",$F$3&lt;&gt;""),Interpolation!K890,ROUND(Interpolation!D890,$N$3))</f>
        <v>#VALUE!</v>
      </c>
      <c r="Y890" s="23" t="e">
        <f>IF(AND($F$2&lt;&gt;"",$F$3&lt;&gt;""),Interpolation!L890,ROUND(Interpolation!E890,$N$3))</f>
        <v>#VALUE!</v>
      </c>
      <c r="Z890" s="23" t="e">
        <f>IF(AND($F$2&lt;&gt;"",$F$3&lt;&gt;""),Interpolation!M890,ROUND(Interpolation!F890,$N$3))</f>
        <v>#VALUE!</v>
      </c>
      <c r="AA890" s="23" t="e">
        <f>IF(AND($F$2&lt;&gt;"",$F$3&lt;&gt;""),Interpolation!N890,ROUND(Interpolation!G890,$N$3))</f>
        <v>#VALUE!</v>
      </c>
      <c r="AB890" s="23" t="e">
        <f>IF(AND($F$2&lt;&gt;"",$F$3&lt;&gt;""),Interpolation!O890,ROUND(Interpolation!H890,$N$3))</f>
        <v>#VALUE!</v>
      </c>
      <c r="AD890" s="43" t="e">
        <f t="shared" si="153"/>
        <v>#VALUE!</v>
      </c>
      <c r="AE890" s="43" t="e">
        <f t="shared" si="154"/>
        <v>#VALUE!</v>
      </c>
    </row>
    <row r="891" spans="1:31" x14ac:dyDescent="0.25">
      <c r="A891" s="26" t="str">
        <f t="shared" si="156"/>
        <v/>
      </c>
      <c r="B891" s="21" t="str">
        <f t="shared" si="155"/>
        <v/>
      </c>
      <c r="C891" s="16" t="s">
        <v>66</v>
      </c>
      <c r="D891" s="16" t="s">
        <v>66</v>
      </c>
      <c r="E891" s="16" t="s">
        <v>66</v>
      </c>
      <c r="F891" s="16"/>
      <c r="G891" s="16"/>
      <c r="H891" s="16"/>
      <c r="I891" s="56"/>
      <c r="J891" s="57"/>
      <c r="K891" s="58"/>
      <c r="L891" s="22" t="str">
        <f t="shared" si="151"/>
        <v/>
      </c>
      <c r="M891" s="22" t="str">
        <f t="shared" si="152"/>
        <v/>
      </c>
      <c r="N891" s="26" t="e">
        <f t="shared" si="147"/>
        <v>#VALUE!</v>
      </c>
      <c r="O891" s="26" t="e">
        <f t="shared" si="149"/>
        <v>#VALUE!</v>
      </c>
      <c r="P891" s="26" t="e">
        <f t="shared" si="148"/>
        <v>#VALUE!</v>
      </c>
      <c r="Q891" s="26" t="e">
        <f t="shared" si="150"/>
        <v>#VALUE!</v>
      </c>
      <c r="R891" s="22"/>
      <c r="S891" s="22"/>
      <c r="T891" s="22"/>
      <c r="U891" s="22"/>
      <c r="W891" s="23" t="e">
        <f>IF(AND($F$2&lt;&gt;"",$F$3&lt;&gt;""),Interpolation!J891,ROUND(Interpolation!C891,$N$3))</f>
        <v>#VALUE!</v>
      </c>
      <c r="X891" s="23" t="e">
        <f>IF(AND($F$2&lt;&gt;"",$F$3&lt;&gt;""),Interpolation!K891,ROUND(Interpolation!D891,$N$3))</f>
        <v>#VALUE!</v>
      </c>
      <c r="Y891" s="23" t="e">
        <f>IF(AND($F$2&lt;&gt;"",$F$3&lt;&gt;""),Interpolation!L891,ROUND(Interpolation!E891,$N$3))</f>
        <v>#VALUE!</v>
      </c>
      <c r="Z891" s="23" t="e">
        <f>IF(AND($F$2&lt;&gt;"",$F$3&lt;&gt;""),Interpolation!M891,ROUND(Interpolation!F891,$N$3))</f>
        <v>#VALUE!</v>
      </c>
      <c r="AA891" s="23" t="e">
        <f>IF(AND($F$2&lt;&gt;"",$F$3&lt;&gt;""),Interpolation!N891,ROUND(Interpolation!G891,$N$3))</f>
        <v>#VALUE!</v>
      </c>
      <c r="AB891" s="23" t="e">
        <f>IF(AND($F$2&lt;&gt;"",$F$3&lt;&gt;""),Interpolation!O891,ROUND(Interpolation!H891,$N$3))</f>
        <v>#VALUE!</v>
      </c>
      <c r="AD891" s="43" t="e">
        <f t="shared" si="153"/>
        <v>#VALUE!</v>
      </c>
      <c r="AE891" s="43" t="e">
        <f t="shared" si="154"/>
        <v>#VALUE!</v>
      </c>
    </row>
    <row r="892" spans="1:31" x14ac:dyDescent="0.25">
      <c r="A892" s="26" t="str">
        <f t="shared" si="156"/>
        <v/>
      </c>
      <c r="B892" s="21" t="str">
        <f t="shared" si="155"/>
        <v/>
      </c>
      <c r="C892" s="16" t="s">
        <v>66</v>
      </c>
      <c r="D892" s="16" t="s">
        <v>66</v>
      </c>
      <c r="E892" s="16" t="s">
        <v>66</v>
      </c>
      <c r="F892" s="16"/>
      <c r="G892" s="16"/>
      <c r="H892" s="16"/>
      <c r="I892" s="56"/>
      <c r="J892" s="57"/>
      <c r="K892" s="58"/>
      <c r="L892" s="22" t="str">
        <f t="shared" si="151"/>
        <v/>
      </c>
      <c r="M892" s="22" t="str">
        <f t="shared" si="152"/>
        <v/>
      </c>
      <c r="N892" s="26" t="e">
        <f t="shared" ref="N892:N955" si="157">VALUE(B892)</f>
        <v>#VALUE!</v>
      </c>
      <c r="O892" s="26" t="e">
        <f t="shared" si="149"/>
        <v>#VALUE!</v>
      </c>
      <c r="P892" s="26" t="e">
        <f t="shared" ref="P892:P955" si="158">IF(N892&lt;$T$8,1,IF(N892&lt;$T$9,2,IF(N892&lt;$T$10,3,IF(N892&lt;$T$11,4,IF(N892&lt;$T$12,5,IF(N892&lt;$T$13,6,IF(N892&lt;$T$14,7,"")))))))</f>
        <v>#VALUE!</v>
      </c>
      <c r="Q892" s="26" t="e">
        <f t="shared" si="150"/>
        <v>#VALUE!</v>
      </c>
      <c r="R892" s="22"/>
      <c r="S892" s="22"/>
      <c r="T892" s="22"/>
      <c r="U892" s="22"/>
      <c r="W892" s="23" t="e">
        <f>IF(AND($F$2&lt;&gt;"",$F$3&lt;&gt;""),Interpolation!J892,ROUND(Interpolation!C892,$N$3))</f>
        <v>#VALUE!</v>
      </c>
      <c r="X892" s="23" t="e">
        <f>IF(AND($F$2&lt;&gt;"",$F$3&lt;&gt;""),Interpolation!K892,ROUND(Interpolation!D892,$N$3))</f>
        <v>#VALUE!</v>
      </c>
      <c r="Y892" s="23" t="e">
        <f>IF(AND($F$2&lt;&gt;"",$F$3&lt;&gt;""),Interpolation!L892,ROUND(Interpolation!E892,$N$3))</f>
        <v>#VALUE!</v>
      </c>
      <c r="Z892" s="23" t="e">
        <f>IF(AND($F$2&lt;&gt;"",$F$3&lt;&gt;""),Interpolation!M892,ROUND(Interpolation!F892,$N$3))</f>
        <v>#VALUE!</v>
      </c>
      <c r="AA892" s="23" t="e">
        <f>IF(AND($F$2&lt;&gt;"",$F$3&lt;&gt;""),Interpolation!N892,ROUND(Interpolation!G892,$N$3))</f>
        <v>#VALUE!</v>
      </c>
      <c r="AB892" s="23" t="e">
        <f>IF(AND($F$2&lt;&gt;"",$F$3&lt;&gt;""),Interpolation!O892,ROUND(Interpolation!H892,$N$3))</f>
        <v>#VALUE!</v>
      </c>
      <c r="AD892" s="43" t="e">
        <f t="shared" si="153"/>
        <v>#VALUE!</v>
      </c>
      <c r="AE892" s="43" t="e">
        <f t="shared" si="154"/>
        <v>#VALUE!</v>
      </c>
    </row>
    <row r="893" spans="1:31" x14ac:dyDescent="0.25">
      <c r="J893" s="1"/>
      <c r="K893" s="1"/>
      <c r="L893" s="22">
        <f t="shared" si="151"/>
        <v>0</v>
      </c>
      <c r="M893" s="22">
        <f t="shared" si="152"/>
        <v>0</v>
      </c>
      <c r="N893" s="26">
        <f t="shared" si="157"/>
        <v>0</v>
      </c>
      <c r="O893" s="26" t="e">
        <f t="shared" si="149"/>
        <v>#N/A</v>
      </c>
      <c r="P893" s="26">
        <f t="shared" si="158"/>
        <v>1</v>
      </c>
      <c r="Q893" s="26" t="e">
        <f t="shared" si="150"/>
        <v>#N/A</v>
      </c>
      <c r="R893" s="22"/>
      <c r="S893" s="22"/>
      <c r="T893" s="22"/>
      <c r="U893" s="22"/>
      <c r="W893" s="23" t="e">
        <f>IF(AND($F$2&lt;&gt;"",$F$3&lt;&gt;""),Interpolation!J893,ROUND(Interpolation!C893,$N$3))</f>
        <v>#VALUE!</v>
      </c>
      <c r="X893" s="23" t="e">
        <f>IF(AND($F$2&lt;&gt;"",$F$3&lt;&gt;""),Interpolation!K893,ROUND(Interpolation!D893,$N$3))</f>
        <v>#VALUE!</v>
      </c>
      <c r="Y893" s="23" t="e">
        <f>IF(AND($F$2&lt;&gt;"",$F$3&lt;&gt;""),Interpolation!L893,ROUND(Interpolation!E893,$N$3))</f>
        <v>#VALUE!</v>
      </c>
      <c r="Z893" s="23" t="e">
        <f>IF(AND($F$2&lt;&gt;"",$F$3&lt;&gt;""),Interpolation!M893,ROUND(Interpolation!F893,$N$3))</f>
        <v>#VALUE!</v>
      </c>
      <c r="AA893" s="23" t="e">
        <f>IF(AND($F$2&lt;&gt;"",$F$3&lt;&gt;""),Interpolation!N893,ROUND(Interpolation!G893,$N$3))</f>
        <v>#VALUE!</v>
      </c>
      <c r="AB893" s="23" t="e">
        <f>IF(AND($F$2&lt;&gt;"",$F$3&lt;&gt;""),Interpolation!O893,ROUND(Interpolation!H893,$N$3))</f>
        <v>#VALUE!</v>
      </c>
      <c r="AD893" s="43">
        <f t="shared" si="153"/>
        <v>0</v>
      </c>
      <c r="AE893" s="43">
        <f t="shared" si="154"/>
        <v>0</v>
      </c>
    </row>
    <row r="894" spans="1:31" x14ac:dyDescent="0.25">
      <c r="B894" s="61"/>
      <c r="C894" s="61"/>
      <c r="D894" s="61"/>
      <c r="E894" s="61"/>
      <c r="F894" s="61"/>
      <c r="G894" s="61"/>
      <c r="I894" s="2" t="str">
        <f>'Print off sheets'!I894</f>
        <v>Page 21 of 2</v>
      </c>
      <c r="J894" s="1"/>
      <c r="K894" s="1"/>
      <c r="L894" s="22">
        <f t="shared" si="151"/>
        <v>0</v>
      </c>
      <c r="M894" s="22">
        <f t="shared" si="152"/>
        <v>0</v>
      </c>
      <c r="N894" s="26">
        <f t="shared" si="157"/>
        <v>0</v>
      </c>
      <c r="O894" s="26" t="e">
        <f t="shared" si="149"/>
        <v>#N/A</v>
      </c>
      <c r="P894" s="26">
        <f t="shared" si="158"/>
        <v>1</v>
      </c>
      <c r="Q894" s="26" t="e">
        <f t="shared" si="150"/>
        <v>#N/A</v>
      </c>
      <c r="R894" s="22"/>
      <c r="S894" s="22"/>
      <c r="T894" s="22"/>
      <c r="U894" s="22"/>
      <c r="W894" s="23" t="e">
        <f>IF(AND($F$2&lt;&gt;"",$F$3&lt;&gt;""),Interpolation!J894,ROUND(Interpolation!C894,$N$3))</f>
        <v>#VALUE!</v>
      </c>
      <c r="X894" s="23" t="e">
        <f>IF(AND($F$2&lt;&gt;"",$F$3&lt;&gt;""),Interpolation!K894,ROUND(Interpolation!D894,$N$3))</f>
        <v>#VALUE!</v>
      </c>
      <c r="Y894" s="23" t="e">
        <f>IF(AND($F$2&lt;&gt;"",$F$3&lt;&gt;""),Interpolation!L894,ROUND(Interpolation!E894,$N$3))</f>
        <v>#VALUE!</v>
      </c>
      <c r="Z894" s="23" t="e">
        <f>IF(AND($F$2&lt;&gt;"",$F$3&lt;&gt;""),Interpolation!M894,ROUND(Interpolation!F894,$N$3))</f>
        <v>#VALUE!</v>
      </c>
      <c r="AA894" s="23" t="e">
        <f>IF(AND($F$2&lt;&gt;"",$F$3&lt;&gt;""),Interpolation!N894,ROUND(Interpolation!G894,$N$3))</f>
        <v>#VALUE!</v>
      </c>
      <c r="AB894" s="23" t="e">
        <f>IF(AND($F$2&lt;&gt;"",$F$3&lt;&gt;""),Interpolation!O894,ROUND(Interpolation!H894,$N$3))</f>
        <v>#VALUE!</v>
      </c>
      <c r="AD894" s="43">
        <f t="shared" si="153"/>
        <v>0</v>
      </c>
      <c r="AE894" s="43">
        <f t="shared" si="154"/>
        <v>0</v>
      </c>
    </row>
    <row r="895" spans="1:31" ht="18" x14ac:dyDescent="0.25">
      <c r="B895" s="59" t="s">
        <v>21</v>
      </c>
      <c r="C895" s="59"/>
      <c r="D895" s="59"/>
      <c r="E895" s="59"/>
      <c r="F895" s="59"/>
      <c r="G895" s="59"/>
      <c r="H895" s="59"/>
      <c r="J895" s="1"/>
      <c r="K895" s="1"/>
      <c r="L895" s="22" t="str">
        <f t="shared" si="151"/>
        <v/>
      </c>
      <c r="M895" s="22" t="str">
        <f t="shared" si="152"/>
        <v/>
      </c>
      <c r="N895" s="26" t="e">
        <f t="shared" si="157"/>
        <v>#VALUE!</v>
      </c>
      <c r="O895" s="26" t="e">
        <f t="shared" si="149"/>
        <v>#VALUE!</v>
      </c>
      <c r="P895" s="26" t="e">
        <f t="shared" si="158"/>
        <v>#VALUE!</v>
      </c>
      <c r="Q895" s="26" t="e">
        <f t="shared" si="150"/>
        <v>#VALUE!</v>
      </c>
      <c r="R895" s="22"/>
      <c r="S895" s="22"/>
      <c r="T895" s="22"/>
      <c r="U895" s="22"/>
      <c r="W895" s="23" t="e">
        <f>IF(AND($F$2&lt;&gt;"",$F$3&lt;&gt;""),Interpolation!J895,ROUND(Interpolation!C895,$N$3))</f>
        <v>#VALUE!</v>
      </c>
      <c r="X895" s="23" t="e">
        <f>IF(AND($F$2&lt;&gt;"",$F$3&lt;&gt;""),Interpolation!K895,ROUND(Interpolation!D895,$N$3))</f>
        <v>#VALUE!</v>
      </c>
      <c r="Y895" s="23" t="e">
        <f>IF(AND($F$2&lt;&gt;"",$F$3&lt;&gt;""),Interpolation!L895,ROUND(Interpolation!E895,$N$3))</f>
        <v>#VALUE!</v>
      </c>
      <c r="Z895" s="23" t="e">
        <f>IF(AND($F$2&lt;&gt;"",$F$3&lt;&gt;""),Interpolation!M895,ROUND(Interpolation!F895,$N$3))</f>
        <v>#VALUE!</v>
      </c>
      <c r="AA895" s="23" t="e">
        <f>IF(AND($F$2&lt;&gt;"",$F$3&lt;&gt;""),Interpolation!N895,ROUND(Interpolation!G895,$N$3))</f>
        <v>#VALUE!</v>
      </c>
      <c r="AB895" s="23" t="e">
        <f>IF(AND($F$2&lt;&gt;"",$F$3&lt;&gt;""),Interpolation!O895,ROUND(Interpolation!H895,$N$3))</f>
        <v>#VALUE!</v>
      </c>
      <c r="AD895" s="43" t="e">
        <f t="shared" si="153"/>
        <v>#VALUE!</v>
      </c>
      <c r="AE895" s="43" t="e">
        <f t="shared" si="154"/>
        <v>#VALUE!</v>
      </c>
    </row>
    <row r="896" spans="1:31" ht="15.75" x14ac:dyDescent="0.25">
      <c r="B896" s="3"/>
      <c r="C896" s="14"/>
      <c r="E896" s="3"/>
      <c r="F896" s="15"/>
      <c r="H896" s="5"/>
      <c r="J896" s="1"/>
      <c r="K896" s="1"/>
      <c r="L896" s="22">
        <f t="shared" si="151"/>
        <v>0</v>
      </c>
      <c r="M896" s="22">
        <f t="shared" si="152"/>
        <v>0</v>
      </c>
      <c r="N896" s="26">
        <f t="shared" si="157"/>
        <v>0</v>
      </c>
      <c r="O896" s="26" t="e">
        <f t="shared" si="149"/>
        <v>#N/A</v>
      </c>
      <c r="P896" s="26">
        <f t="shared" si="158"/>
        <v>1</v>
      </c>
      <c r="Q896" s="26" t="e">
        <f t="shared" si="150"/>
        <v>#N/A</v>
      </c>
      <c r="R896" s="22"/>
      <c r="S896" s="22"/>
      <c r="T896" s="22"/>
      <c r="U896" s="22"/>
      <c r="W896" s="23" t="e">
        <f>IF(AND($F$2&lt;&gt;"",$F$3&lt;&gt;""),Interpolation!J896,ROUND(Interpolation!C896,$N$3))</f>
        <v>#VALUE!</v>
      </c>
      <c r="X896" s="23" t="e">
        <f>IF(AND($F$2&lt;&gt;"",$F$3&lt;&gt;""),Interpolation!K896,ROUND(Interpolation!D896,$N$3))</f>
        <v>#VALUE!</v>
      </c>
      <c r="Y896" s="23" t="e">
        <f>IF(AND($F$2&lt;&gt;"",$F$3&lt;&gt;""),Interpolation!L896,ROUND(Interpolation!E896,$N$3))</f>
        <v>#VALUE!</v>
      </c>
      <c r="Z896" s="23" t="e">
        <f>IF(AND($F$2&lt;&gt;"",$F$3&lt;&gt;""),Interpolation!M896,ROUND(Interpolation!F896,$N$3))</f>
        <v>#VALUE!</v>
      </c>
      <c r="AA896" s="23" t="e">
        <f>IF(AND($F$2&lt;&gt;"",$F$3&lt;&gt;""),Interpolation!N896,ROUND(Interpolation!G896,$N$3))</f>
        <v>#VALUE!</v>
      </c>
      <c r="AB896" s="23" t="e">
        <f>IF(AND($F$2&lt;&gt;"",$F$3&lt;&gt;""),Interpolation!O896,ROUND(Interpolation!H896,$N$3))</f>
        <v>#VALUE!</v>
      </c>
      <c r="AD896" s="43">
        <f t="shared" si="153"/>
        <v>0</v>
      </c>
      <c r="AE896" s="43">
        <f t="shared" si="154"/>
        <v>0</v>
      </c>
    </row>
    <row r="897" spans="1:31" x14ac:dyDescent="0.25">
      <c r="G897" s="62"/>
      <c r="H897" s="62"/>
      <c r="J897" s="1"/>
      <c r="K897" s="1"/>
      <c r="L897" s="22">
        <f t="shared" si="151"/>
        <v>0</v>
      </c>
      <c r="M897" s="22">
        <f t="shared" si="152"/>
        <v>0</v>
      </c>
      <c r="N897" s="26">
        <f t="shared" si="157"/>
        <v>0</v>
      </c>
      <c r="O897" s="26" t="e">
        <f t="shared" si="149"/>
        <v>#N/A</v>
      </c>
      <c r="P897" s="26">
        <f t="shared" si="158"/>
        <v>1</v>
      </c>
      <c r="Q897" s="26" t="e">
        <f t="shared" si="150"/>
        <v>#N/A</v>
      </c>
      <c r="R897" s="22"/>
      <c r="S897" s="22"/>
      <c r="T897" s="22"/>
      <c r="U897" s="22"/>
      <c r="W897" s="23" t="e">
        <f>IF(AND($F$2&lt;&gt;"",$F$3&lt;&gt;""),Interpolation!J897,ROUND(Interpolation!C897,$N$3))</f>
        <v>#VALUE!</v>
      </c>
      <c r="X897" s="23" t="e">
        <f>IF(AND($F$2&lt;&gt;"",$F$3&lt;&gt;""),Interpolation!K897,ROUND(Interpolation!D897,$N$3))</f>
        <v>#VALUE!</v>
      </c>
      <c r="Y897" s="23" t="e">
        <f>IF(AND($F$2&lt;&gt;"",$F$3&lt;&gt;""),Interpolation!L897,ROUND(Interpolation!E897,$N$3))</f>
        <v>#VALUE!</v>
      </c>
      <c r="Z897" s="23" t="e">
        <f>IF(AND($F$2&lt;&gt;"",$F$3&lt;&gt;""),Interpolation!M897,ROUND(Interpolation!F897,$N$3))</f>
        <v>#VALUE!</v>
      </c>
      <c r="AA897" s="23" t="e">
        <f>IF(AND($F$2&lt;&gt;"",$F$3&lt;&gt;""),Interpolation!N897,ROUND(Interpolation!G897,$N$3))</f>
        <v>#VALUE!</v>
      </c>
      <c r="AB897" s="23" t="e">
        <f>IF(AND($F$2&lt;&gt;"",$F$3&lt;&gt;""),Interpolation!O897,ROUND(Interpolation!H897,$N$3))</f>
        <v>#VALUE!</v>
      </c>
      <c r="AD897" s="43">
        <f t="shared" si="153"/>
        <v>0</v>
      </c>
      <c r="AE897" s="43">
        <f t="shared" si="154"/>
        <v>0</v>
      </c>
    </row>
    <row r="898" spans="1:31" x14ac:dyDescent="0.25">
      <c r="C898" s="60" t="s">
        <v>42</v>
      </c>
      <c r="D898" s="60"/>
      <c r="E898" s="60"/>
      <c r="H898" s="6"/>
      <c r="J898" s="1"/>
      <c r="K898" s="1"/>
      <c r="L898" s="22">
        <f t="shared" si="151"/>
        <v>0</v>
      </c>
      <c r="M898" s="22">
        <f t="shared" si="152"/>
        <v>0</v>
      </c>
      <c r="N898" s="26">
        <f t="shared" si="157"/>
        <v>0</v>
      </c>
      <c r="O898" s="26" t="e">
        <f t="shared" si="149"/>
        <v>#N/A</v>
      </c>
      <c r="P898" s="26">
        <f t="shared" si="158"/>
        <v>1</v>
      </c>
      <c r="Q898" s="26" t="e">
        <f t="shared" si="150"/>
        <v>#N/A</v>
      </c>
      <c r="R898" s="22"/>
      <c r="S898" s="22"/>
      <c r="T898" s="22"/>
      <c r="U898" s="22"/>
      <c r="W898" s="23" t="e">
        <f>IF(AND($F$2&lt;&gt;"",$F$3&lt;&gt;""),Interpolation!J898,ROUND(Interpolation!C898,$N$3))</f>
        <v>#VALUE!</v>
      </c>
      <c r="X898" s="23" t="e">
        <f>IF(AND($F$2&lt;&gt;"",$F$3&lt;&gt;""),Interpolation!K898,ROUND(Interpolation!D898,$N$3))</f>
        <v>#VALUE!</v>
      </c>
      <c r="Y898" s="23" t="e">
        <f>IF(AND($F$2&lt;&gt;"",$F$3&lt;&gt;""),Interpolation!L898,ROUND(Interpolation!E898,$N$3))</f>
        <v>#VALUE!</v>
      </c>
      <c r="Z898" s="23" t="e">
        <f>IF(AND($F$2&lt;&gt;"",$F$3&lt;&gt;""),Interpolation!M898,ROUND(Interpolation!F898,$N$3))</f>
        <v>#VALUE!</v>
      </c>
      <c r="AA898" s="23" t="e">
        <f>IF(AND($F$2&lt;&gt;"",$F$3&lt;&gt;""),Interpolation!N898,ROUND(Interpolation!G898,$N$3))</f>
        <v>#VALUE!</v>
      </c>
      <c r="AB898" s="23" t="e">
        <f>IF(AND($F$2&lt;&gt;"",$F$3&lt;&gt;""),Interpolation!O898,ROUND(Interpolation!H898,$N$3))</f>
        <v>#VALUE!</v>
      </c>
      <c r="AD898" s="43">
        <f t="shared" si="153"/>
        <v>0</v>
      </c>
      <c r="AE898" s="43">
        <f t="shared" si="154"/>
        <v>0</v>
      </c>
    </row>
    <row r="899" spans="1:31" x14ac:dyDescent="0.25">
      <c r="B899" s="7" t="s">
        <v>45</v>
      </c>
      <c r="C899" s="8" t="s">
        <v>46</v>
      </c>
      <c r="D899" s="8" t="s">
        <v>47</v>
      </c>
      <c r="E899" s="8" t="s">
        <v>48</v>
      </c>
      <c r="F899" s="8" t="s">
        <v>49</v>
      </c>
      <c r="G899" s="8" t="s">
        <v>50</v>
      </c>
      <c r="H899" s="8" t="s">
        <v>51</v>
      </c>
      <c r="I899" s="9" t="s">
        <v>52</v>
      </c>
      <c r="J899" s="1"/>
      <c r="K899" s="1"/>
      <c r="L899" s="22" t="str">
        <f t="shared" si="151"/>
        <v/>
      </c>
      <c r="M899" s="22" t="str">
        <f t="shared" si="152"/>
        <v/>
      </c>
      <c r="N899" s="26" t="e">
        <f t="shared" si="157"/>
        <v>#VALUE!</v>
      </c>
      <c r="O899" s="26" t="e">
        <f t="shared" si="149"/>
        <v>#VALUE!</v>
      </c>
      <c r="P899" s="26" t="e">
        <f t="shared" si="158"/>
        <v>#VALUE!</v>
      </c>
      <c r="Q899" s="26" t="e">
        <f t="shared" si="150"/>
        <v>#VALUE!</v>
      </c>
      <c r="R899" s="22"/>
      <c r="S899" s="22"/>
      <c r="T899" s="22"/>
      <c r="U899" s="22"/>
      <c r="W899" s="23" t="e">
        <f>IF(AND($F$2&lt;&gt;"",$F$3&lt;&gt;""),Interpolation!J899,ROUND(Interpolation!C899,$N$3))</f>
        <v>#VALUE!</v>
      </c>
      <c r="X899" s="23" t="e">
        <f>IF(AND($F$2&lt;&gt;"",$F$3&lt;&gt;""),Interpolation!K899,ROUND(Interpolation!D899,$N$3))</f>
        <v>#VALUE!</v>
      </c>
      <c r="Y899" s="23" t="e">
        <f>IF(AND($F$2&lt;&gt;"",$F$3&lt;&gt;""),Interpolation!L899,ROUND(Interpolation!E899,$N$3))</f>
        <v>#VALUE!</v>
      </c>
      <c r="Z899" s="23" t="e">
        <f>IF(AND($F$2&lt;&gt;"",$F$3&lt;&gt;""),Interpolation!M899,ROUND(Interpolation!F899,$N$3))</f>
        <v>#VALUE!</v>
      </c>
      <c r="AA899" s="23" t="e">
        <f>IF(AND($F$2&lt;&gt;"",$F$3&lt;&gt;""),Interpolation!N899,ROUND(Interpolation!G899,$N$3))</f>
        <v>#VALUE!</v>
      </c>
      <c r="AB899" s="23" t="e">
        <f>IF(AND($F$2&lt;&gt;"",$F$3&lt;&gt;""),Interpolation!O899,ROUND(Interpolation!H899,$N$3))</f>
        <v>#VALUE!</v>
      </c>
      <c r="AD899" s="43" t="e">
        <f t="shared" si="153"/>
        <v>#VALUE!</v>
      </c>
      <c r="AE899" s="43" t="e">
        <f t="shared" si="154"/>
        <v>#VALUE!</v>
      </c>
    </row>
    <row r="900" spans="1:31" x14ac:dyDescent="0.25">
      <c r="A900" s="26" t="str">
        <f>IF(A892="","",IF(ROUND(A892,7)=VALUE($H$3),"",A892+VALUE($H$4)))</f>
        <v/>
      </c>
      <c r="B900" s="21" t="str">
        <f t="shared" ref="B900:B939" si="159">TEXT(A900,$N$2)</f>
        <v/>
      </c>
      <c r="C900" s="16"/>
      <c r="D900" s="16"/>
      <c r="E900" s="16"/>
      <c r="F900" s="16"/>
      <c r="G900" s="16"/>
      <c r="H900" s="16"/>
      <c r="I900" s="56"/>
      <c r="J900" s="57"/>
      <c r="K900" s="58"/>
      <c r="L900" s="22" t="str">
        <f t="shared" si="151"/>
        <v/>
      </c>
      <c r="M900" s="22" t="str">
        <f t="shared" si="152"/>
        <v/>
      </c>
      <c r="N900" s="26" t="e">
        <f t="shared" si="157"/>
        <v>#VALUE!</v>
      </c>
      <c r="O900" s="26" t="e">
        <f t="shared" si="149"/>
        <v>#VALUE!</v>
      </c>
      <c r="P900" s="26" t="e">
        <f t="shared" si="158"/>
        <v>#VALUE!</v>
      </c>
      <c r="Q900" s="26" t="e">
        <f t="shared" si="150"/>
        <v>#VALUE!</v>
      </c>
      <c r="R900" s="22"/>
      <c r="S900" s="22"/>
      <c r="T900" s="22"/>
      <c r="U900" s="22"/>
      <c r="W900" s="23" t="e">
        <f>IF(AND($F$2&lt;&gt;"",$F$3&lt;&gt;""),Interpolation!J900,ROUND(Interpolation!C900,$N$3))</f>
        <v>#VALUE!</v>
      </c>
      <c r="X900" s="23" t="e">
        <f>IF(AND($F$2&lt;&gt;"",$F$3&lt;&gt;""),Interpolation!K900,ROUND(Interpolation!D900,$N$3))</f>
        <v>#VALUE!</v>
      </c>
      <c r="Y900" s="23" t="e">
        <f>IF(AND($F$2&lt;&gt;"",$F$3&lt;&gt;""),Interpolation!L900,ROUND(Interpolation!E900,$N$3))</f>
        <v>#VALUE!</v>
      </c>
      <c r="Z900" s="23" t="e">
        <f>IF(AND($F$2&lt;&gt;"",$F$3&lt;&gt;""),Interpolation!M900,ROUND(Interpolation!F900,$N$3))</f>
        <v>#VALUE!</v>
      </c>
      <c r="AA900" s="23" t="e">
        <f>IF(AND($F$2&lt;&gt;"",$F$3&lt;&gt;""),Interpolation!N900,ROUND(Interpolation!G900,$N$3))</f>
        <v>#VALUE!</v>
      </c>
      <c r="AB900" s="23" t="e">
        <f>IF(AND($F$2&lt;&gt;"",$F$3&lt;&gt;""),Interpolation!O900,ROUND(Interpolation!H900,$N$3))</f>
        <v>#VALUE!</v>
      </c>
      <c r="AD900" s="43" t="e">
        <f t="shared" si="153"/>
        <v>#VALUE!</v>
      </c>
      <c r="AE900" s="43" t="e">
        <f t="shared" si="154"/>
        <v>#VALUE!</v>
      </c>
    </row>
    <row r="901" spans="1:31" x14ac:dyDescent="0.25">
      <c r="A901" s="26" t="str">
        <f t="shared" ref="A901:A939" si="160">IF(A900="","",IF(ROUND(A900,7)=VALUE($H$3),"",A900+VALUE($H$4)))</f>
        <v/>
      </c>
      <c r="B901" s="21" t="str">
        <f t="shared" si="159"/>
        <v/>
      </c>
      <c r="C901" s="16" t="s">
        <v>66</v>
      </c>
      <c r="D901" s="16" t="s">
        <v>66</v>
      </c>
      <c r="E901" s="16" t="s">
        <v>66</v>
      </c>
      <c r="F901" s="16"/>
      <c r="G901" s="16"/>
      <c r="H901" s="16"/>
      <c r="I901" s="56"/>
      <c r="J901" s="57"/>
      <c r="K901" s="58"/>
      <c r="L901" s="22" t="str">
        <f t="shared" si="151"/>
        <v/>
      </c>
      <c r="M901" s="22" t="str">
        <f t="shared" si="152"/>
        <v/>
      </c>
      <c r="N901" s="26" t="e">
        <f t="shared" si="157"/>
        <v>#VALUE!</v>
      </c>
      <c r="O901" s="26" t="e">
        <f t="shared" si="149"/>
        <v>#VALUE!</v>
      </c>
      <c r="P901" s="26" t="e">
        <f t="shared" si="158"/>
        <v>#VALUE!</v>
      </c>
      <c r="Q901" s="26" t="e">
        <f t="shared" si="150"/>
        <v>#VALUE!</v>
      </c>
      <c r="R901" s="22"/>
      <c r="S901" s="22"/>
      <c r="T901" s="22"/>
      <c r="U901" s="22"/>
      <c r="W901" s="23" t="e">
        <f>IF(AND($F$2&lt;&gt;"",$F$3&lt;&gt;""),Interpolation!J901,ROUND(Interpolation!C901,$N$3))</f>
        <v>#VALUE!</v>
      </c>
      <c r="X901" s="23" t="e">
        <f>IF(AND($F$2&lt;&gt;"",$F$3&lt;&gt;""),Interpolation!K901,ROUND(Interpolation!D901,$N$3))</f>
        <v>#VALUE!</v>
      </c>
      <c r="Y901" s="23" t="e">
        <f>IF(AND($F$2&lt;&gt;"",$F$3&lt;&gt;""),Interpolation!L901,ROUND(Interpolation!E901,$N$3))</f>
        <v>#VALUE!</v>
      </c>
      <c r="Z901" s="23" t="e">
        <f>IF(AND($F$2&lt;&gt;"",$F$3&lt;&gt;""),Interpolation!M901,ROUND(Interpolation!F901,$N$3))</f>
        <v>#VALUE!</v>
      </c>
      <c r="AA901" s="23" t="e">
        <f>IF(AND($F$2&lt;&gt;"",$F$3&lt;&gt;""),Interpolation!N901,ROUND(Interpolation!G901,$N$3))</f>
        <v>#VALUE!</v>
      </c>
      <c r="AB901" s="23" t="e">
        <f>IF(AND($F$2&lt;&gt;"",$F$3&lt;&gt;""),Interpolation!O901,ROUND(Interpolation!H901,$N$3))</f>
        <v>#VALUE!</v>
      </c>
      <c r="AD901" s="43" t="e">
        <f t="shared" si="153"/>
        <v>#VALUE!</v>
      </c>
      <c r="AE901" s="43" t="e">
        <f t="shared" si="154"/>
        <v>#VALUE!</v>
      </c>
    </row>
    <row r="902" spans="1:31" x14ac:dyDescent="0.25">
      <c r="A902" s="26" t="str">
        <f t="shared" si="160"/>
        <v/>
      </c>
      <c r="B902" s="21" t="str">
        <f t="shared" si="159"/>
        <v/>
      </c>
      <c r="C902" s="16" t="s">
        <v>66</v>
      </c>
      <c r="D902" s="16" t="s">
        <v>66</v>
      </c>
      <c r="E902" s="16" t="s">
        <v>66</v>
      </c>
      <c r="F902" s="16"/>
      <c r="G902" s="16"/>
      <c r="H902" s="16"/>
      <c r="I902" s="56"/>
      <c r="J902" s="57"/>
      <c r="K902" s="58"/>
      <c r="L902" s="22" t="str">
        <f t="shared" si="151"/>
        <v/>
      </c>
      <c r="M902" s="22" t="str">
        <f t="shared" si="152"/>
        <v/>
      </c>
      <c r="N902" s="26" t="e">
        <f t="shared" si="157"/>
        <v>#VALUE!</v>
      </c>
      <c r="O902" s="26" t="e">
        <f t="shared" si="149"/>
        <v>#VALUE!</v>
      </c>
      <c r="P902" s="26" t="e">
        <f t="shared" si="158"/>
        <v>#VALUE!</v>
      </c>
      <c r="Q902" s="26" t="e">
        <f t="shared" si="150"/>
        <v>#VALUE!</v>
      </c>
      <c r="R902" s="22"/>
      <c r="S902" s="22"/>
      <c r="T902" s="22"/>
      <c r="U902" s="22"/>
      <c r="W902" s="23" t="e">
        <f>IF(AND($F$2&lt;&gt;"",$F$3&lt;&gt;""),Interpolation!J902,ROUND(Interpolation!C902,$N$3))</f>
        <v>#VALUE!</v>
      </c>
      <c r="X902" s="23" t="e">
        <f>IF(AND($F$2&lt;&gt;"",$F$3&lt;&gt;""),Interpolation!K902,ROUND(Interpolation!D902,$N$3))</f>
        <v>#VALUE!</v>
      </c>
      <c r="Y902" s="23" t="e">
        <f>IF(AND($F$2&lt;&gt;"",$F$3&lt;&gt;""),Interpolation!L902,ROUND(Interpolation!E902,$N$3))</f>
        <v>#VALUE!</v>
      </c>
      <c r="Z902" s="23" t="e">
        <f>IF(AND($F$2&lt;&gt;"",$F$3&lt;&gt;""),Interpolation!M902,ROUND(Interpolation!F902,$N$3))</f>
        <v>#VALUE!</v>
      </c>
      <c r="AA902" s="23" t="e">
        <f>IF(AND($F$2&lt;&gt;"",$F$3&lt;&gt;""),Interpolation!N902,ROUND(Interpolation!G902,$N$3))</f>
        <v>#VALUE!</v>
      </c>
      <c r="AB902" s="23" t="e">
        <f>IF(AND($F$2&lt;&gt;"",$F$3&lt;&gt;""),Interpolation!O902,ROUND(Interpolation!H902,$N$3))</f>
        <v>#VALUE!</v>
      </c>
      <c r="AD902" s="43" t="e">
        <f t="shared" si="153"/>
        <v>#VALUE!</v>
      </c>
      <c r="AE902" s="43" t="e">
        <f t="shared" si="154"/>
        <v>#VALUE!</v>
      </c>
    </row>
    <row r="903" spans="1:31" x14ac:dyDescent="0.25">
      <c r="A903" s="26" t="str">
        <f t="shared" si="160"/>
        <v/>
      </c>
      <c r="B903" s="21" t="str">
        <f t="shared" si="159"/>
        <v/>
      </c>
      <c r="C903" s="16" t="s">
        <v>66</v>
      </c>
      <c r="D903" s="16" t="s">
        <v>66</v>
      </c>
      <c r="E903" s="16" t="s">
        <v>66</v>
      </c>
      <c r="F903" s="16"/>
      <c r="G903" s="16"/>
      <c r="H903" s="16"/>
      <c r="I903" s="56"/>
      <c r="J903" s="57"/>
      <c r="K903" s="58"/>
      <c r="L903" s="22" t="str">
        <f t="shared" si="151"/>
        <v/>
      </c>
      <c r="M903" s="22" t="str">
        <f t="shared" si="152"/>
        <v/>
      </c>
      <c r="N903" s="26" t="e">
        <f t="shared" si="157"/>
        <v>#VALUE!</v>
      </c>
      <c r="O903" s="26" t="e">
        <f t="shared" ref="O903:O966" si="161">IF($F$4="Master",(VLOOKUP(P903,$R$8:$U$14,4,FALSE))/2,VLOOKUP(P903,$R$8:$U$14,4,FALSE))</f>
        <v>#VALUE!</v>
      </c>
      <c r="P903" s="26" t="e">
        <f t="shared" si="158"/>
        <v>#VALUE!</v>
      </c>
      <c r="Q903" s="26" t="e">
        <f t="shared" ref="Q903:Q966" si="162">IF(OR($F$4="plus",$F$4="Go",$F$4="master"),O903,-O903)</f>
        <v>#VALUE!</v>
      </c>
      <c r="R903" s="22"/>
      <c r="S903" s="22"/>
      <c r="T903" s="22"/>
      <c r="U903" s="22"/>
      <c r="W903" s="23" t="e">
        <f>IF(AND($F$2&lt;&gt;"",$F$3&lt;&gt;""),Interpolation!J903,ROUND(Interpolation!C903,$N$3))</f>
        <v>#VALUE!</v>
      </c>
      <c r="X903" s="23" t="e">
        <f>IF(AND($F$2&lt;&gt;"",$F$3&lt;&gt;""),Interpolation!K903,ROUND(Interpolation!D903,$N$3))</f>
        <v>#VALUE!</v>
      </c>
      <c r="Y903" s="23" t="e">
        <f>IF(AND($F$2&lt;&gt;"",$F$3&lt;&gt;""),Interpolation!L903,ROUND(Interpolation!E903,$N$3))</f>
        <v>#VALUE!</v>
      </c>
      <c r="Z903" s="23" t="e">
        <f>IF(AND($F$2&lt;&gt;"",$F$3&lt;&gt;""),Interpolation!M903,ROUND(Interpolation!F903,$N$3))</f>
        <v>#VALUE!</v>
      </c>
      <c r="AA903" s="23" t="e">
        <f>IF(AND($F$2&lt;&gt;"",$F$3&lt;&gt;""),Interpolation!N903,ROUND(Interpolation!G903,$N$3))</f>
        <v>#VALUE!</v>
      </c>
      <c r="AB903" s="23" t="e">
        <f>IF(AND($F$2&lt;&gt;"",$F$3&lt;&gt;""),Interpolation!O903,ROUND(Interpolation!H903,$N$3))</f>
        <v>#VALUE!</v>
      </c>
      <c r="AD903" s="43" t="e">
        <f t="shared" si="153"/>
        <v>#VALUE!</v>
      </c>
      <c r="AE903" s="43" t="e">
        <f t="shared" si="154"/>
        <v>#VALUE!</v>
      </c>
    </row>
    <row r="904" spans="1:31" x14ac:dyDescent="0.25">
      <c r="A904" s="26" t="str">
        <f t="shared" si="160"/>
        <v/>
      </c>
      <c r="B904" s="21" t="str">
        <f t="shared" si="159"/>
        <v/>
      </c>
      <c r="C904" s="16" t="s">
        <v>66</v>
      </c>
      <c r="D904" s="16" t="s">
        <v>66</v>
      </c>
      <c r="E904" s="16" t="s">
        <v>66</v>
      </c>
      <c r="F904" s="16"/>
      <c r="G904" s="16"/>
      <c r="H904" s="16"/>
      <c r="I904" s="56"/>
      <c r="J904" s="57"/>
      <c r="K904" s="58"/>
      <c r="L904" s="22" t="str">
        <f t="shared" ref="L904:L967" si="163">IFERROR(IF(AND($B904&lt;&gt;"",$F$4=""),$N904+$J$2,AD904),"")</f>
        <v/>
      </c>
      <c r="M904" s="22" t="str">
        <f t="shared" ref="M904:M967" si="164">IFERROR(IF(AND($B904&lt;&gt;"",$F$4=""),$N904-$J$3,AE904),"")</f>
        <v/>
      </c>
      <c r="N904" s="26" t="e">
        <f t="shared" si="157"/>
        <v>#VALUE!</v>
      </c>
      <c r="O904" s="26" t="e">
        <f t="shared" si="161"/>
        <v>#VALUE!</v>
      </c>
      <c r="P904" s="26" t="e">
        <f t="shared" si="158"/>
        <v>#VALUE!</v>
      </c>
      <c r="Q904" s="26" t="e">
        <f t="shared" si="162"/>
        <v>#VALUE!</v>
      </c>
      <c r="R904" s="22"/>
      <c r="S904" s="22"/>
      <c r="T904" s="22"/>
      <c r="U904" s="22"/>
      <c r="W904" s="23" t="e">
        <f>IF(AND($F$2&lt;&gt;"",$F$3&lt;&gt;""),Interpolation!J904,ROUND(Interpolation!C904,$N$3))</f>
        <v>#VALUE!</v>
      </c>
      <c r="X904" s="23" t="e">
        <f>IF(AND($F$2&lt;&gt;"",$F$3&lt;&gt;""),Interpolation!K904,ROUND(Interpolation!D904,$N$3))</f>
        <v>#VALUE!</v>
      </c>
      <c r="Y904" s="23" t="e">
        <f>IF(AND($F$2&lt;&gt;"",$F$3&lt;&gt;""),Interpolation!L904,ROUND(Interpolation!E904,$N$3))</f>
        <v>#VALUE!</v>
      </c>
      <c r="Z904" s="23" t="e">
        <f>IF(AND($F$2&lt;&gt;"",$F$3&lt;&gt;""),Interpolation!M904,ROUND(Interpolation!F904,$N$3))</f>
        <v>#VALUE!</v>
      </c>
      <c r="AA904" s="23" t="e">
        <f>IF(AND($F$2&lt;&gt;"",$F$3&lt;&gt;""),Interpolation!N904,ROUND(Interpolation!G904,$N$3))</f>
        <v>#VALUE!</v>
      </c>
      <c r="AB904" s="23" t="e">
        <f>IF(AND($F$2&lt;&gt;"",$F$3&lt;&gt;""),Interpolation!O904,ROUND(Interpolation!H904,$N$3))</f>
        <v>#VALUE!</v>
      </c>
      <c r="AD904" s="43" t="e">
        <f t="shared" ref="AD904:AD967" si="165">IF(OR($F$4="plus",$F$4="Master",$F$4="GO"),N904+O904+$N$4,N904+$N$4+$J$2)</f>
        <v>#VALUE!</v>
      </c>
      <c r="AE904" s="43" t="e">
        <f t="shared" ref="AE904:AE967" si="166">IF(OR($F$4="Minus",$F$4="Master",$F$4="NOGO"),N904-O904-$N$4,N904-$N$4+(-$J$3))</f>
        <v>#VALUE!</v>
      </c>
    </row>
    <row r="905" spans="1:31" x14ac:dyDescent="0.25">
      <c r="A905" s="26" t="str">
        <f t="shared" si="160"/>
        <v/>
      </c>
      <c r="B905" s="21" t="str">
        <f t="shared" si="159"/>
        <v/>
      </c>
      <c r="C905" s="16" t="s">
        <v>66</v>
      </c>
      <c r="D905" s="16" t="s">
        <v>66</v>
      </c>
      <c r="E905" s="16" t="s">
        <v>66</v>
      </c>
      <c r="F905" s="16"/>
      <c r="G905" s="16"/>
      <c r="H905" s="16"/>
      <c r="I905" s="56"/>
      <c r="J905" s="57"/>
      <c r="K905" s="58"/>
      <c r="L905" s="22" t="str">
        <f t="shared" si="163"/>
        <v/>
      </c>
      <c r="M905" s="22" t="str">
        <f t="shared" si="164"/>
        <v/>
      </c>
      <c r="N905" s="26" t="e">
        <f t="shared" si="157"/>
        <v>#VALUE!</v>
      </c>
      <c r="O905" s="26" t="e">
        <f t="shared" si="161"/>
        <v>#VALUE!</v>
      </c>
      <c r="P905" s="26" t="e">
        <f t="shared" si="158"/>
        <v>#VALUE!</v>
      </c>
      <c r="Q905" s="26" t="e">
        <f t="shared" si="162"/>
        <v>#VALUE!</v>
      </c>
      <c r="R905" s="22"/>
      <c r="S905" s="22"/>
      <c r="T905" s="22"/>
      <c r="U905" s="22"/>
      <c r="W905" s="23" t="e">
        <f>IF(AND($F$2&lt;&gt;"",$F$3&lt;&gt;""),Interpolation!J905,ROUND(Interpolation!C905,$N$3))</f>
        <v>#VALUE!</v>
      </c>
      <c r="X905" s="23" t="e">
        <f>IF(AND($F$2&lt;&gt;"",$F$3&lt;&gt;""),Interpolation!K905,ROUND(Interpolation!D905,$N$3))</f>
        <v>#VALUE!</v>
      </c>
      <c r="Y905" s="23" t="e">
        <f>IF(AND($F$2&lt;&gt;"",$F$3&lt;&gt;""),Interpolation!L905,ROUND(Interpolation!E905,$N$3))</f>
        <v>#VALUE!</v>
      </c>
      <c r="Z905" s="23" t="e">
        <f>IF(AND($F$2&lt;&gt;"",$F$3&lt;&gt;""),Interpolation!M905,ROUND(Interpolation!F905,$N$3))</f>
        <v>#VALUE!</v>
      </c>
      <c r="AA905" s="23" t="e">
        <f>IF(AND($F$2&lt;&gt;"",$F$3&lt;&gt;""),Interpolation!N905,ROUND(Interpolation!G905,$N$3))</f>
        <v>#VALUE!</v>
      </c>
      <c r="AB905" s="23" t="e">
        <f>IF(AND($F$2&lt;&gt;"",$F$3&lt;&gt;""),Interpolation!O905,ROUND(Interpolation!H905,$N$3))</f>
        <v>#VALUE!</v>
      </c>
      <c r="AD905" s="43" t="e">
        <f t="shared" si="165"/>
        <v>#VALUE!</v>
      </c>
      <c r="AE905" s="43" t="e">
        <f t="shared" si="166"/>
        <v>#VALUE!</v>
      </c>
    </row>
    <row r="906" spans="1:31" x14ac:dyDescent="0.25">
      <c r="A906" s="26" t="str">
        <f t="shared" si="160"/>
        <v/>
      </c>
      <c r="B906" s="21" t="str">
        <f t="shared" si="159"/>
        <v/>
      </c>
      <c r="C906" s="16" t="s">
        <v>66</v>
      </c>
      <c r="D906" s="16" t="s">
        <v>66</v>
      </c>
      <c r="E906" s="16" t="s">
        <v>66</v>
      </c>
      <c r="F906" s="16"/>
      <c r="G906" s="16"/>
      <c r="H906" s="16"/>
      <c r="I906" s="56"/>
      <c r="J906" s="57"/>
      <c r="K906" s="58"/>
      <c r="L906" s="22" t="str">
        <f t="shared" si="163"/>
        <v/>
      </c>
      <c r="M906" s="22" t="str">
        <f t="shared" si="164"/>
        <v/>
      </c>
      <c r="N906" s="26" t="e">
        <f t="shared" si="157"/>
        <v>#VALUE!</v>
      </c>
      <c r="O906" s="26" t="e">
        <f t="shared" si="161"/>
        <v>#VALUE!</v>
      </c>
      <c r="P906" s="26" t="e">
        <f t="shared" si="158"/>
        <v>#VALUE!</v>
      </c>
      <c r="Q906" s="26" t="e">
        <f t="shared" si="162"/>
        <v>#VALUE!</v>
      </c>
      <c r="R906" s="22"/>
      <c r="S906" s="22"/>
      <c r="T906" s="22"/>
      <c r="U906" s="22"/>
      <c r="W906" s="23" t="e">
        <f>IF(AND($F$2&lt;&gt;"",$F$3&lt;&gt;""),Interpolation!J906,ROUND(Interpolation!C906,$N$3))</f>
        <v>#VALUE!</v>
      </c>
      <c r="X906" s="23" t="e">
        <f>IF(AND($F$2&lt;&gt;"",$F$3&lt;&gt;""),Interpolation!K906,ROUND(Interpolation!D906,$N$3))</f>
        <v>#VALUE!</v>
      </c>
      <c r="Y906" s="23" t="e">
        <f>IF(AND($F$2&lt;&gt;"",$F$3&lt;&gt;""),Interpolation!L906,ROUND(Interpolation!E906,$N$3))</f>
        <v>#VALUE!</v>
      </c>
      <c r="Z906" s="23" t="e">
        <f>IF(AND($F$2&lt;&gt;"",$F$3&lt;&gt;""),Interpolation!M906,ROUND(Interpolation!F906,$N$3))</f>
        <v>#VALUE!</v>
      </c>
      <c r="AA906" s="23" t="e">
        <f>IF(AND($F$2&lt;&gt;"",$F$3&lt;&gt;""),Interpolation!N906,ROUND(Interpolation!G906,$N$3))</f>
        <v>#VALUE!</v>
      </c>
      <c r="AB906" s="23" t="e">
        <f>IF(AND($F$2&lt;&gt;"",$F$3&lt;&gt;""),Interpolation!O906,ROUND(Interpolation!H906,$N$3))</f>
        <v>#VALUE!</v>
      </c>
      <c r="AD906" s="43" t="e">
        <f t="shared" si="165"/>
        <v>#VALUE!</v>
      </c>
      <c r="AE906" s="43" t="e">
        <f t="shared" si="166"/>
        <v>#VALUE!</v>
      </c>
    </row>
    <row r="907" spans="1:31" x14ac:dyDescent="0.25">
      <c r="A907" s="26" t="str">
        <f t="shared" si="160"/>
        <v/>
      </c>
      <c r="B907" s="21" t="str">
        <f t="shared" si="159"/>
        <v/>
      </c>
      <c r="C907" s="16" t="s">
        <v>66</v>
      </c>
      <c r="D907" s="16" t="s">
        <v>66</v>
      </c>
      <c r="E907" s="16" t="s">
        <v>66</v>
      </c>
      <c r="F907" s="16"/>
      <c r="G907" s="16"/>
      <c r="H907" s="16"/>
      <c r="I907" s="56"/>
      <c r="J907" s="57"/>
      <c r="K907" s="58"/>
      <c r="L907" s="22" t="str">
        <f t="shared" si="163"/>
        <v/>
      </c>
      <c r="M907" s="22" t="str">
        <f t="shared" si="164"/>
        <v/>
      </c>
      <c r="N907" s="26" t="e">
        <f t="shared" si="157"/>
        <v>#VALUE!</v>
      </c>
      <c r="O907" s="26" t="e">
        <f t="shared" si="161"/>
        <v>#VALUE!</v>
      </c>
      <c r="P907" s="26" t="e">
        <f t="shared" si="158"/>
        <v>#VALUE!</v>
      </c>
      <c r="Q907" s="26" t="e">
        <f t="shared" si="162"/>
        <v>#VALUE!</v>
      </c>
      <c r="R907" s="22"/>
      <c r="S907" s="22"/>
      <c r="T907" s="22"/>
      <c r="U907" s="22"/>
      <c r="W907" s="23" t="e">
        <f>IF(AND($F$2&lt;&gt;"",$F$3&lt;&gt;""),Interpolation!J907,ROUND(Interpolation!C907,$N$3))</f>
        <v>#VALUE!</v>
      </c>
      <c r="X907" s="23" t="e">
        <f>IF(AND($F$2&lt;&gt;"",$F$3&lt;&gt;""),Interpolation!K907,ROUND(Interpolation!D907,$N$3))</f>
        <v>#VALUE!</v>
      </c>
      <c r="Y907" s="23" t="e">
        <f>IF(AND($F$2&lt;&gt;"",$F$3&lt;&gt;""),Interpolation!L907,ROUND(Interpolation!E907,$N$3))</f>
        <v>#VALUE!</v>
      </c>
      <c r="Z907" s="23" t="e">
        <f>IF(AND($F$2&lt;&gt;"",$F$3&lt;&gt;""),Interpolation!M907,ROUND(Interpolation!F907,$N$3))</f>
        <v>#VALUE!</v>
      </c>
      <c r="AA907" s="23" t="e">
        <f>IF(AND($F$2&lt;&gt;"",$F$3&lt;&gt;""),Interpolation!N907,ROUND(Interpolation!G907,$N$3))</f>
        <v>#VALUE!</v>
      </c>
      <c r="AB907" s="23" t="e">
        <f>IF(AND($F$2&lt;&gt;"",$F$3&lt;&gt;""),Interpolation!O907,ROUND(Interpolation!H907,$N$3))</f>
        <v>#VALUE!</v>
      </c>
      <c r="AD907" s="43" t="e">
        <f t="shared" si="165"/>
        <v>#VALUE!</v>
      </c>
      <c r="AE907" s="43" t="e">
        <f t="shared" si="166"/>
        <v>#VALUE!</v>
      </c>
    </row>
    <row r="908" spans="1:31" x14ac:dyDescent="0.25">
      <c r="A908" s="26" t="str">
        <f t="shared" si="160"/>
        <v/>
      </c>
      <c r="B908" s="21" t="str">
        <f t="shared" si="159"/>
        <v/>
      </c>
      <c r="C908" s="16" t="s">
        <v>66</v>
      </c>
      <c r="D908" s="16" t="s">
        <v>66</v>
      </c>
      <c r="E908" s="16" t="s">
        <v>66</v>
      </c>
      <c r="F908" s="16"/>
      <c r="G908" s="16"/>
      <c r="H908" s="16"/>
      <c r="I908" s="56"/>
      <c r="J908" s="57"/>
      <c r="K908" s="58"/>
      <c r="L908" s="22" t="str">
        <f t="shared" si="163"/>
        <v/>
      </c>
      <c r="M908" s="22" t="str">
        <f t="shared" si="164"/>
        <v/>
      </c>
      <c r="N908" s="26" t="e">
        <f t="shared" si="157"/>
        <v>#VALUE!</v>
      </c>
      <c r="O908" s="26" t="e">
        <f t="shared" si="161"/>
        <v>#VALUE!</v>
      </c>
      <c r="P908" s="26" t="e">
        <f t="shared" si="158"/>
        <v>#VALUE!</v>
      </c>
      <c r="Q908" s="26" t="e">
        <f t="shared" si="162"/>
        <v>#VALUE!</v>
      </c>
      <c r="R908" s="22"/>
      <c r="S908" s="22"/>
      <c r="T908" s="22"/>
      <c r="U908" s="22"/>
      <c r="W908" s="23" t="e">
        <f>IF(AND($F$2&lt;&gt;"",$F$3&lt;&gt;""),Interpolation!J908,ROUND(Interpolation!C908,$N$3))</f>
        <v>#VALUE!</v>
      </c>
      <c r="X908" s="23" t="e">
        <f>IF(AND($F$2&lt;&gt;"",$F$3&lt;&gt;""),Interpolation!K908,ROUND(Interpolation!D908,$N$3))</f>
        <v>#VALUE!</v>
      </c>
      <c r="Y908" s="23" t="e">
        <f>IF(AND($F$2&lt;&gt;"",$F$3&lt;&gt;""),Interpolation!L908,ROUND(Interpolation!E908,$N$3))</f>
        <v>#VALUE!</v>
      </c>
      <c r="Z908" s="23" t="e">
        <f>IF(AND($F$2&lt;&gt;"",$F$3&lt;&gt;""),Interpolation!M908,ROUND(Interpolation!F908,$N$3))</f>
        <v>#VALUE!</v>
      </c>
      <c r="AA908" s="23" t="e">
        <f>IF(AND($F$2&lt;&gt;"",$F$3&lt;&gt;""),Interpolation!N908,ROUND(Interpolation!G908,$N$3))</f>
        <v>#VALUE!</v>
      </c>
      <c r="AB908" s="23" t="e">
        <f>IF(AND($F$2&lt;&gt;"",$F$3&lt;&gt;""),Interpolation!O908,ROUND(Interpolation!H908,$N$3))</f>
        <v>#VALUE!</v>
      </c>
      <c r="AD908" s="43" t="e">
        <f t="shared" si="165"/>
        <v>#VALUE!</v>
      </c>
      <c r="AE908" s="43" t="e">
        <f t="shared" si="166"/>
        <v>#VALUE!</v>
      </c>
    </row>
    <row r="909" spans="1:31" x14ac:dyDescent="0.25">
      <c r="A909" s="26" t="str">
        <f t="shared" si="160"/>
        <v/>
      </c>
      <c r="B909" s="21" t="str">
        <f t="shared" si="159"/>
        <v/>
      </c>
      <c r="C909" s="16" t="s">
        <v>66</v>
      </c>
      <c r="D909" s="16" t="s">
        <v>66</v>
      </c>
      <c r="E909" s="16" t="s">
        <v>66</v>
      </c>
      <c r="F909" s="16"/>
      <c r="G909" s="16"/>
      <c r="H909" s="16"/>
      <c r="I909" s="56"/>
      <c r="J909" s="57"/>
      <c r="K909" s="58"/>
      <c r="L909" s="22" t="str">
        <f t="shared" si="163"/>
        <v/>
      </c>
      <c r="M909" s="22" t="str">
        <f t="shared" si="164"/>
        <v/>
      </c>
      <c r="N909" s="26" t="e">
        <f t="shared" si="157"/>
        <v>#VALUE!</v>
      </c>
      <c r="O909" s="26" t="e">
        <f t="shared" si="161"/>
        <v>#VALUE!</v>
      </c>
      <c r="P909" s="26" t="e">
        <f t="shared" si="158"/>
        <v>#VALUE!</v>
      </c>
      <c r="Q909" s="26" t="e">
        <f t="shared" si="162"/>
        <v>#VALUE!</v>
      </c>
      <c r="R909" s="22"/>
      <c r="S909" s="22"/>
      <c r="T909" s="22"/>
      <c r="U909" s="22"/>
      <c r="W909" s="23" t="e">
        <f>IF(AND($F$2&lt;&gt;"",$F$3&lt;&gt;""),Interpolation!J909,ROUND(Interpolation!C909,$N$3))</f>
        <v>#VALUE!</v>
      </c>
      <c r="X909" s="23" t="e">
        <f>IF(AND($F$2&lt;&gt;"",$F$3&lt;&gt;""),Interpolation!K909,ROUND(Interpolation!D909,$N$3))</f>
        <v>#VALUE!</v>
      </c>
      <c r="Y909" s="23" t="e">
        <f>IF(AND($F$2&lt;&gt;"",$F$3&lt;&gt;""),Interpolation!L909,ROUND(Interpolation!E909,$N$3))</f>
        <v>#VALUE!</v>
      </c>
      <c r="Z909" s="23" t="e">
        <f>IF(AND($F$2&lt;&gt;"",$F$3&lt;&gt;""),Interpolation!M909,ROUND(Interpolation!F909,$N$3))</f>
        <v>#VALUE!</v>
      </c>
      <c r="AA909" s="23" t="e">
        <f>IF(AND($F$2&lt;&gt;"",$F$3&lt;&gt;""),Interpolation!N909,ROUND(Interpolation!G909,$N$3))</f>
        <v>#VALUE!</v>
      </c>
      <c r="AB909" s="23" t="e">
        <f>IF(AND($F$2&lt;&gt;"",$F$3&lt;&gt;""),Interpolation!O909,ROUND(Interpolation!H909,$N$3))</f>
        <v>#VALUE!</v>
      </c>
      <c r="AD909" s="43" t="e">
        <f t="shared" si="165"/>
        <v>#VALUE!</v>
      </c>
      <c r="AE909" s="43" t="e">
        <f t="shared" si="166"/>
        <v>#VALUE!</v>
      </c>
    </row>
    <row r="910" spans="1:31" x14ac:dyDescent="0.25">
      <c r="A910" s="26" t="str">
        <f t="shared" si="160"/>
        <v/>
      </c>
      <c r="B910" s="21" t="str">
        <f t="shared" si="159"/>
        <v/>
      </c>
      <c r="C910" s="16" t="s">
        <v>66</v>
      </c>
      <c r="D910" s="16" t="s">
        <v>66</v>
      </c>
      <c r="E910" s="16" t="s">
        <v>66</v>
      </c>
      <c r="F910" s="16"/>
      <c r="G910" s="16"/>
      <c r="H910" s="16"/>
      <c r="I910" s="56"/>
      <c r="J910" s="57"/>
      <c r="K910" s="58"/>
      <c r="L910" s="22" t="str">
        <f t="shared" si="163"/>
        <v/>
      </c>
      <c r="M910" s="22" t="str">
        <f t="shared" si="164"/>
        <v/>
      </c>
      <c r="N910" s="26" t="e">
        <f t="shared" si="157"/>
        <v>#VALUE!</v>
      </c>
      <c r="O910" s="26" t="e">
        <f t="shared" si="161"/>
        <v>#VALUE!</v>
      </c>
      <c r="P910" s="26" t="e">
        <f t="shared" si="158"/>
        <v>#VALUE!</v>
      </c>
      <c r="Q910" s="26" t="e">
        <f t="shared" si="162"/>
        <v>#VALUE!</v>
      </c>
      <c r="R910" s="22"/>
      <c r="S910" s="22"/>
      <c r="T910" s="22"/>
      <c r="U910" s="22"/>
      <c r="W910" s="23" t="e">
        <f>IF(AND($F$2&lt;&gt;"",$F$3&lt;&gt;""),Interpolation!J910,ROUND(Interpolation!C910,$N$3))</f>
        <v>#VALUE!</v>
      </c>
      <c r="X910" s="23" t="e">
        <f>IF(AND($F$2&lt;&gt;"",$F$3&lt;&gt;""),Interpolation!K910,ROUND(Interpolation!D910,$N$3))</f>
        <v>#VALUE!</v>
      </c>
      <c r="Y910" s="23" t="e">
        <f>IF(AND($F$2&lt;&gt;"",$F$3&lt;&gt;""),Interpolation!L910,ROUND(Interpolation!E910,$N$3))</f>
        <v>#VALUE!</v>
      </c>
      <c r="Z910" s="23" t="e">
        <f>IF(AND($F$2&lt;&gt;"",$F$3&lt;&gt;""),Interpolation!M910,ROUND(Interpolation!F910,$N$3))</f>
        <v>#VALUE!</v>
      </c>
      <c r="AA910" s="23" t="e">
        <f>IF(AND($F$2&lt;&gt;"",$F$3&lt;&gt;""),Interpolation!N910,ROUND(Interpolation!G910,$N$3))</f>
        <v>#VALUE!</v>
      </c>
      <c r="AB910" s="23" t="e">
        <f>IF(AND($F$2&lt;&gt;"",$F$3&lt;&gt;""),Interpolation!O910,ROUND(Interpolation!H910,$N$3))</f>
        <v>#VALUE!</v>
      </c>
      <c r="AD910" s="43" t="e">
        <f t="shared" si="165"/>
        <v>#VALUE!</v>
      </c>
      <c r="AE910" s="43" t="e">
        <f t="shared" si="166"/>
        <v>#VALUE!</v>
      </c>
    </row>
    <row r="911" spans="1:31" x14ac:dyDescent="0.25">
      <c r="A911" s="26" t="str">
        <f t="shared" si="160"/>
        <v/>
      </c>
      <c r="B911" s="21" t="str">
        <f t="shared" si="159"/>
        <v/>
      </c>
      <c r="C911" s="16" t="s">
        <v>66</v>
      </c>
      <c r="D911" s="16" t="s">
        <v>66</v>
      </c>
      <c r="E911" s="16" t="s">
        <v>66</v>
      </c>
      <c r="F911" s="16"/>
      <c r="G911" s="16"/>
      <c r="H911" s="16"/>
      <c r="I911" s="56"/>
      <c r="J911" s="57"/>
      <c r="K911" s="58"/>
      <c r="L911" s="22" t="str">
        <f t="shared" si="163"/>
        <v/>
      </c>
      <c r="M911" s="22" t="str">
        <f t="shared" si="164"/>
        <v/>
      </c>
      <c r="N911" s="26" t="e">
        <f t="shared" si="157"/>
        <v>#VALUE!</v>
      </c>
      <c r="O911" s="26" t="e">
        <f t="shared" si="161"/>
        <v>#VALUE!</v>
      </c>
      <c r="P911" s="26" t="e">
        <f t="shared" si="158"/>
        <v>#VALUE!</v>
      </c>
      <c r="Q911" s="26" t="e">
        <f t="shared" si="162"/>
        <v>#VALUE!</v>
      </c>
      <c r="R911" s="22"/>
      <c r="S911" s="22"/>
      <c r="T911" s="22"/>
      <c r="U911" s="22"/>
      <c r="W911" s="23" t="e">
        <f>IF(AND($F$2&lt;&gt;"",$F$3&lt;&gt;""),Interpolation!J911,ROUND(Interpolation!C911,$N$3))</f>
        <v>#VALUE!</v>
      </c>
      <c r="X911" s="23" t="e">
        <f>IF(AND($F$2&lt;&gt;"",$F$3&lt;&gt;""),Interpolation!K911,ROUND(Interpolation!D911,$N$3))</f>
        <v>#VALUE!</v>
      </c>
      <c r="Y911" s="23" t="e">
        <f>IF(AND($F$2&lt;&gt;"",$F$3&lt;&gt;""),Interpolation!L911,ROUND(Interpolation!E911,$N$3))</f>
        <v>#VALUE!</v>
      </c>
      <c r="Z911" s="23" t="e">
        <f>IF(AND($F$2&lt;&gt;"",$F$3&lt;&gt;""),Interpolation!M911,ROUND(Interpolation!F911,$N$3))</f>
        <v>#VALUE!</v>
      </c>
      <c r="AA911" s="23" t="e">
        <f>IF(AND($F$2&lt;&gt;"",$F$3&lt;&gt;""),Interpolation!N911,ROUND(Interpolation!G911,$N$3))</f>
        <v>#VALUE!</v>
      </c>
      <c r="AB911" s="23" t="e">
        <f>IF(AND($F$2&lt;&gt;"",$F$3&lt;&gt;""),Interpolation!O911,ROUND(Interpolation!H911,$N$3))</f>
        <v>#VALUE!</v>
      </c>
      <c r="AD911" s="43" t="e">
        <f t="shared" si="165"/>
        <v>#VALUE!</v>
      </c>
      <c r="AE911" s="43" t="e">
        <f t="shared" si="166"/>
        <v>#VALUE!</v>
      </c>
    </row>
    <row r="912" spans="1:31" x14ac:dyDescent="0.25">
      <c r="A912" s="26" t="str">
        <f t="shared" si="160"/>
        <v/>
      </c>
      <c r="B912" s="21" t="str">
        <f t="shared" si="159"/>
        <v/>
      </c>
      <c r="C912" s="16" t="s">
        <v>66</v>
      </c>
      <c r="D912" s="16" t="s">
        <v>66</v>
      </c>
      <c r="E912" s="16" t="s">
        <v>66</v>
      </c>
      <c r="F912" s="16"/>
      <c r="G912" s="16"/>
      <c r="H912" s="16"/>
      <c r="I912" s="56"/>
      <c r="J912" s="57"/>
      <c r="K912" s="58"/>
      <c r="L912" s="22" t="str">
        <f t="shared" si="163"/>
        <v/>
      </c>
      <c r="M912" s="22" t="str">
        <f t="shared" si="164"/>
        <v/>
      </c>
      <c r="N912" s="26" t="e">
        <f t="shared" si="157"/>
        <v>#VALUE!</v>
      </c>
      <c r="O912" s="26" t="e">
        <f t="shared" si="161"/>
        <v>#VALUE!</v>
      </c>
      <c r="P912" s="26" t="e">
        <f t="shared" si="158"/>
        <v>#VALUE!</v>
      </c>
      <c r="Q912" s="26" t="e">
        <f t="shared" si="162"/>
        <v>#VALUE!</v>
      </c>
      <c r="R912" s="22"/>
      <c r="S912" s="22"/>
      <c r="T912" s="22"/>
      <c r="U912" s="22"/>
      <c r="W912" s="23" t="e">
        <f>IF(AND($F$2&lt;&gt;"",$F$3&lt;&gt;""),Interpolation!J912,ROUND(Interpolation!C912,$N$3))</f>
        <v>#VALUE!</v>
      </c>
      <c r="X912" s="23" t="e">
        <f>IF(AND($F$2&lt;&gt;"",$F$3&lt;&gt;""),Interpolation!K912,ROUND(Interpolation!D912,$N$3))</f>
        <v>#VALUE!</v>
      </c>
      <c r="Y912" s="23" t="e">
        <f>IF(AND($F$2&lt;&gt;"",$F$3&lt;&gt;""),Interpolation!L912,ROUND(Interpolation!E912,$N$3))</f>
        <v>#VALUE!</v>
      </c>
      <c r="Z912" s="23" t="e">
        <f>IF(AND($F$2&lt;&gt;"",$F$3&lt;&gt;""),Interpolation!M912,ROUND(Interpolation!F912,$N$3))</f>
        <v>#VALUE!</v>
      </c>
      <c r="AA912" s="23" t="e">
        <f>IF(AND($F$2&lt;&gt;"",$F$3&lt;&gt;""),Interpolation!N912,ROUND(Interpolation!G912,$N$3))</f>
        <v>#VALUE!</v>
      </c>
      <c r="AB912" s="23" t="e">
        <f>IF(AND($F$2&lt;&gt;"",$F$3&lt;&gt;""),Interpolation!O912,ROUND(Interpolation!H912,$N$3))</f>
        <v>#VALUE!</v>
      </c>
      <c r="AD912" s="43" t="e">
        <f t="shared" si="165"/>
        <v>#VALUE!</v>
      </c>
      <c r="AE912" s="43" t="e">
        <f t="shared" si="166"/>
        <v>#VALUE!</v>
      </c>
    </row>
    <row r="913" spans="1:31" x14ac:dyDescent="0.25">
      <c r="A913" s="26" t="str">
        <f t="shared" si="160"/>
        <v/>
      </c>
      <c r="B913" s="21" t="str">
        <f t="shared" si="159"/>
        <v/>
      </c>
      <c r="C913" s="16" t="s">
        <v>66</v>
      </c>
      <c r="D913" s="16" t="s">
        <v>66</v>
      </c>
      <c r="E913" s="16" t="s">
        <v>66</v>
      </c>
      <c r="F913" s="16"/>
      <c r="G913" s="16"/>
      <c r="H913" s="16"/>
      <c r="I913" s="56"/>
      <c r="J913" s="57"/>
      <c r="K913" s="58"/>
      <c r="L913" s="22" t="str">
        <f t="shared" si="163"/>
        <v/>
      </c>
      <c r="M913" s="22" t="str">
        <f t="shared" si="164"/>
        <v/>
      </c>
      <c r="N913" s="26" t="e">
        <f t="shared" si="157"/>
        <v>#VALUE!</v>
      </c>
      <c r="O913" s="26" t="e">
        <f t="shared" si="161"/>
        <v>#VALUE!</v>
      </c>
      <c r="P913" s="26" t="e">
        <f t="shared" si="158"/>
        <v>#VALUE!</v>
      </c>
      <c r="Q913" s="26" t="e">
        <f t="shared" si="162"/>
        <v>#VALUE!</v>
      </c>
      <c r="R913" s="22"/>
      <c r="S913" s="22"/>
      <c r="T913" s="22"/>
      <c r="U913" s="22"/>
      <c r="W913" s="23" t="e">
        <f>IF(AND($F$2&lt;&gt;"",$F$3&lt;&gt;""),Interpolation!J913,ROUND(Interpolation!C913,$N$3))</f>
        <v>#VALUE!</v>
      </c>
      <c r="X913" s="23" t="e">
        <f>IF(AND($F$2&lt;&gt;"",$F$3&lt;&gt;""),Interpolation!K913,ROUND(Interpolation!D913,$N$3))</f>
        <v>#VALUE!</v>
      </c>
      <c r="Y913" s="23" t="e">
        <f>IF(AND($F$2&lt;&gt;"",$F$3&lt;&gt;""),Interpolation!L913,ROUND(Interpolation!E913,$N$3))</f>
        <v>#VALUE!</v>
      </c>
      <c r="Z913" s="23" t="e">
        <f>IF(AND($F$2&lt;&gt;"",$F$3&lt;&gt;""),Interpolation!M913,ROUND(Interpolation!F913,$N$3))</f>
        <v>#VALUE!</v>
      </c>
      <c r="AA913" s="23" t="e">
        <f>IF(AND($F$2&lt;&gt;"",$F$3&lt;&gt;""),Interpolation!N913,ROUND(Interpolation!G913,$N$3))</f>
        <v>#VALUE!</v>
      </c>
      <c r="AB913" s="23" t="e">
        <f>IF(AND($F$2&lt;&gt;"",$F$3&lt;&gt;""),Interpolation!O913,ROUND(Interpolation!H913,$N$3))</f>
        <v>#VALUE!</v>
      </c>
      <c r="AD913" s="43" t="e">
        <f t="shared" si="165"/>
        <v>#VALUE!</v>
      </c>
      <c r="AE913" s="43" t="e">
        <f t="shared" si="166"/>
        <v>#VALUE!</v>
      </c>
    </row>
    <row r="914" spans="1:31" x14ac:dyDescent="0.25">
      <c r="A914" s="26" t="str">
        <f t="shared" si="160"/>
        <v/>
      </c>
      <c r="B914" s="21" t="str">
        <f t="shared" si="159"/>
        <v/>
      </c>
      <c r="C914" s="16" t="s">
        <v>66</v>
      </c>
      <c r="D914" s="16" t="s">
        <v>66</v>
      </c>
      <c r="E914" s="16" t="s">
        <v>66</v>
      </c>
      <c r="F914" s="16"/>
      <c r="G914" s="16"/>
      <c r="H914" s="16"/>
      <c r="I914" s="56"/>
      <c r="J914" s="57"/>
      <c r="K914" s="58"/>
      <c r="L914" s="22" t="str">
        <f t="shared" si="163"/>
        <v/>
      </c>
      <c r="M914" s="22" t="str">
        <f t="shared" si="164"/>
        <v/>
      </c>
      <c r="N914" s="26" t="e">
        <f t="shared" si="157"/>
        <v>#VALUE!</v>
      </c>
      <c r="O914" s="26" t="e">
        <f t="shared" si="161"/>
        <v>#VALUE!</v>
      </c>
      <c r="P914" s="26" t="e">
        <f t="shared" si="158"/>
        <v>#VALUE!</v>
      </c>
      <c r="Q914" s="26" t="e">
        <f t="shared" si="162"/>
        <v>#VALUE!</v>
      </c>
      <c r="R914" s="22"/>
      <c r="S914" s="22"/>
      <c r="T914" s="22"/>
      <c r="U914" s="22"/>
      <c r="W914" s="23" t="e">
        <f>IF(AND($F$2&lt;&gt;"",$F$3&lt;&gt;""),Interpolation!J914,ROUND(Interpolation!C914,$N$3))</f>
        <v>#VALUE!</v>
      </c>
      <c r="X914" s="23" t="e">
        <f>IF(AND($F$2&lt;&gt;"",$F$3&lt;&gt;""),Interpolation!K914,ROUND(Interpolation!D914,$N$3))</f>
        <v>#VALUE!</v>
      </c>
      <c r="Y914" s="23" t="e">
        <f>IF(AND($F$2&lt;&gt;"",$F$3&lt;&gt;""),Interpolation!L914,ROUND(Interpolation!E914,$N$3))</f>
        <v>#VALUE!</v>
      </c>
      <c r="Z914" s="23" t="e">
        <f>IF(AND($F$2&lt;&gt;"",$F$3&lt;&gt;""),Interpolation!M914,ROUND(Interpolation!F914,$N$3))</f>
        <v>#VALUE!</v>
      </c>
      <c r="AA914" s="23" t="e">
        <f>IF(AND($F$2&lt;&gt;"",$F$3&lt;&gt;""),Interpolation!N914,ROUND(Interpolation!G914,$N$3))</f>
        <v>#VALUE!</v>
      </c>
      <c r="AB914" s="23" t="e">
        <f>IF(AND($F$2&lt;&gt;"",$F$3&lt;&gt;""),Interpolation!O914,ROUND(Interpolation!H914,$N$3))</f>
        <v>#VALUE!</v>
      </c>
      <c r="AD914" s="43" t="e">
        <f t="shared" si="165"/>
        <v>#VALUE!</v>
      </c>
      <c r="AE914" s="43" t="e">
        <f t="shared" si="166"/>
        <v>#VALUE!</v>
      </c>
    </row>
    <row r="915" spans="1:31" x14ac:dyDescent="0.25">
      <c r="A915" s="26" t="str">
        <f t="shared" si="160"/>
        <v/>
      </c>
      <c r="B915" s="21" t="str">
        <f t="shared" si="159"/>
        <v/>
      </c>
      <c r="C915" s="16" t="s">
        <v>66</v>
      </c>
      <c r="D915" s="16" t="s">
        <v>66</v>
      </c>
      <c r="E915" s="16" t="s">
        <v>66</v>
      </c>
      <c r="F915" s="16"/>
      <c r="G915" s="16"/>
      <c r="H915" s="16"/>
      <c r="I915" s="56"/>
      <c r="J915" s="57"/>
      <c r="K915" s="58"/>
      <c r="L915" s="22" t="str">
        <f t="shared" si="163"/>
        <v/>
      </c>
      <c r="M915" s="22" t="str">
        <f t="shared" si="164"/>
        <v/>
      </c>
      <c r="N915" s="26" t="e">
        <f t="shared" si="157"/>
        <v>#VALUE!</v>
      </c>
      <c r="O915" s="26" t="e">
        <f t="shared" si="161"/>
        <v>#VALUE!</v>
      </c>
      <c r="P915" s="26" t="e">
        <f t="shared" si="158"/>
        <v>#VALUE!</v>
      </c>
      <c r="Q915" s="26" t="e">
        <f t="shared" si="162"/>
        <v>#VALUE!</v>
      </c>
      <c r="R915" s="22"/>
      <c r="S915" s="22"/>
      <c r="T915" s="22"/>
      <c r="U915" s="22"/>
      <c r="W915" s="23" t="e">
        <f>IF(AND($F$2&lt;&gt;"",$F$3&lt;&gt;""),Interpolation!J915,ROUND(Interpolation!C915,$N$3))</f>
        <v>#VALUE!</v>
      </c>
      <c r="X915" s="23" t="e">
        <f>IF(AND($F$2&lt;&gt;"",$F$3&lt;&gt;""),Interpolation!K915,ROUND(Interpolation!D915,$N$3))</f>
        <v>#VALUE!</v>
      </c>
      <c r="Y915" s="23" t="e">
        <f>IF(AND($F$2&lt;&gt;"",$F$3&lt;&gt;""),Interpolation!L915,ROUND(Interpolation!E915,$N$3))</f>
        <v>#VALUE!</v>
      </c>
      <c r="Z915" s="23" t="e">
        <f>IF(AND($F$2&lt;&gt;"",$F$3&lt;&gt;""),Interpolation!M915,ROUND(Interpolation!F915,$N$3))</f>
        <v>#VALUE!</v>
      </c>
      <c r="AA915" s="23" t="e">
        <f>IF(AND($F$2&lt;&gt;"",$F$3&lt;&gt;""),Interpolation!N915,ROUND(Interpolation!G915,$N$3))</f>
        <v>#VALUE!</v>
      </c>
      <c r="AB915" s="23" t="e">
        <f>IF(AND($F$2&lt;&gt;"",$F$3&lt;&gt;""),Interpolation!O915,ROUND(Interpolation!H915,$N$3))</f>
        <v>#VALUE!</v>
      </c>
      <c r="AD915" s="43" t="e">
        <f t="shared" si="165"/>
        <v>#VALUE!</v>
      </c>
      <c r="AE915" s="43" t="e">
        <f t="shared" si="166"/>
        <v>#VALUE!</v>
      </c>
    </row>
    <row r="916" spans="1:31" x14ac:dyDescent="0.25">
      <c r="A916" s="26" t="str">
        <f t="shared" si="160"/>
        <v/>
      </c>
      <c r="B916" s="21" t="str">
        <f t="shared" si="159"/>
        <v/>
      </c>
      <c r="C916" s="16" t="s">
        <v>66</v>
      </c>
      <c r="D916" s="16" t="s">
        <v>66</v>
      </c>
      <c r="E916" s="16" t="s">
        <v>66</v>
      </c>
      <c r="F916" s="16"/>
      <c r="G916" s="16"/>
      <c r="H916" s="16"/>
      <c r="I916" s="56"/>
      <c r="J916" s="57"/>
      <c r="K916" s="58"/>
      <c r="L916" s="22" t="str">
        <f t="shared" si="163"/>
        <v/>
      </c>
      <c r="M916" s="22" t="str">
        <f t="shared" si="164"/>
        <v/>
      </c>
      <c r="N916" s="26" t="e">
        <f t="shared" si="157"/>
        <v>#VALUE!</v>
      </c>
      <c r="O916" s="26" t="e">
        <f t="shared" si="161"/>
        <v>#VALUE!</v>
      </c>
      <c r="P916" s="26" t="e">
        <f t="shared" si="158"/>
        <v>#VALUE!</v>
      </c>
      <c r="Q916" s="26" t="e">
        <f t="shared" si="162"/>
        <v>#VALUE!</v>
      </c>
      <c r="R916" s="22"/>
      <c r="S916" s="22"/>
      <c r="T916" s="22"/>
      <c r="U916" s="22"/>
      <c r="W916" s="23" t="e">
        <f>IF(AND($F$2&lt;&gt;"",$F$3&lt;&gt;""),Interpolation!J916,ROUND(Interpolation!C916,$N$3))</f>
        <v>#VALUE!</v>
      </c>
      <c r="X916" s="23" t="e">
        <f>IF(AND($F$2&lt;&gt;"",$F$3&lt;&gt;""),Interpolation!K916,ROUND(Interpolation!D916,$N$3))</f>
        <v>#VALUE!</v>
      </c>
      <c r="Y916" s="23" t="e">
        <f>IF(AND($F$2&lt;&gt;"",$F$3&lt;&gt;""),Interpolation!L916,ROUND(Interpolation!E916,$N$3))</f>
        <v>#VALUE!</v>
      </c>
      <c r="Z916" s="23" t="e">
        <f>IF(AND($F$2&lt;&gt;"",$F$3&lt;&gt;""),Interpolation!M916,ROUND(Interpolation!F916,$N$3))</f>
        <v>#VALUE!</v>
      </c>
      <c r="AA916" s="23" t="e">
        <f>IF(AND($F$2&lt;&gt;"",$F$3&lt;&gt;""),Interpolation!N916,ROUND(Interpolation!G916,$N$3))</f>
        <v>#VALUE!</v>
      </c>
      <c r="AB916" s="23" t="e">
        <f>IF(AND($F$2&lt;&gt;"",$F$3&lt;&gt;""),Interpolation!O916,ROUND(Interpolation!H916,$N$3))</f>
        <v>#VALUE!</v>
      </c>
      <c r="AD916" s="43" t="e">
        <f t="shared" si="165"/>
        <v>#VALUE!</v>
      </c>
      <c r="AE916" s="43" t="e">
        <f t="shared" si="166"/>
        <v>#VALUE!</v>
      </c>
    </row>
    <row r="917" spans="1:31" x14ac:dyDescent="0.25">
      <c r="A917" s="26" t="str">
        <f t="shared" si="160"/>
        <v/>
      </c>
      <c r="B917" s="21" t="str">
        <f t="shared" si="159"/>
        <v/>
      </c>
      <c r="C917" s="16" t="s">
        <v>66</v>
      </c>
      <c r="D917" s="16" t="s">
        <v>66</v>
      </c>
      <c r="E917" s="16" t="s">
        <v>66</v>
      </c>
      <c r="F917" s="16"/>
      <c r="G917" s="16"/>
      <c r="H917" s="16"/>
      <c r="I917" s="56"/>
      <c r="J917" s="57"/>
      <c r="K917" s="58"/>
      <c r="L917" s="22" t="str">
        <f t="shared" si="163"/>
        <v/>
      </c>
      <c r="M917" s="22" t="str">
        <f t="shared" si="164"/>
        <v/>
      </c>
      <c r="N917" s="26" t="e">
        <f t="shared" si="157"/>
        <v>#VALUE!</v>
      </c>
      <c r="O917" s="26" t="e">
        <f t="shared" si="161"/>
        <v>#VALUE!</v>
      </c>
      <c r="P917" s="26" t="e">
        <f t="shared" si="158"/>
        <v>#VALUE!</v>
      </c>
      <c r="Q917" s="26" t="e">
        <f t="shared" si="162"/>
        <v>#VALUE!</v>
      </c>
      <c r="R917" s="22"/>
      <c r="S917" s="22"/>
      <c r="T917" s="22"/>
      <c r="U917" s="22"/>
      <c r="W917" s="23" t="e">
        <f>IF(AND($F$2&lt;&gt;"",$F$3&lt;&gt;""),Interpolation!J917,ROUND(Interpolation!C917,$N$3))</f>
        <v>#VALUE!</v>
      </c>
      <c r="X917" s="23" t="e">
        <f>IF(AND($F$2&lt;&gt;"",$F$3&lt;&gt;""),Interpolation!K917,ROUND(Interpolation!D917,$N$3))</f>
        <v>#VALUE!</v>
      </c>
      <c r="Y917" s="23" t="e">
        <f>IF(AND($F$2&lt;&gt;"",$F$3&lt;&gt;""),Interpolation!L917,ROUND(Interpolation!E917,$N$3))</f>
        <v>#VALUE!</v>
      </c>
      <c r="Z917" s="23" t="e">
        <f>IF(AND($F$2&lt;&gt;"",$F$3&lt;&gt;""),Interpolation!M917,ROUND(Interpolation!F917,$N$3))</f>
        <v>#VALUE!</v>
      </c>
      <c r="AA917" s="23" t="e">
        <f>IF(AND($F$2&lt;&gt;"",$F$3&lt;&gt;""),Interpolation!N917,ROUND(Interpolation!G917,$N$3))</f>
        <v>#VALUE!</v>
      </c>
      <c r="AB917" s="23" t="e">
        <f>IF(AND($F$2&lt;&gt;"",$F$3&lt;&gt;""),Interpolation!O917,ROUND(Interpolation!H917,$N$3))</f>
        <v>#VALUE!</v>
      </c>
      <c r="AD917" s="43" t="e">
        <f t="shared" si="165"/>
        <v>#VALUE!</v>
      </c>
      <c r="AE917" s="43" t="e">
        <f t="shared" si="166"/>
        <v>#VALUE!</v>
      </c>
    </row>
    <row r="918" spans="1:31" x14ac:dyDescent="0.25">
      <c r="A918" s="26" t="str">
        <f t="shared" si="160"/>
        <v/>
      </c>
      <c r="B918" s="21" t="str">
        <f t="shared" si="159"/>
        <v/>
      </c>
      <c r="C918" s="16" t="s">
        <v>66</v>
      </c>
      <c r="D918" s="16" t="s">
        <v>66</v>
      </c>
      <c r="E918" s="16" t="s">
        <v>66</v>
      </c>
      <c r="F918" s="16"/>
      <c r="G918" s="16"/>
      <c r="H918" s="16"/>
      <c r="I918" s="56"/>
      <c r="J918" s="57"/>
      <c r="K918" s="58"/>
      <c r="L918" s="22" t="str">
        <f t="shared" si="163"/>
        <v/>
      </c>
      <c r="M918" s="22" t="str">
        <f t="shared" si="164"/>
        <v/>
      </c>
      <c r="N918" s="26" t="e">
        <f t="shared" si="157"/>
        <v>#VALUE!</v>
      </c>
      <c r="O918" s="26" t="e">
        <f t="shared" si="161"/>
        <v>#VALUE!</v>
      </c>
      <c r="P918" s="26" t="e">
        <f t="shared" si="158"/>
        <v>#VALUE!</v>
      </c>
      <c r="Q918" s="26" t="e">
        <f t="shared" si="162"/>
        <v>#VALUE!</v>
      </c>
      <c r="R918" s="22"/>
      <c r="S918" s="22"/>
      <c r="T918" s="22"/>
      <c r="U918" s="22"/>
      <c r="W918" s="23" t="e">
        <f>IF(AND($F$2&lt;&gt;"",$F$3&lt;&gt;""),Interpolation!J918,ROUND(Interpolation!C918,$N$3))</f>
        <v>#VALUE!</v>
      </c>
      <c r="X918" s="23" t="e">
        <f>IF(AND($F$2&lt;&gt;"",$F$3&lt;&gt;""),Interpolation!K918,ROUND(Interpolation!D918,$N$3))</f>
        <v>#VALUE!</v>
      </c>
      <c r="Y918" s="23" t="e">
        <f>IF(AND($F$2&lt;&gt;"",$F$3&lt;&gt;""),Interpolation!L918,ROUND(Interpolation!E918,$N$3))</f>
        <v>#VALUE!</v>
      </c>
      <c r="Z918" s="23" t="e">
        <f>IF(AND($F$2&lt;&gt;"",$F$3&lt;&gt;""),Interpolation!M918,ROUND(Interpolation!F918,$N$3))</f>
        <v>#VALUE!</v>
      </c>
      <c r="AA918" s="23" t="e">
        <f>IF(AND($F$2&lt;&gt;"",$F$3&lt;&gt;""),Interpolation!N918,ROUND(Interpolation!G918,$N$3))</f>
        <v>#VALUE!</v>
      </c>
      <c r="AB918" s="23" t="e">
        <f>IF(AND($F$2&lt;&gt;"",$F$3&lt;&gt;""),Interpolation!O918,ROUND(Interpolation!H918,$N$3))</f>
        <v>#VALUE!</v>
      </c>
      <c r="AD918" s="43" t="e">
        <f t="shared" si="165"/>
        <v>#VALUE!</v>
      </c>
      <c r="AE918" s="43" t="e">
        <f t="shared" si="166"/>
        <v>#VALUE!</v>
      </c>
    </row>
    <row r="919" spans="1:31" x14ac:dyDescent="0.25">
      <c r="A919" s="26" t="str">
        <f t="shared" si="160"/>
        <v/>
      </c>
      <c r="B919" s="21" t="str">
        <f t="shared" si="159"/>
        <v/>
      </c>
      <c r="C919" s="16" t="s">
        <v>66</v>
      </c>
      <c r="D919" s="16" t="s">
        <v>66</v>
      </c>
      <c r="E919" s="16" t="s">
        <v>66</v>
      </c>
      <c r="F919" s="16"/>
      <c r="G919" s="16"/>
      <c r="H919" s="16"/>
      <c r="I919" s="56"/>
      <c r="J919" s="57"/>
      <c r="K919" s="58"/>
      <c r="L919" s="22" t="str">
        <f t="shared" si="163"/>
        <v/>
      </c>
      <c r="M919" s="22" t="str">
        <f t="shared" si="164"/>
        <v/>
      </c>
      <c r="N919" s="26" t="e">
        <f t="shared" si="157"/>
        <v>#VALUE!</v>
      </c>
      <c r="O919" s="26" t="e">
        <f t="shared" si="161"/>
        <v>#VALUE!</v>
      </c>
      <c r="P919" s="26" t="e">
        <f t="shared" si="158"/>
        <v>#VALUE!</v>
      </c>
      <c r="Q919" s="26" t="e">
        <f t="shared" si="162"/>
        <v>#VALUE!</v>
      </c>
      <c r="R919" s="22"/>
      <c r="S919" s="22"/>
      <c r="T919" s="22"/>
      <c r="U919" s="22"/>
      <c r="W919" s="23" t="e">
        <f>IF(AND($F$2&lt;&gt;"",$F$3&lt;&gt;""),Interpolation!J919,ROUND(Interpolation!C919,$N$3))</f>
        <v>#VALUE!</v>
      </c>
      <c r="X919" s="23" t="e">
        <f>IF(AND($F$2&lt;&gt;"",$F$3&lt;&gt;""),Interpolation!K919,ROUND(Interpolation!D919,$N$3))</f>
        <v>#VALUE!</v>
      </c>
      <c r="Y919" s="23" t="e">
        <f>IF(AND($F$2&lt;&gt;"",$F$3&lt;&gt;""),Interpolation!L919,ROUND(Interpolation!E919,$N$3))</f>
        <v>#VALUE!</v>
      </c>
      <c r="Z919" s="23" t="e">
        <f>IF(AND($F$2&lt;&gt;"",$F$3&lt;&gt;""),Interpolation!M919,ROUND(Interpolation!F919,$N$3))</f>
        <v>#VALUE!</v>
      </c>
      <c r="AA919" s="23" t="e">
        <f>IF(AND($F$2&lt;&gt;"",$F$3&lt;&gt;""),Interpolation!N919,ROUND(Interpolation!G919,$N$3))</f>
        <v>#VALUE!</v>
      </c>
      <c r="AB919" s="23" t="e">
        <f>IF(AND($F$2&lt;&gt;"",$F$3&lt;&gt;""),Interpolation!O919,ROUND(Interpolation!H919,$N$3))</f>
        <v>#VALUE!</v>
      </c>
      <c r="AD919" s="43" t="e">
        <f t="shared" si="165"/>
        <v>#VALUE!</v>
      </c>
      <c r="AE919" s="43" t="e">
        <f t="shared" si="166"/>
        <v>#VALUE!</v>
      </c>
    </row>
    <row r="920" spans="1:31" x14ac:dyDescent="0.25">
      <c r="A920" s="26" t="str">
        <f t="shared" si="160"/>
        <v/>
      </c>
      <c r="B920" s="21" t="str">
        <f t="shared" si="159"/>
        <v/>
      </c>
      <c r="C920" s="16" t="s">
        <v>66</v>
      </c>
      <c r="D920" s="16" t="s">
        <v>66</v>
      </c>
      <c r="E920" s="16" t="s">
        <v>66</v>
      </c>
      <c r="F920" s="16"/>
      <c r="G920" s="16"/>
      <c r="H920" s="16"/>
      <c r="I920" s="56"/>
      <c r="J920" s="57"/>
      <c r="K920" s="58"/>
      <c r="L920" s="22" t="str">
        <f t="shared" si="163"/>
        <v/>
      </c>
      <c r="M920" s="22" t="str">
        <f t="shared" si="164"/>
        <v/>
      </c>
      <c r="N920" s="26" t="e">
        <f t="shared" si="157"/>
        <v>#VALUE!</v>
      </c>
      <c r="O920" s="26" t="e">
        <f t="shared" si="161"/>
        <v>#VALUE!</v>
      </c>
      <c r="P920" s="26" t="e">
        <f t="shared" si="158"/>
        <v>#VALUE!</v>
      </c>
      <c r="Q920" s="26" t="e">
        <f t="shared" si="162"/>
        <v>#VALUE!</v>
      </c>
      <c r="R920" s="22"/>
      <c r="S920" s="22"/>
      <c r="T920" s="22"/>
      <c r="U920" s="22"/>
      <c r="W920" s="23" t="e">
        <f>IF(AND($F$2&lt;&gt;"",$F$3&lt;&gt;""),Interpolation!J920,ROUND(Interpolation!C920,$N$3))</f>
        <v>#VALUE!</v>
      </c>
      <c r="X920" s="23" t="e">
        <f>IF(AND($F$2&lt;&gt;"",$F$3&lt;&gt;""),Interpolation!K920,ROUND(Interpolation!D920,$N$3))</f>
        <v>#VALUE!</v>
      </c>
      <c r="Y920" s="23" t="e">
        <f>IF(AND($F$2&lt;&gt;"",$F$3&lt;&gt;""),Interpolation!L920,ROUND(Interpolation!E920,$N$3))</f>
        <v>#VALUE!</v>
      </c>
      <c r="Z920" s="23" t="e">
        <f>IF(AND($F$2&lt;&gt;"",$F$3&lt;&gt;""),Interpolation!M920,ROUND(Interpolation!F920,$N$3))</f>
        <v>#VALUE!</v>
      </c>
      <c r="AA920" s="23" t="e">
        <f>IF(AND($F$2&lt;&gt;"",$F$3&lt;&gt;""),Interpolation!N920,ROUND(Interpolation!G920,$N$3))</f>
        <v>#VALUE!</v>
      </c>
      <c r="AB920" s="23" t="e">
        <f>IF(AND($F$2&lt;&gt;"",$F$3&lt;&gt;""),Interpolation!O920,ROUND(Interpolation!H920,$N$3))</f>
        <v>#VALUE!</v>
      </c>
      <c r="AD920" s="43" t="e">
        <f t="shared" si="165"/>
        <v>#VALUE!</v>
      </c>
      <c r="AE920" s="43" t="e">
        <f t="shared" si="166"/>
        <v>#VALUE!</v>
      </c>
    </row>
    <row r="921" spans="1:31" x14ac:dyDescent="0.25">
      <c r="A921" s="26" t="str">
        <f t="shared" si="160"/>
        <v/>
      </c>
      <c r="B921" s="21" t="str">
        <f t="shared" si="159"/>
        <v/>
      </c>
      <c r="C921" s="16" t="s">
        <v>66</v>
      </c>
      <c r="D921" s="16" t="s">
        <v>66</v>
      </c>
      <c r="E921" s="16" t="s">
        <v>66</v>
      </c>
      <c r="F921" s="16"/>
      <c r="G921" s="16"/>
      <c r="H921" s="16"/>
      <c r="I921" s="56"/>
      <c r="J921" s="57"/>
      <c r="K921" s="58"/>
      <c r="L921" s="22" t="str">
        <f t="shared" si="163"/>
        <v/>
      </c>
      <c r="M921" s="22" t="str">
        <f t="shared" si="164"/>
        <v/>
      </c>
      <c r="N921" s="26" t="e">
        <f t="shared" si="157"/>
        <v>#VALUE!</v>
      </c>
      <c r="O921" s="26" t="e">
        <f t="shared" si="161"/>
        <v>#VALUE!</v>
      </c>
      <c r="P921" s="26" t="e">
        <f t="shared" si="158"/>
        <v>#VALUE!</v>
      </c>
      <c r="Q921" s="26" t="e">
        <f t="shared" si="162"/>
        <v>#VALUE!</v>
      </c>
      <c r="R921" s="22"/>
      <c r="S921" s="22"/>
      <c r="T921" s="22"/>
      <c r="U921" s="22"/>
      <c r="W921" s="23" t="e">
        <f>IF(AND($F$2&lt;&gt;"",$F$3&lt;&gt;""),Interpolation!J921,ROUND(Interpolation!C921,$N$3))</f>
        <v>#VALUE!</v>
      </c>
      <c r="X921" s="23" t="e">
        <f>IF(AND($F$2&lt;&gt;"",$F$3&lt;&gt;""),Interpolation!K921,ROUND(Interpolation!D921,$N$3))</f>
        <v>#VALUE!</v>
      </c>
      <c r="Y921" s="23" t="e">
        <f>IF(AND($F$2&lt;&gt;"",$F$3&lt;&gt;""),Interpolation!L921,ROUND(Interpolation!E921,$N$3))</f>
        <v>#VALUE!</v>
      </c>
      <c r="Z921" s="23" t="e">
        <f>IF(AND($F$2&lt;&gt;"",$F$3&lt;&gt;""),Interpolation!M921,ROUND(Interpolation!F921,$N$3))</f>
        <v>#VALUE!</v>
      </c>
      <c r="AA921" s="23" t="e">
        <f>IF(AND($F$2&lt;&gt;"",$F$3&lt;&gt;""),Interpolation!N921,ROUND(Interpolation!G921,$N$3))</f>
        <v>#VALUE!</v>
      </c>
      <c r="AB921" s="23" t="e">
        <f>IF(AND($F$2&lt;&gt;"",$F$3&lt;&gt;""),Interpolation!O921,ROUND(Interpolation!H921,$N$3))</f>
        <v>#VALUE!</v>
      </c>
      <c r="AD921" s="43" t="e">
        <f t="shared" si="165"/>
        <v>#VALUE!</v>
      </c>
      <c r="AE921" s="43" t="e">
        <f t="shared" si="166"/>
        <v>#VALUE!</v>
      </c>
    </row>
    <row r="922" spans="1:31" x14ac:dyDescent="0.25">
      <c r="A922" s="26" t="str">
        <f t="shared" si="160"/>
        <v/>
      </c>
      <c r="B922" s="21" t="str">
        <f t="shared" si="159"/>
        <v/>
      </c>
      <c r="C922" s="16" t="s">
        <v>66</v>
      </c>
      <c r="D922" s="16" t="s">
        <v>66</v>
      </c>
      <c r="E922" s="16" t="s">
        <v>66</v>
      </c>
      <c r="F922" s="16"/>
      <c r="G922" s="16"/>
      <c r="H922" s="16"/>
      <c r="I922" s="56"/>
      <c r="J922" s="57"/>
      <c r="K922" s="58"/>
      <c r="L922" s="22" t="str">
        <f t="shared" si="163"/>
        <v/>
      </c>
      <c r="M922" s="22" t="str">
        <f t="shared" si="164"/>
        <v/>
      </c>
      <c r="N922" s="26" t="e">
        <f t="shared" si="157"/>
        <v>#VALUE!</v>
      </c>
      <c r="O922" s="26" t="e">
        <f t="shared" si="161"/>
        <v>#VALUE!</v>
      </c>
      <c r="P922" s="26" t="e">
        <f t="shared" si="158"/>
        <v>#VALUE!</v>
      </c>
      <c r="Q922" s="26" t="e">
        <f t="shared" si="162"/>
        <v>#VALUE!</v>
      </c>
      <c r="R922" s="22"/>
      <c r="S922" s="22"/>
      <c r="T922" s="22"/>
      <c r="U922" s="22"/>
      <c r="W922" s="23" t="e">
        <f>IF(AND($F$2&lt;&gt;"",$F$3&lt;&gt;""),Interpolation!J922,ROUND(Interpolation!C922,$N$3))</f>
        <v>#VALUE!</v>
      </c>
      <c r="X922" s="23" t="e">
        <f>IF(AND($F$2&lt;&gt;"",$F$3&lt;&gt;""),Interpolation!K922,ROUND(Interpolation!D922,$N$3))</f>
        <v>#VALUE!</v>
      </c>
      <c r="Y922" s="23" t="e">
        <f>IF(AND($F$2&lt;&gt;"",$F$3&lt;&gt;""),Interpolation!L922,ROUND(Interpolation!E922,$N$3))</f>
        <v>#VALUE!</v>
      </c>
      <c r="Z922" s="23" t="e">
        <f>IF(AND($F$2&lt;&gt;"",$F$3&lt;&gt;""),Interpolation!M922,ROUND(Interpolation!F922,$N$3))</f>
        <v>#VALUE!</v>
      </c>
      <c r="AA922" s="23" t="e">
        <f>IF(AND($F$2&lt;&gt;"",$F$3&lt;&gt;""),Interpolation!N922,ROUND(Interpolation!G922,$N$3))</f>
        <v>#VALUE!</v>
      </c>
      <c r="AB922" s="23" t="e">
        <f>IF(AND($F$2&lt;&gt;"",$F$3&lt;&gt;""),Interpolation!O922,ROUND(Interpolation!H922,$N$3))</f>
        <v>#VALUE!</v>
      </c>
      <c r="AD922" s="43" t="e">
        <f t="shared" si="165"/>
        <v>#VALUE!</v>
      </c>
      <c r="AE922" s="43" t="e">
        <f t="shared" si="166"/>
        <v>#VALUE!</v>
      </c>
    </row>
    <row r="923" spans="1:31" x14ac:dyDescent="0.25">
      <c r="A923" s="26" t="str">
        <f t="shared" si="160"/>
        <v/>
      </c>
      <c r="B923" s="21" t="str">
        <f t="shared" si="159"/>
        <v/>
      </c>
      <c r="C923" s="16" t="s">
        <v>66</v>
      </c>
      <c r="D923" s="16" t="s">
        <v>66</v>
      </c>
      <c r="E923" s="16" t="s">
        <v>66</v>
      </c>
      <c r="F923" s="16"/>
      <c r="G923" s="16"/>
      <c r="H923" s="16"/>
      <c r="I923" s="56"/>
      <c r="J923" s="57"/>
      <c r="K923" s="58"/>
      <c r="L923" s="22" t="str">
        <f t="shared" si="163"/>
        <v/>
      </c>
      <c r="M923" s="22" t="str">
        <f t="shared" si="164"/>
        <v/>
      </c>
      <c r="N923" s="26" t="e">
        <f t="shared" si="157"/>
        <v>#VALUE!</v>
      </c>
      <c r="O923" s="26" t="e">
        <f t="shared" si="161"/>
        <v>#VALUE!</v>
      </c>
      <c r="P923" s="26" t="e">
        <f t="shared" si="158"/>
        <v>#VALUE!</v>
      </c>
      <c r="Q923" s="26" t="e">
        <f t="shared" si="162"/>
        <v>#VALUE!</v>
      </c>
      <c r="R923" s="22"/>
      <c r="S923" s="22"/>
      <c r="T923" s="22"/>
      <c r="U923" s="22"/>
      <c r="W923" s="23" t="e">
        <f>IF(AND($F$2&lt;&gt;"",$F$3&lt;&gt;""),Interpolation!J923,ROUND(Interpolation!C923,$N$3))</f>
        <v>#VALUE!</v>
      </c>
      <c r="X923" s="23" t="e">
        <f>IF(AND($F$2&lt;&gt;"",$F$3&lt;&gt;""),Interpolation!K923,ROUND(Interpolation!D923,$N$3))</f>
        <v>#VALUE!</v>
      </c>
      <c r="Y923" s="23" t="e">
        <f>IF(AND($F$2&lt;&gt;"",$F$3&lt;&gt;""),Interpolation!L923,ROUND(Interpolation!E923,$N$3))</f>
        <v>#VALUE!</v>
      </c>
      <c r="Z923" s="23" t="e">
        <f>IF(AND($F$2&lt;&gt;"",$F$3&lt;&gt;""),Interpolation!M923,ROUND(Interpolation!F923,$N$3))</f>
        <v>#VALUE!</v>
      </c>
      <c r="AA923" s="23" t="e">
        <f>IF(AND($F$2&lt;&gt;"",$F$3&lt;&gt;""),Interpolation!N923,ROUND(Interpolation!G923,$N$3))</f>
        <v>#VALUE!</v>
      </c>
      <c r="AB923" s="23" t="e">
        <f>IF(AND($F$2&lt;&gt;"",$F$3&lt;&gt;""),Interpolation!O923,ROUND(Interpolation!H923,$N$3))</f>
        <v>#VALUE!</v>
      </c>
      <c r="AD923" s="43" t="e">
        <f t="shared" si="165"/>
        <v>#VALUE!</v>
      </c>
      <c r="AE923" s="43" t="e">
        <f t="shared" si="166"/>
        <v>#VALUE!</v>
      </c>
    </row>
    <row r="924" spans="1:31" x14ac:dyDescent="0.25">
      <c r="A924" s="26" t="str">
        <f t="shared" si="160"/>
        <v/>
      </c>
      <c r="B924" s="21" t="str">
        <f t="shared" si="159"/>
        <v/>
      </c>
      <c r="C924" s="16" t="s">
        <v>66</v>
      </c>
      <c r="D924" s="16" t="s">
        <v>66</v>
      </c>
      <c r="E924" s="16" t="s">
        <v>66</v>
      </c>
      <c r="F924" s="16"/>
      <c r="G924" s="16"/>
      <c r="H924" s="16"/>
      <c r="I924" s="56"/>
      <c r="J924" s="57"/>
      <c r="K924" s="58"/>
      <c r="L924" s="22" t="str">
        <f t="shared" si="163"/>
        <v/>
      </c>
      <c r="M924" s="22" t="str">
        <f t="shared" si="164"/>
        <v/>
      </c>
      <c r="N924" s="26" t="e">
        <f t="shared" si="157"/>
        <v>#VALUE!</v>
      </c>
      <c r="O924" s="26" t="e">
        <f t="shared" si="161"/>
        <v>#VALUE!</v>
      </c>
      <c r="P924" s="26" t="e">
        <f t="shared" si="158"/>
        <v>#VALUE!</v>
      </c>
      <c r="Q924" s="26" t="e">
        <f t="shared" si="162"/>
        <v>#VALUE!</v>
      </c>
      <c r="R924" s="22"/>
      <c r="S924" s="22"/>
      <c r="T924" s="22"/>
      <c r="U924" s="22"/>
      <c r="W924" s="23" t="e">
        <f>IF(AND($F$2&lt;&gt;"",$F$3&lt;&gt;""),Interpolation!J924,ROUND(Interpolation!C924,$N$3))</f>
        <v>#VALUE!</v>
      </c>
      <c r="X924" s="23" t="e">
        <f>IF(AND($F$2&lt;&gt;"",$F$3&lt;&gt;""),Interpolation!K924,ROUND(Interpolation!D924,$N$3))</f>
        <v>#VALUE!</v>
      </c>
      <c r="Y924" s="23" t="e">
        <f>IF(AND($F$2&lt;&gt;"",$F$3&lt;&gt;""),Interpolation!L924,ROUND(Interpolation!E924,$N$3))</f>
        <v>#VALUE!</v>
      </c>
      <c r="Z924" s="23" t="e">
        <f>IF(AND($F$2&lt;&gt;"",$F$3&lt;&gt;""),Interpolation!M924,ROUND(Interpolation!F924,$N$3))</f>
        <v>#VALUE!</v>
      </c>
      <c r="AA924" s="23" t="e">
        <f>IF(AND($F$2&lt;&gt;"",$F$3&lt;&gt;""),Interpolation!N924,ROUND(Interpolation!G924,$N$3))</f>
        <v>#VALUE!</v>
      </c>
      <c r="AB924" s="23" t="e">
        <f>IF(AND($F$2&lt;&gt;"",$F$3&lt;&gt;""),Interpolation!O924,ROUND(Interpolation!H924,$N$3))</f>
        <v>#VALUE!</v>
      </c>
      <c r="AD924" s="43" t="e">
        <f t="shared" si="165"/>
        <v>#VALUE!</v>
      </c>
      <c r="AE924" s="43" t="e">
        <f t="shared" si="166"/>
        <v>#VALUE!</v>
      </c>
    </row>
    <row r="925" spans="1:31" x14ac:dyDescent="0.25">
      <c r="A925" s="26" t="str">
        <f t="shared" si="160"/>
        <v/>
      </c>
      <c r="B925" s="21" t="str">
        <f t="shared" si="159"/>
        <v/>
      </c>
      <c r="C925" s="16" t="s">
        <v>66</v>
      </c>
      <c r="D925" s="16" t="s">
        <v>66</v>
      </c>
      <c r="E925" s="16" t="s">
        <v>66</v>
      </c>
      <c r="F925" s="16"/>
      <c r="G925" s="16"/>
      <c r="H925" s="16"/>
      <c r="I925" s="56"/>
      <c r="J925" s="57"/>
      <c r="K925" s="58"/>
      <c r="L925" s="22" t="str">
        <f t="shared" si="163"/>
        <v/>
      </c>
      <c r="M925" s="22" t="str">
        <f t="shared" si="164"/>
        <v/>
      </c>
      <c r="N925" s="26" t="e">
        <f t="shared" si="157"/>
        <v>#VALUE!</v>
      </c>
      <c r="O925" s="26" t="e">
        <f t="shared" si="161"/>
        <v>#VALUE!</v>
      </c>
      <c r="P925" s="26" t="e">
        <f t="shared" si="158"/>
        <v>#VALUE!</v>
      </c>
      <c r="Q925" s="26" t="e">
        <f t="shared" si="162"/>
        <v>#VALUE!</v>
      </c>
      <c r="R925" s="22"/>
      <c r="S925" s="22"/>
      <c r="T925" s="22"/>
      <c r="U925" s="22"/>
      <c r="W925" s="23" t="e">
        <f>IF(AND($F$2&lt;&gt;"",$F$3&lt;&gt;""),Interpolation!J925,ROUND(Interpolation!C925,$N$3))</f>
        <v>#VALUE!</v>
      </c>
      <c r="X925" s="23" t="e">
        <f>IF(AND($F$2&lt;&gt;"",$F$3&lt;&gt;""),Interpolation!K925,ROUND(Interpolation!D925,$N$3))</f>
        <v>#VALUE!</v>
      </c>
      <c r="Y925" s="23" t="e">
        <f>IF(AND($F$2&lt;&gt;"",$F$3&lt;&gt;""),Interpolation!L925,ROUND(Interpolation!E925,$N$3))</f>
        <v>#VALUE!</v>
      </c>
      <c r="Z925" s="23" t="e">
        <f>IF(AND($F$2&lt;&gt;"",$F$3&lt;&gt;""),Interpolation!M925,ROUND(Interpolation!F925,$N$3))</f>
        <v>#VALUE!</v>
      </c>
      <c r="AA925" s="23" t="e">
        <f>IF(AND($F$2&lt;&gt;"",$F$3&lt;&gt;""),Interpolation!N925,ROUND(Interpolation!G925,$N$3))</f>
        <v>#VALUE!</v>
      </c>
      <c r="AB925" s="23" t="e">
        <f>IF(AND($F$2&lt;&gt;"",$F$3&lt;&gt;""),Interpolation!O925,ROUND(Interpolation!H925,$N$3))</f>
        <v>#VALUE!</v>
      </c>
      <c r="AD925" s="43" t="e">
        <f t="shared" si="165"/>
        <v>#VALUE!</v>
      </c>
      <c r="AE925" s="43" t="e">
        <f t="shared" si="166"/>
        <v>#VALUE!</v>
      </c>
    </row>
    <row r="926" spans="1:31" x14ac:dyDescent="0.25">
      <c r="A926" s="26" t="str">
        <f t="shared" si="160"/>
        <v/>
      </c>
      <c r="B926" s="21" t="str">
        <f t="shared" si="159"/>
        <v/>
      </c>
      <c r="C926" s="16" t="s">
        <v>66</v>
      </c>
      <c r="D926" s="16" t="s">
        <v>66</v>
      </c>
      <c r="E926" s="16" t="s">
        <v>66</v>
      </c>
      <c r="F926" s="16"/>
      <c r="G926" s="16"/>
      <c r="H926" s="16"/>
      <c r="I926" s="56"/>
      <c r="J926" s="57"/>
      <c r="K926" s="58"/>
      <c r="L926" s="22" t="str">
        <f t="shared" si="163"/>
        <v/>
      </c>
      <c r="M926" s="22" t="str">
        <f t="shared" si="164"/>
        <v/>
      </c>
      <c r="N926" s="26" t="e">
        <f t="shared" si="157"/>
        <v>#VALUE!</v>
      </c>
      <c r="O926" s="26" t="e">
        <f t="shared" si="161"/>
        <v>#VALUE!</v>
      </c>
      <c r="P926" s="26" t="e">
        <f t="shared" si="158"/>
        <v>#VALUE!</v>
      </c>
      <c r="Q926" s="26" t="e">
        <f t="shared" si="162"/>
        <v>#VALUE!</v>
      </c>
      <c r="R926" s="22"/>
      <c r="S926" s="22"/>
      <c r="T926" s="22"/>
      <c r="U926" s="22"/>
      <c r="W926" s="23" t="e">
        <f>IF(AND($F$2&lt;&gt;"",$F$3&lt;&gt;""),Interpolation!J926,ROUND(Interpolation!C926,$N$3))</f>
        <v>#VALUE!</v>
      </c>
      <c r="X926" s="23" t="e">
        <f>IF(AND($F$2&lt;&gt;"",$F$3&lt;&gt;""),Interpolation!K926,ROUND(Interpolation!D926,$N$3))</f>
        <v>#VALUE!</v>
      </c>
      <c r="Y926" s="23" t="e">
        <f>IF(AND($F$2&lt;&gt;"",$F$3&lt;&gt;""),Interpolation!L926,ROUND(Interpolation!E926,$N$3))</f>
        <v>#VALUE!</v>
      </c>
      <c r="Z926" s="23" t="e">
        <f>IF(AND($F$2&lt;&gt;"",$F$3&lt;&gt;""),Interpolation!M926,ROUND(Interpolation!F926,$N$3))</f>
        <v>#VALUE!</v>
      </c>
      <c r="AA926" s="23" t="e">
        <f>IF(AND($F$2&lt;&gt;"",$F$3&lt;&gt;""),Interpolation!N926,ROUND(Interpolation!G926,$N$3))</f>
        <v>#VALUE!</v>
      </c>
      <c r="AB926" s="23" t="e">
        <f>IF(AND($F$2&lt;&gt;"",$F$3&lt;&gt;""),Interpolation!O926,ROUND(Interpolation!H926,$N$3))</f>
        <v>#VALUE!</v>
      </c>
      <c r="AD926" s="43" t="e">
        <f t="shared" si="165"/>
        <v>#VALUE!</v>
      </c>
      <c r="AE926" s="43" t="e">
        <f t="shared" si="166"/>
        <v>#VALUE!</v>
      </c>
    </row>
    <row r="927" spans="1:31" x14ac:dyDescent="0.25">
      <c r="A927" s="26" t="str">
        <f t="shared" si="160"/>
        <v/>
      </c>
      <c r="B927" s="21" t="str">
        <f t="shared" si="159"/>
        <v/>
      </c>
      <c r="C927" s="16" t="s">
        <v>66</v>
      </c>
      <c r="D927" s="16" t="s">
        <v>66</v>
      </c>
      <c r="E927" s="16" t="s">
        <v>66</v>
      </c>
      <c r="F927" s="16"/>
      <c r="G927" s="16"/>
      <c r="H927" s="16"/>
      <c r="I927" s="56"/>
      <c r="J927" s="57"/>
      <c r="K927" s="58"/>
      <c r="L927" s="22" t="str">
        <f t="shared" si="163"/>
        <v/>
      </c>
      <c r="M927" s="22" t="str">
        <f t="shared" si="164"/>
        <v/>
      </c>
      <c r="N927" s="26" t="e">
        <f t="shared" si="157"/>
        <v>#VALUE!</v>
      </c>
      <c r="O927" s="26" t="e">
        <f t="shared" si="161"/>
        <v>#VALUE!</v>
      </c>
      <c r="P927" s="26" t="e">
        <f t="shared" si="158"/>
        <v>#VALUE!</v>
      </c>
      <c r="Q927" s="26" t="e">
        <f t="shared" si="162"/>
        <v>#VALUE!</v>
      </c>
      <c r="R927" s="22"/>
      <c r="S927" s="22"/>
      <c r="T927" s="22"/>
      <c r="U927" s="22"/>
      <c r="W927" s="23" t="e">
        <f>IF(AND($F$2&lt;&gt;"",$F$3&lt;&gt;""),Interpolation!J927,ROUND(Interpolation!C927,$N$3))</f>
        <v>#VALUE!</v>
      </c>
      <c r="X927" s="23" t="e">
        <f>IF(AND($F$2&lt;&gt;"",$F$3&lt;&gt;""),Interpolation!K927,ROUND(Interpolation!D927,$N$3))</f>
        <v>#VALUE!</v>
      </c>
      <c r="Y927" s="23" t="e">
        <f>IF(AND($F$2&lt;&gt;"",$F$3&lt;&gt;""),Interpolation!L927,ROUND(Interpolation!E927,$N$3))</f>
        <v>#VALUE!</v>
      </c>
      <c r="Z927" s="23" t="e">
        <f>IF(AND($F$2&lt;&gt;"",$F$3&lt;&gt;""),Interpolation!M927,ROUND(Interpolation!F927,$N$3))</f>
        <v>#VALUE!</v>
      </c>
      <c r="AA927" s="23" t="e">
        <f>IF(AND($F$2&lt;&gt;"",$F$3&lt;&gt;""),Interpolation!N927,ROUND(Interpolation!G927,$N$3))</f>
        <v>#VALUE!</v>
      </c>
      <c r="AB927" s="23" t="e">
        <f>IF(AND($F$2&lt;&gt;"",$F$3&lt;&gt;""),Interpolation!O927,ROUND(Interpolation!H927,$N$3))</f>
        <v>#VALUE!</v>
      </c>
      <c r="AD927" s="43" t="e">
        <f t="shared" si="165"/>
        <v>#VALUE!</v>
      </c>
      <c r="AE927" s="43" t="e">
        <f t="shared" si="166"/>
        <v>#VALUE!</v>
      </c>
    </row>
    <row r="928" spans="1:31" x14ac:dyDescent="0.25">
      <c r="A928" s="26" t="str">
        <f t="shared" si="160"/>
        <v/>
      </c>
      <c r="B928" s="21" t="str">
        <f t="shared" si="159"/>
        <v/>
      </c>
      <c r="C928" s="16" t="s">
        <v>66</v>
      </c>
      <c r="D928" s="16" t="s">
        <v>66</v>
      </c>
      <c r="E928" s="16" t="s">
        <v>66</v>
      </c>
      <c r="F928" s="16"/>
      <c r="G928" s="16"/>
      <c r="H928" s="16"/>
      <c r="I928" s="56"/>
      <c r="J928" s="57"/>
      <c r="K928" s="58"/>
      <c r="L928" s="22" t="str">
        <f t="shared" si="163"/>
        <v/>
      </c>
      <c r="M928" s="22" t="str">
        <f t="shared" si="164"/>
        <v/>
      </c>
      <c r="N928" s="26" t="e">
        <f t="shared" si="157"/>
        <v>#VALUE!</v>
      </c>
      <c r="O928" s="26" t="e">
        <f t="shared" si="161"/>
        <v>#VALUE!</v>
      </c>
      <c r="P928" s="26" t="e">
        <f t="shared" si="158"/>
        <v>#VALUE!</v>
      </c>
      <c r="Q928" s="26" t="e">
        <f t="shared" si="162"/>
        <v>#VALUE!</v>
      </c>
      <c r="R928" s="22"/>
      <c r="S928" s="22"/>
      <c r="T928" s="22"/>
      <c r="U928" s="22"/>
      <c r="W928" s="23" t="e">
        <f>IF(AND($F$2&lt;&gt;"",$F$3&lt;&gt;""),Interpolation!J928,ROUND(Interpolation!C928,$N$3))</f>
        <v>#VALUE!</v>
      </c>
      <c r="X928" s="23" t="e">
        <f>IF(AND($F$2&lt;&gt;"",$F$3&lt;&gt;""),Interpolation!K928,ROUND(Interpolation!D928,$N$3))</f>
        <v>#VALUE!</v>
      </c>
      <c r="Y928" s="23" t="e">
        <f>IF(AND($F$2&lt;&gt;"",$F$3&lt;&gt;""),Interpolation!L928,ROUND(Interpolation!E928,$N$3))</f>
        <v>#VALUE!</v>
      </c>
      <c r="Z928" s="23" t="e">
        <f>IF(AND($F$2&lt;&gt;"",$F$3&lt;&gt;""),Interpolation!M928,ROUND(Interpolation!F928,$N$3))</f>
        <v>#VALUE!</v>
      </c>
      <c r="AA928" s="23" t="e">
        <f>IF(AND($F$2&lt;&gt;"",$F$3&lt;&gt;""),Interpolation!N928,ROUND(Interpolation!G928,$N$3))</f>
        <v>#VALUE!</v>
      </c>
      <c r="AB928" s="23" t="e">
        <f>IF(AND($F$2&lt;&gt;"",$F$3&lt;&gt;""),Interpolation!O928,ROUND(Interpolation!H928,$N$3))</f>
        <v>#VALUE!</v>
      </c>
      <c r="AD928" s="43" t="e">
        <f t="shared" si="165"/>
        <v>#VALUE!</v>
      </c>
      <c r="AE928" s="43" t="e">
        <f t="shared" si="166"/>
        <v>#VALUE!</v>
      </c>
    </row>
    <row r="929" spans="1:31" x14ac:dyDescent="0.25">
      <c r="A929" s="26" t="str">
        <f t="shared" si="160"/>
        <v/>
      </c>
      <c r="B929" s="21" t="str">
        <f t="shared" si="159"/>
        <v/>
      </c>
      <c r="C929" s="16" t="s">
        <v>66</v>
      </c>
      <c r="D929" s="16" t="s">
        <v>66</v>
      </c>
      <c r="E929" s="16" t="s">
        <v>66</v>
      </c>
      <c r="F929" s="16"/>
      <c r="G929" s="16"/>
      <c r="H929" s="16"/>
      <c r="I929" s="56"/>
      <c r="J929" s="57"/>
      <c r="K929" s="58"/>
      <c r="L929" s="22" t="str">
        <f t="shared" si="163"/>
        <v/>
      </c>
      <c r="M929" s="22" t="str">
        <f t="shared" si="164"/>
        <v/>
      </c>
      <c r="N929" s="26" t="e">
        <f t="shared" si="157"/>
        <v>#VALUE!</v>
      </c>
      <c r="O929" s="26" t="e">
        <f t="shared" si="161"/>
        <v>#VALUE!</v>
      </c>
      <c r="P929" s="26" t="e">
        <f t="shared" si="158"/>
        <v>#VALUE!</v>
      </c>
      <c r="Q929" s="26" t="e">
        <f t="shared" si="162"/>
        <v>#VALUE!</v>
      </c>
      <c r="R929" s="22"/>
      <c r="S929" s="22"/>
      <c r="T929" s="22"/>
      <c r="U929" s="22"/>
      <c r="W929" s="23" t="e">
        <f>IF(AND($F$2&lt;&gt;"",$F$3&lt;&gt;""),Interpolation!J929,ROUND(Interpolation!C929,$N$3))</f>
        <v>#VALUE!</v>
      </c>
      <c r="X929" s="23" t="e">
        <f>IF(AND($F$2&lt;&gt;"",$F$3&lt;&gt;""),Interpolation!K929,ROUND(Interpolation!D929,$N$3))</f>
        <v>#VALUE!</v>
      </c>
      <c r="Y929" s="23" t="e">
        <f>IF(AND($F$2&lt;&gt;"",$F$3&lt;&gt;""),Interpolation!L929,ROUND(Interpolation!E929,$N$3))</f>
        <v>#VALUE!</v>
      </c>
      <c r="Z929" s="23" t="e">
        <f>IF(AND($F$2&lt;&gt;"",$F$3&lt;&gt;""),Interpolation!M929,ROUND(Interpolation!F929,$N$3))</f>
        <v>#VALUE!</v>
      </c>
      <c r="AA929" s="23" t="e">
        <f>IF(AND($F$2&lt;&gt;"",$F$3&lt;&gt;""),Interpolation!N929,ROUND(Interpolation!G929,$N$3))</f>
        <v>#VALUE!</v>
      </c>
      <c r="AB929" s="23" t="e">
        <f>IF(AND($F$2&lt;&gt;"",$F$3&lt;&gt;""),Interpolation!O929,ROUND(Interpolation!H929,$N$3))</f>
        <v>#VALUE!</v>
      </c>
      <c r="AD929" s="43" t="e">
        <f t="shared" si="165"/>
        <v>#VALUE!</v>
      </c>
      <c r="AE929" s="43" t="e">
        <f t="shared" si="166"/>
        <v>#VALUE!</v>
      </c>
    </row>
    <row r="930" spans="1:31" x14ac:dyDescent="0.25">
      <c r="A930" s="26" t="str">
        <f t="shared" si="160"/>
        <v/>
      </c>
      <c r="B930" s="21" t="str">
        <f t="shared" si="159"/>
        <v/>
      </c>
      <c r="C930" s="16" t="s">
        <v>66</v>
      </c>
      <c r="D930" s="16" t="s">
        <v>66</v>
      </c>
      <c r="E930" s="16" t="s">
        <v>66</v>
      </c>
      <c r="F930" s="16"/>
      <c r="G930" s="16"/>
      <c r="H930" s="16"/>
      <c r="I930" s="56"/>
      <c r="J930" s="57"/>
      <c r="K930" s="58"/>
      <c r="L930" s="22" t="str">
        <f t="shared" si="163"/>
        <v/>
      </c>
      <c r="M930" s="22" t="str">
        <f t="shared" si="164"/>
        <v/>
      </c>
      <c r="N930" s="26" t="e">
        <f t="shared" si="157"/>
        <v>#VALUE!</v>
      </c>
      <c r="O930" s="26" t="e">
        <f t="shared" si="161"/>
        <v>#VALUE!</v>
      </c>
      <c r="P930" s="26" t="e">
        <f t="shared" si="158"/>
        <v>#VALUE!</v>
      </c>
      <c r="Q930" s="26" t="e">
        <f t="shared" si="162"/>
        <v>#VALUE!</v>
      </c>
      <c r="R930" s="22"/>
      <c r="S930" s="22"/>
      <c r="T930" s="22"/>
      <c r="U930" s="22"/>
      <c r="W930" s="23" t="e">
        <f>IF(AND($F$2&lt;&gt;"",$F$3&lt;&gt;""),Interpolation!J930,ROUND(Interpolation!C930,$N$3))</f>
        <v>#VALUE!</v>
      </c>
      <c r="X930" s="23" t="e">
        <f>IF(AND($F$2&lt;&gt;"",$F$3&lt;&gt;""),Interpolation!K930,ROUND(Interpolation!D930,$N$3))</f>
        <v>#VALUE!</v>
      </c>
      <c r="Y930" s="23" t="e">
        <f>IF(AND($F$2&lt;&gt;"",$F$3&lt;&gt;""),Interpolation!L930,ROUND(Interpolation!E930,$N$3))</f>
        <v>#VALUE!</v>
      </c>
      <c r="Z930" s="23" t="e">
        <f>IF(AND($F$2&lt;&gt;"",$F$3&lt;&gt;""),Interpolation!M930,ROUND(Interpolation!F930,$N$3))</f>
        <v>#VALUE!</v>
      </c>
      <c r="AA930" s="23" t="e">
        <f>IF(AND($F$2&lt;&gt;"",$F$3&lt;&gt;""),Interpolation!N930,ROUND(Interpolation!G930,$N$3))</f>
        <v>#VALUE!</v>
      </c>
      <c r="AB930" s="23" t="e">
        <f>IF(AND($F$2&lt;&gt;"",$F$3&lt;&gt;""),Interpolation!O930,ROUND(Interpolation!H930,$N$3))</f>
        <v>#VALUE!</v>
      </c>
      <c r="AD930" s="43" t="e">
        <f t="shared" si="165"/>
        <v>#VALUE!</v>
      </c>
      <c r="AE930" s="43" t="e">
        <f t="shared" si="166"/>
        <v>#VALUE!</v>
      </c>
    </row>
    <row r="931" spans="1:31" x14ac:dyDescent="0.25">
      <c r="A931" s="26" t="str">
        <f t="shared" si="160"/>
        <v/>
      </c>
      <c r="B931" s="21" t="str">
        <f t="shared" si="159"/>
        <v/>
      </c>
      <c r="C931" s="16" t="s">
        <v>66</v>
      </c>
      <c r="D931" s="16" t="s">
        <v>66</v>
      </c>
      <c r="E931" s="16" t="s">
        <v>66</v>
      </c>
      <c r="F931" s="16"/>
      <c r="G931" s="16"/>
      <c r="H931" s="16"/>
      <c r="I931" s="56"/>
      <c r="J931" s="57"/>
      <c r="K931" s="58"/>
      <c r="L931" s="22" t="str">
        <f t="shared" si="163"/>
        <v/>
      </c>
      <c r="M931" s="22" t="str">
        <f t="shared" si="164"/>
        <v/>
      </c>
      <c r="N931" s="26" t="e">
        <f t="shared" si="157"/>
        <v>#VALUE!</v>
      </c>
      <c r="O931" s="26" t="e">
        <f t="shared" si="161"/>
        <v>#VALUE!</v>
      </c>
      <c r="P931" s="26" t="e">
        <f t="shared" si="158"/>
        <v>#VALUE!</v>
      </c>
      <c r="Q931" s="26" t="e">
        <f t="shared" si="162"/>
        <v>#VALUE!</v>
      </c>
      <c r="R931" s="22"/>
      <c r="S931" s="22"/>
      <c r="T931" s="22"/>
      <c r="U931" s="22"/>
      <c r="W931" s="23" t="e">
        <f>IF(AND($F$2&lt;&gt;"",$F$3&lt;&gt;""),Interpolation!J931,ROUND(Interpolation!C931,$N$3))</f>
        <v>#VALUE!</v>
      </c>
      <c r="X931" s="23" t="e">
        <f>IF(AND($F$2&lt;&gt;"",$F$3&lt;&gt;""),Interpolation!K931,ROUND(Interpolation!D931,$N$3))</f>
        <v>#VALUE!</v>
      </c>
      <c r="Y931" s="23" t="e">
        <f>IF(AND($F$2&lt;&gt;"",$F$3&lt;&gt;""),Interpolation!L931,ROUND(Interpolation!E931,$N$3))</f>
        <v>#VALUE!</v>
      </c>
      <c r="Z931" s="23" t="e">
        <f>IF(AND($F$2&lt;&gt;"",$F$3&lt;&gt;""),Interpolation!M931,ROUND(Interpolation!F931,$N$3))</f>
        <v>#VALUE!</v>
      </c>
      <c r="AA931" s="23" t="e">
        <f>IF(AND($F$2&lt;&gt;"",$F$3&lt;&gt;""),Interpolation!N931,ROUND(Interpolation!G931,$N$3))</f>
        <v>#VALUE!</v>
      </c>
      <c r="AB931" s="23" t="e">
        <f>IF(AND($F$2&lt;&gt;"",$F$3&lt;&gt;""),Interpolation!O931,ROUND(Interpolation!H931,$N$3))</f>
        <v>#VALUE!</v>
      </c>
      <c r="AD931" s="43" t="e">
        <f t="shared" si="165"/>
        <v>#VALUE!</v>
      </c>
      <c r="AE931" s="43" t="e">
        <f t="shared" si="166"/>
        <v>#VALUE!</v>
      </c>
    </row>
    <row r="932" spans="1:31" x14ac:dyDescent="0.25">
      <c r="A932" s="26" t="str">
        <f t="shared" si="160"/>
        <v/>
      </c>
      <c r="B932" s="21" t="str">
        <f t="shared" si="159"/>
        <v/>
      </c>
      <c r="C932" s="16" t="s">
        <v>66</v>
      </c>
      <c r="D932" s="16" t="s">
        <v>66</v>
      </c>
      <c r="E932" s="16" t="s">
        <v>66</v>
      </c>
      <c r="F932" s="16"/>
      <c r="G932" s="16"/>
      <c r="H932" s="16"/>
      <c r="I932" s="56"/>
      <c r="J932" s="57"/>
      <c r="K932" s="58"/>
      <c r="L932" s="22" t="str">
        <f t="shared" si="163"/>
        <v/>
      </c>
      <c r="M932" s="22" t="str">
        <f t="shared" si="164"/>
        <v/>
      </c>
      <c r="N932" s="26" t="e">
        <f t="shared" si="157"/>
        <v>#VALUE!</v>
      </c>
      <c r="O932" s="26" t="e">
        <f t="shared" si="161"/>
        <v>#VALUE!</v>
      </c>
      <c r="P932" s="26" t="e">
        <f t="shared" si="158"/>
        <v>#VALUE!</v>
      </c>
      <c r="Q932" s="26" t="e">
        <f t="shared" si="162"/>
        <v>#VALUE!</v>
      </c>
      <c r="R932" s="22"/>
      <c r="S932" s="22"/>
      <c r="T932" s="22"/>
      <c r="U932" s="22"/>
      <c r="W932" s="23" t="e">
        <f>IF(AND($F$2&lt;&gt;"",$F$3&lt;&gt;""),Interpolation!J932,ROUND(Interpolation!C932,$N$3))</f>
        <v>#VALUE!</v>
      </c>
      <c r="X932" s="23" t="e">
        <f>IF(AND($F$2&lt;&gt;"",$F$3&lt;&gt;""),Interpolation!K932,ROUND(Interpolation!D932,$N$3))</f>
        <v>#VALUE!</v>
      </c>
      <c r="Y932" s="23" t="e">
        <f>IF(AND($F$2&lt;&gt;"",$F$3&lt;&gt;""),Interpolation!L932,ROUND(Interpolation!E932,$N$3))</f>
        <v>#VALUE!</v>
      </c>
      <c r="Z932" s="23" t="e">
        <f>IF(AND($F$2&lt;&gt;"",$F$3&lt;&gt;""),Interpolation!M932,ROUND(Interpolation!F932,$N$3))</f>
        <v>#VALUE!</v>
      </c>
      <c r="AA932" s="23" t="e">
        <f>IF(AND($F$2&lt;&gt;"",$F$3&lt;&gt;""),Interpolation!N932,ROUND(Interpolation!G932,$N$3))</f>
        <v>#VALUE!</v>
      </c>
      <c r="AB932" s="23" t="e">
        <f>IF(AND($F$2&lt;&gt;"",$F$3&lt;&gt;""),Interpolation!O932,ROUND(Interpolation!H932,$N$3))</f>
        <v>#VALUE!</v>
      </c>
      <c r="AD932" s="43" t="e">
        <f t="shared" si="165"/>
        <v>#VALUE!</v>
      </c>
      <c r="AE932" s="43" t="e">
        <f t="shared" si="166"/>
        <v>#VALUE!</v>
      </c>
    </row>
    <row r="933" spans="1:31" x14ac:dyDescent="0.25">
      <c r="A933" s="26" t="str">
        <f t="shared" si="160"/>
        <v/>
      </c>
      <c r="B933" s="21" t="str">
        <f t="shared" si="159"/>
        <v/>
      </c>
      <c r="C933" s="16" t="s">
        <v>66</v>
      </c>
      <c r="D933" s="16" t="s">
        <v>66</v>
      </c>
      <c r="E933" s="16" t="s">
        <v>66</v>
      </c>
      <c r="F933" s="16"/>
      <c r="G933" s="16"/>
      <c r="H933" s="16"/>
      <c r="I933" s="56"/>
      <c r="J933" s="57"/>
      <c r="K933" s="58"/>
      <c r="L933" s="22" t="str">
        <f t="shared" si="163"/>
        <v/>
      </c>
      <c r="M933" s="22" t="str">
        <f t="shared" si="164"/>
        <v/>
      </c>
      <c r="N933" s="26" t="e">
        <f t="shared" si="157"/>
        <v>#VALUE!</v>
      </c>
      <c r="O933" s="26" t="e">
        <f t="shared" si="161"/>
        <v>#VALUE!</v>
      </c>
      <c r="P933" s="26" t="e">
        <f t="shared" si="158"/>
        <v>#VALUE!</v>
      </c>
      <c r="Q933" s="26" t="e">
        <f t="shared" si="162"/>
        <v>#VALUE!</v>
      </c>
      <c r="R933" s="22"/>
      <c r="S933" s="22"/>
      <c r="T933" s="22"/>
      <c r="U933" s="22"/>
      <c r="W933" s="23" t="e">
        <f>IF(AND($F$2&lt;&gt;"",$F$3&lt;&gt;""),Interpolation!J933,ROUND(Interpolation!C933,$N$3))</f>
        <v>#VALUE!</v>
      </c>
      <c r="X933" s="23" t="e">
        <f>IF(AND($F$2&lt;&gt;"",$F$3&lt;&gt;""),Interpolation!K933,ROUND(Interpolation!D933,$N$3))</f>
        <v>#VALUE!</v>
      </c>
      <c r="Y933" s="23" t="e">
        <f>IF(AND($F$2&lt;&gt;"",$F$3&lt;&gt;""),Interpolation!L933,ROUND(Interpolation!E933,$N$3))</f>
        <v>#VALUE!</v>
      </c>
      <c r="Z933" s="23" t="e">
        <f>IF(AND($F$2&lt;&gt;"",$F$3&lt;&gt;""),Interpolation!M933,ROUND(Interpolation!F933,$N$3))</f>
        <v>#VALUE!</v>
      </c>
      <c r="AA933" s="23" t="e">
        <f>IF(AND($F$2&lt;&gt;"",$F$3&lt;&gt;""),Interpolation!N933,ROUND(Interpolation!G933,$N$3))</f>
        <v>#VALUE!</v>
      </c>
      <c r="AB933" s="23" t="e">
        <f>IF(AND($F$2&lt;&gt;"",$F$3&lt;&gt;""),Interpolation!O933,ROUND(Interpolation!H933,$N$3))</f>
        <v>#VALUE!</v>
      </c>
      <c r="AD933" s="43" t="e">
        <f t="shared" si="165"/>
        <v>#VALUE!</v>
      </c>
      <c r="AE933" s="43" t="e">
        <f t="shared" si="166"/>
        <v>#VALUE!</v>
      </c>
    </row>
    <row r="934" spans="1:31" x14ac:dyDescent="0.25">
      <c r="A934" s="26" t="str">
        <f t="shared" si="160"/>
        <v/>
      </c>
      <c r="B934" s="21" t="str">
        <f t="shared" si="159"/>
        <v/>
      </c>
      <c r="C934" s="16" t="s">
        <v>66</v>
      </c>
      <c r="D934" s="16" t="s">
        <v>66</v>
      </c>
      <c r="E934" s="16" t="s">
        <v>66</v>
      </c>
      <c r="F934" s="16"/>
      <c r="G934" s="16"/>
      <c r="H934" s="16"/>
      <c r="I934" s="56"/>
      <c r="J934" s="57"/>
      <c r="K934" s="58"/>
      <c r="L934" s="22" t="str">
        <f t="shared" si="163"/>
        <v/>
      </c>
      <c r="M934" s="22" t="str">
        <f t="shared" si="164"/>
        <v/>
      </c>
      <c r="N934" s="26" t="e">
        <f t="shared" si="157"/>
        <v>#VALUE!</v>
      </c>
      <c r="O934" s="26" t="e">
        <f t="shared" si="161"/>
        <v>#VALUE!</v>
      </c>
      <c r="P934" s="26" t="e">
        <f t="shared" si="158"/>
        <v>#VALUE!</v>
      </c>
      <c r="Q934" s="26" t="e">
        <f t="shared" si="162"/>
        <v>#VALUE!</v>
      </c>
      <c r="R934" s="22"/>
      <c r="S934" s="22"/>
      <c r="T934" s="22"/>
      <c r="U934" s="22"/>
      <c r="W934" s="23" t="e">
        <f>IF(AND($F$2&lt;&gt;"",$F$3&lt;&gt;""),Interpolation!J934,ROUND(Interpolation!C934,$N$3))</f>
        <v>#VALUE!</v>
      </c>
      <c r="X934" s="23" t="e">
        <f>IF(AND($F$2&lt;&gt;"",$F$3&lt;&gt;""),Interpolation!K934,ROUND(Interpolation!D934,$N$3))</f>
        <v>#VALUE!</v>
      </c>
      <c r="Y934" s="23" t="e">
        <f>IF(AND($F$2&lt;&gt;"",$F$3&lt;&gt;""),Interpolation!L934,ROUND(Interpolation!E934,$N$3))</f>
        <v>#VALUE!</v>
      </c>
      <c r="Z934" s="23" t="e">
        <f>IF(AND($F$2&lt;&gt;"",$F$3&lt;&gt;""),Interpolation!M934,ROUND(Interpolation!F934,$N$3))</f>
        <v>#VALUE!</v>
      </c>
      <c r="AA934" s="23" t="e">
        <f>IF(AND($F$2&lt;&gt;"",$F$3&lt;&gt;""),Interpolation!N934,ROUND(Interpolation!G934,$N$3))</f>
        <v>#VALUE!</v>
      </c>
      <c r="AB934" s="23" t="e">
        <f>IF(AND($F$2&lt;&gt;"",$F$3&lt;&gt;""),Interpolation!O934,ROUND(Interpolation!H934,$N$3))</f>
        <v>#VALUE!</v>
      </c>
      <c r="AD934" s="43" t="e">
        <f t="shared" si="165"/>
        <v>#VALUE!</v>
      </c>
      <c r="AE934" s="43" t="e">
        <f t="shared" si="166"/>
        <v>#VALUE!</v>
      </c>
    </row>
    <row r="935" spans="1:31" x14ac:dyDescent="0.25">
      <c r="A935" s="26" t="str">
        <f t="shared" si="160"/>
        <v/>
      </c>
      <c r="B935" s="21" t="str">
        <f t="shared" si="159"/>
        <v/>
      </c>
      <c r="C935" s="16" t="s">
        <v>66</v>
      </c>
      <c r="D935" s="16" t="s">
        <v>66</v>
      </c>
      <c r="E935" s="16" t="s">
        <v>66</v>
      </c>
      <c r="F935" s="16"/>
      <c r="G935" s="16"/>
      <c r="H935" s="16"/>
      <c r="I935" s="56"/>
      <c r="J935" s="57"/>
      <c r="K935" s="58"/>
      <c r="L935" s="22" t="str">
        <f t="shared" si="163"/>
        <v/>
      </c>
      <c r="M935" s="22" t="str">
        <f t="shared" si="164"/>
        <v/>
      </c>
      <c r="N935" s="26" t="e">
        <f t="shared" si="157"/>
        <v>#VALUE!</v>
      </c>
      <c r="O935" s="26" t="e">
        <f t="shared" si="161"/>
        <v>#VALUE!</v>
      </c>
      <c r="P935" s="26" t="e">
        <f t="shared" si="158"/>
        <v>#VALUE!</v>
      </c>
      <c r="Q935" s="26" t="e">
        <f t="shared" si="162"/>
        <v>#VALUE!</v>
      </c>
      <c r="R935" s="22"/>
      <c r="S935" s="22"/>
      <c r="T935" s="22"/>
      <c r="U935" s="22"/>
      <c r="W935" s="23" t="e">
        <f>IF(AND($F$2&lt;&gt;"",$F$3&lt;&gt;""),Interpolation!J935,ROUND(Interpolation!C935,$N$3))</f>
        <v>#VALUE!</v>
      </c>
      <c r="X935" s="23" t="e">
        <f>IF(AND($F$2&lt;&gt;"",$F$3&lt;&gt;""),Interpolation!K935,ROUND(Interpolation!D935,$N$3))</f>
        <v>#VALUE!</v>
      </c>
      <c r="Y935" s="23" t="e">
        <f>IF(AND($F$2&lt;&gt;"",$F$3&lt;&gt;""),Interpolation!L935,ROUND(Interpolation!E935,$N$3))</f>
        <v>#VALUE!</v>
      </c>
      <c r="Z935" s="23" t="e">
        <f>IF(AND($F$2&lt;&gt;"",$F$3&lt;&gt;""),Interpolation!M935,ROUND(Interpolation!F935,$N$3))</f>
        <v>#VALUE!</v>
      </c>
      <c r="AA935" s="23" t="e">
        <f>IF(AND($F$2&lt;&gt;"",$F$3&lt;&gt;""),Interpolation!N935,ROUND(Interpolation!G935,$N$3))</f>
        <v>#VALUE!</v>
      </c>
      <c r="AB935" s="23" t="e">
        <f>IF(AND($F$2&lt;&gt;"",$F$3&lt;&gt;""),Interpolation!O935,ROUND(Interpolation!H935,$N$3))</f>
        <v>#VALUE!</v>
      </c>
      <c r="AD935" s="43" t="e">
        <f t="shared" si="165"/>
        <v>#VALUE!</v>
      </c>
      <c r="AE935" s="43" t="e">
        <f t="shared" si="166"/>
        <v>#VALUE!</v>
      </c>
    </row>
    <row r="936" spans="1:31" x14ac:dyDescent="0.25">
      <c r="A936" s="26" t="str">
        <f t="shared" si="160"/>
        <v/>
      </c>
      <c r="B936" s="21" t="str">
        <f t="shared" si="159"/>
        <v/>
      </c>
      <c r="C936" s="16" t="s">
        <v>66</v>
      </c>
      <c r="D936" s="16" t="s">
        <v>66</v>
      </c>
      <c r="E936" s="16" t="s">
        <v>66</v>
      </c>
      <c r="F936" s="16"/>
      <c r="G936" s="16"/>
      <c r="H936" s="16"/>
      <c r="I936" s="56"/>
      <c r="J936" s="57"/>
      <c r="K936" s="58"/>
      <c r="L936" s="22" t="str">
        <f t="shared" si="163"/>
        <v/>
      </c>
      <c r="M936" s="22" t="str">
        <f t="shared" si="164"/>
        <v/>
      </c>
      <c r="N936" s="26" t="e">
        <f t="shared" si="157"/>
        <v>#VALUE!</v>
      </c>
      <c r="O936" s="26" t="e">
        <f t="shared" si="161"/>
        <v>#VALUE!</v>
      </c>
      <c r="P936" s="26" t="e">
        <f t="shared" si="158"/>
        <v>#VALUE!</v>
      </c>
      <c r="Q936" s="26" t="e">
        <f t="shared" si="162"/>
        <v>#VALUE!</v>
      </c>
      <c r="R936" s="22"/>
      <c r="S936" s="22"/>
      <c r="T936" s="22"/>
      <c r="U936" s="22"/>
      <c r="W936" s="23" t="e">
        <f>IF(AND($F$2&lt;&gt;"",$F$3&lt;&gt;""),Interpolation!J936,ROUND(Interpolation!C936,$N$3))</f>
        <v>#VALUE!</v>
      </c>
      <c r="X936" s="23" t="e">
        <f>IF(AND($F$2&lt;&gt;"",$F$3&lt;&gt;""),Interpolation!K936,ROUND(Interpolation!D936,$N$3))</f>
        <v>#VALUE!</v>
      </c>
      <c r="Y936" s="23" t="e">
        <f>IF(AND($F$2&lt;&gt;"",$F$3&lt;&gt;""),Interpolation!L936,ROUND(Interpolation!E936,$N$3))</f>
        <v>#VALUE!</v>
      </c>
      <c r="Z936" s="23" t="e">
        <f>IF(AND($F$2&lt;&gt;"",$F$3&lt;&gt;""),Interpolation!M936,ROUND(Interpolation!F936,$N$3))</f>
        <v>#VALUE!</v>
      </c>
      <c r="AA936" s="23" t="e">
        <f>IF(AND($F$2&lt;&gt;"",$F$3&lt;&gt;""),Interpolation!N936,ROUND(Interpolation!G936,$N$3))</f>
        <v>#VALUE!</v>
      </c>
      <c r="AB936" s="23" t="e">
        <f>IF(AND($F$2&lt;&gt;"",$F$3&lt;&gt;""),Interpolation!O936,ROUND(Interpolation!H936,$N$3))</f>
        <v>#VALUE!</v>
      </c>
      <c r="AD936" s="43" t="e">
        <f t="shared" si="165"/>
        <v>#VALUE!</v>
      </c>
      <c r="AE936" s="43" t="e">
        <f t="shared" si="166"/>
        <v>#VALUE!</v>
      </c>
    </row>
    <row r="937" spans="1:31" x14ac:dyDescent="0.25">
      <c r="A937" s="26" t="str">
        <f t="shared" si="160"/>
        <v/>
      </c>
      <c r="B937" s="21" t="str">
        <f t="shared" si="159"/>
        <v/>
      </c>
      <c r="C937" s="16" t="s">
        <v>66</v>
      </c>
      <c r="D937" s="16" t="s">
        <v>66</v>
      </c>
      <c r="E937" s="16" t="s">
        <v>66</v>
      </c>
      <c r="F937" s="16"/>
      <c r="G937" s="16"/>
      <c r="H937" s="16"/>
      <c r="I937" s="56"/>
      <c r="J937" s="57"/>
      <c r="K937" s="58"/>
      <c r="L937" s="22" t="str">
        <f t="shared" si="163"/>
        <v/>
      </c>
      <c r="M937" s="22" t="str">
        <f t="shared" si="164"/>
        <v/>
      </c>
      <c r="N937" s="26" t="e">
        <f t="shared" si="157"/>
        <v>#VALUE!</v>
      </c>
      <c r="O937" s="26" t="e">
        <f t="shared" si="161"/>
        <v>#VALUE!</v>
      </c>
      <c r="P937" s="26" t="e">
        <f t="shared" si="158"/>
        <v>#VALUE!</v>
      </c>
      <c r="Q937" s="26" t="e">
        <f t="shared" si="162"/>
        <v>#VALUE!</v>
      </c>
      <c r="R937" s="22"/>
      <c r="S937" s="22"/>
      <c r="T937" s="22"/>
      <c r="U937" s="22"/>
      <c r="W937" s="23" t="e">
        <f>IF(AND($F$2&lt;&gt;"",$F$3&lt;&gt;""),Interpolation!J937,ROUND(Interpolation!C937,$N$3))</f>
        <v>#VALUE!</v>
      </c>
      <c r="X937" s="23" t="e">
        <f>IF(AND($F$2&lt;&gt;"",$F$3&lt;&gt;""),Interpolation!K937,ROUND(Interpolation!D937,$N$3))</f>
        <v>#VALUE!</v>
      </c>
      <c r="Y937" s="23" t="e">
        <f>IF(AND($F$2&lt;&gt;"",$F$3&lt;&gt;""),Interpolation!L937,ROUND(Interpolation!E937,$N$3))</f>
        <v>#VALUE!</v>
      </c>
      <c r="Z937" s="23" t="e">
        <f>IF(AND($F$2&lt;&gt;"",$F$3&lt;&gt;""),Interpolation!M937,ROUND(Interpolation!F937,$N$3))</f>
        <v>#VALUE!</v>
      </c>
      <c r="AA937" s="23" t="e">
        <f>IF(AND($F$2&lt;&gt;"",$F$3&lt;&gt;""),Interpolation!N937,ROUND(Interpolation!G937,$N$3))</f>
        <v>#VALUE!</v>
      </c>
      <c r="AB937" s="23" t="e">
        <f>IF(AND($F$2&lt;&gt;"",$F$3&lt;&gt;""),Interpolation!O937,ROUND(Interpolation!H937,$N$3))</f>
        <v>#VALUE!</v>
      </c>
      <c r="AD937" s="43" t="e">
        <f t="shared" si="165"/>
        <v>#VALUE!</v>
      </c>
      <c r="AE937" s="43" t="e">
        <f t="shared" si="166"/>
        <v>#VALUE!</v>
      </c>
    </row>
    <row r="938" spans="1:31" x14ac:dyDescent="0.25">
      <c r="A938" s="26" t="str">
        <f t="shared" si="160"/>
        <v/>
      </c>
      <c r="B938" s="21" t="str">
        <f t="shared" si="159"/>
        <v/>
      </c>
      <c r="C938" s="16" t="s">
        <v>66</v>
      </c>
      <c r="D938" s="16" t="s">
        <v>66</v>
      </c>
      <c r="E938" s="16" t="s">
        <v>66</v>
      </c>
      <c r="F938" s="16"/>
      <c r="G938" s="16"/>
      <c r="H938" s="16"/>
      <c r="I938" s="56"/>
      <c r="J938" s="57"/>
      <c r="K938" s="58"/>
      <c r="L938" s="22" t="str">
        <f t="shared" si="163"/>
        <v/>
      </c>
      <c r="M938" s="22" t="str">
        <f t="shared" si="164"/>
        <v/>
      </c>
      <c r="N938" s="26" t="e">
        <f t="shared" si="157"/>
        <v>#VALUE!</v>
      </c>
      <c r="O938" s="26" t="e">
        <f t="shared" si="161"/>
        <v>#VALUE!</v>
      </c>
      <c r="P938" s="26" t="e">
        <f t="shared" si="158"/>
        <v>#VALUE!</v>
      </c>
      <c r="Q938" s="26" t="e">
        <f t="shared" si="162"/>
        <v>#VALUE!</v>
      </c>
      <c r="R938" s="22"/>
      <c r="S938" s="22"/>
      <c r="T938" s="22"/>
      <c r="U938" s="22"/>
      <c r="W938" s="23" t="e">
        <f>IF(AND($F$2&lt;&gt;"",$F$3&lt;&gt;""),Interpolation!J938,ROUND(Interpolation!C938,$N$3))</f>
        <v>#VALUE!</v>
      </c>
      <c r="X938" s="23" t="e">
        <f>IF(AND($F$2&lt;&gt;"",$F$3&lt;&gt;""),Interpolation!K938,ROUND(Interpolation!D938,$N$3))</f>
        <v>#VALUE!</v>
      </c>
      <c r="Y938" s="23" t="e">
        <f>IF(AND($F$2&lt;&gt;"",$F$3&lt;&gt;""),Interpolation!L938,ROUND(Interpolation!E938,$N$3))</f>
        <v>#VALUE!</v>
      </c>
      <c r="Z938" s="23" t="e">
        <f>IF(AND($F$2&lt;&gt;"",$F$3&lt;&gt;""),Interpolation!M938,ROUND(Interpolation!F938,$N$3))</f>
        <v>#VALUE!</v>
      </c>
      <c r="AA938" s="23" t="e">
        <f>IF(AND($F$2&lt;&gt;"",$F$3&lt;&gt;""),Interpolation!N938,ROUND(Interpolation!G938,$N$3))</f>
        <v>#VALUE!</v>
      </c>
      <c r="AB938" s="23" t="e">
        <f>IF(AND($F$2&lt;&gt;"",$F$3&lt;&gt;""),Interpolation!O938,ROUND(Interpolation!H938,$N$3))</f>
        <v>#VALUE!</v>
      </c>
      <c r="AD938" s="43" t="e">
        <f t="shared" si="165"/>
        <v>#VALUE!</v>
      </c>
      <c r="AE938" s="43" t="e">
        <f t="shared" si="166"/>
        <v>#VALUE!</v>
      </c>
    </row>
    <row r="939" spans="1:31" x14ac:dyDescent="0.25">
      <c r="A939" s="26" t="str">
        <f t="shared" si="160"/>
        <v/>
      </c>
      <c r="B939" s="21" t="str">
        <f t="shared" si="159"/>
        <v/>
      </c>
      <c r="C939" s="16" t="s">
        <v>66</v>
      </c>
      <c r="D939" s="16" t="s">
        <v>66</v>
      </c>
      <c r="E939" s="16" t="s">
        <v>66</v>
      </c>
      <c r="F939" s="16"/>
      <c r="G939" s="16"/>
      <c r="H939" s="16"/>
      <c r="I939" s="56"/>
      <c r="J939" s="57"/>
      <c r="K939" s="58"/>
      <c r="L939" s="22" t="str">
        <f t="shared" si="163"/>
        <v/>
      </c>
      <c r="M939" s="22" t="str">
        <f t="shared" si="164"/>
        <v/>
      </c>
      <c r="N939" s="26" t="e">
        <f t="shared" si="157"/>
        <v>#VALUE!</v>
      </c>
      <c r="O939" s="26" t="e">
        <f t="shared" si="161"/>
        <v>#VALUE!</v>
      </c>
      <c r="P939" s="26" t="e">
        <f t="shared" si="158"/>
        <v>#VALUE!</v>
      </c>
      <c r="Q939" s="26" t="e">
        <f t="shared" si="162"/>
        <v>#VALUE!</v>
      </c>
      <c r="R939" s="22"/>
      <c r="S939" s="22"/>
      <c r="T939" s="22"/>
      <c r="U939" s="22"/>
      <c r="W939" s="23" t="e">
        <f>IF(AND($F$2&lt;&gt;"",$F$3&lt;&gt;""),Interpolation!J939,ROUND(Interpolation!C939,$N$3))</f>
        <v>#VALUE!</v>
      </c>
      <c r="X939" s="23" t="e">
        <f>IF(AND($F$2&lt;&gt;"",$F$3&lt;&gt;""),Interpolation!K939,ROUND(Interpolation!D939,$N$3))</f>
        <v>#VALUE!</v>
      </c>
      <c r="Y939" s="23" t="e">
        <f>IF(AND($F$2&lt;&gt;"",$F$3&lt;&gt;""),Interpolation!L939,ROUND(Interpolation!E939,$N$3))</f>
        <v>#VALUE!</v>
      </c>
      <c r="Z939" s="23" t="e">
        <f>IF(AND($F$2&lt;&gt;"",$F$3&lt;&gt;""),Interpolation!M939,ROUND(Interpolation!F939,$N$3))</f>
        <v>#VALUE!</v>
      </c>
      <c r="AA939" s="23" t="e">
        <f>IF(AND($F$2&lt;&gt;"",$F$3&lt;&gt;""),Interpolation!N939,ROUND(Interpolation!G939,$N$3))</f>
        <v>#VALUE!</v>
      </c>
      <c r="AB939" s="23" t="e">
        <f>IF(AND($F$2&lt;&gt;"",$F$3&lt;&gt;""),Interpolation!O939,ROUND(Interpolation!H939,$N$3))</f>
        <v>#VALUE!</v>
      </c>
      <c r="AD939" s="43" t="e">
        <f t="shared" si="165"/>
        <v>#VALUE!</v>
      </c>
      <c r="AE939" s="43" t="e">
        <f t="shared" si="166"/>
        <v>#VALUE!</v>
      </c>
    </row>
    <row r="940" spans="1:31" x14ac:dyDescent="0.25">
      <c r="J940" s="1"/>
      <c r="K940" s="1"/>
      <c r="L940" s="22">
        <f t="shared" si="163"/>
        <v>0</v>
      </c>
      <c r="M940" s="22">
        <f t="shared" si="164"/>
        <v>0</v>
      </c>
      <c r="N940" s="26">
        <f t="shared" si="157"/>
        <v>0</v>
      </c>
      <c r="O940" s="26" t="e">
        <f t="shared" si="161"/>
        <v>#N/A</v>
      </c>
      <c r="P940" s="26">
        <f t="shared" si="158"/>
        <v>1</v>
      </c>
      <c r="Q940" s="26" t="e">
        <f t="shared" si="162"/>
        <v>#N/A</v>
      </c>
      <c r="R940" s="22"/>
      <c r="S940" s="22"/>
      <c r="T940" s="22"/>
      <c r="U940" s="22"/>
      <c r="W940" s="23" t="e">
        <f>IF(AND($F$2&lt;&gt;"",$F$3&lt;&gt;""),Interpolation!J940,ROUND(Interpolation!C940,$N$3))</f>
        <v>#VALUE!</v>
      </c>
      <c r="X940" s="23" t="e">
        <f>IF(AND($F$2&lt;&gt;"",$F$3&lt;&gt;""),Interpolation!K940,ROUND(Interpolation!D940,$N$3))</f>
        <v>#VALUE!</v>
      </c>
      <c r="Y940" s="23" t="e">
        <f>IF(AND($F$2&lt;&gt;"",$F$3&lt;&gt;""),Interpolation!L940,ROUND(Interpolation!E940,$N$3))</f>
        <v>#VALUE!</v>
      </c>
      <c r="Z940" s="23" t="e">
        <f>IF(AND($F$2&lt;&gt;"",$F$3&lt;&gt;""),Interpolation!M940,ROUND(Interpolation!F940,$N$3))</f>
        <v>#VALUE!</v>
      </c>
      <c r="AA940" s="23" t="e">
        <f>IF(AND($F$2&lt;&gt;"",$F$3&lt;&gt;""),Interpolation!N940,ROUND(Interpolation!G940,$N$3))</f>
        <v>#VALUE!</v>
      </c>
      <c r="AB940" s="23" t="e">
        <f>IF(AND($F$2&lt;&gt;"",$F$3&lt;&gt;""),Interpolation!O940,ROUND(Interpolation!H940,$N$3))</f>
        <v>#VALUE!</v>
      </c>
      <c r="AD940" s="43">
        <f t="shared" si="165"/>
        <v>0</v>
      </c>
      <c r="AE940" s="43">
        <f t="shared" si="166"/>
        <v>0</v>
      </c>
    </row>
    <row r="941" spans="1:31" x14ac:dyDescent="0.25">
      <c r="B941" s="61"/>
      <c r="C941" s="61"/>
      <c r="D941" s="61"/>
      <c r="E941" s="61"/>
      <c r="F941" s="61"/>
      <c r="G941" s="61"/>
      <c r="I941" s="2" t="str">
        <f>'Print off sheets'!I941</f>
        <v>Page 22 of 2</v>
      </c>
      <c r="J941" s="1"/>
      <c r="K941" s="1"/>
      <c r="L941" s="22">
        <f t="shared" si="163"/>
        <v>0</v>
      </c>
      <c r="M941" s="22">
        <f t="shared" si="164"/>
        <v>0</v>
      </c>
      <c r="N941" s="26">
        <f t="shared" si="157"/>
        <v>0</v>
      </c>
      <c r="O941" s="26" t="e">
        <f t="shared" si="161"/>
        <v>#N/A</v>
      </c>
      <c r="P941" s="26">
        <f t="shared" si="158"/>
        <v>1</v>
      </c>
      <c r="Q941" s="26" t="e">
        <f t="shared" si="162"/>
        <v>#N/A</v>
      </c>
      <c r="R941" s="22"/>
      <c r="S941" s="22"/>
      <c r="T941" s="22"/>
      <c r="U941" s="22"/>
      <c r="W941" s="23" t="e">
        <f>IF(AND($F$2&lt;&gt;"",$F$3&lt;&gt;""),Interpolation!J941,ROUND(Interpolation!C941,$N$3))</f>
        <v>#VALUE!</v>
      </c>
      <c r="X941" s="23" t="e">
        <f>IF(AND($F$2&lt;&gt;"",$F$3&lt;&gt;""),Interpolation!K941,ROUND(Interpolation!D941,$N$3))</f>
        <v>#VALUE!</v>
      </c>
      <c r="Y941" s="23" t="e">
        <f>IF(AND($F$2&lt;&gt;"",$F$3&lt;&gt;""),Interpolation!L941,ROUND(Interpolation!E941,$N$3))</f>
        <v>#VALUE!</v>
      </c>
      <c r="Z941" s="23" t="e">
        <f>IF(AND($F$2&lt;&gt;"",$F$3&lt;&gt;""),Interpolation!M941,ROUND(Interpolation!F941,$N$3))</f>
        <v>#VALUE!</v>
      </c>
      <c r="AA941" s="23" t="e">
        <f>IF(AND($F$2&lt;&gt;"",$F$3&lt;&gt;""),Interpolation!N941,ROUND(Interpolation!G941,$N$3))</f>
        <v>#VALUE!</v>
      </c>
      <c r="AB941" s="23" t="e">
        <f>IF(AND($F$2&lt;&gt;"",$F$3&lt;&gt;""),Interpolation!O941,ROUND(Interpolation!H941,$N$3))</f>
        <v>#VALUE!</v>
      </c>
      <c r="AD941" s="43">
        <f t="shared" si="165"/>
        <v>0</v>
      </c>
      <c r="AE941" s="43">
        <f t="shared" si="166"/>
        <v>0</v>
      </c>
    </row>
    <row r="942" spans="1:31" ht="18" x14ac:dyDescent="0.25">
      <c r="B942" s="59" t="s">
        <v>21</v>
      </c>
      <c r="C942" s="59"/>
      <c r="D942" s="59"/>
      <c r="E942" s="59"/>
      <c r="F942" s="59"/>
      <c r="G942" s="59"/>
      <c r="H942" s="59"/>
      <c r="J942" s="1"/>
      <c r="K942" s="1"/>
      <c r="L942" s="22" t="str">
        <f t="shared" si="163"/>
        <v/>
      </c>
      <c r="M942" s="22" t="str">
        <f t="shared" si="164"/>
        <v/>
      </c>
      <c r="N942" s="26" t="e">
        <f t="shared" si="157"/>
        <v>#VALUE!</v>
      </c>
      <c r="O942" s="26" t="e">
        <f t="shared" si="161"/>
        <v>#VALUE!</v>
      </c>
      <c r="P942" s="26" t="e">
        <f t="shared" si="158"/>
        <v>#VALUE!</v>
      </c>
      <c r="Q942" s="26" t="e">
        <f t="shared" si="162"/>
        <v>#VALUE!</v>
      </c>
      <c r="R942" s="22"/>
      <c r="S942" s="22"/>
      <c r="T942" s="22"/>
      <c r="U942" s="22"/>
      <c r="W942" s="23" t="e">
        <f>IF(AND($F$2&lt;&gt;"",$F$3&lt;&gt;""),Interpolation!J942,ROUND(Interpolation!C942,$N$3))</f>
        <v>#VALUE!</v>
      </c>
      <c r="X942" s="23" t="e">
        <f>IF(AND($F$2&lt;&gt;"",$F$3&lt;&gt;""),Interpolation!K942,ROUND(Interpolation!D942,$N$3))</f>
        <v>#VALUE!</v>
      </c>
      <c r="Y942" s="23" t="e">
        <f>IF(AND($F$2&lt;&gt;"",$F$3&lt;&gt;""),Interpolation!L942,ROUND(Interpolation!E942,$N$3))</f>
        <v>#VALUE!</v>
      </c>
      <c r="Z942" s="23" t="e">
        <f>IF(AND($F$2&lt;&gt;"",$F$3&lt;&gt;""),Interpolation!M942,ROUND(Interpolation!F942,$N$3))</f>
        <v>#VALUE!</v>
      </c>
      <c r="AA942" s="23" t="e">
        <f>IF(AND($F$2&lt;&gt;"",$F$3&lt;&gt;""),Interpolation!N942,ROUND(Interpolation!G942,$N$3))</f>
        <v>#VALUE!</v>
      </c>
      <c r="AB942" s="23" t="e">
        <f>IF(AND($F$2&lt;&gt;"",$F$3&lt;&gt;""),Interpolation!O942,ROUND(Interpolation!H942,$N$3))</f>
        <v>#VALUE!</v>
      </c>
      <c r="AD942" s="43" t="e">
        <f t="shared" si="165"/>
        <v>#VALUE!</v>
      </c>
      <c r="AE942" s="43" t="e">
        <f t="shared" si="166"/>
        <v>#VALUE!</v>
      </c>
    </row>
    <row r="943" spans="1:31" ht="15.75" x14ac:dyDescent="0.25">
      <c r="B943" s="3"/>
      <c r="C943" s="14"/>
      <c r="E943" s="3"/>
      <c r="F943" s="15"/>
      <c r="H943" s="5"/>
      <c r="J943" s="1"/>
      <c r="K943" s="1"/>
      <c r="L943" s="22">
        <f t="shared" si="163"/>
        <v>0</v>
      </c>
      <c r="M943" s="22">
        <f t="shared" si="164"/>
        <v>0</v>
      </c>
      <c r="N943" s="26">
        <f t="shared" si="157"/>
        <v>0</v>
      </c>
      <c r="O943" s="26" t="e">
        <f t="shared" si="161"/>
        <v>#N/A</v>
      </c>
      <c r="P943" s="26">
        <f t="shared" si="158"/>
        <v>1</v>
      </c>
      <c r="Q943" s="26" t="e">
        <f t="shared" si="162"/>
        <v>#N/A</v>
      </c>
      <c r="R943" s="22"/>
      <c r="S943" s="22"/>
      <c r="T943" s="22"/>
      <c r="U943" s="22"/>
      <c r="W943" s="23" t="e">
        <f>IF(AND($F$2&lt;&gt;"",$F$3&lt;&gt;""),Interpolation!J943,ROUND(Interpolation!C943,$N$3))</f>
        <v>#VALUE!</v>
      </c>
      <c r="X943" s="23" t="e">
        <f>IF(AND($F$2&lt;&gt;"",$F$3&lt;&gt;""),Interpolation!K943,ROUND(Interpolation!D943,$N$3))</f>
        <v>#VALUE!</v>
      </c>
      <c r="Y943" s="23" t="e">
        <f>IF(AND($F$2&lt;&gt;"",$F$3&lt;&gt;""),Interpolation!L943,ROUND(Interpolation!E943,$N$3))</f>
        <v>#VALUE!</v>
      </c>
      <c r="Z943" s="23" t="e">
        <f>IF(AND($F$2&lt;&gt;"",$F$3&lt;&gt;""),Interpolation!M943,ROUND(Interpolation!F943,$N$3))</f>
        <v>#VALUE!</v>
      </c>
      <c r="AA943" s="23" t="e">
        <f>IF(AND($F$2&lt;&gt;"",$F$3&lt;&gt;""),Interpolation!N943,ROUND(Interpolation!G943,$N$3))</f>
        <v>#VALUE!</v>
      </c>
      <c r="AB943" s="23" t="e">
        <f>IF(AND($F$2&lt;&gt;"",$F$3&lt;&gt;""),Interpolation!O943,ROUND(Interpolation!H943,$N$3))</f>
        <v>#VALUE!</v>
      </c>
      <c r="AD943" s="43">
        <f t="shared" si="165"/>
        <v>0</v>
      </c>
      <c r="AE943" s="43">
        <f t="shared" si="166"/>
        <v>0</v>
      </c>
    </row>
    <row r="944" spans="1:31" x14ac:dyDescent="0.25">
      <c r="G944" s="62"/>
      <c r="H944" s="62"/>
      <c r="J944" s="1"/>
      <c r="K944" s="1"/>
      <c r="L944" s="22">
        <f t="shared" si="163"/>
        <v>0</v>
      </c>
      <c r="M944" s="22">
        <f t="shared" si="164"/>
        <v>0</v>
      </c>
      <c r="N944" s="26">
        <f t="shared" si="157"/>
        <v>0</v>
      </c>
      <c r="O944" s="26" t="e">
        <f t="shared" si="161"/>
        <v>#N/A</v>
      </c>
      <c r="P944" s="26">
        <f t="shared" si="158"/>
        <v>1</v>
      </c>
      <c r="Q944" s="26" t="e">
        <f t="shared" si="162"/>
        <v>#N/A</v>
      </c>
      <c r="R944" s="22"/>
      <c r="S944" s="22"/>
      <c r="T944" s="22"/>
      <c r="U944" s="22"/>
      <c r="W944" s="23" t="e">
        <f>IF(AND($F$2&lt;&gt;"",$F$3&lt;&gt;""),Interpolation!J944,ROUND(Interpolation!C944,$N$3))</f>
        <v>#VALUE!</v>
      </c>
      <c r="X944" s="23" t="e">
        <f>IF(AND($F$2&lt;&gt;"",$F$3&lt;&gt;""),Interpolation!K944,ROUND(Interpolation!D944,$N$3))</f>
        <v>#VALUE!</v>
      </c>
      <c r="Y944" s="23" t="e">
        <f>IF(AND($F$2&lt;&gt;"",$F$3&lt;&gt;""),Interpolation!L944,ROUND(Interpolation!E944,$N$3))</f>
        <v>#VALUE!</v>
      </c>
      <c r="Z944" s="23" t="e">
        <f>IF(AND($F$2&lt;&gt;"",$F$3&lt;&gt;""),Interpolation!M944,ROUND(Interpolation!F944,$N$3))</f>
        <v>#VALUE!</v>
      </c>
      <c r="AA944" s="23" t="e">
        <f>IF(AND($F$2&lt;&gt;"",$F$3&lt;&gt;""),Interpolation!N944,ROUND(Interpolation!G944,$N$3))</f>
        <v>#VALUE!</v>
      </c>
      <c r="AB944" s="23" t="e">
        <f>IF(AND($F$2&lt;&gt;"",$F$3&lt;&gt;""),Interpolation!O944,ROUND(Interpolation!H944,$N$3))</f>
        <v>#VALUE!</v>
      </c>
      <c r="AD944" s="43">
        <f t="shared" si="165"/>
        <v>0</v>
      </c>
      <c r="AE944" s="43">
        <f t="shared" si="166"/>
        <v>0</v>
      </c>
    </row>
    <row r="945" spans="1:31" x14ac:dyDescent="0.25">
      <c r="C945" s="60" t="s">
        <v>42</v>
      </c>
      <c r="D945" s="60"/>
      <c r="E945" s="60"/>
      <c r="H945" s="6"/>
      <c r="J945" s="1"/>
      <c r="K945" s="1"/>
      <c r="L945" s="22">
        <f t="shared" si="163"/>
        <v>0</v>
      </c>
      <c r="M945" s="22">
        <f t="shared" si="164"/>
        <v>0</v>
      </c>
      <c r="N945" s="26">
        <f t="shared" si="157"/>
        <v>0</v>
      </c>
      <c r="O945" s="26" t="e">
        <f t="shared" si="161"/>
        <v>#N/A</v>
      </c>
      <c r="P945" s="26">
        <f t="shared" si="158"/>
        <v>1</v>
      </c>
      <c r="Q945" s="26" t="e">
        <f t="shared" si="162"/>
        <v>#N/A</v>
      </c>
      <c r="R945" s="22"/>
      <c r="S945" s="22"/>
      <c r="T945" s="22"/>
      <c r="U945" s="22"/>
      <c r="W945" s="23" t="e">
        <f>IF(AND($F$2&lt;&gt;"",$F$3&lt;&gt;""),Interpolation!J945,ROUND(Interpolation!C945,$N$3))</f>
        <v>#VALUE!</v>
      </c>
      <c r="X945" s="23" t="e">
        <f>IF(AND($F$2&lt;&gt;"",$F$3&lt;&gt;""),Interpolation!K945,ROUND(Interpolation!D945,$N$3))</f>
        <v>#VALUE!</v>
      </c>
      <c r="Y945" s="23" t="e">
        <f>IF(AND($F$2&lt;&gt;"",$F$3&lt;&gt;""),Interpolation!L945,ROUND(Interpolation!E945,$N$3))</f>
        <v>#VALUE!</v>
      </c>
      <c r="Z945" s="23" t="e">
        <f>IF(AND($F$2&lt;&gt;"",$F$3&lt;&gt;""),Interpolation!M945,ROUND(Interpolation!F945,$N$3))</f>
        <v>#VALUE!</v>
      </c>
      <c r="AA945" s="23" t="e">
        <f>IF(AND($F$2&lt;&gt;"",$F$3&lt;&gt;""),Interpolation!N945,ROUND(Interpolation!G945,$N$3))</f>
        <v>#VALUE!</v>
      </c>
      <c r="AB945" s="23" t="e">
        <f>IF(AND($F$2&lt;&gt;"",$F$3&lt;&gt;""),Interpolation!O945,ROUND(Interpolation!H945,$N$3))</f>
        <v>#VALUE!</v>
      </c>
      <c r="AD945" s="43">
        <f t="shared" si="165"/>
        <v>0</v>
      </c>
      <c r="AE945" s="43">
        <f t="shared" si="166"/>
        <v>0</v>
      </c>
    </row>
    <row r="946" spans="1:31" x14ac:dyDescent="0.25">
      <c r="B946" s="7" t="s">
        <v>45</v>
      </c>
      <c r="C946" s="8" t="s">
        <v>46</v>
      </c>
      <c r="D946" s="8" t="s">
        <v>47</v>
      </c>
      <c r="E946" s="8" t="s">
        <v>48</v>
      </c>
      <c r="F946" s="8" t="s">
        <v>49</v>
      </c>
      <c r="G946" s="8" t="s">
        <v>50</v>
      </c>
      <c r="H946" s="8" t="s">
        <v>51</v>
      </c>
      <c r="I946" s="9" t="s">
        <v>52</v>
      </c>
      <c r="J946" s="1"/>
      <c r="K946" s="1"/>
      <c r="L946" s="22" t="str">
        <f t="shared" si="163"/>
        <v/>
      </c>
      <c r="M946" s="22" t="str">
        <f t="shared" si="164"/>
        <v/>
      </c>
      <c r="N946" s="26" t="e">
        <f t="shared" si="157"/>
        <v>#VALUE!</v>
      </c>
      <c r="O946" s="26" t="e">
        <f t="shared" si="161"/>
        <v>#VALUE!</v>
      </c>
      <c r="P946" s="26" t="e">
        <f t="shared" si="158"/>
        <v>#VALUE!</v>
      </c>
      <c r="Q946" s="26" t="e">
        <f t="shared" si="162"/>
        <v>#VALUE!</v>
      </c>
      <c r="R946" s="22"/>
      <c r="S946" s="22"/>
      <c r="T946" s="22"/>
      <c r="U946" s="22"/>
      <c r="W946" s="23" t="e">
        <f>IF(AND($F$2&lt;&gt;"",$F$3&lt;&gt;""),Interpolation!J946,ROUND(Interpolation!C946,$N$3))</f>
        <v>#VALUE!</v>
      </c>
      <c r="X946" s="23" t="e">
        <f>IF(AND($F$2&lt;&gt;"",$F$3&lt;&gt;""),Interpolation!K946,ROUND(Interpolation!D946,$N$3))</f>
        <v>#VALUE!</v>
      </c>
      <c r="Y946" s="23" t="e">
        <f>IF(AND($F$2&lt;&gt;"",$F$3&lt;&gt;""),Interpolation!L946,ROUND(Interpolation!E946,$N$3))</f>
        <v>#VALUE!</v>
      </c>
      <c r="Z946" s="23" t="e">
        <f>IF(AND($F$2&lt;&gt;"",$F$3&lt;&gt;""),Interpolation!M946,ROUND(Interpolation!F946,$N$3))</f>
        <v>#VALUE!</v>
      </c>
      <c r="AA946" s="23" t="e">
        <f>IF(AND($F$2&lt;&gt;"",$F$3&lt;&gt;""),Interpolation!N946,ROUND(Interpolation!G946,$N$3))</f>
        <v>#VALUE!</v>
      </c>
      <c r="AB946" s="23" t="e">
        <f>IF(AND($F$2&lt;&gt;"",$F$3&lt;&gt;""),Interpolation!O946,ROUND(Interpolation!H946,$N$3))</f>
        <v>#VALUE!</v>
      </c>
      <c r="AD946" s="43" t="e">
        <f t="shared" si="165"/>
        <v>#VALUE!</v>
      </c>
      <c r="AE946" s="43" t="e">
        <f t="shared" si="166"/>
        <v>#VALUE!</v>
      </c>
    </row>
    <row r="947" spans="1:31" x14ac:dyDescent="0.25">
      <c r="A947" s="26" t="str">
        <f>IF(A939="","",IF(ROUND(A939,7)=VALUE($H$3),"",A939+VALUE($H$4)))</f>
        <v/>
      </c>
      <c r="B947" s="21" t="str">
        <f t="shared" ref="B947:B986" si="167">TEXT(A947,$N$2)</f>
        <v/>
      </c>
      <c r="C947" s="16"/>
      <c r="D947" s="16"/>
      <c r="E947" s="16"/>
      <c r="F947" s="16"/>
      <c r="G947" s="16"/>
      <c r="H947" s="16"/>
      <c r="I947" s="56"/>
      <c r="J947" s="57"/>
      <c r="K947" s="58"/>
      <c r="L947" s="22" t="str">
        <f t="shared" si="163"/>
        <v/>
      </c>
      <c r="M947" s="22" t="str">
        <f t="shared" si="164"/>
        <v/>
      </c>
      <c r="N947" s="26" t="e">
        <f t="shared" si="157"/>
        <v>#VALUE!</v>
      </c>
      <c r="O947" s="26" t="e">
        <f t="shared" si="161"/>
        <v>#VALUE!</v>
      </c>
      <c r="P947" s="26" t="e">
        <f t="shared" si="158"/>
        <v>#VALUE!</v>
      </c>
      <c r="Q947" s="26" t="e">
        <f t="shared" si="162"/>
        <v>#VALUE!</v>
      </c>
      <c r="R947" s="22"/>
      <c r="S947" s="22"/>
      <c r="T947" s="22"/>
      <c r="U947" s="22"/>
      <c r="W947" s="23" t="e">
        <f>IF(AND($F$2&lt;&gt;"",$F$3&lt;&gt;""),Interpolation!J947,ROUND(Interpolation!C947,$N$3))</f>
        <v>#VALUE!</v>
      </c>
      <c r="X947" s="23" t="e">
        <f>IF(AND($F$2&lt;&gt;"",$F$3&lt;&gt;""),Interpolation!K947,ROUND(Interpolation!D947,$N$3))</f>
        <v>#VALUE!</v>
      </c>
      <c r="Y947" s="23" t="e">
        <f>IF(AND($F$2&lt;&gt;"",$F$3&lt;&gt;""),Interpolation!L947,ROUND(Interpolation!E947,$N$3))</f>
        <v>#VALUE!</v>
      </c>
      <c r="Z947" s="23" t="e">
        <f>IF(AND($F$2&lt;&gt;"",$F$3&lt;&gt;""),Interpolation!M947,ROUND(Interpolation!F947,$N$3))</f>
        <v>#VALUE!</v>
      </c>
      <c r="AA947" s="23" t="e">
        <f>IF(AND($F$2&lt;&gt;"",$F$3&lt;&gt;""),Interpolation!N947,ROUND(Interpolation!G947,$N$3))</f>
        <v>#VALUE!</v>
      </c>
      <c r="AB947" s="23" t="e">
        <f>IF(AND($F$2&lt;&gt;"",$F$3&lt;&gt;""),Interpolation!O947,ROUND(Interpolation!H947,$N$3))</f>
        <v>#VALUE!</v>
      </c>
      <c r="AD947" s="43" t="e">
        <f t="shared" si="165"/>
        <v>#VALUE!</v>
      </c>
      <c r="AE947" s="43" t="e">
        <f t="shared" si="166"/>
        <v>#VALUE!</v>
      </c>
    </row>
    <row r="948" spans="1:31" x14ac:dyDescent="0.25">
      <c r="A948" s="26" t="str">
        <f t="shared" ref="A948:A986" si="168">IF(A947="","",IF(ROUND(A947,7)=VALUE($H$3),"",A947+VALUE($H$4)))</f>
        <v/>
      </c>
      <c r="B948" s="21" t="str">
        <f t="shared" si="167"/>
        <v/>
      </c>
      <c r="C948" s="16" t="s">
        <v>66</v>
      </c>
      <c r="D948" s="16" t="s">
        <v>66</v>
      </c>
      <c r="E948" s="16" t="s">
        <v>66</v>
      </c>
      <c r="F948" s="16"/>
      <c r="G948" s="16"/>
      <c r="H948" s="16"/>
      <c r="I948" s="56"/>
      <c r="J948" s="57"/>
      <c r="K948" s="58"/>
      <c r="L948" s="22" t="str">
        <f t="shared" si="163"/>
        <v/>
      </c>
      <c r="M948" s="22" t="str">
        <f t="shared" si="164"/>
        <v/>
      </c>
      <c r="N948" s="26" t="e">
        <f t="shared" si="157"/>
        <v>#VALUE!</v>
      </c>
      <c r="O948" s="26" t="e">
        <f t="shared" si="161"/>
        <v>#VALUE!</v>
      </c>
      <c r="P948" s="26" t="e">
        <f t="shared" si="158"/>
        <v>#VALUE!</v>
      </c>
      <c r="Q948" s="26" t="e">
        <f t="shared" si="162"/>
        <v>#VALUE!</v>
      </c>
      <c r="R948" s="22"/>
      <c r="S948" s="22"/>
      <c r="T948" s="22"/>
      <c r="U948" s="22"/>
      <c r="W948" s="23" t="e">
        <f>IF(AND($F$2&lt;&gt;"",$F$3&lt;&gt;""),Interpolation!J948,ROUND(Interpolation!C948,$N$3))</f>
        <v>#VALUE!</v>
      </c>
      <c r="X948" s="23" t="e">
        <f>IF(AND($F$2&lt;&gt;"",$F$3&lt;&gt;""),Interpolation!K948,ROUND(Interpolation!D948,$N$3))</f>
        <v>#VALUE!</v>
      </c>
      <c r="Y948" s="23" t="e">
        <f>IF(AND($F$2&lt;&gt;"",$F$3&lt;&gt;""),Interpolation!L948,ROUND(Interpolation!E948,$N$3))</f>
        <v>#VALUE!</v>
      </c>
      <c r="Z948" s="23" t="e">
        <f>IF(AND($F$2&lt;&gt;"",$F$3&lt;&gt;""),Interpolation!M948,ROUND(Interpolation!F948,$N$3))</f>
        <v>#VALUE!</v>
      </c>
      <c r="AA948" s="23" t="e">
        <f>IF(AND($F$2&lt;&gt;"",$F$3&lt;&gt;""),Interpolation!N948,ROUND(Interpolation!G948,$N$3))</f>
        <v>#VALUE!</v>
      </c>
      <c r="AB948" s="23" t="e">
        <f>IF(AND($F$2&lt;&gt;"",$F$3&lt;&gt;""),Interpolation!O948,ROUND(Interpolation!H948,$N$3))</f>
        <v>#VALUE!</v>
      </c>
      <c r="AD948" s="43" t="e">
        <f t="shared" si="165"/>
        <v>#VALUE!</v>
      </c>
      <c r="AE948" s="43" t="e">
        <f t="shared" si="166"/>
        <v>#VALUE!</v>
      </c>
    </row>
    <row r="949" spans="1:31" x14ac:dyDescent="0.25">
      <c r="A949" s="26" t="str">
        <f t="shared" si="168"/>
        <v/>
      </c>
      <c r="B949" s="21" t="str">
        <f t="shared" si="167"/>
        <v/>
      </c>
      <c r="C949" s="16" t="s">
        <v>66</v>
      </c>
      <c r="D949" s="16" t="s">
        <v>66</v>
      </c>
      <c r="E949" s="16" t="s">
        <v>66</v>
      </c>
      <c r="F949" s="16"/>
      <c r="G949" s="16"/>
      <c r="H949" s="16"/>
      <c r="I949" s="56"/>
      <c r="J949" s="57"/>
      <c r="K949" s="58"/>
      <c r="L949" s="22" t="str">
        <f t="shared" si="163"/>
        <v/>
      </c>
      <c r="M949" s="22" t="str">
        <f t="shared" si="164"/>
        <v/>
      </c>
      <c r="N949" s="26" t="e">
        <f t="shared" si="157"/>
        <v>#VALUE!</v>
      </c>
      <c r="O949" s="26" t="e">
        <f t="shared" si="161"/>
        <v>#VALUE!</v>
      </c>
      <c r="P949" s="26" t="e">
        <f t="shared" si="158"/>
        <v>#VALUE!</v>
      </c>
      <c r="Q949" s="26" t="e">
        <f t="shared" si="162"/>
        <v>#VALUE!</v>
      </c>
      <c r="R949" s="22"/>
      <c r="S949" s="22"/>
      <c r="T949" s="22"/>
      <c r="U949" s="22"/>
      <c r="W949" s="23" t="e">
        <f>IF(AND($F$2&lt;&gt;"",$F$3&lt;&gt;""),Interpolation!J949,ROUND(Interpolation!C949,$N$3))</f>
        <v>#VALUE!</v>
      </c>
      <c r="X949" s="23" t="e">
        <f>IF(AND($F$2&lt;&gt;"",$F$3&lt;&gt;""),Interpolation!K949,ROUND(Interpolation!D949,$N$3))</f>
        <v>#VALUE!</v>
      </c>
      <c r="Y949" s="23" t="e">
        <f>IF(AND($F$2&lt;&gt;"",$F$3&lt;&gt;""),Interpolation!L949,ROUND(Interpolation!E949,$N$3))</f>
        <v>#VALUE!</v>
      </c>
      <c r="Z949" s="23" t="e">
        <f>IF(AND($F$2&lt;&gt;"",$F$3&lt;&gt;""),Interpolation!M949,ROUND(Interpolation!F949,$N$3))</f>
        <v>#VALUE!</v>
      </c>
      <c r="AA949" s="23" t="e">
        <f>IF(AND($F$2&lt;&gt;"",$F$3&lt;&gt;""),Interpolation!N949,ROUND(Interpolation!G949,$N$3))</f>
        <v>#VALUE!</v>
      </c>
      <c r="AB949" s="23" t="e">
        <f>IF(AND($F$2&lt;&gt;"",$F$3&lt;&gt;""),Interpolation!O949,ROUND(Interpolation!H949,$N$3))</f>
        <v>#VALUE!</v>
      </c>
      <c r="AD949" s="43" t="e">
        <f t="shared" si="165"/>
        <v>#VALUE!</v>
      </c>
      <c r="AE949" s="43" t="e">
        <f t="shared" si="166"/>
        <v>#VALUE!</v>
      </c>
    </row>
    <row r="950" spans="1:31" x14ac:dyDescent="0.25">
      <c r="A950" s="26" t="str">
        <f t="shared" si="168"/>
        <v/>
      </c>
      <c r="B950" s="21" t="str">
        <f t="shared" si="167"/>
        <v/>
      </c>
      <c r="C950" s="16" t="s">
        <v>66</v>
      </c>
      <c r="D950" s="16" t="s">
        <v>66</v>
      </c>
      <c r="E950" s="16" t="s">
        <v>66</v>
      </c>
      <c r="F950" s="16"/>
      <c r="G950" s="16"/>
      <c r="H950" s="16"/>
      <c r="I950" s="56"/>
      <c r="J950" s="57"/>
      <c r="K950" s="58"/>
      <c r="L950" s="22" t="str">
        <f t="shared" si="163"/>
        <v/>
      </c>
      <c r="M950" s="22" t="str">
        <f t="shared" si="164"/>
        <v/>
      </c>
      <c r="N950" s="26" t="e">
        <f t="shared" si="157"/>
        <v>#VALUE!</v>
      </c>
      <c r="O950" s="26" t="e">
        <f t="shared" si="161"/>
        <v>#VALUE!</v>
      </c>
      <c r="P950" s="26" t="e">
        <f t="shared" si="158"/>
        <v>#VALUE!</v>
      </c>
      <c r="Q950" s="26" t="e">
        <f t="shared" si="162"/>
        <v>#VALUE!</v>
      </c>
      <c r="R950" s="22"/>
      <c r="S950" s="22"/>
      <c r="T950" s="22"/>
      <c r="U950" s="22"/>
      <c r="W950" s="23" t="e">
        <f>IF(AND($F$2&lt;&gt;"",$F$3&lt;&gt;""),Interpolation!J950,ROUND(Interpolation!C950,$N$3))</f>
        <v>#VALUE!</v>
      </c>
      <c r="X950" s="23" t="e">
        <f>IF(AND($F$2&lt;&gt;"",$F$3&lt;&gt;""),Interpolation!K950,ROUND(Interpolation!D950,$N$3))</f>
        <v>#VALUE!</v>
      </c>
      <c r="Y950" s="23" t="e">
        <f>IF(AND($F$2&lt;&gt;"",$F$3&lt;&gt;""),Interpolation!L950,ROUND(Interpolation!E950,$N$3))</f>
        <v>#VALUE!</v>
      </c>
      <c r="Z950" s="23" t="e">
        <f>IF(AND($F$2&lt;&gt;"",$F$3&lt;&gt;""),Interpolation!M950,ROUND(Interpolation!F950,$N$3))</f>
        <v>#VALUE!</v>
      </c>
      <c r="AA950" s="23" t="e">
        <f>IF(AND($F$2&lt;&gt;"",$F$3&lt;&gt;""),Interpolation!N950,ROUND(Interpolation!G950,$N$3))</f>
        <v>#VALUE!</v>
      </c>
      <c r="AB950" s="23" t="e">
        <f>IF(AND($F$2&lt;&gt;"",$F$3&lt;&gt;""),Interpolation!O950,ROUND(Interpolation!H950,$N$3))</f>
        <v>#VALUE!</v>
      </c>
      <c r="AD950" s="43" t="e">
        <f t="shared" si="165"/>
        <v>#VALUE!</v>
      </c>
      <c r="AE950" s="43" t="e">
        <f t="shared" si="166"/>
        <v>#VALUE!</v>
      </c>
    </row>
    <row r="951" spans="1:31" x14ac:dyDescent="0.25">
      <c r="A951" s="26" t="str">
        <f t="shared" si="168"/>
        <v/>
      </c>
      <c r="B951" s="21" t="str">
        <f t="shared" si="167"/>
        <v/>
      </c>
      <c r="C951" s="16" t="s">
        <v>66</v>
      </c>
      <c r="D951" s="16" t="s">
        <v>66</v>
      </c>
      <c r="E951" s="16" t="s">
        <v>66</v>
      </c>
      <c r="F951" s="16"/>
      <c r="G951" s="16"/>
      <c r="H951" s="16"/>
      <c r="I951" s="56"/>
      <c r="J951" s="57"/>
      <c r="K951" s="58"/>
      <c r="L951" s="22" t="str">
        <f t="shared" si="163"/>
        <v/>
      </c>
      <c r="M951" s="22" t="str">
        <f t="shared" si="164"/>
        <v/>
      </c>
      <c r="N951" s="26" t="e">
        <f t="shared" si="157"/>
        <v>#VALUE!</v>
      </c>
      <c r="O951" s="26" t="e">
        <f t="shared" si="161"/>
        <v>#VALUE!</v>
      </c>
      <c r="P951" s="26" t="e">
        <f t="shared" si="158"/>
        <v>#VALUE!</v>
      </c>
      <c r="Q951" s="26" t="e">
        <f t="shared" si="162"/>
        <v>#VALUE!</v>
      </c>
      <c r="R951" s="22"/>
      <c r="S951" s="22"/>
      <c r="T951" s="22"/>
      <c r="U951" s="22"/>
      <c r="W951" s="23" t="e">
        <f>IF(AND($F$2&lt;&gt;"",$F$3&lt;&gt;""),Interpolation!J951,ROUND(Interpolation!C951,$N$3))</f>
        <v>#VALUE!</v>
      </c>
      <c r="X951" s="23" t="e">
        <f>IF(AND($F$2&lt;&gt;"",$F$3&lt;&gt;""),Interpolation!K951,ROUND(Interpolation!D951,$N$3))</f>
        <v>#VALUE!</v>
      </c>
      <c r="Y951" s="23" t="e">
        <f>IF(AND($F$2&lt;&gt;"",$F$3&lt;&gt;""),Interpolation!L951,ROUND(Interpolation!E951,$N$3))</f>
        <v>#VALUE!</v>
      </c>
      <c r="Z951" s="23" t="e">
        <f>IF(AND($F$2&lt;&gt;"",$F$3&lt;&gt;""),Interpolation!M951,ROUND(Interpolation!F951,$N$3))</f>
        <v>#VALUE!</v>
      </c>
      <c r="AA951" s="23" t="e">
        <f>IF(AND($F$2&lt;&gt;"",$F$3&lt;&gt;""),Interpolation!N951,ROUND(Interpolation!G951,$N$3))</f>
        <v>#VALUE!</v>
      </c>
      <c r="AB951" s="23" t="e">
        <f>IF(AND($F$2&lt;&gt;"",$F$3&lt;&gt;""),Interpolation!O951,ROUND(Interpolation!H951,$N$3))</f>
        <v>#VALUE!</v>
      </c>
      <c r="AD951" s="43" t="e">
        <f t="shared" si="165"/>
        <v>#VALUE!</v>
      </c>
      <c r="AE951" s="43" t="e">
        <f t="shared" si="166"/>
        <v>#VALUE!</v>
      </c>
    </row>
    <row r="952" spans="1:31" x14ac:dyDescent="0.25">
      <c r="A952" s="26" t="str">
        <f t="shared" si="168"/>
        <v/>
      </c>
      <c r="B952" s="21" t="str">
        <f t="shared" si="167"/>
        <v/>
      </c>
      <c r="C952" s="16" t="s">
        <v>66</v>
      </c>
      <c r="D952" s="16" t="s">
        <v>66</v>
      </c>
      <c r="E952" s="16" t="s">
        <v>66</v>
      </c>
      <c r="F952" s="16"/>
      <c r="G952" s="16"/>
      <c r="H952" s="16"/>
      <c r="I952" s="56"/>
      <c r="J952" s="57"/>
      <c r="K952" s="58"/>
      <c r="L952" s="22" t="str">
        <f t="shared" si="163"/>
        <v/>
      </c>
      <c r="M952" s="22" t="str">
        <f t="shared" si="164"/>
        <v/>
      </c>
      <c r="N952" s="26" t="e">
        <f t="shared" si="157"/>
        <v>#VALUE!</v>
      </c>
      <c r="O952" s="26" t="e">
        <f t="shared" si="161"/>
        <v>#VALUE!</v>
      </c>
      <c r="P952" s="26" t="e">
        <f t="shared" si="158"/>
        <v>#VALUE!</v>
      </c>
      <c r="Q952" s="26" t="e">
        <f t="shared" si="162"/>
        <v>#VALUE!</v>
      </c>
      <c r="R952" s="22"/>
      <c r="S952" s="22"/>
      <c r="T952" s="22"/>
      <c r="U952" s="22"/>
      <c r="W952" s="23" t="e">
        <f>IF(AND($F$2&lt;&gt;"",$F$3&lt;&gt;""),Interpolation!J952,ROUND(Interpolation!C952,$N$3))</f>
        <v>#VALUE!</v>
      </c>
      <c r="X952" s="23" t="e">
        <f>IF(AND($F$2&lt;&gt;"",$F$3&lt;&gt;""),Interpolation!K952,ROUND(Interpolation!D952,$N$3))</f>
        <v>#VALUE!</v>
      </c>
      <c r="Y952" s="23" t="e">
        <f>IF(AND($F$2&lt;&gt;"",$F$3&lt;&gt;""),Interpolation!L952,ROUND(Interpolation!E952,$N$3))</f>
        <v>#VALUE!</v>
      </c>
      <c r="Z952" s="23" t="e">
        <f>IF(AND($F$2&lt;&gt;"",$F$3&lt;&gt;""),Interpolation!M952,ROUND(Interpolation!F952,$N$3))</f>
        <v>#VALUE!</v>
      </c>
      <c r="AA952" s="23" t="e">
        <f>IF(AND($F$2&lt;&gt;"",$F$3&lt;&gt;""),Interpolation!N952,ROUND(Interpolation!G952,$N$3))</f>
        <v>#VALUE!</v>
      </c>
      <c r="AB952" s="23" t="e">
        <f>IF(AND($F$2&lt;&gt;"",$F$3&lt;&gt;""),Interpolation!O952,ROUND(Interpolation!H952,$N$3))</f>
        <v>#VALUE!</v>
      </c>
      <c r="AD952" s="43" t="e">
        <f t="shared" si="165"/>
        <v>#VALUE!</v>
      </c>
      <c r="AE952" s="43" t="e">
        <f t="shared" si="166"/>
        <v>#VALUE!</v>
      </c>
    </row>
    <row r="953" spans="1:31" x14ac:dyDescent="0.25">
      <c r="A953" s="26" t="str">
        <f t="shared" si="168"/>
        <v/>
      </c>
      <c r="B953" s="21" t="str">
        <f t="shared" si="167"/>
        <v/>
      </c>
      <c r="C953" s="16" t="s">
        <v>66</v>
      </c>
      <c r="D953" s="16" t="s">
        <v>66</v>
      </c>
      <c r="E953" s="16" t="s">
        <v>66</v>
      </c>
      <c r="F953" s="16"/>
      <c r="G953" s="16"/>
      <c r="H953" s="16"/>
      <c r="I953" s="56"/>
      <c r="J953" s="57"/>
      <c r="K953" s="58"/>
      <c r="L953" s="22" t="str">
        <f t="shared" si="163"/>
        <v/>
      </c>
      <c r="M953" s="22" t="str">
        <f t="shared" si="164"/>
        <v/>
      </c>
      <c r="N953" s="26" t="e">
        <f t="shared" si="157"/>
        <v>#VALUE!</v>
      </c>
      <c r="O953" s="26" t="e">
        <f t="shared" si="161"/>
        <v>#VALUE!</v>
      </c>
      <c r="P953" s="26" t="e">
        <f t="shared" si="158"/>
        <v>#VALUE!</v>
      </c>
      <c r="Q953" s="26" t="e">
        <f t="shared" si="162"/>
        <v>#VALUE!</v>
      </c>
      <c r="R953" s="22"/>
      <c r="S953" s="22"/>
      <c r="T953" s="22"/>
      <c r="U953" s="22"/>
      <c r="W953" s="23" t="e">
        <f>IF(AND($F$2&lt;&gt;"",$F$3&lt;&gt;""),Interpolation!J953,ROUND(Interpolation!C953,$N$3))</f>
        <v>#VALUE!</v>
      </c>
      <c r="X953" s="23" t="e">
        <f>IF(AND($F$2&lt;&gt;"",$F$3&lt;&gt;""),Interpolation!K953,ROUND(Interpolation!D953,$N$3))</f>
        <v>#VALUE!</v>
      </c>
      <c r="Y953" s="23" t="e">
        <f>IF(AND($F$2&lt;&gt;"",$F$3&lt;&gt;""),Interpolation!L953,ROUND(Interpolation!E953,$N$3))</f>
        <v>#VALUE!</v>
      </c>
      <c r="Z953" s="23" t="e">
        <f>IF(AND($F$2&lt;&gt;"",$F$3&lt;&gt;""),Interpolation!M953,ROUND(Interpolation!F953,$N$3))</f>
        <v>#VALUE!</v>
      </c>
      <c r="AA953" s="23" t="e">
        <f>IF(AND($F$2&lt;&gt;"",$F$3&lt;&gt;""),Interpolation!N953,ROUND(Interpolation!G953,$N$3))</f>
        <v>#VALUE!</v>
      </c>
      <c r="AB953" s="23" t="e">
        <f>IF(AND($F$2&lt;&gt;"",$F$3&lt;&gt;""),Interpolation!O953,ROUND(Interpolation!H953,$N$3))</f>
        <v>#VALUE!</v>
      </c>
      <c r="AD953" s="43" t="e">
        <f t="shared" si="165"/>
        <v>#VALUE!</v>
      </c>
      <c r="AE953" s="43" t="e">
        <f t="shared" si="166"/>
        <v>#VALUE!</v>
      </c>
    </row>
    <row r="954" spans="1:31" x14ac:dyDescent="0.25">
      <c r="A954" s="26" t="str">
        <f t="shared" si="168"/>
        <v/>
      </c>
      <c r="B954" s="21" t="str">
        <f t="shared" si="167"/>
        <v/>
      </c>
      <c r="C954" s="16" t="s">
        <v>66</v>
      </c>
      <c r="D954" s="16" t="s">
        <v>66</v>
      </c>
      <c r="E954" s="16" t="s">
        <v>66</v>
      </c>
      <c r="F954" s="16"/>
      <c r="G954" s="16"/>
      <c r="H954" s="16"/>
      <c r="I954" s="56"/>
      <c r="J954" s="57"/>
      <c r="K954" s="58"/>
      <c r="L954" s="22" t="str">
        <f t="shared" si="163"/>
        <v/>
      </c>
      <c r="M954" s="22" t="str">
        <f t="shared" si="164"/>
        <v/>
      </c>
      <c r="N954" s="26" t="e">
        <f t="shared" si="157"/>
        <v>#VALUE!</v>
      </c>
      <c r="O954" s="26" t="e">
        <f t="shared" si="161"/>
        <v>#VALUE!</v>
      </c>
      <c r="P954" s="26" t="e">
        <f t="shared" si="158"/>
        <v>#VALUE!</v>
      </c>
      <c r="Q954" s="26" t="e">
        <f t="shared" si="162"/>
        <v>#VALUE!</v>
      </c>
      <c r="R954" s="22"/>
      <c r="S954" s="22"/>
      <c r="T954" s="22"/>
      <c r="U954" s="22"/>
      <c r="W954" s="23" t="e">
        <f>IF(AND($F$2&lt;&gt;"",$F$3&lt;&gt;""),Interpolation!J954,ROUND(Interpolation!C954,$N$3))</f>
        <v>#VALUE!</v>
      </c>
      <c r="X954" s="23" t="e">
        <f>IF(AND($F$2&lt;&gt;"",$F$3&lt;&gt;""),Interpolation!K954,ROUND(Interpolation!D954,$N$3))</f>
        <v>#VALUE!</v>
      </c>
      <c r="Y954" s="23" t="e">
        <f>IF(AND($F$2&lt;&gt;"",$F$3&lt;&gt;""),Interpolation!L954,ROUND(Interpolation!E954,$N$3))</f>
        <v>#VALUE!</v>
      </c>
      <c r="Z954" s="23" t="e">
        <f>IF(AND($F$2&lt;&gt;"",$F$3&lt;&gt;""),Interpolation!M954,ROUND(Interpolation!F954,$N$3))</f>
        <v>#VALUE!</v>
      </c>
      <c r="AA954" s="23" t="e">
        <f>IF(AND($F$2&lt;&gt;"",$F$3&lt;&gt;""),Interpolation!N954,ROUND(Interpolation!G954,$N$3))</f>
        <v>#VALUE!</v>
      </c>
      <c r="AB954" s="23" t="e">
        <f>IF(AND($F$2&lt;&gt;"",$F$3&lt;&gt;""),Interpolation!O954,ROUND(Interpolation!H954,$N$3))</f>
        <v>#VALUE!</v>
      </c>
      <c r="AD954" s="43" t="e">
        <f t="shared" si="165"/>
        <v>#VALUE!</v>
      </c>
      <c r="AE954" s="43" t="e">
        <f t="shared" si="166"/>
        <v>#VALUE!</v>
      </c>
    </row>
    <row r="955" spans="1:31" x14ac:dyDescent="0.25">
      <c r="A955" s="26" t="str">
        <f t="shared" si="168"/>
        <v/>
      </c>
      <c r="B955" s="21" t="str">
        <f t="shared" si="167"/>
        <v/>
      </c>
      <c r="C955" s="16" t="s">
        <v>66</v>
      </c>
      <c r="D955" s="16" t="s">
        <v>66</v>
      </c>
      <c r="E955" s="16" t="s">
        <v>66</v>
      </c>
      <c r="F955" s="16"/>
      <c r="G955" s="16"/>
      <c r="H955" s="16"/>
      <c r="I955" s="56"/>
      <c r="J955" s="57"/>
      <c r="K955" s="58"/>
      <c r="L955" s="22" t="str">
        <f t="shared" si="163"/>
        <v/>
      </c>
      <c r="M955" s="22" t="str">
        <f t="shared" si="164"/>
        <v/>
      </c>
      <c r="N955" s="26" t="e">
        <f t="shared" si="157"/>
        <v>#VALUE!</v>
      </c>
      <c r="O955" s="26" t="e">
        <f t="shared" si="161"/>
        <v>#VALUE!</v>
      </c>
      <c r="P955" s="26" t="e">
        <f t="shared" si="158"/>
        <v>#VALUE!</v>
      </c>
      <c r="Q955" s="26" t="e">
        <f t="shared" si="162"/>
        <v>#VALUE!</v>
      </c>
      <c r="R955" s="22"/>
      <c r="S955" s="22"/>
      <c r="T955" s="22"/>
      <c r="U955" s="22"/>
      <c r="W955" s="23" t="e">
        <f>IF(AND($F$2&lt;&gt;"",$F$3&lt;&gt;""),Interpolation!J955,ROUND(Interpolation!C955,$N$3))</f>
        <v>#VALUE!</v>
      </c>
      <c r="X955" s="23" t="e">
        <f>IF(AND($F$2&lt;&gt;"",$F$3&lt;&gt;""),Interpolation!K955,ROUND(Interpolation!D955,$N$3))</f>
        <v>#VALUE!</v>
      </c>
      <c r="Y955" s="23" t="e">
        <f>IF(AND($F$2&lt;&gt;"",$F$3&lt;&gt;""),Interpolation!L955,ROUND(Interpolation!E955,$N$3))</f>
        <v>#VALUE!</v>
      </c>
      <c r="Z955" s="23" t="e">
        <f>IF(AND($F$2&lt;&gt;"",$F$3&lt;&gt;""),Interpolation!M955,ROUND(Interpolation!F955,$N$3))</f>
        <v>#VALUE!</v>
      </c>
      <c r="AA955" s="23" t="e">
        <f>IF(AND($F$2&lt;&gt;"",$F$3&lt;&gt;""),Interpolation!N955,ROUND(Interpolation!G955,$N$3))</f>
        <v>#VALUE!</v>
      </c>
      <c r="AB955" s="23" t="e">
        <f>IF(AND($F$2&lt;&gt;"",$F$3&lt;&gt;""),Interpolation!O955,ROUND(Interpolation!H955,$N$3))</f>
        <v>#VALUE!</v>
      </c>
      <c r="AD955" s="43" t="e">
        <f t="shared" si="165"/>
        <v>#VALUE!</v>
      </c>
      <c r="AE955" s="43" t="e">
        <f t="shared" si="166"/>
        <v>#VALUE!</v>
      </c>
    </row>
    <row r="956" spans="1:31" x14ac:dyDescent="0.25">
      <c r="A956" s="26" t="str">
        <f t="shared" si="168"/>
        <v/>
      </c>
      <c r="B956" s="21" t="str">
        <f t="shared" si="167"/>
        <v/>
      </c>
      <c r="C956" s="16" t="s">
        <v>66</v>
      </c>
      <c r="D956" s="16" t="s">
        <v>66</v>
      </c>
      <c r="E956" s="16" t="s">
        <v>66</v>
      </c>
      <c r="F956" s="16"/>
      <c r="G956" s="16"/>
      <c r="H956" s="16"/>
      <c r="I956" s="56"/>
      <c r="J956" s="57"/>
      <c r="K956" s="58"/>
      <c r="L956" s="22" t="str">
        <f t="shared" si="163"/>
        <v/>
      </c>
      <c r="M956" s="22" t="str">
        <f t="shared" si="164"/>
        <v/>
      </c>
      <c r="N956" s="26" t="e">
        <f t="shared" ref="N956:N1019" si="169">VALUE(B956)</f>
        <v>#VALUE!</v>
      </c>
      <c r="O956" s="26" t="e">
        <f t="shared" si="161"/>
        <v>#VALUE!</v>
      </c>
      <c r="P956" s="26" t="e">
        <f t="shared" ref="P956:P1019" si="170">IF(N956&lt;$T$8,1,IF(N956&lt;$T$9,2,IF(N956&lt;$T$10,3,IF(N956&lt;$T$11,4,IF(N956&lt;$T$12,5,IF(N956&lt;$T$13,6,IF(N956&lt;$T$14,7,"")))))))</f>
        <v>#VALUE!</v>
      </c>
      <c r="Q956" s="26" t="e">
        <f t="shared" si="162"/>
        <v>#VALUE!</v>
      </c>
      <c r="R956" s="22"/>
      <c r="S956" s="22"/>
      <c r="T956" s="22"/>
      <c r="U956" s="22"/>
      <c r="W956" s="23" t="e">
        <f>IF(AND($F$2&lt;&gt;"",$F$3&lt;&gt;""),Interpolation!J956,ROUND(Interpolation!C956,$N$3))</f>
        <v>#VALUE!</v>
      </c>
      <c r="X956" s="23" t="e">
        <f>IF(AND($F$2&lt;&gt;"",$F$3&lt;&gt;""),Interpolation!K956,ROUND(Interpolation!D956,$N$3))</f>
        <v>#VALUE!</v>
      </c>
      <c r="Y956" s="23" t="e">
        <f>IF(AND($F$2&lt;&gt;"",$F$3&lt;&gt;""),Interpolation!L956,ROUND(Interpolation!E956,$N$3))</f>
        <v>#VALUE!</v>
      </c>
      <c r="Z956" s="23" t="e">
        <f>IF(AND($F$2&lt;&gt;"",$F$3&lt;&gt;""),Interpolation!M956,ROUND(Interpolation!F956,$N$3))</f>
        <v>#VALUE!</v>
      </c>
      <c r="AA956" s="23" t="e">
        <f>IF(AND($F$2&lt;&gt;"",$F$3&lt;&gt;""),Interpolation!N956,ROUND(Interpolation!G956,$N$3))</f>
        <v>#VALUE!</v>
      </c>
      <c r="AB956" s="23" t="e">
        <f>IF(AND($F$2&lt;&gt;"",$F$3&lt;&gt;""),Interpolation!O956,ROUND(Interpolation!H956,$N$3))</f>
        <v>#VALUE!</v>
      </c>
      <c r="AD956" s="43" t="e">
        <f t="shared" si="165"/>
        <v>#VALUE!</v>
      </c>
      <c r="AE956" s="43" t="e">
        <f t="shared" si="166"/>
        <v>#VALUE!</v>
      </c>
    </row>
    <row r="957" spans="1:31" x14ac:dyDescent="0.25">
      <c r="A957" s="26" t="str">
        <f t="shared" si="168"/>
        <v/>
      </c>
      <c r="B957" s="21" t="str">
        <f t="shared" si="167"/>
        <v/>
      </c>
      <c r="C957" s="16" t="s">
        <v>66</v>
      </c>
      <c r="D957" s="16" t="s">
        <v>66</v>
      </c>
      <c r="E957" s="16" t="s">
        <v>66</v>
      </c>
      <c r="F957" s="16"/>
      <c r="G957" s="16"/>
      <c r="H957" s="16"/>
      <c r="I957" s="56"/>
      <c r="J957" s="57"/>
      <c r="K957" s="58"/>
      <c r="L957" s="22" t="str">
        <f t="shared" si="163"/>
        <v/>
      </c>
      <c r="M957" s="22" t="str">
        <f t="shared" si="164"/>
        <v/>
      </c>
      <c r="N957" s="26" t="e">
        <f t="shared" si="169"/>
        <v>#VALUE!</v>
      </c>
      <c r="O957" s="26" t="e">
        <f t="shared" si="161"/>
        <v>#VALUE!</v>
      </c>
      <c r="P957" s="26" t="e">
        <f t="shared" si="170"/>
        <v>#VALUE!</v>
      </c>
      <c r="Q957" s="26" t="e">
        <f t="shared" si="162"/>
        <v>#VALUE!</v>
      </c>
      <c r="R957" s="22"/>
      <c r="S957" s="22"/>
      <c r="T957" s="22"/>
      <c r="U957" s="22"/>
      <c r="W957" s="23" t="e">
        <f>IF(AND($F$2&lt;&gt;"",$F$3&lt;&gt;""),Interpolation!J957,ROUND(Interpolation!C957,$N$3))</f>
        <v>#VALUE!</v>
      </c>
      <c r="X957" s="23" t="e">
        <f>IF(AND($F$2&lt;&gt;"",$F$3&lt;&gt;""),Interpolation!K957,ROUND(Interpolation!D957,$N$3))</f>
        <v>#VALUE!</v>
      </c>
      <c r="Y957" s="23" t="e">
        <f>IF(AND($F$2&lt;&gt;"",$F$3&lt;&gt;""),Interpolation!L957,ROUND(Interpolation!E957,$N$3))</f>
        <v>#VALUE!</v>
      </c>
      <c r="Z957" s="23" t="e">
        <f>IF(AND($F$2&lt;&gt;"",$F$3&lt;&gt;""),Interpolation!M957,ROUND(Interpolation!F957,$N$3))</f>
        <v>#VALUE!</v>
      </c>
      <c r="AA957" s="23" t="e">
        <f>IF(AND($F$2&lt;&gt;"",$F$3&lt;&gt;""),Interpolation!N957,ROUND(Interpolation!G957,$N$3))</f>
        <v>#VALUE!</v>
      </c>
      <c r="AB957" s="23" t="e">
        <f>IF(AND($F$2&lt;&gt;"",$F$3&lt;&gt;""),Interpolation!O957,ROUND(Interpolation!H957,$N$3))</f>
        <v>#VALUE!</v>
      </c>
      <c r="AD957" s="43" t="e">
        <f t="shared" si="165"/>
        <v>#VALUE!</v>
      </c>
      <c r="AE957" s="43" t="e">
        <f t="shared" si="166"/>
        <v>#VALUE!</v>
      </c>
    </row>
    <row r="958" spans="1:31" x14ac:dyDescent="0.25">
      <c r="A958" s="26" t="str">
        <f t="shared" si="168"/>
        <v/>
      </c>
      <c r="B958" s="21" t="str">
        <f t="shared" si="167"/>
        <v/>
      </c>
      <c r="C958" s="16" t="s">
        <v>66</v>
      </c>
      <c r="D958" s="16" t="s">
        <v>66</v>
      </c>
      <c r="E958" s="16" t="s">
        <v>66</v>
      </c>
      <c r="F958" s="16"/>
      <c r="G958" s="16"/>
      <c r="H958" s="16"/>
      <c r="I958" s="56"/>
      <c r="J958" s="57"/>
      <c r="K958" s="58"/>
      <c r="L958" s="22" t="str">
        <f t="shared" si="163"/>
        <v/>
      </c>
      <c r="M958" s="22" t="str">
        <f t="shared" si="164"/>
        <v/>
      </c>
      <c r="N958" s="26" t="e">
        <f t="shared" si="169"/>
        <v>#VALUE!</v>
      </c>
      <c r="O958" s="26" t="e">
        <f t="shared" si="161"/>
        <v>#VALUE!</v>
      </c>
      <c r="P958" s="26" t="e">
        <f t="shared" si="170"/>
        <v>#VALUE!</v>
      </c>
      <c r="Q958" s="26" t="e">
        <f t="shared" si="162"/>
        <v>#VALUE!</v>
      </c>
      <c r="R958" s="22"/>
      <c r="S958" s="22"/>
      <c r="T958" s="22"/>
      <c r="U958" s="22"/>
      <c r="W958" s="23" t="e">
        <f>IF(AND($F$2&lt;&gt;"",$F$3&lt;&gt;""),Interpolation!J958,ROUND(Interpolation!C958,$N$3))</f>
        <v>#VALUE!</v>
      </c>
      <c r="X958" s="23" t="e">
        <f>IF(AND($F$2&lt;&gt;"",$F$3&lt;&gt;""),Interpolation!K958,ROUND(Interpolation!D958,$N$3))</f>
        <v>#VALUE!</v>
      </c>
      <c r="Y958" s="23" t="e">
        <f>IF(AND($F$2&lt;&gt;"",$F$3&lt;&gt;""),Interpolation!L958,ROUND(Interpolation!E958,$N$3))</f>
        <v>#VALUE!</v>
      </c>
      <c r="Z958" s="23" t="e">
        <f>IF(AND($F$2&lt;&gt;"",$F$3&lt;&gt;""),Interpolation!M958,ROUND(Interpolation!F958,$N$3))</f>
        <v>#VALUE!</v>
      </c>
      <c r="AA958" s="23" t="e">
        <f>IF(AND($F$2&lt;&gt;"",$F$3&lt;&gt;""),Interpolation!N958,ROUND(Interpolation!G958,$N$3))</f>
        <v>#VALUE!</v>
      </c>
      <c r="AB958" s="23" t="e">
        <f>IF(AND($F$2&lt;&gt;"",$F$3&lt;&gt;""),Interpolation!O958,ROUND(Interpolation!H958,$N$3))</f>
        <v>#VALUE!</v>
      </c>
      <c r="AD958" s="43" t="e">
        <f t="shared" si="165"/>
        <v>#VALUE!</v>
      </c>
      <c r="AE958" s="43" t="e">
        <f t="shared" si="166"/>
        <v>#VALUE!</v>
      </c>
    </row>
    <row r="959" spans="1:31" x14ac:dyDescent="0.25">
      <c r="A959" s="26" t="str">
        <f t="shared" si="168"/>
        <v/>
      </c>
      <c r="B959" s="21" t="str">
        <f t="shared" si="167"/>
        <v/>
      </c>
      <c r="C959" s="16" t="s">
        <v>66</v>
      </c>
      <c r="D959" s="16" t="s">
        <v>66</v>
      </c>
      <c r="E959" s="16" t="s">
        <v>66</v>
      </c>
      <c r="F959" s="16"/>
      <c r="G959" s="16"/>
      <c r="H959" s="16"/>
      <c r="I959" s="56"/>
      <c r="J959" s="57"/>
      <c r="K959" s="58"/>
      <c r="L959" s="22" t="str">
        <f t="shared" si="163"/>
        <v/>
      </c>
      <c r="M959" s="22" t="str">
        <f t="shared" si="164"/>
        <v/>
      </c>
      <c r="N959" s="26" t="e">
        <f t="shared" si="169"/>
        <v>#VALUE!</v>
      </c>
      <c r="O959" s="26" t="e">
        <f t="shared" si="161"/>
        <v>#VALUE!</v>
      </c>
      <c r="P959" s="26" t="e">
        <f t="shared" si="170"/>
        <v>#VALUE!</v>
      </c>
      <c r="Q959" s="26" t="e">
        <f t="shared" si="162"/>
        <v>#VALUE!</v>
      </c>
      <c r="R959" s="22"/>
      <c r="S959" s="22"/>
      <c r="T959" s="22"/>
      <c r="U959" s="22"/>
      <c r="W959" s="23" t="e">
        <f>IF(AND($F$2&lt;&gt;"",$F$3&lt;&gt;""),Interpolation!J959,ROUND(Interpolation!C959,$N$3))</f>
        <v>#VALUE!</v>
      </c>
      <c r="X959" s="23" t="e">
        <f>IF(AND($F$2&lt;&gt;"",$F$3&lt;&gt;""),Interpolation!K959,ROUND(Interpolation!D959,$N$3))</f>
        <v>#VALUE!</v>
      </c>
      <c r="Y959" s="23" t="e">
        <f>IF(AND($F$2&lt;&gt;"",$F$3&lt;&gt;""),Interpolation!L959,ROUND(Interpolation!E959,$N$3))</f>
        <v>#VALUE!</v>
      </c>
      <c r="Z959" s="23" t="e">
        <f>IF(AND($F$2&lt;&gt;"",$F$3&lt;&gt;""),Interpolation!M959,ROUND(Interpolation!F959,$N$3))</f>
        <v>#VALUE!</v>
      </c>
      <c r="AA959" s="23" t="e">
        <f>IF(AND($F$2&lt;&gt;"",$F$3&lt;&gt;""),Interpolation!N959,ROUND(Interpolation!G959,$N$3))</f>
        <v>#VALUE!</v>
      </c>
      <c r="AB959" s="23" t="e">
        <f>IF(AND($F$2&lt;&gt;"",$F$3&lt;&gt;""),Interpolation!O959,ROUND(Interpolation!H959,$N$3))</f>
        <v>#VALUE!</v>
      </c>
      <c r="AD959" s="43" t="e">
        <f t="shared" si="165"/>
        <v>#VALUE!</v>
      </c>
      <c r="AE959" s="43" t="e">
        <f t="shared" si="166"/>
        <v>#VALUE!</v>
      </c>
    </row>
    <row r="960" spans="1:31" x14ac:dyDescent="0.25">
      <c r="A960" s="26" t="str">
        <f t="shared" si="168"/>
        <v/>
      </c>
      <c r="B960" s="21" t="str">
        <f t="shared" si="167"/>
        <v/>
      </c>
      <c r="C960" s="16" t="s">
        <v>66</v>
      </c>
      <c r="D960" s="16" t="s">
        <v>66</v>
      </c>
      <c r="E960" s="16" t="s">
        <v>66</v>
      </c>
      <c r="F960" s="16"/>
      <c r="G960" s="16"/>
      <c r="H960" s="16"/>
      <c r="I960" s="56"/>
      <c r="J960" s="57"/>
      <c r="K960" s="58"/>
      <c r="L960" s="22" t="str">
        <f t="shared" si="163"/>
        <v/>
      </c>
      <c r="M960" s="22" t="str">
        <f t="shared" si="164"/>
        <v/>
      </c>
      <c r="N960" s="26" t="e">
        <f t="shared" si="169"/>
        <v>#VALUE!</v>
      </c>
      <c r="O960" s="26" t="e">
        <f t="shared" si="161"/>
        <v>#VALUE!</v>
      </c>
      <c r="P960" s="26" t="e">
        <f t="shared" si="170"/>
        <v>#VALUE!</v>
      </c>
      <c r="Q960" s="26" t="e">
        <f t="shared" si="162"/>
        <v>#VALUE!</v>
      </c>
      <c r="R960" s="22"/>
      <c r="S960" s="22"/>
      <c r="T960" s="22"/>
      <c r="U960" s="22"/>
      <c r="W960" s="23" t="e">
        <f>IF(AND($F$2&lt;&gt;"",$F$3&lt;&gt;""),Interpolation!J960,ROUND(Interpolation!C960,$N$3))</f>
        <v>#VALUE!</v>
      </c>
      <c r="X960" s="23" t="e">
        <f>IF(AND($F$2&lt;&gt;"",$F$3&lt;&gt;""),Interpolation!K960,ROUND(Interpolation!D960,$N$3))</f>
        <v>#VALUE!</v>
      </c>
      <c r="Y960" s="23" t="e">
        <f>IF(AND($F$2&lt;&gt;"",$F$3&lt;&gt;""),Interpolation!L960,ROUND(Interpolation!E960,$N$3))</f>
        <v>#VALUE!</v>
      </c>
      <c r="Z960" s="23" t="e">
        <f>IF(AND($F$2&lt;&gt;"",$F$3&lt;&gt;""),Interpolation!M960,ROUND(Interpolation!F960,$N$3))</f>
        <v>#VALUE!</v>
      </c>
      <c r="AA960" s="23" t="e">
        <f>IF(AND($F$2&lt;&gt;"",$F$3&lt;&gt;""),Interpolation!N960,ROUND(Interpolation!G960,$N$3))</f>
        <v>#VALUE!</v>
      </c>
      <c r="AB960" s="23" t="e">
        <f>IF(AND($F$2&lt;&gt;"",$F$3&lt;&gt;""),Interpolation!O960,ROUND(Interpolation!H960,$N$3))</f>
        <v>#VALUE!</v>
      </c>
      <c r="AD960" s="43" t="e">
        <f t="shared" si="165"/>
        <v>#VALUE!</v>
      </c>
      <c r="AE960" s="43" t="e">
        <f t="shared" si="166"/>
        <v>#VALUE!</v>
      </c>
    </row>
    <row r="961" spans="1:31" x14ac:dyDescent="0.25">
      <c r="A961" s="26" t="str">
        <f t="shared" si="168"/>
        <v/>
      </c>
      <c r="B961" s="21" t="str">
        <f t="shared" si="167"/>
        <v/>
      </c>
      <c r="C961" s="16" t="s">
        <v>66</v>
      </c>
      <c r="D961" s="16" t="s">
        <v>66</v>
      </c>
      <c r="E961" s="16" t="s">
        <v>66</v>
      </c>
      <c r="F961" s="16"/>
      <c r="G961" s="16"/>
      <c r="H961" s="16"/>
      <c r="I961" s="56"/>
      <c r="J961" s="57"/>
      <c r="K961" s="58"/>
      <c r="L961" s="22" t="str">
        <f t="shared" si="163"/>
        <v/>
      </c>
      <c r="M961" s="22" t="str">
        <f t="shared" si="164"/>
        <v/>
      </c>
      <c r="N961" s="26" t="e">
        <f t="shared" si="169"/>
        <v>#VALUE!</v>
      </c>
      <c r="O961" s="26" t="e">
        <f t="shared" si="161"/>
        <v>#VALUE!</v>
      </c>
      <c r="P961" s="26" t="e">
        <f t="shared" si="170"/>
        <v>#VALUE!</v>
      </c>
      <c r="Q961" s="26" t="e">
        <f t="shared" si="162"/>
        <v>#VALUE!</v>
      </c>
      <c r="R961" s="22"/>
      <c r="S961" s="22"/>
      <c r="T961" s="22"/>
      <c r="U961" s="22"/>
      <c r="W961" s="23" t="e">
        <f>IF(AND($F$2&lt;&gt;"",$F$3&lt;&gt;""),Interpolation!J961,ROUND(Interpolation!C961,$N$3))</f>
        <v>#VALUE!</v>
      </c>
      <c r="X961" s="23" t="e">
        <f>IF(AND($F$2&lt;&gt;"",$F$3&lt;&gt;""),Interpolation!K961,ROUND(Interpolation!D961,$N$3))</f>
        <v>#VALUE!</v>
      </c>
      <c r="Y961" s="23" t="e">
        <f>IF(AND($F$2&lt;&gt;"",$F$3&lt;&gt;""),Interpolation!L961,ROUND(Interpolation!E961,$N$3))</f>
        <v>#VALUE!</v>
      </c>
      <c r="Z961" s="23" t="e">
        <f>IF(AND($F$2&lt;&gt;"",$F$3&lt;&gt;""),Interpolation!M961,ROUND(Interpolation!F961,$N$3))</f>
        <v>#VALUE!</v>
      </c>
      <c r="AA961" s="23" t="e">
        <f>IF(AND($F$2&lt;&gt;"",$F$3&lt;&gt;""),Interpolation!N961,ROUND(Interpolation!G961,$N$3))</f>
        <v>#VALUE!</v>
      </c>
      <c r="AB961" s="23" t="e">
        <f>IF(AND($F$2&lt;&gt;"",$F$3&lt;&gt;""),Interpolation!O961,ROUND(Interpolation!H961,$N$3))</f>
        <v>#VALUE!</v>
      </c>
      <c r="AD961" s="43" t="e">
        <f t="shared" si="165"/>
        <v>#VALUE!</v>
      </c>
      <c r="AE961" s="43" t="e">
        <f t="shared" si="166"/>
        <v>#VALUE!</v>
      </c>
    </row>
    <row r="962" spans="1:31" x14ac:dyDescent="0.25">
      <c r="A962" s="26" t="str">
        <f t="shared" si="168"/>
        <v/>
      </c>
      <c r="B962" s="21" t="str">
        <f t="shared" si="167"/>
        <v/>
      </c>
      <c r="C962" s="16" t="s">
        <v>66</v>
      </c>
      <c r="D962" s="16" t="s">
        <v>66</v>
      </c>
      <c r="E962" s="16" t="s">
        <v>66</v>
      </c>
      <c r="F962" s="16"/>
      <c r="G962" s="16"/>
      <c r="H962" s="16"/>
      <c r="I962" s="56"/>
      <c r="J962" s="57"/>
      <c r="K962" s="58"/>
      <c r="L962" s="22" t="str">
        <f t="shared" si="163"/>
        <v/>
      </c>
      <c r="M962" s="22" t="str">
        <f t="shared" si="164"/>
        <v/>
      </c>
      <c r="N962" s="26" t="e">
        <f t="shared" si="169"/>
        <v>#VALUE!</v>
      </c>
      <c r="O962" s="26" t="e">
        <f t="shared" si="161"/>
        <v>#VALUE!</v>
      </c>
      <c r="P962" s="26" t="e">
        <f t="shared" si="170"/>
        <v>#VALUE!</v>
      </c>
      <c r="Q962" s="26" t="e">
        <f t="shared" si="162"/>
        <v>#VALUE!</v>
      </c>
      <c r="R962" s="22"/>
      <c r="S962" s="22"/>
      <c r="T962" s="22"/>
      <c r="U962" s="22"/>
      <c r="W962" s="23" t="e">
        <f>IF(AND($F$2&lt;&gt;"",$F$3&lt;&gt;""),Interpolation!J962,ROUND(Interpolation!C962,$N$3))</f>
        <v>#VALUE!</v>
      </c>
      <c r="X962" s="23" t="e">
        <f>IF(AND($F$2&lt;&gt;"",$F$3&lt;&gt;""),Interpolation!K962,ROUND(Interpolation!D962,$N$3))</f>
        <v>#VALUE!</v>
      </c>
      <c r="Y962" s="23" t="e">
        <f>IF(AND($F$2&lt;&gt;"",$F$3&lt;&gt;""),Interpolation!L962,ROUND(Interpolation!E962,$N$3))</f>
        <v>#VALUE!</v>
      </c>
      <c r="Z962" s="23" t="e">
        <f>IF(AND($F$2&lt;&gt;"",$F$3&lt;&gt;""),Interpolation!M962,ROUND(Interpolation!F962,$N$3))</f>
        <v>#VALUE!</v>
      </c>
      <c r="AA962" s="23" t="e">
        <f>IF(AND($F$2&lt;&gt;"",$F$3&lt;&gt;""),Interpolation!N962,ROUND(Interpolation!G962,$N$3))</f>
        <v>#VALUE!</v>
      </c>
      <c r="AB962" s="23" t="e">
        <f>IF(AND($F$2&lt;&gt;"",$F$3&lt;&gt;""),Interpolation!O962,ROUND(Interpolation!H962,$N$3))</f>
        <v>#VALUE!</v>
      </c>
      <c r="AD962" s="43" t="e">
        <f t="shared" si="165"/>
        <v>#VALUE!</v>
      </c>
      <c r="AE962" s="43" t="e">
        <f t="shared" si="166"/>
        <v>#VALUE!</v>
      </c>
    </row>
    <row r="963" spans="1:31" x14ac:dyDescent="0.25">
      <c r="A963" s="26" t="str">
        <f t="shared" si="168"/>
        <v/>
      </c>
      <c r="B963" s="21" t="str">
        <f t="shared" si="167"/>
        <v/>
      </c>
      <c r="C963" s="16" t="s">
        <v>66</v>
      </c>
      <c r="D963" s="16" t="s">
        <v>66</v>
      </c>
      <c r="E963" s="16" t="s">
        <v>66</v>
      </c>
      <c r="F963" s="16"/>
      <c r="G963" s="16"/>
      <c r="H963" s="16"/>
      <c r="I963" s="56"/>
      <c r="J963" s="57"/>
      <c r="K963" s="58"/>
      <c r="L963" s="22" t="str">
        <f t="shared" si="163"/>
        <v/>
      </c>
      <c r="M963" s="22" t="str">
        <f t="shared" si="164"/>
        <v/>
      </c>
      <c r="N963" s="26" t="e">
        <f t="shared" si="169"/>
        <v>#VALUE!</v>
      </c>
      <c r="O963" s="26" t="e">
        <f t="shared" si="161"/>
        <v>#VALUE!</v>
      </c>
      <c r="P963" s="26" t="e">
        <f t="shared" si="170"/>
        <v>#VALUE!</v>
      </c>
      <c r="Q963" s="26" t="e">
        <f t="shared" si="162"/>
        <v>#VALUE!</v>
      </c>
      <c r="R963" s="22"/>
      <c r="S963" s="22"/>
      <c r="T963" s="22"/>
      <c r="U963" s="22"/>
      <c r="W963" s="23" t="e">
        <f>IF(AND($F$2&lt;&gt;"",$F$3&lt;&gt;""),Interpolation!J963,ROUND(Interpolation!C963,$N$3))</f>
        <v>#VALUE!</v>
      </c>
      <c r="X963" s="23" t="e">
        <f>IF(AND($F$2&lt;&gt;"",$F$3&lt;&gt;""),Interpolation!K963,ROUND(Interpolation!D963,$N$3))</f>
        <v>#VALUE!</v>
      </c>
      <c r="Y963" s="23" t="e">
        <f>IF(AND($F$2&lt;&gt;"",$F$3&lt;&gt;""),Interpolation!L963,ROUND(Interpolation!E963,$N$3))</f>
        <v>#VALUE!</v>
      </c>
      <c r="Z963" s="23" t="e">
        <f>IF(AND($F$2&lt;&gt;"",$F$3&lt;&gt;""),Interpolation!M963,ROUND(Interpolation!F963,$N$3))</f>
        <v>#VALUE!</v>
      </c>
      <c r="AA963" s="23" t="e">
        <f>IF(AND($F$2&lt;&gt;"",$F$3&lt;&gt;""),Interpolation!N963,ROUND(Interpolation!G963,$N$3))</f>
        <v>#VALUE!</v>
      </c>
      <c r="AB963" s="23" t="e">
        <f>IF(AND($F$2&lt;&gt;"",$F$3&lt;&gt;""),Interpolation!O963,ROUND(Interpolation!H963,$N$3))</f>
        <v>#VALUE!</v>
      </c>
      <c r="AD963" s="43" t="e">
        <f t="shared" si="165"/>
        <v>#VALUE!</v>
      </c>
      <c r="AE963" s="43" t="e">
        <f t="shared" si="166"/>
        <v>#VALUE!</v>
      </c>
    </row>
    <row r="964" spans="1:31" x14ac:dyDescent="0.25">
      <c r="A964" s="26" t="str">
        <f t="shared" si="168"/>
        <v/>
      </c>
      <c r="B964" s="21" t="str">
        <f t="shared" si="167"/>
        <v/>
      </c>
      <c r="C964" s="16" t="s">
        <v>66</v>
      </c>
      <c r="D964" s="16" t="s">
        <v>66</v>
      </c>
      <c r="E964" s="16" t="s">
        <v>66</v>
      </c>
      <c r="F964" s="16"/>
      <c r="G964" s="16"/>
      <c r="H964" s="16"/>
      <c r="I964" s="56"/>
      <c r="J964" s="57"/>
      <c r="K964" s="58"/>
      <c r="L964" s="22" t="str">
        <f t="shared" si="163"/>
        <v/>
      </c>
      <c r="M964" s="22" t="str">
        <f t="shared" si="164"/>
        <v/>
      </c>
      <c r="N964" s="26" t="e">
        <f t="shared" si="169"/>
        <v>#VALUE!</v>
      </c>
      <c r="O964" s="26" t="e">
        <f t="shared" si="161"/>
        <v>#VALUE!</v>
      </c>
      <c r="P964" s="26" t="e">
        <f t="shared" si="170"/>
        <v>#VALUE!</v>
      </c>
      <c r="Q964" s="26" t="e">
        <f t="shared" si="162"/>
        <v>#VALUE!</v>
      </c>
      <c r="R964" s="22"/>
      <c r="S964" s="22"/>
      <c r="T964" s="22"/>
      <c r="U964" s="22"/>
      <c r="W964" s="23" t="e">
        <f>IF(AND($F$2&lt;&gt;"",$F$3&lt;&gt;""),Interpolation!J964,ROUND(Interpolation!C964,$N$3))</f>
        <v>#VALUE!</v>
      </c>
      <c r="X964" s="23" t="e">
        <f>IF(AND($F$2&lt;&gt;"",$F$3&lt;&gt;""),Interpolation!K964,ROUND(Interpolation!D964,$N$3))</f>
        <v>#VALUE!</v>
      </c>
      <c r="Y964" s="23" t="e">
        <f>IF(AND($F$2&lt;&gt;"",$F$3&lt;&gt;""),Interpolation!L964,ROUND(Interpolation!E964,$N$3))</f>
        <v>#VALUE!</v>
      </c>
      <c r="Z964" s="23" t="e">
        <f>IF(AND($F$2&lt;&gt;"",$F$3&lt;&gt;""),Interpolation!M964,ROUND(Interpolation!F964,$N$3))</f>
        <v>#VALUE!</v>
      </c>
      <c r="AA964" s="23" t="e">
        <f>IF(AND($F$2&lt;&gt;"",$F$3&lt;&gt;""),Interpolation!N964,ROUND(Interpolation!G964,$N$3))</f>
        <v>#VALUE!</v>
      </c>
      <c r="AB964" s="23" t="e">
        <f>IF(AND($F$2&lt;&gt;"",$F$3&lt;&gt;""),Interpolation!O964,ROUND(Interpolation!H964,$N$3))</f>
        <v>#VALUE!</v>
      </c>
      <c r="AD964" s="43" t="e">
        <f t="shared" si="165"/>
        <v>#VALUE!</v>
      </c>
      <c r="AE964" s="43" t="e">
        <f t="shared" si="166"/>
        <v>#VALUE!</v>
      </c>
    </row>
    <row r="965" spans="1:31" x14ac:dyDescent="0.25">
      <c r="A965" s="26" t="str">
        <f t="shared" si="168"/>
        <v/>
      </c>
      <c r="B965" s="21" t="str">
        <f t="shared" si="167"/>
        <v/>
      </c>
      <c r="C965" s="16" t="s">
        <v>66</v>
      </c>
      <c r="D965" s="16" t="s">
        <v>66</v>
      </c>
      <c r="E965" s="16" t="s">
        <v>66</v>
      </c>
      <c r="F965" s="16"/>
      <c r="G965" s="16"/>
      <c r="H965" s="16"/>
      <c r="I965" s="56"/>
      <c r="J965" s="57"/>
      <c r="K965" s="58"/>
      <c r="L965" s="22" t="str">
        <f t="shared" si="163"/>
        <v/>
      </c>
      <c r="M965" s="22" t="str">
        <f t="shared" si="164"/>
        <v/>
      </c>
      <c r="N965" s="26" t="e">
        <f t="shared" si="169"/>
        <v>#VALUE!</v>
      </c>
      <c r="O965" s="26" t="e">
        <f t="shared" si="161"/>
        <v>#VALUE!</v>
      </c>
      <c r="P965" s="26" t="e">
        <f t="shared" si="170"/>
        <v>#VALUE!</v>
      </c>
      <c r="Q965" s="26" t="e">
        <f t="shared" si="162"/>
        <v>#VALUE!</v>
      </c>
      <c r="R965" s="22"/>
      <c r="S965" s="22"/>
      <c r="T965" s="22"/>
      <c r="U965" s="22"/>
      <c r="W965" s="23" t="e">
        <f>IF(AND($F$2&lt;&gt;"",$F$3&lt;&gt;""),Interpolation!J965,ROUND(Interpolation!C965,$N$3))</f>
        <v>#VALUE!</v>
      </c>
      <c r="X965" s="23" t="e">
        <f>IF(AND($F$2&lt;&gt;"",$F$3&lt;&gt;""),Interpolation!K965,ROUND(Interpolation!D965,$N$3))</f>
        <v>#VALUE!</v>
      </c>
      <c r="Y965" s="23" t="e">
        <f>IF(AND($F$2&lt;&gt;"",$F$3&lt;&gt;""),Interpolation!L965,ROUND(Interpolation!E965,$N$3))</f>
        <v>#VALUE!</v>
      </c>
      <c r="Z965" s="23" t="e">
        <f>IF(AND($F$2&lt;&gt;"",$F$3&lt;&gt;""),Interpolation!M965,ROUND(Interpolation!F965,$N$3))</f>
        <v>#VALUE!</v>
      </c>
      <c r="AA965" s="23" t="e">
        <f>IF(AND($F$2&lt;&gt;"",$F$3&lt;&gt;""),Interpolation!N965,ROUND(Interpolation!G965,$N$3))</f>
        <v>#VALUE!</v>
      </c>
      <c r="AB965" s="23" t="e">
        <f>IF(AND($F$2&lt;&gt;"",$F$3&lt;&gt;""),Interpolation!O965,ROUND(Interpolation!H965,$N$3))</f>
        <v>#VALUE!</v>
      </c>
      <c r="AD965" s="43" t="e">
        <f t="shared" si="165"/>
        <v>#VALUE!</v>
      </c>
      <c r="AE965" s="43" t="e">
        <f t="shared" si="166"/>
        <v>#VALUE!</v>
      </c>
    </row>
    <row r="966" spans="1:31" x14ac:dyDescent="0.25">
      <c r="A966" s="26" t="str">
        <f t="shared" si="168"/>
        <v/>
      </c>
      <c r="B966" s="21" t="str">
        <f t="shared" si="167"/>
        <v/>
      </c>
      <c r="C966" s="16" t="s">
        <v>66</v>
      </c>
      <c r="D966" s="16" t="s">
        <v>66</v>
      </c>
      <c r="E966" s="16" t="s">
        <v>66</v>
      </c>
      <c r="F966" s="16"/>
      <c r="G966" s="16"/>
      <c r="H966" s="16"/>
      <c r="I966" s="56"/>
      <c r="J966" s="57"/>
      <c r="K966" s="58"/>
      <c r="L966" s="22" t="str">
        <f t="shared" si="163"/>
        <v/>
      </c>
      <c r="M966" s="22" t="str">
        <f t="shared" si="164"/>
        <v/>
      </c>
      <c r="N966" s="26" t="e">
        <f t="shared" si="169"/>
        <v>#VALUE!</v>
      </c>
      <c r="O966" s="26" t="e">
        <f t="shared" si="161"/>
        <v>#VALUE!</v>
      </c>
      <c r="P966" s="26" t="e">
        <f t="shared" si="170"/>
        <v>#VALUE!</v>
      </c>
      <c r="Q966" s="26" t="e">
        <f t="shared" si="162"/>
        <v>#VALUE!</v>
      </c>
      <c r="R966" s="22"/>
      <c r="S966" s="22"/>
      <c r="T966" s="22"/>
      <c r="U966" s="22"/>
      <c r="W966" s="23" t="e">
        <f>IF(AND($F$2&lt;&gt;"",$F$3&lt;&gt;""),Interpolation!J966,ROUND(Interpolation!C966,$N$3))</f>
        <v>#VALUE!</v>
      </c>
      <c r="X966" s="23" t="e">
        <f>IF(AND($F$2&lt;&gt;"",$F$3&lt;&gt;""),Interpolation!K966,ROUND(Interpolation!D966,$N$3))</f>
        <v>#VALUE!</v>
      </c>
      <c r="Y966" s="23" t="e">
        <f>IF(AND($F$2&lt;&gt;"",$F$3&lt;&gt;""),Interpolation!L966,ROUND(Interpolation!E966,$N$3))</f>
        <v>#VALUE!</v>
      </c>
      <c r="Z966" s="23" t="e">
        <f>IF(AND($F$2&lt;&gt;"",$F$3&lt;&gt;""),Interpolation!M966,ROUND(Interpolation!F966,$N$3))</f>
        <v>#VALUE!</v>
      </c>
      <c r="AA966" s="23" t="e">
        <f>IF(AND($F$2&lt;&gt;"",$F$3&lt;&gt;""),Interpolation!N966,ROUND(Interpolation!G966,$N$3))</f>
        <v>#VALUE!</v>
      </c>
      <c r="AB966" s="23" t="e">
        <f>IF(AND($F$2&lt;&gt;"",$F$3&lt;&gt;""),Interpolation!O966,ROUND(Interpolation!H966,$N$3))</f>
        <v>#VALUE!</v>
      </c>
      <c r="AD966" s="43" t="e">
        <f t="shared" si="165"/>
        <v>#VALUE!</v>
      </c>
      <c r="AE966" s="43" t="e">
        <f t="shared" si="166"/>
        <v>#VALUE!</v>
      </c>
    </row>
    <row r="967" spans="1:31" x14ac:dyDescent="0.25">
      <c r="A967" s="26" t="str">
        <f t="shared" si="168"/>
        <v/>
      </c>
      <c r="B967" s="21" t="str">
        <f t="shared" si="167"/>
        <v/>
      </c>
      <c r="C967" s="16" t="s">
        <v>66</v>
      </c>
      <c r="D967" s="16" t="s">
        <v>66</v>
      </c>
      <c r="E967" s="16" t="s">
        <v>66</v>
      </c>
      <c r="F967" s="16"/>
      <c r="G967" s="16"/>
      <c r="H967" s="16"/>
      <c r="I967" s="56"/>
      <c r="J967" s="57"/>
      <c r="K967" s="58"/>
      <c r="L967" s="22" t="str">
        <f t="shared" si="163"/>
        <v/>
      </c>
      <c r="M967" s="22" t="str">
        <f t="shared" si="164"/>
        <v/>
      </c>
      <c r="N967" s="26" t="e">
        <f t="shared" si="169"/>
        <v>#VALUE!</v>
      </c>
      <c r="O967" s="26" t="e">
        <f t="shared" ref="O967:O1030" si="171">IF($F$4="Master",(VLOOKUP(P967,$R$8:$U$14,4,FALSE))/2,VLOOKUP(P967,$R$8:$U$14,4,FALSE))</f>
        <v>#VALUE!</v>
      </c>
      <c r="P967" s="26" t="e">
        <f t="shared" si="170"/>
        <v>#VALUE!</v>
      </c>
      <c r="Q967" s="26" t="e">
        <f t="shared" ref="Q967:Q1030" si="172">IF(OR($F$4="plus",$F$4="Go",$F$4="master"),O967,-O967)</f>
        <v>#VALUE!</v>
      </c>
      <c r="R967" s="22"/>
      <c r="S967" s="22"/>
      <c r="T967" s="22"/>
      <c r="U967" s="22"/>
      <c r="W967" s="23" t="e">
        <f>IF(AND($F$2&lt;&gt;"",$F$3&lt;&gt;""),Interpolation!J967,ROUND(Interpolation!C967,$N$3))</f>
        <v>#VALUE!</v>
      </c>
      <c r="X967" s="23" t="e">
        <f>IF(AND($F$2&lt;&gt;"",$F$3&lt;&gt;""),Interpolation!K967,ROUND(Interpolation!D967,$N$3))</f>
        <v>#VALUE!</v>
      </c>
      <c r="Y967" s="23" t="e">
        <f>IF(AND($F$2&lt;&gt;"",$F$3&lt;&gt;""),Interpolation!L967,ROUND(Interpolation!E967,$N$3))</f>
        <v>#VALUE!</v>
      </c>
      <c r="Z967" s="23" t="e">
        <f>IF(AND($F$2&lt;&gt;"",$F$3&lt;&gt;""),Interpolation!M967,ROUND(Interpolation!F967,$N$3))</f>
        <v>#VALUE!</v>
      </c>
      <c r="AA967" s="23" t="e">
        <f>IF(AND($F$2&lt;&gt;"",$F$3&lt;&gt;""),Interpolation!N967,ROUND(Interpolation!G967,$N$3))</f>
        <v>#VALUE!</v>
      </c>
      <c r="AB967" s="23" t="e">
        <f>IF(AND($F$2&lt;&gt;"",$F$3&lt;&gt;""),Interpolation!O967,ROUND(Interpolation!H967,$N$3))</f>
        <v>#VALUE!</v>
      </c>
      <c r="AD967" s="43" t="e">
        <f t="shared" si="165"/>
        <v>#VALUE!</v>
      </c>
      <c r="AE967" s="43" t="e">
        <f t="shared" si="166"/>
        <v>#VALUE!</v>
      </c>
    </row>
    <row r="968" spans="1:31" x14ac:dyDescent="0.25">
      <c r="A968" s="26" t="str">
        <f t="shared" si="168"/>
        <v/>
      </c>
      <c r="B968" s="21" t="str">
        <f t="shared" si="167"/>
        <v/>
      </c>
      <c r="C968" s="16" t="s">
        <v>66</v>
      </c>
      <c r="D968" s="16" t="s">
        <v>66</v>
      </c>
      <c r="E968" s="16" t="s">
        <v>66</v>
      </c>
      <c r="F968" s="16"/>
      <c r="G968" s="16"/>
      <c r="H968" s="16"/>
      <c r="I968" s="56"/>
      <c r="J968" s="57"/>
      <c r="K968" s="58"/>
      <c r="L968" s="22" t="str">
        <f t="shared" ref="L968:L1031" si="173">IFERROR(IF(AND($B968&lt;&gt;"",$F$4=""),$N968+$J$2,AD968),"")</f>
        <v/>
      </c>
      <c r="M968" s="22" t="str">
        <f t="shared" ref="M968:M1031" si="174">IFERROR(IF(AND($B968&lt;&gt;"",$F$4=""),$N968-$J$3,AE968),"")</f>
        <v/>
      </c>
      <c r="N968" s="26" t="e">
        <f t="shared" si="169"/>
        <v>#VALUE!</v>
      </c>
      <c r="O968" s="26" t="e">
        <f t="shared" si="171"/>
        <v>#VALUE!</v>
      </c>
      <c r="P968" s="26" t="e">
        <f t="shared" si="170"/>
        <v>#VALUE!</v>
      </c>
      <c r="Q968" s="26" t="e">
        <f t="shared" si="172"/>
        <v>#VALUE!</v>
      </c>
      <c r="R968" s="22"/>
      <c r="S968" s="22"/>
      <c r="T968" s="22"/>
      <c r="U968" s="22"/>
      <c r="W968" s="23" t="e">
        <f>IF(AND($F$2&lt;&gt;"",$F$3&lt;&gt;""),Interpolation!J968,ROUND(Interpolation!C968,$N$3))</f>
        <v>#VALUE!</v>
      </c>
      <c r="X968" s="23" t="e">
        <f>IF(AND($F$2&lt;&gt;"",$F$3&lt;&gt;""),Interpolation!K968,ROUND(Interpolation!D968,$N$3))</f>
        <v>#VALUE!</v>
      </c>
      <c r="Y968" s="23" t="e">
        <f>IF(AND($F$2&lt;&gt;"",$F$3&lt;&gt;""),Interpolation!L968,ROUND(Interpolation!E968,$N$3))</f>
        <v>#VALUE!</v>
      </c>
      <c r="Z968" s="23" t="e">
        <f>IF(AND($F$2&lt;&gt;"",$F$3&lt;&gt;""),Interpolation!M968,ROUND(Interpolation!F968,$N$3))</f>
        <v>#VALUE!</v>
      </c>
      <c r="AA968" s="23" t="e">
        <f>IF(AND($F$2&lt;&gt;"",$F$3&lt;&gt;""),Interpolation!N968,ROUND(Interpolation!G968,$N$3))</f>
        <v>#VALUE!</v>
      </c>
      <c r="AB968" s="23" t="e">
        <f>IF(AND($F$2&lt;&gt;"",$F$3&lt;&gt;""),Interpolation!O968,ROUND(Interpolation!H968,$N$3))</f>
        <v>#VALUE!</v>
      </c>
      <c r="AD968" s="43" t="e">
        <f t="shared" ref="AD968:AD1031" si="175">IF(OR($F$4="plus",$F$4="Master",$F$4="GO"),N968+O968+$N$4,N968+$N$4+$J$2)</f>
        <v>#VALUE!</v>
      </c>
      <c r="AE968" s="43" t="e">
        <f t="shared" ref="AE968:AE1031" si="176">IF(OR($F$4="Minus",$F$4="Master",$F$4="NOGO"),N968-O968-$N$4,N968-$N$4+(-$J$3))</f>
        <v>#VALUE!</v>
      </c>
    </row>
    <row r="969" spans="1:31" x14ac:dyDescent="0.25">
      <c r="A969" s="26" t="str">
        <f t="shared" si="168"/>
        <v/>
      </c>
      <c r="B969" s="21" t="str">
        <f t="shared" si="167"/>
        <v/>
      </c>
      <c r="C969" s="16" t="s">
        <v>66</v>
      </c>
      <c r="D969" s="16" t="s">
        <v>66</v>
      </c>
      <c r="E969" s="16" t="s">
        <v>66</v>
      </c>
      <c r="F969" s="16"/>
      <c r="G969" s="16"/>
      <c r="H969" s="16"/>
      <c r="I969" s="56"/>
      <c r="J969" s="57"/>
      <c r="K969" s="58"/>
      <c r="L969" s="22" t="str">
        <f t="shared" si="173"/>
        <v/>
      </c>
      <c r="M969" s="22" t="str">
        <f t="shared" si="174"/>
        <v/>
      </c>
      <c r="N969" s="26" t="e">
        <f t="shared" si="169"/>
        <v>#VALUE!</v>
      </c>
      <c r="O969" s="26" t="e">
        <f t="shared" si="171"/>
        <v>#VALUE!</v>
      </c>
      <c r="P969" s="26" t="e">
        <f t="shared" si="170"/>
        <v>#VALUE!</v>
      </c>
      <c r="Q969" s="26" t="e">
        <f t="shared" si="172"/>
        <v>#VALUE!</v>
      </c>
      <c r="R969" s="22"/>
      <c r="S969" s="22"/>
      <c r="T969" s="22"/>
      <c r="U969" s="22"/>
      <c r="W969" s="23" t="e">
        <f>IF(AND($F$2&lt;&gt;"",$F$3&lt;&gt;""),Interpolation!J969,ROUND(Interpolation!C969,$N$3))</f>
        <v>#VALUE!</v>
      </c>
      <c r="X969" s="23" t="e">
        <f>IF(AND($F$2&lt;&gt;"",$F$3&lt;&gt;""),Interpolation!K969,ROUND(Interpolation!D969,$N$3))</f>
        <v>#VALUE!</v>
      </c>
      <c r="Y969" s="23" t="e">
        <f>IF(AND($F$2&lt;&gt;"",$F$3&lt;&gt;""),Interpolation!L969,ROUND(Interpolation!E969,$N$3))</f>
        <v>#VALUE!</v>
      </c>
      <c r="Z969" s="23" t="e">
        <f>IF(AND($F$2&lt;&gt;"",$F$3&lt;&gt;""),Interpolation!M969,ROUND(Interpolation!F969,$N$3))</f>
        <v>#VALUE!</v>
      </c>
      <c r="AA969" s="23" t="e">
        <f>IF(AND($F$2&lt;&gt;"",$F$3&lt;&gt;""),Interpolation!N969,ROUND(Interpolation!G969,$N$3))</f>
        <v>#VALUE!</v>
      </c>
      <c r="AB969" s="23" t="e">
        <f>IF(AND($F$2&lt;&gt;"",$F$3&lt;&gt;""),Interpolation!O969,ROUND(Interpolation!H969,$N$3))</f>
        <v>#VALUE!</v>
      </c>
      <c r="AD969" s="43" t="e">
        <f t="shared" si="175"/>
        <v>#VALUE!</v>
      </c>
      <c r="AE969" s="43" t="e">
        <f t="shared" si="176"/>
        <v>#VALUE!</v>
      </c>
    </row>
    <row r="970" spans="1:31" x14ac:dyDescent="0.25">
      <c r="A970" s="26" t="str">
        <f t="shared" si="168"/>
        <v/>
      </c>
      <c r="B970" s="21" t="str">
        <f t="shared" si="167"/>
        <v/>
      </c>
      <c r="C970" s="16" t="s">
        <v>66</v>
      </c>
      <c r="D970" s="16" t="s">
        <v>66</v>
      </c>
      <c r="E970" s="16" t="s">
        <v>66</v>
      </c>
      <c r="F970" s="16"/>
      <c r="G970" s="16"/>
      <c r="H970" s="16"/>
      <c r="I970" s="56"/>
      <c r="J970" s="57"/>
      <c r="K970" s="58"/>
      <c r="L970" s="22" t="str">
        <f t="shared" si="173"/>
        <v/>
      </c>
      <c r="M970" s="22" t="str">
        <f t="shared" si="174"/>
        <v/>
      </c>
      <c r="N970" s="26" t="e">
        <f t="shared" si="169"/>
        <v>#VALUE!</v>
      </c>
      <c r="O970" s="26" t="e">
        <f t="shared" si="171"/>
        <v>#VALUE!</v>
      </c>
      <c r="P970" s="26" t="e">
        <f t="shared" si="170"/>
        <v>#VALUE!</v>
      </c>
      <c r="Q970" s="26" t="e">
        <f t="shared" si="172"/>
        <v>#VALUE!</v>
      </c>
      <c r="R970" s="22"/>
      <c r="S970" s="22"/>
      <c r="T970" s="22"/>
      <c r="U970" s="22"/>
      <c r="W970" s="23" t="e">
        <f>IF(AND($F$2&lt;&gt;"",$F$3&lt;&gt;""),Interpolation!J970,ROUND(Interpolation!C970,$N$3))</f>
        <v>#VALUE!</v>
      </c>
      <c r="X970" s="23" t="e">
        <f>IF(AND($F$2&lt;&gt;"",$F$3&lt;&gt;""),Interpolation!K970,ROUND(Interpolation!D970,$N$3))</f>
        <v>#VALUE!</v>
      </c>
      <c r="Y970" s="23" t="e">
        <f>IF(AND($F$2&lt;&gt;"",$F$3&lt;&gt;""),Interpolation!L970,ROUND(Interpolation!E970,$N$3))</f>
        <v>#VALUE!</v>
      </c>
      <c r="Z970" s="23" t="e">
        <f>IF(AND($F$2&lt;&gt;"",$F$3&lt;&gt;""),Interpolation!M970,ROUND(Interpolation!F970,$N$3))</f>
        <v>#VALUE!</v>
      </c>
      <c r="AA970" s="23" t="e">
        <f>IF(AND($F$2&lt;&gt;"",$F$3&lt;&gt;""),Interpolation!N970,ROUND(Interpolation!G970,$N$3))</f>
        <v>#VALUE!</v>
      </c>
      <c r="AB970" s="23" t="e">
        <f>IF(AND($F$2&lt;&gt;"",$F$3&lt;&gt;""),Interpolation!O970,ROUND(Interpolation!H970,$N$3))</f>
        <v>#VALUE!</v>
      </c>
      <c r="AD970" s="43" t="e">
        <f t="shared" si="175"/>
        <v>#VALUE!</v>
      </c>
      <c r="AE970" s="43" t="e">
        <f t="shared" si="176"/>
        <v>#VALUE!</v>
      </c>
    </row>
    <row r="971" spans="1:31" x14ac:dyDescent="0.25">
      <c r="A971" s="26" t="str">
        <f t="shared" si="168"/>
        <v/>
      </c>
      <c r="B971" s="21" t="str">
        <f t="shared" si="167"/>
        <v/>
      </c>
      <c r="C971" s="16" t="s">
        <v>66</v>
      </c>
      <c r="D971" s="16" t="s">
        <v>66</v>
      </c>
      <c r="E971" s="16" t="s">
        <v>66</v>
      </c>
      <c r="F971" s="16"/>
      <c r="G971" s="16"/>
      <c r="H971" s="16"/>
      <c r="I971" s="56"/>
      <c r="J971" s="57"/>
      <c r="K971" s="58"/>
      <c r="L971" s="22" t="str">
        <f t="shared" si="173"/>
        <v/>
      </c>
      <c r="M971" s="22" t="str">
        <f t="shared" si="174"/>
        <v/>
      </c>
      <c r="N971" s="26" t="e">
        <f t="shared" si="169"/>
        <v>#VALUE!</v>
      </c>
      <c r="O971" s="26" t="e">
        <f t="shared" si="171"/>
        <v>#VALUE!</v>
      </c>
      <c r="P971" s="26" t="e">
        <f t="shared" si="170"/>
        <v>#VALUE!</v>
      </c>
      <c r="Q971" s="26" t="e">
        <f t="shared" si="172"/>
        <v>#VALUE!</v>
      </c>
      <c r="R971" s="22"/>
      <c r="S971" s="22"/>
      <c r="T971" s="22"/>
      <c r="U971" s="22"/>
      <c r="W971" s="23" t="e">
        <f>IF(AND($F$2&lt;&gt;"",$F$3&lt;&gt;""),Interpolation!J971,ROUND(Interpolation!C971,$N$3))</f>
        <v>#VALUE!</v>
      </c>
      <c r="X971" s="23" t="e">
        <f>IF(AND($F$2&lt;&gt;"",$F$3&lt;&gt;""),Interpolation!K971,ROUND(Interpolation!D971,$N$3))</f>
        <v>#VALUE!</v>
      </c>
      <c r="Y971" s="23" t="e">
        <f>IF(AND($F$2&lt;&gt;"",$F$3&lt;&gt;""),Interpolation!L971,ROUND(Interpolation!E971,$N$3))</f>
        <v>#VALUE!</v>
      </c>
      <c r="Z971" s="23" t="e">
        <f>IF(AND($F$2&lt;&gt;"",$F$3&lt;&gt;""),Interpolation!M971,ROUND(Interpolation!F971,$N$3))</f>
        <v>#VALUE!</v>
      </c>
      <c r="AA971" s="23" t="e">
        <f>IF(AND($F$2&lt;&gt;"",$F$3&lt;&gt;""),Interpolation!N971,ROUND(Interpolation!G971,$N$3))</f>
        <v>#VALUE!</v>
      </c>
      <c r="AB971" s="23" t="e">
        <f>IF(AND($F$2&lt;&gt;"",$F$3&lt;&gt;""),Interpolation!O971,ROUND(Interpolation!H971,$N$3))</f>
        <v>#VALUE!</v>
      </c>
      <c r="AD971" s="43" t="e">
        <f t="shared" si="175"/>
        <v>#VALUE!</v>
      </c>
      <c r="AE971" s="43" t="e">
        <f t="shared" si="176"/>
        <v>#VALUE!</v>
      </c>
    </row>
    <row r="972" spans="1:31" x14ac:dyDescent="0.25">
      <c r="A972" s="26" t="str">
        <f t="shared" si="168"/>
        <v/>
      </c>
      <c r="B972" s="21" t="str">
        <f t="shared" si="167"/>
        <v/>
      </c>
      <c r="C972" s="16" t="s">
        <v>66</v>
      </c>
      <c r="D972" s="16" t="s">
        <v>66</v>
      </c>
      <c r="E972" s="16" t="s">
        <v>66</v>
      </c>
      <c r="F972" s="16"/>
      <c r="G972" s="16"/>
      <c r="H972" s="16"/>
      <c r="I972" s="56"/>
      <c r="J972" s="57"/>
      <c r="K972" s="58"/>
      <c r="L972" s="22" t="str">
        <f t="shared" si="173"/>
        <v/>
      </c>
      <c r="M972" s="22" t="str">
        <f t="shared" si="174"/>
        <v/>
      </c>
      <c r="N972" s="26" t="e">
        <f t="shared" si="169"/>
        <v>#VALUE!</v>
      </c>
      <c r="O972" s="26" t="e">
        <f t="shared" si="171"/>
        <v>#VALUE!</v>
      </c>
      <c r="P972" s="26" t="e">
        <f t="shared" si="170"/>
        <v>#VALUE!</v>
      </c>
      <c r="Q972" s="26" t="e">
        <f t="shared" si="172"/>
        <v>#VALUE!</v>
      </c>
      <c r="R972" s="22"/>
      <c r="S972" s="22"/>
      <c r="T972" s="22"/>
      <c r="U972" s="22"/>
      <c r="W972" s="23" t="e">
        <f>IF(AND($F$2&lt;&gt;"",$F$3&lt;&gt;""),Interpolation!J972,ROUND(Interpolation!C972,$N$3))</f>
        <v>#VALUE!</v>
      </c>
      <c r="X972" s="23" t="e">
        <f>IF(AND($F$2&lt;&gt;"",$F$3&lt;&gt;""),Interpolation!K972,ROUND(Interpolation!D972,$N$3))</f>
        <v>#VALUE!</v>
      </c>
      <c r="Y972" s="23" t="e">
        <f>IF(AND($F$2&lt;&gt;"",$F$3&lt;&gt;""),Interpolation!L972,ROUND(Interpolation!E972,$N$3))</f>
        <v>#VALUE!</v>
      </c>
      <c r="Z972" s="23" t="e">
        <f>IF(AND($F$2&lt;&gt;"",$F$3&lt;&gt;""),Interpolation!M972,ROUND(Interpolation!F972,$N$3))</f>
        <v>#VALUE!</v>
      </c>
      <c r="AA972" s="23" t="e">
        <f>IF(AND($F$2&lt;&gt;"",$F$3&lt;&gt;""),Interpolation!N972,ROUND(Interpolation!G972,$N$3))</f>
        <v>#VALUE!</v>
      </c>
      <c r="AB972" s="23" t="e">
        <f>IF(AND($F$2&lt;&gt;"",$F$3&lt;&gt;""),Interpolation!O972,ROUND(Interpolation!H972,$N$3))</f>
        <v>#VALUE!</v>
      </c>
      <c r="AD972" s="43" t="e">
        <f t="shared" si="175"/>
        <v>#VALUE!</v>
      </c>
      <c r="AE972" s="43" t="e">
        <f t="shared" si="176"/>
        <v>#VALUE!</v>
      </c>
    </row>
    <row r="973" spans="1:31" x14ac:dyDescent="0.25">
      <c r="A973" s="26" t="str">
        <f t="shared" si="168"/>
        <v/>
      </c>
      <c r="B973" s="21" t="str">
        <f t="shared" si="167"/>
        <v/>
      </c>
      <c r="C973" s="16" t="s">
        <v>66</v>
      </c>
      <c r="D973" s="16" t="s">
        <v>66</v>
      </c>
      <c r="E973" s="16" t="s">
        <v>66</v>
      </c>
      <c r="F973" s="16"/>
      <c r="G973" s="16"/>
      <c r="H973" s="16"/>
      <c r="I973" s="56"/>
      <c r="J973" s="57"/>
      <c r="K973" s="58"/>
      <c r="L973" s="22" t="str">
        <f t="shared" si="173"/>
        <v/>
      </c>
      <c r="M973" s="22" t="str">
        <f t="shared" si="174"/>
        <v/>
      </c>
      <c r="N973" s="26" t="e">
        <f t="shared" si="169"/>
        <v>#VALUE!</v>
      </c>
      <c r="O973" s="26" t="e">
        <f t="shared" si="171"/>
        <v>#VALUE!</v>
      </c>
      <c r="P973" s="26" t="e">
        <f t="shared" si="170"/>
        <v>#VALUE!</v>
      </c>
      <c r="Q973" s="26" t="e">
        <f t="shared" si="172"/>
        <v>#VALUE!</v>
      </c>
      <c r="R973" s="22"/>
      <c r="S973" s="22"/>
      <c r="T973" s="22"/>
      <c r="U973" s="22"/>
      <c r="W973" s="23" t="e">
        <f>IF(AND($F$2&lt;&gt;"",$F$3&lt;&gt;""),Interpolation!J973,ROUND(Interpolation!C973,$N$3))</f>
        <v>#VALUE!</v>
      </c>
      <c r="X973" s="23" t="e">
        <f>IF(AND($F$2&lt;&gt;"",$F$3&lt;&gt;""),Interpolation!K973,ROUND(Interpolation!D973,$N$3))</f>
        <v>#VALUE!</v>
      </c>
      <c r="Y973" s="23" t="e">
        <f>IF(AND($F$2&lt;&gt;"",$F$3&lt;&gt;""),Interpolation!L973,ROUND(Interpolation!E973,$N$3))</f>
        <v>#VALUE!</v>
      </c>
      <c r="Z973" s="23" t="e">
        <f>IF(AND($F$2&lt;&gt;"",$F$3&lt;&gt;""),Interpolation!M973,ROUND(Interpolation!F973,$N$3))</f>
        <v>#VALUE!</v>
      </c>
      <c r="AA973" s="23" t="e">
        <f>IF(AND($F$2&lt;&gt;"",$F$3&lt;&gt;""),Interpolation!N973,ROUND(Interpolation!G973,$N$3))</f>
        <v>#VALUE!</v>
      </c>
      <c r="AB973" s="23" t="e">
        <f>IF(AND($F$2&lt;&gt;"",$F$3&lt;&gt;""),Interpolation!O973,ROUND(Interpolation!H973,$N$3))</f>
        <v>#VALUE!</v>
      </c>
      <c r="AD973" s="43" t="e">
        <f t="shared" si="175"/>
        <v>#VALUE!</v>
      </c>
      <c r="AE973" s="43" t="e">
        <f t="shared" si="176"/>
        <v>#VALUE!</v>
      </c>
    </row>
    <row r="974" spans="1:31" x14ac:dyDescent="0.25">
      <c r="A974" s="26" t="str">
        <f t="shared" si="168"/>
        <v/>
      </c>
      <c r="B974" s="21" t="str">
        <f t="shared" si="167"/>
        <v/>
      </c>
      <c r="C974" s="16" t="s">
        <v>66</v>
      </c>
      <c r="D974" s="16" t="s">
        <v>66</v>
      </c>
      <c r="E974" s="16" t="s">
        <v>66</v>
      </c>
      <c r="F974" s="16"/>
      <c r="G974" s="16"/>
      <c r="H974" s="16"/>
      <c r="I974" s="56"/>
      <c r="J974" s="57"/>
      <c r="K974" s="58"/>
      <c r="L974" s="22" t="str">
        <f t="shared" si="173"/>
        <v/>
      </c>
      <c r="M974" s="22" t="str">
        <f t="shared" si="174"/>
        <v/>
      </c>
      <c r="N974" s="26" t="e">
        <f t="shared" si="169"/>
        <v>#VALUE!</v>
      </c>
      <c r="O974" s="26" t="e">
        <f t="shared" si="171"/>
        <v>#VALUE!</v>
      </c>
      <c r="P974" s="26" t="e">
        <f t="shared" si="170"/>
        <v>#VALUE!</v>
      </c>
      <c r="Q974" s="26" t="e">
        <f t="shared" si="172"/>
        <v>#VALUE!</v>
      </c>
      <c r="R974" s="22"/>
      <c r="S974" s="22"/>
      <c r="T974" s="22"/>
      <c r="U974" s="22"/>
      <c r="W974" s="23" t="e">
        <f>IF(AND($F$2&lt;&gt;"",$F$3&lt;&gt;""),Interpolation!J974,ROUND(Interpolation!C974,$N$3))</f>
        <v>#VALUE!</v>
      </c>
      <c r="X974" s="23" t="e">
        <f>IF(AND($F$2&lt;&gt;"",$F$3&lt;&gt;""),Interpolation!K974,ROUND(Interpolation!D974,$N$3))</f>
        <v>#VALUE!</v>
      </c>
      <c r="Y974" s="23" t="e">
        <f>IF(AND($F$2&lt;&gt;"",$F$3&lt;&gt;""),Interpolation!L974,ROUND(Interpolation!E974,$N$3))</f>
        <v>#VALUE!</v>
      </c>
      <c r="Z974" s="23" t="e">
        <f>IF(AND($F$2&lt;&gt;"",$F$3&lt;&gt;""),Interpolation!M974,ROUND(Interpolation!F974,$N$3))</f>
        <v>#VALUE!</v>
      </c>
      <c r="AA974" s="23" t="e">
        <f>IF(AND($F$2&lt;&gt;"",$F$3&lt;&gt;""),Interpolation!N974,ROUND(Interpolation!G974,$N$3))</f>
        <v>#VALUE!</v>
      </c>
      <c r="AB974" s="23" t="e">
        <f>IF(AND($F$2&lt;&gt;"",$F$3&lt;&gt;""),Interpolation!O974,ROUND(Interpolation!H974,$N$3))</f>
        <v>#VALUE!</v>
      </c>
      <c r="AD974" s="43" t="e">
        <f t="shared" si="175"/>
        <v>#VALUE!</v>
      </c>
      <c r="AE974" s="43" t="e">
        <f t="shared" si="176"/>
        <v>#VALUE!</v>
      </c>
    </row>
    <row r="975" spans="1:31" x14ac:dyDescent="0.25">
      <c r="A975" s="26" t="str">
        <f t="shared" si="168"/>
        <v/>
      </c>
      <c r="B975" s="21" t="str">
        <f t="shared" si="167"/>
        <v/>
      </c>
      <c r="C975" s="16" t="s">
        <v>66</v>
      </c>
      <c r="D975" s="16" t="s">
        <v>66</v>
      </c>
      <c r="E975" s="16" t="s">
        <v>66</v>
      </c>
      <c r="F975" s="16"/>
      <c r="G975" s="16"/>
      <c r="H975" s="16"/>
      <c r="I975" s="56"/>
      <c r="J975" s="57"/>
      <c r="K975" s="58"/>
      <c r="L975" s="22" t="str">
        <f t="shared" si="173"/>
        <v/>
      </c>
      <c r="M975" s="22" t="str">
        <f t="shared" si="174"/>
        <v/>
      </c>
      <c r="N975" s="26" t="e">
        <f t="shared" si="169"/>
        <v>#VALUE!</v>
      </c>
      <c r="O975" s="26" t="e">
        <f t="shared" si="171"/>
        <v>#VALUE!</v>
      </c>
      <c r="P975" s="26" t="e">
        <f t="shared" si="170"/>
        <v>#VALUE!</v>
      </c>
      <c r="Q975" s="26" t="e">
        <f t="shared" si="172"/>
        <v>#VALUE!</v>
      </c>
      <c r="R975" s="22"/>
      <c r="S975" s="22"/>
      <c r="T975" s="22"/>
      <c r="U975" s="22"/>
      <c r="W975" s="23" t="e">
        <f>IF(AND($F$2&lt;&gt;"",$F$3&lt;&gt;""),Interpolation!J975,ROUND(Interpolation!C975,$N$3))</f>
        <v>#VALUE!</v>
      </c>
      <c r="X975" s="23" t="e">
        <f>IF(AND($F$2&lt;&gt;"",$F$3&lt;&gt;""),Interpolation!K975,ROUND(Interpolation!D975,$N$3))</f>
        <v>#VALUE!</v>
      </c>
      <c r="Y975" s="23" t="e">
        <f>IF(AND($F$2&lt;&gt;"",$F$3&lt;&gt;""),Interpolation!L975,ROUND(Interpolation!E975,$N$3))</f>
        <v>#VALUE!</v>
      </c>
      <c r="Z975" s="23" t="e">
        <f>IF(AND($F$2&lt;&gt;"",$F$3&lt;&gt;""),Interpolation!M975,ROUND(Interpolation!F975,$N$3))</f>
        <v>#VALUE!</v>
      </c>
      <c r="AA975" s="23" t="e">
        <f>IF(AND($F$2&lt;&gt;"",$F$3&lt;&gt;""),Interpolation!N975,ROUND(Interpolation!G975,$N$3))</f>
        <v>#VALUE!</v>
      </c>
      <c r="AB975" s="23" t="e">
        <f>IF(AND($F$2&lt;&gt;"",$F$3&lt;&gt;""),Interpolation!O975,ROUND(Interpolation!H975,$N$3))</f>
        <v>#VALUE!</v>
      </c>
      <c r="AD975" s="43" t="e">
        <f t="shared" si="175"/>
        <v>#VALUE!</v>
      </c>
      <c r="AE975" s="43" t="e">
        <f t="shared" si="176"/>
        <v>#VALUE!</v>
      </c>
    </row>
    <row r="976" spans="1:31" x14ac:dyDescent="0.25">
      <c r="A976" s="26" t="str">
        <f t="shared" si="168"/>
        <v/>
      </c>
      <c r="B976" s="21" t="str">
        <f t="shared" si="167"/>
        <v/>
      </c>
      <c r="C976" s="16" t="s">
        <v>66</v>
      </c>
      <c r="D976" s="16" t="s">
        <v>66</v>
      </c>
      <c r="E976" s="16" t="s">
        <v>66</v>
      </c>
      <c r="F976" s="16"/>
      <c r="G976" s="16"/>
      <c r="H976" s="16"/>
      <c r="I976" s="56"/>
      <c r="J976" s="57"/>
      <c r="K976" s="58"/>
      <c r="L976" s="22" t="str">
        <f t="shared" si="173"/>
        <v/>
      </c>
      <c r="M976" s="22" t="str">
        <f t="shared" si="174"/>
        <v/>
      </c>
      <c r="N976" s="26" t="e">
        <f t="shared" si="169"/>
        <v>#VALUE!</v>
      </c>
      <c r="O976" s="26" t="e">
        <f t="shared" si="171"/>
        <v>#VALUE!</v>
      </c>
      <c r="P976" s="26" t="e">
        <f t="shared" si="170"/>
        <v>#VALUE!</v>
      </c>
      <c r="Q976" s="26" t="e">
        <f t="shared" si="172"/>
        <v>#VALUE!</v>
      </c>
      <c r="R976" s="22"/>
      <c r="S976" s="22"/>
      <c r="T976" s="22"/>
      <c r="U976" s="22"/>
      <c r="W976" s="23" t="e">
        <f>IF(AND($F$2&lt;&gt;"",$F$3&lt;&gt;""),Interpolation!J976,ROUND(Interpolation!C976,$N$3))</f>
        <v>#VALUE!</v>
      </c>
      <c r="X976" s="23" t="e">
        <f>IF(AND($F$2&lt;&gt;"",$F$3&lt;&gt;""),Interpolation!K976,ROUND(Interpolation!D976,$N$3))</f>
        <v>#VALUE!</v>
      </c>
      <c r="Y976" s="23" t="e">
        <f>IF(AND($F$2&lt;&gt;"",$F$3&lt;&gt;""),Interpolation!L976,ROUND(Interpolation!E976,$N$3))</f>
        <v>#VALUE!</v>
      </c>
      <c r="Z976" s="23" t="e">
        <f>IF(AND($F$2&lt;&gt;"",$F$3&lt;&gt;""),Interpolation!M976,ROUND(Interpolation!F976,$N$3))</f>
        <v>#VALUE!</v>
      </c>
      <c r="AA976" s="23" t="e">
        <f>IF(AND($F$2&lt;&gt;"",$F$3&lt;&gt;""),Interpolation!N976,ROUND(Interpolation!G976,$N$3))</f>
        <v>#VALUE!</v>
      </c>
      <c r="AB976" s="23" t="e">
        <f>IF(AND($F$2&lt;&gt;"",$F$3&lt;&gt;""),Interpolation!O976,ROUND(Interpolation!H976,$N$3))</f>
        <v>#VALUE!</v>
      </c>
      <c r="AD976" s="43" t="e">
        <f t="shared" si="175"/>
        <v>#VALUE!</v>
      </c>
      <c r="AE976" s="43" t="e">
        <f t="shared" si="176"/>
        <v>#VALUE!</v>
      </c>
    </row>
    <row r="977" spans="1:31" x14ac:dyDescent="0.25">
      <c r="A977" s="26" t="str">
        <f t="shared" si="168"/>
        <v/>
      </c>
      <c r="B977" s="21" t="str">
        <f t="shared" si="167"/>
        <v/>
      </c>
      <c r="C977" s="16" t="s">
        <v>66</v>
      </c>
      <c r="D977" s="16" t="s">
        <v>66</v>
      </c>
      <c r="E977" s="16" t="s">
        <v>66</v>
      </c>
      <c r="F977" s="16"/>
      <c r="G977" s="16"/>
      <c r="H977" s="16"/>
      <c r="I977" s="56"/>
      <c r="J977" s="57"/>
      <c r="K977" s="58"/>
      <c r="L977" s="22" t="str">
        <f t="shared" si="173"/>
        <v/>
      </c>
      <c r="M977" s="22" t="str">
        <f t="shared" si="174"/>
        <v/>
      </c>
      <c r="N977" s="26" t="e">
        <f t="shared" si="169"/>
        <v>#VALUE!</v>
      </c>
      <c r="O977" s="26" t="e">
        <f t="shared" si="171"/>
        <v>#VALUE!</v>
      </c>
      <c r="P977" s="26" t="e">
        <f t="shared" si="170"/>
        <v>#VALUE!</v>
      </c>
      <c r="Q977" s="26" t="e">
        <f t="shared" si="172"/>
        <v>#VALUE!</v>
      </c>
      <c r="R977" s="22"/>
      <c r="S977" s="22"/>
      <c r="T977" s="22"/>
      <c r="U977" s="22"/>
      <c r="W977" s="23" t="e">
        <f>IF(AND($F$2&lt;&gt;"",$F$3&lt;&gt;""),Interpolation!J977,ROUND(Interpolation!C977,$N$3))</f>
        <v>#VALUE!</v>
      </c>
      <c r="X977" s="23" t="e">
        <f>IF(AND($F$2&lt;&gt;"",$F$3&lt;&gt;""),Interpolation!K977,ROUND(Interpolation!D977,$N$3))</f>
        <v>#VALUE!</v>
      </c>
      <c r="Y977" s="23" t="e">
        <f>IF(AND($F$2&lt;&gt;"",$F$3&lt;&gt;""),Interpolation!L977,ROUND(Interpolation!E977,$N$3))</f>
        <v>#VALUE!</v>
      </c>
      <c r="Z977" s="23" t="e">
        <f>IF(AND($F$2&lt;&gt;"",$F$3&lt;&gt;""),Interpolation!M977,ROUND(Interpolation!F977,$N$3))</f>
        <v>#VALUE!</v>
      </c>
      <c r="AA977" s="23" t="e">
        <f>IF(AND($F$2&lt;&gt;"",$F$3&lt;&gt;""),Interpolation!N977,ROUND(Interpolation!G977,$N$3))</f>
        <v>#VALUE!</v>
      </c>
      <c r="AB977" s="23" t="e">
        <f>IF(AND($F$2&lt;&gt;"",$F$3&lt;&gt;""),Interpolation!O977,ROUND(Interpolation!H977,$N$3))</f>
        <v>#VALUE!</v>
      </c>
      <c r="AD977" s="43" t="e">
        <f t="shared" si="175"/>
        <v>#VALUE!</v>
      </c>
      <c r="AE977" s="43" t="e">
        <f t="shared" si="176"/>
        <v>#VALUE!</v>
      </c>
    </row>
    <row r="978" spans="1:31" x14ac:dyDescent="0.25">
      <c r="A978" s="26" t="str">
        <f t="shared" si="168"/>
        <v/>
      </c>
      <c r="B978" s="21" t="str">
        <f t="shared" si="167"/>
        <v/>
      </c>
      <c r="C978" s="16" t="s">
        <v>66</v>
      </c>
      <c r="D978" s="16" t="s">
        <v>66</v>
      </c>
      <c r="E978" s="16" t="s">
        <v>66</v>
      </c>
      <c r="F978" s="16"/>
      <c r="G978" s="16"/>
      <c r="H978" s="16"/>
      <c r="I978" s="56"/>
      <c r="J978" s="57"/>
      <c r="K978" s="58"/>
      <c r="L978" s="22" t="str">
        <f t="shared" si="173"/>
        <v/>
      </c>
      <c r="M978" s="22" t="str">
        <f t="shared" si="174"/>
        <v/>
      </c>
      <c r="N978" s="26" t="e">
        <f t="shared" si="169"/>
        <v>#VALUE!</v>
      </c>
      <c r="O978" s="26" t="e">
        <f t="shared" si="171"/>
        <v>#VALUE!</v>
      </c>
      <c r="P978" s="26" t="e">
        <f t="shared" si="170"/>
        <v>#VALUE!</v>
      </c>
      <c r="Q978" s="26" t="e">
        <f t="shared" si="172"/>
        <v>#VALUE!</v>
      </c>
      <c r="R978" s="22"/>
      <c r="S978" s="22"/>
      <c r="T978" s="22"/>
      <c r="U978" s="22"/>
      <c r="W978" s="23" t="e">
        <f>IF(AND($F$2&lt;&gt;"",$F$3&lt;&gt;""),Interpolation!J978,ROUND(Interpolation!C978,$N$3))</f>
        <v>#VALUE!</v>
      </c>
      <c r="X978" s="23" t="e">
        <f>IF(AND($F$2&lt;&gt;"",$F$3&lt;&gt;""),Interpolation!K978,ROUND(Interpolation!D978,$N$3))</f>
        <v>#VALUE!</v>
      </c>
      <c r="Y978" s="23" t="e">
        <f>IF(AND($F$2&lt;&gt;"",$F$3&lt;&gt;""),Interpolation!L978,ROUND(Interpolation!E978,$N$3))</f>
        <v>#VALUE!</v>
      </c>
      <c r="Z978" s="23" t="e">
        <f>IF(AND($F$2&lt;&gt;"",$F$3&lt;&gt;""),Interpolation!M978,ROUND(Interpolation!F978,$N$3))</f>
        <v>#VALUE!</v>
      </c>
      <c r="AA978" s="23" t="e">
        <f>IF(AND($F$2&lt;&gt;"",$F$3&lt;&gt;""),Interpolation!N978,ROUND(Interpolation!G978,$N$3))</f>
        <v>#VALUE!</v>
      </c>
      <c r="AB978" s="23" t="e">
        <f>IF(AND($F$2&lt;&gt;"",$F$3&lt;&gt;""),Interpolation!O978,ROUND(Interpolation!H978,$N$3))</f>
        <v>#VALUE!</v>
      </c>
      <c r="AD978" s="43" t="e">
        <f t="shared" si="175"/>
        <v>#VALUE!</v>
      </c>
      <c r="AE978" s="43" t="e">
        <f t="shared" si="176"/>
        <v>#VALUE!</v>
      </c>
    </row>
    <row r="979" spans="1:31" x14ac:dyDescent="0.25">
      <c r="A979" s="26" t="str">
        <f t="shared" si="168"/>
        <v/>
      </c>
      <c r="B979" s="21" t="str">
        <f t="shared" si="167"/>
        <v/>
      </c>
      <c r="C979" s="16" t="s">
        <v>66</v>
      </c>
      <c r="D979" s="16" t="s">
        <v>66</v>
      </c>
      <c r="E979" s="16" t="s">
        <v>66</v>
      </c>
      <c r="F979" s="16"/>
      <c r="G979" s="16"/>
      <c r="H979" s="16"/>
      <c r="I979" s="56"/>
      <c r="J979" s="57"/>
      <c r="K979" s="58"/>
      <c r="L979" s="22" t="str">
        <f t="shared" si="173"/>
        <v/>
      </c>
      <c r="M979" s="22" t="str">
        <f t="shared" si="174"/>
        <v/>
      </c>
      <c r="N979" s="26" t="e">
        <f t="shared" si="169"/>
        <v>#VALUE!</v>
      </c>
      <c r="O979" s="26" t="e">
        <f t="shared" si="171"/>
        <v>#VALUE!</v>
      </c>
      <c r="P979" s="26" t="e">
        <f t="shared" si="170"/>
        <v>#VALUE!</v>
      </c>
      <c r="Q979" s="26" t="e">
        <f t="shared" si="172"/>
        <v>#VALUE!</v>
      </c>
      <c r="R979" s="22"/>
      <c r="S979" s="22"/>
      <c r="T979" s="22"/>
      <c r="U979" s="22"/>
      <c r="W979" s="23" t="e">
        <f>IF(AND($F$2&lt;&gt;"",$F$3&lt;&gt;""),Interpolation!J979,ROUND(Interpolation!C979,$N$3))</f>
        <v>#VALUE!</v>
      </c>
      <c r="X979" s="23" t="e">
        <f>IF(AND($F$2&lt;&gt;"",$F$3&lt;&gt;""),Interpolation!K979,ROUND(Interpolation!D979,$N$3))</f>
        <v>#VALUE!</v>
      </c>
      <c r="Y979" s="23" t="e">
        <f>IF(AND($F$2&lt;&gt;"",$F$3&lt;&gt;""),Interpolation!L979,ROUND(Interpolation!E979,$N$3))</f>
        <v>#VALUE!</v>
      </c>
      <c r="Z979" s="23" t="e">
        <f>IF(AND($F$2&lt;&gt;"",$F$3&lt;&gt;""),Interpolation!M979,ROUND(Interpolation!F979,$N$3))</f>
        <v>#VALUE!</v>
      </c>
      <c r="AA979" s="23" t="e">
        <f>IF(AND($F$2&lt;&gt;"",$F$3&lt;&gt;""),Interpolation!N979,ROUND(Interpolation!G979,$N$3))</f>
        <v>#VALUE!</v>
      </c>
      <c r="AB979" s="23" t="e">
        <f>IF(AND($F$2&lt;&gt;"",$F$3&lt;&gt;""),Interpolation!O979,ROUND(Interpolation!H979,$N$3))</f>
        <v>#VALUE!</v>
      </c>
      <c r="AD979" s="43" t="e">
        <f t="shared" si="175"/>
        <v>#VALUE!</v>
      </c>
      <c r="AE979" s="43" t="e">
        <f t="shared" si="176"/>
        <v>#VALUE!</v>
      </c>
    </row>
    <row r="980" spans="1:31" x14ac:dyDescent="0.25">
      <c r="A980" s="26" t="str">
        <f t="shared" si="168"/>
        <v/>
      </c>
      <c r="B980" s="21" t="str">
        <f t="shared" si="167"/>
        <v/>
      </c>
      <c r="C980" s="16" t="s">
        <v>66</v>
      </c>
      <c r="D980" s="16" t="s">
        <v>66</v>
      </c>
      <c r="E980" s="16" t="s">
        <v>66</v>
      </c>
      <c r="F980" s="16"/>
      <c r="G980" s="16"/>
      <c r="H980" s="16"/>
      <c r="I980" s="56"/>
      <c r="J980" s="57"/>
      <c r="K980" s="58"/>
      <c r="L980" s="22" t="str">
        <f t="shared" si="173"/>
        <v/>
      </c>
      <c r="M980" s="22" t="str">
        <f t="shared" si="174"/>
        <v/>
      </c>
      <c r="N980" s="26" t="e">
        <f t="shared" si="169"/>
        <v>#VALUE!</v>
      </c>
      <c r="O980" s="26" t="e">
        <f t="shared" si="171"/>
        <v>#VALUE!</v>
      </c>
      <c r="P980" s="26" t="e">
        <f t="shared" si="170"/>
        <v>#VALUE!</v>
      </c>
      <c r="Q980" s="26" t="e">
        <f t="shared" si="172"/>
        <v>#VALUE!</v>
      </c>
      <c r="R980" s="22"/>
      <c r="S980" s="22"/>
      <c r="T980" s="22"/>
      <c r="U980" s="22"/>
      <c r="W980" s="23" t="e">
        <f>IF(AND($F$2&lt;&gt;"",$F$3&lt;&gt;""),Interpolation!J980,ROUND(Interpolation!C980,$N$3))</f>
        <v>#VALUE!</v>
      </c>
      <c r="X980" s="23" t="e">
        <f>IF(AND($F$2&lt;&gt;"",$F$3&lt;&gt;""),Interpolation!K980,ROUND(Interpolation!D980,$N$3))</f>
        <v>#VALUE!</v>
      </c>
      <c r="Y980" s="23" t="e">
        <f>IF(AND($F$2&lt;&gt;"",$F$3&lt;&gt;""),Interpolation!L980,ROUND(Interpolation!E980,$N$3))</f>
        <v>#VALUE!</v>
      </c>
      <c r="Z980" s="23" t="e">
        <f>IF(AND($F$2&lt;&gt;"",$F$3&lt;&gt;""),Interpolation!M980,ROUND(Interpolation!F980,$N$3))</f>
        <v>#VALUE!</v>
      </c>
      <c r="AA980" s="23" t="e">
        <f>IF(AND($F$2&lt;&gt;"",$F$3&lt;&gt;""),Interpolation!N980,ROUND(Interpolation!G980,$N$3))</f>
        <v>#VALUE!</v>
      </c>
      <c r="AB980" s="23" t="e">
        <f>IF(AND($F$2&lt;&gt;"",$F$3&lt;&gt;""),Interpolation!O980,ROUND(Interpolation!H980,$N$3))</f>
        <v>#VALUE!</v>
      </c>
      <c r="AD980" s="43" t="e">
        <f t="shared" si="175"/>
        <v>#VALUE!</v>
      </c>
      <c r="AE980" s="43" t="e">
        <f t="shared" si="176"/>
        <v>#VALUE!</v>
      </c>
    </row>
    <row r="981" spans="1:31" x14ac:dyDescent="0.25">
      <c r="A981" s="26" t="str">
        <f t="shared" si="168"/>
        <v/>
      </c>
      <c r="B981" s="21" t="str">
        <f t="shared" si="167"/>
        <v/>
      </c>
      <c r="C981" s="16" t="s">
        <v>66</v>
      </c>
      <c r="D981" s="16" t="s">
        <v>66</v>
      </c>
      <c r="E981" s="16" t="s">
        <v>66</v>
      </c>
      <c r="F981" s="16"/>
      <c r="G981" s="16"/>
      <c r="H981" s="16"/>
      <c r="I981" s="56"/>
      <c r="J981" s="57"/>
      <c r="K981" s="58"/>
      <c r="L981" s="22" t="str">
        <f t="shared" si="173"/>
        <v/>
      </c>
      <c r="M981" s="22" t="str">
        <f t="shared" si="174"/>
        <v/>
      </c>
      <c r="N981" s="26" t="e">
        <f t="shared" si="169"/>
        <v>#VALUE!</v>
      </c>
      <c r="O981" s="26" t="e">
        <f t="shared" si="171"/>
        <v>#VALUE!</v>
      </c>
      <c r="P981" s="26" t="e">
        <f t="shared" si="170"/>
        <v>#VALUE!</v>
      </c>
      <c r="Q981" s="26" t="e">
        <f t="shared" si="172"/>
        <v>#VALUE!</v>
      </c>
      <c r="R981" s="22"/>
      <c r="S981" s="22"/>
      <c r="T981" s="22"/>
      <c r="U981" s="22"/>
      <c r="W981" s="23" t="e">
        <f>IF(AND($F$2&lt;&gt;"",$F$3&lt;&gt;""),Interpolation!J981,ROUND(Interpolation!C981,$N$3))</f>
        <v>#VALUE!</v>
      </c>
      <c r="X981" s="23" t="e">
        <f>IF(AND($F$2&lt;&gt;"",$F$3&lt;&gt;""),Interpolation!K981,ROUND(Interpolation!D981,$N$3))</f>
        <v>#VALUE!</v>
      </c>
      <c r="Y981" s="23" t="e">
        <f>IF(AND($F$2&lt;&gt;"",$F$3&lt;&gt;""),Interpolation!L981,ROUND(Interpolation!E981,$N$3))</f>
        <v>#VALUE!</v>
      </c>
      <c r="Z981" s="23" t="e">
        <f>IF(AND($F$2&lt;&gt;"",$F$3&lt;&gt;""),Interpolation!M981,ROUND(Interpolation!F981,$N$3))</f>
        <v>#VALUE!</v>
      </c>
      <c r="AA981" s="23" t="e">
        <f>IF(AND($F$2&lt;&gt;"",$F$3&lt;&gt;""),Interpolation!N981,ROUND(Interpolation!G981,$N$3))</f>
        <v>#VALUE!</v>
      </c>
      <c r="AB981" s="23" t="e">
        <f>IF(AND($F$2&lt;&gt;"",$F$3&lt;&gt;""),Interpolation!O981,ROUND(Interpolation!H981,$N$3))</f>
        <v>#VALUE!</v>
      </c>
      <c r="AD981" s="43" t="e">
        <f t="shared" si="175"/>
        <v>#VALUE!</v>
      </c>
      <c r="AE981" s="43" t="e">
        <f t="shared" si="176"/>
        <v>#VALUE!</v>
      </c>
    </row>
    <row r="982" spans="1:31" x14ac:dyDescent="0.25">
      <c r="A982" s="26" t="str">
        <f t="shared" si="168"/>
        <v/>
      </c>
      <c r="B982" s="21" t="str">
        <f t="shared" si="167"/>
        <v/>
      </c>
      <c r="C982" s="16" t="s">
        <v>66</v>
      </c>
      <c r="D982" s="16" t="s">
        <v>66</v>
      </c>
      <c r="E982" s="16" t="s">
        <v>66</v>
      </c>
      <c r="F982" s="16"/>
      <c r="G982" s="16"/>
      <c r="H982" s="16"/>
      <c r="I982" s="56"/>
      <c r="J982" s="57"/>
      <c r="K982" s="58"/>
      <c r="L982" s="22" t="str">
        <f t="shared" si="173"/>
        <v/>
      </c>
      <c r="M982" s="22" t="str">
        <f t="shared" si="174"/>
        <v/>
      </c>
      <c r="N982" s="26" t="e">
        <f t="shared" si="169"/>
        <v>#VALUE!</v>
      </c>
      <c r="O982" s="26" t="e">
        <f t="shared" si="171"/>
        <v>#VALUE!</v>
      </c>
      <c r="P982" s="26" t="e">
        <f t="shared" si="170"/>
        <v>#VALUE!</v>
      </c>
      <c r="Q982" s="26" t="e">
        <f t="shared" si="172"/>
        <v>#VALUE!</v>
      </c>
      <c r="R982" s="22"/>
      <c r="S982" s="22"/>
      <c r="T982" s="22"/>
      <c r="U982" s="22"/>
      <c r="W982" s="23" t="e">
        <f>IF(AND($F$2&lt;&gt;"",$F$3&lt;&gt;""),Interpolation!J982,ROUND(Interpolation!C982,$N$3))</f>
        <v>#VALUE!</v>
      </c>
      <c r="X982" s="23" t="e">
        <f>IF(AND($F$2&lt;&gt;"",$F$3&lt;&gt;""),Interpolation!K982,ROUND(Interpolation!D982,$N$3))</f>
        <v>#VALUE!</v>
      </c>
      <c r="Y982" s="23" t="e">
        <f>IF(AND($F$2&lt;&gt;"",$F$3&lt;&gt;""),Interpolation!L982,ROUND(Interpolation!E982,$N$3))</f>
        <v>#VALUE!</v>
      </c>
      <c r="Z982" s="23" t="e">
        <f>IF(AND($F$2&lt;&gt;"",$F$3&lt;&gt;""),Interpolation!M982,ROUND(Interpolation!F982,$N$3))</f>
        <v>#VALUE!</v>
      </c>
      <c r="AA982" s="23" t="e">
        <f>IF(AND($F$2&lt;&gt;"",$F$3&lt;&gt;""),Interpolation!N982,ROUND(Interpolation!G982,$N$3))</f>
        <v>#VALUE!</v>
      </c>
      <c r="AB982" s="23" t="e">
        <f>IF(AND($F$2&lt;&gt;"",$F$3&lt;&gt;""),Interpolation!O982,ROUND(Interpolation!H982,$N$3))</f>
        <v>#VALUE!</v>
      </c>
      <c r="AD982" s="43" t="e">
        <f t="shared" si="175"/>
        <v>#VALUE!</v>
      </c>
      <c r="AE982" s="43" t="e">
        <f t="shared" si="176"/>
        <v>#VALUE!</v>
      </c>
    </row>
    <row r="983" spans="1:31" x14ac:dyDescent="0.25">
      <c r="A983" s="26" t="str">
        <f t="shared" si="168"/>
        <v/>
      </c>
      <c r="B983" s="21" t="str">
        <f t="shared" si="167"/>
        <v/>
      </c>
      <c r="C983" s="16" t="s">
        <v>66</v>
      </c>
      <c r="D983" s="16" t="s">
        <v>66</v>
      </c>
      <c r="E983" s="16" t="s">
        <v>66</v>
      </c>
      <c r="F983" s="16"/>
      <c r="G983" s="16"/>
      <c r="H983" s="16"/>
      <c r="I983" s="56"/>
      <c r="J983" s="57"/>
      <c r="K983" s="58"/>
      <c r="L983" s="22" t="str">
        <f t="shared" si="173"/>
        <v/>
      </c>
      <c r="M983" s="22" t="str">
        <f t="shared" si="174"/>
        <v/>
      </c>
      <c r="N983" s="26" t="e">
        <f t="shared" si="169"/>
        <v>#VALUE!</v>
      </c>
      <c r="O983" s="26" t="e">
        <f t="shared" si="171"/>
        <v>#VALUE!</v>
      </c>
      <c r="P983" s="26" t="e">
        <f t="shared" si="170"/>
        <v>#VALUE!</v>
      </c>
      <c r="Q983" s="26" t="e">
        <f t="shared" si="172"/>
        <v>#VALUE!</v>
      </c>
      <c r="R983" s="22"/>
      <c r="S983" s="22"/>
      <c r="T983" s="22"/>
      <c r="U983" s="22"/>
      <c r="W983" s="23" t="e">
        <f>IF(AND($F$2&lt;&gt;"",$F$3&lt;&gt;""),Interpolation!J983,ROUND(Interpolation!C983,$N$3))</f>
        <v>#VALUE!</v>
      </c>
      <c r="X983" s="23" t="e">
        <f>IF(AND($F$2&lt;&gt;"",$F$3&lt;&gt;""),Interpolation!K983,ROUND(Interpolation!D983,$N$3))</f>
        <v>#VALUE!</v>
      </c>
      <c r="Y983" s="23" t="e">
        <f>IF(AND($F$2&lt;&gt;"",$F$3&lt;&gt;""),Interpolation!L983,ROUND(Interpolation!E983,$N$3))</f>
        <v>#VALUE!</v>
      </c>
      <c r="Z983" s="23" t="e">
        <f>IF(AND($F$2&lt;&gt;"",$F$3&lt;&gt;""),Interpolation!M983,ROUND(Interpolation!F983,$N$3))</f>
        <v>#VALUE!</v>
      </c>
      <c r="AA983" s="23" t="e">
        <f>IF(AND($F$2&lt;&gt;"",$F$3&lt;&gt;""),Interpolation!N983,ROUND(Interpolation!G983,$N$3))</f>
        <v>#VALUE!</v>
      </c>
      <c r="AB983" s="23" t="e">
        <f>IF(AND($F$2&lt;&gt;"",$F$3&lt;&gt;""),Interpolation!O983,ROUND(Interpolation!H983,$N$3))</f>
        <v>#VALUE!</v>
      </c>
      <c r="AD983" s="43" t="e">
        <f t="shared" si="175"/>
        <v>#VALUE!</v>
      </c>
      <c r="AE983" s="43" t="e">
        <f t="shared" si="176"/>
        <v>#VALUE!</v>
      </c>
    </row>
    <row r="984" spans="1:31" x14ac:dyDescent="0.25">
      <c r="A984" s="26" t="str">
        <f t="shared" si="168"/>
        <v/>
      </c>
      <c r="B984" s="21" t="str">
        <f t="shared" si="167"/>
        <v/>
      </c>
      <c r="C984" s="16" t="s">
        <v>66</v>
      </c>
      <c r="D984" s="16" t="s">
        <v>66</v>
      </c>
      <c r="E984" s="16" t="s">
        <v>66</v>
      </c>
      <c r="F984" s="16"/>
      <c r="G984" s="16"/>
      <c r="H984" s="16"/>
      <c r="I984" s="56"/>
      <c r="J984" s="57"/>
      <c r="K984" s="58"/>
      <c r="L984" s="22" t="str">
        <f t="shared" si="173"/>
        <v/>
      </c>
      <c r="M984" s="22" t="str">
        <f t="shared" si="174"/>
        <v/>
      </c>
      <c r="N984" s="26" t="e">
        <f t="shared" si="169"/>
        <v>#VALUE!</v>
      </c>
      <c r="O984" s="26" t="e">
        <f t="shared" si="171"/>
        <v>#VALUE!</v>
      </c>
      <c r="P984" s="26" t="e">
        <f t="shared" si="170"/>
        <v>#VALUE!</v>
      </c>
      <c r="Q984" s="26" t="e">
        <f t="shared" si="172"/>
        <v>#VALUE!</v>
      </c>
      <c r="R984" s="22"/>
      <c r="S984" s="22"/>
      <c r="T984" s="22"/>
      <c r="U984" s="22"/>
      <c r="W984" s="23" t="e">
        <f>IF(AND($F$2&lt;&gt;"",$F$3&lt;&gt;""),Interpolation!J984,ROUND(Interpolation!C984,$N$3))</f>
        <v>#VALUE!</v>
      </c>
      <c r="X984" s="23" t="e">
        <f>IF(AND($F$2&lt;&gt;"",$F$3&lt;&gt;""),Interpolation!K984,ROUND(Interpolation!D984,$N$3))</f>
        <v>#VALUE!</v>
      </c>
      <c r="Y984" s="23" t="e">
        <f>IF(AND($F$2&lt;&gt;"",$F$3&lt;&gt;""),Interpolation!L984,ROUND(Interpolation!E984,$N$3))</f>
        <v>#VALUE!</v>
      </c>
      <c r="Z984" s="23" t="e">
        <f>IF(AND($F$2&lt;&gt;"",$F$3&lt;&gt;""),Interpolation!M984,ROUND(Interpolation!F984,$N$3))</f>
        <v>#VALUE!</v>
      </c>
      <c r="AA984" s="23" t="e">
        <f>IF(AND($F$2&lt;&gt;"",$F$3&lt;&gt;""),Interpolation!N984,ROUND(Interpolation!G984,$N$3))</f>
        <v>#VALUE!</v>
      </c>
      <c r="AB984" s="23" t="e">
        <f>IF(AND($F$2&lt;&gt;"",$F$3&lt;&gt;""),Interpolation!O984,ROUND(Interpolation!H984,$N$3))</f>
        <v>#VALUE!</v>
      </c>
      <c r="AD984" s="43" t="e">
        <f t="shared" si="175"/>
        <v>#VALUE!</v>
      </c>
      <c r="AE984" s="43" t="e">
        <f t="shared" si="176"/>
        <v>#VALUE!</v>
      </c>
    </row>
    <row r="985" spans="1:31" x14ac:dyDescent="0.25">
      <c r="A985" s="26" t="str">
        <f t="shared" si="168"/>
        <v/>
      </c>
      <c r="B985" s="21" t="str">
        <f t="shared" si="167"/>
        <v/>
      </c>
      <c r="C985" s="16" t="s">
        <v>66</v>
      </c>
      <c r="D985" s="16" t="s">
        <v>66</v>
      </c>
      <c r="E985" s="16" t="s">
        <v>66</v>
      </c>
      <c r="F985" s="16"/>
      <c r="G985" s="16"/>
      <c r="H985" s="16"/>
      <c r="I985" s="56"/>
      <c r="J985" s="57"/>
      <c r="K985" s="58"/>
      <c r="L985" s="22" t="str">
        <f t="shared" si="173"/>
        <v/>
      </c>
      <c r="M985" s="22" t="str">
        <f t="shared" si="174"/>
        <v/>
      </c>
      <c r="N985" s="26" t="e">
        <f t="shared" si="169"/>
        <v>#VALUE!</v>
      </c>
      <c r="O985" s="26" t="e">
        <f t="shared" si="171"/>
        <v>#VALUE!</v>
      </c>
      <c r="P985" s="26" t="e">
        <f t="shared" si="170"/>
        <v>#VALUE!</v>
      </c>
      <c r="Q985" s="26" t="e">
        <f t="shared" si="172"/>
        <v>#VALUE!</v>
      </c>
      <c r="R985" s="22"/>
      <c r="S985" s="22"/>
      <c r="T985" s="22"/>
      <c r="U985" s="22"/>
      <c r="W985" s="23" t="e">
        <f>IF(AND($F$2&lt;&gt;"",$F$3&lt;&gt;""),Interpolation!J985,ROUND(Interpolation!C985,$N$3))</f>
        <v>#VALUE!</v>
      </c>
      <c r="X985" s="23" t="e">
        <f>IF(AND($F$2&lt;&gt;"",$F$3&lt;&gt;""),Interpolation!K985,ROUND(Interpolation!D985,$N$3))</f>
        <v>#VALUE!</v>
      </c>
      <c r="Y985" s="23" t="e">
        <f>IF(AND($F$2&lt;&gt;"",$F$3&lt;&gt;""),Interpolation!L985,ROUND(Interpolation!E985,$N$3))</f>
        <v>#VALUE!</v>
      </c>
      <c r="Z985" s="23" t="e">
        <f>IF(AND($F$2&lt;&gt;"",$F$3&lt;&gt;""),Interpolation!M985,ROUND(Interpolation!F985,$N$3))</f>
        <v>#VALUE!</v>
      </c>
      <c r="AA985" s="23" t="e">
        <f>IF(AND($F$2&lt;&gt;"",$F$3&lt;&gt;""),Interpolation!N985,ROUND(Interpolation!G985,$N$3))</f>
        <v>#VALUE!</v>
      </c>
      <c r="AB985" s="23" t="e">
        <f>IF(AND($F$2&lt;&gt;"",$F$3&lt;&gt;""),Interpolation!O985,ROUND(Interpolation!H985,$N$3))</f>
        <v>#VALUE!</v>
      </c>
      <c r="AD985" s="43" t="e">
        <f t="shared" si="175"/>
        <v>#VALUE!</v>
      </c>
      <c r="AE985" s="43" t="e">
        <f t="shared" si="176"/>
        <v>#VALUE!</v>
      </c>
    </row>
    <row r="986" spans="1:31" x14ac:dyDescent="0.25">
      <c r="A986" s="26" t="str">
        <f t="shared" si="168"/>
        <v/>
      </c>
      <c r="B986" s="21" t="str">
        <f t="shared" si="167"/>
        <v/>
      </c>
      <c r="C986" s="16" t="s">
        <v>66</v>
      </c>
      <c r="D986" s="16" t="s">
        <v>66</v>
      </c>
      <c r="E986" s="16" t="s">
        <v>66</v>
      </c>
      <c r="F986" s="16"/>
      <c r="G986" s="16"/>
      <c r="H986" s="16"/>
      <c r="I986" s="56"/>
      <c r="J986" s="57"/>
      <c r="K986" s="58"/>
      <c r="L986" s="22" t="str">
        <f t="shared" si="173"/>
        <v/>
      </c>
      <c r="M986" s="22" t="str">
        <f t="shared" si="174"/>
        <v/>
      </c>
      <c r="N986" s="26" t="e">
        <f t="shared" si="169"/>
        <v>#VALUE!</v>
      </c>
      <c r="O986" s="26" t="e">
        <f t="shared" si="171"/>
        <v>#VALUE!</v>
      </c>
      <c r="P986" s="26" t="e">
        <f t="shared" si="170"/>
        <v>#VALUE!</v>
      </c>
      <c r="Q986" s="26" t="e">
        <f t="shared" si="172"/>
        <v>#VALUE!</v>
      </c>
      <c r="R986" s="22"/>
      <c r="S986" s="22"/>
      <c r="T986" s="22"/>
      <c r="U986" s="22"/>
      <c r="W986" s="23" t="e">
        <f>IF(AND($F$2&lt;&gt;"",$F$3&lt;&gt;""),Interpolation!J986,ROUND(Interpolation!C986,$N$3))</f>
        <v>#VALUE!</v>
      </c>
      <c r="X986" s="23" t="e">
        <f>IF(AND($F$2&lt;&gt;"",$F$3&lt;&gt;""),Interpolation!K986,ROUND(Interpolation!D986,$N$3))</f>
        <v>#VALUE!</v>
      </c>
      <c r="Y986" s="23" t="e">
        <f>IF(AND($F$2&lt;&gt;"",$F$3&lt;&gt;""),Interpolation!L986,ROUND(Interpolation!E986,$N$3))</f>
        <v>#VALUE!</v>
      </c>
      <c r="Z986" s="23" t="e">
        <f>IF(AND($F$2&lt;&gt;"",$F$3&lt;&gt;""),Interpolation!M986,ROUND(Interpolation!F986,$N$3))</f>
        <v>#VALUE!</v>
      </c>
      <c r="AA986" s="23" t="e">
        <f>IF(AND($F$2&lt;&gt;"",$F$3&lt;&gt;""),Interpolation!N986,ROUND(Interpolation!G986,$N$3))</f>
        <v>#VALUE!</v>
      </c>
      <c r="AB986" s="23" t="e">
        <f>IF(AND($F$2&lt;&gt;"",$F$3&lt;&gt;""),Interpolation!O986,ROUND(Interpolation!H986,$N$3))</f>
        <v>#VALUE!</v>
      </c>
      <c r="AD986" s="43" t="e">
        <f t="shared" si="175"/>
        <v>#VALUE!</v>
      </c>
      <c r="AE986" s="43" t="e">
        <f t="shared" si="176"/>
        <v>#VALUE!</v>
      </c>
    </row>
    <row r="987" spans="1:31" x14ac:dyDescent="0.25">
      <c r="J987" s="1"/>
      <c r="K987" s="1"/>
      <c r="L987" s="22">
        <f t="shared" si="173"/>
        <v>0</v>
      </c>
      <c r="M987" s="22">
        <f t="shared" si="174"/>
        <v>0</v>
      </c>
      <c r="N987" s="26">
        <f t="shared" si="169"/>
        <v>0</v>
      </c>
      <c r="O987" s="26" t="e">
        <f t="shared" si="171"/>
        <v>#N/A</v>
      </c>
      <c r="P987" s="26">
        <f t="shared" si="170"/>
        <v>1</v>
      </c>
      <c r="Q987" s="26" t="e">
        <f t="shared" si="172"/>
        <v>#N/A</v>
      </c>
      <c r="R987" s="22"/>
      <c r="S987" s="22"/>
      <c r="T987" s="22"/>
      <c r="U987" s="22"/>
      <c r="W987" s="23" t="e">
        <f>IF(AND($F$2&lt;&gt;"",$F$3&lt;&gt;""),Interpolation!J987,ROUND(Interpolation!C987,$N$3))</f>
        <v>#VALUE!</v>
      </c>
      <c r="X987" s="23" t="e">
        <f>IF(AND($F$2&lt;&gt;"",$F$3&lt;&gt;""),Interpolation!K987,ROUND(Interpolation!D987,$N$3))</f>
        <v>#VALUE!</v>
      </c>
      <c r="Y987" s="23" t="e">
        <f>IF(AND($F$2&lt;&gt;"",$F$3&lt;&gt;""),Interpolation!L987,ROUND(Interpolation!E987,$N$3))</f>
        <v>#VALUE!</v>
      </c>
      <c r="Z987" s="23" t="e">
        <f>IF(AND($F$2&lt;&gt;"",$F$3&lt;&gt;""),Interpolation!M987,ROUND(Interpolation!F987,$N$3))</f>
        <v>#VALUE!</v>
      </c>
      <c r="AA987" s="23" t="e">
        <f>IF(AND($F$2&lt;&gt;"",$F$3&lt;&gt;""),Interpolation!N987,ROUND(Interpolation!G987,$N$3))</f>
        <v>#VALUE!</v>
      </c>
      <c r="AB987" s="23" t="e">
        <f>IF(AND($F$2&lt;&gt;"",$F$3&lt;&gt;""),Interpolation!O987,ROUND(Interpolation!H987,$N$3))</f>
        <v>#VALUE!</v>
      </c>
      <c r="AD987" s="43">
        <f t="shared" si="175"/>
        <v>0</v>
      </c>
      <c r="AE987" s="43">
        <f t="shared" si="176"/>
        <v>0</v>
      </c>
    </row>
    <row r="988" spans="1:31" x14ac:dyDescent="0.25">
      <c r="B988" s="61"/>
      <c r="C988" s="61"/>
      <c r="D988" s="61"/>
      <c r="E988" s="61"/>
      <c r="F988" s="61"/>
      <c r="G988" s="61"/>
      <c r="I988" s="2" t="str">
        <f>'Print off sheets'!I988</f>
        <v>Page 23 of 2</v>
      </c>
      <c r="J988" s="1"/>
      <c r="K988" s="1"/>
      <c r="L988" s="22">
        <f t="shared" si="173"/>
        <v>0</v>
      </c>
      <c r="M988" s="22">
        <f t="shared" si="174"/>
        <v>0</v>
      </c>
      <c r="N988" s="26">
        <f t="shared" si="169"/>
        <v>0</v>
      </c>
      <c r="O988" s="26" t="e">
        <f t="shared" si="171"/>
        <v>#N/A</v>
      </c>
      <c r="P988" s="26">
        <f t="shared" si="170"/>
        <v>1</v>
      </c>
      <c r="Q988" s="26" t="e">
        <f t="shared" si="172"/>
        <v>#N/A</v>
      </c>
      <c r="R988" s="22"/>
      <c r="S988" s="22"/>
      <c r="T988" s="22"/>
      <c r="U988" s="22"/>
      <c r="W988" s="23" t="e">
        <f>IF(AND($F$2&lt;&gt;"",$F$3&lt;&gt;""),Interpolation!J988,ROUND(Interpolation!C988,$N$3))</f>
        <v>#VALUE!</v>
      </c>
      <c r="X988" s="23" t="e">
        <f>IF(AND($F$2&lt;&gt;"",$F$3&lt;&gt;""),Interpolation!K988,ROUND(Interpolation!D988,$N$3))</f>
        <v>#VALUE!</v>
      </c>
      <c r="Y988" s="23" t="e">
        <f>IF(AND($F$2&lt;&gt;"",$F$3&lt;&gt;""),Interpolation!L988,ROUND(Interpolation!E988,$N$3))</f>
        <v>#VALUE!</v>
      </c>
      <c r="Z988" s="23" t="e">
        <f>IF(AND($F$2&lt;&gt;"",$F$3&lt;&gt;""),Interpolation!M988,ROUND(Interpolation!F988,$N$3))</f>
        <v>#VALUE!</v>
      </c>
      <c r="AA988" s="23" t="e">
        <f>IF(AND($F$2&lt;&gt;"",$F$3&lt;&gt;""),Interpolation!N988,ROUND(Interpolation!G988,$N$3))</f>
        <v>#VALUE!</v>
      </c>
      <c r="AB988" s="23" t="e">
        <f>IF(AND($F$2&lt;&gt;"",$F$3&lt;&gt;""),Interpolation!O988,ROUND(Interpolation!H988,$N$3))</f>
        <v>#VALUE!</v>
      </c>
      <c r="AD988" s="43">
        <f t="shared" si="175"/>
        <v>0</v>
      </c>
      <c r="AE988" s="43">
        <f t="shared" si="176"/>
        <v>0</v>
      </c>
    </row>
    <row r="989" spans="1:31" ht="18" x14ac:dyDescent="0.25">
      <c r="B989" s="59" t="s">
        <v>21</v>
      </c>
      <c r="C989" s="59"/>
      <c r="D989" s="59"/>
      <c r="E989" s="59"/>
      <c r="F989" s="59"/>
      <c r="G989" s="59"/>
      <c r="H989" s="59"/>
      <c r="J989" s="1"/>
      <c r="K989" s="1"/>
      <c r="L989" s="22" t="str">
        <f t="shared" si="173"/>
        <v/>
      </c>
      <c r="M989" s="22" t="str">
        <f t="shared" si="174"/>
        <v/>
      </c>
      <c r="N989" s="26" t="e">
        <f t="shared" si="169"/>
        <v>#VALUE!</v>
      </c>
      <c r="O989" s="26" t="e">
        <f t="shared" si="171"/>
        <v>#VALUE!</v>
      </c>
      <c r="P989" s="26" t="e">
        <f t="shared" si="170"/>
        <v>#VALUE!</v>
      </c>
      <c r="Q989" s="26" t="e">
        <f t="shared" si="172"/>
        <v>#VALUE!</v>
      </c>
      <c r="R989" s="22"/>
      <c r="S989" s="22"/>
      <c r="T989" s="22"/>
      <c r="U989" s="22"/>
      <c r="W989" s="23" t="e">
        <f>IF(AND($F$2&lt;&gt;"",$F$3&lt;&gt;""),Interpolation!J989,ROUND(Interpolation!C989,$N$3))</f>
        <v>#VALUE!</v>
      </c>
      <c r="X989" s="23" t="e">
        <f>IF(AND($F$2&lt;&gt;"",$F$3&lt;&gt;""),Interpolation!K989,ROUND(Interpolation!D989,$N$3))</f>
        <v>#VALUE!</v>
      </c>
      <c r="Y989" s="23" t="e">
        <f>IF(AND($F$2&lt;&gt;"",$F$3&lt;&gt;""),Interpolation!L989,ROUND(Interpolation!E989,$N$3))</f>
        <v>#VALUE!</v>
      </c>
      <c r="Z989" s="23" t="e">
        <f>IF(AND($F$2&lt;&gt;"",$F$3&lt;&gt;""),Interpolation!M989,ROUND(Interpolation!F989,$N$3))</f>
        <v>#VALUE!</v>
      </c>
      <c r="AA989" s="23" t="e">
        <f>IF(AND($F$2&lt;&gt;"",$F$3&lt;&gt;""),Interpolation!N989,ROUND(Interpolation!G989,$N$3))</f>
        <v>#VALUE!</v>
      </c>
      <c r="AB989" s="23" t="e">
        <f>IF(AND($F$2&lt;&gt;"",$F$3&lt;&gt;""),Interpolation!O989,ROUND(Interpolation!H989,$N$3))</f>
        <v>#VALUE!</v>
      </c>
      <c r="AD989" s="43" t="e">
        <f t="shared" si="175"/>
        <v>#VALUE!</v>
      </c>
      <c r="AE989" s="43" t="e">
        <f t="shared" si="176"/>
        <v>#VALUE!</v>
      </c>
    </row>
    <row r="990" spans="1:31" ht="15.75" x14ac:dyDescent="0.25">
      <c r="B990" s="3"/>
      <c r="C990" s="14"/>
      <c r="E990" s="3"/>
      <c r="F990" s="15"/>
      <c r="H990" s="5"/>
      <c r="J990" s="1"/>
      <c r="K990" s="1"/>
      <c r="L990" s="22">
        <f t="shared" si="173"/>
        <v>0</v>
      </c>
      <c r="M990" s="22">
        <f t="shared" si="174"/>
        <v>0</v>
      </c>
      <c r="N990" s="26">
        <f t="shared" si="169"/>
        <v>0</v>
      </c>
      <c r="O990" s="26" t="e">
        <f t="shared" si="171"/>
        <v>#N/A</v>
      </c>
      <c r="P990" s="26">
        <f t="shared" si="170"/>
        <v>1</v>
      </c>
      <c r="Q990" s="26" t="e">
        <f t="shared" si="172"/>
        <v>#N/A</v>
      </c>
      <c r="R990" s="22"/>
      <c r="S990" s="22"/>
      <c r="T990" s="22"/>
      <c r="U990" s="22"/>
      <c r="W990" s="23" t="e">
        <f>IF(AND($F$2&lt;&gt;"",$F$3&lt;&gt;""),Interpolation!J990,ROUND(Interpolation!C990,$N$3))</f>
        <v>#VALUE!</v>
      </c>
      <c r="X990" s="23" t="e">
        <f>IF(AND($F$2&lt;&gt;"",$F$3&lt;&gt;""),Interpolation!K990,ROUND(Interpolation!D990,$N$3))</f>
        <v>#VALUE!</v>
      </c>
      <c r="Y990" s="23" t="e">
        <f>IF(AND($F$2&lt;&gt;"",$F$3&lt;&gt;""),Interpolation!L990,ROUND(Interpolation!E990,$N$3))</f>
        <v>#VALUE!</v>
      </c>
      <c r="Z990" s="23" t="e">
        <f>IF(AND($F$2&lt;&gt;"",$F$3&lt;&gt;""),Interpolation!M990,ROUND(Interpolation!F990,$N$3))</f>
        <v>#VALUE!</v>
      </c>
      <c r="AA990" s="23" t="e">
        <f>IF(AND($F$2&lt;&gt;"",$F$3&lt;&gt;""),Interpolation!N990,ROUND(Interpolation!G990,$N$3))</f>
        <v>#VALUE!</v>
      </c>
      <c r="AB990" s="23" t="e">
        <f>IF(AND($F$2&lt;&gt;"",$F$3&lt;&gt;""),Interpolation!O990,ROUND(Interpolation!H990,$N$3))</f>
        <v>#VALUE!</v>
      </c>
      <c r="AD990" s="43">
        <f t="shared" si="175"/>
        <v>0</v>
      </c>
      <c r="AE990" s="43">
        <f t="shared" si="176"/>
        <v>0</v>
      </c>
    </row>
    <row r="991" spans="1:31" x14ac:dyDescent="0.25">
      <c r="G991" s="62"/>
      <c r="H991" s="62"/>
      <c r="J991" s="1"/>
      <c r="K991" s="1"/>
      <c r="L991" s="22">
        <f t="shared" si="173"/>
        <v>0</v>
      </c>
      <c r="M991" s="22">
        <f t="shared" si="174"/>
        <v>0</v>
      </c>
      <c r="N991" s="26">
        <f t="shared" si="169"/>
        <v>0</v>
      </c>
      <c r="O991" s="26" t="e">
        <f t="shared" si="171"/>
        <v>#N/A</v>
      </c>
      <c r="P991" s="26">
        <f t="shared" si="170"/>
        <v>1</v>
      </c>
      <c r="Q991" s="26" t="e">
        <f t="shared" si="172"/>
        <v>#N/A</v>
      </c>
      <c r="R991" s="22"/>
      <c r="S991" s="22"/>
      <c r="T991" s="22"/>
      <c r="U991" s="22"/>
      <c r="W991" s="23" t="e">
        <f>IF(AND($F$2&lt;&gt;"",$F$3&lt;&gt;""),Interpolation!J991,ROUND(Interpolation!C991,$N$3))</f>
        <v>#VALUE!</v>
      </c>
      <c r="X991" s="23" t="e">
        <f>IF(AND($F$2&lt;&gt;"",$F$3&lt;&gt;""),Interpolation!K991,ROUND(Interpolation!D991,$N$3))</f>
        <v>#VALUE!</v>
      </c>
      <c r="Y991" s="23" t="e">
        <f>IF(AND($F$2&lt;&gt;"",$F$3&lt;&gt;""),Interpolation!L991,ROUND(Interpolation!E991,$N$3))</f>
        <v>#VALUE!</v>
      </c>
      <c r="Z991" s="23" t="e">
        <f>IF(AND($F$2&lt;&gt;"",$F$3&lt;&gt;""),Interpolation!M991,ROUND(Interpolation!F991,$N$3))</f>
        <v>#VALUE!</v>
      </c>
      <c r="AA991" s="23" t="e">
        <f>IF(AND($F$2&lt;&gt;"",$F$3&lt;&gt;""),Interpolation!N991,ROUND(Interpolation!G991,$N$3))</f>
        <v>#VALUE!</v>
      </c>
      <c r="AB991" s="23" t="e">
        <f>IF(AND($F$2&lt;&gt;"",$F$3&lt;&gt;""),Interpolation!O991,ROUND(Interpolation!H991,$N$3))</f>
        <v>#VALUE!</v>
      </c>
      <c r="AD991" s="43">
        <f t="shared" si="175"/>
        <v>0</v>
      </c>
      <c r="AE991" s="43">
        <f t="shared" si="176"/>
        <v>0</v>
      </c>
    </row>
    <row r="992" spans="1:31" x14ac:dyDescent="0.25">
      <c r="C992" s="60" t="s">
        <v>42</v>
      </c>
      <c r="D992" s="60"/>
      <c r="E992" s="60"/>
      <c r="H992" s="6"/>
      <c r="J992" s="1"/>
      <c r="K992" s="1"/>
      <c r="L992" s="22">
        <f t="shared" si="173"/>
        <v>0</v>
      </c>
      <c r="M992" s="22">
        <f t="shared" si="174"/>
        <v>0</v>
      </c>
      <c r="N992" s="26">
        <f t="shared" si="169"/>
        <v>0</v>
      </c>
      <c r="O992" s="26" t="e">
        <f t="shared" si="171"/>
        <v>#N/A</v>
      </c>
      <c r="P992" s="26">
        <f t="shared" si="170"/>
        <v>1</v>
      </c>
      <c r="Q992" s="26" t="e">
        <f t="shared" si="172"/>
        <v>#N/A</v>
      </c>
      <c r="R992" s="22"/>
      <c r="S992" s="22"/>
      <c r="T992" s="22"/>
      <c r="U992" s="22"/>
      <c r="W992" s="23" t="e">
        <f>IF(AND($F$2&lt;&gt;"",$F$3&lt;&gt;""),Interpolation!J992,ROUND(Interpolation!C992,$N$3))</f>
        <v>#VALUE!</v>
      </c>
      <c r="X992" s="23" t="e">
        <f>IF(AND($F$2&lt;&gt;"",$F$3&lt;&gt;""),Interpolation!K992,ROUND(Interpolation!D992,$N$3))</f>
        <v>#VALUE!</v>
      </c>
      <c r="Y992" s="23" t="e">
        <f>IF(AND($F$2&lt;&gt;"",$F$3&lt;&gt;""),Interpolation!L992,ROUND(Interpolation!E992,$N$3))</f>
        <v>#VALUE!</v>
      </c>
      <c r="Z992" s="23" t="e">
        <f>IF(AND($F$2&lt;&gt;"",$F$3&lt;&gt;""),Interpolation!M992,ROUND(Interpolation!F992,$N$3))</f>
        <v>#VALUE!</v>
      </c>
      <c r="AA992" s="23" t="e">
        <f>IF(AND($F$2&lt;&gt;"",$F$3&lt;&gt;""),Interpolation!N992,ROUND(Interpolation!G992,$N$3))</f>
        <v>#VALUE!</v>
      </c>
      <c r="AB992" s="23" t="e">
        <f>IF(AND($F$2&lt;&gt;"",$F$3&lt;&gt;""),Interpolation!O992,ROUND(Interpolation!H992,$N$3))</f>
        <v>#VALUE!</v>
      </c>
      <c r="AD992" s="43">
        <f t="shared" si="175"/>
        <v>0</v>
      </c>
      <c r="AE992" s="43">
        <f t="shared" si="176"/>
        <v>0</v>
      </c>
    </row>
    <row r="993" spans="1:31" x14ac:dyDescent="0.25">
      <c r="B993" s="7" t="s">
        <v>45</v>
      </c>
      <c r="C993" s="8" t="s">
        <v>46</v>
      </c>
      <c r="D993" s="8" t="s">
        <v>47</v>
      </c>
      <c r="E993" s="8" t="s">
        <v>48</v>
      </c>
      <c r="F993" s="8" t="s">
        <v>49</v>
      </c>
      <c r="G993" s="8" t="s">
        <v>50</v>
      </c>
      <c r="H993" s="8" t="s">
        <v>51</v>
      </c>
      <c r="I993" s="9" t="s">
        <v>52</v>
      </c>
      <c r="J993" s="1"/>
      <c r="K993" s="1"/>
      <c r="L993" s="22" t="str">
        <f t="shared" si="173"/>
        <v/>
      </c>
      <c r="M993" s="22" t="str">
        <f t="shared" si="174"/>
        <v/>
      </c>
      <c r="N993" s="26" t="e">
        <f t="shared" si="169"/>
        <v>#VALUE!</v>
      </c>
      <c r="O993" s="26" t="e">
        <f t="shared" si="171"/>
        <v>#VALUE!</v>
      </c>
      <c r="P993" s="26" t="e">
        <f t="shared" si="170"/>
        <v>#VALUE!</v>
      </c>
      <c r="Q993" s="26" t="e">
        <f t="shared" si="172"/>
        <v>#VALUE!</v>
      </c>
      <c r="R993" s="22"/>
      <c r="S993" s="22"/>
      <c r="T993" s="22"/>
      <c r="U993" s="22"/>
      <c r="W993" s="23" t="e">
        <f>IF(AND($F$2&lt;&gt;"",$F$3&lt;&gt;""),Interpolation!J993,ROUND(Interpolation!C993,$N$3))</f>
        <v>#VALUE!</v>
      </c>
      <c r="X993" s="23" t="e">
        <f>IF(AND($F$2&lt;&gt;"",$F$3&lt;&gt;""),Interpolation!K993,ROUND(Interpolation!D993,$N$3))</f>
        <v>#VALUE!</v>
      </c>
      <c r="Y993" s="23" t="e">
        <f>IF(AND($F$2&lt;&gt;"",$F$3&lt;&gt;""),Interpolation!L993,ROUND(Interpolation!E993,$N$3))</f>
        <v>#VALUE!</v>
      </c>
      <c r="Z993" s="23" t="e">
        <f>IF(AND($F$2&lt;&gt;"",$F$3&lt;&gt;""),Interpolation!M993,ROUND(Interpolation!F993,$N$3))</f>
        <v>#VALUE!</v>
      </c>
      <c r="AA993" s="23" t="e">
        <f>IF(AND($F$2&lt;&gt;"",$F$3&lt;&gt;""),Interpolation!N993,ROUND(Interpolation!G993,$N$3))</f>
        <v>#VALUE!</v>
      </c>
      <c r="AB993" s="23" t="e">
        <f>IF(AND($F$2&lt;&gt;"",$F$3&lt;&gt;""),Interpolation!O993,ROUND(Interpolation!H993,$N$3))</f>
        <v>#VALUE!</v>
      </c>
      <c r="AD993" s="43" t="e">
        <f t="shared" si="175"/>
        <v>#VALUE!</v>
      </c>
      <c r="AE993" s="43" t="e">
        <f t="shared" si="176"/>
        <v>#VALUE!</v>
      </c>
    </row>
    <row r="994" spans="1:31" x14ac:dyDescent="0.25">
      <c r="A994" s="26" t="str">
        <f>IF(A986="","",IF(ROUND(A986,7)=VALUE($H$3),"",A986+VALUE($H$4)))</f>
        <v/>
      </c>
      <c r="B994" s="21" t="str">
        <f t="shared" ref="B994:B1033" si="177">TEXT(A994,$N$2)</f>
        <v/>
      </c>
      <c r="C994" s="16"/>
      <c r="D994" s="16"/>
      <c r="E994" s="16"/>
      <c r="F994" s="16"/>
      <c r="G994" s="16"/>
      <c r="H994" s="16"/>
      <c r="I994" s="56"/>
      <c r="J994" s="57"/>
      <c r="K994" s="58"/>
      <c r="L994" s="22" t="str">
        <f t="shared" si="173"/>
        <v/>
      </c>
      <c r="M994" s="22" t="str">
        <f t="shared" si="174"/>
        <v/>
      </c>
      <c r="N994" s="26" t="e">
        <f t="shared" si="169"/>
        <v>#VALUE!</v>
      </c>
      <c r="O994" s="26" t="e">
        <f t="shared" si="171"/>
        <v>#VALUE!</v>
      </c>
      <c r="P994" s="26" t="e">
        <f t="shared" si="170"/>
        <v>#VALUE!</v>
      </c>
      <c r="Q994" s="26" t="e">
        <f t="shared" si="172"/>
        <v>#VALUE!</v>
      </c>
      <c r="R994" s="22"/>
      <c r="S994" s="22"/>
      <c r="T994" s="22"/>
      <c r="U994" s="22"/>
      <c r="W994" s="23" t="e">
        <f>IF(AND($F$2&lt;&gt;"",$F$3&lt;&gt;""),Interpolation!J994,ROUND(Interpolation!C994,$N$3))</f>
        <v>#VALUE!</v>
      </c>
      <c r="X994" s="23" t="e">
        <f>IF(AND($F$2&lt;&gt;"",$F$3&lt;&gt;""),Interpolation!K994,ROUND(Interpolation!D994,$N$3))</f>
        <v>#VALUE!</v>
      </c>
      <c r="Y994" s="23" t="e">
        <f>IF(AND($F$2&lt;&gt;"",$F$3&lt;&gt;""),Interpolation!L994,ROUND(Interpolation!E994,$N$3))</f>
        <v>#VALUE!</v>
      </c>
      <c r="Z994" s="23" t="e">
        <f>IF(AND($F$2&lt;&gt;"",$F$3&lt;&gt;""),Interpolation!M994,ROUND(Interpolation!F994,$N$3))</f>
        <v>#VALUE!</v>
      </c>
      <c r="AA994" s="23" t="e">
        <f>IF(AND($F$2&lt;&gt;"",$F$3&lt;&gt;""),Interpolation!N994,ROUND(Interpolation!G994,$N$3))</f>
        <v>#VALUE!</v>
      </c>
      <c r="AB994" s="23" t="e">
        <f>IF(AND($F$2&lt;&gt;"",$F$3&lt;&gt;""),Interpolation!O994,ROUND(Interpolation!H994,$N$3))</f>
        <v>#VALUE!</v>
      </c>
      <c r="AD994" s="43" t="e">
        <f t="shared" si="175"/>
        <v>#VALUE!</v>
      </c>
      <c r="AE994" s="43" t="e">
        <f t="shared" si="176"/>
        <v>#VALUE!</v>
      </c>
    </row>
    <row r="995" spans="1:31" x14ac:dyDescent="0.25">
      <c r="A995" s="26" t="str">
        <f t="shared" ref="A995:A1033" si="178">IF(A994="","",IF(ROUND(A994,7)=VALUE($H$3),"",A994+VALUE($H$4)))</f>
        <v/>
      </c>
      <c r="B995" s="21" t="str">
        <f t="shared" si="177"/>
        <v/>
      </c>
      <c r="C995" s="16" t="s">
        <v>66</v>
      </c>
      <c r="D995" s="16" t="s">
        <v>66</v>
      </c>
      <c r="E995" s="16" t="s">
        <v>66</v>
      </c>
      <c r="F995" s="16"/>
      <c r="G995" s="16"/>
      <c r="H995" s="16"/>
      <c r="I995" s="56"/>
      <c r="J995" s="57"/>
      <c r="K995" s="58"/>
      <c r="L995" s="22" t="str">
        <f t="shared" si="173"/>
        <v/>
      </c>
      <c r="M995" s="22" t="str">
        <f t="shared" si="174"/>
        <v/>
      </c>
      <c r="N995" s="26" t="e">
        <f t="shared" si="169"/>
        <v>#VALUE!</v>
      </c>
      <c r="O995" s="26" t="e">
        <f t="shared" si="171"/>
        <v>#VALUE!</v>
      </c>
      <c r="P995" s="26" t="e">
        <f t="shared" si="170"/>
        <v>#VALUE!</v>
      </c>
      <c r="Q995" s="26" t="e">
        <f t="shared" si="172"/>
        <v>#VALUE!</v>
      </c>
      <c r="R995" s="22"/>
      <c r="S995" s="22"/>
      <c r="T995" s="22"/>
      <c r="U995" s="22"/>
      <c r="W995" s="23" t="e">
        <f>IF(AND($F$2&lt;&gt;"",$F$3&lt;&gt;""),Interpolation!J995,ROUND(Interpolation!C995,$N$3))</f>
        <v>#VALUE!</v>
      </c>
      <c r="X995" s="23" t="e">
        <f>IF(AND($F$2&lt;&gt;"",$F$3&lt;&gt;""),Interpolation!K995,ROUND(Interpolation!D995,$N$3))</f>
        <v>#VALUE!</v>
      </c>
      <c r="Y995" s="23" t="e">
        <f>IF(AND($F$2&lt;&gt;"",$F$3&lt;&gt;""),Interpolation!L995,ROUND(Interpolation!E995,$N$3))</f>
        <v>#VALUE!</v>
      </c>
      <c r="Z995" s="23" t="e">
        <f>IF(AND($F$2&lt;&gt;"",$F$3&lt;&gt;""),Interpolation!M995,ROUND(Interpolation!F995,$N$3))</f>
        <v>#VALUE!</v>
      </c>
      <c r="AA995" s="23" t="e">
        <f>IF(AND($F$2&lt;&gt;"",$F$3&lt;&gt;""),Interpolation!N995,ROUND(Interpolation!G995,$N$3))</f>
        <v>#VALUE!</v>
      </c>
      <c r="AB995" s="23" t="e">
        <f>IF(AND($F$2&lt;&gt;"",$F$3&lt;&gt;""),Interpolation!O995,ROUND(Interpolation!H995,$N$3))</f>
        <v>#VALUE!</v>
      </c>
      <c r="AD995" s="43" t="e">
        <f t="shared" si="175"/>
        <v>#VALUE!</v>
      </c>
      <c r="AE995" s="43" t="e">
        <f t="shared" si="176"/>
        <v>#VALUE!</v>
      </c>
    </row>
    <row r="996" spans="1:31" x14ac:dyDescent="0.25">
      <c r="A996" s="26" t="str">
        <f t="shared" si="178"/>
        <v/>
      </c>
      <c r="B996" s="21" t="str">
        <f t="shared" si="177"/>
        <v/>
      </c>
      <c r="C996" s="16" t="s">
        <v>66</v>
      </c>
      <c r="D996" s="16" t="s">
        <v>66</v>
      </c>
      <c r="E996" s="16" t="s">
        <v>66</v>
      </c>
      <c r="F996" s="16"/>
      <c r="G996" s="16"/>
      <c r="H996" s="16"/>
      <c r="I996" s="56"/>
      <c r="J996" s="57"/>
      <c r="K996" s="58"/>
      <c r="L996" s="22" t="str">
        <f t="shared" si="173"/>
        <v/>
      </c>
      <c r="M996" s="22" t="str">
        <f t="shared" si="174"/>
        <v/>
      </c>
      <c r="N996" s="26" t="e">
        <f t="shared" si="169"/>
        <v>#VALUE!</v>
      </c>
      <c r="O996" s="26" t="e">
        <f t="shared" si="171"/>
        <v>#VALUE!</v>
      </c>
      <c r="P996" s="26" t="e">
        <f t="shared" si="170"/>
        <v>#VALUE!</v>
      </c>
      <c r="Q996" s="26" t="e">
        <f t="shared" si="172"/>
        <v>#VALUE!</v>
      </c>
      <c r="R996" s="22"/>
      <c r="S996" s="22"/>
      <c r="T996" s="22"/>
      <c r="U996" s="22"/>
      <c r="W996" s="23" t="e">
        <f>IF(AND($F$2&lt;&gt;"",$F$3&lt;&gt;""),Interpolation!J996,ROUND(Interpolation!C996,$N$3))</f>
        <v>#VALUE!</v>
      </c>
      <c r="X996" s="23" t="e">
        <f>IF(AND($F$2&lt;&gt;"",$F$3&lt;&gt;""),Interpolation!K996,ROUND(Interpolation!D996,$N$3))</f>
        <v>#VALUE!</v>
      </c>
      <c r="Y996" s="23" t="e">
        <f>IF(AND($F$2&lt;&gt;"",$F$3&lt;&gt;""),Interpolation!L996,ROUND(Interpolation!E996,$N$3))</f>
        <v>#VALUE!</v>
      </c>
      <c r="Z996" s="23" t="e">
        <f>IF(AND($F$2&lt;&gt;"",$F$3&lt;&gt;""),Interpolation!M996,ROUND(Interpolation!F996,$N$3))</f>
        <v>#VALUE!</v>
      </c>
      <c r="AA996" s="23" t="e">
        <f>IF(AND($F$2&lt;&gt;"",$F$3&lt;&gt;""),Interpolation!N996,ROUND(Interpolation!G996,$N$3))</f>
        <v>#VALUE!</v>
      </c>
      <c r="AB996" s="23" t="e">
        <f>IF(AND($F$2&lt;&gt;"",$F$3&lt;&gt;""),Interpolation!O996,ROUND(Interpolation!H996,$N$3))</f>
        <v>#VALUE!</v>
      </c>
      <c r="AD996" s="43" t="e">
        <f t="shared" si="175"/>
        <v>#VALUE!</v>
      </c>
      <c r="AE996" s="43" t="e">
        <f t="shared" si="176"/>
        <v>#VALUE!</v>
      </c>
    </row>
    <row r="997" spans="1:31" x14ac:dyDescent="0.25">
      <c r="A997" s="26" t="str">
        <f t="shared" si="178"/>
        <v/>
      </c>
      <c r="B997" s="21" t="str">
        <f t="shared" si="177"/>
        <v/>
      </c>
      <c r="C997" s="16" t="s">
        <v>66</v>
      </c>
      <c r="D997" s="16" t="s">
        <v>66</v>
      </c>
      <c r="E997" s="16" t="s">
        <v>66</v>
      </c>
      <c r="F997" s="16"/>
      <c r="G997" s="16"/>
      <c r="H997" s="16"/>
      <c r="I997" s="56"/>
      <c r="J997" s="57"/>
      <c r="K997" s="58"/>
      <c r="L997" s="22" t="str">
        <f t="shared" si="173"/>
        <v/>
      </c>
      <c r="M997" s="22" t="str">
        <f t="shared" si="174"/>
        <v/>
      </c>
      <c r="N997" s="26" t="e">
        <f t="shared" si="169"/>
        <v>#VALUE!</v>
      </c>
      <c r="O997" s="26" t="e">
        <f t="shared" si="171"/>
        <v>#VALUE!</v>
      </c>
      <c r="P997" s="26" t="e">
        <f t="shared" si="170"/>
        <v>#VALUE!</v>
      </c>
      <c r="Q997" s="26" t="e">
        <f t="shared" si="172"/>
        <v>#VALUE!</v>
      </c>
      <c r="R997" s="22"/>
      <c r="S997" s="22"/>
      <c r="T997" s="22"/>
      <c r="U997" s="22"/>
      <c r="W997" s="23" t="e">
        <f>IF(AND($F$2&lt;&gt;"",$F$3&lt;&gt;""),Interpolation!J997,ROUND(Interpolation!C997,$N$3))</f>
        <v>#VALUE!</v>
      </c>
      <c r="X997" s="23" t="e">
        <f>IF(AND($F$2&lt;&gt;"",$F$3&lt;&gt;""),Interpolation!K997,ROUND(Interpolation!D997,$N$3))</f>
        <v>#VALUE!</v>
      </c>
      <c r="Y997" s="23" t="e">
        <f>IF(AND($F$2&lt;&gt;"",$F$3&lt;&gt;""),Interpolation!L997,ROUND(Interpolation!E997,$N$3))</f>
        <v>#VALUE!</v>
      </c>
      <c r="Z997" s="23" t="e">
        <f>IF(AND($F$2&lt;&gt;"",$F$3&lt;&gt;""),Interpolation!M997,ROUND(Interpolation!F997,$N$3))</f>
        <v>#VALUE!</v>
      </c>
      <c r="AA997" s="23" t="e">
        <f>IF(AND($F$2&lt;&gt;"",$F$3&lt;&gt;""),Interpolation!N997,ROUND(Interpolation!G997,$N$3))</f>
        <v>#VALUE!</v>
      </c>
      <c r="AB997" s="23" t="e">
        <f>IF(AND($F$2&lt;&gt;"",$F$3&lt;&gt;""),Interpolation!O997,ROUND(Interpolation!H997,$N$3))</f>
        <v>#VALUE!</v>
      </c>
      <c r="AD997" s="43" t="e">
        <f t="shared" si="175"/>
        <v>#VALUE!</v>
      </c>
      <c r="AE997" s="43" t="e">
        <f t="shared" si="176"/>
        <v>#VALUE!</v>
      </c>
    </row>
    <row r="998" spans="1:31" x14ac:dyDescent="0.25">
      <c r="A998" s="26" t="str">
        <f t="shared" si="178"/>
        <v/>
      </c>
      <c r="B998" s="21" t="str">
        <f t="shared" si="177"/>
        <v/>
      </c>
      <c r="C998" s="16" t="s">
        <v>66</v>
      </c>
      <c r="D998" s="16" t="s">
        <v>66</v>
      </c>
      <c r="E998" s="16" t="s">
        <v>66</v>
      </c>
      <c r="F998" s="16"/>
      <c r="G998" s="16"/>
      <c r="H998" s="16"/>
      <c r="I998" s="56"/>
      <c r="J998" s="57"/>
      <c r="K998" s="58"/>
      <c r="L998" s="22" t="str">
        <f t="shared" si="173"/>
        <v/>
      </c>
      <c r="M998" s="22" t="str">
        <f t="shared" si="174"/>
        <v/>
      </c>
      <c r="N998" s="26" t="e">
        <f t="shared" si="169"/>
        <v>#VALUE!</v>
      </c>
      <c r="O998" s="26" t="e">
        <f t="shared" si="171"/>
        <v>#VALUE!</v>
      </c>
      <c r="P998" s="26" t="e">
        <f t="shared" si="170"/>
        <v>#VALUE!</v>
      </c>
      <c r="Q998" s="26" t="e">
        <f t="shared" si="172"/>
        <v>#VALUE!</v>
      </c>
      <c r="R998" s="22"/>
      <c r="S998" s="22"/>
      <c r="T998" s="22"/>
      <c r="U998" s="22"/>
      <c r="W998" s="23" t="e">
        <f>IF(AND($F$2&lt;&gt;"",$F$3&lt;&gt;""),Interpolation!J998,ROUND(Interpolation!C998,$N$3))</f>
        <v>#VALUE!</v>
      </c>
      <c r="X998" s="23" t="e">
        <f>IF(AND($F$2&lt;&gt;"",$F$3&lt;&gt;""),Interpolation!K998,ROUND(Interpolation!D998,$N$3))</f>
        <v>#VALUE!</v>
      </c>
      <c r="Y998" s="23" t="e">
        <f>IF(AND($F$2&lt;&gt;"",$F$3&lt;&gt;""),Interpolation!L998,ROUND(Interpolation!E998,$N$3))</f>
        <v>#VALUE!</v>
      </c>
      <c r="Z998" s="23" t="e">
        <f>IF(AND($F$2&lt;&gt;"",$F$3&lt;&gt;""),Interpolation!M998,ROUND(Interpolation!F998,$N$3))</f>
        <v>#VALUE!</v>
      </c>
      <c r="AA998" s="23" t="e">
        <f>IF(AND($F$2&lt;&gt;"",$F$3&lt;&gt;""),Interpolation!N998,ROUND(Interpolation!G998,$N$3))</f>
        <v>#VALUE!</v>
      </c>
      <c r="AB998" s="23" t="e">
        <f>IF(AND($F$2&lt;&gt;"",$F$3&lt;&gt;""),Interpolation!O998,ROUND(Interpolation!H998,$N$3))</f>
        <v>#VALUE!</v>
      </c>
      <c r="AD998" s="43" t="e">
        <f t="shared" si="175"/>
        <v>#VALUE!</v>
      </c>
      <c r="AE998" s="43" t="e">
        <f t="shared" si="176"/>
        <v>#VALUE!</v>
      </c>
    </row>
    <row r="999" spans="1:31" x14ac:dyDescent="0.25">
      <c r="A999" s="26" t="str">
        <f t="shared" si="178"/>
        <v/>
      </c>
      <c r="B999" s="21" t="str">
        <f t="shared" si="177"/>
        <v/>
      </c>
      <c r="C999" s="16" t="s">
        <v>66</v>
      </c>
      <c r="D999" s="16" t="s">
        <v>66</v>
      </c>
      <c r="E999" s="16" t="s">
        <v>66</v>
      </c>
      <c r="F999" s="16"/>
      <c r="G999" s="16"/>
      <c r="H999" s="16"/>
      <c r="I999" s="56"/>
      <c r="J999" s="57"/>
      <c r="K999" s="58"/>
      <c r="L999" s="22" t="str">
        <f t="shared" si="173"/>
        <v/>
      </c>
      <c r="M999" s="22" t="str">
        <f t="shared" si="174"/>
        <v/>
      </c>
      <c r="N999" s="26" t="e">
        <f t="shared" si="169"/>
        <v>#VALUE!</v>
      </c>
      <c r="O999" s="26" t="e">
        <f t="shared" si="171"/>
        <v>#VALUE!</v>
      </c>
      <c r="P999" s="26" t="e">
        <f t="shared" si="170"/>
        <v>#VALUE!</v>
      </c>
      <c r="Q999" s="26" t="e">
        <f t="shared" si="172"/>
        <v>#VALUE!</v>
      </c>
      <c r="R999" s="22"/>
      <c r="S999" s="22"/>
      <c r="T999" s="22"/>
      <c r="U999" s="22"/>
      <c r="W999" s="23" t="e">
        <f>IF(AND($F$2&lt;&gt;"",$F$3&lt;&gt;""),Interpolation!J999,ROUND(Interpolation!C999,$N$3))</f>
        <v>#VALUE!</v>
      </c>
      <c r="X999" s="23" t="e">
        <f>IF(AND($F$2&lt;&gt;"",$F$3&lt;&gt;""),Interpolation!K999,ROUND(Interpolation!D999,$N$3))</f>
        <v>#VALUE!</v>
      </c>
      <c r="Y999" s="23" t="e">
        <f>IF(AND($F$2&lt;&gt;"",$F$3&lt;&gt;""),Interpolation!L999,ROUND(Interpolation!E999,$N$3))</f>
        <v>#VALUE!</v>
      </c>
      <c r="Z999" s="23" t="e">
        <f>IF(AND($F$2&lt;&gt;"",$F$3&lt;&gt;""),Interpolation!M999,ROUND(Interpolation!F999,$N$3))</f>
        <v>#VALUE!</v>
      </c>
      <c r="AA999" s="23" t="e">
        <f>IF(AND($F$2&lt;&gt;"",$F$3&lt;&gt;""),Interpolation!N999,ROUND(Interpolation!G999,$N$3))</f>
        <v>#VALUE!</v>
      </c>
      <c r="AB999" s="23" t="e">
        <f>IF(AND($F$2&lt;&gt;"",$F$3&lt;&gt;""),Interpolation!O999,ROUND(Interpolation!H999,$N$3))</f>
        <v>#VALUE!</v>
      </c>
      <c r="AD999" s="43" t="e">
        <f t="shared" si="175"/>
        <v>#VALUE!</v>
      </c>
      <c r="AE999" s="43" t="e">
        <f t="shared" si="176"/>
        <v>#VALUE!</v>
      </c>
    </row>
    <row r="1000" spans="1:31" x14ac:dyDescent="0.25">
      <c r="A1000" s="26" t="str">
        <f t="shared" si="178"/>
        <v/>
      </c>
      <c r="B1000" s="21" t="str">
        <f t="shared" si="177"/>
        <v/>
      </c>
      <c r="C1000" s="16" t="s">
        <v>66</v>
      </c>
      <c r="D1000" s="16" t="s">
        <v>66</v>
      </c>
      <c r="E1000" s="16" t="s">
        <v>66</v>
      </c>
      <c r="F1000" s="16"/>
      <c r="G1000" s="16"/>
      <c r="H1000" s="16"/>
      <c r="I1000" s="56"/>
      <c r="J1000" s="57"/>
      <c r="K1000" s="58"/>
      <c r="L1000" s="22" t="str">
        <f t="shared" si="173"/>
        <v/>
      </c>
      <c r="M1000" s="22" t="str">
        <f t="shared" si="174"/>
        <v/>
      </c>
      <c r="N1000" s="26" t="e">
        <f t="shared" si="169"/>
        <v>#VALUE!</v>
      </c>
      <c r="O1000" s="26" t="e">
        <f t="shared" si="171"/>
        <v>#VALUE!</v>
      </c>
      <c r="P1000" s="26" t="e">
        <f t="shared" si="170"/>
        <v>#VALUE!</v>
      </c>
      <c r="Q1000" s="26" t="e">
        <f t="shared" si="172"/>
        <v>#VALUE!</v>
      </c>
      <c r="R1000" s="22"/>
      <c r="S1000" s="22"/>
      <c r="T1000" s="22"/>
      <c r="U1000" s="22"/>
      <c r="W1000" s="23" t="e">
        <f>IF(AND($F$2&lt;&gt;"",$F$3&lt;&gt;""),Interpolation!J1000,ROUND(Interpolation!C1000,$N$3))</f>
        <v>#VALUE!</v>
      </c>
      <c r="X1000" s="23" t="e">
        <f>IF(AND($F$2&lt;&gt;"",$F$3&lt;&gt;""),Interpolation!K1000,ROUND(Interpolation!D1000,$N$3))</f>
        <v>#VALUE!</v>
      </c>
      <c r="Y1000" s="23" t="e">
        <f>IF(AND($F$2&lt;&gt;"",$F$3&lt;&gt;""),Interpolation!L1000,ROUND(Interpolation!E1000,$N$3))</f>
        <v>#VALUE!</v>
      </c>
      <c r="Z1000" s="23" t="e">
        <f>IF(AND($F$2&lt;&gt;"",$F$3&lt;&gt;""),Interpolation!M1000,ROUND(Interpolation!F1000,$N$3))</f>
        <v>#VALUE!</v>
      </c>
      <c r="AA1000" s="23" t="e">
        <f>IF(AND($F$2&lt;&gt;"",$F$3&lt;&gt;""),Interpolation!N1000,ROUND(Interpolation!G1000,$N$3))</f>
        <v>#VALUE!</v>
      </c>
      <c r="AB1000" s="23" t="e">
        <f>IF(AND($F$2&lt;&gt;"",$F$3&lt;&gt;""),Interpolation!O1000,ROUND(Interpolation!H1000,$N$3))</f>
        <v>#VALUE!</v>
      </c>
      <c r="AD1000" s="43" t="e">
        <f t="shared" si="175"/>
        <v>#VALUE!</v>
      </c>
      <c r="AE1000" s="43" t="e">
        <f t="shared" si="176"/>
        <v>#VALUE!</v>
      </c>
    </row>
    <row r="1001" spans="1:31" x14ac:dyDescent="0.25">
      <c r="A1001" s="26" t="str">
        <f t="shared" si="178"/>
        <v/>
      </c>
      <c r="B1001" s="21" t="str">
        <f t="shared" si="177"/>
        <v/>
      </c>
      <c r="C1001" s="16" t="s">
        <v>66</v>
      </c>
      <c r="D1001" s="16" t="s">
        <v>66</v>
      </c>
      <c r="E1001" s="16" t="s">
        <v>66</v>
      </c>
      <c r="F1001" s="16"/>
      <c r="G1001" s="16"/>
      <c r="H1001" s="16"/>
      <c r="I1001" s="56"/>
      <c r="J1001" s="57"/>
      <c r="K1001" s="58"/>
      <c r="L1001" s="22" t="str">
        <f t="shared" si="173"/>
        <v/>
      </c>
      <c r="M1001" s="22" t="str">
        <f t="shared" si="174"/>
        <v/>
      </c>
      <c r="N1001" s="26" t="e">
        <f t="shared" si="169"/>
        <v>#VALUE!</v>
      </c>
      <c r="O1001" s="26" t="e">
        <f t="shared" si="171"/>
        <v>#VALUE!</v>
      </c>
      <c r="P1001" s="26" t="e">
        <f t="shared" si="170"/>
        <v>#VALUE!</v>
      </c>
      <c r="Q1001" s="26" t="e">
        <f t="shared" si="172"/>
        <v>#VALUE!</v>
      </c>
      <c r="R1001" s="22"/>
      <c r="S1001" s="22"/>
      <c r="T1001" s="22"/>
      <c r="U1001" s="22"/>
      <c r="W1001" s="23" t="e">
        <f>IF(AND($F$2&lt;&gt;"",$F$3&lt;&gt;""),Interpolation!J1001,ROUND(Interpolation!C1001,$N$3))</f>
        <v>#VALUE!</v>
      </c>
      <c r="X1001" s="23" t="e">
        <f>IF(AND($F$2&lt;&gt;"",$F$3&lt;&gt;""),Interpolation!K1001,ROUND(Interpolation!D1001,$N$3))</f>
        <v>#VALUE!</v>
      </c>
      <c r="Y1001" s="23" t="e">
        <f>IF(AND($F$2&lt;&gt;"",$F$3&lt;&gt;""),Interpolation!L1001,ROUND(Interpolation!E1001,$N$3))</f>
        <v>#VALUE!</v>
      </c>
      <c r="Z1001" s="23" t="e">
        <f>IF(AND($F$2&lt;&gt;"",$F$3&lt;&gt;""),Interpolation!M1001,ROUND(Interpolation!F1001,$N$3))</f>
        <v>#VALUE!</v>
      </c>
      <c r="AA1001" s="23" t="e">
        <f>IF(AND($F$2&lt;&gt;"",$F$3&lt;&gt;""),Interpolation!N1001,ROUND(Interpolation!G1001,$N$3))</f>
        <v>#VALUE!</v>
      </c>
      <c r="AB1001" s="23" t="e">
        <f>IF(AND($F$2&lt;&gt;"",$F$3&lt;&gt;""),Interpolation!O1001,ROUND(Interpolation!H1001,$N$3))</f>
        <v>#VALUE!</v>
      </c>
      <c r="AD1001" s="43" t="e">
        <f t="shared" si="175"/>
        <v>#VALUE!</v>
      </c>
      <c r="AE1001" s="43" t="e">
        <f t="shared" si="176"/>
        <v>#VALUE!</v>
      </c>
    </row>
    <row r="1002" spans="1:31" x14ac:dyDescent="0.25">
      <c r="A1002" s="26" t="str">
        <f t="shared" si="178"/>
        <v/>
      </c>
      <c r="B1002" s="21" t="str">
        <f t="shared" si="177"/>
        <v/>
      </c>
      <c r="C1002" s="16" t="s">
        <v>66</v>
      </c>
      <c r="D1002" s="16" t="s">
        <v>66</v>
      </c>
      <c r="E1002" s="16" t="s">
        <v>66</v>
      </c>
      <c r="F1002" s="16"/>
      <c r="G1002" s="16"/>
      <c r="H1002" s="16"/>
      <c r="I1002" s="56"/>
      <c r="J1002" s="57"/>
      <c r="K1002" s="58"/>
      <c r="L1002" s="22" t="str">
        <f t="shared" si="173"/>
        <v/>
      </c>
      <c r="M1002" s="22" t="str">
        <f t="shared" si="174"/>
        <v/>
      </c>
      <c r="N1002" s="26" t="e">
        <f t="shared" si="169"/>
        <v>#VALUE!</v>
      </c>
      <c r="O1002" s="26" t="e">
        <f t="shared" si="171"/>
        <v>#VALUE!</v>
      </c>
      <c r="P1002" s="26" t="e">
        <f t="shared" si="170"/>
        <v>#VALUE!</v>
      </c>
      <c r="Q1002" s="26" t="e">
        <f t="shared" si="172"/>
        <v>#VALUE!</v>
      </c>
      <c r="R1002" s="22"/>
      <c r="S1002" s="22"/>
      <c r="T1002" s="22"/>
      <c r="U1002" s="22"/>
      <c r="W1002" s="23" t="e">
        <f>IF(AND($F$2&lt;&gt;"",$F$3&lt;&gt;""),Interpolation!J1002,ROUND(Interpolation!C1002,$N$3))</f>
        <v>#VALUE!</v>
      </c>
      <c r="X1002" s="23" t="e">
        <f>IF(AND($F$2&lt;&gt;"",$F$3&lt;&gt;""),Interpolation!K1002,ROUND(Interpolation!D1002,$N$3))</f>
        <v>#VALUE!</v>
      </c>
      <c r="Y1002" s="23" t="e">
        <f>IF(AND($F$2&lt;&gt;"",$F$3&lt;&gt;""),Interpolation!L1002,ROUND(Interpolation!E1002,$N$3))</f>
        <v>#VALUE!</v>
      </c>
      <c r="Z1002" s="23" t="e">
        <f>IF(AND($F$2&lt;&gt;"",$F$3&lt;&gt;""),Interpolation!M1002,ROUND(Interpolation!F1002,$N$3))</f>
        <v>#VALUE!</v>
      </c>
      <c r="AA1002" s="23" t="e">
        <f>IF(AND($F$2&lt;&gt;"",$F$3&lt;&gt;""),Interpolation!N1002,ROUND(Interpolation!G1002,$N$3))</f>
        <v>#VALUE!</v>
      </c>
      <c r="AB1002" s="23" t="e">
        <f>IF(AND($F$2&lt;&gt;"",$F$3&lt;&gt;""),Interpolation!O1002,ROUND(Interpolation!H1002,$N$3))</f>
        <v>#VALUE!</v>
      </c>
      <c r="AD1002" s="43" t="e">
        <f t="shared" si="175"/>
        <v>#VALUE!</v>
      </c>
      <c r="AE1002" s="43" t="e">
        <f t="shared" si="176"/>
        <v>#VALUE!</v>
      </c>
    </row>
    <row r="1003" spans="1:31" x14ac:dyDescent="0.25">
      <c r="A1003" s="26" t="str">
        <f t="shared" si="178"/>
        <v/>
      </c>
      <c r="B1003" s="21" t="str">
        <f t="shared" si="177"/>
        <v/>
      </c>
      <c r="C1003" s="16" t="s">
        <v>66</v>
      </c>
      <c r="D1003" s="16" t="s">
        <v>66</v>
      </c>
      <c r="E1003" s="16" t="s">
        <v>66</v>
      </c>
      <c r="F1003" s="16"/>
      <c r="G1003" s="16"/>
      <c r="H1003" s="16"/>
      <c r="I1003" s="56"/>
      <c r="J1003" s="57"/>
      <c r="K1003" s="58"/>
      <c r="L1003" s="22" t="str">
        <f t="shared" si="173"/>
        <v/>
      </c>
      <c r="M1003" s="22" t="str">
        <f t="shared" si="174"/>
        <v/>
      </c>
      <c r="N1003" s="26" t="e">
        <f t="shared" si="169"/>
        <v>#VALUE!</v>
      </c>
      <c r="O1003" s="26" t="e">
        <f t="shared" si="171"/>
        <v>#VALUE!</v>
      </c>
      <c r="P1003" s="26" t="e">
        <f t="shared" si="170"/>
        <v>#VALUE!</v>
      </c>
      <c r="Q1003" s="26" t="e">
        <f t="shared" si="172"/>
        <v>#VALUE!</v>
      </c>
      <c r="R1003" s="22"/>
      <c r="S1003" s="22"/>
      <c r="T1003" s="22"/>
      <c r="U1003" s="22"/>
      <c r="W1003" s="23" t="e">
        <f>IF(AND($F$2&lt;&gt;"",$F$3&lt;&gt;""),Interpolation!J1003,ROUND(Interpolation!C1003,$N$3))</f>
        <v>#VALUE!</v>
      </c>
      <c r="X1003" s="23" t="e">
        <f>IF(AND($F$2&lt;&gt;"",$F$3&lt;&gt;""),Interpolation!K1003,ROUND(Interpolation!D1003,$N$3))</f>
        <v>#VALUE!</v>
      </c>
      <c r="Y1003" s="23" t="e">
        <f>IF(AND($F$2&lt;&gt;"",$F$3&lt;&gt;""),Interpolation!L1003,ROUND(Interpolation!E1003,$N$3))</f>
        <v>#VALUE!</v>
      </c>
      <c r="Z1003" s="23" t="e">
        <f>IF(AND($F$2&lt;&gt;"",$F$3&lt;&gt;""),Interpolation!M1003,ROUND(Interpolation!F1003,$N$3))</f>
        <v>#VALUE!</v>
      </c>
      <c r="AA1003" s="23" t="e">
        <f>IF(AND($F$2&lt;&gt;"",$F$3&lt;&gt;""),Interpolation!N1003,ROUND(Interpolation!G1003,$N$3))</f>
        <v>#VALUE!</v>
      </c>
      <c r="AB1003" s="23" t="e">
        <f>IF(AND($F$2&lt;&gt;"",$F$3&lt;&gt;""),Interpolation!O1003,ROUND(Interpolation!H1003,$N$3))</f>
        <v>#VALUE!</v>
      </c>
      <c r="AD1003" s="43" t="e">
        <f t="shared" si="175"/>
        <v>#VALUE!</v>
      </c>
      <c r="AE1003" s="43" t="e">
        <f t="shared" si="176"/>
        <v>#VALUE!</v>
      </c>
    </row>
    <row r="1004" spans="1:31" x14ac:dyDescent="0.25">
      <c r="A1004" s="26" t="str">
        <f t="shared" si="178"/>
        <v/>
      </c>
      <c r="B1004" s="21" t="str">
        <f t="shared" si="177"/>
        <v/>
      </c>
      <c r="C1004" s="16" t="s">
        <v>66</v>
      </c>
      <c r="D1004" s="16" t="s">
        <v>66</v>
      </c>
      <c r="E1004" s="16" t="s">
        <v>66</v>
      </c>
      <c r="F1004" s="16"/>
      <c r="G1004" s="16"/>
      <c r="H1004" s="16"/>
      <c r="I1004" s="56"/>
      <c r="J1004" s="57"/>
      <c r="K1004" s="58"/>
      <c r="L1004" s="22" t="str">
        <f t="shared" si="173"/>
        <v/>
      </c>
      <c r="M1004" s="22" t="str">
        <f t="shared" si="174"/>
        <v/>
      </c>
      <c r="N1004" s="26" t="e">
        <f t="shared" si="169"/>
        <v>#VALUE!</v>
      </c>
      <c r="O1004" s="26" t="e">
        <f t="shared" si="171"/>
        <v>#VALUE!</v>
      </c>
      <c r="P1004" s="26" t="e">
        <f t="shared" si="170"/>
        <v>#VALUE!</v>
      </c>
      <c r="Q1004" s="26" t="e">
        <f t="shared" si="172"/>
        <v>#VALUE!</v>
      </c>
      <c r="R1004" s="22"/>
      <c r="S1004" s="22"/>
      <c r="T1004" s="22"/>
      <c r="U1004" s="22"/>
      <c r="W1004" s="23" t="e">
        <f>IF(AND($F$2&lt;&gt;"",$F$3&lt;&gt;""),Interpolation!J1004,ROUND(Interpolation!C1004,$N$3))</f>
        <v>#VALUE!</v>
      </c>
      <c r="X1004" s="23" t="e">
        <f>IF(AND($F$2&lt;&gt;"",$F$3&lt;&gt;""),Interpolation!K1004,ROUND(Interpolation!D1004,$N$3))</f>
        <v>#VALUE!</v>
      </c>
      <c r="Y1004" s="23" t="e">
        <f>IF(AND($F$2&lt;&gt;"",$F$3&lt;&gt;""),Interpolation!L1004,ROUND(Interpolation!E1004,$N$3))</f>
        <v>#VALUE!</v>
      </c>
      <c r="Z1004" s="23" t="e">
        <f>IF(AND($F$2&lt;&gt;"",$F$3&lt;&gt;""),Interpolation!M1004,ROUND(Interpolation!F1004,$N$3))</f>
        <v>#VALUE!</v>
      </c>
      <c r="AA1004" s="23" t="e">
        <f>IF(AND($F$2&lt;&gt;"",$F$3&lt;&gt;""),Interpolation!N1004,ROUND(Interpolation!G1004,$N$3))</f>
        <v>#VALUE!</v>
      </c>
      <c r="AB1004" s="23" t="e">
        <f>IF(AND($F$2&lt;&gt;"",$F$3&lt;&gt;""),Interpolation!O1004,ROUND(Interpolation!H1004,$N$3))</f>
        <v>#VALUE!</v>
      </c>
      <c r="AD1004" s="43" t="e">
        <f t="shared" si="175"/>
        <v>#VALUE!</v>
      </c>
      <c r="AE1004" s="43" t="e">
        <f t="shared" si="176"/>
        <v>#VALUE!</v>
      </c>
    </row>
    <row r="1005" spans="1:31" x14ac:dyDescent="0.25">
      <c r="A1005" s="26" t="str">
        <f t="shared" si="178"/>
        <v/>
      </c>
      <c r="B1005" s="21" t="str">
        <f t="shared" si="177"/>
        <v/>
      </c>
      <c r="C1005" s="16" t="s">
        <v>66</v>
      </c>
      <c r="D1005" s="16" t="s">
        <v>66</v>
      </c>
      <c r="E1005" s="16" t="s">
        <v>66</v>
      </c>
      <c r="F1005" s="16"/>
      <c r="G1005" s="16"/>
      <c r="H1005" s="16"/>
      <c r="I1005" s="56"/>
      <c r="J1005" s="57"/>
      <c r="K1005" s="58"/>
      <c r="L1005" s="22" t="str">
        <f t="shared" si="173"/>
        <v/>
      </c>
      <c r="M1005" s="22" t="str">
        <f t="shared" si="174"/>
        <v/>
      </c>
      <c r="N1005" s="26" t="e">
        <f t="shared" si="169"/>
        <v>#VALUE!</v>
      </c>
      <c r="O1005" s="26" t="e">
        <f t="shared" si="171"/>
        <v>#VALUE!</v>
      </c>
      <c r="P1005" s="26" t="e">
        <f t="shared" si="170"/>
        <v>#VALUE!</v>
      </c>
      <c r="Q1005" s="26" t="e">
        <f t="shared" si="172"/>
        <v>#VALUE!</v>
      </c>
      <c r="R1005" s="22"/>
      <c r="S1005" s="22"/>
      <c r="T1005" s="22"/>
      <c r="U1005" s="22"/>
      <c r="W1005" s="23" t="e">
        <f>IF(AND($F$2&lt;&gt;"",$F$3&lt;&gt;""),Interpolation!J1005,ROUND(Interpolation!C1005,$N$3))</f>
        <v>#VALUE!</v>
      </c>
      <c r="X1005" s="23" t="e">
        <f>IF(AND($F$2&lt;&gt;"",$F$3&lt;&gt;""),Interpolation!K1005,ROUND(Interpolation!D1005,$N$3))</f>
        <v>#VALUE!</v>
      </c>
      <c r="Y1005" s="23" t="e">
        <f>IF(AND($F$2&lt;&gt;"",$F$3&lt;&gt;""),Interpolation!L1005,ROUND(Interpolation!E1005,$N$3))</f>
        <v>#VALUE!</v>
      </c>
      <c r="Z1005" s="23" t="e">
        <f>IF(AND($F$2&lt;&gt;"",$F$3&lt;&gt;""),Interpolation!M1005,ROUND(Interpolation!F1005,$N$3))</f>
        <v>#VALUE!</v>
      </c>
      <c r="AA1005" s="23" t="e">
        <f>IF(AND($F$2&lt;&gt;"",$F$3&lt;&gt;""),Interpolation!N1005,ROUND(Interpolation!G1005,$N$3))</f>
        <v>#VALUE!</v>
      </c>
      <c r="AB1005" s="23" t="e">
        <f>IF(AND($F$2&lt;&gt;"",$F$3&lt;&gt;""),Interpolation!O1005,ROUND(Interpolation!H1005,$N$3))</f>
        <v>#VALUE!</v>
      </c>
      <c r="AD1005" s="43" t="e">
        <f t="shared" si="175"/>
        <v>#VALUE!</v>
      </c>
      <c r="AE1005" s="43" t="e">
        <f t="shared" si="176"/>
        <v>#VALUE!</v>
      </c>
    </row>
    <row r="1006" spans="1:31" x14ac:dyDescent="0.25">
      <c r="A1006" s="26" t="str">
        <f t="shared" si="178"/>
        <v/>
      </c>
      <c r="B1006" s="21" t="str">
        <f t="shared" si="177"/>
        <v/>
      </c>
      <c r="C1006" s="16" t="s">
        <v>66</v>
      </c>
      <c r="D1006" s="16" t="s">
        <v>66</v>
      </c>
      <c r="E1006" s="16" t="s">
        <v>66</v>
      </c>
      <c r="F1006" s="16"/>
      <c r="G1006" s="16"/>
      <c r="H1006" s="16"/>
      <c r="I1006" s="56"/>
      <c r="J1006" s="57"/>
      <c r="K1006" s="58"/>
      <c r="L1006" s="22" t="str">
        <f t="shared" si="173"/>
        <v/>
      </c>
      <c r="M1006" s="22" t="str">
        <f t="shared" si="174"/>
        <v/>
      </c>
      <c r="N1006" s="26" t="e">
        <f t="shared" si="169"/>
        <v>#VALUE!</v>
      </c>
      <c r="O1006" s="26" t="e">
        <f t="shared" si="171"/>
        <v>#VALUE!</v>
      </c>
      <c r="P1006" s="26" t="e">
        <f t="shared" si="170"/>
        <v>#VALUE!</v>
      </c>
      <c r="Q1006" s="26" t="e">
        <f t="shared" si="172"/>
        <v>#VALUE!</v>
      </c>
      <c r="R1006" s="22"/>
      <c r="S1006" s="22"/>
      <c r="T1006" s="22"/>
      <c r="U1006" s="22"/>
      <c r="W1006" s="23" t="e">
        <f>IF(AND($F$2&lt;&gt;"",$F$3&lt;&gt;""),Interpolation!J1006,ROUND(Interpolation!C1006,$N$3))</f>
        <v>#VALUE!</v>
      </c>
      <c r="X1006" s="23" t="e">
        <f>IF(AND($F$2&lt;&gt;"",$F$3&lt;&gt;""),Interpolation!K1006,ROUND(Interpolation!D1006,$N$3))</f>
        <v>#VALUE!</v>
      </c>
      <c r="Y1006" s="23" t="e">
        <f>IF(AND($F$2&lt;&gt;"",$F$3&lt;&gt;""),Interpolation!L1006,ROUND(Interpolation!E1006,$N$3))</f>
        <v>#VALUE!</v>
      </c>
      <c r="Z1006" s="23" t="e">
        <f>IF(AND($F$2&lt;&gt;"",$F$3&lt;&gt;""),Interpolation!M1006,ROUND(Interpolation!F1006,$N$3))</f>
        <v>#VALUE!</v>
      </c>
      <c r="AA1006" s="23" t="e">
        <f>IF(AND($F$2&lt;&gt;"",$F$3&lt;&gt;""),Interpolation!N1006,ROUND(Interpolation!G1006,$N$3))</f>
        <v>#VALUE!</v>
      </c>
      <c r="AB1006" s="23" t="e">
        <f>IF(AND($F$2&lt;&gt;"",$F$3&lt;&gt;""),Interpolation!O1006,ROUND(Interpolation!H1006,$N$3))</f>
        <v>#VALUE!</v>
      </c>
      <c r="AD1006" s="43" t="e">
        <f t="shared" si="175"/>
        <v>#VALUE!</v>
      </c>
      <c r="AE1006" s="43" t="e">
        <f t="shared" si="176"/>
        <v>#VALUE!</v>
      </c>
    </row>
    <row r="1007" spans="1:31" x14ac:dyDescent="0.25">
      <c r="A1007" s="26" t="str">
        <f t="shared" si="178"/>
        <v/>
      </c>
      <c r="B1007" s="21" t="str">
        <f t="shared" si="177"/>
        <v/>
      </c>
      <c r="C1007" s="16" t="s">
        <v>66</v>
      </c>
      <c r="D1007" s="16" t="s">
        <v>66</v>
      </c>
      <c r="E1007" s="16" t="s">
        <v>66</v>
      </c>
      <c r="F1007" s="16"/>
      <c r="G1007" s="16"/>
      <c r="H1007" s="16"/>
      <c r="I1007" s="56"/>
      <c r="J1007" s="57"/>
      <c r="K1007" s="58"/>
      <c r="L1007" s="22" t="str">
        <f t="shared" si="173"/>
        <v/>
      </c>
      <c r="M1007" s="22" t="str">
        <f t="shared" si="174"/>
        <v/>
      </c>
      <c r="N1007" s="26" t="e">
        <f t="shared" si="169"/>
        <v>#VALUE!</v>
      </c>
      <c r="O1007" s="26" t="e">
        <f t="shared" si="171"/>
        <v>#VALUE!</v>
      </c>
      <c r="P1007" s="26" t="e">
        <f t="shared" si="170"/>
        <v>#VALUE!</v>
      </c>
      <c r="Q1007" s="26" t="e">
        <f t="shared" si="172"/>
        <v>#VALUE!</v>
      </c>
      <c r="R1007" s="22"/>
      <c r="S1007" s="22"/>
      <c r="T1007" s="22"/>
      <c r="U1007" s="22"/>
      <c r="W1007" s="23" t="e">
        <f>IF(AND($F$2&lt;&gt;"",$F$3&lt;&gt;""),Interpolation!J1007,ROUND(Interpolation!C1007,$N$3))</f>
        <v>#VALUE!</v>
      </c>
      <c r="X1007" s="23" t="e">
        <f>IF(AND($F$2&lt;&gt;"",$F$3&lt;&gt;""),Interpolation!K1007,ROUND(Interpolation!D1007,$N$3))</f>
        <v>#VALUE!</v>
      </c>
      <c r="Y1007" s="23" t="e">
        <f>IF(AND($F$2&lt;&gt;"",$F$3&lt;&gt;""),Interpolation!L1007,ROUND(Interpolation!E1007,$N$3))</f>
        <v>#VALUE!</v>
      </c>
      <c r="Z1007" s="23" t="e">
        <f>IF(AND($F$2&lt;&gt;"",$F$3&lt;&gt;""),Interpolation!M1007,ROUND(Interpolation!F1007,$N$3))</f>
        <v>#VALUE!</v>
      </c>
      <c r="AA1007" s="23" t="e">
        <f>IF(AND($F$2&lt;&gt;"",$F$3&lt;&gt;""),Interpolation!N1007,ROUND(Interpolation!G1007,$N$3))</f>
        <v>#VALUE!</v>
      </c>
      <c r="AB1007" s="23" t="e">
        <f>IF(AND($F$2&lt;&gt;"",$F$3&lt;&gt;""),Interpolation!O1007,ROUND(Interpolation!H1007,$N$3))</f>
        <v>#VALUE!</v>
      </c>
      <c r="AD1007" s="43" t="e">
        <f t="shared" si="175"/>
        <v>#VALUE!</v>
      </c>
      <c r="AE1007" s="43" t="e">
        <f t="shared" si="176"/>
        <v>#VALUE!</v>
      </c>
    </row>
    <row r="1008" spans="1:31" x14ac:dyDescent="0.25">
      <c r="A1008" s="26" t="str">
        <f t="shared" si="178"/>
        <v/>
      </c>
      <c r="B1008" s="21" t="str">
        <f t="shared" si="177"/>
        <v/>
      </c>
      <c r="C1008" s="16" t="s">
        <v>66</v>
      </c>
      <c r="D1008" s="16" t="s">
        <v>66</v>
      </c>
      <c r="E1008" s="16" t="s">
        <v>66</v>
      </c>
      <c r="F1008" s="16"/>
      <c r="G1008" s="16"/>
      <c r="H1008" s="16"/>
      <c r="I1008" s="56"/>
      <c r="J1008" s="57"/>
      <c r="K1008" s="58"/>
      <c r="L1008" s="22" t="str">
        <f t="shared" si="173"/>
        <v/>
      </c>
      <c r="M1008" s="22" t="str">
        <f t="shared" si="174"/>
        <v/>
      </c>
      <c r="N1008" s="26" t="e">
        <f t="shared" si="169"/>
        <v>#VALUE!</v>
      </c>
      <c r="O1008" s="26" t="e">
        <f t="shared" si="171"/>
        <v>#VALUE!</v>
      </c>
      <c r="P1008" s="26" t="e">
        <f t="shared" si="170"/>
        <v>#VALUE!</v>
      </c>
      <c r="Q1008" s="26" t="e">
        <f t="shared" si="172"/>
        <v>#VALUE!</v>
      </c>
      <c r="R1008" s="22"/>
      <c r="S1008" s="22"/>
      <c r="T1008" s="22"/>
      <c r="U1008" s="22"/>
      <c r="W1008" s="23" t="e">
        <f>IF(AND($F$2&lt;&gt;"",$F$3&lt;&gt;""),Interpolation!J1008,ROUND(Interpolation!C1008,$N$3))</f>
        <v>#VALUE!</v>
      </c>
      <c r="X1008" s="23" t="e">
        <f>IF(AND($F$2&lt;&gt;"",$F$3&lt;&gt;""),Interpolation!K1008,ROUND(Interpolation!D1008,$N$3))</f>
        <v>#VALUE!</v>
      </c>
      <c r="Y1008" s="23" t="e">
        <f>IF(AND($F$2&lt;&gt;"",$F$3&lt;&gt;""),Interpolation!L1008,ROUND(Interpolation!E1008,$N$3))</f>
        <v>#VALUE!</v>
      </c>
      <c r="Z1008" s="23" t="e">
        <f>IF(AND($F$2&lt;&gt;"",$F$3&lt;&gt;""),Interpolation!M1008,ROUND(Interpolation!F1008,$N$3))</f>
        <v>#VALUE!</v>
      </c>
      <c r="AA1008" s="23" t="e">
        <f>IF(AND($F$2&lt;&gt;"",$F$3&lt;&gt;""),Interpolation!N1008,ROUND(Interpolation!G1008,$N$3))</f>
        <v>#VALUE!</v>
      </c>
      <c r="AB1008" s="23" t="e">
        <f>IF(AND($F$2&lt;&gt;"",$F$3&lt;&gt;""),Interpolation!O1008,ROUND(Interpolation!H1008,$N$3))</f>
        <v>#VALUE!</v>
      </c>
      <c r="AD1008" s="43" t="e">
        <f t="shared" si="175"/>
        <v>#VALUE!</v>
      </c>
      <c r="AE1008" s="43" t="e">
        <f t="shared" si="176"/>
        <v>#VALUE!</v>
      </c>
    </row>
    <row r="1009" spans="1:31" x14ac:dyDescent="0.25">
      <c r="A1009" s="26" t="str">
        <f t="shared" si="178"/>
        <v/>
      </c>
      <c r="B1009" s="21" t="str">
        <f t="shared" si="177"/>
        <v/>
      </c>
      <c r="C1009" s="16" t="s">
        <v>66</v>
      </c>
      <c r="D1009" s="16" t="s">
        <v>66</v>
      </c>
      <c r="E1009" s="16" t="s">
        <v>66</v>
      </c>
      <c r="F1009" s="16"/>
      <c r="G1009" s="16"/>
      <c r="H1009" s="16"/>
      <c r="I1009" s="56"/>
      <c r="J1009" s="57"/>
      <c r="K1009" s="58"/>
      <c r="L1009" s="22" t="str">
        <f t="shared" si="173"/>
        <v/>
      </c>
      <c r="M1009" s="22" t="str">
        <f t="shared" si="174"/>
        <v/>
      </c>
      <c r="N1009" s="26" t="e">
        <f t="shared" si="169"/>
        <v>#VALUE!</v>
      </c>
      <c r="O1009" s="26" t="e">
        <f t="shared" si="171"/>
        <v>#VALUE!</v>
      </c>
      <c r="P1009" s="26" t="e">
        <f t="shared" si="170"/>
        <v>#VALUE!</v>
      </c>
      <c r="Q1009" s="26" t="e">
        <f t="shared" si="172"/>
        <v>#VALUE!</v>
      </c>
      <c r="R1009" s="22"/>
      <c r="S1009" s="22"/>
      <c r="T1009" s="22"/>
      <c r="U1009" s="22"/>
      <c r="W1009" s="23" t="e">
        <f>IF(AND($F$2&lt;&gt;"",$F$3&lt;&gt;""),Interpolation!J1009,ROUND(Interpolation!C1009,$N$3))</f>
        <v>#VALUE!</v>
      </c>
      <c r="X1009" s="23" t="e">
        <f>IF(AND($F$2&lt;&gt;"",$F$3&lt;&gt;""),Interpolation!K1009,ROUND(Interpolation!D1009,$N$3))</f>
        <v>#VALUE!</v>
      </c>
      <c r="Y1009" s="23" t="e">
        <f>IF(AND($F$2&lt;&gt;"",$F$3&lt;&gt;""),Interpolation!L1009,ROUND(Interpolation!E1009,$N$3))</f>
        <v>#VALUE!</v>
      </c>
      <c r="Z1009" s="23" t="e">
        <f>IF(AND($F$2&lt;&gt;"",$F$3&lt;&gt;""),Interpolation!M1009,ROUND(Interpolation!F1009,$N$3))</f>
        <v>#VALUE!</v>
      </c>
      <c r="AA1009" s="23" t="e">
        <f>IF(AND($F$2&lt;&gt;"",$F$3&lt;&gt;""),Interpolation!N1009,ROUND(Interpolation!G1009,$N$3))</f>
        <v>#VALUE!</v>
      </c>
      <c r="AB1009" s="23" t="e">
        <f>IF(AND($F$2&lt;&gt;"",$F$3&lt;&gt;""),Interpolation!O1009,ROUND(Interpolation!H1009,$N$3))</f>
        <v>#VALUE!</v>
      </c>
      <c r="AD1009" s="43" t="e">
        <f t="shared" si="175"/>
        <v>#VALUE!</v>
      </c>
      <c r="AE1009" s="43" t="e">
        <f t="shared" si="176"/>
        <v>#VALUE!</v>
      </c>
    </row>
    <row r="1010" spans="1:31" x14ac:dyDescent="0.25">
      <c r="A1010" s="26" t="str">
        <f t="shared" si="178"/>
        <v/>
      </c>
      <c r="B1010" s="21" t="str">
        <f t="shared" si="177"/>
        <v/>
      </c>
      <c r="C1010" s="16" t="s">
        <v>66</v>
      </c>
      <c r="D1010" s="16" t="s">
        <v>66</v>
      </c>
      <c r="E1010" s="16" t="s">
        <v>66</v>
      </c>
      <c r="F1010" s="16"/>
      <c r="G1010" s="16"/>
      <c r="H1010" s="16"/>
      <c r="I1010" s="56"/>
      <c r="J1010" s="57"/>
      <c r="K1010" s="58"/>
      <c r="L1010" s="22" t="str">
        <f t="shared" si="173"/>
        <v/>
      </c>
      <c r="M1010" s="22" t="str">
        <f t="shared" si="174"/>
        <v/>
      </c>
      <c r="N1010" s="26" t="e">
        <f t="shared" si="169"/>
        <v>#VALUE!</v>
      </c>
      <c r="O1010" s="26" t="e">
        <f t="shared" si="171"/>
        <v>#VALUE!</v>
      </c>
      <c r="P1010" s="26" t="e">
        <f t="shared" si="170"/>
        <v>#VALUE!</v>
      </c>
      <c r="Q1010" s="26" t="e">
        <f t="shared" si="172"/>
        <v>#VALUE!</v>
      </c>
      <c r="R1010" s="22"/>
      <c r="S1010" s="22"/>
      <c r="T1010" s="22"/>
      <c r="U1010" s="22"/>
      <c r="W1010" s="23" t="e">
        <f>IF(AND($F$2&lt;&gt;"",$F$3&lt;&gt;""),Interpolation!J1010,ROUND(Interpolation!C1010,$N$3))</f>
        <v>#VALUE!</v>
      </c>
      <c r="X1010" s="23" t="e">
        <f>IF(AND($F$2&lt;&gt;"",$F$3&lt;&gt;""),Interpolation!K1010,ROUND(Interpolation!D1010,$N$3))</f>
        <v>#VALUE!</v>
      </c>
      <c r="Y1010" s="23" t="e">
        <f>IF(AND($F$2&lt;&gt;"",$F$3&lt;&gt;""),Interpolation!L1010,ROUND(Interpolation!E1010,$N$3))</f>
        <v>#VALUE!</v>
      </c>
      <c r="Z1010" s="23" t="e">
        <f>IF(AND($F$2&lt;&gt;"",$F$3&lt;&gt;""),Interpolation!M1010,ROUND(Interpolation!F1010,$N$3))</f>
        <v>#VALUE!</v>
      </c>
      <c r="AA1010" s="23" t="e">
        <f>IF(AND($F$2&lt;&gt;"",$F$3&lt;&gt;""),Interpolation!N1010,ROUND(Interpolation!G1010,$N$3))</f>
        <v>#VALUE!</v>
      </c>
      <c r="AB1010" s="23" t="e">
        <f>IF(AND($F$2&lt;&gt;"",$F$3&lt;&gt;""),Interpolation!O1010,ROUND(Interpolation!H1010,$N$3))</f>
        <v>#VALUE!</v>
      </c>
      <c r="AD1010" s="43" t="e">
        <f t="shared" si="175"/>
        <v>#VALUE!</v>
      </c>
      <c r="AE1010" s="43" t="e">
        <f t="shared" si="176"/>
        <v>#VALUE!</v>
      </c>
    </row>
    <row r="1011" spans="1:31" x14ac:dyDescent="0.25">
      <c r="A1011" s="26" t="str">
        <f t="shared" si="178"/>
        <v/>
      </c>
      <c r="B1011" s="21" t="str">
        <f t="shared" si="177"/>
        <v/>
      </c>
      <c r="C1011" s="16" t="s">
        <v>66</v>
      </c>
      <c r="D1011" s="16" t="s">
        <v>66</v>
      </c>
      <c r="E1011" s="16" t="s">
        <v>66</v>
      </c>
      <c r="F1011" s="16"/>
      <c r="G1011" s="16"/>
      <c r="H1011" s="16"/>
      <c r="I1011" s="56"/>
      <c r="J1011" s="57"/>
      <c r="K1011" s="58"/>
      <c r="L1011" s="22" t="str">
        <f t="shared" si="173"/>
        <v/>
      </c>
      <c r="M1011" s="22" t="str">
        <f t="shared" si="174"/>
        <v/>
      </c>
      <c r="N1011" s="26" t="e">
        <f t="shared" si="169"/>
        <v>#VALUE!</v>
      </c>
      <c r="O1011" s="26" t="e">
        <f t="shared" si="171"/>
        <v>#VALUE!</v>
      </c>
      <c r="P1011" s="26" t="e">
        <f t="shared" si="170"/>
        <v>#VALUE!</v>
      </c>
      <c r="Q1011" s="26" t="e">
        <f t="shared" si="172"/>
        <v>#VALUE!</v>
      </c>
      <c r="R1011" s="22"/>
      <c r="S1011" s="22"/>
      <c r="T1011" s="22"/>
      <c r="U1011" s="22"/>
      <c r="W1011" s="23" t="e">
        <f>IF(AND($F$2&lt;&gt;"",$F$3&lt;&gt;""),Interpolation!J1011,ROUND(Interpolation!C1011,$N$3))</f>
        <v>#VALUE!</v>
      </c>
      <c r="X1011" s="23" t="e">
        <f>IF(AND($F$2&lt;&gt;"",$F$3&lt;&gt;""),Interpolation!K1011,ROUND(Interpolation!D1011,$N$3))</f>
        <v>#VALUE!</v>
      </c>
      <c r="Y1011" s="23" t="e">
        <f>IF(AND($F$2&lt;&gt;"",$F$3&lt;&gt;""),Interpolation!L1011,ROUND(Interpolation!E1011,$N$3))</f>
        <v>#VALUE!</v>
      </c>
      <c r="Z1011" s="23" t="e">
        <f>IF(AND($F$2&lt;&gt;"",$F$3&lt;&gt;""),Interpolation!M1011,ROUND(Interpolation!F1011,$N$3))</f>
        <v>#VALUE!</v>
      </c>
      <c r="AA1011" s="23" t="e">
        <f>IF(AND($F$2&lt;&gt;"",$F$3&lt;&gt;""),Interpolation!N1011,ROUND(Interpolation!G1011,$N$3))</f>
        <v>#VALUE!</v>
      </c>
      <c r="AB1011" s="23" t="e">
        <f>IF(AND($F$2&lt;&gt;"",$F$3&lt;&gt;""),Interpolation!O1011,ROUND(Interpolation!H1011,$N$3))</f>
        <v>#VALUE!</v>
      </c>
      <c r="AD1011" s="43" t="e">
        <f t="shared" si="175"/>
        <v>#VALUE!</v>
      </c>
      <c r="AE1011" s="43" t="e">
        <f t="shared" si="176"/>
        <v>#VALUE!</v>
      </c>
    </row>
    <row r="1012" spans="1:31" x14ac:dyDescent="0.25">
      <c r="A1012" s="26" t="str">
        <f t="shared" si="178"/>
        <v/>
      </c>
      <c r="B1012" s="21" t="str">
        <f t="shared" si="177"/>
        <v/>
      </c>
      <c r="C1012" s="16" t="s">
        <v>66</v>
      </c>
      <c r="D1012" s="16" t="s">
        <v>66</v>
      </c>
      <c r="E1012" s="16" t="s">
        <v>66</v>
      </c>
      <c r="F1012" s="16"/>
      <c r="G1012" s="16"/>
      <c r="H1012" s="16"/>
      <c r="I1012" s="56"/>
      <c r="J1012" s="57"/>
      <c r="K1012" s="58"/>
      <c r="L1012" s="22" t="str">
        <f t="shared" si="173"/>
        <v/>
      </c>
      <c r="M1012" s="22" t="str">
        <f t="shared" si="174"/>
        <v/>
      </c>
      <c r="N1012" s="26" t="e">
        <f t="shared" si="169"/>
        <v>#VALUE!</v>
      </c>
      <c r="O1012" s="26" t="e">
        <f t="shared" si="171"/>
        <v>#VALUE!</v>
      </c>
      <c r="P1012" s="26" t="e">
        <f t="shared" si="170"/>
        <v>#VALUE!</v>
      </c>
      <c r="Q1012" s="26" t="e">
        <f t="shared" si="172"/>
        <v>#VALUE!</v>
      </c>
      <c r="R1012" s="22"/>
      <c r="S1012" s="22"/>
      <c r="T1012" s="22"/>
      <c r="U1012" s="22"/>
      <c r="W1012" s="23" t="e">
        <f>IF(AND($F$2&lt;&gt;"",$F$3&lt;&gt;""),Interpolation!J1012,ROUND(Interpolation!C1012,$N$3))</f>
        <v>#VALUE!</v>
      </c>
      <c r="X1012" s="23" t="e">
        <f>IF(AND($F$2&lt;&gt;"",$F$3&lt;&gt;""),Interpolation!K1012,ROUND(Interpolation!D1012,$N$3))</f>
        <v>#VALUE!</v>
      </c>
      <c r="Y1012" s="23" t="e">
        <f>IF(AND($F$2&lt;&gt;"",$F$3&lt;&gt;""),Interpolation!L1012,ROUND(Interpolation!E1012,$N$3))</f>
        <v>#VALUE!</v>
      </c>
      <c r="Z1012" s="23" t="e">
        <f>IF(AND($F$2&lt;&gt;"",$F$3&lt;&gt;""),Interpolation!M1012,ROUND(Interpolation!F1012,$N$3))</f>
        <v>#VALUE!</v>
      </c>
      <c r="AA1012" s="23" t="e">
        <f>IF(AND($F$2&lt;&gt;"",$F$3&lt;&gt;""),Interpolation!N1012,ROUND(Interpolation!G1012,$N$3))</f>
        <v>#VALUE!</v>
      </c>
      <c r="AB1012" s="23" t="e">
        <f>IF(AND($F$2&lt;&gt;"",$F$3&lt;&gt;""),Interpolation!O1012,ROUND(Interpolation!H1012,$N$3))</f>
        <v>#VALUE!</v>
      </c>
      <c r="AD1012" s="43" t="e">
        <f t="shared" si="175"/>
        <v>#VALUE!</v>
      </c>
      <c r="AE1012" s="43" t="e">
        <f t="shared" si="176"/>
        <v>#VALUE!</v>
      </c>
    </row>
    <row r="1013" spans="1:31" x14ac:dyDescent="0.25">
      <c r="A1013" s="26" t="str">
        <f t="shared" si="178"/>
        <v/>
      </c>
      <c r="B1013" s="21" t="str">
        <f t="shared" si="177"/>
        <v/>
      </c>
      <c r="C1013" s="16" t="s">
        <v>66</v>
      </c>
      <c r="D1013" s="16" t="s">
        <v>66</v>
      </c>
      <c r="E1013" s="16" t="s">
        <v>66</v>
      </c>
      <c r="F1013" s="16"/>
      <c r="G1013" s="16"/>
      <c r="H1013" s="16"/>
      <c r="I1013" s="56"/>
      <c r="J1013" s="57"/>
      <c r="K1013" s="58"/>
      <c r="L1013" s="22" t="str">
        <f t="shared" si="173"/>
        <v/>
      </c>
      <c r="M1013" s="22" t="str">
        <f t="shared" si="174"/>
        <v/>
      </c>
      <c r="N1013" s="26" t="e">
        <f t="shared" si="169"/>
        <v>#VALUE!</v>
      </c>
      <c r="O1013" s="26" t="e">
        <f t="shared" si="171"/>
        <v>#VALUE!</v>
      </c>
      <c r="P1013" s="26" t="e">
        <f t="shared" si="170"/>
        <v>#VALUE!</v>
      </c>
      <c r="Q1013" s="26" t="e">
        <f t="shared" si="172"/>
        <v>#VALUE!</v>
      </c>
      <c r="R1013" s="22"/>
      <c r="S1013" s="22"/>
      <c r="T1013" s="22"/>
      <c r="U1013" s="22"/>
      <c r="W1013" s="23" t="e">
        <f>IF(AND($F$2&lt;&gt;"",$F$3&lt;&gt;""),Interpolation!J1013,ROUND(Interpolation!C1013,$N$3))</f>
        <v>#VALUE!</v>
      </c>
      <c r="X1013" s="23" t="e">
        <f>IF(AND($F$2&lt;&gt;"",$F$3&lt;&gt;""),Interpolation!K1013,ROUND(Interpolation!D1013,$N$3))</f>
        <v>#VALUE!</v>
      </c>
      <c r="Y1013" s="23" t="e">
        <f>IF(AND($F$2&lt;&gt;"",$F$3&lt;&gt;""),Interpolation!L1013,ROUND(Interpolation!E1013,$N$3))</f>
        <v>#VALUE!</v>
      </c>
      <c r="Z1013" s="23" t="e">
        <f>IF(AND($F$2&lt;&gt;"",$F$3&lt;&gt;""),Interpolation!M1013,ROUND(Interpolation!F1013,$N$3))</f>
        <v>#VALUE!</v>
      </c>
      <c r="AA1013" s="23" t="e">
        <f>IF(AND($F$2&lt;&gt;"",$F$3&lt;&gt;""),Interpolation!N1013,ROUND(Interpolation!G1013,$N$3))</f>
        <v>#VALUE!</v>
      </c>
      <c r="AB1013" s="23" t="e">
        <f>IF(AND($F$2&lt;&gt;"",$F$3&lt;&gt;""),Interpolation!O1013,ROUND(Interpolation!H1013,$N$3))</f>
        <v>#VALUE!</v>
      </c>
      <c r="AD1013" s="43" t="e">
        <f t="shared" si="175"/>
        <v>#VALUE!</v>
      </c>
      <c r="AE1013" s="43" t="e">
        <f t="shared" si="176"/>
        <v>#VALUE!</v>
      </c>
    </row>
    <row r="1014" spans="1:31" x14ac:dyDescent="0.25">
      <c r="A1014" s="26" t="str">
        <f t="shared" si="178"/>
        <v/>
      </c>
      <c r="B1014" s="21" t="str">
        <f t="shared" si="177"/>
        <v/>
      </c>
      <c r="C1014" s="16" t="s">
        <v>66</v>
      </c>
      <c r="D1014" s="16" t="s">
        <v>66</v>
      </c>
      <c r="E1014" s="16" t="s">
        <v>66</v>
      </c>
      <c r="F1014" s="16"/>
      <c r="G1014" s="16"/>
      <c r="H1014" s="16"/>
      <c r="I1014" s="56"/>
      <c r="J1014" s="57"/>
      <c r="K1014" s="58"/>
      <c r="L1014" s="22" t="str">
        <f t="shared" si="173"/>
        <v/>
      </c>
      <c r="M1014" s="22" t="str">
        <f t="shared" si="174"/>
        <v/>
      </c>
      <c r="N1014" s="26" t="e">
        <f t="shared" si="169"/>
        <v>#VALUE!</v>
      </c>
      <c r="O1014" s="26" t="e">
        <f t="shared" si="171"/>
        <v>#VALUE!</v>
      </c>
      <c r="P1014" s="26" t="e">
        <f t="shared" si="170"/>
        <v>#VALUE!</v>
      </c>
      <c r="Q1014" s="26" t="e">
        <f t="shared" si="172"/>
        <v>#VALUE!</v>
      </c>
      <c r="R1014" s="22"/>
      <c r="S1014" s="22"/>
      <c r="T1014" s="22"/>
      <c r="U1014" s="22"/>
      <c r="W1014" s="23" t="e">
        <f>IF(AND($F$2&lt;&gt;"",$F$3&lt;&gt;""),Interpolation!J1014,ROUND(Interpolation!C1014,$N$3))</f>
        <v>#VALUE!</v>
      </c>
      <c r="X1014" s="23" t="e">
        <f>IF(AND($F$2&lt;&gt;"",$F$3&lt;&gt;""),Interpolation!K1014,ROUND(Interpolation!D1014,$N$3))</f>
        <v>#VALUE!</v>
      </c>
      <c r="Y1014" s="23" t="e">
        <f>IF(AND($F$2&lt;&gt;"",$F$3&lt;&gt;""),Interpolation!L1014,ROUND(Interpolation!E1014,$N$3))</f>
        <v>#VALUE!</v>
      </c>
      <c r="Z1014" s="23" t="e">
        <f>IF(AND($F$2&lt;&gt;"",$F$3&lt;&gt;""),Interpolation!M1014,ROUND(Interpolation!F1014,$N$3))</f>
        <v>#VALUE!</v>
      </c>
      <c r="AA1014" s="23" t="e">
        <f>IF(AND($F$2&lt;&gt;"",$F$3&lt;&gt;""),Interpolation!N1014,ROUND(Interpolation!G1014,$N$3))</f>
        <v>#VALUE!</v>
      </c>
      <c r="AB1014" s="23" t="e">
        <f>IF(AND($F$2&lt;&gt;"",$F$3&lt;&gt;""),Interpolation!O1014,ROUND(Interpolation!H1014,$N$3))</f>
        <v>#VALUE!</v>
      </c>
      <c r="AD1014" s="43" t="e">
        <f t="shared" si="175"/>
        <v>#VALUE!</v>
      </c>
      <c r="AE1014" s="43" t="e">
        <f t="shared" si="176"/>
        <v>#VALUE!</v>
      </c>
    </row>
    <row r="1015" spans="1:31" x14ac:dyDescent="0.25">
      <c r="A1015" s="26" t="str">
        <f t="shared" si="178"/>
        <v/>
      </c>
      <c r="B1015" s="21" t="str">
        <f t="shared" si="177"/>
        <v/>
      </c>
      <c r="C1015" s="16" t="s">
        <v>66</v>
      </c>
      <c r="D1015" s="16" t="s">
        <v>66</v>
      </c>
      <c r="E1015" s="16" t="s">
        <v>66</v>
      </c>
      <c r="F1015" s="16"/>
      <c r="G1015" s="16"/>
      <c r="H1015" s="16"/>
      <c r="I1015" s="56"/>
      <c r="J1015" s="57"/>
      <c r="K1015" s="58"/>
      <c r="L1015" s="22" t="str">
        <f t="shared" si="173"/>
        <v/>
      </c>
      <c r="M1015" s="22" t="str">
        <f t="shared" si="174"/>
        <v/>
      </c>
      <c r="N1015" s="26" t="e">
        <f t="shared" si="169"/>
        <v>#VALUE!</v>
      </c>
      <c r="O1015" s="26" t="e">
        <f t="shared" si="171"/>
        <v>#VALUE!</v>
      </c>
      <c r="P1015" s="26" t="e">
        <f t="shared" si="170"/>
        <v>#VALUE!</v>
      </c>
      <c r="Q1015" s="26" t="e">
        <f t="shared" si="172"/>
        <v>#VALUE!</v>
      </c>
      <c r="R1015" s="22"/>
      <c r="S1015" s="22"/>
      <c r="T1015" s="22"/>
      <c r="U1015" s="22"/>
      <c r="W1015" s="23" t="e">
        <f>IF(AND($F$2&lt;&gt;"",$F$3&lt;&gt;""),Interpolation!J1015,ROUND(Interpolation!C1015,$N$3))</f>
        <v>#VALUE!</v>
      </c>
      <c r="X1015" s="23" t="e">
        <f>IF(AND($F$2&lt;&gt;"",$F$3&lt;&gt;""),Interpolation!K1015,ROUND(Interpolation!D1015,$N$3))</f>
        <v>#VALUE!</v>
      </c>
      <c r="Y1015" s="23" t="e">
        <f>IF(AND($F$2&lt;&gt;"",$F$3&lt;&gt;""),Interpolation!L1015,ROUND(Interpolation!E1015,$N$3))</f>
        <v>#VALUE!</v>
      </c>
      <c r="Z1015" s="23" t="e">
        <f>IF(AND($F$2&lt;&gt;"",$F$3&lt;&gt;""),Interpolation!M1015,ROUND(Interpolation!F1015,$N$3))</f>
        <v>#VALUE!</v>
      </c>
      <c r="AA1015" s="23" t="e">
        <f>IF(AND($F$2&lt;&gt;"",$F$3&lt;&gt;""),Interpolation!N1015,ROUND(Interpolation!G1015,$N$3))</f>
        <v>#VALUE!</v>
      </c>
      <c r="AB1015" s="23" t="e">
        <f>IF(AND($F$2&lt;&gt;"",$F$3&lt;&gt;""),Interpolation!O1015,ROUND(Interpolation!H1015,$N$3))</f>
        <v>#VALUE!</v>
      </c>
      <c r="AD1015" s="43" t="e">
        <f t="shared" si="175"/>
        <v>#VALUE!</v>
      </c>
      <c r="AE1015" s="43" t="e">
        <f t="shared" si="176"/>
        <v>#VALUE!</v>
      </c>
    </row>
    <row r="1016" spans="1:31" x14ac:dyDescent="0.25">
      <c r="A1016" s="26" t="str">
        <f t="shared" si="178"/>
        <v/>
      </c>
      <c r="B1016" s="21" t="str">
        <f t="shared" si="177"/>
        <v/>
      </c>
      <c r="C1016" s="16" t="s">
        <v>66</v>
      </c>
      <c r="D1016" s="16" t="s">
        <v>66</v>
      </c>
      <c r="E1016" s="16" t="s">
        <v>66</v>
      </c>
      <c r="F1016" s="16"/>
      <c r="G1016" s="16"/>
      <c r="H1016" s="16"/>
      <c r="I1016" s="56"/>
      <c r="J1016" s="57"/>
      <c r="K1016" s="58"/>
      <c r="L1016" s="22" t="str">
        <f t="shared" si="173"/>
        <v/>
      </c>
      <c r="M1016" s="22" t="str">
        <f t="shared" si="174"/>
        <v/>
      </c>
      <c r="N1016" s="26" t="e">
        <f t="shared" si="169"/>
        <v>#VALUE!</v>
      </c>
      <c r="O1016" s="26" t="e">
        <f t="shared" si="171"/>
        <v>#VALUE!</v>
      </c>
      <c r="P1016" s="26" t="e">
        <f t="shared" si="170"/>
        <v>#VALUE!</v>
      </c>
      <c r="Q1016" s="26" t="e">
        <f t="shared" si="172"/>
        <v>#VALUE!</v>
      </c>
      <c r="R1016" s="22"/>
      <c r="S1016" s="22"/>
      <c r="T1016" s="22"/>
      <c r="U1016" s="22"/>
      <c r="W1016" s="23" t="e">
        <f>IF(AND($F$2&lt;&gt;"",$F$3&lt;&gt;""),Interpolation!J1016,ROUND(Interpolation!C1016,$N$3))</f>
        <v>#VALUE!</v>
      </c>
      <c r="X1016" s="23" t="e">
        <f>IF(AND($F$2&lt;&gt;"",$F$3&lt;&gt;""),Interpolation!K1016,ROUND(Interpolation!D1016,$N$3))</f>
        <v>#VALUE!</v>
      </c>
      <c r="Y1016" s="23" t="e">
        <f>IF(AND($F$2&lt;&gt;"",$F$3&lt;&gt;""),Interpolation!L1016,ROUND(Interpolation!E1016,$N$3))</f>
        <v>#VALUE!</v>
      </c>
      <c r="Z1016" s="23" t="e">
        <f>IF(AND($F$2&lt;&gt;"",$F$3&lt;&gt;""),Interpolation!M1016,ROUND(Interpolation!F1016,$N$3))</f>
        <v>#VALUE!</v>
      </c>
      <c r="AA1016" s="23" t="e">
        <f>IF(AND($F$2&lt;&gt;"",$F$3&lt;&gt;""),Interpolation!N1016,ROUND(Interpolation!G1016,$N$3))</f>
        <v>#VALUE!</v>
      </c>
      <c r="AB1016" s="23" t="e">
        <f>IF(AND($F$2&lt;&gt;"",$F$3&lt;&gt;""),Interpolation!O1016,ROUND(Interpolation!H1016,$N$3))</f>
        <v>#VALUE!</v>
      </c>
      <c r="AD1016" s="43" t="e">
        <f t="shared" si="175"/>
        <v>#VALUE!</v>
      </c>
      <c r="AE1016" s="43" t="e">
        <f t="shared" si="176"/>
        <v>#VALUE!</v>
      </c>
    </row>
    <row r="1017" spans="1:31" x14ac:dyDescent="0.25">
      <c r="A1017" s="26" t="str">
        <f t="shared" si="178"/>
        <v/>
      </c>
      <c r="B1017" s="21" t="str">
        <f t="shared" si="177"/>
        <v/>
      </c>
      <c r="C1017" s="16" t="s">
        <v>66</v>
      </c>
      <c r="D1017" s="16" t="s">
        <v>66</v>
      </c>
      <c r="E1017" s="16" t="s">
        <v>66</v>
      </c>
      <c r="F1017" s="16"/>
      <c r="G1017" s="16"/>
      <c r="H1017" s="16"/>
      <c r="I1017" s="56"/>
      <c r="J1017" s="57"/>
      <c r="K1017" s="58"/>
      <c r="L1017" s="22" t="str">
        <f t="shared" si="173"/>
        <v/>
      </c>
      <c r="M1017" s="22" t="str">
        <f t="shared" si="174"/>
        <v/>
      </c>
      <c r="N1017" s="26" t="e">
        <f t="shared" si="169"/>
        <v>#VALUE!</v>
      </c>
      <c r="O1017" s="26" t="e">
        <f t="shared" si="171"/>
        <v>#VALUE!</v>
      </c>
      <c r="P1017" s="26" t="e">
        <f t="shared" si="170"/>
        <v>#VALUE!</v>
      </c>
      <c r="Q1017" s="26" t="e">
        <f t="shared" si="172"/>
        <v>#VALUE!</v>
      </c>
      <c r="R1017" s="22"/>
      <c r="S1017" s="22"/>
      <c r="T1017" s="22"/>
      <c r="U1017" s="22"/>
      <c r="W1017" s="23" t="e">
        <f>IF(AND($F$2&lt;&gt;"",$F$3&lt;&gt;""),Interpolation!J1017,ROUND(Interpolation!C1017,$N$3))</f>
        <v>#VALUE!</v>
      </c>
      <c r="X1017" s="23" t="e">
        <f>IF(AND($F$2&lt;&gt;"",$F$3&lt;&gt;""),Interpolation!K1017,ROUND(Interpolation!D1017,$N$3))</f>
        <v>#VALUE!</v>
      </c>
      <c r="Y1017" s="23" t="e">
        <f>IF(AND($F$2&lt;&gt;"",$F$3&lt;&gt;""),Interpolation!L1017,ROUND(Interpolation!E1017,$N$3))</f>
        <v>#VALUE!</v>
      </c>
      <c r="Z1017" s="23" t="e">
        <f>IF(AND($F$2&lt;&gt;"",$F$3&lt;&gt;""),Interpolation!M1017,ROUND(Interpolation!F1017,$N$3))</f>
        <v>#VALUE!</v>
      </c>
      <c r="AA1017" s="23" t="e">
        <f>IF(AND($F$2&lt;&gt;"",$F$3&lt;&gt;""),Interpolation!N1017,ROUND(Interpolation!G1017,$N$3))</f>
        <v>#VALUE!</v>
      </c>
      <c r="AB1017" s="23" t="e">
        <f>IF(AND($F$2&lt;&gt;"",$F$3&lt;&gt;""),Interpolation!O1017,ROUND(Interpolation!H1017,$N$3))</f>
        <v>#VALUE!</v>
      </c>
      <c r="AD1017" s="43" t="e">
        <f t="shared" si="175"/>
        <v>#VALUE!</v>
      </c>
      <c r="AE1017" s="43" t="e">
        <f t="shared" si="176"/>
        <v>#VALUE!</v>
      </c>
    </row>
    <row r="1018" spans="1:31" x14ac:dyDescent="0.25">
      <c r="A1018" s="26" t="str">
        <f t="shared" si="178"/>
        <v/>
      </c>
      <c r="B1018" s="21" t="str">
        <f t="shared" si="177"/>
        <v/>
      </c>
      <c r="C1018" s="16" t="s">
        <v>66</v>
      </c>
      <c r="D1018" s="16" t="s">
        <v>66</v>
      </c>
      <c r="E1018" s="16" t="s">
        <v>66</v>
      </c>
      <c r="F1018" s="16"/>
      <c r="G1018" s="16"/>
      <c r="H1018" s="16"/>
      <c r="I1018" s="56"/>
      <c r="J1018" s="57"/>
      <c r="K1018" s="58"/>
      <c r="L1018" s="22" t="str">
        <f t="shared" si="173"/>
        <v/>
      </c>
      <c r="M1018" s="22" t="str">
        <f t="shared" si="174"/>
        <v/>
      </c>
      <c r="N1018" s="26" t="e">
        <f t="shared" si="169"/>
        <v>#VALUE!</v>
      </c>
      <c r="O1018" s="26" t="e">
        <f t="shared" si="171"/>
        <v>#VALUE!</v>
      </c>
      <c r="P1018" s="26" t="e">
        <f t="shared" si="170"/>
        <v>#VALUE!</v>
      </c>
      <c r="Q1018" s="26" t="e">
        <f t="shared" si="172"/>
        <v>#VALUE!</v>
      </c>
      <c r="R1018" s="22"/>
      <c r="S1018" s="22"/>
      <c r="T1018" s="22"/>
      <c r="U1018" s="22"/>
      <c r="W1018" s="23" t="e">
        <f>IF(AND($F$2&lt;&gt;"",$F$3&lt;&gt;""),Interpolation!J1018,ROUND(Interpolation!C1018,$N$3))</f>
        <v>#VALUE!</v>
      </c>
      <c r="X1018" s="23" t="e">
        <f>IF(AND($F$2&lt;&gt;"",$F$3&lt;&gt;""),Interpolation!K1018,ROUND(Interpolation!D1018,$N$3))</f>
        <v>#VALUE!</v>
      </c>
      <c r="Y1018" s="23" t="e">
        <f>IF(AND($F$2&lt;&gt;"",$F$3&lt;&gt;""),Interpolation!L1018,ROUND(Interpolation!E1018,$N$3))</f>
        <v>#VALUE!</v>
      </c>
      <c r="Z1018" s="23" t="e">
        <f>IF(AND($F$2&lt;&gt;"",$F$3&lt;&gt;""),Interpolation!M1018,ROUND(Interpolation!F1018,$N$3))</f>
        <v>#VALUE!</v>
      </c>
      <c r="AA1018" s="23" t="e">
        <f>IF(AND($F$2&lt;&gt;"",$F$3&lt;&gt;""),Interpolation!N1018,ROUND(Interpolation!G1018,$N$3))</f>
        <v>#VALUE!</v>
      </c>
      <c r="AB1018" s="23" t="e">
        <f>IF(AND($F$2&lt;&gt;"",$F$3&lt;&gt;""),Interpolation!O1018,ROUND(Interpolation!H1018,$N$3))</f>
        <v>#VALUE!</v>
      </c>
      <c r="AD1018" s="43" t="e">
        <f t="shared" si="175"/>
        <v>#VALUE!</v>
      </c>
      <c r="AE1018" s="43" t="e">
        <f t="shared" si="176"/>
        <v>#VALUE!</v>
      </c>
    </row>
    <row r="1019" spans="1:31" x14ac:dyDescent="0.25">
      <c r="A1019" s="26" t="str">
        <f t="shared" si="178"/>
        <v/>
      </c>
      <c r="B1019" s="21" t="str">
        <f t="shared" si="177"/>
        <v/>
      </c>
      <c r="C1019" s="16" t="s">
        <v>66</v>
      </c>
      <c r="D1019" s="16" t="s">
        <v>66</v>
      </c>
      <c r="E1019" s="16" t="s">
        <v>66</v>
      </c>
      <c r="F1019" s="16"/>
      <c r="G1019" s="16"/>
      <c r="H1019" s="16"/>
      <c r="I1019" s="56"/>
      <c r="J1019" s="57"/>
      <c r="K1019" s="58"/>
      <c r="L1019" s="22" t="str">
        <f t="shared" si="173"/>
        <v/>
      </c>
      <c r="M1019" s="22" t="str">
        <f t="shared" si="174"/>
        <v/>
      </c>
      <c r="N1019" s="26" t="e">
        <f t="shared" si="169"/>
        <v>#VALUE!</v>
      </c>
      <c r="O1019" s="26" t="e">
        <f t="shared" si="171"/>
        <v>#VALUE!</v>
      </c>
      <c r="P1019" s="26" t="e">
        <f t="shared" si="170"/>
        <v>#VALUE!</v>
      </c>
      <c r="Q1019" s="26" t="e">
        <f t="shared" si="172"/>
        <v>#VALUE!</v>
      </c>
      <c r="R1019" s="22"/>
      <c r="S1019" s="22"/>
      <c r="T1019" s="22"/>
      <c r="U1019" s="22"/>
      <c r="W1019" s="23" t="e">
        <f>IF(AND($F$2&lt;&gt;"",$F$3&lt;&gt;""),Interpolation!J1019,ROUND(Interpolation!C1019,$N$3))</f>
        <v>#VALUE!</v>
      </c>
      <c r="X1019" s="23" t="e">
        <f>IF(AND($F$2&lt;&gt;"",$F$3&lt;&gt;""),Interpolation!K1019,ROUND(Interpolation!D1019,$N$3))</f>
        <v>#VALUE!</v>
      </c>
      <c r="Y1019" s="23" t="e">
        <f>IF(AND($F$2&lt;&gt;"",$F$3&lt;&gt;""),Interpolation!L1019,ROUND(Interpolation!E1019,$N$3))</f>
        <v>#VALUE!</v>
      </c>
      <c r="Z1019" s="23" t="e">
        <f>IF(AND($F$2&lt;&gt;"",$F$3&lt;&gt;""),Interpolation!M1019,ROUND(Interpolation!F1019,$N$3))</f>
        <v>#VALUE!</v>
      </c>
      <c r="AA1019" s="23" t="e">
        <f>IF(AND($F$2&lt;&gt;"",$F$3&lt;&gt;""),Interpolation!N1019,ROUND(Interpolation!G1019,$N$3))</f>
        <v>#VALUE!</v>
      </c>
      <c r="AB1019" s="23" t="e">
        <f>IF(AND($F$2&lt;&gt;"",$F$3&lt;&gt;""),Interpolation!O1019,ROUND(Interpolation!H1019,$N$3))</f>
        <v>#VALUE!</v>
      </c>
      <c r="AD1019" s="43" t="e">
        <f t="shared" si="175"/>
        <v>#VALUE!</v>
      </c>
      <c r="AE1019" s="43" t="e">
        <f t="shared" si="176"/>
        <v>#VALUE!</v>
      </c>
    </row>
    <row r="1020" spans="1:31" x14ac:dyDescent="0.25">
      <c r="A1020" s="26" t="str">
        <f t="shared" si="178"/>
        <v/>
      </c>
      <c r="B1020" s="21" t="str">
        <f t="shared" si="177"/>
        <v/>
      </c>
      <c r="C1020" s="16" t="s">
        <v>66</v>
      </c>
      <c r="D1020" s="16" t="s">
        <v>66</v>
      </c>
      <c r="E1020" s="16" t="s">
        <v>66</v>
      </c>
      <c r="F1020" s="16"/>
      <c r="G1020" s="16"/>
      <c r="H1020" s="16"/>
      <c r="I1020" s="56"/>
      <c r="J1020" s="57"/>
      <c r="K1020" s="58"/>
      <c r="L1020" s="22" t="str">
        <f t="shared" si="173"/>
        <v/>
      </c>
      <c r="M1020" s="22" t="str">
        <f t="shared" si="174"/>
        <v/>
      </c>
      <c r="N1020" s="26" t="e">
        <f t="shared" ref="N1020:N1083" si="179">VALUE(B1020)</f>
        <v>#VALUE!</v>
      </c>
      <c r="O1020" s="26" t="e">
        <f t="shared" si="171"/>
        <v>#VALUE!</v>
      </c>
      <c r="P1020" s="26" t="e">
        <f t="shared" ref="P1020:P1083" si="180">IF(N1020&lt;$T$8,1,IF(N1020&lt;$T$9,2,IF(N1020&lt;$T$10,3,IF(N1020&lt;$T$11,4,IF(N1020&lt;$T$12,5,IF(N1020&lt;$T$13,6,IF(N1020&lt;$T$14,7,"")))))))</f>
        <v>#VALUE!</v>
      </c>
      <c r="Q1020" s="26" t="e">
        <f t="shared" si="172"/>
        <v>#VALUE!</v>
      </c>
      <c r="R1020" s="22"/>
      <c r="S1020" s="22"/>
      <c r="T1020" s="22"/>
      <c r="U1020" s="22"/>
      <c r="W1020" s="23" t="e">
        <f>IF(AND($F$2&lt;&gt;"",$F$3&lt;&gt;""),Interpolation!J1020,ROUND(Interpolation!C1020,$N$3))</f>
        <v>#VALUE!</v>
      </c>
      <c r="X1020" s="23" t="e">
        <f>IF(AND($F$2&lt;&gt;"",$F$3&lt;&gt;""),Interpolation!K1020,ROUND(Interpolation!D1020,$N$3))</f>
        <v>#VALUE!</v>
      </c>
      <c r="Y1020" s="23" t="e">
        <f>IF(AND($F$2&lt;&gt;"",$F$3&lt;&gt;""),Interpolation!L1020,ROUND(Interpolation!E1020,$N$3))</f>
        <v>#VALUE!</v>
      </c>
      <c r="Z1020" s="23" t="e">
        <f>IF(AND($F$2&lt;&gt;"",$F$3&lt;&gt;""),Interpolation!M1020,ROUND(Interpolation!F1020,$N$3))</f>
        <v>#VALUE!</v>
      </c>
      <c r="AA1020" s="23" t="e">
        <f>IF(AND($F$2&lt;&gt;"",$F$3&lt;&gt;""),Interpolation!N1020,ROUND(Interpolation!G1020,$N$3))</f>
        <v>#VALUE!</v>
      </c>
      <c r="AB1020" s="23" t="e">
        <f>IF(AND($F$2&lt;&gt;"",$F$3&lt;&gt;""),Interpolation!O1020,ROUND(Interpolation!H1020,$N$3))</f>
        <v>#VALUE!</v>
      </c>
      <c r="AD1020" s="43" t="e">
        <f t="shared" si="175"/>
        <v>#VALUE!</v>
      </c>
      <c r="AE1020" s="43" t="e">
        <f t="shared" si="176"/>
        <v>#VALUE!</v>
      </c>
    </row>
    <row r="1021" spans="1:31" x14ac:dyDescent="0.25">
      <c r="A1021" s="26" t="str">
        <f t="shared" si="178"/>
        <v/>
      </c>
      <c r="B1021" s="21" t="str">
        <f t="shared" si="177"/>
        <v/>
      </c>
      <c r="C1021" s="16" t="s">
        <v>66</v>
      </c>
      <c r="D1021" s="16" t="s">
        <v>66</v>
      </c>
      <c r="E1021" s="16" t="s">
        <v>66</v>
      </c>
      <c r="F1021" s="16"/>
      <c r="G1021" s="16"/>
      <c r="H1021" s="16"/>
      <c r="I1021" s="56"/>
      <c r="J1021" s="57"/>
      <c r="K1021" s="58"/>
      <c r="L1021" s="22" t="str">
        <f t="shared" si="173"/>
        <v/>
      </c>
      <c r="M1021" s="22" t="str">
        <f t="shared" si="174"/>
        <v/>
      </c>
      <c r="N1021" s="26" t="e">
        <f t="shared" si="179"/>
        <v>#VALUE!</v>
      </c>
      <c r="O1021" s="26" t="e">
        <f t="shared" si="171"/>
        <v>#VALUE!</v>
      </c>
      <c r="P1021" s="26" t="e">
        <f t="shared" si="180"/>
        <v>#VALUE!</v>
      </c>
      <c r="Q1021" s="26" t="e">
        <f t="shared" si="172"/>
        <v>#VALUE!</v>
      </c>
      <c r="R1021" s="22"/>
      <c r="S1021" s="22"/>
      <c r="T1021" s="22"/>
      <c r="U1021" s="22"/>
      <c r="W1021" s="23" t="e">
        <f>IF(AND($F$2&lt;&gt;"",$F$3&lt;&gt;""),Interpolation!J1021,ROUND(Interpolation!C1021,$N$3))</f>
        <v>#VALUE!</v>
      </c>
      <c r="X1021" s="23" t="e">
        <f>IF(AND($F$2&lt;&gt;"",$F$3&lt;&gt;""),Interpolation!K1021,ROUND(Interpolation!D1021,$N$3))</f>
        <v>#VALUE!</v>
      </c>
      <c r="Y1021" s="23" t="e">
        <f>IF(AND($F$2&lt;&gt;"",$F$3&lt;&gt;""),Interpolation!L1021,ROUND(Interpolation!E1021,$N$3))</f>
        <v>#VALUE!</v>
      </c>
      <c r="Z1021" s="23" t="e">
        <f>IF(AND($F$2&lt;&gt;"",$F$3&lt;&gt;""),Interpolation!M1021,ROUND(Interpolation!F1021,$N$3))</f>
        <v>#VALUE!</v>
      </c>
      <c r="AA1021" s="23" t="e">
        <f>IF(AND($F$2&lt;&gt;"",$F$3&lt;&gt;""),Interpolation!N1021,ROUND(Interpolation!G1021,$N$3))</f>
        <v>#VALUE!</v>
      </c>
      <c r="AB1021" s="23" t="e">
        <f>IF(AND($F$2&lt;&gt;"",$F$3&lt;&gt;""),Interpolation!O1021,ROUND(Interpolation!H1021,$N$3))</f>
        <v>#VALUE!</v>
      </c>
      <c r="AD1021" s="43" t="e">
        <f t="shared" si="175"/>
        <v>#VALUE!</v>
      </c>
      <c r="AE1021" s="43" t="e">
        <f t="shared" si="176"/>
        <v>#VALUE!</v>
      </c>
    </row>
    <row r="1022" spans="1:31" x14ac:dyDescent="0.25">
      <c r="A1022" s="26" t="str">
        <f t="shared" si="178"/>
        <v/>
      </c>
      <c r="B1022" s="21" t="str">
        <f t="shared" si="177"/>
        <v/>
      </c>
      <c r="C1022" s="16" t="s">
        <v>66</v>
      </c>
      <c r="D1022" s="16" t="s">
        <v>66</v>
      </c>
      <c r="E1022" s="16" t="s">
        <v>66</v>
      </c>
      <c r="F1022" s="16"/>
      <c r="G1022" s="16"/>
      <c r="H1022" s="16"/>
      <c r="I1022" s="56"/>
      <c r="J1022" s="57"/>
      <c r="K1022" s="58"/>
      <c r="L1022" s="22" t="str">
        <f t="shared" si="173"/>
        <v/>
      </c>
      <c r="M1022" s="22" t="str">
        <f t="shared" si="174"/>
        <v/>
      </c>
      <c r="N1022" s="26" t="e">
        <f t="shared" si="179"/>
        <v>#VALUE!</v>
      </c>
      <c r="O1022" s="26" t="e">
        <f t="shared" si="171"/>
        <v>#VALUE!</v>
      </c>
      <c r="P1022" s="26" t="e">
        <f t="shared" si="180"/>
        <v>#VALUE!</v>
      </c>
      <c r="Q1022" s="26" t="e">
        <f t="shared" si="172"/>
        <v>#VALUE!</v>
      </c>
      <c r="R1022" s="22"/>
      <c r="S1022" s="22"/>
      <c r="T1022" s="22"/>
      <c r="U1022" s="22"/>
      <c r="W1022" s="23" t="e">
        <f>IF(AND($F$2&lt;&gt;"",$F$3&lt;&gt;""),Interpolation!J1022,ROUND(Interpolation!C1022,$N$3))</f>
        <v>#VALUE!</v>
      </c>
      <c r="X1022" s="23" t="e">
        <f>IF(AND($F$2&lt;&gt;"",$F$3&lt;&gt;""),Interpolation!K1022,ROUND(Interpolation!D1022,$N$3))</f>
        <v>#VALUE!</v>
      </c>
      <c r="Y1022" s="23" t="e">
        <f>IF(AND($F$2&lt;&gt;"",$F$3&lt;&gt;""),Interpolation!L1022,ROUND(Interpolation!E1022,$N$3))</f>
        <v>#VALUE!</v>
      </c>
      <c r="Z1022" s="23" t="e">
        <f>IF(AND($F$2&lt;&gt;"",$F$3&lt;&gt;""),Interpolation!M1022,ROUND(Interpolation!F1022,$N$3))</f>
        <v>#VALUE!</v>
      </c>
      <c r="AA1022" s="23" t="e">
        <f>IF(AND($F$2&lt;&gt;"",$F$3&lt;&gt;""),Interpolation!N1022,ROUND(Interpolation!G1022,$N$3))</f>
        <v>#VALUE!</v>
      </c>
      <c r="AB1022" s="23" t="e">
        <f>IF(AND($F$2&lt;&gt;"",$F$3&lt;&gt;""),Interpolation!O1022,ROUND(Interpolation!H1022,$N$3))</f>
        <v>#VALUE!</v>
      </c>
      <c r="AD1022" s="43" t="e">
        <f t="shared" si="175"/>
        <v>#VALUE!</v>
      </c>
      <c r="AE1022" s="43" t="e">
        <f t="shared" si="176"/>
        <v>#VALUE!</v>
      </c>
    </row>
    <row r="1023" spans="1:31" x14ac:dyDescent="0.25">
      <c r="A1023" s="26" t="str">
        <f t="shared" si="178"/>
        <v/>
      </c>
      <c r="B1023" s="21" t="str">
        <f t="shared" si="177"/>
        <v/>
      </c>
      <c r="C1023" s="16" t="s">
        <v>66</v>
      </c>
      <c r="D1023" s="16" t="s">
        <v>66</v>
      </c>
      <c r="E1023" s="16" t="s">
        <v>66</v>
      </c>
      <c r="F1023" s="16"/>
      <c r="G1023" s="16"/>
      <c r="H1023" s="16"/>
      <c r="I1023" s="56"/>
      <c r="J1023" s="57"/>
      <c r="K1023" s="58"/>
      <c r="L1023" s="22" t="str">
        <f t="shared" si="173"/>
        <v/>
      </c>
      <c r="M1023" s="22" t="str">
        <f t="shared" si="174"/>
        <v/>
      </c>
      <c r="N1023" s="26" t="e">
        <f t="shared" si="179"/>
        <v>#VALUE!</v>
      </c>
      <c r="O1023" s="26" t="e">
        <f t="shared" si="171"/>
        <v>#VALUE!</v>
      </c>
      <c r="P1023" s="26" t="e">
        <f t="shared" si="180"/>
        <v>#VALUE!</v>
      </c>
      <c r="Q1023" s="26" t="e">
        <f t="shared" si="172"/>
        <v>#VALUE!</v>
      </c>
      <c r="R1023" s="22"/>
      <c r="S1023" s="22"/>
      <c r="T1023" s="22"/>
      <c r="U1023" s="22"/>
      <c r="W1023" s="23" t="e">
        <f>IF(AND($F$2&lt;&gt;"",$F$3&lt;&gt;""),Interpolation!J1023,ROUND(Interpolation!C1023,$N$3))</f>
        <v>#VALUE!</v>
      </c>
      <c r="X1023" s="23" t="e">
        <f>IF(AND($F$2&lt;&gt;"",$F$3&lt;&gt;""),Interpolation!K1023,ROUND(Interpolation!D1023,$N$3))</f>
        <v>#VALUE!</v>
      </c>
      <c r="Y1023" s="23" t="e">
        <f>IF(AND($F$2&lt;&gt;"",$F$3&lt;&gt;""),Interpolation!L1023,ROUND(Interpolation!E1023,$N$3))</f>
        <v>#VALUE!</v>
      </c>
      <c r="Z1023" s="23" t="e">
        <f>IF(AND($F$2&lt;&gt;"",$F$3&lt;&gt;""),Interpolation!M1023,ROUND(Interpolation!F1023,$N$3))</f>
        <v>#VALUE!</v>
      </c>
      <c r="AA1023" s="23" t="e">
        <f>IF(AND($F$2&lt;&gt;"",$F$3&lt;&gt;""),Interpolation!N1023,ROUND(Interpolation!G1023,$N$3))</f>
        <v>#VALUE!</v>
      </c>
      <c r="AB1023" s="23" t="e">
        <f>IF(AND($F$2&lt;&gt;"",$F$3&lt;&gt;""),Interpolation!O1023,ROUND(Interpolation!H1023,$N$3))</f>
        <v>#VALUE!</v>
      </c>
      <c r="AD1023" s="43" t="e">
        <f t="shared" si="175"/>
        <v>#VALUE!</v>
      </c>
      <c r="AE1023" s="43" t="e">
        <f t="shared" si="176"/>
        <v>#VALUE!</v>
      </c>
    </row>
    <row r="1024" spans="1:31" x14ac:dyDescent="0.25">
      <c r="A1024" s="26" t="str">
        <f t="shared" si="178"/>
        <v/>
      </c>
      <c r="B1024" s="21" t="str">
        <f t="shared" si="177"/>
        <v/>
      </c>
      <c r="C1024" s="16" t="s">
        <v>66</v>
      </c>
      <c r="D1024" s="16" t="s">
        <v>66</v>
      </c>
      <c r="E1024" s="16" t="s">
        <v>66</v>
      </c>
      <c r="F1024" s="16"/>
      <c r="G1024" s="16"/>
      <c r="H1024" s="16"/>
      <c r="I1024" s="56"/>
      <c r="J1024" s="57"/>
      <c r="K1024" s="58"/>
      <c r="L1024" s="22" t="str">
        <f t="shared" si="173"/>
        <v/>
      </c>
      <c r="M1024" s="22" t="str">
        <f t="shared" si="174"/>
        <v/>
      </c>
      <c r="N1024" s="26" t="e">
        <f t="shared" si="179"/>
        <v>#VALUE!</v>
      </c>
      <c r="O1024" s="26" t="e">
        <f t="shared" si="171"/>
        <v>#VALUE!</v>
      </c>
      <c r="P1024" s="26" t="e">
        <f t="shared" si="180"/>
        <v>#VALUE!</v>
      </c>
      <c r="Q1024" s="26" t="e">
        <f t="shared" si="172"/>
        <v>#VALUE!</v>
      </c>
      <c r="R1024" s="22"/>
      <c r="S1024" s="22"/>
      <c r="T1024" s="22"/>
      <c r="U1024" s="22"/>
      <c r="W1024" s="23" t="e">
        <f>IF(AND($F$2&lt;&gt;"",$F$3&lt;&gt;""),Interpolation!J1024,ROUND(Interpolation!C1024,$N$3))</f>
        <v>#VALUE!</v>
      </c>
      <c r="X1024" s="23" t="e">
        <f>IF(AND($F$2&lt;&gt;"",$F$3&lt;&gt;""),Interpolation!K1024,ROUND(Interpolation!D1024,$N$3))</f>
        <v>#VALUE!</v>
      </c>
      <c r="Y1024" s="23" t="e">
        <f>IF(AND($F$2&lt;&gt;"",$F$3&lt;&gt;""),Interpolation!L1024,ROUND(Interpolation!E1024,$N$3))</f>
        <v>#VALUE!</v>
      </c>
      <c r="Z1024" s="23" t="e">
        <f>IF(AND($F$2&lt;&gt;"",$F$3&lt;&gt;""),Interpolation!M1024,ROUND(Interpolation!F1024,$N$3))</f>
        <v>#VALUE!</v>
      </c>
      <c r="AA1024" s="23" t="e">
        <f>IF(AND($F$2&lt;&gt;"",$F$3&lt;&gt;""),Interpolation!N1024,ROUND(Interpolation!G1024,$N$3))</f>
        <v>#VALUE!</v>
      </c>
      <c r="AB1024" s="23" t="e">
        <f>IF(AND($F$2&lt;&gt;"",$F$3&lt;&gt;""),Interpolation!O1024,ROUND(Interpolation!H1024,$N$3))</f>
        <v>#VALUE!</v>
      </c>
      <c r="AD1024" s="43" t="e">
        <f t="shared" si="175"/>
        <v>#VALUE!</v>
      </c>
      <c r="AE1024" s="43" t="e">
        <f t="shared" si="176"/>
        <v>#VALUE!</v>
      </c>
    </row>
    <row r="1025" spans="1:31" x14ac:dyDescent="0.25">
      <c r="A1025" s="26" t="str">
        <f t="shared" si="178"/>
        <v/>
      </c>
      <c r="B1025" s="21" t="str">
        <f t="shared" si="177"/>
        <v/>
      </c>
      <c r="C1025" s="16" t="s">
        <v>66</v>
      </c>
      <c r="D1025" s="16" t="s">
        <v>66</v>
      </c>
      <c r="E1025" s="16" t="s">
        <v>66</v>
      </c>
      <c r="F1025" s="16"/>
      <c r="G1025" s="16"/>
      <c r="H1025" s="16"/>
      <c r="I1025" s="56"/>
      <c r="J1025" s="57"/>
      <c r="K1025" s="58"/>
      <c r="L1025" s="22" t="str">
        <f t="shared" si="173"/>
        <v/>
      </c>
      <c r="M1025" s="22" t="str">
        <f t="shared" si="174"/>
        <v/>
      </c>
      <c r="N1025" s="26" t="e">
        <f t="shared" si="179"/>
        <v>#VALUE!</v>
      </c>
      <c r="O1025" s="26" t="e">
        <f t="shared" si="171"/>
        <v>#VALUE!</v>
      </c>
      <c r="P1025" s="26" t="e">
        <f t="shared" si="180"/>
        <v>#VALUE!</v>
      </c>
      <c r="Q1025" s="26" t="e">
        <f t="shared" si="172"/>
        <v>#VALUE!</v>
      </c>
      <c r="R1025" s="22"/>
      <c r="S1025" s="22"/>
      <c r="T1025" s="22"/>
      <c r="U1025" s="22"/>
      <c r="W1025" s="23" t="e">
        <f>IF(AND($F$2&lt;&gt;"",$F$3&lt;&gt;""),Interpolation!J1025,ROUND(Interpolation!C1025,$N$3))</f>
        <v>#VALUE!</v>
      </c>
      <c r="X1025" s="23" t="e">
        <f>IF(AND($F$2&lt;&gt;"",$F$3&lt;&gt;""),Interpolation!K1025,ROUND(Interpolation!D1025,$N$3))</f>
        <v>#VALUE!</v>
      </c>
      <c r="Y1025" s="23" t="e">
        <f>IF(AND($F$2&lt;&gt;"",$F$3&lt;&gt;""),Interpolation!L1025,ROUND(Interpolation!E1025,$N$3))</f>
        <v>#VALUE!</v>
      </c>
      <c r="Z1025" s="23" t="e">
        <f>IF(AND($F$2&lt;&gt;"",$F$3&lt;&gt;""),Interpolation!M1025,ROUND(Interpolation!F1025,$N$3))</f>
        <v>#VALUE!</v>
      </c>
      <c r="AA1025" s="23" t="e">
        <f>IF(AND($F$2&lt;&gt;"",$F$3&lt;&gt;""),Interpolation!N1025,ROUND(Interpolation!G1025,$N$3))</f>
        <v>#VALUE!</v>
      </c>
      <c r="AB1025" s="23" t="e">
        <f>IF(AND($F$2&lt;&gt;"",$F$3&lt;&gt;""),Interpolation!O1025,ROUND(Interpolation!H1025,$N$3))</f>
        <v>#VALUE!</v>
      </c>
      <c r="AD1025" s="43" t="e">
        <f t="shared" si="175"/>
        <v>#VALUE!</v>
      </c>
      <c r="AE1025" s="43" t="e">
        <f t="shared" si="176"/>
        <v>#VALUE!</v>
      </c>
    </row>
    <row r="1026" spans="1:31" x14ac:dyDescent="0.25">
      <c r="A1026" s="26" t="str">
        <f t="shared" si="178"/>
        <v/>
      </c>
      <c r="B1026" s="21" t="str">
        <f t="shared" si="177"/>
        <v/>
      </c>
      <c r="C1026" s="16" t="s">
        <v>66</v>
      </c>
      <c r="D1026" s="16" t="s">
        <v>66</v>
      </c>
      <c r="E1026" s="16" t="s">
        <v>66</v>
      </c>
      <c r="F1026" s="16"/>
      <c r="G1026" s="16"/>
      <c r="H1026" s="16"/>
      <c r="I1026" s="56"/>
      <c r="J1026" s="57"/>
      <c r="K1026" s="58"/>
      <c r="L1026" s="22" t="str">
        <f t="shared" si="173"/>
        <v/>
      </c>
      <c r="M1026" s="22" t="str">
        <f t="shared" si="174"/>
        <v/>
      </c>
      <c r="N1026" s="26" t="e">
        <f t="shared" si="179"/>
        <v>#VALUE!</v>
      </c>
      <c r="O1026" s="26" t="e">
        <f t="shared" si="171"/>
        <v>#VALUE!</v>
      </c>
      <c r="P1026" s="26" t="e">
        <f t="shared" si="180"/>
        <v>#VALUE!</v>
      </c>
      <c r="Q1026" s="26" t="e">
        <f t="shared" si="172"/>
        <v>#VALUE!</v>
      </c>
      <c r="R1026" s="22"/>
      <c r="S1026" s="22"/>
      <c r="T1026" s="22"/>
      <c r="U1026" s="22"/>
      <c r="W1026" s="23" t="e">
        <f>IF(AND($F$2&lt;&gt;"",$F$3&lt;&gt;""),Interpolation!J1026,ROUND(Interpolation!C1026,$N$3))</f>
        <v>#VALUE!</v>
      </c>
      <c r="X1026" s="23" t="e">
        <f>IF(AND($F$2&lt;&gt;"",$F$3&lt;&gt;""),Interpolation!K1026,ROUND(Interpolation!D1026,$N$3))</f>
        <v>#VALUE!</v>
      </c>
      <c r="Y1026" s="23" t="e">
        <f>IF(AND($F$2&lt;&gt;"",$F$3&lt;&gt;""),Interpolation!L1026,ROUND(Interpolation!E1026,$N$3))</f>
        <v>#VALUE!</v>
      </c>
      <c r="Z1026" s="23" t="e">
        <f>IF(AND($F$2&lt;&gt;"",$F$3&lt;&gt;""),Interpolation!M1026,ROUND(Interpolation!F1026,$N$3))</f>
        <v>#VALUE!</v>
      </c>
      <c r="AA1026" s="23" t="e">
        <f>IF(AND($F$2&lt;&gt;"",$F$3&lt;&gt;""),Interpolation!N1026,ROUND(Interpolation!G1026,$N$3))</f>
        <v>#VALUE!</v>
      </c>
      <c r="AB1026" s="23" t="e">
        <f>IF(AND($F$2&lt;&gt;"",$F$3&lt;&gt;""),Interpolation!O1026,ROUND(Interpolation!H1026,$N$3))</f>
        <v>#VALUE!</v>
      </c>
      <c r="AD1026" s="43" t="e">
        <f t="shared" si="175"/>
        <v>#VALUE!</v>
      </c>
      <c r="AE1026" s="43" t="e">
        <f t="shared" si="176"/>
        <v>#VALUE!</v>
      </c>
    </row>
    <row r="1027" spans="1:31" x14ac:dyDescent="0.25">
      <c r="A1027" s="26" t="str">
        <f t="shared" si="178"/>
        <v/>
      </c>
      <c r="B1027" s="21" t="str">
        <f t="shared" si="177"/>
        <v/>
      </c>
      <c r="C1027" s="16" t="s">
        <v>66</v>
      </c>
      <c r="D1027" s="16" t="s">
        <v>66</v>
      </c>
      <c r="E1027" s="16" t="s">
        <v>66</v>
      </c>
      <c r="F1027" s="16"/>
      <c r="G1027" s="16"/>
      <c r="H1027" s="16"/>
      <c r="I1027" s="56"/>
      <c r="J1027" s="57"/>
      <c r="K1027" s="58"/>
      <c r="L1027" s="22" t="str">
        <f t="shared" si="173"/>
        <v/>
      </c>
      <c r="M1027" s="22" t="str">
        <f t="shared" si="174"/>
        <v/>
      </c>
      <c r="N1027" s="26" t="e">
        <f t="shared" si="179"/>
        <v>#VALUE!</v>
      </c>
      <c r="O1027" s="26" t="e">
        <f t="shared" si="171"/>
        <v>#VALUE!</v>
      </c>
      <c r="P1027" s="26" t="e">
        <f t="shared" si="180"/>
        <v>#VALUE!</v>
      </c>
      <c r="Q1027" s="26" t="e">
        <f t="shared" si="172"/>
        <v>#VALUE!</v>
      </c>
      <c r="R1027" s="22"/>
      <c r="S1027" s="22"/>
      <c r="T1027" s="22"/>
      <c r="U1027" s="22"/>
      <c r="W1027" s="23" t="e">
        <f>IF(AND($F$2&lt;&gt;"",$F$3&lt;&gt;""),Interpolation!J1027,ROUND(Interpolation!C1027,$N$3))</f>
        <v>#VALUE!</v>
      </c>
      <c r="X1027" s="23" t="e">
        <f>IF(AND($F$2&lt;&gt;"",$F$3&lt;&gt;""),Interpolation!K1027,ROUND(Interpolation!D1027,$N$3))</f>
        <v>#VALUE!</v>
      </c>
      <c r="Y1027" s="23" t="e">
        <f>IF(AND($F$2&lt;&gt;"",$F$3&lt;&gt;""),Interpolation!L1027,ROUND(Interpolation!E1027,$N$3))</f>
        <v>#VALUE!</v>
      </c>
      <c r="Z1027" s="23" t="e">
        <f>IF(AND($F$2&lt;&gt;"",$F$3&lt;&gt;""),Interpolation!M1027,ROUND(Interpolation!F1027,$N$3))</f>
        <v>#VALUE!</v>
      </c>
      <c r="AA1027" s="23" t="e">
        <f>IF(AND($F$2&lt;&gt;"",$F$3&lt;&gt;""),Interpolation!N1027,ROUND(Interpolation!G1027,$N$3))</f>
        <v>#VALUE!</v>
      </c>
      <c r="AB1027" s="23" t="e">
        <f>IF(AND($F$2&lt;&gt;"",$F$3&lt;&gt;""),Interpolation!O1027,ROUND(Interpolation!H1027,$N$3))</f>
        <v>#VALUE!</v>
      </c>
      <c r="AD1027" s="43" t="e">
        <f t="shared" si="175"/>
        <v>#VALUE!</v>
      </c>
      <c r="AE1027" s="43" t="e">
        <f t="shared" si="176"/>
        <v>#VALUE!</v>
      </c>
    </row>
    <row r="1028" spans="1:31" x14ac:dyDescent="0.25">
      <c r="A1028" s="26" t="str">
        <f t="shared" si="178"/>
        <v/>
      </c>
      <c r="B1028" s="21" t="str">
        <f t="shared" si="177"/>
        <v/>
      </c>
      <c r="C1028" s="16" t="s">
        <v>66</v>
      </c>
      <c r="D1028" s="16" t="s">
        <v>66</v>
      </c>
      <c r="E1028" s="16" t="s">
        <v>66</v>
      </c>
      <c r="F1028" s="16"/>
      <c r="G1028" s="16"/>
      <c r="H1028" s="16"/>
      <c r="I1028" s="56"/>
      <c r="J1028" s="57"/>
      <c r="K1028" s="58"/>
      <c r="L1028" s="22" t="str">
        <f t="shared" si="173"/>
        <v/>
      </c>
      <c r="M1028" s="22" t="str">
        <f t="shared" si="174"/>
        <v/>
      </c>
      <c r="N1028" s="26" t="e">
        <f t="shared" si="179"/>
        <v>#VALUE!</v>
      </c>
      <c r="O1028" s="26" t="e">
        <f t="shared" si="171"/>
        <v>#VALUE!</v>
      </c>
      <c r="P1028" s="26" t="e">
        <f t="shared" si="180"/>
        <v>#VALUE!</v>
      </c>
      <c r="Q1028" s="26" t="e">
        <f t="shared" si="172"/>
        <v>#VALUE!</v>
      </c>
      <c r="R1028" s="22"/>
      <c r="S1028" s="22"/>
      <c r="T1028" s="22"/>
      <c r="U1028" s="22"/>
      <c r="W1028" s="23" t="e">
        <f>IF(AND($F$2&lt;&gt;"",$F$3&lt;&gt;""),Interpolation!J1028,ROUND(Interpolation!C1028,$N$3))</f>
        <v>#VALUE!</v>
      </c>
      <c r="X1028" s="23" t="e">
        <f>IF(AND($F$2&lt;&gt;"",$F$3&lt;&gt;""),Interpolation!K1028,ROUND(Interpolation!D1028,$N$3))</f>
        <v>#VALUE!</v>
      </c>
      <c r="Y1028" s="23" t="e">
        <f>IF(AND($F$2&lt;&gt;"",$F$3&lt;&gt;""),Interpolation!L1028,ROUND(Interpolation!E1028,$N$3))</f>
        <v>#VALUE!</v>
      </c>
      <c r="Z1028" s="23" t="e">
        <f>IF(AND($F$2&lt;&gt;"",$F$3&lt;&gt;""),Interpolation!M1028,ROUND(Interpolation!F1028,$N$3))</f>
        <v>#VALUE!</v>
      </c>
      <c r="AA1028" s="23" t="e">
        <f>IF(AND($F$2&lt;&gt;"",$F$3&lt;&gt;""),Interpolation!N1028,ROUND(Interpolation!G1028,$N$3))</f>
        <v>#VALUE!</v>
      </c>
      <c r="AB1028" s="23" t="e">
        <f>IF(AND($F$2&lt;&gt;"",$F$3&lt;&gt;""),Interpolation!O1028,ROUND(Interpolation!H1028,$N$3))</f>
        <v>#VALUE!</v>
      </c>
      <c r="AD1028" s="43" t="e">
        <f t="shared" si="175"/>
        <v>#VALUE!</v>
      </c>
      <c r="AE1028" s="43" t="e">
        <f t="shared" si="176"/>
        <v>#VALUE!</v>
      </c>
    </row>
    <row r="1029" spans="1:31" x14ac:dyDescent="0.25">
      <c r="A1029" s="26" t="str">
        <f t="shared" si="178"/>
        <v/>
      </c>
      <c r="B1029" s="21" t="str">
        <f t="shared" si="177"/>
        <v/>
      </c>
      <c r="C1029" s="16" t="s">
        <v>66</v>
      </c>
      <c r="D1029" s="16" t="s">
        <v>66</v>
      </c>
      <c r="E1029" s="16" t="s">
        <v>66</v>
      </c>
      <c r="F1029" s="16"/>
      <c r="G1029" s="16"/>
      <c r="H1029" s="16"/>
      <c r="I1029" s="56"/>
      <c r="J1029" s="57"/>
      <c r="K1029" s="58"/>
      <c r="L1029" s="22" t="str">
        <f t="shared" si="173"/>
        <v/>
      </c>
      <c r="M1029" s="22" t="str">
        <f t="shared" si="174"/>
        <v/>
      </c>
      <c r="N1029" s="26" t="e">
        <f t="shared" si="179"/>
        <v>#VALUE!</v>
      </c>
      <c r="O1029" s="26" t="e">
        <f t="shared" si="171"/>
        <v>#VALUE!</v>
      </c>
      <c r="P1029" s="26" t="e">
        <f t="shared" si="180"/>
        <v>#VALUE!</v>
      </c>
      <c r="Q1029" s="26" t="e">
        <f t="shared" si="172"/>
        <v>#VALUE!</v>
      </c>
      <c r="R1029" s="22"/>
      <c r="S1029" s="22"/>
      <c r="T1029" s="22"/>
      <c r="U1029" s="22"/>
      <c r="W1029" s="23" t="e">
        <f>IF(AND($F$2&lt;&gt;"",$F$3&lt;&gt;""),Interpolation!J1029,ROUND(Interpolation!C1029,$N$3))</f>
        <v>#VALUE!</v>
      </c>
      <c r="X1029" s="23" t="e">
        <f>IF(AND($F$2&lt;&gt;"",$F$3&lt;&gt;""),Interpolation!K1029,ROUND(Interpolation!D1029,$N$3))</f>
        <v>#VALUE!</v>
      </c>
      <c r="Y1029" s="23" t="e">
        <f>IF(AND($F$2&lt;&gt;"",$F$3&lt;&gt;""),Interpolation!L1029,ROUND(Interpolation!E1029,$N$3))</f>
        <v>#VALUE!</v>
      </c>
      <c r="Z1029" s="23" t="e">
        <f>IF(AND($F$2&lt;&gt;"",$F$3&lt;&gt;""),Interpolation!M1029,ROUND(Interpolation!F1029,$N$3))</f>
        <v>#VALUE!</v>
      </c>
      <c r="AA1029" s="23" t="e">
        <f>IF(AND($F$2&lt;&gt;"",$F$3&lt;&gt;""),Interpolation!N1029,ROUND(Interpolation!G1029,$N$3))</f>
        <v>#VALUE!</v>
      </c>
      <c r="AB1029" s="23" t="e">
        <f>IF(AND($F$2&lt;&gt;"",$F$3&lt;&gt;""),Interpolation!O1029,ROUND(Interpolation!H1029,$N$3))</f>
        <v>#VALUE!</v>
      </c>
      <c r="AD1029" s="43" t="e">
        <f t="shared" si="175"/>
        <v>#VALUE!</v>
      </c>
      <c r="AE1029" s="43" t="e">
        <f t="shared" si="176"/>
        <v>#VALUE!</v>
      </c>
    </row>
    <row r="1030" spans="1:31" x14ac:dyDescent="0.25">
      <c r="A1030" s="26" t="str">
        <f t="shared" si="178"/>
        <v/>
      </c>
      <c r="B1030" s="21" t="str">
        <f t="shared" si="177"/>
        <v/>
      </c>
      <c r="C1030" s="16" t="s">
        <v>66</v>
      </c>
      <c r="D1030" s="16" t="s">
        <v>66</v>
      </c>
      <c r="E1030" s="16" t="s">
        <v>66</v>
      </c>
      <c r="F1030" s="16"/>
      <c r="G1030" s="16"/>
      <c r="H1030" s="16"/>
      <c r="I1030" s="56"/>
      <c r="J1030" s="57"/>
      <c r="K1030" s="58"/>
      <c r="L1030" s="22" t="str">
        <f t="shared" si="173"/>
        <v/>
      </c>
      <c r="M1030" s="22" t="str">
        <f t="shared" si="174"/>
        <v/>
      </c>
      <c r="N1030" s="26" t="e">
        <f t="shared" si="179"/>
        <v>#VALUE!</v>
      </c>
      <c r="O1030" s="26" t="e">
        <f t="shared" si="171"/>
        <v>#VALUE!</v>
      </c>
      <c r="P1030" s="26" t="e">
        <f t="shared" si="180"/>
        <v>#VALUE!</v>
      </c>
      <c r="Q1030" s="26" t="e">
        <f t="shared" si="172"/>
        <v>#VALUE!</v>
      </c>
      <c r="R1030" s="22"/>
      <c r="S1030" s="22"/>
      <c r="T1030" s="22"/>
      <c r="U1030" s="22"/>
      <c r="W1030" s="23" t="e">
        <f>IF(AND($F$2&lt;&gt;"",$F$3&lt;&gt;""),Interpolation!J1030,ROUND(Interpolation!C1030,$N$3))</f>
        <v>#VALUE!</v>
      </c>
      <c r="X1030" s="23" t="e">
        <f>IF(AND($F$2&lt;&gt;"",$F$3&lt;&gt;""),Interpolation!K1030,ROUND(Interpolation!D1030,$N$3))</f>
        <v>#VALUE!</v>
      </c>
      <c r="Y1030" s="23" t="e">
        <f>IF(AND($F$2&lt;&gt;"",$F$3&lt;&gt;""),Interpolation!L1030,ROUND(Interpolation!E1030,$N$3))</f>
        <v>#VALUE!</v>
      </c>
      <c r="Z1030" s="23" t="e">
        <f>IF(AND($F$2&lt;&gt;"",$F$3&lt;&gt;""),Interpolation!M1030,ROUND(Interpolation!F1030,$N$3))</f>
        <v>#VALUE!</v>
      </c>
      <c r="AA1030" s="23" t="e">
        <f>IF(AND($F$2&lt;&gt;"",$F$3&lt;&gt;""),Interpolation!N1030,ROUND(Interpolation!G1030,$N$3))</f>
        <v>#VALUE!</v>
      </c>
      <c r="AB1030" s="23" t="e">
        <f>IF(AND($F$2&lt;&gt;"",$F$3&lt;&gt;""),Interpolation!O1030,ROUND(Interpolation!H1030,$N$3))</f>
        <v>#VALUE!</v>
      </c>
      <c r="AD1030" s="43" t="e">
        <f t="shared" si="175"/>
        <v>#VALUE!</v>
      </c>
      <c r="AE1030" s="43" t="e">
        <f t="shared" si="176"/>
        <v>#VALUE!</v>
      </c>
    </row>
    <row r="1031" spans="1:31" x14ac:dyDescent="0.25">
      <c r="A1031" s="26" t="str">
        <f t="shared" si="178"/>
        <v/>
      </c>
      <c r="B1031" s="21" t="str">
        <f t="shared" si="177"/>
        <v/>
      </c>
      <c r="C1031" s="16" t="s">
        <v>66</v>
      </c>
      <c r="D1031" s="16" t="s">
        <v>66</v>
      </c>
      <c r="E1031" s="16" t="s">
        <v>66</v>
      </c>
      <c r="F1031" s="16"/>
      <c r="G1031" s="16"/>
      <c r="H1031" s="16"/>
      <c r="I1031" s="56"/>
      <c r="J1031" s="57"/>
      <c r="K1031" s="58"/>
      <c r="L1031" s="22" t="str">
        <f t="shared" si="173"/>
        <v/>
      </c>
      <c r="M1031" s="22" t="str">
        <f t="shared" si="174"/>
        <v/>
      </c>
      <c r="N1031" s="26" t="e">
        <f t="shared" si="179"/>
        <v>#VALUE!</v>
      </c>
      <c r="O1031" s="26" t="e">
        <f t="shared" ref="O1031:O1094" si="181">IF($F$4="Master",(VLOOKUP(P1031,$R$8:$U$14,4,FALSE))/2,VLOOKUP(P1031,$R$8:$U$14,4,FALSE))</f>
        <v>#VALUE!</v>
      </c>
      <c r="P1031" s="26" t="e">
        <f t="shared" si="180"/>
        <v>#VALUE!</v>
      </c>
      <c r="Q1031" s="26" t="e">
        <f t="shared" ref="Q1031:Q1094" si="182">IF(OR($F$4="plus",$F$4="Go",$F$4="master"),O1031,-O1031)</f>
        <v>#VALUE!</v>
      </c>
      <c r="R1031" s="22"/>
      <c r="S1031" s="22"/>
      <c r="T1031" s="22"/>
      <c r="U1031" s="22"/>
      <c r="W1031" s="23" t="e">
        <f>IF(AND($F$2&lt;&gt;"",$F$3&lt;&gt;""),Interpolation!J1031,ROUND(Interpolation!C1031,$N$3))</f>
        <v>#VALUE!</v>
      </c>
      <c r="X1031" s="23" t="e">
        <f>IF(AND($F$2&lt;&gt;"",$F$3&lt;&gt;""),Interpolation!K1031,ROUND(Interpolation!D1031,$N$3))</f>
        <v>#VALUE!</v>
      </c>
      <c r="Y1031" s="23" t="e">
        <f>IF(AND($F$2&lt;&gt;"",$F$3&lt;&gt;""),Interpolation!L1031,ROUND(Interpolation!E1031,$N$3))</f>
        <v>#VALUE!</v>
      </c>
      <c r="Z1031" s="23" t="e">
        <f>IF(AND($F$2&lt;&gt;"",$F$3&lt;&gt;""),Interpolation!M1031,ROUND(Interpolation!F1031,$N$3))</f>
        <v>#VALUE!</v>
      </c>
      <c r="AA1031" s="23" t="e">
        <f>IF(AND($F$2&lt;&gt;"",$F$3&lt;&gt;""),Interpolation!N1031,ROUND(Interpolation!G1031,$N$3))</f>
        <v>#VALUE!</v>
      </c>
      <c r="AB1031" s="23" t="e">
        <f>IF(AND($F$2&lt;&gt;"",$F$3&lt;&gt;""),Interpolation!O1031,ROUND(Interpolation!H1031,$N$3))</f>
        <v>#VALUE!</v>
      </c>
      <c r="AD1031" s="43" t="e">
        <f t="shared" si="175"/>
        <v>#VALUE!</v>
      </c>
      <c r="AE1031" s="43" t="e">
        <f t="shared" si="176"/>
        <v>#VALUE!</v>
      </c>
    </row>
    <row r="1032" spans="1:31" x14ac:dyDescent="0.25">
      <c r="A1032" s="26" t="str">
        <f t="shared" si="178"/>
        <v/>
      </c>
      <c r="B1032" s="21" t="str">
        <f t="shared" si="177"/>
        <v/>
      </c>
      <c r="C1032" s="16" t="s">
        <v>66</v>
      </c>
      <c r="D1032" s="16" t="s">
        <v>66</v>
      </c>
      <c r="E1032" s="16" t="s">
        <v>66</v>
      </c>
      <c r="F1032" s="16"/>
      <c r="G1032" s="16"/>
      <c r="H1032" s="16"/>
      <c r="I1032" s="56"/>
      <c r="J1032" s="57"/>
      <c r="K1032" s="58"/>
      <c r="L1032" s="22" t="str">
        <f t="shared" ref="L1032:L1095" si="183">IFERROR(IF(AND($B1032&lt;&gt;"",$F$4=""),$N1032+$J$2,AD1032),"")</f>
        <v/>
      </c>
      <c r="M1032" s="22" t="str">
        <f t="shared" ref="M1032:M1095" si="184">IFERROR(IF(AND($B1032&lt;&gt;"",$F$4=""),$N1032-$J$3,AE1032),"")</f>
        <v/>
      </c>
      <c r="N1032" s="26" t="e">
        <f t="shared" si="179"/>
        <v>#VALUE!</v>
      </c>
      <c r="O1032" s="26" t="e">
        <f t="shared" si="181"/>
        <v>#VALUE!</v>
      </c>
      <c r="P1032" s="26" t="e">
        <f t="shared" si="180"/>
        <v>#VALUE!</v>
      </c>
      <c r="Q1032" s="26" t="e">
        <f t="shared" si="182"/>
        <v>#VALUE!</v>
      </c>
      <c r="R1032" s="22"/>
      <c r="S1032" s="22"/>
      <c r="T1032" s="22"/>
      <c r="U1032" s="22"/>
      <c r="W1032" s="23" t="e">
        <f>IF(AND($F$2&lt;&gt;"",$F$3&lt;&gt;""),Interpolation!J1032,ROUND(Interpolation!C1032,$N$3))</f>
        <v>#VALUE!</v>
      </c>
      <c r="X1032" s="23" t="e">
        <f>IF(AND($F$2&lt;&gt;"",$F$3&lt;&gt;""),Interpolation!K1032,ROUND(Interpolation!D1032,$N$3))</f>
        <v>#VALUE!</v>
      </c>
      <c r="Y1032" s="23" t="e">
        <f>IF(AND($F$2&lt;&gt;"",$F$3&lt;&gt;""),Interpolation!L1032,ROUND(Interpolation!E1032,$N$3))</f>
        <v>#VALUE!</v>
      </c>
      <c r="Z1032" s="23" t="e">
        <f>IF(AND($F$2&lt;&gt;"",$F$3&lt;&gt;""),Interpolation!M1032,ROUND(Interpolation!F1032,$N$3))</f>
        <v>#VALUE!</v>
      </c>
      <c r="AA1032" s="23" t="e">
        <f>IF(AND($F$2&lt;&gt;"",$F$3&lt;&gt;""),Interpolation!N1032,ROUND(Interpolation!G1032,$N$3))</f>
        <v>#VALUE!</v>
      </c>
      <c r="AB1032" s="23" t="e">
        <f>IF(AND($F$2&lt;&gt;"",$F$3&lt;&gt;""),Interpolation!O1032,ROUND(Interpolation!H1032,$N$3))</f>
        <v>#VALUE!</v>
      </c>
      <c r="AD1032" s="43" t="e">
        <f t="shared" ref="AD1032:AD1095" si="185">IF(OR($F$4="plus",$F$4="Master",$F$4="GO"),N1032+O1032+$N$4,N1032+$N$4+$J$2)</f>
        <v>#VALUE!</v>
      </c>
      <c r="AE1032" s="43" t="e">
        <f t="shared" ref="AE1032:AE1095" si="186">IF(OR($F$4="Minus",$F$4="Master",$F$4="NOGO"),N1032-O1032-$N$4,N1032-$N$4+(-$J$3))</f>
        <v>#VALUE!</v>
      </c>
    </row>
    <row r="1033" spans="1:31" x14ac:dyDescent="0.25">
      <c r="A1033" s="26" t="str">
        <f t="shared" si="178"/>
        <v/>
      </c>
      <c r="B1033" s="21" t="str">
        <f t="shared" si="177"/>
        <v/>
      </c>
      <c r="C1033" s="16" t="s">
        <v>66</v>
      </c>
      <c r="D1033" s="16" t="s">
        <v>66</v>
      </c>
      <c r="E1033" s="16" t="s">
        <v>66</v>
      </c>
      <c r="F1033" s="16"/>
      <c r="G1033" s="16"/>
      <c r="H1033" s="16"/>
      <c r="I1033" s="56"/>
      <c r="J1033" s="57"/>
      <c r="K1033" s="58"/>
      <c r="L1033" s="22" t="str">
        <f t="shared" si="183"/>
        <v/>
      </c>
      <c r="M1033" s="22" t="str">
        <f t="shared" si="184"/>
        <v/>
      </c>
      <c r="N1033" s="26" t="e">
        <f t="shared" si="179"/>
        <v>#VALUE!</v>
      </c>
      <c r="O1033" s="26" t="e">
        <f t="shared" si="181"/>
        <v>#VALUE!</v>
      </c>
      <c r="P1033" s="26" t="e">
        <f t="shared" si="180"/>
        <v>#VALUE!</v>
      </c>
      <c r="Q1033" s="26" t="e">
        <f t="shared" si="182"/>
        <v>#VALUE!</v>
      </c>
      <c r="R1033" s="22"/>
      <c r="S1033" s="22"/>
      <c r="T1033" s="22"/>
      <c r="U1033" s="22"/>
      <c r="W1033" s="23" t="e">
        <f>IF(AND($F$2&lt;&gt;"",$F$3&lt;&gt;""),Interpolation!J1033,ROUND(Interpolation!C1033,$N$3))</f>
        <v>#VALUE!</v>
      </c>
      <c r="X1033" s="23" t="e">
        <f>IF(AND($F$2&lt;&gt;"",$F$3&lt;&gt;""),Interpolation!K1033,ROUND(Interpolation!D1033,$N$3))</f>
        <v>#VALUE!</v>
      </c>
      <c r="Y1033" s="23" t="e">
        <f>IF(AND($F$2&lt;&gt;"",$F$3&lt;&gt;""),Interpolation!L1033,ROUND(Interpolation!E1033,$N$3))</f>
        <v>#VALUE!</v>
      </c>
      <c r="Z1033" s="23" t="e">
        <f>IF(AND($F$2&lt;&gt;"",$F$3&lt;&gt;""),Interpolation!M1033,ROUND(Interpolation!F1033,$N$3))</f>
        <v>#VALUE!</v>
      </c>
      <c r="AA1033" s="23" t="e">
        <f>IF(AND($F$2&lt;&gt;"",$F$3&lt;&gt;""),Interpolation!N1033,ROUND(Interpolation!G1033,$N$3))</f>
        <v>#VALUE!</v>
      </c>
      <c r="AB1033" s="23" t="e">
        <f>IF(AND($F$2&lt;&gt;"",$F$3&lt;&gt;""),Interpolation!O1033,ROUND(Interpolation!H1033,$N$3))</f>
        <v>#VALUE!</v>
      </c>
      <c r="AD1033" s="43" t="e">
        <f t="shared" si="185"/>
        <v>#VALUE!</v>
      </c>
      <c r="AE1033" s="43" t="e">
        <f t="shared" si="186"/>
        <v>#VALUE!</v>
      </c>
    </row>
    <row r="1034" spans="1:31" x14ac:dyDescent="0.25">
      <c r="J1034" s="1"/>
      <c r="K1034" s="1"/>
      <c r="L1034" s="22">
        <f t="shared" si="183"/>
        <v>0</v>
      </c>
      <c r="M1034" s="22">
        <f t="shared" si="184"/>
        <v>0</v>
      </c>
      <c r="N1034" s="26">
        <f t="shared" si="179"/>
        <v>0</v>
      </c>
      <c r="O1034" s="26" t="e">
        <f t="shared" si="181"/>
        <v>#N/A</v>
      </c>
      <c r="P1034" s="26">
        <f t="shared" si="180"/>
        <v>1</v>
      </c>
      <c r="Q1034" s="26" t="e">
        <f t="shared" si="182"/>
        <v>#N/A</v>
      </c>
      <c r="R1034" s="22"/>
      <c r="S1034" s="22"/>
      <c r="T1034" s="22"/>
      <c r="U1034" s="22"/>
      <c r="W1034" s="23" t="e">
        <f>IF(AND($F$2&lt;&gt;"",$F$3&lt;&gt;""),Interpolation!J1034,ROUND(Interpolation!C1034,$N$3))</f>
        <v>#VALUE!</v>
      </c>
      <c r="X1034" s="23" t="e">
        <f>IF(AND($F$2&lt;&gt;"",$F$3&lt;&gt;""),Interpolation!K1034,ROUND(Interpolation!D1034,$N$3))</f>
        <v>#VALUE!</v>
      </c>
      <c r="Y1034" s="23" t="e">
        <f>IF(AND($F$2&lt;&gt;"",$F$3&lt;&gt;""),Interpolation!L1034,ROUND(Interpolation!E1034,$N$3))</f>
        <v>#VALUE!</v>
      </c>
      <c r="Z1034" s="23" t="e">
        <f>IF(AND($F$2&lt;&gt;"",$F$3&lt;&gt;""),Interpolation!M1034,ROUND(Interpolation!F1034,$N$3))</f>
        <v>#VALUE!</v>
      </c>
      <c r="AA1034" s="23" t="e">
        <f>IF(AND($F$2&lt;&gt;"",$F$3&lt;&gt;""),Interpolation!N1034,ROUND(Interpolation!G1034,$N$3))</f>
        <v>#VALUE!</v>
      </c>
      <c r="AB1034" s="23" t="e">
        <f>IF(AND($F$2&lt;&gt;"",$F$3&lt;&gt;""),Interpolation!O1034,ROUND(Interpolation!H1034,$N$3))</f>
        <v>#VALUE!</v>
      </c>
      <c r="AD1034" s="43">
        <f t="shared" si="185"/>
        <v>0</v>
      </c>
      <c r="AE1034" s="43">
        <f t="shared" si="186"/>
        <v>0</v>
      </c>
    </row>
    <row r="1035" spans="1:31" x14ac:dyDescent="0.25">
      <c r="B1035" s="61"/>
      <c r="C1035" s="61"/>
      <c r="D1035" s="61"/>
      <c r="E1035" s="61"/>
      <c r="F1035" s="61"/>
      <c r="G1035" s="61"/>
      <c r="I1035" s="2" t="str">
        <f>'Print off sheets'!I1035</f>
        <v>Page 24 of 2</v>
      </c>
      <c r="J1035" s="1"/>
      <c r="K1035" s="1"/>
      <c r="L1035" s="22">
        <f t="shared" si="183"/>
        <v>0</v>
      </c>
      <c r="M1035" s="22">
        <f t="shared" si="184"/>
        <v>0</v>
      </c>
      <c r="N1035" s="26">
        <f t="shared" si="179"/>
        <v>0</v>
      </c>
      <c r="O1035" s="26" t="e">
        <f t="shared" si="181"/>
        <v>#N/A</v>
      </c>
      <c r="P1035" s="26">
        <f t="shared" si="180"/>
        <v>1</v>
      </c>
      <c r="Q1035" s="26" t="e">
        <f t="shared" si="182"/>
        <v>#N/A</v>
      </c>
      <c r="R1035" s="22"/>
      <c r="S1035" s="22"/>
      <c r="T1035" s="22"/>
      <c r="U1035" s="22"/>
      <c r="W1035" s="23" t="e">
        <f>IF(AND($F$2&lt;&gt;"",$F$3&lt;&gt;""),Interpolation!J1035,ROUND(Interpolation!C1035,$N$3))</f>
        <v>#VALUE!</v>
      </c>
      <c r="X1035" s="23" t="e">
        <f>IF(AND($F$2&lt;&gt;"",$F$3&lt;&gt;""),Interpolation!K1035,ROUND(Interpolation!D1035,$N$3))</f>
        <v>#VALUE!</v>
      </c>
      <c r="Y1035" s="23" t="e">
        <f>IF(AND($F$2&lt;&gt;"",$F$3&lt;&gt;""),Interpolation!L1035,ROUND(Interpolation!E1035,$N$3))</f>
        <v>#VALUE!</v>
      </c>
      <c r="Z1035" s="23" t="e">
        <f>IF(AND($F$2&lt;&gt;"",$F$3&lt;&gt;""),Interpolation!M1035,ROUND(Interpolation!F1035,$N$3))</f>
        <v>#VALUE!</v>
      </c>
      <c r="AA1035" s="23" t="e">
        <f>IF(AND($F$2&lt;&gt;"",$F$3&lt;&gt;""),Interpolation!N1035,ROUND(Interpolation!G1035,$N$3))</f>
        <v>#VALUE!</v>
      </c>
      <c r="AB1035" s="23" t="e">
        <f>IF(AND($F$2&lt;&gt;"",$F$3&lt;&gt;""),Interpolation!O1035,ROUND(Interpolation!H1035,$N$3))</f>
        <v>#VALUE!</v>
      </c>
      <c r="AD1035" s="43">
        <f t="shared" si="185"/>
        <v>0</v>
      </c>
      <c r="AE1035" s="43">
        <f t="shared" si="186"/>
        <v>0</v>
      </c>
    </row>
    <row r="1036" spans="1:31" ht="18" x14ac:dyDescent="0.25">
      <c r="B1036" s="59" t="s">
        <v>21</v>
      </c>
      <c r="C1036" s="59"/>
      <c r="D1036" s="59"/>
      <c r="E1036" s="59"/>
      <c r="F1036" s="59"/>
      <c r="G1036" s="59"/>
      <c r="H1036" s="59"/>
      <c r="J1036" s="1"/>
      <c r="K1036" s="1"/>
      <c r="L1036" s="22" t="str">
        <f t="shared" si="183"/>
        <v/>
      </c>
      <c r="M1036" s="22" t="str">
        <f t="shared" si="184"/>
        <v/>
      </c>
      <c r="N1036" s="26" t="e">
        <f t="shared" si="179"/>
        <v>#VALUE!</v>
      </c>
      <c r="O1036" s="26" t="e">
        <f t="shared" si="181"/>
        <v>#VALUE!</v>
      </c>
      <c r="P1036" s="26" t="e">
        <f t="shared" si="180"/>
        <v>#VALUE!</v>
      </c>
      <c r="Q1036" s="26" t="e">
        <f t="shared" si="182"/>
        <v>#VALUE!</v>
      </c>
      <c r="R1036" s="22"/>
      <c r="S1036" s="22"/>
      <c r="T1036" s="22"/>
      <c r="U1036" s="22"/>
      <c r="W1036" s="23" t="e">
        <f>IF(AND($F$2&lt;&gt;"",$F$3&lt;&gt;""),Interpolation!J1036,ROUND(Interpolation!C1036,$N$3))</f>
        <v>#VALUE!</v>
      </c>
      <c r="X1036" s="23" t="e">
        <f>IF(AND($F$2&lt;&gt;"",$F$3&lt;&gt;""),Interpolation!K1036,ROUND(Interpolation!D1036,$N$3))</f>
        <v>#VALUE!</v>
      </c>
      <c r="Y1036" s="23" t="e">
        <f>IF(AND($F$2&lt;&gt;"",$F$3&lt;&gt;""),Interpolation!L1036,ROUND(Interpolation!E1036,$N$3))</f>
        <v>#VALUE!</v>
      </c>
      <c r="Z1036" s="23" t="e">
        <f>IF(AND($F$2&lt;&gt;"",$F$3&lt;&gt;""),Interpolation!M1036,ROUND(Interpolation!F1036,$N$3))</f>
        <v>#VALUE!</v>
      </c>
      <c r="AA1036" s="23" t="e">
        <f>IF(AND($F$2&lt;&gt;"",$F$3&lt;&gt;""),Interpolation!N1036,ROUND(Interpolation!G1036,$N$3))</f>
        <v>#VALUE!</v>
      </c>
      <c r="AB1036" s="23" t="e">
        <f>IF(AND($F$2&lt;&gt;"",$F$3&lt;&gt;""),Interpolation!O1036,ROUND(Interpolation!H1036,$N$3))</f>
        <v>#VALUE!</v>
      </c>
      <c r="AD1036" s="43" t="e">
        <f t="shared" si="185"/>
        <v>#VALUE!</v>
      </c>
      <c r="AE1036" s="43" t="e">
        <f t="shared" si="186"/>
        <v>#VALUE!</v>
      </c>
    </row>
    <row r="1037" spans="1:31" ht="15.75" x14ac:dyDescent="0.25">
      <c r="B1037" s="3"/>
      <c r="C1037" s="14"/>
      <c r="E1037" s="3"/>
      <c r="F1037" s="15"/>
      <c r="H1037" s="5"/>
      <c r="J1037" s="1"/>
      <c r="K1037" s="1"/>
      <c r="L1037" s="22">
        <f t="shared" si="183"/>
        <v>0</v>
      </c>
      <c r="M1037" s="22">
        <f t="shared" si="184"/>
        <v>0</v>
      </c>
      <c r="N1037" s="26">
        <f t="shared" si="179"/>
        <v>0</v>
      </c>
      <c r="O1037" s="26" t="e">
        <f t="shared" si="181"/>
        <v>#N/A</v>
      </c>
      <c r="P1037" s="26">
        <f t="shared" si="180"/>
        <v>1</v>
      </c>
      <c r="Q1037" s="26" t="e">
        <f t="shared" si="182"/>
        <v>#N/A</v>
      </c>
      <c r="R1037" s="22"/>
      <c r="S1037" s="22"/>
      <c r="T1037" s="22"/>
      <c r="U1037" s="22"/>
      <c r="W1037" s="23" t="e">
        <f>IF(AND($F$2&lt;&gt;"",$F$3&lt;&gt;""),Interpolation!J1037,ROUND(Interpolation!C1037,$N$3))</f>
        <v>#VALUE!</v>
      </c>
      <c r="X1037" s="23" t="e">
        <f>IF(AND($F$2&lt;&gt;"",$F$3&lt;&gt;""),Interpolation!K1037,ROUND(Interpolation!D1037,$N$3))</f>
        <v>#VALUE!</v>
      </c>
      <c r="Y1037" s="23" t="e">
        <f>IF(AND($F$2&lt;&gt;"",$F$3&lt;&gt;""),Interpolation!L1037,ROUND(Interpolation!E1037,$N$3))</f>
        <v>#VALUE!</v>
      </c>
      <c r="Z1037" s="23" t="e">
        <f>IF(AND($F$2&lt;&gt;"",$F$3&lt;&gt;""),Interpolation!M1037,ROUND(Interpolation!F1037,$N$3))</f>
        <v>#VALUE!</v>
      </c>
      <c r="AA1037" s="23" t="e">
        <f>IF(AND($F$2&lt;&gt;"",$F$3&lt;&gt;""),Interpolation!N1037,ROUND(Interpolation!G1037,$N$3))</f>
        <v>#VALUE!</v>
      </c>
      <c r="AB1037" s="23" t="e">
        <f>IF(AND($F$2&lt;&gt;"",$F$3&lt;&gt;""),Interpolation!O1037,ROUND(Interpolation!H1037,$N$3))</f>
        <v>#VALUE!</v>
      </c>
      <c r="AD1037" s="43">
        <f t="shared" si="185"/>
        <v>0</v>
      </c>
      <c r="AE1037" s="43">
        <f t="shared" si="186"/>
        <v>0</v>
      </c>
    </row>
    <row r="1038" spans="1:31" x14ac:dyDescent="0.25">
      <c r="G1038" s="62"/>
      <c r="H1038" s="62"/>
      <c r="J1038" s="1"/>
      <c r="K1038" s="1"/>
      <c r="L1038" s="22">
        <f t="shared" si="183"/>
        <v>0</v>
      </c>
      <c r="M1038" s="22">
        <f t="shared" si="184"/>
        <v>0</v>
      </c>
      <c r="N1038" s="26">
        <f t="shared" si="179"/>
        <v>0</v>
      </c>
      <c r="O1038" s="26" t="e">
        <f t="shared" si="181"/>
        <v>#N/A</v>
      </c>
      <c r="P1038" s="26">
        <f t="shared" si="180"/>
        <v>1</v>
      </c>
      <c r="Q1038" s="26" t="e">
        <f t="shared" si="182"/>
        <v>#N/A</v>
      </c>
      <c r="R1038" s="22"/>
      <c r="S1038" s="22"/>
      <c r="T1038" s="22"/>
      <c r="U1038" s="22"/>
      <c r="W1038" s="23" t="e">
        <f>IF(AND($F$2&lt;&gt;"",$F$3&lt;&gt;""),Interpolation!J1038,ROUND(Interpolation!C1038,$N$3))</f>
        <v>#VALUE!</v>
      </c>
      <c r="X1038" s="23" t="e">
        <f>IF(AND($F$2&lt;&gt;"",$F$3&lt;&gt;""),Interpolation!K1038,ROUND(Interpolation!D1038,$N$3))</f>
        <v>#VALUE!</v>
      </c>
      <c r="Y1038" s="23" t="e">
        <f>IF(AND($F$2&lt;&gt;"",$F$3&lt;&gt;""),Interpolation!L1038,ROUND(Interpolation!E1038,$N$3))</f>
        <v>#VALUE!</v>
      </c>
      <c r="Z1038" s="23" t="e">
        <f>IF(AND($F$2&lt;&gt;"",$F$3&lt;&gt;""),Interpolation!M1038,ROUND(Interpolation!F1038,$N$3))</f>
        <v>#VALUE!</v>
      </c>
      <c r="AA1038" s="23" t="e">
        <f>IF(AND($F$2&lt;&gt;"",$F$3&lt;&gt;""),Interpolation!N1038,ROUND(Interpolation!G1038,$N$3))</f>
        <v>#VALUE!</v>
      </c>
      <c r="AB1038" s="23" t="e">
        <f>IF(AND($F$2&lt;&gt;"",$F$3&lt;&gt;""),Interpolation!O1038,ROUND(Interpolation!H1038,$N$3))</f>
        <v>#VALUE!</v>
      </c>
      <c r="AD1038" s="43">
        <f t="shared" si="185"/>
        <v>0</v>
      </c>
      <c r="AE1038" s="43">
        <f t="shared" si="186"/>
        <v>0</v>
      </c>
    </row>
    <row r="1039" spans="1:31" x14ac:dyDescent="0.25">
      <c r="C1039" s="60" t="s">
        <v>42</v>
      </c>
      <c r="D1039" s="60"/>
      <c r="E1039" s="60"/>
      <c r="H1039" s="6"/>
      <c r="J1039" s="1"/>
      <c r="K1039" s="1"/>
      <c r="L1039" s="22">
        <f t="shared" si="183"/>
        <v>0</v>
      </c>
      <c r="M1039" s="22">
        <f t="shared" si="184"/>
        <v>0</v>
      </c>
      <c r="N1039" s="26">
        <f t="shared" si="179"/>
        <v>0</v>
      </c>
      <c r="O1039" s="26" t="e">
        <f t="shared" si="181"/>
        <v>#N/A</v>
      </c>
      <c r="P1039" s="26">
        <f t="shared" si="180"/>
        <v>1</v>
      </c>
      <c r="Q1039" s="26" t="e">
        <f t="shared" si="182"/>
        <v>#N/A</v>
      </c>
      <c r="R1039" s="22"/>
      <c r="S1039" s="22"/>
      <c r="T1039" s="22"/>
      <c r="U1039" s="22"/>
      <c r="W1039" s="23" t="e">
        <f>IF(AND($F$2&lt;&gt;"",$F$3&lt;&gt;""),Interpolation!J1039,ROUND(Interpolation!C1039,$N$3))</f>
        <v>#VALUE!</v>
      </c>
      <c r="X1039" s="23" t="e">
        <f>IF(AND($F$2&lt;&gt;"",$F$3&lt;&gt;""),Interpolation!K1039,ROUND(Interpolation!D1039,$N$3))</f>
        <v>#VALUE!</v>
      </c>
      <c r="Y1039" s="23" t="e">
        <f>IF(AND($F$2&lt;&gt;"",$F$3&lt;&gt;""),Interpolation!L1039,ROUND(Interpolation!E1039,$N$3))</f>
        <v>#VALUE!</v>
      </c>
      <c r="Z1039" s="23" t="e">
        <f>IF(AND($F$2&lt;&gt;"",$F$3&lt;&gt;""),Interpolation!M1039,ROUND(Interpolation!F1039,$N$3))</f>
        <v>#VALUE!</v>
      </c>
      <c r="AA1039" s="23" t="e">
        <f>IF(AND($F$2&lt;&gt;"",$F$3&lt;&gt;""),Interpolation!N1039,ROUND(Interpolation!G1039,$N$3))</f>
        <v>#VALUE!</v>
      </c>
      <c r="AB1039" s="23" t="e">
        <f>IF(AND($F$2&lt;&gt;"",$F$3&lt;&gt;""),Interpolation!O1039,ROUND(Interpolation!H1039,$N$3))</f>
        <v>#VALUE!</v>
      </c>
      <c r="AD1039" s="43">
        <f t="shared" si="185"/>
        <v>0</v>
      </c>
      <c r="AE1039" s="43">
        <f t="shared" si="186"/>
        <v>0</v>
      </c>
    </row>
    <row r="1040" spans="1:31" x14ac:dyDescent="0.25">
      <c r="B1040" s="7" t="s">
        <v>45</v>
      </c>
      <c r="C1040" s="8" t="s">
        <v>46</v>
      </c>
      <c r="D1040" s="8" t="s">
        <v>47</v>
      </c>
      <c r="E1040" s="8" t="s">
        <v>48</v>
      </c>
      <c r="F1040" s="8" t="s">
        <v>49</v>
      </c>
      <c r="G1040" s="8" t="s">
        <v>50</v>
      </c>
      <c r="H1040" s="8" t="s">
        <v>51</v>
      </c>
      <c r="I1040" s="9" t="s">
        <v>52</v>
      </c>
      <c r="J1040" s="1"/>
      <c r="K1040" s="1"/>
      <c r="L1040" s="22" t="str">
        <f t="shared" si="183"/>
        <v/>
      </c>
      <c r="M1040" s="22" t="str">
        <f t="shared" si="184"/>
        <v/>
      </c>
      <c r="N1040" s="26" t="e">
        <f t="shared" si="179"/>
        <v>#VALUE!</v>
      </c>
      <c r="O1040" s="26" t="e">
        <f t="shared" si="181"/>
        <v>#VALUE!</v>
      </c>
      <c r="P1040" s="26" t="e">
        <f t="shared" si="180"/>
        <v>#VALUE!</v>
      </c>
      <c r="Q1040" s="26" t="e">
        <f t="shared" si="182"/>
        <v>#VALUE!</v>
      </c>
      <c r="R1040" s="22"/>
      <c r="S1040" s="22"/>
      <c r="T1040" s="22"/>
      <c r="U1040" s="22"/>
      <c r="W1040" s="23" t="e">
        <f>IF(AND($F$2&lt;&gt;"",$F$3&lt;&gt;""),Interpolation!J1040,ROUND(Interpolation!C1040,$N$3))</f>
        <v>#VALUE!</v>
      </c>
      <c r="X1040" s="23" t="e">
        <f>IF(AND($F$2&lt;&gt;"",$F$3&lt;&gt;""),Interpolation!K1040,ROUND(Interpolation!D1040,$N$3))</f>
        <v>#VALUE!</v>
      </c>
      <c r="Y1040" s="23" t="e">
        <f>IF(AND($F$2&lt;&gt;"",$F$3&lt;&gt;""),Interpolation!L1040,ROUND(Interpolation!E1040,$N$3))</f>
        <v>#VALUE!</v>
      </c>
      <c r="Z1040" s="23" t="e">
        <f>IF(AND($F$2&lt;&gt;"",$F$3&lt;&gt;""),Interpolation!M1040,ROUND(Interpolation!F1040,$N$3))</f>
        <v>#VALUE!</v>
      </c>
      <c r="AA1040" s="23" t="e">
        <f>IF(AND($F$2&lt;&gt;"",$F$3&lt;&gt;""),Interpolation!N1040,ROUND(Interpolation!G1040,$N$3))</f>
        <v>#VALUE!</v>
      </c>
      <c r="AB1040" s="23" t="e">
        <f>IF(AND($F$2&lt;&gt;"",$F$3&lt;&gt;""),Interpolation!O1040,ROUND(Interpolation!H1040,$N$3))</f>
        <v>#VALUE!</v>
      </c>
      <c r="AD1040" s="43" t="e">
        <f t="shared" si="185"/>
        <v>#VALUE!</v>
      </c>
      <c r="AE1040" s="43" t="e">
        <f t="shared" si="186"/>
        <v>#VALUE!</v>
      </c>
    </row>
    <row r="1041" spans="1:31" x14ac:dyDescent="0.25">
      <c r="A1041" s="26" t="str">
        <f>IF(A1033="","",IF(ROUND(A1033,7)=VALUE($H$3),"",A1033+VALUE($H$4)))</f>
        <v/>
      </c>
      <c r="B1041" s="21" t="str">
        <f t="shared" ref="B1041:B1080" si="187">TEXT(A1041,$N$2)</f>
        <v/>
      </c>
      <c r="C1041" s="16"/>
      <c r="D1041" s="16"/>
      <c r="E1041" s="16"/>
      <c r="F1041" s="16"/>
      <c r="G1041" s="16"/>
      <c r="H1041" s="16"/>
      <c r="I1041" s="56"/>
      <c r="J1041" s="57"/>
      <c r="K1041" s="58"/>
      <c r="L1041" s="22" t="str">
        <f t="shared" si="183"/>
        <v/>
      </c>
      <c r="M1041" s="22" t="str">
        <f t="shared" si="184"/>
        <v/>
      </c>
      <c r="N1041" s="26" t="e">
        <f t="shared" si="179"/>
        <v>#VALUE!</v>
      </c>
      <c r="O1041" s="26" t="e">
        <f t="shared" si="181"/>
        <v>#VALUE!</v>
      </c>
      <c r="P1041" s="26" t="e">
        <f t="shared" si="180"/>
        <v>#VALUE!</v>
      </c>
      <c r="Q1041" s="26" t="e">
        <f t="shared" si="182"/>
        <v>#VALUE!</v>
      </c>
      <c r="R1041" s="22"/>
      <c r="S1041" s="22"/>
      <c r="T1041" s="22"/>
      <c r="U1041" s="22"/>
      <c r="W1041" s="23" t="e">
        <f>IF(AND($F$2&lt;&gt;"",$F$3&lt;&gt;""),Interpolation!J1041,ROUND(Interpolation!C1041,$N$3))</f>
        <v>#VALUE!</v>
      </c>
      <c r="X1041" s="23" t="e">
        <f>IF(AND($F$2&lt;&gt;"",$F$3&lt;&gt;""),Interpolation!K1041,ROUND(Interpolation!D1041,$N$3))</f>
        <v>#VALUE!</v>
      </c>
      <c r="Y1041" s="23" t="e">
        <f>IF(AND($F$2&lt;&gt;"",$F$3&lt;&gt;""),Interpolation!L1041,ROUND(Interpolation!E1041,$N$3))</f>
        <v>#VALUE!</v>
      </c>
      <c r="Z1041" s="23" t="e">
        <f>IF(AND($F$2&lt;&gt;"",$F$3&lt;&gt;""),Interpolation!M1041,ROUND(Interpolation!F1041,$N$3))</f>
        <v>#VALUE!</v>
      </c>
      <c r="AA1041" s="23" t="e">
        <f>IF(AND($F$2&lt;&gt;"",$F$3&lt;&gt;""),Interpolation!N1041,ROUND(Interpolation!G1041,$N$3))</f>
        <v>#VALUE!</v>
      </c>
      <c r="AB1041" s="23" t="e">
        <f>IF(AND($F$2&lt;&gt;"",$F$3&lt;&gt;""),Interpolation!O1041,ROUND(Interpolation!H1041,$N$3))</f>
        <v>#VALUE!</v>
      </c>
      <c r="AD1041" s="43" t="e">
        <f t="shared" si="185"/>
        <v>#VALUE!</v>
      </c>
      <c r="AE1041" s="43" t="e">
        <f t="shared" si="186"/>
        <v>#VALUE!</v>
      </c>
    </row>
    <row r="1042" spans="1:31" x14ac:dyDescent="0.25">
      <c r="A1042" s="26" t="str">
        <f t="shared" ref="A1042:A1080" si="188">IF(A1041="","",IF(ROUND(A1041,7)=VALUE($H$3),"",A1041+VALUE($H$4)))</f>
        <v/>
      </c>
      <c r="B1042" s="21" t="str">
        <f t="shared" si="187"/>
        <v/>
      </c>
      <c r="C1042" s="16" t="s">
        <v>66</v>
      </c>
      <c r="D1042" s="16" t="s">
        <v>66</v>
      </c>
      <c r="E1042" s="16" t="s">
        <v>66</v>
      </c>
      <c r="F1042" s="16"/>
      <c r="G1042" s="16"/>
      <c r="H1042" s="16"/>
      <c r="I1042" s="56"/>
      <c r="J1042" s="57"/>
      <c r="K1042" s="58"/>
      <c r="L1042" s="22" t="str">
        <f t="shared" si="183"/>
        <v/>
      </c>
      <c r="M1042" s="22" t="str">
        <f t="shared" si="184"/>
        <v/>
      </c>
      <c r="N1042" s="26" t="e">
        <f t="shared" si="179"/>
        <v>#VALUE!</v>
      </c>
      <c r="O1042" s="26" t="e">
        <f t="shared" si="181"/>
        <v>#VALUE!</v>
      </c>
      <c r="P1042" s="26" t="e">
        <f t="shared" si="180"/>
        <v>#VALUE!</v>
      </c>
      <c r="Q1042" s="26" t="e">
        <f t="shared" si="182"/>
        <v>#VALUE!</v>
      </c>
      <c r="R1042" s="22"/>
      <c r="S1042" s="22"/>
      <c r="T1042" s="22"/>
      <c r="U1042" s="22"/>
      <c r="W1042" s="23" t="e">
        <f>IF(AND($F$2&lt;&gt;"",$F$3&lt;&gt;""),Interpolation!J1042,ROUND(Interpolation!C1042,$N$3))</f>
        <v>#VALUE!</v>
      </c>
      <c r="X1042" s="23" t="e">
        <f>IF(AND($F$2&lt;&gt;"",$F$3&lt;&gt;""),Interpolation!K1042,ROUND(Interpolation!D1042,$N$3))</f>
        <v>#VALUE!</v>
      </c>
      <c r="Y1042" s="23" t="e">
        <f>IF(AND($F$2&lt;&gt;"",$F$3&lt;&gt;""),Interpolation!L1042,ROUND(Interpolation!E1042,$N$3))</f>
        <v>#VALUE!</v>
      </c>
      <c r="Z1042" s="23" t="e">
        <f>IF(AND($F$2&lt;&gt;"",$F$3&lt;&gt;""),Interpolation!M1042,ROUND(Interpolation!F1042,$N$3))</f>
        <v>#VALUE!</v>
      </c>
      <c r="AA1042" s="23" t="e">
        <f>IF(AND($F$2&lt;&gt;"",$F$3&lt;&gt;""),Interpolation!N1042,ROUND(Interpolation!G1042,$N$3))</f>
        <v>#VALUE!</v>
      </c>
      <c r="AB1042" s="23" t="e">
        <f>IF(AND($F$2&lt;&gt;"",$F$3&lt;&gt;""),Interpolation!O1042,ROUND(Interpolation!H1042,$N$3))</f>
        <v>#VALUE!</v>
      </c>
      <c r="AD1042" s="43" t="e">
        <f t="shared" si="185"/>
        <v>#VALUE!</v>
      </c>
      <c r="AE1042" s="43" t="e">
        <f t="shared" si="186"/>
        <v>#VALUE!</v>
      </c>
    </row>
    <row r="1043" spans="1:31" x14ac:dyDescent="0.25">
      <c r="A1043" s="26" t="str">
        <f t="shared" si="188"/>
        <v/>
      </c>
      <c r="B1043" s="21" t="str">
        <f t="shared" si="187"/>
        <v/>
      </c>
      <c r="C1043" s="16" t="s">
        <v>66</v>
      </c>
      <c r="D1043" s="16" t="s">
        <v>66</v>
      </c>
      <c r="E1043" s="16" t="s">
        <v>66</v>
      </c>
      <c r="F1043" s="16"/>
      <c r="G1043" s="16"/>
      <c r="H1043" s="16"/>
      <c r="I1043" s="56"/>
      <c r="J1043" s="57"/>
      <c r="K1043" s="58"/>
      <c r="L1043" s="22" t="str">
        <f t="shared" si="183"/>
        <v/>
      </c>
      <c r="M1043" s="22" t="str">
        <f t="shared" si="184"/>
        <v/>
      </c>
      <c r="N1043" s="26" t="e">
        <f t="shared" si="179"/>
        <v>#VALUE!</v>
      </c>
      <c r="O1043" s="26" t="e">
        <f t="shared" si="181"/>
        <v>#VALUE!</v>
      </c>
      <c r="P1043" s="26" t="e">
        <f t="shared" si="180"/>
        <v>#VALUE!</v>
      </c>
      <c r="Q1043" s="26" t="e">
        <f t="shared" si="182"/>
        <v>#VALUE!</v>
      </c>
      <c r="R1043" s="22"/>
      <c r="S1043" s="22"/>
      <c r="T1043" s="22"/>
      <c r="U1043" s="22"/>
      <c r="W1043" s="23" t="e">
        <f>IF(AND($F$2&lt;&gt;"",$F$3&lt;&gt;""),Interpolation!J1043,ROUND(Interpolation!C1043,$N$3))</f>
        <v>#VALUE!</v>
      </c>
      <c r="X1043" s="23" t="e">
        <f>IF(AND($F$2&lt;&gt;"",$F$3&lt;&gt;""),Interpolation!K1043,ROUND(Interpolation!D1043,$N$3))</f>
        <v>#VALUE!</v>
      </c>
      <c r="Y1043" s="23" t="e">
        <f>IF(AND($F$2&lt;&gt;"",$F$3&lt;&gt;""),Interpolation!L1043,ROUND(Interpolation!E1043,$N$3))</f>
        <v>#VALUE!</v>
      </c>
      <c r="Z1043" s="23" t="e">
        <f>IF(AND($F$2&lt;&gt;"",$F$3&lt;&gt;""),Interpolation!M1043,ROUND(Interpolation!F1043,$N$3))</f>
        <v>#VALUE!</v>
      </c>
      <c r="AA1043" s="23" t="e">
        <f>IF(AND($F$2&lt;&gt;"",$F$3&lt;&gt;""),Interpolation!N1043,ROUND(Interpolation!G1043,$N$3))</f>
        <v>#VALUE!</v>
      </c>
      <c r="AB1043" s="23" t="e">
        <f>IF(AND($F$2&lt;&gt;"",$F$3&lt;&gt;""),Interpolation!O1043,ROUND(Interpolation!H1043,$N$3))</f>
        <v>#VALUE!</v>
      </c>
      <c r="AD1043" s="43" t="e">
        <f t="shared" si="185"/>
        <v>#VALUE!</v>
      </c>
      <c r="AE1043" s="43" t="e">
        <f t="shared" si="186"/>
        <v>#VALUE!</v>
      </c>
    </row>
    <row r="1044" spans="1:31" x14ac:dyDescent="0.25">
      <c r="A1044" s="26" t="str">
        <f t="shared" si="188"/>
        <v/>
      </c>
      <c r="B1044" s="21" t="str">
        <f t="shared" si="187"/>
        <v/>
      </c>
      <c r="C1044" s="16" t="s">
        <v>66</v>
      </c>
      <c r="D1044" s="16" t="s">
        <v>66</v>
      </c>
      <c r="E1044" s="16" t="s">
        <v>66</v>
      </c>
      <c r="F1044" s="16"/>
      <c r="G1044" s="16"/>
      <c r="H1044" s="16"/>
      <c r="I1044" s="56"/>
      <c r="J1044" s="57"/>
      <c r="K1044" s="58"/>
      <c r="L1044" s="22" t="str">
        <f t="shared" si="183"/>
        <v/>
      </c>
      <c r="M1044" s="22" t="str">
        <f t="shared" si="184"/>
        <v/>
      </c>
      <c r="N1044" s="26" t="e">
        <f t="shared" si="179"/>
        <v>#VALUE!</v>
      </c>
      <c r="O1044" s="26" t="e">
        <f t="shared" si="181"/>
        <v>#VALUE!</v>
      </c>
      <c r="P1044" s="26" t="e">
        <f t="shared" si="180"/>
        <v>#VALUE!</v>
      </c>
      <c r="Q1044" s="26" t="e">
        <f t="shared" si="182"/>
        <v>#VALUE!</v>
      </c>
      <c r="R1044" s="22"/>
      <c r="S1044" s="22"/>
      <c r="T1044" s="22"/>
      <c r="U1044" s="22"/>
      <c r="W1044" s="23" t="e">
        <f>IF(AND($F$2&lt;&gt;"",$F$3&lt;&gt;""),Interpolation!J1044,ROUND(Interpolation!C1044,$N$3))</f>
        <v>#VALUE!</v>
      </c>
      <c r="X1044" s="23" t="e">
        <f>IF(AND($F$2&lt;&gt;"",$F$3&lt;&gt;""),Interpolation!K1044,ROUND(Interpolation!D1044,$N$3))</f>
        <v>#VALUE!</v>
      </c>
      <c r="Y1044" s="23" t="e">
        <f>IF(AND($F$2&lt;&gt;"",$F$3&lt;&gt;""),Interpolation!L1044,ROUND(Interpolation!E1044,$N$3))</f>
        <v>#VALUE!</v>
      </c>
      <c r="Z1044" s="23" t="e">
        <f>IF(AND($F$2&lt;&gt;"",$F$3&lt;&gt;""),Interpolation!M1044,ROUND(Interpolation!F1044,$N$3))</f>
        <v>#VALUE!</v>
      </c>
      <c r="AA1044" s="23" t="e">
        <f>IF(AND($F$2&lt;&gt;"",$F$3&lt;&gt;""),Interpolation!N1044,ROUND(Interpolation!G1044,$N$3))</f>
        <v>#VALUE!</v>
      </c>
      <c r="AB1044" s="23" t="e">
        <f>IF(AND($F$2&lt;&gt;"",$F$3&lt;&gt;""),Interpolation!O1044,ROUND(Interpolation!H1044,$N$3))</f>
        <v>#VALUE!</v>
      </c>
      <c r="AD1044" s="43" t="e">
        <f t="shared" si="185"/>
        <v>#VALUE!</v>
      </c>
      <c r="AE1044" s="43" t="e">
        <f t="shared" si="186"/>
        <v>#VALUE!</v>
      </c>
    </row>
    <row r="1045" spans="1:31" x14ac:dyDescent="0.25">
      <c r="A1045" s="26" t="str">
        <f t="shared" si="188"/>
        <v/>
      </c>
      <c r="B1045" s="21" t="str">
        <f t="shared" si="187"/>
        <v/>
      </c>
      <c r="C1045" s="16" t="s">
        <v>66</v>
      </c>
      <c r="D1045" s="16" t="s">
        <v>66</v>
      </c>
      <c r="E1045" s="16" t="s">
        <v>66</v>
      </c>
      <c r="F1045" s="16"/>
      <c r="G1045" s="16"/>
      <c r="H1045" s="16"/>
      <c r="I1045" s="56"/>
      <c r="J1045" s="57"/>
      <c r="K1045" s="58"/>
      <c r="L1045" s="22" t="str">
        <f t="shared" si="183"/>
        <v/>
      </c>
      <c r="M1045" s="22" t="str">
        <f t="shared" si="184"/>
        <v/>
      </c>
      <c r="N1045" s="26" t="e">
        <f t="shared" si="179"/>
        <v>#VALUE!</v>
      </c>
      <c r="O1045" s="26" t="e">
        <f t="shared" si="181"/>
        <v>#VALUE!</v>
      </c>
      <c r="P1045" s="26" t="e">
        <f t="shared" si="180"/>
        <v>#VALUE!</v>
      </c>
      <c r="Q1045" s="26" t="e">
        <f t="shared" si="182"/>
        <v>#VALUE!</v>
      </c>
      <c r="R1045" s="22"/>
      <c r="S1045" s="22"/>
      <c r="T1045" s="22"/>
      <c r="U1045" s="22"/>
      <c r="W1045" s="23" t="e">
        <f>IF(AND($F$2&lt;&gt;"",$F$3&lt;&gt;""),Interpolation!J1045,ROUND(Interpolation!C1045,$N$3))</f>
        <v>#VALUE!</v>
      </c>
      <c r="X1045" s="23" t="e">
        <f>IF(AND($F$2&lt;&gt;"",$F$3&lt;&gt;""),Interpolation!K1045,ROUND(Interpolation!D1045,$N$3))</f>
        <v>#VALUE!</v>
      </c>
      <c r="Y1045" s="23" t="e">
        <f>IF(AND($F$2&lt;&gt;"",$F$3&lt;&gt;""),Interpolation!L1045,ROUND(Interpolation!E1045,$N$3))</f>
        <v>#VALUE!</v>
      </c>
      <c r="Z1045" s="23" t="e">
        <f>IF(AND($F$2&lt;&gt;"",$F$3&lt;&gt;""),Interpolation!M1045,ROUND(Interpolation!F1045,$N$3))</f>
        <v>#VALUE!</v>
      </c>
      <c r="AA1045" s="23" t="e">
        <f>IF(AND($F$2&lt;&gt;"",$F$3&lt;&gt;""),Interpolation!N1045,ROUND(Interpolation!G1045,$N$3))</f>
        <v>#VALUE!</v>
      </c>
      <c r="AB1045" s="23" t="e">
        <f>IF(AND($F$2&lt;&gt;"",$F$3&lt;&gt;""),Interpolation!O1045,ROUND(Interpolation!H1045,$N$3))</f>
        <v>#VALUE!</v>
      </c>
      <c r="AD1045" s="43" t="e">
        <f t="shared" si="185"/>
        <v>#VALUE!</v>
      </c>
      <c r="AE1045" s="43" t="e">
        <f t="shared" si="186"/>
        <v>#VALUE!</v>
      </c>
    </row>
    <row r="1046" spans="1:31" x14ac:dyDescent="0.25">
      <c r="A1046" s="26" t="str">
        <f t="shared" si="188"/>
        <v/>
      </c>
      <c r="B1046" s="21" t="str">
        <f t="shared" si="187"/>
        <v/>
      </c>
      <c r="C1046" s="16" t="s">
        <v>66</v>
      </c>
      <c r="D1046" s="16" t="s">
        <v>66</v>
      </c>
      <c r="E1046" s="16" t="s">
        <v>66</v>
      </c>
      <c r="F1046" s="16"/>
      <c r="G1046" s="16"/>
      <c r="H1046" s="16"/>
      <c r="I1046" s="56"/>
      <c r="J1046" s="57"/>
      <c r="K1046" s="58"/>
      <c r="L1046" s="22" t="str">
        <f t="shared" si="183"/>
        <v/>
      </c>
      <c r="M1046" s="22" t="str">
        <f t="shared" si="184"/>
        <v/>
      </c>
      <c r="N1046" s="26" t="e">
        <f t="shared" si="179"/>
        <v>#VALUE!</v>
      </c>
      <c r="O1046" s="26" t="e">
        <f t="shared" si="181"/>
        <v>#VALUE!</v>
      </c>
      <c r="P1046" s="26" t="e">
        <f t="shared" si="180"/>
        <v>#VALUE!</v>
      </c>
      <c r="Q1046" s="26" t="e">
        <f t="shared" si="182"/>
        <v>#VALUE!</v>
      </c>
      <c r="R1046" s="22"/>
      <c r="S1046" s="22"/>
      <c r="T1046" s="22"/>
      <c r="U1046" s="22"/>
      <c r="W1046" s="23" t="e">
        <f>IF(AND($F$2&lt;&gt;"",$F$3&lt;&gt;""),Interpolation!J1046,ROUND(Interpolation!C1046,$N$3))</f>
        <v>#VALUE!</v>
      </c>
      <c r="X1046" s="23" t="e">
        <f>IF(AND($F$2&lt;&gt;"",$F$3&lt;&gt;""),Interpolation!K1046,ROUND(Interpolation!D1046,$N$3))</f>
        <v>#VALUE!</v>
      </c>
      <c r="Y1046" s="23" t="e">
        <f>IF(AND($F$2&lt;&gt;"",$F$3&lt;&gt;""),Interpolation!L1046,ROUND(Interpolation!E1046,$N$3))</f>
        <v>#VALUE!</v>
      </c>
      <c r="Z1046" s="23" t="e">
        <f>IF(AND($F$2&lt;&gt;"",$F$3&lt;&gt;""),Interpolation!M1046,ROUND(Interpolation!F1046,$N$3))</f>
        <v>#VALUE!</v>
      </c>
      <c r="AA1046" s="23" t="e">
        <f>IF(AND($F$2&lt;&gt;"",$F$3&lt;&gt;""),Interpolation!N1046,ROUND(Interpolation!G1046,$N$3))</f>
        <v>#VALUE!</v>
      </c>
      <c r="AB1046" s="23" t="e">
        <f>IF(AND($F$2&lt;&gt;"",$F$3&lt;&gt;""),Interpolation!O1046,ROUND(Interpolation!H1046,$N$3))</f>
        <v>#VALUE!</v>
      </c>
      <c r="AD1046" s="43" t="e">
        <f t="shared" si="185"/>
        <v>#VALUE!</v>
      </c>
      <c r="AE1046" s="43" t="e">
        <f t="shared" si="186"/>
        <v>#VALUE!</v>
      </c>
    </row>
    <row r="1047" spans="1:31" x14ac:dyDescent="0.25">
      <c r="A1047" s="26" t="str">
        <f t="shared" si="188"/>
        <v/>
      </c>
      <c r="B1047" s="21" t="str">
        <f t="shared" si="187"/>
        <v/>
      </c>
      <c r="C1047" s="16" t="s">
        <v>66</v>
      </c>
      <c r="D1047" s="16" t="s">
        <v>66</v>
      </c>
      <c r="E1047" s="16" t="s">
        <v>66</v>
      </c>
      <c r="F1047" s="16"/>
      <c r="G1047" s="16"/>
      <c r="H1047" s="16"/>
      <c r="I1047" s="56"/>
      <c r="J1047" s="57"/>
      <c r="K1047" s="58"/>
      <c r="L1047" s="22" t="str">
        <f t="shared" si="183"/>
        <v/>
      </c>
      <c r="M1047" s="22" t="str">
        <f t="shared" si="184"/>
        <v/>
      </c>
      <c r="N1047" s="26" t="e">
        <f t="shared" si="179"/>
        <v>#VALUE!</v>
      </c>
      <c r="O1047" s="26" t="e">
        <f t="shared" si="181"/>
        <v>#VALUE!</v>
      </c>
      <c r="P1047" s="26" t="e">
        <f t="shared" si="180"/>
        <v>#VALUE!</v>
      </c>
      <c r="Q1047" s="26" t="e">
        <f t="shared" si="182"/>
        <v>#VALUE!</v>
      </c>
      <c r="R1047" s="22"/>
      <c r="S1047" s="22"/>
      <c r="T1047" s="22"/>
      <c r="U1047" s="22"/>
      <c r="W1047" s="23" t="e">
        <f>IF(AND($F$2&lt;&gt;"",$F$3&lt;&gt;""),Interpolation!J1047,ROUND(Interpolation!C1047,$N$3))</f>
        <v>#VALUE!</v>
      </c>
      <c r="X1047" s="23" t="e">
        <f>IF(AND($F$2&lt;&gt;"",$F$3&lt;&gt;""),Interpolation!K1047,ROUND(Interpolation!D1047,$N$3))</f>
        <v>#VALUE!</v>
      </c>
      <c r="Y1047" s="23" t="e">
        <f>IF(AND($F$2&lt;&gt;"",$F$3&lt;&gt;""),Interpolation!L1047,ROUND(Interpolation!E1047,$N$3))</f>
        <v>#VALUE!</v>
      </c>
      <c r="Z1047" s="23" t="e">
        <f>IF(AND($F$2&lt;&gt;"",$F$3&lt;&gt;""),Interpolation!M1047,ROUND(Interpolation!F1047,$N$3))</f>
        <v>#VALUE!</v>
      </c>
      <c r="AA1047" s="23" t="e">
        <f>IF(AND($F$2&lt;&gt;"",$F$3&lt;&gt;""),Interpolation!N1047,ROUND(Interpolation!G1047,$N$3))</f>
        <v>#VALUE!</v>
      </c>
      <c r="AB1047" s="23" t="e">
        <f>IF(AND($F$2&lt;&gt;"",$F$3&lt;&gt;""),Interpolation!O1047,ROUND(Interpolation!H1047,$N$3))</f>
        <v>#VALUE!</v>
      </c>
      <c r="AD1047" s="43" t="e">
        <f t="shared" si="185"/>
        <v>#VALUE!</v>
      </c>
      <c r="AE1047" s="43" t="e">
        <f t="shared" si="186"/>
        <v>#VALUE!</v>
      </c>
    </row>
    <row r="1048" spans="1:31" x14ac:dyDescent="0.25">
      <c r="A1048" s="26" t="str">
        <f t="shared" si="188"/>
        <v/>
      </c>
      <c r="B1048" s="21" t="str">
        <f t="shared" si="187"/>
        <v/>
      </c>
      <c r="C1048" s="16" t="s">
        <v>66</v>
      </c>
      <c r="D1048" s="16" t="s">
        <v>66</v>
      </c>
      <c r="E1048" s="16" t="s">
        <v>66</v>
      </c>
      <c r="F1048" s="16"/>
      <c r="G1048" s="16"/>
      <c r="H1048" s="16"/>
      <c r="I1048" s="56"/>
      <c r="J1048" s="57"/>
      <c r="K1048" s="58"/>
      <c r="L1048" s="22" t="str">
        <f t="shared" si="183"/>
        <v/>
      </c>
      <c r="M1048" s="22" t="str">
        <f t="shared" si="184"/>
        <v/>
      </c>
      <c r="N1048" s="26" t="e">
        <f t="shared" si="179"/>
        <v>#VALUE!</v>
      </c>
      <c r="O1048" s="26" t="e">
        <f t="shared" si="181"/>
        <v>#VALUE!</v>
      </c>
      <c r="P1048" s="26" t="e">
        <f t="shared" si="180"/>
        <v>#VALUE!</v>
      </c>
      <c r="Q1048" s="26" t="e">
        <f t="shared" si="182"/>
        <v>#VALUE!</v>
      </c>
      <c r="R1048" s="22"/>
      <c r="S1048" s="22"/>
      <c r="T1048" s="22"/>
      <c r="U1048" s="22"/>
      <c r="W1048" s="23" t="e">
        <f>IF(AND($F$2&lt;&gt;"",$F$3&lt;&gt;""),Interpolation!J1048,ROUND(Interpolation!C1048,$N$3))</f>
        <v>#VALUE!</v>
      </c>
      <c r="X1048" s="23" t="e">
        <f>IF(AND($F$2&lt;&gt;"",$F$3&lt;&gt;""),Interpolation!K1048,ROUND(Interpolation!D1048,$N$3))</f>
        <v>#VALUE!</v>
      </c>
      <c r="Y1048" s="23" t="e">
        <f>IF(AND($F$2&lt;&gt;"",$F$3&lt;&gt;""),Interpolation!L1048,ROUND(Interpolation!E1048,$N$3))</f>
        <v>#VALUE!</v>
      </c>
      <c r="Z1048" s="23" t="e">
        <f>IF(AND($F$2&lt;&gt;"",$F$3&lt;&gt;""),Interpolation!M1048,ROUND(Interpolation!F1048,$N$3))</f>
        <v>#VALUE!</v>
      </c>
      <c r="AA1048" s="23" t="e">
        <f>IF(AND($F$2&lt;&gt;"",$F$3&lt;&gt;""),Interpolation!N1048,ROUND(Interpolation!G1048,$N$3))</f>
        <v>#VALUE!</v>
      </c>
      <c r="AB1048" s="23" t="e">
        <f>IF(AND($F$2&lt;&gt;"",$F$3&lt;&gt;""),Interpolation!O1048,ROUND(Interpolation!H1048,$N$3))</f>
        <v>#VALUE!</v>
      </c>
      <c r="AD1048" s="43" t="e">
        <f t="shared" si="185"/>
        <v>#VALUE!</v>
      </c>
      <c r="AE1048" s="43" t="e">
        <f t="shared" si="186"/>
        <v>#VALUE!</v>
      </c>
    </row>
    <row r="1049" spans="1:31" x14ac:dyDescent="0.25">
      <c r="A1049" s="26" t="str">
        <f t="shared" si="188"/>
        <v/>
      </c>
      <c r="B1049" s="21" t="str">
        <f t="shared" si="187"/>
        <v/>
      </c>
      <c r="C1049" s="16" t="s">
        <v>66</v>
      </c>
      <c r="D1049" s="16" t="s">
        <v>66</v>
      </c>
      <c r="E1049" s="16" t="s">
        <v>66</v>
      </c>
      <c r="F1049" s="16"/>
      <c r="G1049" s="16"/>
      <c r="H1049" s="16"/>
      <c r="I1049" s="56"/>
      <c r="J1049" s="57"/>
      <c r="K1049" s="58"/>
      <c r="L1049" s="22" t="str">
        <f t="shared" si="183"/>
        <v/>
      </c>
      <c r="M1049" s="22" t="str">
        <f t="shared" si="184"/>
        <v/>
      </c>
      <c r="N1049" s="26" t="e">
        <f t="shared" si="179"/>
        <v>#VALUE!</v>
      </c>
      <c r="O1049" s="26" t="e">
        <f t="shared" si="181"/>
        <v>#VALUE!</v>
      </c>
      <c r="P1049" s="26" t="e">
        <f t="shared" si="180"/>
        <v>#VALUE!</v>
      </c>
      <c r="Q1049" s="26" t="e">
        <f t="shared" si="182"/>
        <v>#VALUE!</v>
      </c>
      <c r="R1049" s="22"/>
      <c r="S1049" s="22"/>
      <c r="T1049" s="22"/>
      <c r="U1049" s="22"/>
      <c r="W1049" s="23" t="e">
        <f>IF(AND($F$2&lt;&gt;"",$F$3&lt;&gt;""),Interpolation!J1049,ROUND(Interpolation!C1049,$N$3))</f>
        <v>#VALUE!</v>
      </c>
      <c r="X1049" s="23" t="e">
        <f>IF(AND($F$2&lt;&gt;"",$F$3&lt;&gt;""),Interpolation!K1049,ROUND(Interpolation!D1049,$N$3))</f>
        <v>#VALUE!</v>
      </c>
      <c r="Y1049" s="23" t="e">
        <f>IF(AND($F$2&lt;&gt;"",$F$3&lt;&gt;""),Interpolation!L1049,ROUND(Interpolation!E1049,$N$3))</f>
        <v>#VALUE!</v>
      </c>
      <c r="Z1049" s="23" t="e">
        <f>IF(AND($F$2&lt;&gt;"",$F$3&lt;&gt;""),Interpolation!M1049,ROUND(Interpolation!F1049,$N$3))</f>
        <v>#VALUE!</v>
      </c>
      <c r="AA1049" s="23" t="e">
        <f>IF(AND($F$2&lt;&gt;"",$F$3&lt;&gt;""),Interpolation!N1049,ROUND(Interpolation!G1049,$N$3))</f>
        <v>#VALUE!</v>
      </c>
      <c r="AB1049" s="23" t="e">
        <f>IF(AND($F$2&lt;&gt;"",$F$3&lt;&gt;""),Interpolation!O1049,ROUND(Interpolation!H1049,$N$3))</f>
        <v>#VALUE!</v>
      </c>
      <c r="AD1049" s="43" t="e">
        <f t="shared" si="185"/>
        <v>#VALUE!</v>
      </c>
      <c r="AE1049" s="43" t="e">
        <f t="shared" si="186"/>
        <v>#VALUE!</v>
      </c>
    </row>
    <row r="1050" spans="1:31" x14ac:dyDescent="0.25">
      <c r="A1050" s="26" t="str">
        <f t="shared" si="188"/>
        <v/>
      </c>
      <c r="B1050" s="21" t="str">
        <f t="shared" si="187"/>
        <v/>
      </c>
      <c r="C1050" s="16" t="s">
        <v>66</v>
      </c>
      <c r="D1050" s="16" t="s">
        <v>66</v>
      </c>
      <c r="E1050" s="16" t="s">
        <v>66</v>
      </c>
      <c r="F1050" s="16"/>
      <c r="G1050" s="16"/>
      <c r="H1050" s="16"/>
      <c r="I1050" s="56"/>
      <c r="J1050" s="57"/>
      <c r="K1050" s="58"/>
      <c r="L1050" s="22" t="str">
        <f t="shared" si="183"/>
        <v/>
      </c>
      <c r="M1050" s="22" t="str">
        <f t="shared" si="184"/>
        <v/>
      </c>
      <c r="N1050" s="26" t="e">
        <f t="shared" si="179"/>
        <v>#VALUE!</v>
      </c>
      <c r="O1050" s="26" t="e">
        <f t="shared" si="181"/>
        <v>#VALUE!</v>
      </c>
      <c r="P1050" s="26" t="e">
        <f t="shared" si="180"/>
        <v>#VALUE!</v>
      </c>
      <c r="Q1050" s="26" t="e">
        <f t="shared" si="182"/>
        <v>#VALUE!</v>
      </c>
      <c r="R1050" s="22"/>
      <c r="S1050" s="22"/>
      <c r="T1050" s="22"/>
      <c r="U1050" s="22"/>
      <c r="W1050" s="23" t="e">
        <f>IF(AND($F$2&lt;&gt;"",$F$3&lt;&gt;""),Interpolation!J1050,ROUND(Interpolation!C1050,$N$3))</f>
        <v>#VALUE!</v>
      </c>
      <c r="X1050" s="23" t="e">
        <f>IF(AND($F$2&lt;&gt;"",$F$3&lt;&gt;""),Interpolation!K1050,ROUND(Interpolation!D1050,$N$3))</f>
        <v>#VALUE!</v>
      </c>
      <c r="Y1050" s="23" t="e">
        <f>IF(AND($F$2&lt;&gt;"",$F$3&lt;&gt;""),Interpolation!L1050,ROUND(Interpolation!E1050,$N$3))</f>
        <v>#VALUE!</v>
      </c>
      <c r="Z1050" s="23" t="e">
        <f>IF(AND($F$2&lt;&gt;"",$F$3&lt;&gt;""),Interpolation!M1050,ROUND(Interpolation!F1050,$N$3))</f>
        <v>#VALUE!</v>
      </c>
      <c r="AA1050" s="23" t="e">
        <f>IF(AND($F$2&lt;&gt;"",$F$3&lt;&gt;""),Interpolation!N1050,ROUND(Interpolation!G1050,$N$3))</f>
        <v>#VALUE!</v>
      </c>
      <c r="AB1050" s="23" t="e">
        <f>IF(AND($F$2&lt;&gt;"",$F$3&lt;&gt;""),Interpolation!O1050,ROUND(Interpolation!H1050,$N$3))</f>
        <v>#VALUE!</v>
      </c>
      <c r="AD1050" s="43" t="e">
        <f t="shared" si="185"/>
        <v>#VALUE!</v>
      </c>
      <c r="AE1050" s="43" t="e">
        <f t="shared" si="186"/>
        <v>#VALUE!</v>
      </c>
    </row>
    <row r="1051" spans="1:31" x14ac:dyDescent="0.25">
      <c r="A1051" s="26" t="str">
        <f t="shared" si="188"/>
        <v/>
      </c>
      <c r="B1051" s="21" t="str">
        <f t="shared" si="187"/>
        <v/>
      </c>
      <c r="C1051" s="16" t="s">
        <v>66</v>
      </c>
      <c r="D1051" s="16" t="s">
        <v>66</v>
      </c>
      <c r="E1051" s="16" t="s">
        <v>66</v>
      </c>
      <c r="F1051" s="16"/>
      <c r="G1051" s="16"/>
      <c r="H1051" s="16"/>
      <c r="I1051" s="56"/>
      <c r="J1051" s="57"/>
      <c r="K1051" s="58"/>
      <c r="L1051" s="22" t="str">
        <f t="shared" si="183"/>
        <v/>
      </c>
      <c r="M1051" s="22" t="str">
        <f t="shared" si="184"/>
        <v/>
      </c>
      <c r="N1051" s="26" t="e">
        <f t="shared" si="179"/>
        <v>#VALUE!</v>
      </c>
      <c r="O1051" s="26" t="e">
        <f t="shared" si="181"/>
        <v>#VALUE!</v>
      </c>
      <c r="P1051" s="26" t="e">
        <f t="shared" si="180"/>
        <v>#VALUE!</v>
      </c>
      <c r="Q1051" s="26" t="e">
        <f t="shared" si="182"/>
        <v>#VALUE!</v>
      </c>
      <c r="R1051" s="22"/>
      <c r="S1051" s="22"/>
      <c r="T1051" s="22"/>
      <c r="U1051" s="22"/>
      <c r="W1051" s="23" t="e">
        <f>IF(AND($F$2&lt;&gt;"",$F$3&lt;&gt;""),Interpolation!J1051,ROUND(Interpolation!C1051,$N$3))</f>
        <v>#VALUE!</v>
      </c>
      <c r="X1051" s="23" t="e">
        <f>IF(AND($F$2&lt;&gt;"",$F$3&lt;&gt;""),Interpolation!K1051,ROUND(Interpolation!D1051,$N$3))</f>
        <v>#VALUE!</v>
      </c>
      <c r="Y1051" s="23" t="e">
        <f>IF(AND($F$2&lt;&gt;"",$F$3&lt;&gt;""),Interpolation!L1051,ROUND(Interpolation!E1051,$N$3))</f>
        <v>#VALUE!</v>
      </c>
      <c r="Z1051" s="23" t="e">
        <f>IF(AND($F$2&lt;&gt;"",$F$3&lt;&gt;""),Interpolation!M1051,ROUND(Interpolation!F1051,$N$3))</f>
        <v>#VALUE!</v>
      </c>
      <c r="AA1051" s="23" t="e">
        <f>IF(AND($F$2&lt;&gt;"",$F$3&lt;&gt;""),Interpolation!N1051,ROUND(Interpolation!G1051,$N$3))</f>
        <v>#VALUE!</v>
      </c>
      <c r="AB1051" s="23" t="e">
        <f>IF(AND($F$2&lt;&gt;"",$F$3&lt;&gt;""),Interpolation!O1051,ROUND(Interpolation!H1051,$N$3))</f>
        <v>#VALUE!</v>
      </c>
      <c r="AD1051" s="43" t="e">
        <f t="shared" si="185"/>
        <v>#VALUE!</v>
      </c>
      <c r="AE1051" s="43" t="e">
        <f t="shared" si="186"/>
        <v>#VALUE!</v>
      </c>
    </row>
    <row r="1052" spans="1:31" x14ac:dyDescent="0.25">
      <c r="A1052" s="26" t="str">
        <f t="shared" si="188"/>
        <v/>
      </c>
      <c r="B1052" s="21" t="str">
        <f t="shared" si="187"/>
        <v/>
      </c>
      <c r="C1052" s="16" t="s">
        <v>66</v>
      </c>
      <c r="D1052" s="16" t="s">
        <v>66</v>
      </c>
      <c r="E1052" s="16" t="s">
        <v>66</v>
      </c>
      <c r="F1052" s="16"/>
      <c r="G1052" s="16"/>
      <c r="H1052" s="16"/>
      <c r="I1052" s="56"/>
      <c r="J1052" s="57"/>
      <c r="K1052" s="58"/>
      <c r="L1052" s="22" t="str">
        <f t="shared" si="183"/>
        <v/>
      </c>
      <c r="M1052" s="22" t="str">
        <f t="shared" si="184"/>
        <v/>
      </c>
      <c r="N1052" s="26" t="e">
        <f t="shared" si="179"/>
        <v>#VALUE!</v>
      </c>
      <c r="O1052" s="26" t="e">
        <f t="shared" si="181"/>
        <v>#VALUE!</v>
      </c>
      <c r="P1052" s="26" t="e">
        <f t="shared" si="180"/>
        <v>#VALUE!</v>
      </c>
      <c r="Q1052" s="26" t="e">
        <f t="shared" si="182"/>
        <v>#VALUE!</v>
      </c>
      <c r="R1052" s="22"/>
      <c r="S1052" s="22"/>
      <c r="T1052" s="22"/>
      <c r="U1052" s="22"/>
      <c r="W1052" s="23" t="e">
        <f>IF(AND($F$2&lt;&gt;"",$F$3&lt;&gt;""),Interpolation!J1052,ROUND(Interpolation!C1052,$N$3))</f>
        <v>#VALUE!</v>
      </c>
      <c r="X1052" s="23" t="e">
        <f>IF(AND($F$2&lt;&gt;"",$F$3&lt;&gt;""),Interpolation!K1052,ROUND(Interpolation!D1052,$N$3))</f>
        <v>#VALUE!</v>
      </c>
      <c r="Y1052" s="23" t="e">
        <f>IF(AND($F$2&lt;&gt;"",$F$3&lt;&gt;""),Interpolation!L1052,ROUND(Interpolation!E1052,$N$3))</f>
        <v>#VALUE!</v>
      </c>
      <c r="Z1052" s="23" t="e">
        <f>IF(AND($F$2&lt;&gt;"",$F$3&lt;&gt;""),Interpolation!M1052,ROUND(Interpolation!F1052,$N$3))</f>
        <v>#VALUE!</v>
      </c>
      <c r="AA1052" s="23" t="e">
        <f>IF(AND($F$2&lt;&gt;"",$F$3&lt;&gt;""),Interpolation!N1052,ROUND(Interpolation!G1052,$N$3))</f>
        <v>#VALUE!</v>
      </c>
      <c r="AB1052" s="23" t="e">
        <f>IF(AND($F$2&lt;&gt;"",$F$3&lt;&gt;""),Interpolation!O1052,ROUND(Interpolation!H1052,$N$3))</f>
        <v>#VALUE!</v>
      </c>
      <c r="AD1052" s="43" t="e">
        <f t="shared" si="185"/>
        <v>#VALUE!</v>
      </c>
      <c r="AE1052" s="43" t="e">
        <f t="shared" si="186"/>
        <v>#VALUE!</v>
      </c>
    </row>
    <row r="1053" spans="1:31" x14ac:dyDescent="0.25">
      <c r="A1053" s="26" t="str">
        <f t="shared" si="188"/>
        <v/>
      </c>
      <c r="B1053" s="21" t="str">
        <f t="shared" si="187"/>
        <v/>
      </c>
      <c r="C1053" s="16" t="s">
        <v>66</v>
      </c>
      <c r="D1053" s="16" t="s">
        <v>66</v>
      </c>
      <c r="E1053" s="16" t="s">
        <v>66</v>
      </c>
      <c r="F1053" s="16"/>
      <c r="G1053" s="16"/>
      <c r="H1053" s="16"/>
      <c r="I1053" s="56"/>
      <c r="J1053" s="57"/>
      <c r="K1053" s="58"/>
      <c r="L1053" s="22" t="str">
        <f t="shared" si="183"/>
        <v/>
      </c>
      <c r="M1053" s="22" t="str">
        <f t="shared" si="184"/>
        <v/>
      </c>
      <c r="N1053" s="26" t="e">
        <f t="shared" si="179"/>
        <v>#VALUE!</v>
      </c>
      <c r="O1053" s="26" t="e">
        <f t="shared" si="181"/>
        <v>#VALUE!</v>
      </c>
      <c r="P1053" s="26" t="e">
        <f t="shared" si="180"/>
        <v>#VALUE!</v>
      </c>
      <c r="Q1053" s="26" t="e">
        <f t="shared" si="182"/>
        <v>#VALUE!</v>
      </c>
      <c r="R1053" s="22"/>
      <c r="S1053" s="22"/>
      <c r="T1053" s="22"/>
      <c r="U1053" s="22"/>
      <c r="W1053" s="23" t="e">
        <f>IF(AND($F$2&lt;&gt;"",$F$3&lt;&gt;""),Interpolation!J1053,ROUND(Interpolation!C1053,$N$3))</f>
        <v>#VALUE!</v>
      </c>
      <c r="X1053" s="23" t="e">
        <f>IF(AND($F$2&lt;&gt;"",$F$3&lt;&gt;""),Interpolation!K1053,ROUND(Interpolation!D1053,$N$3))</f>
        <v>#VALUE!</v>
      </c>
      <c r="Y1053" s="23" t="e">
        <f>IF(AND($F$2&lt;&gt;"",$F$3&lt;&gt;""),Interpolation!L1053,ROUND(Interpolation!E1053,$N$3))</f>
        <v>#VALUE!</v>
      </c>
      <c r="Z1053" s="23" t="e">
        <f>IF(AND($F$2&lt;&gt;"",$F$3&lt;&gt;""),Interpolation!M1053,ROUND(Interpolation!F1053,$N$3))</f>
        <v>#VALUE!</v>
      </c>
      <c r="AA1053" s="23" t="e">
        <f>IF(AND($F$2&lt;&gt;"",$F$3&lt;&gt;""),Interpolation!N1053,ROUND(Interpolation!G1053,$N$3))</f>
        <v>#VALUE!</v>
      </c>
      <c r="AB1053" s="23" t="e">
        <f>IF(AND($F$2&lt;&gt;"",$F$3&lt;&gt;""),Interpolation!O1053,ROUND(Interpolation!H1053,$N$3))</f>
        <v>#VALUE!</v>
      </c>
      <c r="AD1053" s="43" t="e">
        <f t="shared" si="185"/>
        <v>#VALUE!</v>
      </c>
      <c r="AE1053" s="43" t="e">
        <f t="shared" si="186"/>
        <v>#VALUE!</v>
      </c>
    </row>
    <row r="1054" spans="1:31" x14ac:dyDescent="0.25">
      <c r="A1054" s="26" t="str">
        <f t="shared" si="188"/>
        <v/>
      </c>
      <c r="B1054" s="21" t="str">
        <f t="shared" si="187"/>
        <v/>
      </c>
      <c r="C1054" s="16" t="s">
        <v>66</v>
      </c>
      <c r="D1054" s="16" t="s">
        <v>66</v>
      </c>
      <c r="E1054" s="16" t="s">
        <v>66</v>
      </c>
      <c r="F1054" s="16"/>
      <c r="G1054" s="16"/>
      <c r="H1054" s="16"/>
      <c r="I1054" s="56"/>
      <c r="J1054" s="57"/>
      <c r="K1054" s="58"/>
      <c r="L1054" s="22" t="str">
        <f t="shared" si="183"/>
        <v/>
      </c>
      <c r="M1054" s="22" t="str">
        <f t="shared" si="184"/>
        <v/>
      </c>
      <c r="N1054" s="26" t="e">
        <f t="shared" si="179"/>
        <v>#VALUE!</v>
      </c>
      <c r="O1054" s="26" t="e">
        <f t="shared" si="181"/>
        <v>#VALUE!</v>
      </c>
      <c r="P1054" s="26" t="e">
        <f t="shared" si="180"/>
        <v>#VALUE!</v>
      </c>
      <c r="Q1054" s="26" t="e">
        <f t="shared" si="182"/>
        <v>#VALUE!</v>
      </c>
      <c r="R1054" s="22"/>
      <c r="S1054" s="22"/>
      <c r="T1054" s="22"/>
      <c r="U1054" s="22"/>
      <c r="W1054" s="23" t="e">
        <f>IF(AND($F$2&lt;&gt;"",$F$3&lt;&gt;""),Interpolation!J1054,ROUND(Interpolation!C1054,$N$3))</f>
        <v>#VALUE!</v>
      </c>
      <c r="X1054" s="23" t="e">
        <f>IF(AND($F$2&lt;&gt;"",$F$3&lt;&gt;""),Interpolation!K1054,ROUND(Interpolation!D1054,$N$3))</f>
        <v>#VALUE!</v>
      </c>
      <c r="Y1054" s="23" t="e">
        <f>IF(AND($F$2&lt;&gt;"",$F$3&lt;&gt;""),Interpolation!L1054,ROUND(Interpolation!E1054,$N$3))</f>
        <v>#VALUE!</v>
      </c>
      <c r="Z1054" s="23" t="e">
        <f>IF(AND($F$2&lt;&gt;"",$F$3&lt;&gt;""),Interpolation!M1054,ROUND(Interpolation!F1054,$N$3))</f>
        <v>#VALUE!</v>
      </c>
      <c r="AA1054" s="23" t="e">
        <f>IF(AND($F$2&lt;&gt;"",$F$3&lt;&gt;""),Interpolation!N1054,ROUND(Interpolation!G1054,$N$3))</f>
        <v>#VALUE!</v>
      </c>
      <c r="AB1054" s="23" t="e">
        <f>IF(AND($F$2&lt;&gt;"",$F$3&lt;&gt;""),Interpolation!O1054,ROUND(Interpolation!H1054,$N$3))</f>
        <v>#VALUE!</v>
      </c>
      <c r="AD1054" s="43" t="e">
        <f t="shared" si="185"/>
        <v>#VALUE!</v>
      </c>
      <c r="AE1054" s="43" t="e">
        <f t="shared" si="186"/>
        <v>#VALUE!</v>
      </c>
    </row>
    <row r="1055" spans="1:31" x14ac:dyDescent="0.25">
      <c r="A1055" s="26" t="str">
        <f t="shared" si="188"/>
        <v/>
      </c>
      <c r="B1055" s="21" t="str">
        <f t="shared" si="187"/>
        <v/>
      </c>
      <c r="C1055" s="16" t="s">
        <v>66</v>
      </c>
      <c r="D1055" s="16" t="s">
        <v>66</v>
      </c>
      <c r="E1055" s="16" t="s">
        <v>66</v>
      </c>
      <c r="F1055" s="16"/>
      <c r="G1055" s="16"/>
      <c r="H1055" s="16"/>
      <c r="I1055" s="56"/>
      <c r="J1055" s="57"/>
      <c r="K1055" s="58"/>
      <c r="L1055" s="22" t="str">
        <f t="shared" si="183"/>
        <v/>
      </c>
      <c r="M1055" s="22" t="str">
        <f t="shared" si="184"/>
        <v/>
      </c>
      <c r="N1055" s="26" t="e">
        <f t="shared" si="179"/>
        <v>#VALUE!</v>
      </c>
      <c r="O1055" s="26" t="e">
        <f t="shared" si="181"/>
        <v>#VALUE!</v>
      </c>
      <c r="P1055" s="26" t="e">
        <f t="shared" si="180"/>
        <v>#VALUE!</v>
      </c>
      <c r="Q1055" s="26" t="e">
        <f t="shared" si="182"/>
        <v>#VALUE!</v>
      </c>
      <c r="R1055" s="22"/>
      <c r="S1055" s="22"/>
      <c r="T1055" s="22"/>
      <c r="U1055" s="22"/>
      <c r="W1055" s="23" t="e">
        <f>IF(AND($F$2&lt;&gt;"",$F$3&lt;&gt;""),Interpolation!J1055,ROUND(Interpolation!C1055,$N$3))</f>
        <v>#VALUE!</v>
      </c>
      <c r="X1055" s="23" t="e">
        <f>IF(AND($F$2&lt;&gt;"",$F$3&lt;&gt;""),Interpolation!K1055,ROUND(Interpolation!D1055,$N$3))</f>
        <v>#VALUE!</v>
      </c>
      <c r="Y1055" s="23" t="e">
        <f>IF(AND($F$2&lt;&gt;"",$F$3&lt;&gt;""),Interpolation!L1055,ROUND(Interpolation!E1055,$N$3))</f>
        <v>#VALUE!</v>
      </c>
      <c r="Z1055" s="23" t="e">
        <f>IF(AND($F$2&lt;&gt;"",$F$3&lt;&gt;""),Interpolation!M1055,ROUND(Interpolation!F1055,$N$3))</f>
        <v>#VALUE!</v>
      </c>
      <c r="AA1055" s="23" t="e">
        <f>IF(AND($F$2&lt;&gt;"",$F$3&lt;&gt;""),Interpolation!N1055,ROUND(Interpolation!G1055,$N$3))</f>
        <v>#VALUE!</v>
      </c>
      <c r="AB1055" s="23" t="e">
        <f>IF(AND($F$2&lt;&gt;"",$F$3&lt;&gt;""),Interpolation!O1055,ROUND(Interpolation!H1055,$N$3))</f>
        <v>#VALUE!</v>
      </c>
      <c r="AD1055" s="43" t="e">
        <f t="shared" si="185"/>
        <v>#VALUE!</v>
      </c>
      <c r="AE1055" s="43" t="e">
        <f t="shared" si="186"/>
        <v>#VALUE!</v>
      </c>
    </row>
    <row r="1056" spans="1:31" x14ac:dyDescent="0.25">
      <c r="A1056" s="26" t="str">
        <f t="shared" si="188"/>
        <v/>
      </c>
      <c r="B1056" s="21" t="str">
        <f t="shared" si="187"/>
        <v/>
      </c>
      <c r="C1056" s="16" t="s">
        <v>66</v>
      </c>
      <c r="D1056" s="16" t="s">
        <v>66</v>
      </c>
      <c r="E1056" s="16" t="s">
        <v>66</v>
      </c>
      <c r="F1056" s="16"/>
      <c r="G1056" s="16"/>
      <c r="H1056" s="16"/>
      <c r="I1056" s="56"/>
      <c r="J1056" s="57"/>
      <c r="K1056" s="58"/>
      <c r="L1056" s="22" t="str">
        <f t="shared" si="183"/>
        <v/>
      </c>
      <c r="M1056" s="22" t="str">
        <f t="shared" si="184"/>
        <v/>
      </c>
      <c r="N1056" s="26" t="e">
        <f t="shared" si="179"/>
        <v>#VALUE!</v>
      </c>
      <c r="O1056" s="26" t="e">
        <f t="shared" si="181"/>
        <v>#VALUE!</v>
      </c>
      <c r="P1056" s="26" t="e">
        <f t="shared" si="180"/>
        <v>#VALUE!</v>
      </c>
      <c r="Q1056" s="26" t="e">
        <f t="shared" si="182"/>
        <v>#VALUE!</v>
      </c>
      <c r="R1056" s="22"/>
      <c r="S1056" s="22"/>
      <c r="T1056" s="22"/>
      <c r="U1056" s="22"/>
      <c r="W1056" s="23" t="e">
        <f>IF(AND($F$2&lt;&gt;"",$F$3&lt;&gt;""),Interpolation!J1056,ROUND(Interpolation!C1056,$N$3))</f>
        <v>#VALUE!</v>
      </c>
      <c r="X1056" s="23" t="e">
        <f>IF(AND($F$2&lt;&gt;"",$F$3&lt;&gt;""),Interpolation!K1056,ROUND(Interpolation!D1056,$N$3))</f>
        <v>#VALUE!</v>
      </c>
      <c r="Y1056" s="23" t="e">
        <f>IF(AND($F$2&lt;&gt;"",$F$3&lt;&gt;""),Interpolation!L1056,ROUND(Interpolation!E1056,$N$3))</f>
        <v>#VALUE!</v>
      </c>
      <c r="Z1056" s="23" t="e">
        <f>IF(AND($F$2&lt;&gt;"",$F$3&lt;&gt;""),Interpolation!M1056,ROUND(Interpolation!F1056,$N$3))</f>
        <v>#VALUE!</v>
      </c>
      <c r="AA1056" s="23" t="e">
        <f>IF(AND($F$2&lt;&gt;"",$F$3&lt;&gt;""),Interpolation!N1056,ROUND(Interpolation!G1056,$N$3))</f>
        <v>#VALUE!</v>
      </c>
      <c r="AB1056" s="23" t="e">
        <f>IF(AND($F$2&lt;&gt;"",$F$3&lt;&gt;""),Interpolation!O1056,ROUND(Interpolation!H1056,$N$3))</f>
        <v>#VALUE!</v>
      </c>
      <c r="AD1056" s="43" t="e">
        <f t="shared" si="185"/>
        <v>#VALUE!</v>
      </c>
      <c r="AE1056" s="43" t="e">
        <f t="shared" si="186"/>
        <v>#VALUE!</v>
      </c>
    </row>
    <row r="1057" spans="1:31" x14ac:dyDescent="0.25">
      <c r="A1057" s="26" t="str">
        <f t="shared" si="188"/>
        <v/>
      </c>
      <c r="B1057" s="21" t="str">
        <f t="shared" si="187"/>
        <v/>
      </c>
      <c r="C1057" s="16" t="s">
        <v>66</v>
      </c>
      <c r="D1057" s="16" t="s">
        <v>66</v>
      </c>
      <c r="E1057" s="16" t="s">
        <v>66</v>
      </c>
      <c r="F1057" s="16"/>
      <c r="G1057" s="16"/>
      <c r="H1057" s="16"/>
      <c r="I1057" s="56"/>
      <c r="J1057" s="57"/>
      <c r="K1057" s="58"/>
      <c r="L1057" s="22" t="str">
        <f t="shared" si="183"/>
        <v/>
      </c>
      <c r="M1057" s="22" t="str">
        <f t="shared" si="184"/>
        <v/>
      </c>
      <c r="N1057" s="26" t="e">
        <f t="shared" si="179"/>
        <v>#VALUE!</v>
      </c>
      <c r="O1057" s="26" t="e">
        <f t="shared" si="181"/>
        <v>#VALUE!</v>
      </c>
      <c r="P1057" s="26" t="e">
        <f t="shared" si="180"/>
        <v>#VALUE!</v>
      </c>
      <c r="Q1057" s="26" t="e">
        <f t="shared" si="182"/>
        <v>#VALUE!</v>
      </c>
      <c r="R1057" s="22"/>
      <c r="S1057" s="22"/>
      <c r="T1057" s="22"/>
      <c r="U1057" s="22"/>
      <c r="W1057" s="23" t="e">
        <f>IF(AND($F$2&lt;&gt;"",$F$3&lt;&gt;""),Interpolation!J1057,ROUND(Interpolation!C1057,$N$3))</f>
        <v>#VALUE!</v>
      </c>
      <c r="X1057" s="23" t="e">
        <f>IF(AND($F$2&lt;&gt;"",$F$3&lt;&gt;""),Interpolation!K1057,ROUND(Interpolation!D1057,$N$3))</f>
        <v>#VALUE!</v>
      </c>
      <c r="Y1057" s="23" t="e">
        <f>IF(AND($F$2&lt;&gt;"",$F$3&lt;&gt;""),Interpolation!L1057,ROUND(Interpolation!E1057,$N$3))</f>
        <v>#VALUE!</v>
      </c>
      <c r="Z1057" s="23" t="e">
        <f>IF(AND($F$2&lt;&gt;"",$F$3&lt;&gt;""),Interpolation!M1057,ROUND(Interpolation!F1057,$N$3))</f>
        <v>#VALUE!</v>
      </c>
      <c r="AA1057" s="23" t="e">
        <f>IF(AND($F$2&lt;&gt;"",$F$3&lt;&gt;""),Interpolation!N1057,ROUND(Interpolation!G1057,$N$3))</f>
        <v>#VALUE!</v>
      </c>
      <c r="AB1057" s="23" t="e">
        <f>IF(AND($F$2&lt;&gt;"",$F$3&lt;&gt;""),Interpolation!O1057,ROUND(Interpolation!H1057,$N$3))</f>
        <v>#VALUE!</v>
      </c>
      <c r="AD1057" s="43" t="e">
        <f t="shared" si="185"/>
        <v>#VALUE!</v>
      </c>
      <c r="AE1057" s="43" t="e">
        <f t="shared" si="186"/>
        <v>#VALUE!</v>
      </c>
    </row>
    <row r="1058" spans="1:31" x14ac:dyDescent="0.25">
      <c r="A1058" s="26" t="str">
        <f t="shared" si="188"/>
        <v/>
      </c>
      <c r="B1058" s="21" t="str">
        <f t="shared" si="187"/>
        <v/>
      </c>
      <c r="C1058" s="16" t="s">
        <v>66</v>
      </c>
      <c r="D1058" s="16" t="s">
        <v>66</v>
      </c>
      <c r="E1058" s="16" t="s">
        <v>66</v>
      </c>
      <c r="F1058" s="16"/>
      <c r="G1058" s="16"/>
      <c r="H1058" s="16"/>
      <c r="I1058" s="56"/>
      <c r="J1058" s="57"/>
      <c r="K1058" s="58"/>
      <c r="L1058" s="22" t="str">
        <f t="shared" si="183"/>
        <v/>
      </c>
      <c r="M1058" s="22" t="str">
        <f t="shared" si="184"/>
        <v/>
      </c>
      <c r="N1058" s="26" t="e">
        <f t="shared" si="179"/>
        <v>#VALUE!</v>
      </c>
      <c r="O1058" s="26" t="e">
        <f t="shared" si="181"/>
        <v>#VALUE!</v>
      </c>
      <c r="P1058" s="26" t="e">
        <f t="shared" si="180"/>
        <v>#VALUE!</v>
      </c>
      <c r="Q1058" s="26" t="e">
        <f t="shared" si="182"/>
        <v>#VALUE!</v>
      </c>
      <c r="R1058" s="22"/>
      <c r="S1058" s="22"/>
      <c r="T1058" s="22"/>
      <c r="U1058" s="22"/>
      <c r="W1058" s="23" t="e">
        <f>IF(AND($F$2&lt;&gt;"",$F$3&lt;&gt;""),Interpolation!J1058,ROUND(Interpolation!C1058,$N$3))</f>
        <v>#VALUE!</v>
      </c>
      <c r="X1058" s="23" t="e">
        <f>IF(AND($F$2&lt;&gt;"",$F$3&lt;&gt;""),Interpolation!K1058,ROUND(Interpolation!D1058,$N$3))</f>
        <v>#VALUE!</v>
      </c>
      <c r="Y1058" s="23" t="e">
        <f>IF(AND($F$2&lt;&gt;"",$F$3&lt;&gt;""),Interpolation!L1058,ROUND(Interpolation!E1058,$N$3))</f>
        <v>#VALUE!</v>
      </c>
      <c r="Z1058" s="23" t="e">
        <f>IF(AND($F$2&lt;&gt;"",$F$3&lt;&gt;""),Interpolation!M1058,ROUND(Interpolation!F1058,$N$3))</f>
        <v>#VALUE!</v>
      </c>
      <c r="AA1058" s="23" t="e">
        <f>IF(AND($F$2&lt;&gt;"",$F$3&lt;&gt;""),Interpolation!N1058,ROUND(Interpolation!G1058,$N$3))</f>
        <v>#VALUE!</v>
      </c>
      <c r="AB1058" s="23" t="e">
        <f>IF(AND($F$2&lt;&gt;"",$F$3&lt;&gt;""),Interpolation!O1058,ROUND(Interpolation!H1058,$N$3))</f>
        <v>#VALUE!</v>
      </c>
      <c r="AD1058" s="43" t="e">
        <f t="shared" si="185"/>
        <v>#VALUE!</v>
      </c>
      <c r="AE1058" s="43" t="e">
        <f t="shared" si="186"/>
        <v>#VALUE!</v>
      </c>
    </row>
    <row r="1059" spans="1:31" x14ac:dyDescent="0.25">
      <c r="A1059" s="26" t="str">
        <f t="shared" si="188"/>
        <v/>
      </c>
      <c r="B1059" s="21" t="str">
        <f t="shared" si="187"/>
        <v/>
      </c>
      <c r="C1059" s="16" t="s">
        <v>66</v>
      </c>
      <c r="D1059" s="16" t="s">
        <v>66</v>
      </c>
      <c r="E1059" s="16" t="s">
        <v>66</v>
      </c>
      <c r="F1059" s="16"/>
      <c r="G1059" s="16"/>
      <c r="H1059" s="16"/>
      <c r="I1059" s="56"/>
      <c r="J1059" s="57"/>
      <c r="K1059" s="58"/>
      <c r="L1059" s="22" t="str">
        <f t="shared" si="183"/>
        <v/>
      </c>
      <c r="M1059" s="22" t="str">
        <f t="shared" si="184"/>
        <v/>
      </c>
      <c r="N1059" s="26" t="e">
        <f t="shared" si="179"/>
        <v>#VALUE!</v>
      </c>
      <c r="O1059" s="26" t="e">
        <f t="shared" si="181"/>
        <v>#VALUE!</v>
      </c>
      <c r="P1059" s="26" t="e">
        <f t="shared" si="180"/>
        <v>#VALUE!</v>
      </c>
      <c r="Q1059" s="26" t="e">
        <f t="shared" si="182"/>
        <v>#VALUE!</v>
      </c>
      <c r="R1059" s="22"/>
      <c r="S1059" s="22"/>
      <c r="T1059" s="22"/>
      <c r="U1059" s="22"/>
      <c r="W1059" s="23" t="e">
        <f>IF(AND($F$2&lt;&gt;"",$F$3&lt;&gt;""),Interpolation!J1059,ROUND(Interpolation!C1059,$N$3))</f>
        <v>#VALUE!</v>
      </c>
      <c r="X1059" s="23" t="e">
        <f>IF(AND($F$2&lt;&gt;"",$F$3&lt;&gt;""),Interpolation!K1059,ROUND(Interpolation!D1059,$N$3))</f>
        <v>#VALUE!</v>
      </c>
      <c r="Y1059" s="23" t="e">
        <f>IF(AND($F$2&lt;&gt;"",$F$3&lt;&gt;""),Interpolation!L1059,ROUND(Interpolation!E1059,$N$3))</f>
        <v>#VALUE!</v>
      </c>
      <c r="Z1059" s="23" t="e">
        <f>IF(AND($F$2&lt;&gt;"",$F$3&lt;&gt;""),Interpolation!M1059,ROUND(Interpolation!F1059,$N$3))</f>
        <v>#VALUE!</v>
      </c>
      <c r="AA1059" s="23" t="e">
        <f>IF(AND($F$2&lt;&gt;"",$F$3&lt;&gt;""),Interpolation!N1059,ROUND(Interpolation!G1059,$N$3))</f>
        <v>#VALUE!</v>
      </c>
      <c r="AB1059" s="23" t="e">
        <f>IF(AND($F$2&lt;&gt;"",$F$3&lt;&gt;""),Interpolation!O1059,ROUND(Interpolation!H1059,$N$3))</f>
        <v>#VALUE!</v>
      </c>
      <c r="AD1059" s="43" t="e">
        <f t="shared" si="185"/>
        <v>#VALUE!</v>
      </c>
      <c r="AE1059" s="43" t="e">
        <f t="shared" si="186"/>
        <v>#VALUE!</v>
      </c>
    </row>
    <row r="1060" spans="1:31" x14ac:dyDescent="0.25">
      <c r="A1060" s="26" t="str">
        <f t="shared" si="188"/>
        <v/>
      </c>
      <c r="B1060" s="21" t="str">
        <f t="shared" si="187"/>
        <v/>
      </c>
      <c r="C1060" s="16" t="s">
        <v>66</v>
      </c>
      <c r="D1060" s="16" t="s">
        <v>66</v>
      </c>
      <c r="E1060" s="16" t="s">
        <v>66</v>
      </c>
      <c r="F1060" s="16"/>
      <c r="G1060" s="16"/>
      <c r="H1060" s="16"/>
      <c r="I1060" s="56"/>
      <c r="J1060" s="57"/>
      <c r="K1060" s="58"/>
      <c r="L1060" s="22" t="str">
        <f t="shared" si="183"/>
        <v/>
      </c>
      <c r="M1060" s="22" t="str">
        <f t="shared" si="184"/>
        <v/>
      </c>
      <c r="N1060" s="26" t="e">
        <f t="shared" si="179"/>
        <v>#VALUE!</v>
      </c>
      <c r="O1060" s="26" t="e">
        <f t="shared" si="181"/>
        <v>#VALUE!</v>
      </c>
      <c r="P1060" s="26" t="e">
        <f t="shared" si="180"/>
        <v>#VALUE!</v>
      </c>
      <c r="Q1060" s="26" t="e">
        <f t="shared" si="182"/>
        <v>#VALUE!</v>
      </c>
      <c r="R1060" s="22"/>
      <c r="S1060" s="22"/>
      <c r="T1060" s="22"/>
      <c r="U1060" s="22"/>
      <c r="W1060" s="23" t="e">
        <f>IF(AND($F$2&lt;&gt;"",$F$3&lt;&gt;""),Interpolation!J1060,ROUND(Interpolation!C1060,$N$3))</f>
        <v>#VALUE!</v>
      </c>
      <c r="X1060" s="23" t="e">
        <f>IF(AND($F$2&lt;&gt;"",$F$3&lt;&gt;""),Interpolation!K1060,ROUND(Interpolation!D1060,$N$3))</f>
        <v>#VALUE!</v>
      </c>
      <c r="Y1060" s="23" t="e">
        <f>IF(AND($F$2&lt;&gt;"",$F$3&lt;&gt;""),Interpolation!L1060,ROUND(Interpolation!E1060,$N$3))</f>
        <v>#VALUE!</v>
      </c>
      <c r="Z1060" s="23" t="e">
        <f>IF(AND($F$2&lt;&gt;"",$F$3&lt;&gt;""),Interpolation!M1060,ROUND(Interpolation!F1060,$N$3))</f>
        <v>#VALUE!</v>
      </c>
      <c r="AA1060" s="23" t="e">
        <f>IF(AND($F$2&lt;&gt;"",$F$3&lt;&gt;""),Interpolation!N1060,ROUND(Interpolation!G1060,$N$3))</f>
        <v>#VALUE!</v>
      </c>
      <c r="AB1060" s="23" t="e">
        <f>IF(AND($F$2&lt;&gt;"",$F$3&lt;&gt;""),Interpolation!O1060,ROUND(Interpolation!H1060,$N$3))</f>
        <v>#VALUE!</v>
      </c>
      <c r="AD1060" s="43" t="e">
        <f t="shared" si="185"/>
        <v>#VALUE!</v>
      </c>
      <c r="AE1060" s="43" t="e">
        <f t="shared" si="186"/>
        <v>#VALUE!</v>
      </c>
    </row>
    <row r="1061" spans="1:31" x14ac:dyDescent="0.25">
      <c r="A1061" s="26" t="str">
        <f t="shared" si="188"/>
        <v/>
      </c>
      <c r="B1061" s="21" t="str">
        <f t="shared" si="187"/>
        <v/>
      </c>
      <c r="C1061" s="16" t="s">
        <v>66</v>
      </c>
      <c r="D1061" s="16" t="s">
        <v>66</v>
      </c>
      <c r="E1061" s="16" t="s">
        <v>66</v>
      </c>
      <c r="F1061" s="16"/>
      <c r="G1061" s="16"/>
      <c r="H1061" s="16"/>
      <c r="I1061" s="56"/>
      <c r="J1061" s="57"/>
      <c r="K1061" s="58"/>
      <c r="L1061" s="22" t="str">
        <f t="shared" si="183"/>
        <v/>
      </c>
      <c r="M1061" s="22" t="str">
        <f t="shared" si="184"/>
        <v/>
      </c>
      <c r="N1061" s="26" t="e">
        <f t="shared" si="179"/>
        <v>#VALUE!</v>
      </c>
      <c r="O1061" s="26" t="e">
        <f t="shared" si="181"/>
        <v>#VALUE!</v>
      </c>
      <c r="P1061" s="26" t="e">
        <f t="shared" si="180"/>
        <v>#VALUE!</v>
      </c>
      <c r="Q1061" s="26" t="e">
        <f t="shared" si="182"/>
        <v>#VALUE!</v>
      </c>
      <c r="R1061" s="22"/>
      <c r="S1061" s="22"/>
      <c r="T1061" s="22"/>
      <c r="U1061" s="22"/>
      <c r="W1061" s="23" t="e">
        <f>IF(AND($F$2&lt;&gt;"",$F$3&lt;&gt;""),Interpolation!J1061,ROUND(Interpolation!C1061,$N$3))</f>
        <v>#VALUE!</v>
      </c>
      <c r="X1061" s="23" t="e">
        <f>IF(AND($F$2&lt;&gt;"",$F$3&lt;&gt;""),Interpolation!K1061,ROUND(Interpolation!D1061,$N$3))</f>
        <v>#VALUE!</v>
      </c>
      <c r="Y1061" s="23" t="e">
        <f>IF(AND($F$2&lt;&gt;"",$F$3&lt;&gt;""),Interpolation!L1061,ROUND(Interpolation!E1061,$N$3))</f>
        <v>#VALUE!</v>
      </c>
      <c r="Z1061" s="23" t="e">
        <f>IF(AND($F$2&lt;&gt;"",$F$3&lt;&gt;""),Interpolation!M1061,ROUND(Interpolation!F1061,$N$3))</f>
        <v>#VALUE!</v>
      </c>
      <c r="AA1061" s="23" t="e">
        <f>IF(AND($F$2&lt;&gt;"",$F$3&lt;&gt;""),Interpolation!N1061,ROUND(Interpolation!G1061,$N$3))</f>
        <v>#VALUE!</v>
      </c>
      <c r="AB1061" s="23" t="e">
        <f>IF(AND($F$2&lt;&gt;"",$F$3&lt;&gt;""),Interpolation!O1061,ROUND(Interpolation!H1061,$N$3))</f>
        <v>#VALUE!</v>
      </c>
      <c r="AD1061" s="43" t="e">
        <f t="shared" si="185"/>
        <v>#VALUE!</v>
      </c>
      <c r="AE1061" s="43" t="e">
        <f t="shared" si="186"/>
        <v>#VALUE!</v>
      </c>
    </row>
    <row r="1062" spans="1:31" x14ac:dyDescent="0.25">
      <c r="A1062" s="26" t="str">
        <f t="shared" si="188"/>
        <v/>
      </c>
      <c r="B1062" s="21" t="str">
        <f t="shared" si="187"/>
        <v/>
      </c>
      <c r="C1062" s="16" t="s">
        <v>66</v>
      </c>
      <c r="D1062" s="16" t="s">
        <v>66</v>
      </c>
      <c r="E1062" s="16" t="s">
        <v>66</v>
      </c>
      <c r="F1062" s="16"/>
      <c r="G1062" s="16"/>
      <c r="H1062" s="16"/>
      <c r="I1062" s="56"/>
      <c r="J1062" s="57"/>
      <c r="K1062" s="58"/>
      <c r="L1062" s="22" t="str">
        <f t="shared" si="183"/>
        <v/>
      </c>
      <c r="M1062" s="22" t="str">
        <f t="shared" si="184"/>
        <v/>
      </c>
      <c r="N1062" s="26" t="e">
        <f t="shared" si="179"/>
        <v>#VALUE!</v>
      </c>
      <c r="O1062" s="26" t="e">
        <f t="shared" si="181"/>
        <v>#VALUE!</v>
      </c>
      <c r="P1062" s="26" t="e">
        <f t="shared" si="180"/>
        <v>#VALUE!</v>
      </c>
      <c r="Q1062" s="26" t="e">
        <f t="shared" si="182"/>
        <v>#VALUE!</v>
      </c>
      <c r="R1062" s="22"/>
      <c r="S1062" s="22"/>
      <c r="T1062" s="22"/>
      <c r="U1062" s="22"/>
      <c r="W1062" s="23" t="e">
        <f>IF(AND($F$2&lt;&gt;"",$F$3&lt;&gt;""),Interpolation!J1062,ROUND(Interpolation!C1062,$N$3))</f>
        <v>#VALUE!</v>
      </c>
      <c r="X1062" s="23" t="e">
        <f>IF(AND($F$2&lt;&gt;"",$F$3&lt;&gt;""),Interpolation!K1062,ROUND(Interpolation!D1062,$N$3))</f>
        <v>#VALUE!</v>
      </c>
      <c r="Y1062" s="23" t="e">
        <f>IF(AND($F$2&lt;&gt;"",$F$3&lt;&gt;""),Interpolation!L1062,ROUND(Interpolation!E1062,$N$3))</f>
        <v>#VALUE!</v>
      </c>
      <c r="Z1062" s="23" t="e">
        <f>IF(AND($F$2&lt;&gt;"",$F$3&lt;&gt;""),Interpolation!M1062,ROUND(Interpolation!F1062,$N$3))</f>
        <v>#VALUE!</v>
      </c>
      <c r="AA1062" s="23" t="e">
        <f>IF(AND($F$2&lt;&gt;"",$F$3&lt;&gt;""),Interpolation!N1062,ROUND(Interpolation!G1062,$N$3))</f>
        <v>#VALUE!</v>
      </c>
      <c r="AB1062" s="23" t="e">
        <f>IF(AND($F$2&lt;&gt;"",$F$3&lt;&gt;""),Interpolation!O1062,ROUND(Interpolation!H1062,$N$3))</f>
        <v>#VALUE!</v>
      </c>
      <c r="AD1062" s="43" t="e">
        <f t="shared" si="185"/>
        <v>#VALUE!</v>
      </c>
      <c r="AE1062" s="43" t="e">
        <f t="shared" si="186"/>
        <v>#VALUE!</v>
      </c>
    </row>
    <row r="1063" spans="1:31" x14ac:dyDescent="0.25">
      <c r="A1063" s="26" t="str">
        <f t="shared" si="188"/>
        <v/>
      </c>
      <c r="B1063" s="21" t="str">
        <f t="shared" si="187"/>
        <v/>
      </c>
      <c r="C1063" s="16" t="s">
        <v>66</v>
      </c>
      <c r="D1063" s="16" t="s">
        <v>66</v>
      </c>
      <c r="E1063" s="16" t="s">
        <v>66</v>
      </c>
      <c r="F1063" s="16"/>
      <c r="G1063" s="16"/>
      <c r="H1063" s="16"/>
      <c r="I1063" s="56"/>
      <c r="J1063" s="57"/>
      <c r="K1063" s="58"/>
      <c r="L1063" s="22" t="str">
        <f t="shared" si="183"/>
        <v/>
      </c>
      <c r="M1063" s="22" t="str">
        <f t="shared" si="184"/>
        <v/>
      </c>
      <c r="N1063" s="26" t="e">
        <f t="shared" si="179"/>
        <v>#VALUE!</v>
      </c>
      <c r="O1063" s="26" t="e">
        <f t="shared" si="181"/>
        <v>#VALUE!</v>
      </c>
      <c r="P1063" s="26" t="e">
        <f t="shared" si="180"/>
        <v>#VALUE!</v>
      </c>
      <c r="Q1063" s="26" t="e">
        <f t="shared" si="182"/>
        <v>#VALUE!</v>
      </c>
      <c r="R1063" s="22"/>
      <c r="S1063" s="22"/>
      <c r="T1063" s="22"/>
      <c r="U1063" s="22"/>
      <c r="W1063" s="23" t="e">
        <f>IF(AND($F$2&lt;&gt;"",$F$3&lt;&gt;""),Interpolation!J1063,ROUND(Interpolation!C1063,$N$3))</f>
        <v>#VALUE!</v>
      </c>
      <c r="X1063" s="23" t="e">
        <f>IF(AND($F$2&lt;&gt;"",$F$3&lt;&gt;""),Interpolation!K1063,ROUND(Interpolation!D1063,$N$3))</f>
        <v>#VALUE!</v>
      </c>
      <c r="Y1063" s="23" t="e">
        <f>IF(AND($F$2&lt;&gt;"",$F$3&lt;&gt;""),Interpolation!L1063,ROUND(Interpolation!E1063,$N$3))</f>
        <v>#VALUE!</v>
      </c>
      <c r="Z1063" s="23" t="e">
        <f>IF(AND($F$2&lt;&gt;"",$F$3&lt;&gt;""),Interpolation!M1063,ROUND(Interpolation!F1063,$N$3))</f>
        <v>#VALUE!</v>
      </c>
      <c r="AA1063" s="23" t="e">
        <f>IF(AND($F$2&lt;&gt;"",$F$3&lt;&gt;""),Interpolation!N1063,ROUND(Interpolation!G1063,$N$3))</f>
        <v>#VALUE!</v>
      </c>
      <c r="AB1063" s="23" t="e">
        <f>IF(AND($F$2&lt;&gt;"",$F$3&lt;&gt;""),Interpolation!O1063,ROUND(Interpolation!H1063,$N$3))</f>
        <v>#VALUE!</v>
      </c>
      <c r="AD1063" s="43" t="e">
        <f t="shared" si="185"/>
        <v>#VALUE!</v>
      </c>
      <c r="AE1063" s="43" t="e">
        <f t="shared" si="186"/>
        <v>#VALUE!</v>
      </c>
    </row>
    <row r="1064" spans="1:31" x14ac:dyDescent="0.25">
      <c r="A1064" s="26" t="str">
        <f t="shared" si="188"/>
        <v/>
      </c>
      <c r="B1064" s="21" t="str">
        <f t="shared" si="187"/>
        <v/>
      </c>
      <c r="C1064" s="16" t="s">
        <v>66</v>
      </c>
      <c r="D1064" s="16" t="s">
        <v>66</v>
      </c>
      <c r="E1064" s="16" t="s">
        <v>66</v>
      </c>
      <c r="F1064" s="16"/>
      <c r="G1064" s="16"/>
      <c r="H1064" s="16"/>
      <c r="I1064" s="56"/>
      <c r="J1064" s="57"/>
      <c r="K1064" s="58"/>
      <c r="L1064" s="22" t="str">
        <f t="shared" si="183"/>
        <v/>
      </c>
      <c r="M1064" s="22" t="str">
        <f t="shared" si="184"/>
        <v/>
      </c>
      <c r="N1064" s="26" t="e">
        <f t="shared" si="179"/>
        <v>#VALUE!</v>
      </c>
      <c r="O1064" s="26" t="e">
        <f t="shared" si="181"/>
        <v>#VALUE!</v>
      </c>
      <c r="P1064" s="26" t="e">
        <f t="shared" si="180"/>
        <v>#VALUE!</v>
      </c>
      <c r="Q1064" s="26" t="e">
        <f t="shared" si="182"/>
        <v>#VALUE!</v>
      </c>
      <c r="R1064" s="22"/>
      <c r="S1064" s="22"/>
      <c r="T1064" s="22"/>
      <c r="U1064" s="22"/>
      <c r="W1064" s="23" t="e">
        <f>IF(AND($F$2&lt;&gt;"",$F$3&lt;&gt;""),Interpolation!J1064,ROUND(Interpolation!C1064,$N$3))</f>
        <v>#VALUE!</v>
      </c>
      <c r="X1064" s="23" t="e">
        <f>IF(AND($F$2&lt;&gt;"",$F$3&lt;&gt;""),Interpolation!K1064,ROUND(Interpolation!D1064,$N$3))</f>
        <v>#VALUE!</v>
      </c>
      <c r="Y1064" s="23" t="e">
        <f>IF(AND($F$2&lt;&gt;"",$F$3&lt;&gt;""),Interpolation!L1064,ROUND(Interpolation!E1064,$N$3))</f>
        <v>#VALUE!</v>
      </c>
      <c r="Z1064" s="23" t="e">
        <f>IF(AND($F$2&lt;&gt;"",$F$3&lt;&gt;""),Interpolation!M1064,ROUND(Interpolation!F1064,$N$3))</f>
        <v>#VALUE!</v>
      </c>
      <c r="AA1064" s="23" t="e">
        <f>IF(AND($F$2&lt;&gt;"",$F$3&lt;&gt;""),Interpolation!N1064,ROUND(Interpolation!G1064,$N$3))</f>
        <v>#VALUE!</v>
      </c>
      <c r="AB1064" s="23" t="e">
        <f>IF(AND($F$2&lt;&gt;"",$F$3&lt;&gt;""),Interpolation!O1064,ROUND(Interpolation!H1064,$N$3))</f>
        <v>#VALUE!</v>
      </c>
      <c r="AD1064" s="43" t="e">
        <f t="shared" si="185"/>
        <v>#VALUE!</v>
      </c>
      <c r="AE1064" s="43" t="e">
        <f t="shared" si="186"/>
        <v>#VALUE!</v>
      </c>
    </row>
    <row r="1065" spans="1:31" x14ac:dyDescent="0.25">
      <c r="A1065" s="26" t="str">
        <f t="shared" si="188"/>
        <v/>
      </c>
      <c r="B1065" s="21" t="str">
        <f t="shared" si="187"/>
        <v/>
      </c>
      <c r="C1065" s="16" t="s">
        <v>66</v>
      </c>
      <c r="D1065" s="16" t="s">
        <v>66</v>
      </c>
      <c r="E1065" s="16" t="s">
        <v>66</v>
      </c>
      <c r="F1065" s="16"/>
      <c r="G1065" s="16"/>
      <c r="H1065" s="16"/>
      <c r="I1065" s="56"/>
      <c r="J1065" s="57"/>
      <c r="K1065" s="58"/>
      <c r="L1065" s="22" t="str">
        <f t="shared" si="183"/>
        <v/>
      </c>
      <c r="M1065" s="22" t="str">
        <f t="shared" si="184"/>
        <v/>
      </c>
      <c r="N1065" s="26" t="e">
        <f t="shared" si="179"/>
        <v>#VALUE!</v>
      </c>
      <c r="O1065" s="26" t="e">
        <f t="shared" si="181"/>
        <v>#VALUE!</v>
      </c>
      <c r="P1065" s="26" t="e">
        <f t="shared" si="180"/>
        <v>#VALUE!</v>
      </c>
      <c r="Q1065" s="26" t="e">
        <f t="shared" si="182"/>
        <v>#VALUE!</v>
      </c>
      <c r="R1065" s="22"/>
      <c r="S1065" s="22"/>
      <c r="T1065" s="22"/>
      <c r="U1065" s="22"/>
      <c r="W1065" s="23" t="e">
        <f>IF(AND($F$2&lt;&gt;"",$F$3&lt;&gt;""),Interpolation!J1065,ROUND(Interpolation!C1065,$N$3))</f>
        <v>#VALUE!</v>
      </c>
      <c r="X1065" s="23" t="e">
        <f>IF(AND($F$2&lt;&gt;"",$F$3&lt;&gt;""),Interpolation!K1065,ROUND(Interpolation!D1065,$N$3))</f>
        <v>#VALUE!</v>
      </c>
      <c r="Y1065" s="23" t="e">
        <f>IF(AND($F$2&lt;&gt;"",$F$3&lt;&gt;""),Interpolation!L1065,ROUND(Interpolation!E1065,$N$3))</f>
        <v>#VALUE!</v>
      </c>
      <c r="Z1065" s="23" t="e">
        <f>IF(AND($F$2&lt;&gt;"",$F$3&lt;&gt;""),Interpolation!M1065,ROUND(Interpolation!F1065,$N$3))</f>
        <v>#VALUE!</v>
      </c>
      <c r="AA1065" s="23" t="e">
        <f>IF(AND($F$2&lt;&gt;"",$F$3&lt;&gt;""),Interpolation!N1065,ROUND(Interpolation!G1065,$N$3))</f>
        <v>#VALUE!</v>
      </c>
      <c r="AB1065" s="23" t="e">
        <f>IF(AND($F$2&lt;&gt;"",$F$3&lt;&gt;""),Interpolation!O1065,ROUND(Interpolation!H1065,$N$3))</f>
        <v>#VALUE!</v>
      </c>
      <c r="AD1065" s="43" t="e">
        <f t="shared" si="185"/>
        <v>#VALUE!</v>
      </c>
      <c r="AE1065" s="43" t="e">
        <f t="shared" si="186"/>
        <v>#VALUE!</v>
      </c>
    </row>
    <row r="1066" spans="1:31" x14ac:dyDescent="0.25">
      <c r="A1066" s="26" t="str">
        <f t="shared" si="188"/>
        <v/>
      </c>
      <c r="B1066" s="21" t="str">
        <f t="shared" si="187"/>
        <v/>
      </c>
      <c r="C1066" s="16" t="s">
        <v>66</v>
      </c>
      <c r="D1066" s="16" t="s">
        <v>66</v>
      </c>
      <c r="E1066" s="16" t="s">
        <v>66</v>
      </c>
      <c r="F1066" s="16"/>
      <c r="G1066" s="16"/>
      <c r="H1066" s="16"/>
      <c r="I1066" s="56"/>
      <c r="J1066" s="57"/>
      <c r="K1066" s="58"/>
      <c r="L1066" s="22" t="str">
        <f t="shared" si="183"/>
        <v/>
      </c>
      <c r="M1066" s="22" t="str">
        <f t="shared" si="184"/>
        <v/>
      </c>
      <c r="N1066" s="26" t="e">
        <f t="shared" si="179"/>
        <v>#VALUE!</v>
      </c>
      <c r="O1066" s="26" t="e">
        <f t="shared" si="181"/>
        <v>#VALUE!</v>
      </c>
      <c r="P1066" s="26" t="e">
        <f t="shared" si="180"/>
        <v>#VALUE!</v>
      </c>
      <c r="Q1066" s="26" t="e">
        <f t="shared" si="182"/>
        <v>#VALUE!</v>
      </c>
      <c r="R1066" s="22"/>
      <c r="S1066" s="22"/>
      <c r="T1066" s="22"/>
      <c r="U1066" s="22"/>
      <c r="W1066" s="23" t="e">
        <f>IF(AND($F$2&lt;&gt;"",$F$3&lt;&gt;""),Interpolation!J1066,ROUND(Interpolation!C1066,$N$3))</f>
        <v>#VALUE!</v>
      </c>
      <c r="X1066" s="23" t="e">
        <f>IF(AND($F$2&lt;&gt;"",$F$3&lt;&gt;""),Interpolation!K1066,ROUND(Interpolation!D1066,$N$3))</f>
        <v>#VALUE!</v>
      </c>
      <c r="Y1066" s="23" t="e">
        <f>IF(AND($F$2&lt;&gt;"",$F$3&lt;&gt;""),Interpolation!L1066,ROUND(Interpolation!E1066,$N$3))</f>
        <v>#VALUE!</v>
      </c>
      <c r="Z1066" s="23" t="e">
        <f>IF(AND($F$2&lt;&gt;"",$F$3&lt;&gt;""),Interpolation!M1066,ROUND(Interpolation!F1066,$N$3))</f>
        <v>#VALUE!</v>
      </c>
      <c r="AA1066" s="23" t="e">
        <f>IF(AND($F$2&lt;&gt;"",$F$3&lt;&gt;""),Interpolation!N1066,ROUND(Interpolation!G1066,$N$3))</f>
        <v>#VALUE!</v>
      </c>
      <c r="AB1066" s="23" t="e">
        <f>IF(AND($F$2&lt;&gt;"",$F$3&lt;&gt;""),Interpolation!O1066,ROUND(Interpolation!H1066,$N$3))</f>
        <v>#VALUE!</v>
      </c>
      <c r="AD1066" s="43" t="e">
        <f t="shared" si="185"/>
        <v>#VALUE!</v>
      </c>
      <c r="AE1066" s="43" t="e">
        <f t="shared" si="186"/>
        <v>#VALUE!</v>
      </c>
    </row>
    <row r="1067" spans="1:31" x14ac:dyDescent="0.25">
      <c r="A1067" s="26" t="str">
        <f t="shared" si="188"/>
        <v/>
      </c>
      <c r="B1067" s="21" t="str">
        <f t="shared" si="187"/>
        <v/>
      </c>
      <c r="C1067" s="16" t="s">
        <v>66</v>
      </c>
      <c r="D1067" s="16" t="s">
        <v>66</v>
      </c>
      <c r="E1067" s="16" t="s">
        <v>66</v>
      </c>
      <c r="F1067" s="16"/>
      <c r="G1067" s="16"/>
      <c r="H1067" s="16"/>
      <c r="I1067" s="56"/>
      <c r="J1067" s="57"/>
      <c r="K1067" s="58"/>
      <c r="L1067" s="22" t="str">
        <f t="shared" si="183"/>
        <v/>
      </c>
      <c r="M1067" s="22" t="str">
        <f t="shared" si="184"/>
        <v/>
      </c>
      <c r="N1067" s="26" t="e">
        <f t="shared" si="179"/>
        <v>#VALUE!</v>
      </c>
      <c r="O1067" s="26" t="e">
        <f t="shared" si="181"/>
        <v>#VALUE!</v>
      </c>
      <c r="P1067" s="26" t="e">
        <f t="shared" si="180"/>
        <v>#VALUE!</v>
      </c>
      <c r="Q1067" s="26" t="e">
        <f t="shared" si="182"/>
        <v>#VALUE!</v>
      </c>
      <c r="R1067" s="22"/>
      <c r="S1067" s="22"/>
      <c r="T1067" s="22"/>
      <c r="U1067" s="22"/>
      <c r="W1067" s="23" t="e">
        <f>IF(AND($F$2&lt;&gt;"",$F$3&lt;&gt;""),Interpolation!J1067,ROUND(Interpolation!C1067,$N$3))</f>
        <v>#VALUE!</v>
      </c>
      <c r="X1067" s="23" t="e">
        <f>IF(AND($F$2&lt;&gt;"",$F$3&lt;&gt;""),Interpolation!K1067,ROUND(Interpolation!D1067,$N$3))</f>
        <v>#VALUE!</v>
      </c>
      <c r="Y1067" s="23" t="e">
        <f>IF(AND($F$2&lt;&gt;"",$F$3&lt;&gt;""),Interpolation!L1067,ROUND(Interpolation!E1067,$N$3))</f>
        <v>#VALUE!</v>
      </c>
      <c r="Z1067" s="23" t="e">
        <f>IF(AND($F$2&lt;&gt;"",$F$3&lt;&gt;""),Interpolation!M1067,ROUND(Interpolation!F1067,$N$3))</f>
        <v>#VALUE!</v>
      </c>
      <c r="AA1067" s="23" t="e">
        <f>IF(AND($F$2&lt;&gt;"",$F$3&lt;&gt;""),Interpolation!N1067,ROUND(Interpolation!G1067,$N$3))</f>
        <v>#VALUE!</v>
      </c>
      <c r="AB1067" s="23" t="e">
        <f>IF(AND($F$2&lt;&gt;"",$F$3&lt;&gt;""),Interpolation!O1067,ROUND(Interpolation!H1067,$N$3))</f>
        <v>#VALUE!</v>
      </c>
      <c r="AD1067" s="43" t="e">
        <f t="shared" si="185"/>
        <v>#VALUE!</v>
      </c>
      <c r="AE1067" s="43" t="e">
        <f t="shared" si="186"/>
        <v>#VALUE!</v>
      </c>
    </row>
    <row r="1068" spans="1:31" x14ac:dyDescent="0.25">
      <c r="A1068" s="26" t="str">
        <f t="shared" si="188"/>
        <v/>
      </c>
      <c r="B1068" s="21" t="str">
        <f t="shared" si="187"/>
        <v/>
      </c>
      <c r="C1068" s="16" t="s">
        <v>66</v>
      </c>
      <c r="D1068" s="16" t="s">
        <v>66</v>
      </c>
      <c r="E1068" s="16" t="s">
        <v>66</v>
      </c>
      <c r="F1068" s="16"/>
      <c r="G1068" s="16"/>
      <c r="H1068" s="16"/>
      <c r="I1068" s="56"/>
      <c r="J1068" s="57"/>
      <c r="K1068" s="58"/>
      <c r="L1068" s="22" t="str">
        <f t="shared" si="183"/>
        <v/>
      </c>
      <c r="M1068" s="22" t="str">
        <f t="shared" si="184"/>
        <v/>
      </c>
      <c r="N1068" s="26" t="e">
        <f t="shared" si="179"/>
        <v>#VALUE!</v>
      </c>
      <c r="O1068" s="26" t="e">
        <f t="shared" si="181"/>
        <v>#VALUE!</v>
      </c>
      <c r="P1068" s="26" t="e">
        <f t="shared" si="180"/>
        <v>#VALUE!</v>
      </c>
      <c r="Q1068" s="26" t="e">
        <f t="shared" si="182"/>
        <v>#VALUE!</v>
      </c>
      <c r="R1068" s="22"/>
      <c r="S1068" s="22"/>
      <c r="T1068" s="22"/>
      <c r="U1068" s="22"/>
      <c r="W1068" s="23" t="e">
        <f>IF(AND($F$2&lt;&gt;"",$F$3&lt;&gt;""),Interpolation!J1068,ROUND(Interpolation!C1068,$N$3))</f>
        <v>#VALUE!</v>
      </c>
      <c r="X1068" s="23" t="e">
        <f>IF(AND($F$2&lt;&gt;"",$F$3&lt;&gt;""),Interpolation!K1068,ROUND(Interpolation!D1068,$N$3))</f>
        <v>#VALUE!</v>
      </c>
      <c r="Y1068" s="23" t="e">
        <f>IF(AND($F$2&lt;&gt;"",$F$3&lt;&gt;""),Interpolation!L1068,ROUND(Interpolation!E1068,$N$3))</f>
        <v>#VALUE!</v>
      </c>
      <c r="Z1068" s="23" t="e">
        <f>IF(AND($F$2&lt;&gt;"",$F$3&lt;&gt;""),Interpolation!M1068,ROUND(Interpolation!F1068,$N$3))</f>
        <v>#VALUE!</v>
      </c>
      <c r="AA1068" s="23" t="e">
        <f>IF(AND($F$2&lt;&gt;"",$F$3&lt;&gt;""),Interpolation!N1068,ROUND(Interpolation!G1068,$N$3))</f>
        <v>#VALUE!</v>
      </c>
      <c r="AB1068" s="23" t="e">
        <f>IF(AND($F$2&lt;&gt;"",$F$3&lt;&gt;""),Interpolation!O1068,ROUND(Interpolation!H1068,$N$3))</f>
        <v>#VALUE!</v>
      </c>
      <c r="AD1068" s="43" t="e">
        <f t="shared" si="185"/>
        <v>#VALUE!</v>
      </c>
      <c r="AE1068" s="43" t="e">
        <f t="shared" si="186"/>
        <v>#VALUE!</v>
      </c>
    </row>
    <row r="1069" spans="1:31" x14ac:dyDescent="0.25">
      <c r="A1069" s="26" t="str">
        <f t="shared" si="188"/>
        <v/>
      </c>
      <c r="B1069" s="21" t="str">
        <f t="shared" si="187"/>
        <v/>
      </c>
      <c r="C1069" s="16" t="s">
        <v>66</v>
      </c>
      <c r="D1069" s="16" t="s">
        <v>66</v>
      </c>
      <c r="E1069" s="16" t="s">
        <v>66</v>
      </c>
      <c r="F1069" s="16"/>
      <c r="G1069" s="16"/>
      <c r="H1069" s="16"/>
      <c r="I1069" s="56"/>
      <c r="J1069" s="57"/>
      <c r="K1069" s="58"/>
      <c r="L1069" s="22" t="str">
        <f t="shared" si="183"/>
        <v/>
      </c>
      <c r="M1069" s="22" t="str">
        <f t="shared" si="184"/>
        <v/>
      </c>
      <c r="N1069" s="26" t="e">
        <f t="shared" si="179"/>
        <v>#VALUE!</v>
      </c>
      <c r="O1069" s="26" t="e">
        <f t="shared" si="181"/>
        <v>#VALUE!</v>
      </c>
      <c r="P1069" s="26" t="e">
        <f t="shared" si="180"/>
        <v>#VALUE!</v>
      </c>
      <c r="Q1069" s="26" t="e">
        <f t="shared" si="182"/>
        <v>#VALUE!</v>
      </c>
      <c r="R1069" s="22"/>
      <c r="S1069" s="22"/>
      <c r="T1069" s="22"/>
      <c r="U1069" s="22"/>
      <c r="W1069" s="23" t="e">
        <f>IF(AND($F$2&lt;&gt;"",$F$3&lt;&gt;""),Interpolation!J1069,ROUND(Interpolation!C1069,$N$3))</f>
        <v>#VALUE!</v>
      </c>
      <c r="X1069" s="23" t="e">
        <f>IF(AND($F$2&lt;&gt;"",$F$3&lt;&gt;""),Interpolation!K1069,ROUND(Interpolation!D1069,$N$3))</f>
        <v>#VALUE!</v>
      </c>
      <c r="Y1069" s="23" t="e">
        <f>IF(AND($F$2&lt;&gt;"",$F$3&lt;&gt;""),Interpolation!L1069,ROUND(Interpolation!E1069,$N$3))</f>
        <v>#VALUE!</v>
      </c>
      <c r="Z1069" s="23" t="e">
        <f>IF(AND($F$2&lt;&gt;"",$F$3&lt;&gt;""),Interpolation!M1069,ROUND(Interpolation!F1069,$N$3))</f>
        <v>#VALUE!</v>
      </c>
      <c r="AA1069" s="23" t="e">
        <f>IF(AND($F$2&lt;&gt;"",$F$3&lt;&gt;""),Interpolation!N1069,ROUND(Interpolation!G1069,$N$3))</f>
        <v>#VALUE!</v>
      </c>
      <c r="AB1069" s="23" t="e">
        <f>IF(AND($F$2&lt;&gt;"",$F$3&lt;&gt;""),Interpolation!O1069,ROUND(Interpolation!H1069,$N$3))</f>
        <v>#VALUE!</v>
      </c>
      <c r="AD1069" s="43" t="e">
        <f t="shared" si="185"/>
        <v>#VALUE!</v>
      </c>
      <c r="AE1069" s="43" t="e">
        <f t="shared" si="186"/>
        <v>#VALUE!</v>
      </c>
    </row>
    <row r="1070" spans="1:31" x14ac:dyDescent="0.25">
      <c r="A1070" s="26" t="str">
        <f t="shared" si="188"/>
        <v/>
      </c>
      <c r="B1070" s="21" t="str">
        <f t="shared" si="187"/>
        <v/>
      </c>
      <c r="C1070" s="16" t="s">
        <v>66</v>
      </c>
      <c r="D1070" s="16" t="s">
        <v>66</v>
      </c>
      <c r="E1070" s="16" t="s">
        <v>66</v>
      </c>
      <c r="F1070" s="16"/>
      <c r="G1070" s="16"/>
      <c r="H1070" s="16"/>
      <c r="I1070" s="56"/>
      <c r="J1070" s="57"/>
      <c r="K1070" s="58"/>
      <c r="L1070" s="22" t="str">
        <f t="shared" si="183"/>
        <v/>
      </c>
      <c r="M1070" s="22" t="str">
        <f t="shared" si="184"/>
        <v/>
      </c>
      <c r="N1070" s="26" t="e">
        <f t="shared" si="179"/>
        <v>#VALUE!</v>
      </c>
      <c r="O1070" s="26" t="e">
        <f t="shared" si="181"/>
        <v>#VALUE!</v>
      </c>
      <c r="P1070" s="26" t="e">
        <f t="shared" si="180"/>
        <v>#VALUE!</v>
      </c>
      <c r="Q1070" s="26" t="e">
        <f t="shared" si="182"/>
        <v>#VALUE!</v>
      </c>
      <c r="R1070" s="22"/>
      <c r="S1070" s="22"/>
      <c r="T1070" s="22"/>
      <c r="U1070" s="22"/>
      <c r="W1070" s="23" t="e">
        <f>IF(AND($F$2&lt;&gt;"",$F$3&lt;&gt;""),Interpolation!J1070,ROUND(Interpolation!C1070,$N$3))</f>
        <v>#VALUE!</v>
      </c>
      <c r="X1070" s="23" t="e">
        <f>IF(AND($F$2&lt;&gt;"",$F$3&lt;&gt;""),Interpolation!K1070,ROUND(Interpolation!D1070,$N$3))</f>
        <v>#VALUE!</v>
      </c>
      <c r="Y1070" s="23" t="e">
        <f>IF(AND($F$2&lt;&gt;"",$F$3&lt;&gt;""),Interpolation!L1070,ROUND(Interpolation!E1070,$N$3))</f>
        <v>#VALUE!</v>
      </c>
      <c r="Z1070" s="23" t="e">
        <f>IF(AND($F$2&lt;&gt;"",$F$3&lt;&gt;""),Interpolation!M1070,ROUND(Interpolation!F1070,$N$3))</f>
        <v>#VALUE!</v>
      </c>
      <c r="AA1070" s="23" t="e">
        <f>IF(AND($F$2&lt;&gt;"",$F$3&lt;&gt;""),Interpolation!N1070,ROUND(Interpolation!G1070,$N$3))</f>
        <v>#VALUE!</v>
      </c>
      <c r="AB1070" s="23" t="e">
        <f>IF(AND($F$2&lt;&gt;"",$F$3&lt;&gt;""),Interpolation!O1070,ROUND(Interpolation!H1070,$N$3))</f>
        <v>#VALUE!</v>
      </c>
      <c r="AD1070" s="43" t="e">
        <f t="shared" si="185"/>
        <v>#VALUE!</v>
      </c>
      <c r="AE1070" s="43" t="e">
        <f t="shared" si="186"/>
        <v>#VALUE!</v>
      </c>
    </row>
    <row r="1071" spans="1:31" x14ac:dyDescent="0.25">
      <c r="A1071" s="26" t="str">
        <f t="shared" si="188"/>
        <v/>
      </c>
      <c r="B1071" s="21" t="str">
        <f t="shared" si="187"/>
        <v/>
      </c>
      <c r="C1071" s="16" t="s">
        <v>66</v>
      </c>
      <c r="D1071" s="16" t="s">
        <v>66</v>
      </c>
      <c r="E1071" s="16" t="s">
        <v>66</v>
      </c>
      <c r="F1071" s="16"/>
      <c r="G1071" s="16"/>
      <c r="H1071" s="16"/>
      <c r="I1071" s="56"/>
      <c r="J1071" s="57"/>
      <c r="K1071" s="58"/>
      <c r="L1071" s="22" t="str">
        <f t="shared" si="183"/>
        <v/>
      </c>
      <c r="M1071" s="22" t="str">
        <f t="shared" si="184"/>
        <v/>
      </c>
      <c r="N1071" s="26" t="e">
        <f t="shared" si="179"/>
        <v>#VALUE!</v>
      </c>
      <c r="O1071" s="26" t="e">
        <f t="shared" si="181"/>
        <v>#VALUE!</v>
      </c>
      <c r="P1071" s="26" t="e">
        <f t="shared" si="180"/>
        <v>#VALUE!</v>
      </c>
      <c r="Q1071" s="26" t="e">
        <f t="shared" si="182"/>
        <v>#VALUE!</v>
      </c>
      <c r="R1071" s="22"/>
      <c r="S1071" s="22"/>
      <c r="T1071" s="22"/>
      <c r="U1071" s="22"/>
      <c r="W1071" s="23" t="e">
        <f>IF(AND($F$2&lt;&gt;"",$F$3&lt;&gt;""),Interpolation!J1071,ROUND(Interpolation!C1071,$N$3))</f>
        <v>#VALUE!</v>
      </c>
      <c r="X1071" s="23" t="e">
        <f>IF(AND($F$2&lt;&gt;"",$F$3&lt;&gt;""),Interpolation!K1071,ROUND(Interpolation!D1071,$N$3))</f>
        <v>#VALUE!</v>
      </c>
      <c r="Y1071" s="23" t="e">
        <f>IF(AND($F$2&lt;&gt;"",$F$3&lt;&gt;""),Interpolation!L1071,ROUND(Interpolation!E1071,$N$3))</f>
        <v>#VALUE!</v>
      </c>
      <c r="Z1071" s="23" t="e">
        <f>IF(AND($F$2&lt;&gt;"",$F$3&lt;&gt;""),Interpolation!M1071,ROUND(Interpolation!F1071,$N$3))</f>
        <v>#VALUE!</v>
      </c>
      <c r="AA1071" s="23" t="e">
        <f>IF(AND($F$2&lt;&gt;"",$F$3&lt;&gt;""),Interpolation!N1071,ROUND(Interpolation!G1071,$N$3))</f>
        <v>#VALUE!</v>
      </c>
      <c r="AB1071" s="23" t="e">
        <f>IF(AND($F$2&lt;&gt;"",$F$3&lt;&gt;""),Interpolation!O1071,ROUND(Interpolation!H1071,$N$3))</f>
        <v>#VALUE!</v>
      </c>
      <c r="AD1071" s="43" t="e">
        <f t="shared" si="185"/>
        <v>#VALUE!</v>
      </c>
      <c r="AE1071" s="43" t="e">
        <f t="shared" si="186"/>
        <v>#VALUE!</v>
      </c>
    </row>
    <row r="1072" spans="1:31" x14ac:dyDescent="0.25">
      <c r="A1072" s="26" t="str">
        <f t="shared" si="188"/>
        <v/>
      </c>
      <c r="B1072" s="21" t="str">
        <f t="shared" si="187"/>
        <v/>
      </c>
      <c r="C1072" s="16" t="s">
        <v>66</v>
      </c>
      <c r="D1072" s="16" t="s">
        <v>66</v>
      </c>
      <c r="E1072" s="16" t="s">
        <v>66</v>
      </c>
      <c r="F1072" s="16"/>
      <c r="G1072" s="16"/>
      <c r="H1072" s="16"/>
      <c r="I1072" s="56"/>
      <c r="J1072" s="57"/>
      <c r="K1072" s="58"/>
      <c r="L1072" s="22" t="str">
        <f t="shared" si="183"/>
        <v/>
      </c>
      <c r="M1072" s="22" t="str">
        <f t="shared" si="184"/>
        <v/>
      </c>
      <c r="N1072" s="26" t="e">
        <f t="shared" si="179"/>
        <v>#VALUE!</v>
      </c>
      <c r="O1072" s="26" t="e">
        <f t="shared" si="181"/>
        <v>#VALUE!</v>
      </c>
      <c r="P1072" s="26" t="e">
        <f t="shared" si="180"/>
        <v>#VALUE!</v>
      </c>
      <c r="Q1072" s="26" t="e">
        <f t="shared" si="182"/>
        <v>#VALUE!</v>
      </c>
      <c r="R1072" s="22"/>
      <c r="S1072" s="22"/>
      <c r="T1072" s="22"/>
      <c r="U1072" s="22"/>
      <c r="W1072" s="23" t="e">
        <f>IF(AND($F$2&lt;&gt;"",$F$3&lt;&gt;""),Interpolation!J1072,ROUND(Interpolation!C1072,$N$3))</f>
        <v>#VALUE!</v>
      </c>
      <c r="X1072" s="23" t="e">
        <f>IF(AND($F$2&lt;&gt;"",$F$3&lt;&gt;""),Interpolation!K1072,ROUND(Interpolation!D1072,$N$3))</f>
        <v>#VALUE!</v>
      </c>
      <c r="Y1072" s="23" t="e">
        <f>IF(AND($F$2&lt;&gt;"",$F$3&lt;&gt;""),Interpolation!L1072,ROUND(Interpolation!E1072,$N$3))</f>
        <v>#VALUE!</v>
      </c>
      <c r="Z1072" s="23" t="e">
        <f>IF(AND($F$2&lt;&gt;"",$F$3&lt;&gt;""),Interpolation!M1072,ROUND(Interpolation!F1072,$N$3))</f>
        <v>#VALUE!</v>
      </c>
      <c r="AA1072" s="23" t="e">
        <f>IF(AND($F$2&lt;&gt;"",$F$3&lt;&gt;""),Interpolation!N1072,ROUND(Interpolation!G1072,$N$3))</f>
        <v>#VALUE!</v>
      </c>
      <c r="AB1072" s="23" t="e">
        <f>IF(AND($F$2&lt;&gt;"",$F$3&lt;&gt;""),Interpolation!O1072,ROUND(Interpolation!H1072,$N$3))</f>
        <v>#VALUE!</v>
      </c>
      <c r="AD1072" s="43" t="e">
        <f t="shared" si="185"/>
        <v>#VALUE!</v>
      </c>
      <c r="AE1072" s="43" t="e">
        <f t="shared" si="186"/>
        <v>#VALUE!</v>
      </c>
    </row>
    <row r="1073" spans="1:31" x14ac:dyDescent="0.25">
      <c r="A1073" s="26" t="str">
        <f t="shared" si="188"/>
        <v/>
      </c>
      <c r="B1073" s="21" t="str">
        <f t="shared" si="187"/>
        <v/>
      </c>
      <c r="C1073" s="16" t="s">
        <v>66</v>
      </c>
      <c r="D1073" s="16" t="s">
        <v>66</v>
      </c>
      <c r="E1073" s="16" t="s">
        <v>66</v>
      </c>
      <c r="F1073" s="16"/>
      <c r="G1073" s="16"/>
      <c r="H1073" s="16"/>
      <c r="I1073" s="56"/>
      <c r="J1073" s="57"/>
      <c r="K1073" s="58"/>
      <c r="L1073" s="22" t="str">
        <f t="shared" si="183"/>
        <v/>
      </c>
      <c r="M1073" s="22" t="str">
        <f t="shared" si="184"/>
        <v/>
      </c>
      <c r="N1073" s="26" t="e">
        <f t="shared" si="179"/>
        <v>#VALUE!</v>
      </c>
      <c r="O1073" s="26" t="e">
        <f t="shared" si="181"/>
        <v>#VALUE!</v>
      </c>
      <c r="P1073" s="26" t="e">
        <f t="shared" si="180"/>
        <v>#VALUE!</v>
      </c>
      <c r="Q1073" s="26" t="e">
        <f t="shared" si="182"/>
        <v>#VALUE!</v>
      </c>
      <c r="R1073" s="22"/>
      <c r="S1073" s="22"/>
      <c r="T1073" s="22"/>
      <c r="U1073" s="22"/>
      <c r="W1073" s="23" t="e">
        <f>IF(AND($F$2&lt;&gt;"",$F$3&lt;&gt;""),Interpolation!J1073,ROUND(Interpolation!C1073,$N$3))</f>
        <v>#VALUE!</v>
      </c>
      <c r="X1073" s="23" t="e">
        <f>IF(AND($F$2&lt;&gt;"",$F$3&lt;&gt;""),Interpolation!K1073,ROUND(Interpolation!D1073,$N$3))</f>
        <v>#VALUE!</v>
      </c>
      <c r="Y1073" s="23" t="e">
        <f>IF(AND($F$2&lt;&gt;"",$F$3&lt;&gt;""),Interpolation!L1073,ROUND(Interpolation!E1073,$N$3))</f>
        <v>#VALUE!</v>
      </c>
      <c r="Z1073" s="23" t="e">
        <f>IF(AND($F$2&lt;&gt;"",$F$3&lt;&gt;""),Interpolation!M1073,ROUND(Interpolation!F1073,$N$3))</f>
        <v>#VALUE!</v>
      </c>
      <c r="AA1073" s="23" t="e">
        <f>IF(AND($F$2&lt;&gt;"",$F$3&lt;&gt;""),Interpolation!N1073,ROUND(Interpolation!G1073,$N$3))</f>
        <v>#VALUE!</v>
      </c>
      <c r="AB1073" s="23" t="e">
        <f>IF(AND($F$2&lt;&gt;"",$F$3&lt;&gt;""),Interpolation!O1073,ROUND(Interpolation!H1073,$N$3))</f>
        <v>#VALUE!</v>
      </c>
      <c r="AD1073" s="43" t="e">
        <f t="shared" si="185"/>
        <v>#VALUE!</v>
      </c>
      <c r="AE1073" s="43" t="e">
        <f t="shared" si="186"/>
        <v>#VALUE!</v>
      </c>
    </row>
    <row r="1074" spans="1:31" x14ac:dyDescent="0.25">
      <c r="A1074" s="26" t="str">
        <f t="shared" si="188"/>
        <v/>
      </c>
      <c r="B1074" s="21" t="str">
        <f t="shared" si="187"/>
        <v/>
      </c>
      <c r="C1074" s="16" t="s">
        <v>66</v>
      </c>
      <c r="D1074" s="16" t="s">
        <v>66</v>
      </c>
      <c r="E1074" s="16" t="s">
        <v>66</v>
      </c>
      <c r="F1074" s="16"/>
      <c r="G1074" s="16"/>
      <c r="H1074" s="16"/>
      <c r="I1074" s="56"/>
      <c r="J1074" s="57"/>
      <c r="K1074" s="58"/>
      <c r="L1074" s="22" t="str">
        <f t="shared" si="183"/>
        <v/>
      </c>
      <c r="M1074" s="22" t="str">
        <f t="shared" si="184"/>
        <v/>
      </c>
      <c r="N1074" s="26" t="e">
        <f t="shared" si="179"/>
        <v>#VALUE!</v>
      </c>
      <c r="O1074" s="26" t="e">
        <f t="shared" si="181"/>
        <v>#VALUE!</v>
      </c>
      <c r="P1074" s="26" t="e">
        <f t="shared" si="180"/>
        <v>#VALUE!</v>
      </c>
      <c r="Q1074" s="26" t="e">
        <f t="shared" si="182"/>
        <v>#VALUE!</v>
      </c>
      <c r="R1074" s="22"/>
      <c r="S1074" s="22"/>
      <c r="T1074" s="22"/>
      <c r="U1074" s="22"/>
      <c r="W1074" s="23" t="e">
        <f>IF(AND($F$2&lt;&gt;"",$F$3&lt;&gt;""),Interpolation!J1074,ROUND(Interpolation!C1074,$N$3))</f>
        <v>#VALUE!</v>
      </c>
      <c r="X1074" s="23" t="e">
        <f>IF(AND($F$2&lt;&gt;"",$F$3&lt;&gt;""),Interpolation!K1074,ROUND(Interpolation!D1074,$N$3))</f>
        <v>#VALUE!</v>
      </c>
      <c r="Y1074" s="23" t="e">
        <f>IF(AND($F$2&lt;&gt;"",$F$3&lt;&gt;""),Interpolation!L1074,ROUND(Interpolation!E1074,$N$3))</f>
        <v>#VALUE!</v>
      </c>
      <c r="Z1074" s="23" t="e">
        <f>IF(AND($F$2&lt;&gt;"",$F$3&lt;&gt;""),Interpolation!M1074,ROUND(Interpolation!F1074,$N$3))</f>
        <v>#VALUE!</v>
      </c>
      <c r="AA1074" s="23" t="e">
        <f>IF(AND($F$2&lt;&gt;"",$F$3&lt;&gt;""),Interpolation!N1074,ROUND(Interpolation!G1074,$N$3))</f>
        <v>#VALUE!</v>
      </c>
      <c r="AB1074" s="23" t="e">
        <f>IF(AND($F$2&lt;&gt;"",$F$3&lt;&gt;""),Interpolation!O1074,ROUND(Interpolation!H1074,$N$3))</f>
        <v>#VALUE!</v>
      </c>
      <c r="AD1074" s="43" t="e">
        <f t="shared" si="185"/>
        <v>#VALUE!</v>
      </c>
      <c r="AE1074" s="43" t="e">
        <f t="shared" si="186"/>
        <v>#VALUE!</v>
      </c>
    </row>
    <row r="1075" spans="1:31" x14ac:dyDescent="0.25">
      <c r="A1075" s="26" t="str">
        <f t="shared" si="188"/>
        <v/>
      </c>
      <c r="B1075" s="21" t="str">
        <f t="shared" si="187"/>
        <v/>
      </c>
      <c r="C1075" s="16" t="s">
        <v>66</v>
      </c>
      <c r="D1075" s="16" t="s">
        <v>66</v>
      </c>
      <c r="E1075" s="16" t="s">
        <v>66</v>
      </c>
      <c r="F1075" s="16"/>
      <c r="G1075" s="16"/>
      <c r="H1075" s="16"/>
      <c r="I1075" s="56"/>
      <c r="J1075" s="57"/>
      <c r="K1075" s="58"/>
      <c r="L1075" s="22" t="str">
        <f t="shared" si="183"/>
        <v/>
      </c>
      <c r="M1075" s="22" t="str">
        <f t="shared" si="184"/>
        <v/>
      </c>
      <c r="N1075" s="26" t="e">
        <f t="shared" si="179"/>
        <v>#VALUE!</v>
      </c>
      <c r="O1075" s="26" t="e">
        <f t="shared" si="181"/>
        <v>#VALUE!</v>
      </c>
      <c r="P1075" s="26" t="e">
        <f t="shared" si="180"/>
        <v>#VALUE!</v>
      </c>
      <c r="Q1075" s="26" t="e">
        <f t="shared" si="182"/>
        <v>#VALUE!</v>
      </c>
      <c r="R1075" s="22"/>
      <c r="S1075" s="22"/>
      <c r="T1075" s="22"/>
      <c r="U1075" s="22"/>
      <c r="W1075" s="23" t="e">
        <f>IF(AND($F$2&lt;&gt;"",$F$3&lt;&gt;""),Interpolation!J1075,ROUND(Interpolation!C1075,$N$3))</f>
        <v>#VALUE!</v>
      </c>
      <c r="X1075" s="23" t="e">
        <f>IF(AND($F$2&lt;&gt;"",$F$3&lt;&gt;""),Interpolation!K1075,ROUND(Interpolation!D1075,$N$3))</f>
        <v>#VALUE!</v>
      </c>
      <c r="Y1075" s="23" t="e">
        <f>IF(AND($F$2&lt;&gt;"",$F$3&lt;&gt;""),Interpolation!L1075,ROUND(Interpolation!E1075,$N$3))</f>
        <v>#VALUE!</v>
      </c>
      <c r="Z1075" s="23" t="e">
        <f>IF(AND($F$2&lt;&gt;"",$F$3&lt;&gt;""),Interpolation!M1075,ROUND(Interpolation!F1075,$N$3))</f>
        <v>#VALUE!</v>
      </c>
      <c r="AA1075" s="23" t="e">
        <f>IF(AND($F$2&lt;&gt;"",$F$3&lt;&gt;""),Interpolation!N1075,ROUND(Interpolation!G1075,$N$3))</f>
        <v>#VALUE!</v>
      </c>
      <c r="AB1075" s="23" t="e">
        <f>IF(AND($F$2&lt;&gt;"",$F$3&lt;&gt;""),Interpolation!O1075,ROUND(Interpolation!H1075,$N$3))</f>
        <v>#VALUE!</v>
      </c>
      <c r="AD1075" s="43" t="e">
        <f t="shared" si="185"/>
        <v>#VALUE!</v>
      </c>
      <c r="AE1075" s="43" t="e">
        <f t="shared" si="186"/>
        <v>#VALUE!</v>
      </c>
    </row>
    <row r="1076" spans="1:31" x14ac:dyDescent="0.25">
      <c r="A1076" s="26" t="str">
        <f t="shared" si="188"/>
        <v/>
      </c>
      <c r="B1076" s="21" t="str">
        <f t="shared" si="187"/>
        <v/>
      </c>
      <c r="C1076" s="16" t="s">
        <v>66</v>
      </c>
      <c r="D1076" s="16" t="s">
        <v>66</v>
      </c>
      <c r="E1076" s="16" t="s">
        <v>66</v>
      </c>
      <c r="F1076" s="16"/>
      <c r="G1076" s="16"/>
      <c r="H1076" s="16"/>
      <c r="I1076" s="56"/>
      <c r="J1076" s="57"/>
      <c r="K1076" s="58"/>
      <c r="L1076" s="22" t="str">
        <f t="shared" si="183"/>
        <v/>
      </c>
      <c r="M1076" s="22" t="str">
        <f t="shared" si="184"/>
        <v/>
      </c>
      <c r="N1076" s="26" t="e">
        <f t="shared" si="179"/>
        <v>#VALUE!</v>
      </c>
      <c r="O1076" s="26" t="e">
        <f t="shared" si="181"/>
        <v>#VALUE!</v>
      </c>
      <c r="P1076" s="26" t="e">
        <f t="shared" si="180"/>
        <v>#VALUE!</v>
      </c>
      <c r="Q1076" s="26" t="e">
        <f t="shared" si="182"/>
        <v>#VALUE!</v>
      </c>
      <c r="R1076" s="22"/>
      <c r="S1076" s="22"/>
      <c r="T1076" s="22"/>
      <c r="U1076" s="22"/>
      <c r="W1076" s="23" t="e">
        <f>IF(AND($F$2&lt;&gt;"",$F$3&lt;&gt;""),Interpolation!J1076,ROUND(Interpolation!C1076,$N$3))</f>
        <v>#VALUE!</v>
      </c>
      <c r="X1076" s="23" t="e">
        <f>IF(AND($F$2&lt;&gt;"",$F$3&lt;&gt;""),Interpolation!K1076,ROUND(Interpolation!D1076,$N$3))</f>
        <v>#VALUE!</v>
      </c>
      <c r="Y1076" s="23" t="e">
        <f>IF(AND($F$2&lt;&gt;"",$F$3&lt;&gt;""),Interpolation!L1076,ROUND(Interpolation!E1076,$N$3))</f>
        <v>#VALUE!</v>
      </c>
      <c r="Z1076" s="23" t="e">
        <f>IF(AND($F$2&lt;&gt;"",$F$3&lt;&gt;""),Interpolation!M1076,ROUND(Interpolation!F1076,$N$3))</f>
        <v>#VALUE!</v>
      </c>
      <c r="AA1076" s="23" t="e">
        <f>IF(AND($F$2&lt;&gt;"",$F$3&lt;&gt;""),Interpolation!N1076,ROUND(Interpolation!G1076,$N$3))</f>
        <v>#VALUE!</v>
      </c>
      <c r="AB1076" s="23" t="e">
        <f>IF(AND($F$2&lt;&gt;"",$F$3&lt;&gt;""),Interpolation!O1076,ROUND(Interpolation!H1076,$N$3))</f>
        <v>#VALUE!</v>
      </c>
      <c r="AD1076" s="43" t="e">
        <f t="shared" si="185"/>
        <v>#VALUE!</v>
      </c>
      <c r="AE1076" s="43" t="e">
        <f t="shared" si="186"/>
        <v>#VALUE!</v>
      </c>
    </row>
    <row r="1077" spans="1:31" x14ac:dyDescent="0.25">
      <c r="A1077" s="26" t="str">
        <f t="shared" si="188"/>
        <v/>
      </c>
      <c r="B1077" s="21" t="str">
        <f t="shared" si="187"/>
        <v/>
      </c>
      <c r="C1077" s="16" t="s">
        <v>66</v>
      </c>
      <c r="D1077" s="16" t="s">
        <v>66</v>
      </c>
      <c r="E1077" s="16" t="s">
        <v>66</v>
      </c>
      <c r="F1077" s="16"/>
      <c r="G1077" s="16"/>
      <c r="H1077" s="16"/>
      <c r="I1077" s="56"/>
      <c r="J1077" s="57"/>
      <c r="K1077" s="58"/>
      <c r="L1077" s="22" t="str">
        <f t="shared" si="183"/>
        <v/>
      </c>
      <c r="M1077" s="22" t="str">
        <f t="shared" si="184"/>
        <v/>
      </c>
      <c r="N1077" s="26" t="e">
        <f t="shared" si="179"/>
        <v>#VALUE!</v>
      </c>
      <c r="O1077" s="26" t="e">
        <f t="shared" si="181"/>
        <v>#VALUE!</v>
      </c>
      <c r="P1077" s="26" t="e">
        <f t="shared" si="180"/>
        <v>#VALUE!</v>
      </c>
      <c r="Q1077" s="26" t="e">
        <f t="shared" si="182"/>
        <v>#VALUE!</v>
      </c>
      <c r="R1077" s="22"/>
      <c r="S1077" s="22"/>
      <c r="T1077" s="22"/>
      <c r="U1077" s="22"/>
      <c r="W1077" s="23" t="e">
        <f>IF(AND($F$2&lt;&gt;"",$F$3&lt;&gt;""),Interpolation!J1077,ROUND(Interpolation!C1077,$N$3))</f>
        <v>#VALUE!</v>
      </c>
      <c r="X1077" s="23" t="e">
        <f>IF(AND($F$2&lt;&gt;"",$F$3&lt;&gt;""),Interpolation!K1077,ROUND(Interpolation!D1077,$N$3))</f>
        <v>#VALUE!</v>
      </c>
      <c r="Y1077" s="23" t="e">
        <f>IF(AND($F$2&lt;&gt;"",$F$3&lt;&gt;""),Interpolation!L1077,ROUND(Interpolation!E1077,$N$3))</f>
        <v>#VALUE!</v>
      </c>
      <c r="Z1077" s="23" t="e">
        <f>IF(AND($F$2&lt;&gt;"",$F$3&lt;&gt;""),Interpolation!M1077,ROUND(Interpolation!F1077,$N$3))</f>
        <v>#VALUE!</v>
      </c>
      <c r="AA1077" s="23" t="e">
        <f>IF(AND($F$2&lt;&gt;"",$F$3&lt;&gt;""),Interpolation!N1077,ROUND(Interpolation!G1077,$N$3))</f>
        <v>#VALUE!</v>
      </c>
      <c r="AB1077" s="23" t="e">
        <f>IF(AND($F$2&lt;&gt;"",$F$3&lt;&gt;""),Interpolation!O1077,ROUND(Interpolation!H1077,$N$3))</f>
        <v>#VALUE!</v>
      </c>
      <c r="AD1077" s="43" t="e">
        <f t="shared" si="185"/>
        <v>#VALUE!</v>
      </c>
      <c r="AE1077" s="43" t="e">
        <f t="shared" si="186"/>
        <v>#VALUE!</v>
      </c>
    </row>
    <row r="1078" spans="1:31" x14ac:dyDescent="0.25">
      <c r="A1078" s="26" t="str">
        <f t="shared" si="188"/>
        <v/>
      </c>
      <c r="B1078" s="21" t="str">
        <f t="shared" si="187"/>
        <v/>
      </c>
      <c r="C1078" s="16" t="s">
        <v>66</v>
      </c>
      <c r="D1078" s="16" t="s">
        <v>66</v>
      </c>
      <c r="E1078" s="16" t="s">
        <v>66</v>
      </c>
      <c r="F1078" s="16"/>
      <c r="G1078" s="16"/>
      <c r="H1078" s="16"/>
      <c r="I1078" s="56"/>
      <c r="J1078" s="57"/>
      <c r="K1078" s="58"/>
      <c r="L1078" s="22" t="str">
        <f t="shared" si="183"/>
        <v/>
      </c>
      <c r="M1078" s="22" t="str">
        <f t="shared" si="184"/>
        <v/>
      </c>
      <c r="N1078" s="26" t="e">
        <f t="shared" si="179"/>
        <v>#VALUE!</v>
      </c>
      <c r="O1078" s="26" t="e">
        <f t="shared" si="181"/>
        <v>#VALUE!</v>
      </c>
      <c r="P1078" s="26" t="e">
        <f t="shared" si="180"/>
        <v>#VALUE!</v>
      </c>
      <c r="Q1078" s="26" t="e">
        <f t="shared" si="182"/>
        <v>#VALUE!</v>
      </c>
      <c r="R1078" s="22"/>
      <c r="S1078" s="22"/>
      <c r="T1078" s="22"/>
      <c r="U1078" s="22"/>
      <c r="W1078" s="23" t="e">
        <f>IF(AND($F$2&lt;&gt;"",$F$3&lt;&gt;""),Interpolation!J1078,ROUND(Interpolation!C1078,$N$3))</f>
        <v>#VALUE!</v>
      </c>
      <c r="X1078" s="23" t="e">
        <f>IF(AND($F$2&lt;&gt;"",$F$3&lt;&gt;""),Interpolation!K1078,ROUND(Interpolation!D1078,$N$3))</f>
        <v>#VALUE!</v>
      </c>
      <c r="Y1078" s="23" t="e">
        <f>IF(AND($F$2&lt;&gt;"",$F$3&lt;&gt;""),Interpolation!L1078,ROUND(Interpolation!E1078,$N$3))</f>
        <v>#VALUE!</v>
      </c>
      <c r="Z1078" s="23" t="e">
        <f>IF(AND($F$2&lt;&gt;"",$F$3&lt;&gt;""),Interpolation!M1078,ROUND(Interpolation!F1078,$N$3))</f>
        <v>#VALUE!</v>
      </c>
      <c r="AA1078" s="23" t="e">
        <f>IF(AND($F$2&lt;&gt;"",$F$3&lt;&gt;""),Interpolation!N1078,ROUND(Interpolation!G1078,$N$3))</f>
        <v>#VALUE!</v>
      </c>
      <c r="AB1078" s="23" t="e">
        <f>IF(AND($F$2&lt;&gt;"",$F$3&lt;&gt;""),Interpolation!O1078,ROUND(Interpolation!H1078,$N$3))</f>
        <v>#VALUE!</v>
      </c>
      <c r="AD1078" s="43" t="e">
        <f t="shared" si="185"/>
        <v>#VALUE!</v>
      </c>
      <c r="AE1078" s="43" t="e">
        <f t="shared" si="186"/>
        <v>#VALUE!</v>
      </c>
    </row>
    <row r="1079" spans="1:31" x14ac:dyDescent="0.25">
      <c r="A1079" s="26" t="str">
        <f t="shared" si="188"/>
        <v/>
      </c>
      <c r="B1079" s="21" t="str">
        <f t="shared" si="187"/>
        <v/>
      </c>
      <c r="C1079" s="16" t="s">
        <v>66</v>
      </c>
      <c r="D1079" s="16" t="s">
        <v>66</v>
      </c>
      <c r="E1079" s="16" t="s">
        <v>66</v>
      </c>
      <c r="F1079" s="16"/>
      <c r="G1079" s="16"/>
      <c r="H1079" s="16"/>
      <c r="I1079" s="56"/>
      <c r="J1079" s="57"/>
      <c r="K1079" s="58"/>
      <c r="L1079" s="22" t="str">
        <f t="shared" si="183"/>
        <v/>
      </c>
      <c r="M1079" s="22" t="str">
        <f t="shared" si="184"/>
        <v/>
      </c>
      <c r="N1079" s="26" t="e">
        <f t="shared" si="179"/>
        <v>#VALUE!</v>
      </c>
      <c r="O1079" s="26" t="e">
        <f t="shared" si="181"/>
        <v>#VALUE!</v>
      </c>
      <c r="P1079" s="26" t="e">
        <f t="shared" si="180"/>
        <v>#VALUE!</v>
      </c>
      <c r="Q1079" s="26" t="e">
        <f t="shared" si="182"/>
        <v>#VALUE!</v>
      </c>
      <c r="R1079" s="22"/>
      <c r="S1079" s="22"/>
      <c r="T1079" s="22"/>
      <c r="U1079" s="22"/>
      <c r="W1079" s="23" t="e">
        <f>IF(AND($F$2&lt;&gt;"",$F$3&lt;&gt;""),Interpolation!J1079,ROUND(Interpolation!C1079,$N$3))</f>
        <v>#VALUE!</v>
      </c>
      <c r="X1079" s="23" t="e">
        <f>IF(AND($F$2&lt;&gt;"",$F$3&lt;&gt;""),Interpolation!K1079,ROUND(Interpolation!D1079,$N$3))</f>
        <v>#VALUE!</v>
      </c>
      <c r="Y1079" s="23" t="e">
        <f>IF(AND($F$2&lt;&gt;"",$F$3&lt;&gt;""),Interpolation!L1079,ROUND(Interpolation!E1079,$N$3))</f>
        <v>#VALUE!</v>
      </c>
      <c r="Z1079" s="23" t="e">
        <f>IF(AND($F$2&lt;&gt;"",$F$3&lt;&gt;""),Interpolation!M1079,ROUND(Interpolation!F1079,$N$3))</f>
        <v>#VALUE!</v>
      </c>
      <c r="AA1079" s="23" t="e">
        <f>IF(AND($F$2&lt;&gt;"",$F$3&lt;&gt;""),Interpolation!N1079,ROUND(Interpolation!G1079,$N$3))</f>
        <v>#VALUE!</v>
      </c>
      <c r="AB1079" s="23" t="e">
        <f>IF(AND($F$2&lt;&gt;"",$F$3&lt;&gt;""),Interpolation!O1079,ROUND(Interpolation!H1079,$N$3))</f>
        <v>#VALUE!</v>
      </c>
      <c r="AD1079" s="43" t="e">
        <f t="shared" si="185"/>
        <v>#VALUE!</v>
      </c>
      <c r="AE1079" s="43" t="e">
        <f t="shared" si="186"/>
        <v>#VALUE!</v>
      </c>
    </row>
    <row r="1080" spans="1:31" x14ac:dyDescent="0.25">
      <c r="A1080" s="26" t="str">
        <f t="shared" si="188"/>
        <v/>
      </c>
      <c r="B1080" s="21" t="str">
        <f t="shared" si="187"/>
        <v/>
      </c>
      <c r="C1080" s="16" t="s">
        <v>66</v>
      </c>
      <c r="D1080" s="16" t="s">
        <v>66</v>
      </c>
      <c r="E1080" s="16" t="s">
        <v>66</v>
      </c>
      <c r="F1080" s="16"/>
      <c r="G1080" s="16"/>
      <c r="H1080" s="16"/>
      <c r="I1080" s="56"/>
      <c r="J1080" s="57"/>
      <c r="K1080" s="58"/>
      <c r="L1080" s="22" t="str">
        <f t="shared" si="183"/>
        <v/>
      </c>
      <c r="M1080" s="22" t="str">
        <f t="shared" si="184"/>
        <v/>
      </c>
      <c r="N1080" s="26" t="e">
        <f t="shared" si="179"/>
        <v>#VALUE!</v>
      </c>
      <c r="O1080" s="26" t="e">
        <f t="shared" si="181"/>
        <v>#VALUE!</v>
      </c>
      <c r="P1080" s="26" t="e">
        <f t="shared" si="180"/>
        <v>#VALUE!</v>
      </c>
      <c r="Q1080" s="26" t="e">
        <f t="shared" si="182"/>
        <v>#VALUE!</v>
      </c>
      <c r="R1080" s="22"/>
      <c r="S1080" s="22"/>
      <c r="T1080" s="22"/>
      <c r="U1080" s="22"/>
      <c r="W1080" s="23" t="e">
        <f>IF(AND($F$2&lt;&gt;"",$F$3&lt;&gt;""),Interpolation!J1080,ROUND(Interpolation!C1080,$N$3))</f>
        <v>#VALUE!</v>
      </c>
      <c r="X1080" s="23" t="e">
        <f>IF(AND($F$2&lt;&gt;"",$F$3&lt;&gt;""),Interpolation!K1080,ROUND(Interpolation!D1080,$N$3))</f>
        <v>#VALUE!</v>
      </c>
      <c r="Y1080" s="23" t="e">
        <f>IF(AND($F$2&lt;&gt;"",$F$3&lt;&gt;""),Interpolation!L1080,ROUND(Interpolation!E1080,$N$3))</f>
        <v>#VALUE!</v>
      </c>
      <c r="Z1080" s="23" t="e">
        <f>IF(AND($F$2&lt;&gt;"",$F$3&lt;&gt;""),Interpolation!M1080,ROUND(Interpolation!F1080,$N$3))</f>
        <v>#VALUE!</v>
      </c>
      <c r="AA1080" s="23" t="e">
        <f>IF(AND($F$2&lt;&gt;"",$F$3&lt;&gt;""),Interpolation!N1080,ROUND(Interpolation!G1080,$N$3))</f>
        <v>#VALUE!</v>
      </c>
      <c r="AB1080" s="23" t="e">
        <f>IF(AND($F$2&lt;&gt;"",$F$3&lt;&gt;""),Interpolation!O1080,ROUND(Interpolation!H1080,$N$3))</f>
        <v>#VALUE!</v>
      </c>
      <c r="AD1080" s="43" t="e">
        <f t="shared" si="185"/>
        <v>#VALUE!</v>
      </c>
      <c r="AE1080" s="43" t="e">
        <f t="shared" si="186"/>
        <v>#VALUE!</v>
      </c>
    </row>
    <row r="1081" spans="1:31" x14ac:dyDescent="0.25">
      <c r="J1081" s="1"/>
      <c r="K1081" s="1"/>
      <c r="L1081" s="22">
        <f t="shared" si="183"/>
        <v>0</v>
      </c>
      <c r="M1081" s="22">
        <f t="shared" si="184"/>
        <v>0</v>
      </c>
      <c r="N1081" s="26">
        <f t="shared" si="179"/>
        <v>0</v>
      </c>
      <c r="O1081" s="26" t="e">
        <f t="shared" si="181"/>
        <v>#N/A</v>
      </c>
      <c r="P1081" s="26">
        <f t="shared" si="180"/>
        <v>1</v>
      </c>
      <c r="Q1081" s="26" t="e">
        <f t="shared" si="182"/>
        <v>#N/A</v>
      </c>
      <c r="R1081" s="22"/>
      <c r="S1081" s="22"/>
      <c r="T1081" s="22"/>
      <c r="U1081" s="22"/>
      <c r="W1081" s="23" t="e">
        <f>IF(AND($F$2&lt;&gt;"",$F$3&lt;&gt;""),Interpolation!J1081,ROUND(Interpolation!C1081,$N$3))</f>
        <v>#VALUE!</v>
      </c>
      <c r="X1081" s="23" t="e">
        <f>IF(AND($F$2&lt;&gt;"",$F$3&lt;&gt;""),Interpolation!K1081,ROUND(Interpolation!D1081,$N$3))</f>
        <v>#VALUE!</v>
      </c>
      <c r="Y1081" s="23" t="e">
        <f>IF(AND($F$2&lt;&gt;"",$F$3&lt;&gt;""),Interpolation!L1081,ROUND(Interpolation!E1081,$N$3))</f>
        <v>#VALUE!</v>
      </c>
      <c r="Z1081" s="23" t="e">
        <f>IF(AND($F$2&lt;&gt;"",$F$3&lt;&gt;""),Interpolation!M1081,ROUND(Interpolation!F1081,$N$3))</f>
        <v>#VALUE!</v>
      </c>
      <c r="AA1081" s="23" t="e">
        <f>IF(AND($F$2&lt;&gt;"",$F$3&lt;&gt;""),Interpolation!N1081,ROUND(Interpolation!G1081,$N$3))</f>
        <v>#VALUE!</v>
      </c>
      <c r="AB1081" s="23" t="e">
        <f>IF(AND($F$2&lt;&gt;"",$F$3&lt;&gt;""),Interpolation!O1081,ROUND(Interpolation!H1081,$N$3))</f>
        <v>#VALUE!</v>
      </c>
      <c r="AD1081" s="43">
        <f t="shared" si="185"/>
        <v>0</v>
      </c>
      <c r="AE1081" s="43">
        <f t="shared" si="186"/>
        <v>0</v>
      </c>
    </row>
    <row r="1082" spans="1:31" x14ac:dyDescent="0.25">
      <c r="B1082" s="61"/>
      <c r="C1082" s="61"/>
      <c r="D1082" s="61"/>
      <c r="E1082" s="61"/>
      <c r="F1082" s="61"/>
      <c r="G1082" s="61"/>
      <c r="I1082" s="2" t="str">
        <f>'Print off sheets'!I1082</f>
        <v>Page 25 of 2</v>
      </c>
      <c r="J1082" s="1"/>
      <c r="K1082" s="1"/>
      <c r="L1082" s="22">
        <f t="shared" si="183"/>
        <v>0</v>
      </c>
      <c r="M1082" s="22">
        <f t="shared" si="184"/>
        <v>0</v>
      </c>
      <c r="N1082" s="26">
        <f t="shared" si="179"/>
        <v>0</v>
      </c>
      <c r="O1082" s="26" t="e">
        <f t="shared" si="181"/>
        <v>#N/A</v>
      </c>
      <c r="P1082" s="26">
        <f t="shared" si="180"/>
        <v>1</v>
      </c>
      <c r="Q1082" s="26" t="e">
        <f t="shared" si="182"/>
        <v>#N/A</v>
      </c>
      <c r="R1082" s="22"/>
      <c r="S1082" s="22"/>
      <c r="T1082" s="22"/>
      <c r="U1082" s="22"/>
      <c r="W1082" s="23" t="e">
        <f>IF(AND($F$2&lt;&gt;"",$F$3&lt;&gt;""),Interpolation!J1082,ROUND(Interpolation!C1082,$N$3))</f>
        <v>#VALUE!</v>
      </c>
      <c r="X1082" s="23" t="e">
        <f>IF(AND($F$2&lt;&gt;"",$F$3&lt;&gt;""),Interpolation!K1082,ROUND(Interpolation!D1082,$N$3))</f>
        <v>#VALUE!</v>
      </c>
      <c r="Y1082" s="23" t="e">
        <f>IF(AND($F$2&lt;&gt;"",$F$3&lt;&gt;""),Interpolation!L1082,ROUND(Interpolation!E1082,$N$3))</f>
        <v>#VALUE!</v>
      </c>
      <c r="Z1082" s="23" t="e">
        <f>IF(AND($F$2&lt;&gt;"",$F$3&lt;&gt;""),Interpolation!M1082,ROUND(Interpolation!F1082,$N$3))</f>
        <v>#VALUE!</v>
      </c>
      <c r="AA1082" s="23" t="e">
        <f>IF(AND($F$2&lt;&gt;"",$F$3&lt;&gt;""),Interpolation!N1082,ROUND(Interpolation!G1082,$N$3))</f>
        <v>#VALUE!</v>
      </c>
      <c r="AB1082" s="23" t="e">
        <f>IF(AND($F$2&lt;&gt;"",$F$3&lt;&gt;""),Interpolation!O1082,ROUND(Interpolation!H1082,$N$3))</f>
        <v>#VALUE!</v>
      </c>
      <c r="AD1082" s="43">
        <f t="shared" si="185"/>
        <v>0</v>
      </c>
      <c r="AE1082" s="43">
        <f t="shared" si="186"/>
        <v>0</v>
      </c>
    </row>
    <row r="1083" spans="1:31" ht="18" x14ac:dyDescent="0.25">
      <c r="B1083" s="59" t="s">
        <v>21</v>
      </c>
      <c r="C1083" s="59"/>
      <c r="D1083" s="59"/>
      <c r="E1083" s="59"/>
      <c r="F1083" s="59"/>
      <c r="G1083" s="59"/>
      <c r="H1083" s="59"/>
      <c r="J1083" s="1"/>
      <c r="K1083" s="1"/>
      <c r="L1083" s="22" t="str">
        <f t="shared" si="183"/>
        <v/>
      </c>
      <c r="M1083" s="22" t="str">
        <f t="shared" si="184"/>
        <v/>
      </c>
      <c r="N1083" s="26" t="e">
        <f t="shared" si="179"/>
        <v>#VALUE!</v>
      </c>
      <c r="O1083" s="26" t="e">
        <f t="shared" si="181"/>
        <v>#VALUE!</v>
      </c>
      <c r="P1083" s="26" t="e">
        <f t="shared" si="180"/>
        <v>#VALUE!</v>
      </c>
      <c r="Q1083" s="26" t="e">
        <f t="shared" si="182"/>
        <v>#VALUE!</v>
      </c>
      <c r="R1083" s="22"/>
      <c r="S1083" s="22"/>
      <c r="T1083" s="22"/>
      <c r="U1083" s="22"/>
      <c r="W1083" s="23" t="e">
        <f>IF(AND($F$2&lt;&gt;"",$F$3&lt;&gt;""),Interpolation!J1083,ROUND(Interpolation!C1083,$N$3))</f>
        <v>#VALUE!</v>
      </c>
      <c r="X1083" s="23" t="e">
        <f>IF(AND($F$2&lt;&gt;"",$F$3&lt;&gt;""),Interpolation!K1083,ROUND(Interpolation!D1083,$N$3))</f>
        <v>#VALUE!</v>
      </c>
      <c r="Y1083" s="23" t="e">
        <f>IF(AND($F$2&lt;&gt;"",$F$3&lt;&gt;""),Interpolation!L1083,ROUND(Interpolation!E1083,$N$3))</f>
        <v>#VALUE!</v>
      </c>
      <c r="Z1083" s="23" t="e">
        <f>IF(AND($F$2&lt;&gt;"",$F$3&lt;&gt;""),Interpolation!M1083,ROUND(Interpolation!F1083,$N$3))</f>
        <v>#VALUE!</v>
      </c>
      <c r="AA1083" s="23" t="e">
        <f>IF(AND($F$2&lt;&gt;"",$F$3&lt;&gt;""),Interpolation!N1083,ROUND(Interpolation!G1083,$N$3))</f>
        <v>#VALUE!</v>
      </c>
      <c r="AB1083" s="23" t="e">
        <f>IF(AND($F$2&lt;&gt;"",$F$3&lt;&gt;""),Interpolation!O1083,ROUND(Interpolation!H1083,$N$3))</f>
        <v>#VALUE!</v>
      </c>
      <c r="AD1083" s="43" t="e">
        <f t="shared" si="185"/>
        <v>#VALUE!</v>
      </c>
      <c r="AE1083" s="43" t="e">
        <f t="shared" si="186"/>
        <v>#VALUE!</v>
      </c>
    </row>
    <row r="1084" spans="1:31" ht="15.75" x14ac:dyDescent="0.25">
      <c r="B1084" s="3"/>
      <c r="C1084" s="14"/>
      <c r="E1084" s="3"/>
      <c r="F1084" s="15"/>
      <c r="H1084" s="5"/>
      <c r="J1084" s="1"/>
      <c r="K1084" s="1"/>
      <c r="L1084" s="22">
        <f t="shared" si="183"/>
        <v>0</v>
      </c>
      <c r="M1084" s="22">
        <f t="shared" si="184"/>
        <v>0</v>
      </c>
      <c r="N1084" s="26">
        <f t="shared" ref="N1084:N1147" si="189">VALUE(B1084)</f>
        <v>0</v>
      </c>
      <c r="O1084" s="26" t="e">
        <f t="shared" si="181"/>
        <v>#N/A</v>
      </c>
      <c r="P1084" s="26">
        <f t="shared" ref="P1084:P1147" si="190">IF(N1084&lt;$T$8,1,IF(N1084&lt;$T$9,2,IF(N1084&lt;$T$10,3,IF(N1084&lt;$T$11,4,IF(N1084&lt;$T$12,5,IF(N1084&lt;$T$13,6,IF(N1084&lt;$T$14,7,"")))))))</f>
        <v>1</v>
      </c>
      <c r="Q1084" s="26" t="e">
        <f t="shared" si="182"/>
        <v>#N/A</v>
      </c>
      <c r="R1084" s="22"/>
      <c r="S1084" s="22"/>
      <c r="T1084" s="22"/>
      <c r="U1084" s="22"/>
      <c r="W1084" s="23" t="e">
        <f>IF(AND($F$2&lt;&gt;"",$F$3&lt;&gt;""),Interpolation!J1084,ROUND(Interpolation!C1084,$N$3))</f>
        <v>#VALUE!</v>
      </c>
      <c r="X1084" s="23" t="e">
        <f>IF(AND($F$2&lt;&gt;"",$F$3&lt;&gt;""),Interpolation!K1084,ROUND(Interpolation!D1084,$N$3))</f>
        <v>#VALUE!</v>
      </c>
      <c r="Y1084" s="23" t="e">
        <f>IF(AND($F$2&lt;&gt;"",$F$3&lt;&gt;""),Interpolation!L1084,ROUND(Interpolation!E1084,$N$3))</f>
        <v>#VALUE!</v>
      </c>
      <c r="Z1084" s="23" t="e">
        <f>IF(AND($F$2&lt;&gt;"",$F$3&lt;&gt;""),Interpolation!M1084,ROUND(Interpolation!F1084,$N$3))</f>
        <v>#VALUE!</v>
      </c>
      <c r="AA1084" s="23" t="e">
        <f>IF(AND($F$2&lt;&gt;"",$F$3&lt;&gt;""),Interpolation!N1084,ROUND(Interpolation!G1084,$N$3))</f>
        <v>#VALUE!</v>
      </c>
      <c r="AB1084" s="23" t="e">
        <f>IF(AND($F$2&lt;&gt;"",$F$3&lt;&gt;""),Interpolation!O1084,ROUND(Interpolation!H1084,$N$3))</f>
        <v>#VALUE!</v>
      </c>
      <c r="AD1084" s="43">
        <f t="shared" si="185"/>
        <v>0</v>
      </c>
      <c r="AE1084" s="43">
        <f t="shared" si="186"/>
        <v>0</v>
      </c>
    </row>
    <row r="1085" spans="1:31" x14ac:dyDescent="0.25">
      <c r="G1085" s="62"/>
      <c r="H1085" s="62"/>
      <c r="J1085" s="1"/>
      <c r="K1085" s="1"/>
      <c r="L1085" s="22">
        <f t="shared" si="183"/>
        <v>0</v>
      </c>
      <c r="M1085" s="22">
        <f t="shared" si="184"/>
        <v>0</v>
      </c>
      <c r="N1085" s="26">
        <f t="shared" si="189"/>
        <v>0</v>
      </c>
      <c r="O1085" s="26" t="e">
        <f t="shared" si="181"/>
        <v>#N/A</v>
      </c>
      <c r="P1085" s="26">
        <f t="shared" si="190"/>
        <v>1</v>
      </c>
      <c r="Q1085" s="26" t="e">
        <f t="shared" si="182"/>
        <v>#N/A</v>
      </c>
      <c r="R1085" s="22"/>
      <c r="S1085" s="22"/>
      <c r="T1085" s="22"/>
      <c r="U1085" s="22"/>
      <c r="W1085" s="23" t="e">
        <f>IF(AND($F$2&lt;&gt;"",$F$3&lt;&gt;""),Interpolation!J1085,ROUND(Interpolation!C1085,$N$3))</f>
        <v>#VALUE!</v>
      </c>
      <c r="X1085" s="23" t="e">
        <f>IF(AND($F$2&lt;&gt;"",$F$3&lt;&gt;""),Interpolation!K1085,ROUND(Interpolation!D1085,$N$3))</f>
        <v>#VALUE!</v>
      </c>
      <c r="Y1085" s="23" t="e">
        <f>IF(AND($F$2&lt;&gt;"",$F$3&lt;&gt;""),Interpolation!L1085,ROUND(Interpolation!E1085,$N$3))</f>
        <v>#VALUE!</v>
      </c>
      <c r="Z1085" s="23" t="e">
        <f>IF(AND($F$2&lt;&gt;"",$F$3&lt;&gt;""),Interpolation!M1085,ROUND(Interpolation!F1085,$N$3))</f>
        <v>#VALUE!</v>
      </c>
      <c r="AA1085" s="23" t="e">
        <f>IF(AND($F$2&lt;&gt;"",$F$3&lt;&gt;""),Interpolation!N1085,ROUND(Interpolation!G1085,$N$3))</f>
        <v>#VALUE!</v>
      </c>
      <c r="AB1085" s="23" t="e">
        <f>IF(AND($F$2&lt;&gt;"",$F$3&lt;&gt;""),Interpolation!O1085,ROUND(Interpolation!H1085,$N$3))</f>
        <v>#VALUE!</v>
      </c>
      <c r="AD1085" s="43">
        <f t="shared" si="185"/>
        <v>0</v>
      </c>
      <c r="AE1085" s="43">
        <f t="shared" si="186"/>
        <v>0</v>
      </c>
    </row>
    <row r="1086" spans="1:31" x14ac:dyDescent="0.25">
      <c r="C1086" s="60" t="s">
        <v>42</v>
      </c>
      <c r="D1086" s="60"/>
      <c r="E1086" s="60"/>
      <c r="H1086" s="6"/>
      <c r="J1086" s="1"/>
      <c r="K1086" s="1"/>
      <c r="L1086" s="22">
        <f t="shared" si="183"/>
        <v>0</v>
      </c>
      <c r="M1086" s="22">
        <f t="shared" si="184"/>
        <v>0</v>
      </c>
      <c r="N1086" s="26">
        <f t="shared" si="189"/>
        <v>0</v>
      </c>
      <c r="O1086" s="26" t="e">
        <f t="shared" si="181"/>
        <v>#N/A</v>
      </c>
      <c r="P1086" s="26">
        <f t="shared" si="190"/>
        <v>1</v>
      </c>
      <c r="Q1086" s="26" t="e">
        <f t="shared" si="182"/>
        <v>#N/A</v>
      </c>
      <c r="R1086" s="22"/>
      <c r="S1086" s="22"/>
      <c r="T1086" s="22"/>
      <c r="U1086" s="22"/>
      <c r="W1086" s="23" t="e">
        <f>IF(AND($F$2&lt;&gt;"",$F$3&lt;&gt;""),Interpolation!J1086,ROUND(Interpolation!C1086,$N$3))</f>
        <v>#VALUE!</v>
      </c>
      <c r="X1086" s="23" t="e">
        <f>IF(AND($F$2&lt;&gt;"",$F$3&lt;&gt;""),Interpolation!K1086,ROUND(Interpolation!D1086,$N$3))</f>
        <v>#VALUE!</v>
      </c>
      <c r="Y1086" s="23" t="e">
        <f>IF(AND($F$2&lt;&gt;"",$F$3&lt;&gt;""),Interpolation!L1086,ROUND(Interpolation!E1086,$N$3))</f>
        <v>#VALUE!</v>
      </c>
      <c r="Z1086" s="23" t="e">
        <f>IF(AND($F$2&lt;&gt;"",$F$3&lt;&gt;""),Interpolation!M1086,ROUND(Interpolation!F1086,$N$3))</f>
        <v>#VALUE!</v>
      </c>
      <c r="AA1086" s="23" t="e">
        <f>IF(AND($F$2&lt;&gt;"",$F$3&lt;&gt;""),Interpolation!N1086,ROUND(Interpolation!G1086,$N$3))</f>
        <v>#VALUE!</v>
      </c>
      <c r="AB1086" s="23" t="e">
        <f>IF(AND($F$2&lt;&gt;"",$F$3&lt;&gt;""),Interpolation!O1086,ROUND(Interpolation!H1086,$N$3))</f>
        <v>#VALUE!</v>
      </c>
      <c r="AD1086" s="43">
        <f t="shared" si="185"/>
        <v>0</v>
      </c>
      <c r="AE1086" s="43">
        <f t="shared" si="186"/>
        <v>0</v>
      </c>
    </row>
    <row r="1087" spans="1:31" x14ac:dyDescent="0.25">
      <c r="B1087" s="7" t="s">
        <v>45</v>
      </c>
      <c r="C1087" s="8" t="s">
        <v>46</v>
      </c>
      <c r="D1087" s="8" t="s">
        <v>47</v>
      </c>
      <c r="E1087" s="8" t="s">
        <v>48</v>
      </c>
      <c r="F1087" s="8" t="s">
        <v>49</v>
      </c>
      <c r="G1087" s="8" t="s">
        <v>50</v>
      </c>
      <c r="H1087" s="8" t="s">
        <v>51</v>
      </c>
      <c r="I1087" s="9" t="s">
        <v>52</v>
      </c>
      <c r="J1087" s="1"/>
      <c r="K1087" s="1"/>
      <c r="L1087" s="22" t="str">
        <f t="shared" si="183"/>
        <v/>
      </c>
      <c r="M1087" s="22" t="str">
        <f t="shared" si="184"/>
        <v/>
      </c>
      <c r="N1087" s="26" t="e">
        <f t="shared" si="189"/>
        <v>#VALUE!</v>
      </c>
      <c r="O1087" s="26" t="e">
        <f t="shared" si="181"/>
        <v>#VALUE!</v>
      </c>
      <c r="P1087" s="26" t="e">
        <f t="shared" si="190"/>
        <v>#VALUE!</v>
      </c>
      <c r="Q1087" s="26" t="e">
        <f t="shared" si="182"/>
        <v>#VALUE!</v>
      </c>
      <c r="R1087" s="22"/>
      <c r="S1087" s="22"/>
      <c r="T1087" s="22"/>
      <c r="U1087" s="22"/>
      <c r="W1087" s="23" t="e">
        <f>IF(AND($F$2&lt;&gt;"",$F$3&lt;&gt;""),Interpolation!J1087,ROUND(Interpolation!C1087,$N$3))</f>
        <v>#VALUE!</v>
      </c>
      <c r="X1087" s="23" t="e">
        <f>IF(AND($F$2&lt;&gt;"",$F$3&lt;&gt;""),Interpolation!K1087,ROUND(Interpolation!D1087,$N$3))</f>
        <v>#VALUE!</v>
      </c>
      <c r="Y1087" s="23" t="e">
        <f>IF(AND($F$2&lt;&gt;"",$F$3&lt;&gt;""),Interpolation!L1087,ROUND(Interpolation!E1087,$N$3))</f>
        <v>#VALUE!</v>
      </c>
      <c r="Z1087" s="23" t="e">
        <f>IF(AND($F$2&lt;&gt;"",$F$3&lt;&gt;""),Interpolation!M1087,ROUND(Interpolation!F1087,$N$3))</f>
        <v>#VALUE!</v>
      </c>
      <c r="AA1087" s="23" t="e">
        <f>IF(AND($F$2&lt;&gt;"",$F$3&lt;&gt;""),Interpolation!N1087,ROUND(Interpolation!G1087,$N$3))</f>
        <v>#VALUE!</v>
      </c>
      <c r="AB1087" s="23" t="e">
        <f>IF(AND($F$2&lt;&gt;"",$F$3&lt;&gt;""),Interpolation!O1087,ROUND(Interpolation!H1087,$N$3))</f>
        <v>#VALUE!</v>
      </c>
      <c r="AD1087" s="43" t="e">
        <f t="shared" si="185"/>
        <v>#VALUE!</v>
      </c>
      <c r="AE1087" s="43" t="e">
        <f t="shared" si="186"/>
        <v>#VALUE!</v>
      </c>
    </row>
    <row r="1088" spans="1:31" x14ac:dyDescent="0.25">
      <c r="A1088" s="26" t="str">
        <f>IF(A1080="","",IF(ROUND(A1080,7)=VALUE($H$3),"",A1080+VALUE($H$4)))</f>
        <v/>
      </c>
      <c r="B1088" s="21" t="str">
        <f t="shared" ref="B1088:B1127" si="191">TEXT(A1088,$N$2)</f>
        <v/>
      </c>
      <c r="C1088" s="16"/>
      <c r="D1088" s="16"/>
      <c r="E1088" s="16"/>
      <c r="F1088" s="16"/>
      <c r="G1088" s="16"/>
      <c r="H1088" s="16"/>
      <c r="I1088" s="56"/>
      <c r="J1088" s="57"/>
      <c r="K1088" s="58"/>
      <c r="L1088" s="22" t="str">
        <f t="shared" si="183"/>
        <v/>
      </c>
      <c r="M1088" s="22" t="str">
        <f t="shared" si="184"/>
        <v/>
      </c>
      <c r="N1088" s="26" t="e">
        <f t="shared" si="189"/>
        <v>#VALUE!</v>
      </c>
      <c r="O1088" s="26" t="e">
        <f t="shared" si="181"/>
        <v>#VALUE!</v>
      </c>
      <c r="P1088" s="26" t="e">
        <f t="shared" si="190"/>
        <v>#VALUE!</v>
      </c>
      <c r="Q1088" s="26" t="e">
        <f t="shared" si="182"/>
        <v>#VALUE!</v>
      </c>
      <c r="R1088" s="22"/>
      <c r="S1088" s="22"/>
      <c r="T1088" s="22"/>
      <c r="U1088" s="22"/>
      <c r="W1088" s="23" t="e">
        <f>IF(AND($F$2&lt;&gt;"",$F$3&lt;&gt;""),Interpolation!J1088,ROUND(Interpolation!C1088,$N$3))</f>
        <v>#VALUE!</v>
      </c>
      <c r="X1088" s="23" t="e">
        <f>IF(AND($F$2&lt;&gt;"",$F$3&lt;&gt;""),Interpolation!K1088,ROUND(Interpolation!D1088,$N$3))</f>
        <v>#VALUE!</v>
      </c>
      <c r="Y1088" s="23" t="e">
        <f>IF(AND($F$2&lt;&gt;"",$F$3&lt;&gt;""),Interpolation!L1088,ROUND(Interpolation!E1088,$N$3))</f>
        <v>#VALUE!</v>
      </c>
      <c r="Z1088" s="23" t="e">
        <f>IF(AND($F$2&lt;&gt;"",$F$3&lt;&gt;""),Interpolation!M1088,ROUND(Interpolation!F1088,$N$3))</f>
        <v>#VALUE!</v>
      </c>
      <c r="AA1088" s="23" t="e">
        <f>IF(AND($F$2&lt;&gt;"",$F$3&lt;&gt;""),Interpolation!N1088,ROUND(Interpolation!G1088,$N$3))</f>
        <v>#VALUE!</v>
      </c>
      <c r="AB1088" s="23" t="e">
        <f>IF(AND($F$2&lt;&gt;"",$F$3&lt;&gt;""),Interpolation!O1088,ROUND(Interpolation!H1088,$N$3))</f>
        <v>#VALUE!</v>
      </c>
      <c r="AD1088" s="43" t="e">
        <f t="shared" si="185"/>
        <v>#VALUE!</v>
      </c>
      <c r="AE1088" s="43" t="e">
        <f t="shared" si="186"/>
        <v>#VALUE!</v>
      </c>
    </row>
    <row r="1089" spans="1:31" x14ac:dyDescent="0.25">
      <c r="A1089" s="26" t="str">
        <f t="shared" ref="A1089:A1127" si="192">IF(A1088="","",IF(ROUND(A1088,7)=VALUE($H$3),"",A1088+VALUE($H$4)))</f>
        <v/>
      </c>
      <c r="B1089" s="21" t="str">
        <f t="shared" si="191"/>
        <v/>
      </c>
      <c r="C1089" s="16" t="s">
        <v>66</v>
      </c>
      <c r="D1089" s="16" t="s">
        <v>66</v>
      </c>
      <c r="E1089" s="16" t="s">
        <v>66</v>
      </c>
      <c r="F1089" s="16"/>
      <c r="G1089" s="16"/>
      <c r="H1089" s="16"/>
      <c r="I1089" s="56"/>
      <c r="J1089" s="57"/>
      <c r="K1089" s="58"/>
      <c r="L1089" s="22" t="str">
        <f t="shared" si="183"/>
        <v/>
      </c>
      <c r="M1089" s="22" t="str">
        <f t="shared" si="184"/>
        <v/>
      </c>
      <c r="N1089" s="26" t="e">
        <f t="shared" si="189"/>
        <v>#VALUE!</v>
      </c>
      <c r="O1089" s="26" t="e">
        <f t="shared" si="181"/>
        <v>#VALUE!</v>
      </c>
      <c r="P1089" s="26" t="e">
        <f t="shared" si="190"/>
        <v>#VALUE!</v>
      </c>
      <c r="Q1089" s="26" t="e">
        <f t="shared" si="182"/>
        <v>#VALUE!</v>
      </c>
      <c r="R1089" s="22"/>
      <c r="S1089" s="22"/>
      <c r="T1089" s="22"/>
      <c r="U1089" s="22"/>
      <c r="W1089" s="23" t="e">
        <f>IF(AND($F$2&lt;&gt;"",$F$3&lt;&gt;""),Interpolation!J1089,ROUND(Interpolation!C1089,$N$3))</f>
        <v>#VALUE!</v>
      </c>
      <c r="X1089" s="23" t="e">
        <f>IF(AND($F$2&lt;&gt;"",$F$3&lt;&gt;""),Interpolation!K1089,ROUND(Interpolation!D1089,$N$3))</f>
        <v>#VALUE!</v>
      </c>
      <c r="Y1089" s="23" t="e">
        <f>IF(AND($F$2&lt;&gt;"",$F$3&lt;&gt;""),Interpolation!L1089,ROUND(Interpolation!E1089,$N$3))</f>
        <v>#VALUE!</v>
      </c>
      <c r="Z1089" s="23" t="e">
        <f>IF(AND($F$2&lt;&gt;"",$F$3&lt;&gt;""),Interpolation!M1089,ROUND(Interpolation!F1089,$N$3))</f>
        <v>#VALUE!</v>
      </c>
      <c r="AA1089" s="23" t="e">
        <f>IF(AND($F$2&lt;&gt;"",$F$3&lt;&gt;""),Interpolation!N1089,ROUND(Interpolation!G1089,$N$3))</f>
        <v>#VALUE!</v>
      </c>
      <c r="AB1089" s="23" t="e">
        <f>IF(AND($F$2&lt;&gt;"",$F$3&lt;&gt;""),Interpolation!O1089,ROUND(Interpolation!H1089,$N$3))</f>
        <v>#VALUE!</v>
      </c>
      <c r="AD1089" s="43" t="e">
        <f t="shared" si="185"/>
        <v>#VALUE!</v>
      </c>
      <c r="AE1089" s="43" t="e">
        <f t="shared" si="186"/>
        <v>#VALUE!</v>
      </c>
    </row>
    <row r="1090" spans="1:31" x14ac:dyDescent="0.25">
      <c r="A1090" s="26" t="str">
        <f t="shared" si="192"/>
        <v/>
      </c>
      <c r="B1090" s="21" t="str">
        <f t="shared" si="191"/>
        <v/>
      </c>
      <c r="C1090" s="16" t="s">
        <v>66</v>
      </c>
      <c r="D1090" s="16" t="s">
        <v>66</v>
      </c>
      <c r="E1090" s="16" t="s">
        <v>66</v>
      </c>
      <c r="F1090" s="16"/>
      <c r="G1090" s="16"/>
      <c r="H1090" s="16"/>
      <c r="I1090" s="56"/>
      <c r="J1090" s="57"/>
      <c r="K1090" s="58"/>
      <c r="L1090" s="22" t="str">
        <f t="shared" si="183"/>
        <v/>
      </c>
      <c r="M1090" s="22" t="str">
        <f t="shared" si="184"/>
        <v/>
      </c>
      <c r="N1090" s="26" t="e">
        <f t="shared" si="189"/>
        <v>#VALUE!</v>
      </c>
      <c r="O1090" s="26" t="e">
        <f t="shared" si="181"/>
        <v>#VALUE!</v>
      </c>
      <c r="P1090" s="26" t="e">
        <f t="shared" si="190"/>
        <v>#VALUE!</v>
      </c>
      <c r="Q1090" s="26" t="e">
        <f t="shared" si="182"/>
        <v>#VALUE!</v>
      </c>
      <c r="R1090" s="22"/>
      <c r="S1090" s="22"/>
      <c r="T1090" s="22"/>
      <c r="U1090" s="22"/>
      <c r="W1090" s="23" t="e">
        <f>IF(AND($F$2&lt;&gt;"",$F$3&lt;&gt;""),Interpolation!J1090,ROUND(Interpolation!C1090,$N$3))</f>
        <v>#VALUE!</v>
      </c>
      <c r="X1090" s="23" t="e">
        <f>IF(AND($F$2&lt;&gt;"",$F$3&lt;&gt;""),Interpolation!K1090,ROUND(Interpolation!D1090,$N$3))</f>
        <v>#VALUE!</v>
      </c>
      <c r="Y1090" s="23" t="e">
        <f>IF(AND($F$2&lt;&gt;"",$F$3&lt;&gt;""),Interpolation!L1090,ROUND(Interpolation!E1090,$N$3))</f>
        <v>#VALUE!</v>
      </c>
      <c r="Z1090" s="23" t="e">
        <f>IF(AND($F$2&lt;&gt;"",$F$3&lt;&gt;""),Interpolation!M1090,ROUND(Interpolation!F1090,$N$3))</f>
        <v>#VALUE!</v>
      </c>
      <c r="AA1090" s="23" t="e">
        <f>IF(AND($F$2&lt;&gt;"",$F$3&lt;&gt;""),Interpolation!N1090,ROUND(Interpolation!G1090,$N$3))</f>
        <v>#VALUE!</v>
      </c>
      <c r="AB1090" s="23" t="e">
        <f>IF(AND($F$2&lt;&gt;"",$F$3&lt;&gt;""),Interpolation!O1090,ROUND(Interpolation!H1090,$N$3))</f>
        <v>#VALUE!</v>
      </c>
      <c r="AD1090" s="43" t="e">
        <f t="shared" si="185"/>
        <v>#VALUE!</v>
      </c>
      <c r="AE1090" s="43" t="e">
        <f t="shared" si="186"/>
        <v>#VALUE!</v>
      </c>
    </row>
    <row r="1091" spans="1:31" x14ac:dyDescent="0.25">
      <c r="A1091" s="26" t="str">
        <f t="shared" si="192"/>
        <v/>
      </c>
      <c r="B1091" s="21" t="str">
        <f t="shared" si="191"/>
        <v/>
      </c>
      <c r="C1091" s="16" t="s">
        <v>66</v>
      </c>
      <c r="D1091" s="16" t="s">
        <v>66</v>
      </c>
      <c r="E1091" s="16" t="s">
        <v>66</v>
      </c>
      <c r="F1091" s="16"/>
      <c r="G1091" s="16"/>
      <c r="H1091" s="16"/>
      <c r="I1091" s="56"/>
      <c r="J1091" s="57"/>
      <c r="K1091" s="58"/>
      <c r="L1091" s="22" t="str">
        <f t="shared" si="183"/>
        <v/>
      </c>
      <c r="M1091" s="22" t="str">
        <f t="shared" si="184"/>
        <v/>
      </c>
      <c r="N1091" s="26" t="e">
        <f t="shared" si="189"/>
        <v>#VALUE!</v>
      </c>
      <c r="O1091" s="26" t="e">
        <f t="shared" si="181"/>
        <v>#VALUE!</v>
      </c>
      <c r="P1091" s="26" t="e">
        <f t="shared" si="190"/>
        <v>#VALUE!</v>
      </c>
      <c r="Q1091" s="26" t="e">
        <f t="shared" si="182"/>
        <v>#VALUE!</v>
      </c>
      <c r="R1091" s="22"/>
      <c r="S1091" s="22"/>
      <c r="T1091" s="22"/>
      <c r="U1091" s="22"/>
      <c r="W1091" s="23" t="e">
        <f>IF(AND($F$2&lt;&gt;"",$F$3&lt;&gt;""),Interpolation!J1091,ROUND(Interpolation!C1091,$N$3))</f>
        <v>#VALUE!</v>
      </c>
      <c r="X1091" s="23" t="e">
        <f>IF(AND($F$2&lt;&gt;"",$F$3&lt;&gt;""),Interpolation!K1091,ROUND(Interpolation!D1091,$N$3))</f>
        <v>#VALUE!</v>
      </c>
      <c r="Y1091" s="23" t="e">
        <f>IF(AND($F$2&lt;&gt;"",$F$3&lt;&gt;""),Interpolation!L1091,ROUND(Interpolation!E1091,$N$3))</f>
        <v>#VALUE!</v>
      </c>
      <c r="Z1091" s="23" t="e">
        <f>IF(AND($F$2&lt;&gt;"",$F$3&lt;&gt;""),Interpolation!M1091,ROUND(Interpolation!F1091,$N$3))</f>
        <v>#VALUE!</v>
      </c>
      <c r="AA1091" s="23" t="e">
        <f>IF(AND($F$2&lt;&gt;"",$F$3&lt;&gt;""),Interpolation!N1091,ROUND(Interpolation!G1091,$N$3))</f>
        <v>#VALUE!</v>
      </c>
      <c r="AB1091" s="23" t="e">
        <f>IF(AND($F$2&lt;&gt;"",$F$3&lt;&gt;""),Interpolation!O1091,ROUND(Interpolation!H1091,$N$3))</f>
        <v>#VALUE!</v>
      </c>
      <c r="AD1091" s="43" t="e">
        <f t="shared" si="185"/>
        <v>#VALUE!</v>
      </c>
      <c r="AE1091" s="43" t="e">
        <f t="shared" si="186"/>
        <v>#VALUE!</v>
      </c>
    </row>
    <row r="1092" spans="1:31" x14ac:dyDescent="0.25">
      <c r="A1092" s="26" t="str">
        <f t="shared" si="192"/>
        <v/>
      </c>
      <c r="B1092" s="21" t="str">
        <f t="shared" si="191"/>
        <v/>
      </c>
      <c r="C1092" s="16" t="s">
        <v>66</v>
      </c>
      <c r="D1092" s="16" t="s">
        <v>66</v>
      </c>
      <c r="E1092" s="16" t="s">
        <v>66</v>
      </c>
      <c r="F1092" s="16"/>
      <c r="G1092" s="16"/>
      <c r="H1092" s="16"/>
      <c r="I1092" s="56"/>
      <c r="J1092" s="57"/>
      <c r="K1092" s="58"/>
      <c r="L1092" s="22" t="str">
        <f t="shared" si="183"/>
        <v/>
      </c>
      <c r="M1092" s="22" t="str">
        <f t="shared" si="184"/>
        <v/>
      </c>
      <c r="N1092" s="26" t="e">
        <f t="shared" si="189"/>
        <v>#VALUE!</v>
      </c>
      <c r="O1092" s="26" t="e">
        <f t="shared" si="181"/>
        <v>#VALUE!</v>
      </c>
      <c r="P1092" s="26" t="e">
        <f t="shared" si="190"/>
        <v>#VALUE!</v>
      </c>
      <c r="Q1092" s="26" t="e">
        <f t="shared" si="182"/>
        <v>#VALUE!</v>
      </c>
      <c r="R1092" s="22"/>
      <c r="S1092" s="22"/>
      <c r="T1092" s="22"/>
      <c r="U1092" s="22"/>
      <c r="W1092" s="23" t="e">
        <f>IF(AND($F$2&lt;&gt;"",$F$3&lt;&gt;""),Interpolation!J1092,ROUND(Interpolation!C1092,$N$3))</f>
        <v>#VALUE!</v>
      </c>
      <c r="X1092" s="23" t="e">
        <f>IF(AND($F$2&lt;&gt;"",$F$3&lt;&gt;""),Interpolation!K1092,ROUND(Interpolation!D1092,$N$3))</f>
        <v>#VALUE!</v>
      </c>
      <c r="Y1092" s="23" t="e">
        <f>IF(AND($F$2&lt;&gt;"",$F$3&lt;&gt;""),Interpolation!L1092,ROUND(Interpolation!E1092,$N$3))</f>
        <v>#VALUE!</v>
      </c>
      <c r="Z1092" s="23" t="e">
        <f>IF(AND($F$2&lt;&gt;"",$F$3&lt;&gt;""),Interpolation!M1092,ROUND(Interpolation!F1092,$N$3))</f>
        <v>#VALUE!</v>
      </c>
      <c r="AA1092" s="23" t="e">
        <f>IF(AND($F$2&lt;&gt;"",$F$3&lt;&gt;""),Interpolation!N1092,ROUND(Interpolation!G1092,$N$3))</f>
        <v>#VALUE!</v>
      </c>
      <c r="AB1092" s="23" t="e">
        <f>IF(AND($F$2&lt;&gt;"",$F$3&lt;&gt;""),Interpolation!O1092,ROUND(Interpolation!H1092,$N$3))</f>
        <v>#VALUE!</v>
      </c>
      <c r="AD1092" s="43" t="e">
        <f t="shared" si="185"/>
        <v>#VALUE!</v>
      </c>
      <c r="AE1092" s="43" t="e">
        <f t="shared" si="186"/>
        <v>#VALUE!</v>
      </c>
    </row>
    <row r="1093" spans="1:31" x14ac:dyDescent="0.25">
      <c r="A1093" s="26" t="str">
        <f t="shared" si="192"/>
        <v/>
      </c>
      <c r="B1093" s="21" t="str">
        <f t="shared" si="191"/>
        <v/>
      </c>
      <c r="C1093" s="16" t="s">
        <v>66</v>
      </c>
      <c r="D1093" s="16" t="s">
        <v>66</v>
      </c>
      <c r="E1093" s="16" t="s">
        <v>66</v>
      </c>
      <c r="F1093" s="16"/>
      <c r="G1093" s="16"/>
      <c r="H1093" s="16"/>
      <c r="I1093" s="56"/>
      <c r="J1093" s="57"/>
      <c r="K1093" s="58"/>
      <c r="L1093" s="22" t="str">
        <f t="shared" si="183"/>
        <v/>
      </c>
      <c r="M1093" s="22" t="str">
        <f t="shared" si="184"/>
        <v/>
      </c>
      <c r="N1093" s="26" t="e">
        <f t="shared" si="189"/>
        <v>#VALUE!</v>
      </c>
      <c r="O1093" s="26" t="e">
        <f t="shared" si="181"/>
        <v>#VALUE!</v>
      </c>
      <c r="P1093" s="26" t="e">
        <f t="shared" si="190"/>
        <v>#VALUE!</v>
      </c>
      <c r="Q1093" s="26" t="e">
        <f t="shared" si="182"/>
        <v>#VALUE!</v>
      </c>
      <c r="R1093" s="22"/>
      <c r="S1093" s="22"/>
      <c r="T1093" s="22"/>
      <c r="U1093" s="22"/>
      <c r="W1093" s="23" t="e">
        <f>IF(AND($F$2&lt;&gt;"",$F$3&lt;&gt;""),Interpolation!J1093,ROUND(Interpolation!C1093,$N$3))</f>
        <v>#VALUE!</v>
      </c>
      <c r="X1093" s="23" t="e">
        <f>IF(AND($F$2&lt;&gt;"",$F$3&lt;&gt;""),Interpolation!K1093,ROUND(Interpolation!D1093,$N$3))</f>
        <v>#VALUE!</v>
      </c>
      <c r="Y1093" s="23" t="e">
        <f>IF(AND($F$2&lt;&gt;"",$F$3&lt;&gt;""),Interpolation!L1093,ROUND(Interpolation!E1093,$N$3))</f>
        <v>#VALUE!</v>
      </c>
      <c r="Z1093" s="23" t="e">
        <f>IF(AND($F$2&lt;&gt;"",$F$3&lt;&gt;""),Interpolation!M1093,ROUND(Interpolation!F1093,$N$3))</f>
        <v>#VALUE!</v>
      </c>
      <c r="AA1093" s="23" t="e">
        <f>IF(AND($F$2&lt;&gt;"",$F$3&lt;&gt;""),Interpolation!N1093,ROUND(Interpolation!G1093,$N$3))</f>
        <v>#VALUE!</v>
      </c>
      <c r="AB1093" s="23" t="e">
        <f>IF(AND($F$2&lt;&gt;"",$F$3&lt;&gt;""),Interpolation!O1093,ROUND(Interpolation!H1093,$N$3))</f>
        <v>#VALUE!</v>
      </c>
      <c r="AD1093" s="43" t="e">
        <f t="shared" si="185"/>
        <v>#VALUE!</v>
      </c>
      <c r="AE1093" s="43" t="e">
        <f t="shared" si="186"/>
        <v>#VALUE!</v>
      </c>
    </row>
    <row r="1094" spans="1:31" x14ac:dyDescent="0.25">
      <c r="A1094" s="26" t="str">
        <f t="shared" si="192"/>
        <v/>
      </c>
      <c r="B1094" s="21" t="str">
        <f t="shared" si="191"/>
        <v/>
      </c>
      <c r="C1094" s="16" t="s">
        <v>66</v>
      </c>
      <c r="D1094" s="16" t="s">
        <v>66</v>
      </c>
      <c r="E1094" s="16" t="s">
        <v>66</v>
      </c>
      <c r="F1094" s="16"/>
      <c r="G1094" s="16"/>
      <c r="H1094" s="16"/>
      <c r="I1094" s="56"/>
      <c r="J1094" s="57"/>
      <c r="K1094" s="58"/>
      <c r="L1094" s="22" t="str">
        <f t="shared" si="183"/>
        <v/>
      </c>
      <c r="M1094" s="22" t="str">
        <f t="shared" si="184"/>
        <v/>
      </c>
      <c r="N1094" s="26" t="e">
        <f t="shared" si="189"/>
        <v>#VALUE!</v>
      </c>
      <c r="O1094" s="26" t="e">
        <f t="shared" si="181"/>
        <v>#VALUE!</v>
      </c>
      <c r="P1094" s="26" t="e">
        <f t="shared" si="190"/>
        <v>#VALUE!</v>
      </c>
      <c r="Q1094" s="26" t="e">
        <f t="shared" si="182"/>
        <v>#VALUE!</v>
      </c>
      <c r="R1094" s="22"/>
      <c r="S1094" s="22"/>
      <c r="T1094" s="22"/>
      <c r="U1094" s="22"/>
      <c r="W1094" s="23" t="e">
        <f>IF(AND($F$2&lt;&gt;"",$F$3&lt;&gt;""),Interpolation!J1094,ROUND(Interpolation!C1094,$N$3))</f>
        <v>#VALUE!</v>
      </c>
      <c r="X1094" s="23" t="e">
        <f>IF(AND($F$2&lt;&gt;"",$F$3&lt;&gt;""),Interpolation!K1094,ROUND(Interpolation!D1094,$N$3))</f>
        <v>#VALUE!</v>
      </c>
      <c r="Y1094" s="23" t="e">
        <f>IF(AND($F$2&lt;&gt;"",$F$3&lt;&gt;""),Interpolation!L1094,ROUND(Interpolation!E1094,$N$3))</f>
        <v>#VALUE!</v>
      </c>
      <c r="Z1094" s="23" t="e">
        <f>IF(AND($F$2&lt;&gt;"",$F$3&lt;&gt;""),Interpolation!M1094,ROUND(Interpolation!F1094,$N$3))</f>
        <v>#VALUE!</v>
      </c>
      <c r="AA1094" s="23" t="e">
        <f>IF(AND($F$2&lt;&gt;"",$F$3&lt;&gt;""),Interpolation!N1094,ROUND(Interpolation!G1094,$N$3))</f>
        <v>#VALUE!</v>
      </c>
      <c r="AB1094" s="23" t="e">
        <f>IF(AND($F$2&lt;&gt;"",$F$3&lt;&gt;""),Interpolation!O1094,ROUND(Interpolation!H1094,$N$3))</f>
        <v>#VALUE!</v>
      </c>
      <c r="AD1094" s="43" t="e">
        <f t="shared" si="185"/>
        <v>#VALUE!</v>
      </c>
      <c r="AE1094" s="43" t="e">
        <f t="shared" si="186"/>
        <v>#VALUE!</v>
      </c>
    </row>
    <row r="1095" spans="1:31" x14ac:dyDescent="0.25">
      <c r="A1095" s="26" t="str">
        <f t="shared" si="192"/>
        <v/>
      </c>
      <c r="B1095" s="21" t="str">
        <f t="shared" si="191"/>
        <v/>
      </c>
      <c r="C1095" s="16" t="s">
        <v>66</v>
      </c>
      <c r="D1095" s="16" t="s">
        <v>66</v>
      </c>
      <c r="E1095" s="16" t="s">
        <v>66</v>
      </c>
      <c r="F1095" s="16"/>
      <c r="G1095" s="16"/>
      <c r="H1095" s="16"/>
      <c r="I1095" s="56"/>
      <c r="J1095" s="57"/>
      <c r="K1095" s="58"/>
      <c r="L1095" s="22" t="str">
        <f t="shared" si="183"/>
        <v/>
      </c>
      <c r="M1095" s="22" t="str">
        <f t="shared" si="184"/>
        <v/>
      </c>
      <c r="N1095" s="26" t="e">
        <f t="shared" si="189"/>
        <v>#VALUE!</v>
      </c>
      <c r="O1095" s="26" t="e">
        <f t="shared" ref="O1095:O1158" si="193">IF($F$4="Master",(VLOOKUP(P1095,$R$8:$U$14,4,FALSE))/2,VLOOKUP(P1095,$R$8:$U$14,4,FALSE))</f>
        <v>#VALUE!</v>
      </c>
      <c r="P1095" s="26" t="e">
        <f t="shared" si="190"/>
        <v>#VALUE!</v>
      </c>
      <c r="Q1095" s="26" t="e">
        <f t="shared" ref="Q1095:Q1158" si="194">IF(OR($F$4="plus",$F$4="Go",$F$4="master"),O1095,-O1095)</f>
        <v>#VALUE!</v>
      </c>
      <c r="R1095" s="22"/>
      <c r="S1095" s="22"/>
      <c r="T1095" s="22"/>
      <c r="U1095" s="22"/>
      <c r="W1095" s="23" t="e">
        <f>IF(AND($F$2&lt;&gt;"",$F$3&lt;&gt;""),Interpolation!J1095,ROUND(Interpolation!C1095,$N$3))</f>
        <v>#VALUE!</v>
      </c>
      <c r="X1095" s="23" t="e">
        <f>IF(AND($F$2&lt;&gt;"",$F$3&lt;&gt;""),Interpolation!K1095,ROUND(Interpolation!D1095,$N$3))</f>
        <v>#VALUE!</v>
      </c>
      <c r="Y1095" s="23" t="e">
        <f>IF(AND($F$2&lt;&gt;"",$F$3&lt;&gt;""),Interpolation!L1095,ROUND(Interpolation!E1095,$N$3))</f>
        <v>#VALUE!</v>
      </c>
      <c r="Z1095" s="23" t="e">
        <f>IF(AND($F$2&lt;&gt;"",$F$3&lt;&gt;""),Interpolation!M1095,ROUND(Interpolation!F1095,$N$3))</f>
        <v>#VALUE!</v>
      </c>
      <c r="AA1095" s="23" t="e">
        <f>IF(AND($F$2&lt;&gt;"",$F$3&lt;&gt;""),Interpolation!N1095,ROUND(Interpolation!G1095,$N$3))</f>
        <v>#VALUE!</v>
      </c>
      <c r="AB1095" s="23" t="e">
        <f>IF(AND($F$2&lt;&gt;"",$F$3&lt;&gt;""),Interpolation!O1095,ROUND(Interpolation!H1095,$N$3))</f>
        <v>#VALUE!</v>
      </c>
      <c r="AD1095" s="43" t="e">
        <f t="shared" si="185"/>
        <v>#VALUE!</v>
      </c>
      <c r="AE1095" s="43" t="e">
        <f t="shared" si="186"/>
        <v>#VALUE!</v>
      </c>
    </row>
    <row r="1096" spans="1:31" x14ac:dyDescent="0.25">
      <c r="A1096" s="26" t="str">
        <f t="shared" si="192"/>
        <v/>
      </c>
      <c r="B1096" s="21" t="str">
        <f t="shared" si="191"/>
        <v/>
      </c>
      <c r="C1096" s="16" t="s">
        <v>66</v>
      </c>
      <c r="D1096" s="16" t="s">
        <v>66</v>
      </c>
      <c r="E1096" s="16" t="s">
        <v>66</v>
      </c>
      <c r="F1096" s="16"/>
      <c r="G1096" s="16"/>
      <c r="H1096" s="16"/>
      <c r="I1096" s="56"/>
      <c r="J1096" s="57"/>
      <c r="K1096" s="58"/>
      <c r="L1096" s="22" t="str">
        <f t="shared" ref="L1096:L1159" si="195">IFERROR(IF(AND($B1096&lt;&gt;"",$F$4=""),$N1096+$J$2,AD1096),"")</f>
        <v/>
      </c>
      <c r="M1096" s="22" t="str">
        <f t="shared" ref="M1096:M1159" si="196">IFERROR(IF(AND($B1096&lt;&gt;"",$F$4=""),$N1096-$J$3,AE1096),"")</f>
        <v/>
      </c>
      <c r="N1096" s="26" t="e">
        <f t="shared" si="189"/>
        <v>#VALUE!</v>
      </c>
      <c r="O1096" s="26" t="e">
        <f t="shared" si="193"/>
        <v>#VALUE!</v>
      </c>
      <c r="P1096" s="26" t="e">
        <f t="shared" si="190"/>
        <v>#VALUE!</v>
      </c>
      <c r="Q1096" s="26" t="e">
        <f t="shared" si="194"/>
        <v>#VALUE!</v>
      </c>
      <c r="R1096" s="22"/>
      <c r="S1096" s="22"/>
      <c r="T1096" s="22"/>
      <c r="U1096" s="22"/>
      <c r="W1096" s="23" t="e">
        <f>IF(AND($F$2&lt;&gt;"",$F$3&lt;&gt;""),Interpolation!J1096,ROUND(Interpolation!C1096,$N$3))</f>
        <v>#VALUE!</v>
      </c>
      <c r="X1096" s="23" t="e">
        <f>IF(AND($F$2&lt;&gt;"",$F$3&lt;&gt;""),Interpolation!K1096,ROUND(Interpolation!D1096,$N$3))</f>
        <v>#VALUE!</v>
      </c>
      <c r="Y1096" s="23" t="e">
        <f>IF(AND($F$2&lt;&gt;"",$F$3&lt;&gt;""),Interpolation!L1096,ROUND(Interpolation!E1096,$N$3))</f>
        <v>#VALUE!</v>
      </c>
      <c r="Z1096" s="23" t="e">
        <f>IF(AND($F$2&lt;&gt;"",$F$3&lt;&gt;""),Interpolation!M1096,ROUND(Interpolation!F1096,$N$3))</f>
        <v>#VALUE!</v>
      </c>
      <c r="AA1096" s="23" t="e">
        <f>IF(AND($F$2&lt;&gt;"",$F$3&lt;&gt;""),Interpolation!N1096,ROUND(Interpolation!G1096,$N$3))</f>
        <v>#VALUE!</v>
      </c>
      <c r="AB1096" s="23" t="e">
        <f>IF(AND($F$2&lt;&gt;"",$F$3&lt;&gt;""),Interpolation!O1096,ROUND(Interpolation!H1096,$N$3))</f>
        <v>#VALUE!</v>
      </c>
      <c r="AD1096" s="43" t="e">
        <f t="shared" ref="AD1096:AD1159" si="197">IF(OR($F$4="plus",$F$4="Master",$F$4="GO"),N1096+O1096+$N$4,N1096+$N$4+$J$2)</f>
        <v>#VALUE!</v>
      </c>
      <c r="AE1096" s="43" t="e">
        <f t="shared" ref="AE1096:AE1159" si="198">IF(OR($F$4="Minus",$F$4="Master",$F$4="NOGO"),N1096-O1096-$N$4,N1096-$N$4+(-$J$3))</f>
        <v>#VALUE!</v>
      </c>
    </row>
    <row r="1097" spans="1:31" x14ac:dyDescent="0.25">
      <c r="A1097" s="26" t="str">
        <f t="shared" si="192"/>
        <v/>
      </c>
      <c r="B1097" s="21" t="str">
        <f t="shared" si="191"/>
        <v/>
      </c>
      <c r="C1097" s="16" t="s">
        <v>66</v>
      </c>
      <c r="D1097" s="16" t="s">
        <v>66</v>
      </c>
      <c r="E1097" s="16" t="s">
        <v>66</v>
      </c>
      <c r="F1097" s="16"/>
      <c r="G1097" s="16"/>
      <c r="H1097" s="16"/>
      <c r="I1097" s="56"/>
      <c r="J1097" s="57"/>
      <c r="K1097" s="58"/>
      <c r="L1097" s="22" t="str">
        <f t="shared" si="195"/>
        <v/>
      </c>
      <c r="M1097" s="22" t="str">
        <f t="shared" si="196"/>
        <v/>
      </c>
      <c r="N1097" s="26" t="e">
        <f t="shared" si="189"/>
        <v>#VALUE!</v>
      </c>
      <c r="O1097" s="26" t="e">
        <f t="shared" si="193"/>
        <v>#VALUE!</v>
      </c>
      <c r="P1097" s="26" t="e">
        <f t="shared" si="190"/>
        <v>#VALUE!</v>
      </c>
      <c r="Q1097" s="26" t="e">
        <f t="shared" si="194"/>
        <v>#VALUE!</v>
      </c>
      <c r="R1097" s="22"/>
      <c r="S1097" s="22"/>
      <c r="T1097" s="22"/>
      <c r="U1097" s="22"/>
      <c r="W1097" s="23" t="e">
        <f>IF(AND($F$2&lt;&gt;"",$F$3&lt;&gt;""),Interpolation!J1097,ROUND(Interpolation!C1097,$N$3))</f>
        <v>#VALUE!</v>
      </c>
      <c r="X1097" s="23" t="e">
        <f>IF(AND($F$2&lt;&gt;"",$F$3&lt;&gt;""),Interpolation!K1097,ROUND(Interpolation!D1097,$N$3))</f>
        <v>#VALUE!</v>
      </c>
      <c r="Y1097" s="23" t="e">
        <f>IF(AND($F$2&lt;&gt;"",$F$3&lt;&gt;""),Interpolation!L1097,ROUND(Interpolation!E1097,$N$3))</f>
        <v>#VALUE!</v>
      </c>
      <c r="Z1097" s="23" t="e">
        <f>IF(AND($F$2&lt;&gt;"",$F$3&lt;&gt;""),Interpolation!M1097,ROUND(Interpolation!F1097,$N$3))</f>
        <v>#VALUE!</v>
      </c>
      <c r="AA1097" s="23" t="e">
        <f>IF(AND($F$2&lt;&gt;"",$F$3&lt;&gt;""),Interpolation!N1097,ROUND(Interpolation!G1097,$N$3))</f>
        <v>#VALUE!</v>
      </c>
      <c r="AB1097" s="23" t="e">
        <f>IF(AND($F$2&lt;&gt;"",$F$3&lt;&gt;""),Interpolation!O1097,ROUND(Interpolation!H1097,$N$3))</f>
        <v>#VALUE!</v>
      </c>
      <c r="AD1097" s="43" t="e">
        <f t="shared" si="197"/>
        <v>#VALUE!</v>
      </c>
      <c r="AE1097" s="43" t="e">
        <f t="shared" si="198"/>
        <v>#VALUE!</v>
      </c>
    </row>
    <row r="1098" spans="1:31" x14ac:dyDescent="0.25">
      <c r="A1098" s="26" t="str">
        <f t="shared" si="192"/>
        <v/>
      </c>
      <c r="B1098" s="21" t="str">
        <f t="shared" si="191"/>
        <v/>
      </c>
      <c r="C1098" s="16" t="s">
        <v>66</v>
      </c>
      <c r="D1098" s="16" t="s">
        <v>66</v>
      </c>
      <c r="E1098" s="16" t="s">
        <v>66</v>
      </c>
      <c r="F1098" s="16"/>
      <c r="G1098" s="16"/>
      <c r="H1098" s="16"/>
      <c r="I1098" s="56"/>
      <c r="J1098" s="57"/>
      <c r="K1098" s="58"/>
      <c r="L1098" s="22" t="str">
        <f t="shared" si="195"/>
        <v/>
      </c>
      <c r="M1098" s="22" t="str">
        <f t="shared" si="196"/>
        <v/>
      </c>
      <c r="N1098" s="26" t="e">
        <f t="shared" si="189"/>
        <v>#VALUE!</v>
      </c>
      <c r="O1098" s="26" t="e">
        <f t="shared" si="193"/>
        <v>#VALUE!</v>
      </c>
      <c r="P1098" s="26" t="e">
        <f t="shared" si="190"/>
        <v>#VALUE!</v>
      </c>
      <c r="Q1098" s="26" t="e">
        <f t="shared" si="194"/>
        <v>#VALUE!</v>
      </c>
      <c r="R1098" s="22"/>
      <c r="S1098" s="22"/>
      <c r="T1098" s="22"/>
      <c r="U1098" s="22"/>
      <c r="W1098" s="23" t="e">
        <f>IF(AND($F$2&lt;&gt;"",$F$3&lt;&gt;""),Interpolation!J1098,ROUND(Interpolation!C1098,$N$3))</f>
        <v>#VALUE!</v>
      </c>
      <c r="X1098" s="23" t="e">
        <f>IF(AND($F$2&lt;&gt;"",$F$3&lt;&gt;""),Interpolation!K1098,ROUND(Interpolation!D1098,$N$3))</f>
        <v>#VALUE!</v>
      </c>
      <c r="Y1098" s="23" t="e">
        <f>IF(AND($F$2&lt;&gt;"",$F$3&lt;&gt;""),Interpolation!L1098,ROUND(Interpolation!E1098,$N$3))</f>
        <v>#VALUE!</v>
      </c>
      <c r="Z1098" s="23" t="e">
        <f>IF(AND($F$2&lt;&gt;"",$F$3&lt;&gt;""),Interpolation!M1098,ROUND(Interpolation!F1098,$N$3))</f>
        <v>#VALUE!</v>
      </c>
      <c r="AA1098" s="23" t="e">
        <f>IF(AND($F$2&lt;&gt;"",$F$3&lt;&gt;""),Interpolation!N1098,ROUND(Interpolation!G1098,$N$3))</f>
        <v>#VALUE!</v>
      </c>
      <c r="AB1098" s="23" t="e">
        <f>IF(AND($F$2&lt;&gt;"",$F$3&lt;&gt;""),Interpolation!O1098,ROUND(Interpolation!H1098,$N$3))</f>
        <v>#VALUE!</v>
      </c>
      <c r="AD1098" s="43" t="e">
        <f t="shared" si="197"/>
        <v>#VALUE!</v>
      </c>
      <c r="AE1098" s="43" t="e">
        <f t="shared" si="198"/>
        <v>#VALUE!</v>
      </c>
    </row>
    <row r="1099" spans="1:31" x14ac:dyDescent="0.25">
      <c r="A1099" s="26" t="str">
        <f t="shared" si="192"/>
        <v/>
      </c>
      <c r="B1099" s="21" t="str">
        <f t="shared" si="191"/>
        <v/>
      </c>
      <c r="C1099" s="16" t="s">
        <v>66</v>
      </c>
      <c r="D1099" s="16" t="s">
        <v>66</v>
      </c>
      <c r="E1099" s="16" t="s">
        <v>66</v>
      </c>
      <c r="F1099" s="16"/>
      <c r="G1099" s="16"/>
      <c r="H1099" s="16"/>
      <c r="I1099" s="56"/>
      <c r="J1099" s="57"/>
      <c r="K1099" s="58"/>
      <c r="L1099" s="22" t="str">
        <f t="shared" si="195"/>
        <v/>
      </c>
      <c r="M1099" s="22" t="str">
        <f t="shared" si="196"/>
        <v/>
      </c>
      <c r="N1099" s="26" t="e">
        <f t="shared" si="189"/>
        <v>#VALUE!</v>
      </c>
      <c r="O1099" s="26" t="e">
        <f t="shared" si="193"/>
        <v>#VALUE!</v>
      </c>
      <c r="P1099" s="26" t="e">
        <f t="shared" si="190"/>
        <v>#VALUE!</v>
      </c>
      <c r="Q1099" s="26" t="e">
        <f t="shared" si="194"/>
        <v>#VALUE!</v>
      </c>
      <c r="R1099" s="22"/>
      <c r="S1099" s="22"/>
      <c r="T1099" s="22"/>
      <c r="U1099" s="22"/>
      <c r="W1099" s="23" t="e">
        <f>IF(AND($F$2&lt;&gt;"",$F$3&lt;&gt;""),Interpolation!J1099,ROUND(Interpolation!C1099,$N$3))</f>
        <v>#VALUE!</v>
      </c>
      <c r="X1099" s="23" t="e">
        <f>IF(AND($F$2&lt;&gt;"",$F$3&lt;&gt;""),Interpolation!K1099,ROUND(Interpolation!D1099,$N$3))</f>
        <v>#VALUE!</v>
      </c>
      <c r="Y1099" s="23" t="e">
        <f>IF(AND($F$2&lt;&gt;"",$F$3&lt;&gt;""),Interpolation!L1099,ROUND(Interpolation!E1099,$N$3))</f>
        <v>#VALUE!</v>
      </c>
      <c r="Z1099" s="23" t="e">
        <f>IF(AND($F$2&lt;&gt;"",$F$3&lt;&gt;""),Interpolation!M1099,ROUND(Interpolation!F1099,$N$3))</f>
        <v>#VALUE!</v>
      </c>
      <c r="AA1099" s="23" t="e">
        <f>IF(AND($F$2&lt;&gt;"",$F$3&lt;&gt;""),Interpolation!N1099,ROUND(Interpolation!G1099,$N$3))</f>
        <v>#VALUE!</v>
      </c>
      <c r="AB1099" s="23" t="e">
        <f>IF(AND($F$2&lt;&gt;"",$F$3&lt;&gt;""),Interpolation!O1099,ROUND(Interpolation!H1099,$N$3))</f>
        <v>#VALUE!</v>
      </c>
      <c r="AD1099" s="43" t="e">
        <f t="shared" si="197"/>
        <v>#VALUE!</v>
      </c>
      <c r="AE1099" s="43" t="e">
        <f t="shared" si="198"/>
        <v>#VALUE!</v>
      </c>
    </row>
    <row r="1100" spans="1:31" x14ac:dyDescent="0.25">
      <c r="A1100" s="26" t="str">
        <f t="shared" si="192"/>
        <v/>
      </c>
      <c r="B1100" s="21" t="str">
        <f t="shared" si="191"/>
        <v/>
      </c>
      <c r="C1100" s="16" t="s">
        <v>66</v>
      </c>
      <c r="D1100" s="16" t="s">
        <v>66</v>
      </c>
      <c r="E1100" s="16" t="s">
        <v>66</v>
      </c>
      <c r="F1100" s="16"/>
      <c r="G1100" s="16"/>
      <c r="H1100" s="16"/>
      <c r="I1100" s="56"/>
      <c r="J1100" s="57"/>
      <c r="K1100" s="58"/>
      <c r="L1100" s="22" t="str">
        <f t="shared" si="195"/>
        <v/>
      </c>
      <c r="M1100" s="22" t="str">
        <f t="shared" si="196"/>
        <v/>
      </c>
      <c r="N1100" s="26" t="e">
        <f t="shared" si="189"/>
        <v>#VALUE!</v>
      </c>
      <c r="O1100" s="26" t="e">
        <f t="shared" si="193"/>
        <v>#VALUE!</v>
      </c>
      <c r="P1100" s="26" t="e">
        <f t="shared" si="190"/>
        <v>#VALUE!</v>
      </c>
      <c r="Q1100" s="26" t="e">
        <f t="shared" si="194"/>
        <v>#VALUE!</v>
      </c>
      <c r="R1100" s="22"/>
      <c r="S1100" s="22"/>
      <c r="T1100" s="22"/>
      <c r="U1100" s="22"/>
      <c r="W1100" s="23" t="e">
        <f>IF(AND($F$2&lt;&gt;"",$F$3&lt;&gt;""),Interpolation!J1100,ROUND(Interpolation!C1100,$N$3))</f>
        <v>#VALUE!</v>
      </c>
      <c r="X1100" s="23" t="e">
        <f>IF(AND($F$2&lt;&gt;"",$F$3&lt;&gt;""),Interpolation!K1100,ROUND(Interpolation!D1100,$N$3))</f>
        <v>#VALUE!</v>
      </c>
      <c r="Y1100" s="23" t="e">
        <f>IF(AND($F$2&lt;&gt;"",$F$3&lt;&gt;""),Interpolation!L1100,ROUND(Interpolation!E1100,$N$3))</f>
        <v>#VALUE!</v>
      </c>
      <c r="Z1100" s="23" t="e">
        <f>IF(AND($F$2&lt;&gt;"",$F$3&lt;&gt;""),Interpolation!M1100,ROUND(Interpolation!F1100,$N$3))</f>
        <v>#VALUE!</v>
      </c>
      <c r="AA1100" s="23" t="e">
        <f>IF(AND($F$2&lt;&gt;"",$F$3&lt;&gt;""),Interpolation!N1100,ROUND(Interpolation!G1100,$N$3))</f>
        <v>#VALUE!</v>
      </c>
      <c r="AB1100" s="23" t="e">
        <f>IF(AND($F$2&lt;&gt;"",$F$3&lt;&gt;""),Interpolation!O1100,ROUND(Interpolation!H1100,$N$3))</f>
        <v>#VALUE!</v>
      </c>
      <c r="AD1100" s="43" t="e">
        <f t="shared" si="197"/>
        <v>#VALUE!</v>
      </c>
      <c r="AE1100" s="43" t="e">
        <f t="shared" si="198"/>
        <v>#VALUE!</v>
      </c>
    </row>
    <row r="1101" spans="1:31" x14ac:dyDescent="0.25">
      <c r="A1101" s="26" t="str">
        <f t="shared" si="192"/>
        <v/>
      </c>
      <c r="B1101" s="21" t="str">
        <f t="shared" si="191"/>
        <v/>
      </c>
      <c r="C1101" s="16" t="s">
        <v>66</v>
      </c>
      <c r="D1101" s="16" t="s">
        <v>66</v>
      </c>
      <c r="E1101" s="16" t="s">
        <v>66</v>
      </c>
      <c r="F1101" s="16"/>
      <c r="G1101" s="16"/>
      <c r="H1101" s="16"/>
      <c r="I1101" s="56"/>
      <c r="J1101" s="57"/>
      <c r="K1101" s="58"/>
      <c r="L1101" s="22" t="str">
        <f t="shared" si="195"/>
        <v/>
      </c>
      <c r="M1101" s="22" t="str">
        <f t="shared" si="196"/>
        <v/>
      </c>
      <c r="N1101" s="26" t="e">
        <f t="shared" si="189"/>
        <v>#VALUE!</v>
      </c>
      <c r="O1101" s="26" t="e">
        <f t="shared" si="193"/>
        <v>#VALUE!</v>
      </c>
      <c r="P1101" s="26" t="e">
        <f t="shared" si="190"/>
        <v>#VALUE!</v>
      </c>
      <c r="Q1101" s="26" t="e">
        <f t="shared" si="194"/>
        <v>#VALUE!</v>
      </c>
      <c r="R1101" s="22"/>
      <c r="S1101" s="22"/>
      <c r="T1101" s="22"/>
      <c r="U1101" s="22"/>
      <c r="W1101" s="23" t="e">
        <f>IF(AND($F$2&lt;&gt;"",$F$3&lt;&gt;""),Interpolation!J1101,ROUND(Interpolation!C1101,$N$3))</f>
        <v>#VALUE!</v>
      </c>
      <c r="X1101" s="23" t="e">
        <f>IF(AND($F$2&lt;&gt;"",$F$3&lt;&gt;""),Interpolation!K1101,ROUND(Interpolation!D1101,$N$3))</f>
        <v>#VALUE!</v>
      </c>
      <c r="Y1101" s="23" t="e">
        <f>IF(AND($F$2&lt;&gt;"",$F$3&lt;&gt;""),Interpolation!L1101,ROUND(Interpolation!E1101,$N$3))</f>
        <v>#VALUE!</v>
      </c>
      <c r="Z1101" s="23" t="e">
        <f>IF(AND($F$2&lt;&gt;"",$F$3&lt;&gt;""),Interpolation!M1101,ROUND(Interpolation!F1101,$N$3))</f>
        <v>#VALUE!</v>
      </c>
      <c r="AA1101" s="23" t="e">
        <f>IF(AND($F$2&lt;&gt;"",$F$3&lt;&gt;""),Interpolation!N1101,ROUND(Interpolation!G1101,$N$3))</f>
        <v>#VALUE!</v>
      </c>
      <c r="AB1101" s="23" t="e">
        <f>IF(AND($F$2&lt;&gt;"",$F$3&lt;&gt;""),Interpolation!O1101,ROUND(Interpolation!H1101,$N$3))</f>
        <v>#VALUE!</v>
      </c>
      <c r="AD1101" s="43" t="e">
        <f t="shared" si="197"/>
        <v>#VALUE!</v>
      </c>
      <c r="AE1101" s="43" t="e">
        <f t="shared" si="198"/>
        <v>#VALUE!</v>
      </c>
    </row>
    <row r="1102" spans="1:31" x14ac:dyDescent="0.25">
      <c r="A1102" s="26" t="str">
        <f t="shared" si="192"/>
        <v/>
      </c>
      <c r="B1102" s="21" t="str">
        <f t="shared" si="191"/>
        <v/>
      </c>
      <c r="C1102" s="16" t="s">
        <v>66</v>
      </c>
      <c r="D1102" s="16" t="s">
        <v>66</v>
      </c>
      <c r="E1102" s="16" t="s">
        <v>66</v>
      </c>
      <c r="F1102" s="16"/>
      <c r="G1102" s="16"/>
      <c r="H1102" s="16"/>
      <c r="I1102" s="56"/>
      <c r="J1102" s="57"/>
      <c r="K1102" s="58"/>
      <c r="L1102" s="22" t="str">
        <f t="shared" si="195"/>
        <v/>
      </c>
      <c r="M1102" s="22" t="str">
        <f t="shared" si="196"/>
        <v/>
      </c>
      <c r="N1102" s="26" t="e">
        <f t="shared" si="189"/>
        <v>#VALUE!</v>
      </c>
      <c r="O1102" s="26" t="e">
        <f t="shared" si="193"/>
        <v>#VALUE!</v>
      </c>
      <c r="P1102" s="26" t="e">
        <f t="shared" si="190"/>
        <v>#VALUE!</v>
      </c>
      <c r="Q1102" s="26" t="e">
        <f t="shared" si="194"/>
        <v>#VALUE!</v>
      </c>
      <c r="R1102" s="22"/>
      <c r="S1102" s="22"/>
      <c r="T1102" s="22"/>
      <c r="U1102" s="22"/>
      <c r="W1102" s="23" t="e">
        <f>IF(AND($F$2&lt;&gt;"",$F$3&lt;&gt;""),Interpolation!J1102,ROUND(Interpolation!C1102,$N$3))</f>
        <v>#VALUE!</v>
      </c>
      <c r="X1102" s="23" t="e">
        <f>IF(AND($F$2&lt;&gt;"",$F$3&lt;&gt;""),Interpolation!K1102,ROUND(Interpolation!D1102,$N$3))</f>
        <v>#VALUE!</v>
      </c>
      <c r="Y1102" s="23" t="e">
        <f>IF(AND($F$2&lt;&gt;"",$F$3&lt;&gt;""),Interpolation!L1102,ROUND(Interpolation!E1102,$N$3))</f>
        <v>#VALUE!</v>
      </c>
      <c r="Z1102" s="23" t="e">
        <f>IF(AND($F$2&lt;&gt;"",$F$3&lt;&gt;""),Interpolation!M1102,ROUND(Interpolation!F1102,$N$3))</f>
        <v>#VALUE!</v>
      </c>
      <c r="AA1102" s="23" t="e">
        <f>IF(AND($F$2&lt;&gt;"",$F$3&lt;&gt;""),Interpolation!N1102,ROUND(Interpolation!G1102,$N$3))</f>
        <v>#VALUE!</v>
      </c>
      <c r="AB1102" s="23" t="e">
        <f>IF(AND($F$2&lt;&gt;"",$F$3&lt;&gt;""),Interpolation!O1102,ROUND(Interpolation!H1102,$N$3))</f>
        <v>#VALUE!</v>
      </c>
      <c r="AD1102" s="43" t="e">
        <f t="shared" si="197"/>
        <v>#VALUE!</v>
      </c>
      <c r="AE1102" s="43" t="e">
        <f t="shared" si="198"/>
        <v>#VALUE!</v>
      </c>
    </row>
    <row r="1103" spans="1:31" x14ac:dyDescent="0.25">
      <c r="A1103" s="26" t="str">
        <f t="shared" si="192"/>
        <v/>
      </c>
      <c r="B1103" s="21" t="str">
        <f t="shared" si="191"/>
        <v/>
      </c>
      <c r="C1103" s="16" t="s">
        <v>66</v>
      </c>
      <c r="D1103" s="16" t="s">
        <v>66</v>
      </c>
      <c r="E1103" s="16" t="s">
        <v>66</v>
      </c>
      <c r="F1103" s="16"/>
      <c r="G1103" s="16"/>
      <c r="H1103" s="16"/>
      <c r="I1103" s="56"/>
      <c r="J1103" s="57"/>
      <c r="K1103" s="58"/>
      <c r="L1103" s="22" t="str">
        <f t="shared" si="195"/>
        <v/>
      </c>
      <c r="M1103" s="22" t="str">
        <f t="shared" si="196"/>
        <v/>
      </c>
      <c r="N1103" s="26" t="e">
        <f t="shared" si="189"/>
        <v>#VALUE!</v>
      </c>
      <c r="O1103" s="26" t="e">
        <f t="shared" si="193"/>
        <v>#VALUE!</v>
      </c>
      <c r="P1103" s="26" t="e">
        <f t="shared" si="190"/>
        <v>#VALUE!</v>
      </c>
      <c r="Q1103" s="26" t="e">
        <f t="shared" si="194"/>
        <v>#VALUE!</v>
      </c>
      <c r="R1103" s="22"/>
      <c r="S1103" s="22"/>
      <c r="T1103" s="22"/>
      <c r="U1103" s="22"/>
      <c r="W1103" s="23" t="e">
        <f>IF(AND($F$2&lt;&gt;"",$F$3&lt;&gt;""),Interpolation!J1103,ROUND(Interpolation!C1103,$N$3))</f>
        <v>#VALUE!</v>
      </c>
      <c r="X1103" s="23" t="e">
        <f>IF(AND($F$2&lt;&gt;"",$F$3&lt;&gt;""),Interpolation!K1103,ROUND(Interpolation!D1103,$N$3))</f>
        <v>#VALUE!</v>
      </c>
      <c r="Y1103" s="23" t="e">
        <f>IF(AND($F$2&lt;&gt;"",$F$3&lt;&gt;""),Interpolation!L1103,ROUND(Interpolation!E1103,$N$3))</f>
        <v>#VALUE!</v>
      </c>
      <c r="Z1103" s="23" t="e">
        <f>IF(AND($F$2&lt;&gt;"",$F$3&lt;&gt;""),Interpolation!M1103,ROUND(Interpolation!F1103,$N$3))</f>
        <v>#VALUE!</v>
      </c>
      <c r="AA1103" s="23" t="e">
        <f>IF(AND($F$2&lt;&gt;"",$F$3&lt;&gt;""),Interpolation!N1103,ROUND(Interpolation!G1103,$N$3))</f>
        <v>#VALUE!</v>
      </c>
      <c r="AB1103" s="23" t="e">
        <f>IF(AND($F$2&lt;&gt;"",$F$3&lt;&gt;""),Interpolation!O1103,ROUND(Interpolation!H1103,$N$3))</f>
        <v>#VALUE!</v>
      </c>
      <c r="AD1103" s="43" t="e">
        <f t="shared" si="197"/>
        <v>#VALUE!</v>
      </c>
      <c r="AE1103" s="43" t="e">
        <f t="shared" si="198"/>
        <v>#VALUE!</v>
      </c>
    </row>
    <row r="1104" spans="1:31" x14ac:dyDescent="0.25">
      <c r="A1104" s="26" t="str">
        <f t="shared" si="192"/>
        <v/>
      </c>
      <c r="B1104" s="21" t="str">
        <f t="shared" si="191"/>
        <v/>
      </c>
      <c r="C1104" s="16" t="s">
        <v>66</v>
      </c>
      <c r="D1104" s="16" t="s">
        <v>66</v>
      </c>
      <c r="E1104" s="16" t="s">
        <v>66</v>
      </c>
      <c r="F1104" s="16"/>
      <c r="G1104" s="16"/>
      <c r="H1104" s="16"/>
      <c r="I1104" s="56"/>
      <c r="J1104" s="57"/>
      <c r="K1104" s="58"/>
      <c r="L1104" s="22" t="str">
        <f t="shared" si="195"/>
        <v/>
      </c>
      <c r="M1104" s="22" t="str">
        <f t="shared" si="196"/>
        <v/>
      </c>
      <c r="N1104" s="26" t="e">
        <f t="shared" si="189"/>
        <v>#VALUE!</v>
      </c>
      <c r="O1104" s="26" t="e">
        <f t="shared" si="193"/>
        <v>#VALUE!</v>
      </c>
      <c r="P1104" s="26" t="e">
        <f t="shared" si="190"/>
        <v>#VALUE!</v>
      </c>
      <c r="Q1104" s="26" t="e">
        <f t="shared" si="194"/>
        <v>#VALUE!</v>
      </c>
      <c r="R1104" s="22"/>
      <c r="S1104" s="22"/>
      <c r="T1104" s="22"/>
      <c r="U1104" s="22"/>
      <c r="W1104" s="23" t="e">
        <f>IF(AND($F$2&lt;&gt;"",$F$3&lt;&gt;""),Interpolation!J1104,ROUND(Interpolation!C1104,$N$3))</f>
        <v>#VALUE!</v>
      </c>
      <c r="X1104" s="23" t="e">
        <f>IF(AND($F$2&lt;&gt;"",$F$3&lt;&gt;""),Interpolation!K1104,ROUND(Interpolation!D1104,$N$3))</f>
        <v>#VALUE!</v>
      </c>
      <c r="Y1104" s="23" t="e">
        <f>IF(AND($F$2&lt;&gt;"",$F$3&lt;&gt;""),Interpolation!L1104,ROUND(Interpolation!E1104,$N$3))</f>
        <v>#VALUE!</v>
      </c>
      <c r="Z1104" s="23" t="e">
        <f>IF(AND($F$2&lt;&gt;"",$F$3&lt;&gt;""),Interpolation!M1104,ROUND(Interpolation!F1104,$N$3))</f>
        <v>#VALUE!</v>
      </c>
      <c r="AA1104" s="23" t="e">
        <f>IF(AND($F$2&lt;&gt;"",$F$3&lt;&gt;""),Interpolation!N1104,ROUND(Interpolation!G1104,$N$3))</f>
        <v>#VALUE!</v>
      </c>
      <c r="AB1104" s="23" t="e">
        <f>IF(AND($F$2&lt;&gt;"",$F$3&lt;&gt;""),Interpolation!O1104,ROUND(Interpolation!H1104,$N$3))</f>
        <v>#VALUE!</v>
      </c>
      <c r="AD1104" s="43" t="e">
        <f t="shared" si="197"/>
        <v>#VALUE!</v>
      </c>
      <c r="AE1104" s="43" t="e">
        <f t="shared" si="198"/>
        <v>#VALUE!</v>
      </c>
    </row>
    <row r="1105" spans="1:31" x14ac:dyDescent="0.25">
      <c r="A1105" s="26" t="str">
        <f t="shared" si="192"/>
        <v/>
      </c>
      <c r="B1105" s="21" t="str">
        <f t="shared" si="191"/>
        <v/>
      </c>
      <c r="C1105" s="16" t="s">
        <v>66</v>
      </c>
      <c r="D1105" s="16" t="s">
        <v>66</v>
      </c>
      <c r="E1105" s="16" t="s">
        <v>66</v>
      </c>
      <c r="F1105" s="16"/>
      <c r="G1105" s="16"/>
      <c r="H1105" s="16"/>
      <c r="I1105" s="56"/>
      <c r="J1105" s="57"/>
      <c r="K1105" s="58"/>
      <c r="L1105" s="22" t="str">
        <f t="shared" si="195"/>
        <v/>
      </c>
      <c r="M1105" s="22" t="str">
        <f t="shared" si="196"/>
        <v/>
      </c>
      <c r="N1105" s="26" t="e">
        <f t="shared" si="189"/>
        <v>#VALUE!</v>
      </c>
      <c r="O1105" s="26" t="e">
        <f t="shared" si="193"/>
        <v>#VALUE!</v>
      </c>
      <c r="P1105" s="26" t="e">
        <f t="shared" si="190"/>
        <v>#VALUE!</v>
      </c>
      <c r="Q1105" s="26" t="e">
        <f t="shared" si="194"/>
        <v>#VALUE!</v>
      </c>
      <c r="R1105" s="22"/>
      <c r="S1105" s="22"/>
      <c r="T1105" s="22"/>
      <c r="U1105" s="22"/>
      <c r="W1105" s="23" t="e">
        <f>IF(AND($F$2&lt;&gt;"",$F$3&lt;&gt;""),Interpolation!J1105,ROUND(Interpolation!C1105,$N$3))</f>
        <v>#VALUE!</v>
      </c>
      <c r="X1105" s="23" t="e">
        <f>IF(AND($F$2&lt;&gt;"",$F$3&lt;&gt;""),Interpolation!K1105,ROUND(Interpolation!D1105,$N$3))</f>
        <v>#VALUE!</v>
      </c>
      <c r="Y1105" s="23" t="e">
        <f>IF(AND($F$2&lt;&gt;"",$F$3&lt;&gt;""),Interpolation!L1105,ROUND(Interpolation!E1105,$N$3))</f>
        <v>#VALUE!</v>
      </c>
      <c r="Z1105" s="23" t="e">
        <f>IF(AND($F$2&lt;&gt;"",$F$3&lt;&gt;""),Interpolation!M1105,ROUND(Interpolation!F1105,$N$3))</f>
        <v>#VALUE!</v>
      </c>
      <c r="AA1105" s="23" t="e">
        <f>IF(AND($F$2&lt;&gt;"",$F$3&lt;&gt;""),Interpolation!N1105,ROUND(Interpolation!G1105,$N$3))</f>
        <v>#VALUE!</v>
      </c>
      <c r="AB1105" s="23" t="e">
        <f>IF(AND($F$2&lt;&gt;"",$F$3&lt;&gt;""),Interpolation!O1105,ROUND(Interpolation!H1105,$N$3))</f>
        <v>#VALUE!</v>
      </c>
      <c r="AD1105" s="43" t="e">
        <f t="shared" si="197"/>
        <v>#VALUE!</v>
      </c>
      <c r="AE1105" s="43" t="e">
        <f t="shared" si="198"/>
        <v>#VALUE!</v>
      </c>
    </row>
    <row r="1106" spans="1:31" x14ac:dyDescent="0.25">
      <c r="A1106" s="26" t="str">
        <f t="shared" si="192"/>
        <v/>
      </c>
      <c r="B1106" s="21" t="str">
        <f t="shared" si="191"/>
        <v/>
      </c>
      <c r="C1106" s="16" t="s">
        <v>66</v>
      </c>
      <c r="D1106" s="16" t="s">
        <v>66</v>
      </c>
      <c r="E1106" s="16" t="s">
        <v>66</v>
      </c>
      <c r="F1106" s="16"/>
      <c r="G1106" s="16"/>
      <c r="H1106" s="16"/>
      <c r="I1106" s="56"/>
      <c r="J1106" s="57"/>
      <c r="K1106" s="58"/>
      <c r="L1106" s="22" t="str">
        <f t="shared" si="195"/>
        <v/>
      </c>
      <c r="M1106" s="22" t="str">
        <f t="shared" si="196"/>
        <v/>
      </c>
      <c r="N1106" s="26" t="e">
        <f t="shared" si="189"/>
        <v>#VALUE!</v>
      </c>
      <c r="O1106" s="26" t="e">
        <f t="shared" si="193"/>
        <v>#VALUE!</v>
      </c>
      <c r="P1106" s="26" t="e">
        <f t="shared" si="190"/>
        <v>#VALUE!</v>
      </c>
      <c r="Q1106" s="26" t="e">
        <f t="shared" si="194"/>
        <v>#VALUE!</v>
      </c>
      <c r="R1106" s="22"/>
      <c r="S1106" s="22"/>
      <c r="T1106" s="22"/>
      <c r="U1106" s="22"/>
      <c r="W1106" s="23" t="e">
        <f>IF(AND($F$2&lt;&gt;"",$F$3&lt;&gt;""),Interpolation!J1106,ROUND(Interpolation!C1106,$N$3))</f>
        <v>#VALUE!</v>
      </c>
      <c r="X1106" s="23" t="e">
        <f>IF(AND($F$2&lt;&gt;"",$F$3&lt;&gt;""),Interpolation!K1106,ROUND(Interpolation!D1106,$N$3))</f>
        <v>#VALUE!</v>
      </c>
      <c r="Y1106" s="23" t="e">
        <f>IF(AND($F$2&lt;&gt;"",$F$3&lt;&gt;""),Interpolation!L1106,ROUND(Interpolation!E1106,$N$3))</f>
        <v>#VALUE!</v>
      </c>
      <c r="Z1106" s="23" t="e">
        <f>IF(AND($F$2&lt;&gt;"",$F$3&lt;&gt;""),Interpolation!M1106,ROUND(Interpolation!F1106,$N$3))</f>
        <v>#VALUE!</v>
      </c>
      <c r="AA1106" s="23" t="e">
        <f>IF(AND($F$2&lt;&gt;"",$F$3&lt;&gt;""),Interpolation!N1106,ROUND(Interpolation!G1106,$N$3))</f>
        <v>#VALUE!</v>
      </c>
      <c r="AB1106" s="23" t="e">
        <f>IF(AND($F$2&lt;&gt;"",$F$3&lt;&gt;""),Interpolation!O1106,ROUND(Interpolation!H1106,$N$3))</f>
        <v>#VALUE!</v>
      </c>
      <c r="AD1106" s="43" t="e">
        <f t="shared" si="197"/>
        <v>#VALUE!</v>
      </c>
      <c r="AE1106" s="43" t="e">
        <f t="shared" si="198"/>
        <v>#VALUE!</v>
      </c>
    </row>
    <row r="1107" spans="1:31" x14ac:dyDescent="0.25">
      <c r="A1107" s="26" t="str">
        <f t="shared" si="192"/>
        <v/>
      </c>
      <c r="B1107" s="21" t="str">
        <f t="shared" si="191"/>
        <v/>
      </c>
      <c r="C1107" s="16" t="s">
        <v>66</v>
      </c>
      <c r="D1107" s="16" t="s">
        <v>66</v>
      </c>
      <c r="E1107" s="16" t="s">
        <v>66</v>
      </c>
      <c r="F1107" s="16"/>
      <c r="G1107" s="16"/>
      <c r="H1107" s="16"/>
      <c r="I1107" s="56"/>
      <c r="J1107" s="57"/>
      <c r="K1107" s="58"/>
      <c r="L1107" s="22" t="str">
        <f t="shared" si="195"/>
        <v/>
      </c>
      <c r="M1107" s="22" t="str">
        <f t="shared" si="196"/>
        <v/>
      </c>
      <c r="N1107" s="26" t="e">
        <f t="shared" si="189"/>
        <v>#VALUE!</v>
      </c>
      <c r="O1107" s="26" t="e">
        <f t="shared" si="193"/>
        <v>#VALUE!</v>
      </c>
      <c r="P1107" s="26" t="e">
        <f t="shared" si="190"/>
        <v>#VALUE!</v>
      </c>
      <c r="Q1107" s="26" t="e">
        <f t="shared" si="194"/>
        <v>#VALUE!</v>
      </c>
      <c r="R1107" s="22"/>
      <c r="S1107" s="22"/>
      <c r="T1107" s="22"/>
      <c r="U1107" s="22"/>
      <c r="W1107" s="23" t="e">
        <f>IF(AND($F$2&lt;&gt;"",$F$3&lt;&gt;""),Interpolation!J1107,ROUND(Interpolation!C1107,$N$3))</f>
        <v>#VALUE!</v>
      </c>
      <c r="X1107" s="23" t="e">
        <f>IF(AND($F$2&lt;&gt;"",$F$3&lt;&gt;""),Interpolation!K1107,ROUND(Interpolation!D1107,$N$3))</f>
        <v>#VALUE!</v>
      </c>
      <c r="Y1107" s="23" t="e">
        <f>IF(AND($F$2&lt;&gt;"",$F$3&lt;&gt;""),Interpolation!L1107,ROUND(Interpolation!E1107,$N$3))</f>
        <v>#VALUE!</v>
      </c>
      <c r="Z1107" s="23" t="e">
        <f>IF(AND($F$2&lt;&gt;"",$F$3&lt;&gt;""),Interpolation!M1107,ROUND(Interpolation!F1107,$N$3))</f>
        <v>#VALUE!</v>
      </c>
      <c r="AA1107" s="23" t="e">
        <f>IF(AND($F$2&lt;&gt;"",$F$3&lt;&gt;""),Interpolation!N1107,ROUND(Interpolation!G1107,$N$3))</f>
        <v>#VALUE!</v>
      </c>
      <c r="AB1107" s="23" t="e">
        <f>IF(AND($F$2&lt;&gt;"",$F$3&lt;&gt;""),Interpolation!O1107,ROUND(Interpolation!H1107,$N$3))</f>
        <v>#VALUE!</v>
      </c>
      <c r="AD1107" s="43" t="e">
        <f t="shared" si="197"/>
        <v>#VALUE!</v>
      </c>
      <c r="AE1107" s="43" t="e">
        <f t="shared" si="198"/>
        <v>#VALUE!</v>
      </c>
    </row>
    <row r="1108" spans="1:31" x14ac:dyDescent="0.25">
      <c r="A1108" s="26" t="str">
        <f t="shared" si="192"/>
        <v/>
      </c>
      <c r="B1108" s="21" t="str">
        <f t="shared" si="191"/>
        <v/>
      </c>
      <c r="C1108" s="16" t="s">
        <v>66</v>
      </c>
      <c r="D1108" s="16" t="s">
        <v>66</v>
      </c>
      <c r="E1108" s="16" t="s">
        <v>66</v>
      </c>
      <c r="F1108" s="16"/>
      <c r="G1108" s="16"/>
      <c r="H1108" s="16"/>
      <c r="I1108" s="56"/>
      <c r="J1108" s="57"/>
      <c r="K1108" s="58"/>
      <c r="L1108" s="22" t="str">
        <f t="shared" si="195"/>
        <v/>
      </c>
      <c r="M1108" s="22" t="str">
        <f t="shared" si="196"/>
        <v/>
      </c>
      <c r="N1108" s="26" t="e">
        <f t="shared" si="189"/>
        <v>#VALUE!</v>
      </c>
      <c r="O1108" s="26" t="e">
        <f t="shared" si="193"/>
        <v>#VALUE!</v>
      </c>
      <c r="P1108" s="26" t="e">
        <f t="shared" si="190"/>
        <v>#VALUE!</v>
      </c>
      <c r="Q1108" s="26" t="e">
        <f t="shared" si="194"/>
        <v>#VALUE!</v>
      </c>
      <c r="R1108" s="22"/>
      <c r="S1108" s="22"/>
      <c r="T1108" s="22"/>
      <c r="U1108" s="22"/>
      <c r="W1108" s="23" t="e">
        <f>IF(AND($F$2&lt;&gt;"",$F$3&lt;&gt;""),Interpolation!J1108,ROUND(Interpolation!C1108,$N$3))</f>
        <v>#VALUE!</v>
      </c>
      <c r="X1108" s="23" t="e">
        <f>IF(AND($F$2&lt;&gt;"",$F$3&lt;&gt;""),Interpolation!K1108,ROUND(Interpolation!D1108,$N$3))</f>
        <v>#VALUE!</v>
      </c>
      <c r="Y1108" s="23" t="e">
        <f>IF(AND($F$2&lt;&gt;"",$F$3&lt;&gt;""),Interpolation!L1108,ROUND(Interpolation!E1108,$N$3))</f>
        <v>#VALUE!</v>
      </c>
      <c r="Z1108" s="23" t="e">
        <f>IF(AND($F$2&lt;&gt;"",$F$3&lt;&gt;""),Interpolation!M1108,ROUND(Interpolation!F1108,$N$3))</f>
        <v>#VALUE!</v>
      </c>
      <c r="AA1108" s="23" t="e">
        <f>IF(AND($F$2&lt;&gt;"",$F$3&lt;&gt;""),Interpolation!N1108,ROUND(Interpolation!G1108,$N$3))</f>
        <v>#VALUE!</v>
      </c>
      <c r="AB1108" s="23" t="e">
        <f>IF(AND($F$2&lt;&gt;"",$F$3&lt;&gt;""),Interpolation!O1108,ROUND(Interpolation!H1108,$N$3))</f>
        <v>#VALUE!</v>
      </c>
      <c r="AD1108" s="43" t="e">
        <f t="shared" si="197"/>
        <v>#VALUE!</v>
      </c>
      <c r="AE1108" s="43" t="e">
        <f t="shared" si="198"/>
        <v>#VALUE!</v>
      </c>
    </row>
    <row r="1109" spans="1:31" x14ac:dyDescent="0.25">
      <c r="A1109" s="26" t="str">
        <f t="shared" si="192"/>
        <v/>
      </c>
      <c r="B1109" s="21" t="str">
        <f t="shared" si="191"/>
        <v/>
      </c>
      <c r="C1109" s="16" t="s">
        <v>66</v>
      </c>
      <c r="D1109" s="16" t="s">
        <v>66</v>
      </c>
      <c r="E1109" s="16" t="s">
        <v>66</v>
      </c>
      <c r="F1109" s="16"/>
      <c r="G1109" s="16"/>
      <c r="H1109" s="16"/>
      <c r="I1109" s="56"/>
      <c r="J1109" s="57"/>
      <c r="K1109" s="58"/>
      <c r="L1109" s="22" t="str">
        <f t="shared" si="195"/>
        <v/>
      </c>
      <c r="M1109" s="22" t="str">
        <f t="shared" si="196"/>
        <v/>
      </c>
      <c r="N1109" s="26" t="e">
        <f t="shared" si="189"/>
        <v>#VALUE!</v>
      </c>
      <c r="O1109" s="26" t="e">
        <f t="shared" si="193"/>
        <v>#VALUE!</v>
      </c>
      <c r="P1109" s="26" t="e">
        <f t="shared" si="190"/>
        <v>#VALUE!</v>
      </c>
      <c r="Q1109" s="26" t="e">
        <f t="shared" si="194"/>
        <v>#VALUE!</v>
      </c>
      <c r="R1109" s="22"/>
      <c r="S1109" s="22"/>
      <c r="T1109" s="22"/>
      <c r="U1109" s="22"/>
      <c r="W1109" s="23" t="e">
        <f>IF(AND($F$2&lt;&gt;"",$F$3&lt;&gt;""),Interpolation!J1109,ROUND(Interpolation!C1109,$N$3))</f>
        <v>#VALUE!</v>
      </c>
      <c r="X1109" s="23" t="e">
        <f>IF(AND($F$2&lt;&gt;"",$F$3&lt;&gt;""),Interpolation!K1109,ROUND(Interpolation!D1109,$N$3))</f>
        <v>#VALUE!</v>
      </c>
      <c r="Y1109" s="23" t="e">
        <f>IF(AND($F$2&lt;&gt;"",$F$3&lt;&gt;""),Interpolation!L1109,ROUND(Interpolation!E1109,$N$3))</f>
        <v>#VALUE!</v>
      </c>
      <c r="Z1109" s="23" t="e">
        <f>IF(AND($F$2&lt;&gt;"",$F$3&lt;&gt;""),Interpolation!M1109,ROUND(Interpolation!F1109,$N$3))</f>
        <v>#VALUE!</v>
      </c>
      <c r="AA1109" s="23" t="e">
        <f>IF(AND($F$2&lt;&gt;"",$F$3&lt;&gt;""),Interpolation!N1109,ROUND(Interpolation!G1109,$N$3))</f>
        <v>#VALUE!</v>
      </c>
      <c r="AB1109" s="23" t="e">
        <f>IF(AND($F$2&lt;&gt;"",$F$3&lt;&gt;""),Interpolation!O1109,ROUND(Interpolation!H1109,$N$3))</f>
        <v>#VALUE!</v>
      </c>
      <c r="AD1109" s="43" t="e">
        <f t="shared" si="197"/>
        <v>#VALUE!</v>
      </c>
      <c r="AE1109" s="43" t="e">
        <f t="shared" si="198"/>
        <v>#VALUE!</v>
      </c>
    </row>
    <row r="1110" spans="1:31" x14ac:dyDescent="0.25">
      <c r="A1110" s="26" t="str">
        <f t="shared" si="192"/>
        <v/>
      </c>
      <c r="B1110" s="21" t="str">
        <f t="shared" si="191"/>
        <v/>
      </c>
      <c r="C1110" s="16" t="s">
        <v>66</v>
      </c>
      <c r="D1110" s="16" t="s">
        <v>66</v>
      </c>
      <c r="E1110" s="16" t="s">
        <v>66</v>
      </c>
      <c r="F1110" s="16"/>
      <c r="G1110" s="16"/>
      <c r="H1110" s="16"/>
      <c r="I1110" s="56"/>
      <c r="J1110" s="57"/>
      <c r="K1110" s="58"/>
      <c r="L1110" s="22" t="str">
        <f t="shared" si="195"/>
        <v/>
      </c>
      <c r="M1110" s="22" t="str">
        <f t="shared" si="196"/>
        <v/>
      </c>
      <c r="N1110" s="26" t="e">
        <f t="shared" si="189"/>
        <v>#VALUE!</v>
      </c>
      <c r="O1110" s="26" t="e">
        <f t="shared" si="193"/>
        <v>#VALUE!</v>
      </c>
      <c r="P1110" s="26" t="e">
        <f t="shared" si="190"/>
        <v>#VALUE!</v>
      </c>
      <c r="Q1110" s="26" t="e">
        <f t="shared" si="194"/>
        <v>#VALUE!</v>
      </c>
      <c r="R1110" s="22"/>
      <c r="S1110" s="22"/>
      <c r="T1110" s="22"/>
      <c r="U1110" s="22"/>
      <c r="W1110" s="23" t="e">
        <f>IF(AND($F$2&lt;&gt;"",$F$3&lt;&gt;""),Interpolation!J1110,ROUND(Interpolation!C1110,$N$3))</f>
        <v>#VALUE!</v>
      </c>
      <c r="X1110" s="23" t="e">
        <f>IF(AND($F$2&lt;&gt;"",$F$3&lt;&gt;""),Interpolation!K1110,ROUND(Interpolation!D1110,$N$3))</f>
        <v>#VALUE!</v>
      </c>
      <c r="Y1110" s="23" t="e">
        <f>IF(AND($F$2&lt;&gt;"",$F$3&lt;&gt;""),Interpolation!L1110,ROUND(Interpolation!E1110,$N$3))</f>
        <v>#VALUE!</v>
      </c>
      <c r="Z1110" s="23" t="e">
        <f>IF(AND($F$2&lt;&gt;"",$F$3&lt;&gt;""),Interpolation!M1110,ROUND(Interpolation!F1110,$N$3))</f>
        <v>#VALUE!</v>
      </c>
      <c r="AA1110" s="23" t="e">
        <f>IF(AND($F$2&lt;&gt;"",$F$3&lt;&gt;""),Interpolation!N1110,ROUND(Interpolation!G1110,$N$3))</f>
        <v>#VALUE!</v>
      </c>
      <c r="AB1110" s="23" t="e">
        <f>IF(AND($F$2&lt;&gt;"",$F$3&lt;&gt;""),Interpolation!O1110,ROUND(Interpolation!H1110,$N$3))</f>
        <v>#VALUE!</v>
      </c>
      <c r="AD1110" s="43" t="e">
        <f t="shared" si="197"/>
        <v>#VALUE!</v>
      </c>
      <c r="AE1110" s="43" t="e">
        <f t="shared" si="198"/>
        <v>#VALUE!</v>
      </c>
    </row>
    <row r="1111" spans="1:31" x14ac:dyDescent="0.25">
      <c r="A1111" s="26" t="str">
        <f t="shared" si="192"/>
        <v/>
      </c>
      <c r="B1111" s="21" t="str">
        <f t="shared" si="191"/>
        <v/>
      </c>
      <c r="C1111" s="16" t="s">
        <v>66</v>
      </c>
      <c r="D1111" s="16" t="s">
        <v>66</v>
      </c>
      <c r="E1111" s="16" t="s">
        <v>66</v>
      </c>
      <c r="F1111" s="16"/>
      <c r="G1111" s="16"/>
      <c r="H1111" s="16"/>
      <c r="I1111" s="56"/>
      <c r="J1111" s="57"/>
      <c r="K1111" s="58"/>
      <c r="L1111" s="22" t="str">
        <f t="shared" si="195"/>
        <v/>
      </c>
      <c r="M1111" s="22" t="str">
        <f t="shared" si="196"/>
        <v/>
      </c>
      <c r="N1111" s="26" t="e">
        <f t="shared" si="189"/>
        <v>#VALUE!</v>
      </c>
      <c r="O1111" s="26" t="e">
        <f t="shared" si="193"/>
        <v>#VALUE!</v>
      </c>
      <c r="P1111" s="26" t="e">
        <f t="shared" si="190"/>
        <v>#VALUE!</v>
      </c>
      <c r="Q1111" s="26" t="e">
        <f t="shared" si="194"/>
        <v>#VALUE!</v>
      </c>
      <c r="R1111" s="22"/>
      <c r="S1111" s="22"/>
      <c r="T1111" s="22"/>
      <c r="U1111" s="22"/>
      <c r="W1111" s="23" t="e">
        <f>IF(AND($F$2&lt;&gt;"",$F$3&lt;&gt;""),Interpolation!J1111,ROUND(Interpolation!C1111,$N$3))</f>
        <v>#VALUE!</v>
      </c>
      <c r="X1111" s="23" t="e">
        <f>IF(AND($F$2&lt;&gt;"",$F$3&lt;&gt;""),Interpolation!K1111,ROUND(Interpolation!D1111,$N$3))</f>
        <v>#VALUE!</v>
      </c>
      <c r="Y1111" s="23" t="e">
        <f>IF(AND($F$2&lt;&gt;"",$F$3&lt;&gt;""),Interpolation!L1111,ROUND(Interpolation!E1111,$N$3))</f>
        <v>#VALUE!</v>
      </c>
      <c r="Z1111" s="23" t="e">
        <f>IF(AND($F$2&lt;&gt;"",$F$3&lt;&gt;""),Interpolation!M1111,ROUND(Interpolation!F1111,$N$3))</f>
        <v>#VALUE!</v>
      </c>
      <c r="AA1111" s="23" t="e">
        <f>IF(AND($F$2&lt;&gt;"",$F$3&lt;&gt;""),Interpolation!N1111,ROUND(Interpolation!G1111,$N$3))</f>
        <v>#VALUE!</v>
      </c>
      <c r="AB1111" s="23" t="e">
        <f>IF(AND($F$2&lt;&gt;"",$F$3&lt;&gt;""),Interpolation!O1111,ROUND(Interpolation!H1111,$N$3))</f>
        <v>#VALUE!</v>
      </c>
      <c r="AD1111" s="43" t="e">
        <f t="shared" si="197"/>
        <v>#VALUE!</v>
      </c>
      <c r="AE1111" s="43" t="e">
        <f t="shared" si="198"/>
        <v>#VALUE!</v>
      </c>
    </row>
    <row r="1112" spans="1:31" x14ac:dyDescent="0.25">
      <c r="A1112" s="26" t="str">
        <f t="shared" si="192"/>
        <v/>
      </c>
      <c r="B1112" s="21" t="str">
        <f t="shared" si="191"/>
        <v/>
      </c>
      <c r="C1112" s="16" t="s">
        <v>66</v>
      </c>
      <c r="D1112" s="16" t="s">
        <v>66</v>
      </c>
      <c r="E1112" s="16" t="s">
        <v>66</v>
      </c>
      <c r="F1112" s="16"/>
      <c r="G1112" s="16"/>
      <c r="H1112" s="16"/>
      <c r="I1112" s="56"/>
      <c r="J1112" s="57"/>
      <c r="K1112" s="58"/>
      <c r="L1112" s="22" t="str">
        <f t="shared" si="195"/>
        <v/>
      </c>
      <c r="M1112" s="22" t="str">
        <f t="shared" si="196"/>
        <v/>
      </c>
      <c r="N1112" s="26" t="e">
        <f t="shared" si="189"/>
        <v>#VALUE!</v>
      </c>
      <c r="O1112" s="26" t="e">
        <f t="shared" si="193"/>
        <v>#VALUE!</v>
      </c>
      <c r="P1112" s="26" t="e">
        <f t="shared" si="190"/>
        <v>#VALUE!</v>
      </c>
      <c r="Q1112" s="26" t="e">
        <f t="shared" si="194"/>
        <v>#VALUE!</v>
      </c>
      <c r="R1112" s="22"/>
      <c r="S1112" s="22"/>
      <c r="T1112" s="22"/>
      <c r="U1112" s="22"/>
      <c r="W1112" s="23" t="e">
        <f>IF(AND($F$2&lt;&gt;"",$F$3&lt;&gt;""),Interpolation!J1112,ROUND(Interpolation!C1112,$N$3))</f>
        <v>#VALUE!</v>
      </c>
      <c r="X1112" s="23" t="e">
        <f>IF(AND($F$2&lt;&gt;"",$F$3&lt;&gt;""),Interpolation!K1112,ROUND(Interpolation!D1112,$N$3))</f>
        <v>#VALUE!</v>
      </c>
      <c r="Y1112" s="23" t="e">
        <f>IF(AND($F$2&lt;&gt;"",$F$3&lt;&gt;""),Interpolation!L1112,ROUND(Interpolation!E1112,$N$3))</f>
        <v>#VALUE!</v>
      </c>
      <c r="Z1112" s="23" t="e">
        <f>IF(AND($F$2&lt;&gt;"",$F$3&lt;&gt;""),Interpolation!M1112,ROUND(Interpolation!F1112,$N$3))</f>
        <v>#VALUE!</v>
      </c>
      <c r="AA1112" s="23" t="e">
        <f>IF(AND($F$2&lt;&gt;"",$F$3&lt;&gt;""),Interpolation!N1112,ROUND(Interpolation!G1112,$N$3))</f>
        <v>#VALUE!</v>
      </c>
      <c r="AB1112" s="23" t="e">
        <f>IF(AND($F$2&lt;&gt;"",$F$3&lt;&gt;""),Interpolation!O1112,ROUND(Interpolation!H1112,$N$3))</f>
        <v>#VALUE!</v>
      </c>
      <c r="AD1112" s="43" t="e">
        <f t="shared" si="197"/>
        <v>#VALUE!</v>
      </c>
      <c r="AE1112" s="43" t="e">
        <f t="shared" si="198"/>
        <v>#VALUE!</v>
      </c>
    </row>
    <row r="1113" spans="1:31" x14ac:dyDescent="0.25">
      <c r="A1113" s="26" t="str">
        <f t="shared" si="192"/>
        <v/>
      </c>
      <c r="B1113" s="21" t="str">
        <f t="shared" si="191"/>
        <v/>
      </c>
      <c r="C1113" s="16" t="s">
        <v>66</v>
      </c>
      <c r="D1113" s="16" t="s">
        <v>66</v>
      </c>
      <c r="E1113" s="16" t="s">
        <v>66</v>
      </c>
      <c r="F1113" s="16"/>
      <c r="G1113" s="16"/>
      <c r="H1113" s="16"/>
      <c r="I1113" s="56"/>
      <c r="J1113" s="57"/>
      <c r="K1113" s="58"/>
      <c r="L1113" s="22" t="str">
        <f t="shared" si="195"/>
        <v/>
      </c>
      <c r="M1113" s="22" t="str">
        <f t="shared" si="196"/>
        <v/>
      </c>
      <c r="N1113" s="26" t="e">
        <f t="shared" si="189"/>
        <v>#VALUE!</v>
      </c>
      <c r="O1113" s="26" t="e">
        <f t="shared" si="193"/>
        <v>#VALUE!</v>
      </c>
      <c r="P1113" s="26" t="e">
        <f t="shared" si="190"/>
        <v>#VALUE!</v>
      </c>
      <c r="Q1113" s="26" t="e">
        <f t="shared" si="194"/>
        <v>#VALUE!</v>
      </c>
      <c r="R1113" s="22"/>
      <c r="S1113" s="22"/>
      <c r="T1113" s="22"/>
      <c r="U1113" s="22"/>
      <c r="W1113" s="23" t="e">
        <f>IF(AND($F$2&lt;&gt;"",$F$3&lt;&gt;""),Interpolation!J1113,ROUND(Interpolation!C1113,$N$3))</f>
        <v>#VALUE!</v>
      </c>
      <c r="X1113" s="23" t="e">
        <f>IF(AND($F$2&lt;&gt;"",$F$3&lt;&gt;""),Interpolation!K1113,ROUND(Interpolation!D1113,$N$3))</f>
        <v>#VALUE!</v>
      </c>
      <c r="Y1113" s="23" t="e">
        <f>IF(AND($F$2&lt;&gt;"",$F$3&lt;&gt;""),Interpolation!L1113,ROUND(Interpolation!E1113,$N$3))</f>
        <v>#VALUE!</v>
      </c>
      <c r="Z1113" s="23" t="e">
        <f>IF(AND($F$2&lt;&gt;"",$F$3&lt;&gt;""),Interpolation!M1113,ROUND(Interpolation!F1113,$N$3))</f>
        <v>#VALUE!</v>
      </c>
      <c r="AA1113" s="23" t="e">
        <f>IF(AND($F$2&lt;&gt;"",$F$3&lt;&gt;""),Interpolation!N1113,ROUND(Interpolation!G1113,$N$3))</f>
        <v>#VALUE!</v>
      </c>
      <c r="AB1113" s="23" t="e">
        <f>IF(AND($F$2&lt;&gt;"",$F$3&lt;&gt;""),Interpolation!O1113,ROUND(Interpolation!H1113,$N$3))</f>
        <v>#VALUE!</v>
      </c>
      <c r="AD1113" s="43" t="e">
        <f t="shared" si="197"/>
        <v>#VALUE!</v>
      </c>
      <c r="AE1113" s="43" t="e">
        <f t="shared" si="198"/>
        <v>#VALUE!</v>
      </c>
    </row>
    <row r="1114" spans="1:31" x14ac:dyDescent="0.25">
      <c r="A1114" s="26" t="str">
        <f t="shared" si="192"/>
        <v/>
      </c>
      <c r="B1114" s="21" t="str">
        <f t="shared" si="191"/>
        <v/>
      </c>
      <c r="C1114" s="16" t="s">
        <v>66</v>
      </c>
      <c r="D1114" s="16" t="s">
        <v>66</v>
      </c>
      <c r="E1114" s="16" t="s">
        <v>66</v>
      </c>
      <c r="F1114" s="16"/>
      <c r="G1114" s="16"/>
      <c r="H1114" s="16"/>
      <c r="I1114" s="56"/>
      <c r="J1114" s="57"/>
      <c r="K1114" s="58"/>
      <c r="L1114" s="22" t="str">
        <f t="shared" si="195"/>
        <v/>
      </c>
      <c r="M1114" s="22" t="str">
        <f t="shared" si="196"/>
        <v/>
      </c>
      <c r="N1114" s="26" t="e">
        <f t="shared" si="189"/>
        <v>#VALUE!</v>
      </c>
      <c r="O1114" s="26" t="e">
        <f t="shared" si="193"/>
        <v>#VALUE!</v>
      </c>
      <c r="P1114" s="26" t="e">
        <f t="shared" si="190"/>
        <v>#VALUE!</v>
      </c>
      <c r="Q1114" s="26" t="e">
        <f t="shared" si="194"/>
        <v>#VALUE!</v>
      </c>
      <c r="R1114" s="22"/>
      <c r="S1114" s="22"/>
      <c r="T1114" s="22"/>
      <c r="U1114" s="22"/>
      <c r="W1114" s="23" t="e">
        <f>IF(AND($F$2&lt;&gt;"",$F$3&lt;&gt;""),Interpolation!J1114,ROUND(Interpolation!C1114,$N$3))</f>
        <v>#VALUE!</v>
      </c>
      <c r="X1114" s="23" t="e">
        <f>IF(AND($F$2&lt;&gt;"",$F$3&lt;&gt;""),Interpolation!K1114,ROUND(Interpolation!D1114,$N$3))</f>
        <v>#VALUE!</v>
      </c>
      <c r="Y1114" s="23" t="e">
        <f>IF(AND($F$2&lt;&gt;"",$F$3&lt;&gt;""),Interpolation!L1114,ROUND(Interpolation!E1114,$N$3))</f>
        <v>#VALUE!</v>
      </c>
      <c r="Z1114" s="23" t="e">
        <f>IF(AND($F$2&lt;&gt;"",$F$3&lt;&gt;""),Interpolation!M1114,ROUND(Interpolation!F1114,$N$3))</f>
        <v>#VALUE!</v>
      </c>
      <c r="AA1114" s="23" t="e">
        <f>IF(AND($F$2&lt;&gt;"",$F$3&lt;&gt;""),Interpolation!N1114,ROUND(Interpolation!G1114,$N$3))</f>
        <v>#VALUE!</v>
      </c>
      <c r="AB1114" s="23" t="e">
        <f>IF(AND($F$2&lt;&gt;"",$F$3&lt;&gt;""),Interpolation!O1114,ROUND(Interpolation!H1114,$N$3))</f>
        <v>#VALUE!</v>
      </c>
      <c r="AD1114" s="43" t="e">
        <f t="shared" si="197"/>
        <v>#VALUE!</v>
      </c>
      <c r="AE1114" s="43" t="e">
        <f t="shared" si="198"/>
        <v>#VALUE!</v>
      </c>
    </row>
    <row r="1115" spans="1:31" x14ac:dyDescent="0.25">
      <c r="A1115" s="26" t="str">
        <f t="shared" si="192"/>
        <v/>
      </c>
      <c r="B1115" s="21" t="str">
        <f t="shared" si="191"/>
        <v/>
      </c>
      <c r="C1115" s="16" t="s">
        <v>66</v>
      </c>
      <c r="D1115" s="16" t="s">
        <v>66</v>
      </c>
      <c r="E1115" s="16" t="s">
        <v>66</v>
      </c>
      <c r="F1115" s="16"/>
      <c r="G1115" s="16"/>
      <c r="H1115" s="16"/>
      <c r="I1115" s="56"/>
      <c r="J1115" s="57"/>
      <c r="K1115" s="58"/>
      <c r="L1115" s="22" t="str">
        <f t="shared" si="195"/>
        <v/>
      </c>
      <c r="M1115" s="22" t="str">
        <f t="shared" si="196"/>
        <v/>
      </c>
      <c r="N1115" s="26" t="e">
        <f t="shared" si="189"/>
        <v>#VALUE!</v>
      </c>
      <c r="O1115" s="26" t="e">
        <f t="shared" si="193"/>
        <v>#VALUE!</v>
      </c>
      <c r="P1115" s="26" t="e">
        <f t="shared" si="190"/>
        <v>#VALUE!</v>
      </c>
      <c r="Q1115" s="26" t="e">
        <f t="shared" si="194"/>
        <v>#VALUE!</v>
      </c>
      <c r="R1115" s="22"/>
      <c r="S1115" s="22"/>
      <c r="T1115" s="22"/>
      <c r="U1115" s="22"/>
      <c r="W1115" s="23" t="e">
        <f>IF(AND($F$2&lt;&gt;"",$F$3&lt;&gt;""),Interpolation!J1115,ROUND(Interpolation!C1115,$N$3))</f>
        <v>#VALUE!</v>
      </c>
      <c r="X1115" s="23" t="e">
        <f>IF(AND($F$2&lt;&gt;"",$F$3&lt;&gt;""),Interpolation!K1115,ROUND(Interpolation!D1115,$N$3))</f>
        <v>#VALUE!</v>
      </c>
      <c r="Y1115" s="23" t="e">
        <f>IF(AND($F$2&lt;&gt;"",$F$3&lt;&gt;""),Interpolation!L1115,ROUND(Interpolation!E1115,$N$3))</f>
        <v>#VALUE!</v>
      </c>
      <c r="Z1115" s="23" t="e">
        <f>IF(AND($F$2&lt;&gt;"",$F$3&lt;&gt;""),Interpolation!M1115,ROUND(Interpolation!F1115,$N$3))</f>
        <v>#VALUE!</v>
      </c>
      <c r="AA1115" s="23" t="e">
        <f>IF(AND($F$2&lt;&gt;"",$F$3&lt;&gt;""),Interpolation!N1115,ROUND(Interpolation!G1115,$N$3))</f>
        <v>#VALUE!</v>
      </c>
      <c r="AB1115" s="23" t="e">
        <f>IF(AND($F$2&lt;&gt;"",$F$3&lt;&gt;""),Interpolation!O1115,ROUND(Interpolation!H1115,$N$3))</f>
        <v>#VALUE!</v>
      </c>
      <c r="AD1115" s="43" t="e">
        <f t="shared" si="197"/>
        <v>#VALUE!</v>
      </c>
      <c r="AE1115" s="43" t="e">
        <f t="shared" si="198"/>
        <v>#VALUE!</v>
      </c>
    </row>
    <row r="1116" spans="1:31" x14ac:dyDescent="0.25">
      <c r="A1116" s="26" t="str">
        <f t="shared" si="192"/>
        <v/>
      </c>
      <c r="B1116" s="21" t="str">
        <f t="shared" si="191"/>
        <v/>
      </c>
      <c r="C1116" s="16" t="s">
        <v>66</v>
      </c>
      <c r="D1116" s="16" t="s">
        <v>66</v>
      </c>
      <c r="E1116" s="16" t="s">
        <v>66</v>
      </c>
      <c r="F1116" s="16"/>
      <c r="G1116" s="16"/>
      <c r="H1116" s="16"/>
      <c r="I1116" s="56"/>
      <c r="J1116" s="57"/>
      <c r="K1116" s="58"/>
      <c r="L1116" s="22" t="str">
        <f t="shared" si="195"/>
        <v/>
      </c>
      <c r="M1116" s="22" t="str">
        <f t="shared" si="196"/>
        <v/>
      </c>
      <c r="N1116" s="26" t="e">
        <f t="shared" si="189"/>
        <v>#VALUE!</v>
      </c>
      <c r="O1116" s="26" t="e">
        <f t="shared" si="193"/>
        <v>#VALUE!</v>
      </c>
      <c r="P1116" s="26" t="e">
        <f t="shared" si="190"/>
        <v>#VALUE!</v>
      </c>
      <c r="Q1116" s="26" t="e">
        <f t="shared" si="194"/>
        <v>#VALUE!</v>
      </c>
      <c r="R1116" s="22"/>
      <c r="S1116" s="22"/>
      <c r="T1116" s="22"/>
      <c r="U1116" s="22"/>
      <c r="W1116" s="23" t="e">
        <f>IF(AND($F$2&lt;&gt;"",$F$3&lt;&gt;""),Interpolation!J1116,ROUND(Interpolation!C1116,$N$3))</f>
        <v>#VALUE!</v>
      </c>
      <c r="X1116" s="23" t="e">
        <f>IF(AND($F$2&lt;&gt;"",$F$3&lt;&gt;""),Interpolation!K1116,ROUND(Interpolation!D1116,$N$3))</f>
        <v>#VALUE!</v>
      </c>
      <c r="Y1116" s="23" t="e">
        <f>IF(AND($F$2&lt;&gt;"",$F$3&lt;&gt;""),Interpolation!L1116,ROUND(Interpolation!E1116,$N$3))</f>
        <v>#VALUE!</v>
      </c>
      <c r="Z1116" s="23" t="e">
        <f>IF(AND($F$2&lt;&gt;"",$F$3&lt;&gt;""),Interpolation!M1116,ROUND(Interpolation!F1116,$N$3))</f>
        <v>#VALUE!</v>
      </c>
      <c r="AA1116" s="23" t="e">
        <f>IF(AND($F$2&lt;&gt;"",$F$3&lt;&gt;""),Interpolation!N1116,ROUND(Interpolation!G1116,$N$3))</f>
        <v>#VALUE!</v>
      </c>
      <c r="AB1116" s="23" t="e">
        <f>IF(AND($F$2&lt;&gt;"",$F$3&lt;&gt;""),Interpolation!O1116,ROUND(Interpolation!H1116,$N$3))</f>
        <v>#VALUE!</v>
      </c>
      <c r="AD1116" s="43" t="e">
        <f t="shared" si="197"/>
        <v>#VALUE!</v>
      </c>
      <c r="AE1116" s="43" t="e">
        <f t="shared" si="198"/>
        <v>#VALUE!</v>
      </c>
    </row>
    <row r="1117" spans="1:31" x14ac:dyDescent="0.25">
      <c r="A1117" s="26" t="str">
        <f t="shared" si="192"/>
        <v/>
      </c>
      <c r="B1117" s="21" t="str">
        <f t="shared" si="191"/>
        <v/>
      </c>
      <c r="C1117" s="16" t="s">
        <v>66</v>
      </c>
      <c r="D1117" s="16" t="s">
        <v>66</v>
      </c>
      <c r="E1117" s="16" t="s">
        <v>66</v>
      </c>
      <c r="F1117" s="16"/>
      <c r="G1117" s="16"/>
      <c r="H1117" s="16"/>
      <c r="I1117" s="56"/>
      <c r="J1117" s="57"/>
      <c r="K1117" s="58"/>
      <c r="L1117" s="22" t="str">
        <f t="shared" si="195"/>
        <v/>
      </c>
      <c r="M1117" s="22" t="str">
        <f t="shared" si="196"/>
        <v/>
      </c>
      <c r="N1117" s="26" t="e">
        <f t="shared" si="189"/>
        <v>#VALUE!</v>
      </c>
      <c r="O1117" s="26" t="e">
        <f t="shared" si="193"/>
        <v>#VALUE!</v>
      </c>
      <c r="P1117" s="26" t="e">
        <f t="shared" si="190"/>
        <v>#VALUE!</v>
      </c>
      <c r="Q1117" s="26" t="e">
        <f t="shared" si="194"/>
        <v>#VALUE!</v>
      </c>
      <c r="R1117" s="22"/>
      <c r="S1117" s="22"/>
      <c r="T1117" s="22"/>
      <c r="U1117" s="22"/>
      <c r="W1117" s="23" t="e">
        <f>IF(AND($F$2&lt;&gt;"",$F$3&lt;&gt;""),Interpolation!J1117,ROUND(Interpolation!C1117,$N$3))</f>
        <v>#VALUE!</v>
      </c>
      <c r="X1117" s="23" t="e">
        <f>IF(AND($F$2&lt;&gt;"",$F$3&lt;&gt;""),Interpolation!K1117,ROUND(Interpolation!D1117,$N$3))</f>
        <v>#VALUE!</v>
      </c>
      <c r="Y1117" s="23" t="e">
        <f>IF(AND($F$2&lt;&gt;"",$F$3&lt;&gt;""),Interpolation!L1117,ROUND(Interpolation!E1117,$N$3))</f>
        <v>#VALUE!</v>
      </c>
      <c r="Z1117" s="23" t="e">
        <f>IF(AND($F$2&lt;&gt;"",$F$3&lt;&gt;""),Interpolation!M1117,ROUND(Interpolation!F1117,$N$3))</f>
        <v>#VALUE!</v>
      </c>
      <c r="AA1117" s="23" t="e">
        <f>IF(AND($F$2&lt;&gt;"",$F$3&lt;&gt;""),Interpolation!N1117,ROUND(Interpolation!G1117,$N$3))</f>
        <v>#VALUE!</v>
      </c>
      <c r="AB1117" s="23" t="e">
        <f>IF(AND($F$2&lt;&gt;"",$F$3&lt;&gt;""),Interpolation!O1117,ROUND(Interpolation!H1117,$N$3))</f>
        <v>#VALUE!</v>
      </c>
      <c r="AD1117" s="43" t="e">
        <f t="shared" si="197"/>
        <v>#VALUE!</v>
      </c>
      <c r="AE1117" s="43" t="e">
        <f t="shared" si="198"/>
        <v>#VALUE!</v>
      </c>
    </row>
    <row r="1118" spans="1:31" x14ac:dyDescent="0.25">
      <c r="A1118" s="26" t="str">
        <f t="shared" si="192"/>
        <v/>
      </c>
      <c r="B1118" s="21" t="str">
        <f t="shared" si="191"/>
        <v/>
      </c>
      <c r="C1118" s="16" t="s">
        <v>66</v>
      </c>
      <c r="D1118" s="16" t="s">
        <v>66</v>
      </c>
      <c r="E1118" s="16" t="s">
        <v>66</v>
      </c>
      <c r="F1118" s="16"/>
      <c r="G1118" s="16"/>
      <c r="H1118" s="16"/>
      <c r="I1118" s="56"/>
      <c r="J1118" s="57"/>
      <c r="K1118" s="58"/>
      <c r="L1118" s="22" t="str">
        <f t="shared" si="195"/>
        <v/>
      </c>
      <c r="M1118" s="22" t="str">
        <f t="shared" si="196"/>
        <v/>
      </c>
      <c r="N1118" s="26" t="e">
        <f t="shared" si="189"/>
        <v>#VALUE!</v>
      </c>
      <c r="O1118" s="26" t="e">
        <f t="shared" si="193"/>
        <v>#VALUE!</v>
      </c>
      <c r="P1118" s="26" t="e">
        <f t="shared" si="190"/>
        <v>#VALUE!</v>
      </c>
      <c r="Q1118" s="26" t="e">
        <f t="shared" si="194"/>
        <v>#VALUE!</v>
      </c>
      <c r="R1118" s="22"/>
      <c r="S1118" s="22"/>
      <c r="T1118" s="22"/>
      <c r="U1118" s="22"/>
      <c r="W1118" s="23" t="e">
        <f>IF(AND($F$2&lt;&gt;"",$F$3&lt;&gt;""),Interpolation!J1118,ROUND(Interpolation!C1118,$N$3))</f>
        <v>#VALUE!</v>
      </c>
      <c r="X1118" s="23" t="e">
        <f>IF(AND($F$2&lt;&gt;"",$F$3&lt;&gt;""),Interpolation!K1118,ROUND(Interpolation!D1118,$N$3))</f>
        <v>#VALUE!</v>
      </c>
      <c r="Y1118" s="23" t="e">
        <f>IF(AND($F$2&lt;&gt;"",$F$3&lt;&gt;""),Interpolation!L1118,ROUND(Interpolation!E1118,$N$3))</f>
        <v>#VALUE!</v>
      </c>
      <c r="Z1118" s="23" t="e">
        <f>IF(AND($F$2&lt;&gt;"",$F$3&lt;&gt;""),Interpolation!M1118,ROUND(Interpolation!F1118,$N$3))</f>
        <v>#VALUE!</v>
      </c>
      <c r="AA1118" s="23" t="e">
        <f>IF(AND($F$2&lt;&gt;"",$F$3&lt;&gt;""),Interpolation!N1118,ROUND(Interpolation!G1118,$N$3))</f>
        <v>#VALUE!</v>
      </c>
      <c r="AB1118" s="23" t="e">
        <f>IF(AND($F$2&lt;&gt;"",$F$3&lt;&gt;""),Interpolation!O1118,ROUND(Interpolation!H1118,$N$3))</f>
        <v>#VALUE!</v>
      </c>
      <c r="AD1118" s="43" t="e">
        <f t="shared" si="197"/>
        <v>#VALUE!</v>
      </c>
      <c r="AE1118" s="43" t="e">
        <f t="shared" si="198"/>
        <v>#VALUE!</v>
      </c>
    </row>
    <row r="1119" spans="1:31" x14ac:dyDescent="0.25">
      <c r="A1119" s="26" t="str">
        <f t="shared" si="192"/>
        <v/>
      </c>
      <c r="B1119" s="21" t="str">
        <f t="shared" si="191"/>
        <v/>
      </c>
      <c r="C1119" s="16" t="s">
        <v>66</v>
      </c>
      <c r="D1119" s="16" t="s">
        <v>66</v>
      </c>
      <c r="E1119" s="16" t="s">
        <v>66</v>
      </c>
      <c r="F1119" s="16"/>
      <c r="G1119" s="16"/>
      <c r="H1119" s="16"/>
      <c r="I1119" s="56"/>
      <c r="J1119" s="57"/>
      <c r="K1119" s="58"/>
      <c r="L1119" s="22" t="str">
        <f t="shared" si="195"/>
        <v/>
      </c>
      <c r="M1119" s="22" t="str">
        <f t="shared" si="196"/>
        <v/>
      </c>
      <c r="N1119" s="26" t="e">
        <f t="shared" si="189"/>
        <v>#VALUE!</v>
      </c>
      <c r="O1119" s="26" t="e">
        <f t="shared" si="193"/>
        <v>#VALUE!</v>
      </c>
      <c r="P1119" s="26" t="e">
        <f t="shared" si="190"/>
        <v>#VALUE!</v>
      </c>
      <c r="Q1119" s="26" t="e">
        <f t="shared" si="194"/>
        <v>#VALUE!</v>
      </c>
      <c r="R1119" s="22"/>
      <c r="S1119" s="22"/>
      <c r="T1119" s="22"/>
      <c r="U1119" s="22"/>
      <c r="W1119" s="23" t="e">
        <f>IF(AND($F$2&lt;&gt;"",$F$3&lt;&gt;""),Interpolation!J1119,ROUND(Interpolation!C1119,$N$3))</f>
        <v>#VALUE!</v>
      </c>
      <c r="X1119" s="23" t="e">
        <f>IF(AND($F$2&lt;&gt;"",$F$3&lt;&gt;""),Interpolation!K1119,ROUND(Interpolation!D1119,$N$3))</f>
        <v>#VALUE!</v>
      </c>
      <c r="Y1119" s="23" t="e">
        <f>IF(AND($F$2&lt;&gt;"",$F$3&lt;&gt;""),Interpolation!L1119,ROUND(Interpolation!E1119,$N$3))</f>
        <v>#VALUE!</v>
      </c>
      <c r="Z1119" s="23" t="e">
        <f>IF(AND($F$2&lt;&gt;"",$F$3&lt;&gt;""),Interpolation!M1119,ROUND(Interpolation!F1119,$N$3))</f>
        <v>#VALUE!</v>
      </c>
      <c r="AA1119" s="23" t="e">
        <f>IF(AND($F$2&lt;&gt;"",$F$3&lt;&gt;""),Interpolation!N1119,ROUND(Interpolation!G1119,$N$3))</f>
        <v>#VALUE!</v>
      </c>
      <c r="AB1119" s="23" t="e">
        <f>IF(AND($F$2&lt;&gt;"",$F$3&lt;&gt;""),Interpolation!O1119,ROUND(Interpolation!H1119,$N$3))</f>
        <v>#VALUE!</v>
      </c>
      <c r="AD1119" s="43" t="e">
        <f t="shared" si="197"/>
        <v>#VALUE!</v>
      </c>
      <c r="AE1119" s="43" t="e">
        <f t="shared" si="198"/>
        <v>#VALUE!</v>
      </c>
    </row>
    <row r="1120" spans="1:31" x14ac:dyDescent="0.25">
      <c r="A1120" s="26" t="str">
        <f t="shared" si="192"/>
        <v/>
      </c>
      <c r="B1120" s="21" t="str">
        <f t="shared" si="191"/>
        <v/>
      </c>
      <c r="C1120" s="16" t="s">
        <v>66</v>
      </c>
      <c r="D1120" s="16" t="s">
        <v>66</v>
      </c>
      <c r="E1120" s="16" t="s">
        <v>66</v>
      </c>
      <c r="F1120" s="16"/>
      <c r="G1120" s="16"/>
      <c r="H1120" s="16"/>
      <c r="I1120" s="56"/>
      <c r="J1120" s="57"/>
      <c r="K1120" s="58"/>
      <c r="L1120" s="22" t="str">
        <f t="shared" si="195"/>
        <v/>
      </c>
      <c r="M1120" s="22" t="str">
        <f t="shared" si="196"/>
        <v/>
      </c>
      <c r="N1120" s="26" t="e">
        <f t="shared" si="189"/>
        <v>#VALUE!</v>
      </c>
      <c r="O1120" s="26" t="e">
        <f t="shared" si="193"/>
        <v>#VALUE!</v>
      </c>
      <c r="P1120" s="26" t="e">
        <f t="shared" si="190"/>
        <v>#VALUE!</v>
      </c>
      <c r="Q1120" s="26" t="e">
        <f t="shared" si="194"/>
        <v>#VALUE!</v>
      </c>
      <c r="R1120" s="22"/>
      <c r="S1120" s="22"/>
      <c r="T1120" s="22"/>
      <c r="U1120" s="22"/>
      <c r="W1120" s="23" t="e">
        <f>IF(AND($F$2&lt;&gt;"",$F$3&lt;&gt;""),Interpolation!J1120,ROUND(Interpolation!C1120,$N$3))</f>
        <v>#VALUE!</v>
      </c>
      <c r="X1120" s="23" t="e">
        <f>IF(AND($F$2&lt;&gt;"",$F$3&lt;&gt;""),Interpolation!K1120,ROUND(Interpolation!D1120,$N$3))</f>
        <v>#VALUE!</v>
      </c>
      <c r="Y1120" s="23" t="e">
        <f>IF(AND($F$2&lt;&gt;"",$F$3&lt;&gt;""),Interpolation!L1120,ROUND(Interpolation!E1120,$N$3))</f>
        <v>#VALUE!</v>
      </c>
      <c r="Z1120" s="23" t="e">
        <f>IF(AND($F$2&lt;&gt;"",$F$3&lt;&gt;""),Interpolation!M1120,ROUND(Interpolation!F1120,$N$3))</f>
        <v>#VALUE!</v>
      </c>
      <c r="AA1120" s="23" t="e">
        <f>IF(AND($F$2&lt;&gt;"",$F$3&lt;&gt;""),Interpolation!N1120,ROUND(Interpolation!G1120,$N$3))</f>
        <v>#VALUE!</v>
      </c>
      <c r="AB1120" s="23" t="e">
        <f>IF(AND($F$2&lt;&gt;"",$F$3&lt;&gt;""),Interpolation!O1120,ROUND(Interpolation!H1120,$N$3))</f>
        <v>#VALUE!</v>
      </c>
      <c r="AD1120" s="43" t="e">
        <f t="shared" si="197"/>
        <v>#VALUE!</v>
      </c>
      <c r="AE1120" s="43" t="e">
        <f t="shared" si="198"/>
        <v>#VALUE!</v>
      </c>
    </row>
    <row r="1121" spans="1:31" x14ac:dyDescent="0.25">
      <c r="A1121" s="26" t="str">
        <f t="shared" si="192"/>
        <v/>
      </c>
      <c r="B1121" s="21" t="str">
        <f t="shared" si="191"/>
        <v/>
      </c>
      <c r="C1121" s="16" t="s">
        <v>66</v>
      </c>
      <c r="D1121" s="16" t="s">
        <v>66</v>
      </c>
      <c r="E1121" s="16" t="s">
        <v>66</v>
      </c>
      <c r="F1121" s="16"/>
      <c r="G1121" s="16"/>
      <c r="H1121" s="16"/>
      <c r="I1121" s="56"/>
      <c r="J1121" s="57"/>
      <c r="K1121" s="58"/>
      <c r="L1121" s="22" t="str">
        <f t="shared" si="195"/>
        <v/>
      </c>
      <c r="M1121" s="22" t="str">
        <f t="shared" si="196"/>
        <v/>
      </c>
      <c r="N1121" s="26" t="e">
        <f t="shared" si="189"/>
        <v>#VALUE!</v>
      </c>
      <c r="O1121" s="26" t="e">
        <f t="shared" si="193"/>
        <v>#VALUE!</v>
      </c>
      <c r="P1121" s="26" t="e">
        <f t="shared" si="190"/>
        <v>#VALUE!</v>
      </c>
      <c r="Q1121" s="26" t="e">
        <f t="shared" si="194"/>
        <v>#VALUE!</v>
      </c>
      <c r="R1121" s="22"/>
      <c r="S1121" s="22"/>
      <c r="T1121" s="22"/>
      <c r="U1121" s="22"/>
      <c r="W1121" s="23" t="e">
        <f>IF(AND($F$2&lt;&gt;"",$F$3&lt;&gt;""),Interpolation!J1121,ROUND(Interpolation!C1121,$N$3))</f>
        <v>#VALUE!</v>
      </c>
      <c r="X1121" s="23" t="e">
        <f>IF(AND($F$2&lt;&gt;"",$F$3&lt;&gt;""),Interpolation!K1121,ROUND(Interpolation!D1121,$N$3))</f>
        <v>#VALUE!</v>
      </c>
      <c r="Y1121" s="23" t="e">
        <f>IF(AND($F$2&lt;&gt;"",$F$3&lt;&gt;""),Interpolation!L1121,ROUND(Interpolation!E1121,$N$3))</f>
        <v>#VALUE!</v>
      </c>
      <c r="Z1121" s="23" t="e">
        <f>IF(AND($F$2&lt;&gt;"",$F$3&lt;&gt;""),Interpolation!M1121,ROUND(Interpolation!F1121,$N$3))</f>
        <v>#VALUE!</v>
      </c>
      <c r="AA1121" s="23" t="e">
        <f>IF(AND($F$2&lt;&gt;"",$F$3&lt;&gt;""),Interpolation!N1121,ROUND(Interpolation!G1121,$N$3))</f>
        <v>#VALUE!</v>
      </c>
      <c r="AB1121" s="23" t="e">
        <f>IF(AND($F$2&lt;&gt;"",$F$3&lt;&gt;""),Interpolation!O1121,ROUND(Interpolation!H1121,$N$3))</f>
        <v>#VALUE!</v>
      </c>
      <c r="AD1121" s="43" t="e">
        <f t="shared" si="197"/>
        <v>#VALUE!</v>
      </c>
      <c r="AE1121" s="43" t="e">
        <f t="shared" si="198"/>
        <v>#VALUE!</v>
      </c>
    </row>
    <row r="1122" spans="1:31" x14ac:dyDescent="0.25">
      <c r="A1122" s="26" t="str">
        <f t="shared" si="192"/>
        <v/>
      </c>
      <c r="B1122" s="21" t="str">
        <f t="shared" si="191"/>
        <v/>
      </c>
      <c r="C1122" s="16" t="s">
        <v>66</v>
      </c>
      <c r="D1122" s="16" t="s">
        <v>66</v>
      </c>
      <c r="E1122" s="16" t="s">
        <v>66</v>
      </c>
      <c r="F1122" s="16"/>
      <c r="G1122" s="16"/>
      <c r="H1122" s="16"/>
      <c r="I1122" s="56"/>
      <c r="J1122" s="57"/>
      <c r="K1122" s="58"/>
      <c r="L1122" s="22" t="str">
        <f t="shared" si="195"/>
        <v/>
      </c>
      <c r="M1122" s="22" t="str">
        <f t="shared" si="196"/>
        <v/>
      </c>
      <c r="N1122" s="26" t="e">
        <f t="shared" si="189"/>
        <v>#VALUE!</v>
      </c>
      <c r="O1122" s="26" t="e">
        <f t="shared" si="193"/>
        <v>#VALUE!</v>
      </c>
      <c r="P1122" s="26" t="e">
        <f t="shared" si="190"/>
        <v>#VALUE!</v>
      </c>
      <c r="Q1122" s="26" t="e">
        <f t="shared" si="194"/>
        <v>#VALUE!</v>
      </c>
      <c r="R1122" s="22"/>
      <c r="S1122" s="22"/>
      <c r="T1122" s="22"/>
      <c r="U1122" s="22"/>
      <c r="W1122" s="23" t="e">
        <f>IF(AND($F$2&lt;&gt;"",$F$3&lt;&gt;""),Interpolation!J1122,ROUND(Interpolation!C1122,$N$3))</f>
        <v>#VALUE!</v>
      </c>
      <c r="X1122" s="23" t="e">
        <f>IF(AND($F$2&lt;&gt;"",$F$3&lt;&gt;""),Interpolation!K1122,ROUND(Interpolation!D1122,$N$3))</f>
        <v>#VALUE!</v>
      </c>
      <c r="Y1122" s="23" t="e">
        <f>IF(AND($F$2&lt;&gt;"",$F$3&lt;&gt;""),Interpolation!L1122,ROUND(Interpolation!E1122,$N$3))</f>
        <v>#VALUE!</v>
      </c>
      <c r="Z1122" s="23" t="e">
        <f>IF(AND($F$2&lt;&gt;"",$F$3&lt;&gt;""),Interpolation!M1122,ROUND(Interpolation!F1122,$N$3))</f>
        <v>#VALUE!</v>
      </c>
      <c r="AA1122" s="23" t="e">
        <f>IF(AND($F$2&lt;&gt;"",$F$3&lt;&gt;""),Interpolation!N1122,ROUND(Interpolation!G1122,$N$3))</f>
        <v>#VALUE!</v>
      </c>
      <c r="AB1122" s="23" t="e">
        <f>IF(AND($F$2&lt;&gt;"",$F$3&lt;&gt;""),Interpolation!O1122,ROUND(Interpolation!H1122,$N$3))</f>
        <v>#VALUE!</v>
      </c>
      <c r="AD1122" s="43" t="e">
        <f t="shared" si="197"/>
        <v>#VALUE!</v>
      </c>
      <c r="AE1122" s="43" t="e">
        <f t="shared" si="198"/>
        <v>#VALUE!</v>
      </c>
    </row>
    <row r="1123" spans="1:31" x14ac:dyDescent="0.25">
      <c r="A1123" s="26" t="str">
        <f t="shared" si="192"/>
        <v/>
      </c>
      <c r="B1123" s="21" t="str">
        <f t="shared" si="191"/>
        <v/>
      </c>
      <c r="C1123" s="16" t="s">
        <v>66</v>
      </c>
      <c r="D1123" s="16" t="s">
        <v>66</v>
      </c>
      <c r="E1123" s="16" t="s">
        <v>66</v>
      </c>
      <c r="F1123" s="16"/>
      <c r="G1123" s="16"/>
      <c r="H1123" s="16"/>
      <c r="I1123" s="56"/>
      <c r="J1123" s="57"/>
      <c r="K1123" s="58"/>
      <c r="L1123" s="22" t="str">
        <f t="shared" si="195"/>
        <v/>
      </c>
      <c r="M1123" s="22" t="str">
        <f t="shared" si="196"/>
        <v/>
      </c>
      <c r="N1123" s="26" t="e">
        <f t="shared" si="189"/>
        <v>#VALUE!</v>
      </c>
      <c r="O1123" s="26" t="e">
        <f t="shared" si="193"/>
        <v>#VALUE!</v>
      </c>
      <c r="P1123" s="26" t="e">
        <f t="shared" si="190"/>
        <v>#VALUE!</v>
      </c>
      <c r="Q1123" s="26" t="e">
        <f t="shared" si="194"/>
        <v>#VALUE!</v>
      </c>
      <c r="R1123" s="22"/>
      <c r="S1123" s="22"/>
      <c r="T1123" s="22"/>
      <c r="U1123" s="22"/>
      <c r="W1123" s="23" t="e">
        <f>IF(AND($F$2&lt;&gt;"",$F$3&lt;&gt;""),Interpolation!J1123,ROUND(Interpolation!C1123,$N$3))</f>
        <v>#VALUE!</v>
      </c>
      <c r="X1123" s="23" t="e">
        <f>IF(AND($F$2&lt;&gt;"",$F$3&lt;&gt;""),Interpolation!K1123,ROUND(Interpolation!D1123,$N$3))</f>
        <v>#VALUE!</v>
      </c>
      <c r="Y1123" s="23" t="e">
        <f>IF(AND($F$2&lt;&gt;"",$F$3&lt;&gt;""),Interpolation!L1123,ROUND(Interpolation!E1123,$N$3))</f>
        <v>#VALUE!</v>
      </c>
      <c r="Z1123" s="23" t="e">
        <f>IF(AND($F$2&lt;&gt;"",$F$3&lt;&gt;""),Interpolation!M1123,ROUND(Interpolation!F1123,$N$3))</f>
        <v>#VALUE!</v>
      </c>
      <c r="AA1123" s="23" t="e">
        <f>IF(AND($F$2&lt;&gt;"",$F$3&lt;&gt;""),Interpolation!N1123,ROUND(Interpolation!G1123,$N$3))</f>
        <v>#VALUE!</v>
      </c>
      <c r="AB1123" s="23" t="e">
        <f>IF(AND($F$2&lt;&gt;"",$F$3&lt;&gt;""),Interpolation!O1123,ROUND(Interpolation!H1123,$N$3))</f>
        <v>#VALUE!</v>
      </c>
      <c r="AD1123" s="43" t="e">
        <f t="shared" si="197"/>
        <v>#VALUE!</v>
      </c>
      <c r="AE1123" s="43" t="e">
        <f t="shared" si="198"/>
        <v>#VALUE!</v>
      </c>
    </row>
    <row r="1124" spans="1:31" x14ac:dyDescent="0.25">
      <c r="A1124" s="26" t="str">
        <f t="shared" si="192"/>
        <v/>
      </c>
      <c r="B1124" s="21" t="str">
        <f t="shared" si="191"/>
        <v/>
      </c>
      <c r="C1124" s="16" t="s">
        <v>66</v>
      </c>
      <c r="D1124" s="16" t="s">
        <v>66</v>
      </c>
      <c r="E1124" s="16" t="s">
        <v>66</v>
      </c>
      <c r="F1124" s="16"/>
      <c r="G1124" s="16"/>
      <c r="H1124" s="16"/>
      <c r="I1124" s="56"/>
      <c r="J1124" s="57"/>
      <c r="K1124" s="58"/>
      <c r="L1124" s="22" t="str">
        <f t="shared" si="195"/>
        <v/>
      </c>
      <c r="M1124" s="22" t="str">
        <f t="shared" si="196"/>
        <v/>
      </c>
      <c r="N1124" s="26" t="e">
        <f t="shared" si="189"/>
        <v>#VALUE!</v>
      </c>
      <c r="O1124" s="26" t="e">
        <f t="shared" si="193"/>
        <v>#VALUE!</v>
      </c>
      <c r="P1124" s="26" t="e">
        <f t="shared" si="190"/>
        <v>#VALUE!</v>
      </c>
      <c r="Q1124" s="26" t="e">
        <f t="shared" si="194"/>
        <v>#VALUE!</v>
      </c>
      <c r="R1124" s="22"/>
      <c r="S1124" s="22"/>
      <c r="T1124" s="22"/>
      <c r="U1124" s="22"/>
      <c r="W1124" s="23" t="e">
        <f>IF(AND($F$2&lt;&gt;"",$F$3&lt;&gt;""),Interpolation!J1124,ROUND(Interpolation!C1124,$N$3))</f>
        <v>#VALUE!</v>
      </c>
      <c r="X1124" s="23" t="e">
        <f>IF(AND($F$2&lt;&gt;"",$F$3&lt;&gt;""),Interpolation!K1124,ROUND(Interpolation!D1124,$N$3))</f>
        <v>#VALUE!</v>
      </c>
      <c r="Y1124" s="23" t="e">
        <f>IF(AND($F$2&lt;&gt;"",$F$3&lt;&gt;""),Interpolation!L1124,ROUND(Interpolation!E1124,$N$3))</f>
        <v>#VALUE!</v>
      </c>
      <c r="Z1124" s="23" t="e">
        <f>IF(AND($F$2&lt;&gt;"",$F$3&lt;&gt;""),Interpolation!M1124,ROUND(Interpolation!F1124,$N$3))</f>
        <v>#VALUE!</v>
      </c>
      <c r="AA1124" s="23" t="e">
        <f>IF(AND($F$2&lt;&gt;"",$F$3&lt;&gt;""),Interpolation!N1124,ROUND(Interpolation!G1124,$N$3))</f>
        <v>#VALUE!</v>
      </c>
      <c r="AB1124" s="23" t="e">
        <f>IF(AND($F$2&lt;&gt;"",$F$3&lt;&gt;""),Interpolation!O1124,ROUND(Interpolation!H1124,$N$3))</f>
        <v>#VALUE!</v>
      </c>
      <c r="AD1124" s="43" t="e">
        <f t="shared" si="197"/>
        <v>#VALUE!</v>
      </c>
      <c r="AE1124" s="43" t="e">
        <f t="shared" si="198"/>
        <v>#VALUE!</v>
      </c>
    </row>
    <row r="1125" spans="1:31" x14ac:dyDescent="0.25">
      <c r="A1125" s="26" t="str">
        <f t="shared" si="192"/>
        <v/>
      </c>
      <c r="B1125" s="21" t="str">
        <f t="shared" si="191"/>
        <v/>
      </c>
      <c r="C1125" s="16" t="s">
        <v>66</v>
      </c>
      <c r="D1125" s="16" t="s">
        <v>66</v>
      </c>
      <c r="E1125" s="16" t="s">
        <v>66</v>
      </c>
      <c r="F1125" s="16"/>
      <c r="G1125" s="16"/>
      <c r="H1125" s="16"/>
      <c r="I1125" s="56"/>
      <c r="J1125" s="57"/>
      <c r="K1125" s="58"/>
      <c r="L1125" s="22" t="str">
        <f t="shared" si="195"/>
        <v/>
      </c>
      <c r="M1125" s="22" t="str">
        <f t="shared" si="196"/>
        <v/>
      </c>
      <c r="N1125" s="26" t="e">
        <f t="shared" si="189"/>
        <v>#VALUE!</v>
      </c>
      <c r="O1125" s="26" t="e">
        <f t="shared" si="193"/>
        <v>#VALUE!</v>
      </c>
      <c r="P1125" s="26" t="e">
        <f t="shared" si="190"/>
        <v>#VALUE!</v>
      </c>
      <c r="Q1125" s="26" t="e">
        <f t="shared" si="194"/>
        <v>#VALUE!</v>
      </c>
      <c r="R1125" s="22"/>
      <c r="S1125" s="22"/>
      <c r="T1125" s="22"/>
      <c r="U1125" s="22"/>
      <c r="W1125" s="23" t="e">
        <f>IF(AND($F$2&lt;&gt;"",$F$3&lt;&gt;""),Interpolation!J1125,ROUND(Interpolation!C1125,$N$3))</f>
        <v>#VALUE!</v>
      </c>
      <c r="X1125" s="23" t="e">
        <f>IF(AND($F$2&lt;&gt;"",$F$3&lt;&gt;""),Interpolation!K1125,ROUND(Interpolation!D1125,$N$3))</f>
        <v>#VALUE!</v>
      </c>
      <c r="Y1125" s="23" t="e">
        <f>IF(AND($F$2&lt;&gt;"",$F$3&lt;&gt;""),Interpolation!L1125,ROUND(Interpolation!E1125,$N$3))</f>
        <v>#VALUE!</v>
      </c>
      <c r="Z1125" s="23" t="e">
        <f>IF(AND($F$2&lt;&gt;"",$F$3&lt;&gt;""),Interpolation!M1125,ROUND(Interpolation!F1125,$N$3))</f>
        <v>#VALUE!</v>
      </c>
      <c r="AA1125" s="23" t="e">
        <f>IF(AND($F$2&lt;&gt;"",$F$3&lt;&gt;""),Interpolation!N1125,ROUND(Interpolation!G1125,$N$3))</f>
        <v>#VALUE!</v>
      </c>
      <c r="AB1125" s="23" t="e">
        <f>IF(AND($F$2&lt;&gt;"",$F$3&lt;&gt;""),Interpolation!O1125,ROUND(Interpolation!H1125,$N$3))</f>
        <v>#VALUE!</v>
      </c>
      <c r="AD1125" s="43" t="e">
        <f t="shared" si="197"/>
        <v>#VALUE!</v>
      </c>
      <c r="AE1125" s="43" t="e">
        <f t="shared" si="198"/>
        <v>#VALUE!</v>
      </c>
    </row>
    <row r="1126" spans="1:31" x14ac:dyDescent="0.25">
      <c r="A1126" s="26" t="str">
        <f t="shared" si="192"/>
        <v/>
      </c>
      <c r="B1126" s="21" t="str">
        <f t="shared" si="191"/>
        <v/>
      </c>
      <c r="C1126" s="16" t="s">
        <v>66</v>
      </c>
      <c r="D1126" s="16" t="s">
        <v>66</v>
      </c>
      <c r="E1126" s="16" t="s">
        <v>66</v>
      </c>
      <c r="F1126" s="16"/>
      <c r="G1126" s="16"/>
      <c r="H1126" s="16"/>
      <c r="I1126" s="56"/>
      <c r="J1126" s="57"/>
      <c r="K1126" s="58"/>
      <c r="L1126" s="22" t="str">
        <f t="shared" si="195"/>
        <v/>
      </c>
      <c r="M1126" s="22" t="str">
        <f t="shared" si="196"/>
        <v/>
      </c>
      <c r="N1126" s="26" t="e">
        <f t="shared" si="189"/>
        <v>#VALUE!</v>
      </c>
      <c r="O1126" s="26" t="e">
        <f t="shared" si="193"/>
        <v>#VALUE!</v>
      </c>
      <c r="P1126" s="26" t="e">
        <f t="shared" si="190"/>
        <v>#VALUE!</v>
      </c>
      <c r="Q1126" s="26" t="e">
        <f t="shared" si="194"/>
        <v>#VALUE!</v>
      </c>
      <c r="R1126" s="22"/>
      <c r="S1126" s="22"/>
      <c r="T1126" s="22"/>
      <c r="U1126" s="22"/>
      <c r="W1126" s="23" t="e">
        <f>IF(AND($F$2&lt;&gt;"",$F$3&lt;&gt;""),Interpolation!J1126,ROUND(Interpolation!C1126,$N$3))</f>
        <v>#VALUE!</v>
      </c>
      <c r="X1126" s="23" t="e">
        <f>IF(AND($F$2&lt;&gt;"",$F$3&lt;&gt;""),Interpolation!K1126,ROUND(Interpolation!D1126,$N$3))</f>
        <v>#VALUE!</v>
      </c>
      <c r="Y1126" s="23" t="e">
        <f>IF(AND($F$2&lt;&gt;"",$F$3&lt;&gt;""),Interpolation!L1126,ROUND(Interpolation!E1126,$N$3))</f>
        <v>#VALUE!</v>
      </c>
      <c r="Z1126" s="23" t="e">
        <f>IF(AND($F$2&lt;&gt;"",$F$3&lt;&gt;""),Interpolation!M1126,ROUND(Interpolation!F1126,$N$3))</f>
        <v>#VALUE!</v>
      </c>
      <c r="AA1126" s="23" t="e">
        <f>IF(AND($F$2&lt;&gt;"",$F$3&lt;&gt;""),Interpolation!N1126,ROUND(Interpolation!G1126,$N$3))</f>
        <v>#VALUE!</v>
      </c>
      <c r="AB1126" s="23" t="e">
        <f>IF(AND($F$2&lt;&gt;"",$F$3&lt;&gt;""),Interpolation!O1126,ROUND(Interpolation!H1126,$N$3))</f>
        <v>#VALUE!</v>
      </c>
      <c r="AD1126" s="43" t="e">
        <f t="shared" si="197"/>
        <v>#VALUE!</v>
      </c>
      <c r="AE1126" s="43" t="e">
        <f t="shared" si="198"/>
        <v>#VALUE!</v>
      </c>
    </row>
    <row r="1127" spans="1:31" x14ac:dyDescent="0.25">
      <c r="A1127" s="26" t="str">
        <f t="shared" si="192"/>
        <v/>
      </c>
      <c r="B1127" s="21" t="str">
        <f t="shared" si="191"/>
        <v/>
      </c>
      <c r="C1127" s="16" t="s">
        <v>66</v>
      </c>
      <c r="D1127" s="16" t="s">
        <v>66</v>
      </c>
      <c r="E1127" s="16" t="s">
        <v>66</v>
      </c>
      <c r="F1127" s="16"/>
      <c r="G1127" s="16"/>
      <c r="H1127" s="16"/>
      <c r="I1127" s="56"/>
      <c r="J1127" s="57"/>
      <c r="K1127" s="58"/>
      <c r="L1127" s="22" t="str">
        <f t="shared" si="195"/>
        <v/>
      </c>
      <c r="M1127" s="22" t="str">
        <f t="shared" si="196"/>
        <v/>
      </c>
      <c r="N1127" s="26" t="e">
        <f t="shared" si="189"/>
        <v>#VALUE!</v>
      </c>
      <c r="O1127" s="26" t="e">
        <f t="shared" si="193"/>
        <v>#VALUE!</v>
      </c>
      <c r="P1127" s="26" t="e">
        <f t="shared" si="190"/>
        <v>#VALUE!</v>
      </c>
      <c r="Q1127" s="26" t="e">
        <f t="shared" si="194"/>
        <v>#VALUE!</v>
      </c>
      <c r="R1127" s="22"/>
      <c r="S1127" s="22"/>
      <c r="T1127" s="22"/>
      <c r="U1127" s="22"/>
      <c r="W1127" s="23" t="e">
        <f>IF(AND($F$2&lt;&gt;"",$F$3&lt;&gt;""),Interpolation!J1127,ROUND(Interpolation!C1127,$N$3))</f>
        <v>#VALUE!</v>
      </c>
      <c r="X1127" s="23" t="e">
        <f>IF(AND($F$2&lt;&gt;"",$F$3&lt;&gt;""),Interpolation!K1127,ROUND(Interpolation!D1127,$N$3))</f>
        <v>#VALUE!</v>
      </c>
      <c r="Y1127" s="23" t="e">
        <f>IF(AND($F$2&lt;&gt;"",$F$3&lt;&gt;""),Interpolation!L1127,ROUND(Interpolation!E1127,$N$3))</f>
        <v>#VALUE!</v>
      </c>
      <c r="Z1127" s="23" t="e">
        <f>IF(AND($F$2&lt;&gt;"",$F$3&lt;&gt;""),Interpolation!M1127,ROUND(Interpolation!F1127,$N$3))</f>
        <v>#VALUE!</v>
      </c>
      <c r="AA1127" s="23" t="e">
        <f>IF(AND($F$2&lt;&gt;"",$F$3&lt;&gt;""),Interpolation!N1127,ROUND(Interpolation!G1127,$N$3))</f>
        <v>#VALUE!</v>
      </c>
      <c r="AB1127" s="23" t="e">
        <f>IF(AND($F$2&lt;&gt;"",$F$3&lt;&gt;""),Interpolation!O1127,ROUND(Interpolation!H1127,$N$3))</f>
        <v>#VALUE!</v>
      </c>
      <c r="AD1127" s="43" t="e">
        <f t="shared" si="197"/>
        <v>#VALUE!</v>
      </c>
      <c r="AE1127" s="43" t="e">
        <f t="shared" si="198"/>
        <v>#VALUE!</v>
      </c>
    </row>
    <row r="1128" spans="1:31" x14ac:dyDescent="0.25">
      <c r="J1128" s="1"/>
      <c r="K1128" s="1"/>
      <c r="L1128" s="22">
        <f t="shared" si="195"/>
        <v>0</v>
      </c>
      <c r="M1128" s="22">
        <f t="shared" si="196"/>
        <v>0</v>
      </c>
      <c r="N1128" s="26">
        <f t="shared" si="189"/>
        <v>0</v>
      </c>
      <c r="O1128" s="26" t="e">
        <f t="shared" si="193"/>
        <v>#N/A</v>
      </c>
      <c r="P1128" s="26">
        <f t="shared" si="190"/>
        <v>1</v>
      </c>
      <c r="Q1128" s="26" t="e">
        <f t="shared" si="194"/>
        <v>#N/A</v>
      </c>
      <c r="R1128" s="22"/>
      <c r="S1128" s="22"/>
      <c r="T1128" s="22"/>
      <c r="U1128" s="22"/>
      <c r="W1128" s="23" t="e">
        <f>IF(AND($F$2&lt;&gt;"",$F$3&lt;&gt;""),Interpolation!J1128,ROUND(Interpolation!C1128,$N$3))</f>
        <v>#VALUE!</v>
      </c>
      <c r="X1128" s="23" t="e">
        <f>IF(AND($F$2&lt;&gt;"",$F$3&lt;&gt;""),Interpolation!K1128,ROUND(Interpolation!D1128,$N$3))</f>
        <v>#VALUE!</v>
      </c>
      <c r="Y1128" s="23" t="e">
        <f>IF(AND($F$2&lt;&gt;"",$F$3&lt;&gt;""),Interpolation!L1128,ROUND(Interpolation!E1128,$N$3))</f>
        <v>#VALUE!</v>
      </c>
      <c r="Z1128" s="23" t="e">
        <f>IF(AND($F$2&lt;&gt;"",$F$3&lt;&gt;""),Interpolation!M1128,ROUND(Interpolation!F1128,$N$3))</f>
        <v>#VALUE!</v>
      </c>
      <c r="AA1128" s="23" t="e">
        <f>IF(AND($F$2&lt;&gt;"",$F$3&lt;&gt;""),Interpolation!N1128,ROUND(Interpolation!G1128,$N$3))</f>
        <v>#VALUE!</v>
      </c>
      <c r="AB1128" s="23" t="e">
        <f>IF(AND($F$2&lt;&gt;"",$F$3&lt;&gt;""),Interpolation!O1128,ROUND(Interpolation!H1128,$N$3))</f>
        <v>#VALUE!</v>
      </c>
      <c r="AD1128" s="43">
        <f t="shared" si="197"/>
        <v>0</v>
      </c>
      <c r="AE1128" s="43">
        <f t="shared" si="198"/>
        <v>0</v>
      </c>
    </row>
    <row r="1129" spans="1:31" x14ac:dyDescent="0.25">
      <c r="B1129" s="61"/>
      <c r="C1129" s="61"/>
      <c r="D1129" s="61"/>
      <c r="E1129" s="61"/>
      <c r="F1129" s="61"/>
      <c r="G1129" s="61"/>
      <c r="I1129" s="2" t="str">
        <f>'Print off sheets'!I1129</f>
        <v>Page 26 of 2</v>
      </c>
      <c r="J1129" s="1"/>
      <c r="K1129" s="1"/>
      <c r="L1129" s="22">
        <f t="shared" si="195"/>
        <v>0</v>
      </c>
      <c r="M1129" s="22">
        <f t="shared" si="196"/>
        <v>0</v>
      </c>
      <c r="N1129" s="26">
        <f t="shared" si="189"/>
        <v>0</v>
      </c>
      <c r="O1129" s="26" t="e">
        <f t="shared" si="193"/>
        <v>#N/A</v>
      </c>
      <c r="P1129" s="26">
        <f t="shared" si="190"/>
        <v>1</v>
      </c>
      <c r="Q1129" s="26" t="e">
        <f t="shared" si="194"/>
        <v>#N/A</v>
      </c>
      <c r="R1129" s="22"/>
      <c r="S1129" s="22"/>
      <c r="T1129" s="22"/>
      <c r="U1129" s="22"/>
      <c r="W1129" s="23" t="e">
        <f>IF(AND($F$2&lt;&gt;"",$F$3&lt;&gt;""),Interpolation!J1129,ROUND(Interpolation!C1129,$N$3))</f>
        <v>#VALUE!</v>
      </c>
      <c r="X1129" s="23" t="e">
        <f>IF(AND($F$2&lt;&gt;"",$F$3&lt;&gt;""),Interpolation!K1129,ROUND(Interpolation!D1129,$N$3))</f>
        <v>#VALUE!</v>
      </c>
      <c r="Y1129" s="23" t="e">
        <f>IF(AND($F$2&lt;&gt;"",$F$3&lt;&gt;""),Interpolation!L1129,ROUND(Interpolation!E1129,$N$3))</f>
        <v>#VALUE!</v>
      </c>
      <c r="Z1129" s="23" t="e">
        <f>IF(AND($F$2&lt;&gt;"",$F$3&lt;&gt;""),Interpolation!M1129,ROUND(Interpolation!F1129,$N$3))</f>
        <v>#VALUE!</v>
      </c>
      <c r="AA1129" s="23" t="e">
        <f>IF(AND($F$2&lt;&gt;"",$F$3&lt;&gt;""),Interpolation!N1129,ROUND(Interpolation!G1129,$N$3))</f>
        <v>#VALUE!</v>
      </c>
      <c r="AB1129" s="23" t="e">
        <f>IF(AND($F$2&lt;&gt;"",$F$3&lt;&gt;""),Interpolation!O1129,ROUND(Interpolation!H1129,$N$3))</f>
        <v>#VALUE!</v>
      </c>
      <c r="AD1129" s="43">
        <f t="shared" si="197"/>
        <v>0</v>
      </c>
      <c r="AE1129" s="43">
        <f t="shared" si="198"/>
        <v>0</v>
      </c>
    </row>
    <row r="1130" spans="1:31" ht="18" x14ac:dyDescent="0.25">
      <c r="B1130" s="59" t="s">
        <v>21</v>
      </c>
      <c r="C1130" s="59"/>
      <c r="D1130" s="59"/>
      <c r="E1130" s="59"/>
      <c r="F1130" s="59"/>
      <c r="G1130" s="59"/>
      <c r="H1130" s="59"/>
      <c r="J1130" s="1"/>
      <c r="K1130" s="1"/>
      <c r="L1130" s="22" t="str">
        <f t="shared" si="195"/>
        <v/>
      </c>
      <c r="M1130" s="22" t="str">
        <f t="shared" si="196"/>
        <v/>
      </c>
      <c r="N1130" s="26" t="e">
        <f t="shared" si="189"/>
        <v>#VALUE!</v>
      </c>
      <c r="O1130" s="26" t="e">
        <f t="shared" si="193"/>
        <v>#VALUE!</v>
      </c>
      <c r="P1130" s="26" t="e">
        <f t="shared" si="190"/>
        <v>#VALUE!</v>
      </c>
      <c r="Q1130" s="26" t="e">
        <f t="shared" si="194"/>
        <v>#VALUE!</v>
      </c>
      <c r="R1130" s="22"/>
      <c r="S1130" s="22"/>
      <c r="T1130" s="22"/>
      <c r="U1130" s="22"/>
      <c r="W1130" s="23" t="e">
        <f>IF(AND($F$2&lt;&gt;"",$F$3&lt;&gt;""),Interpolation!J1130,ROUND(Interpolation!C1130,$N$3))</f>
        <v>#VALUE!</v>
      </c>
      <c r="X1130" s="23" t="e">
        <f>IF(AND($F$2&lt;&gt;"",$F$3&lt;&gt;""),Interpolation!K1130,ROUND(Interpolation!D1130,$N$3))</f>
        <v>#VALUE!</v>
      </c>
      <c r="Y1130" s="23" t="e">
        <f>IF(AND($F$2&lt;&gt;"",$F$3&lt;&gt;""),Interpolation!L1130,ROUND(Interpolation!E1130,$N$3))</f>
        <v>#VALUE!</v>
      </c>
      <c r="Z1130" s="23" t="e">
        <f>IF(AND($F$2&lt;&gt;"",$F$3&lt;&gt;""),Interpolation!M1130,ROUND(Interpolation!F1130,$N$3))</f>
        <v>#VALUE!</v>
      </c>
      <c r="AA1130" s="23" t="e">
        <f>IF(AND($F$2&lt;&gt;"",$F$3&lt;&gt;""),Interpolation!N1130,ROUND(Interpolation!G1130,$N$3))</f>
        <v>#VALUE!</v>
      </c>
      <c r="AB1130" s="23" t="e">
        <f>IF(AND($F$2&lt;&gt;"",$F$3&lt;&gt;""),Interpolation!O1130,ROUND(Interpolation!H1130,$N$3))</f>
        <v>#VALUE!</v>
      </c>
      <c r="AD1130" s="43" t="e">
        <f t="shared" si="197"/>
        <v>#VALUE!</v>
      </c>
      <c r="AE1130" s="43" t="e">
        <f t="shared" si="198"/>
        <v>#VALUE!</v>
      </c>
    </row>
    <row r="1131" spans="1:31" ht="15.75" x14ac:dyDescent="0.25">
      <c r="B1131" s="3"/>
      <c r="C1131" s="14"/>
      <c r="E1131" s="3"/>
      <c r="F1131" s="15"/>
      <c r="H1131" s="5"/>
      <c r="J1131" s="1"/>
      <c r="K1131" s="1"/>
      <c r="L1131" s="22">
        <f t="shared" si="195"/>
        <v>0</v>
      </c>
      <c r="M1131" s="22">
        <f t="shared" si="196"/>
        <v>0</v>
      </c>
      <c r="N1131" s="26">
        <f t="shared" si="189"/>
        <v>0</v>
      </c>
      <c r="O1131" s="26" t="e">
        <f t="shared" si="193"/>
        <v>#N/A</v>
      </c>
      <c r="P1131" s="26">
        <f t="shared" si="190"/>
        <v>1</v>
      </c>
      <c r="Q1131" s="26" t="e">
        <f t="shared" si="194"/>
        <v>#N/A</v>
      </c>
      <c r="R1131" s="22"/>
      <c r="S1131" s="22"/>
      <c r="T1131" s="22"/>
      <c r="U1131" s="22"/>
      <c r="W1131" s="23" t="e">
        <f>IF(AND($F$2&lt;&gt;"",$F$3&lt;&gt;""),Interpolation!J1131,ROUND(Interpolation!C1131,$N$3))</f>
        <v>#VALUE!</v>
      </c>
      <c r="X1131" s="23" t="e">
        <f>IF(AND($F$2&lt;&gt;"",$F$3&lt;&gt;""),Interpolation!K1131,ROUND(Interpolation!D1131,$N$3))</f>
        <v>#VALUE!</v>
      </c>
      <c r="Y1131" s="23" t="e">
        <f>IF(AND($F$2&lt;&gt;"",$F$3&lt;&gt;""),Interpolation!L1131,ROUND(Interpolation!E1131,$N$3))</f>
        <v>#VALUE!</v>
      </c>
      <c r="Z1131" s="23" t="e">
        <f>IF(AND($F$2&lt;&gt;"",$F$3&lt;&gt;""),Interpolation!M1131,ROUND(Interpolation!F1131,$N$3))</f>
        <v>#VALUE!</v>
      </c>
      <c r="AA1131" s="23" t="e">
        <f>IF(AND($F$2&lt;&gt;"",$F$3&lt;&gt;""),Interpolation!N1131,ROUND(Interpolation!G1131,$N$3))</f>
        <v>#VALUE!</v>
      </c>
      <c r="AB1131" s="23" t="e">
        <f>IF(AND($F$2&lt;&gt;"",$F$3&lt;&gt;""),Interpolation!O1131,ROUND(Interpolation!H1131,$N$3))</f>
        <v>#VALUE!</v>
      </c>
      <c r="AD1131" s="43">
        <f t="shared" si="197"/>
        <v>0</v>
      </c>
      <c r="AE1131" s="43">
        <f t="shared" si="198"/>
        <v>0</v>
      </c>
    </row>
    <row r="1132" spans="1:31" x14ac:dyDescent="0.25">
      <c r="G1132" s="62"/>
      <c r="H1132" s="62"/>
      <c r="J1132" s="1"/>
      <c r="K1132" s="1"/>
      <c r="L1132" s="22">
        <f t="shared" si="195"/>
        <v>0</v>
      </c>
      <c r="M1132" s="22">
        <f t="shared" si="196"/>
        <v>0</v>
      </c>
      <c r="N1132" s="26">
        <f t="shared" si="189"/>
        <v>0</v>
      </c>
      <c r="O1132" s="26" t="e">
        <f t="shared" si="193"/>
        <v>#N/A</v>
      </c>
      <c r="P1132" s="26">
        <f t="shared" si="190"/>
        <v>1</v>
      </c>
      <c r="Q1132" s="26" t="e">
        <f t="shared" si="194"/>
        <v>#N/A</v>
      </c>
      <c r="R1132" s="22"/>
      <c r="S1132" s="22"/>
      <c r="T1132" s="22"/>
      <c r="U1132" s="22"/>
      <c r="W1132" s="23" t="e">
        <f>IF(AND($F$2&lt;&gt;"",$F$3&lt;&gt;""),Interpolation!J1132,ROUND(Interpolation!C1132,$N$3))</f>
        <v>#VALUE!</v>
      </c>
      <c r="X1132" s="23" t="e">
        <f>IF(AND($F$2&lt;&gt;"",$F$3&lt;&gt;""),Interpolation!K1132,ROUND(Interpolation!D1132,$N$3))</f>
        <v>#VALUE!</v>
      </c>
      <c r="Y1132" s="23" t="e">
        <f>IF(AND($F$2&lt;&gt;"",$F$3&lt;&gt;""),Interpolation!L1132,ROUND(Interpolation!E1132,$N$3))</f>
        <v>#VALUE!</v>
      </c>
      <c r="Z1132" s="23" t="e">
        <f>IF(AND($F$2&lt;&gt;"",$F$3&lt;&gt;""),Interpolation!M1132,ROUND(Interpolation!F1132,$N$3))</f>
        <v>#VALUE!</v>
      </c>
      <c r="AA1132" s="23" t="e">
        <f>IF(AND($F$2&lt;&gt;"",$F$3&lt;&gt;""),Interpolation!N1132,ROUND(Interpolation!G1132,$N$3))</f>
        <v>#VALUE!</v>
      </c>
      <c r="AB1132" s="23" t="e">
        <f>IF(AND($F$2&lt;&gt;"",$F$3&lt;&gt;""),Interpolation!O1132,ROUND(Interpolation!H1132,$N$3))</f>
        <v>#VALUE!</v>
      </c>
      <c r="AD1132" s="43">
        <f t="shared" si="197"/>
        <v>0</v>
      </c>
      <c r="AE1132" s="43">
        <f t="shared" si="198"/>
        <v>0</v>
      </c>
    </row>
    <row r="1133" spans="1:31" x14ac:dyDescent="0.25">
      <c r="C1133" s="60" t="s">
        <v>42</v>
      </c>
      <c r="D1133" s="60"/>
      <c r="E1133" s="60"/>
      <c r="H1133" s="6"/>
      <c r="J1133" s="1"/>
      <c r="K1133" s="1"/>
      <c r="L1133" s="22">
        <f t="shared" si="195"/>
        <v>0</v>
      </c>
      <c r="M1133" s="22">
        <f t="shared" si="196"/>
        <v>0</v>
      </c>
      <c r="N1133" s="26">
        <f t="shared" si="189"/>
        <v>0</v>
      </c>
      <c r="O1133" s="26" t="e">
        <f t="shared" si="193"/>
        <v>#N/A</v>
      </c>
      <c r="P1133" s="26">
        <f t="shared" si="190"/>
        <v>1</v>
      </c>
      <c r="Q1133" s="26" t="e">
        <f t="shared" si="194"/>
        <v>#N/A</v>
      </c>
      <c r="R1133" s="22"/>
      <c r="S1133" s="22"/>
      <c r="T1133" s="22"/>
      <c r="U1133" s="22"/>
      <c r="W1133" s="23" t="e">
        <f>IF(AND($F$2&lt;&gt;"",$F$3&lt;&gt;""),Interpolation!J1133,ROUND(Interpolation!C1133,$N$3))</f>
        <v>#VALUE!</v>
      </c>
      <c r="X1133" s="23" t="e">
        <f>IF(AND($F$2&lt;&gt;"",$F$3&lt;&gt;""),Interpolation!K1133,ROUND(Interpolation!D1133,$N$3))</f>
        <v>#VALUE!</v>
      </c>
      <c r="Y1133" s="23" t="e">
        <f>IF(AND($F$2&lt;&gt;"",$F$3&lt;&gt;""),Interpolation!L1133,ROUND(Interpolation!E1133,$N$3))</f>
        <v>#VALUE!</v>
      </c>
      <c r="Z1133" s="23" t="e">
        <f>IF(AND($F$2&lt;&gt;"",$F$3&lt;&gt;""),Interpolation!M1133,ROUND(Interpolation!F1133,$N$3))</f>
        <v>#VALUE!</v>
      </c>
      <c r="AA1133" s="23" t="e">
        <f>IF(AND($F$2&lt;&gt;"",$F$3&lt;&gt;""),Interpolation!N1133,ROUND(Interpolation!G1133,$N$3))</f>
        <v>#VALUE!</v>
      </c>
      <c r="AB1133" s="23" t="e">
        <f>IF(AND($F$2&lt;&gt;"",$F$3&lt;&gt;""),Interpolation!O1133,ROUND(Interpolation!H1133,$N$3))</f>
        <v>#VALUE!</v>
      </c>
      <c r="AD1133" s="43">
        <f t="shared" si="197"/>
        <v>0</v>
      </c>
      <c r="AE1133" s="43">
        <f t="shared" si="198"/>
        <v>0</v>
      </c>
    </row>
    <row r="1134" spans="1:31" x14ac:dyDescent="0.25">
      <c r="B1134" s="7" t="s">
        <v>45</v>
      </c>
      <c r="C1134" s="8" t="s">
        <v>46</v>
      </c>
      <c r="D1134" s="8" t="s">
        <v>47</v>
      </c>
      <c r="E1134" s="8" t="s">
        <v>48</v>
      </c>
      <c r="F1134" s="8" t="s">
        <v>49</v>
      </c>
      <c r="G1134" s="8" t="s">
        <v>50</v>
      </c>
      <c r="H1134" s="8" t="s">
        <v>51</v>
      </c>
      <c r="I1134" s="9" t="s">
        <v>52</v>
      </c>
      <c r="J1134" s="1"/>
      <c r="K1134" s="1"/>
      <c r="L1134" s="22" t="str">
        <f t="shared" si="195"/>
        <v/>
      </c>
      <c r="M1134" s="22" t="str">
        <f t="shared" si="196"/>
        <v/>
      </c>
      <c r="N1134" s="26" t="e">
        <f t="shared" si="189"/>
        <v>#VALUE!</v>
      </c>
      <c r="O1134" s="26" t="e">
        <f t="shared" si="193"/>
        <v>#VALUE!</v>
      </c>
      <c r="P1134" s="26" t="e">
        <f t="shared" si="190"/>
        <v>#VALUE!</v>
      </c>
      <c r="Q1134" s="26" t="e">
        <f t="shared" si="194"/>
        <v>#VALUE!</v>
      </c>
      <c r="R1134" s="22"/>
      <c r="S1134" s="22"/>
      <c r="T1134" s="22"/>
      <c r="U1134" s="22"/>
      <c r="W1134" s="23" t="e">
        <f>IF(AND($F$2&lt;&gt;"",$F$3&lt;&gt;""),Interpolation!J1134,ROUND(Interpolation!C1134,$N$3))</f>
        <v>#VALUE!</v>
      </c>
      <c r="X1134" s="23" t="e">
        <f>IF(AND($F$2&lt;&gt;"",$F$3&lt;&gt;""),Interpolation!K1134,ROUND(Interpolation!D1134,$N$3))</f>
        <v>#VALUE!</v>
      </c>
      <c r="Y1134" s="23" t="e">
        <f>IF(AND($F$2&lt;&gt;"",$F$3&lt;&gt;""),Interpolation!L1134,ROUND(Interpolation!E1134,$N$3))</f>
        <v>#VALUE!</v>
      </c>
      <c r="Z1134" s="23" t="e">
        <f>IF(AND($F$2&lt;&gt;"",$F$3&lt;&gt;""),Interpolation!M1134,ROUND(Interpolation!F1134,$N$3))</f>
        <v>#VALUE!</v>
      </c>
      <c r="AA1134" s="23" t="e">
        <f>IF(AND($F$2&lt;&gt;"",$F$3&lt;&gt;""),Interpolation!N1134,ROUND(Interpolation!G1134,$N$3))</f>
        <v>#VALUE!</v>
      </c>
      <c r="AB1134" s="23" t="e">
        <f>IF(AND($F$2&lt;&gt;"",$F$3&lt;&gt;""),Interpolation!O1134,ROUND(Interpolation!H1134,$N$3))</f>
        <v>#VALUE!</v>
      </c>
      <c r="AD1134" s="43" t="e">
        <f t="shared" si="197"/>
        <v>#VALUE!</v>
      </c>
      <c r="AE1134" s="43" t="e">
        <f t="shared" si="198"/>
        <v>#VALUE!</v>
      </c>
    </row>
    <row r="1135" spans="1:31" x14ac:dyDescent="0.25">
      <c r="A1135" s="26" t="str">
        <f>IF(A1127="","",IF(ROUND(A1127,7)=VALUE($H$3),"",A1127+VALUE($H$4)))</f>
        <v/>
      </c>
      <c r="B1135" s="21" t="str">
        <f t="shared" ref="B1135:B1174" si="199">TEXT(A1135,$N$2)</f>
        <v/>
      </c>
      <c r="C1135" s="16"/>
      <c r="D1135" s="16"/>
      <c r="E1135" s="16"/>
      <c r="F1135" s="16"/>
      <c r="G1135" s="16"/>
      <c r="H1135" s="16"/>
      <c r="I1135" s="56"/>
      <c r="J1135" s="57"/>
      <c r="K1135" s="58"/>
      <c r="L1135" s="22" t="str">
        <f t="shared" si="195"/>
        <v/>
      </c>
      <c r="M1135" s="22" t="str">
        <f t="shared" si="196"/>
        <v/>
      </c>
      <c r="N1135" s="26" t="e">
        <f t="shared" si="189"/>
        <v>#VALUE!</v>
      </c>
      <c r="O1135" s="26" t="e">
        <f t="shared" si="193"/>
        <v>#VALUE!</v>
      </c>
      <c r="P1135" s="26" t="e">
        <f t="shared" si="190"/>
        <v>#VALUE!</v>
      </c>
      <c r="Q1135" s="26" t="e">
        <f t="shared" si="194"/>
        <v>#VALUE!</v>
      </c>
      <c r="R1135" s="22"/>
      <c r="S1135" s="22"/>
      <c r="T1135" s="22"/>
      <c r="U1135" s="22"/>
      <c r="W1135" s="23" t="e">
        <f>IF(AND($F$2&lt;&gt;"",$F$3&lt;&gt;""),Interpolation!J1135,ROUND(Interpolation!C1135,$N$3))</f>
        <v>#VALUE!</v>
      </c>
      <c r="X1135" s="23" t="e">
        <f>IF(AND($F$2&lt;&gt;"",$F$3&lt;&gt;""),Interpolation!K1135,ROUND(Interpolation!D1135,$N$3))</f>
        <v>#VALUE!</v>
      </c>
      <c r="Y1135" s="23" t="e">
        <f>IF(AND($F$2&lt;&gt;"",$F$3&lt;&gt;""),Interpolation!L1135,ROUND(Interpolation!E1135,$N$3))</f>
        <v>#VALUE!</v>
      </c>
      <c r="Z1135" s="23" t="e">
        <f>IF(AND($F$2&lt;&gt;"",$F$3&lt;&gt;""),Interpolation!M1135,ROUND(Interpolation!F1135,$N$3))</f>
        <v>#VALUE!</v>
      </c>
      <c r="AA1135" s="23" t="e">
        <f>IF(AND($F$2&lt;&gt;"",$F$3&lt;&gt;""),Interpolation!N1135,ROUND(Interpolation!G1135,$N$3))</f>
        <v>#VALUE!</v>
      </c>
      <c r="AB1135" s="23" t="e">
        <f>IF(AND($F$2&lt;&gt;"",$F$3&lt;&gt;""),Interpolation!O1135,ROUND(Interpolation!H1135,$N$3))</f>
        <v>#VALUE!</v>
      </c>
      <c r="AD1135" s="43" t="e">
        <f t="shared" si="197"/>
        <v>#VALUE!</v>
      </c>
      <c r="AE1135" s="43" t="e">
        <f t="shared" si="198"/>
        <v>#VALUE!</v>
      </c>
    </row>
    <row r="1136" spans="1:31" x14ac:dyDescent="0.25">
      <c r="A1136" s="26" t="str">
        <f t="shared" ref="A1136:A1174" si="200">IF(A1135="","",IF(ROUND(A1135,7)=VALUE($H$3),"",A1135+VALUE($H$4)))</f>
        <v/>
      </c>
      <c r="B1136" s="21" t="str">
        <f t="shared" si="199"/>
        <v/>
      </c>
      <c r="C1136" s="16" t="s">
        <v>66</v>
      </c>
      <c r="D1136" s="16" t="s">
        <v>66</v>
      </c>
      <c r="E1136" s="16" t="s">
        <v>66</v>
      </c>
      <c r="F1136" s="16"/>
      <c r="G1136" s="16"/>
      <c r="H1136" s="16"/>
      <c r="I1136" s="56"/>
      <c r="J1136" s="57"/>
      <c r="K1136" s="58"/>
      <c r="L1136" s="22" t="str">
        <f t="shared" si="195"/>
        <v/>
      </c>
      <c r="M1136" s="22" t="str">
        <f t="shared" si="196"/>
        <v/>
      </c>
      <c r="N1136" s="26" t="e">
        <f t="shared" si="189"/>
        <v>#VALUE!</v>
      </c>
      <c r="O1136" s="26" t="e">
        <f t="shared" si="193"/>
        <v>#VALUE!</v>
      </c>
      <c r="P1136" s="26" t="e">
        <f t="shared" si="190"/>
        <v>#VALUE!</v>
      </c>
      <c r="Q1136" s="26" t="e">
        <f t="shared" si="194"/>
        <v>#VALUE!</v>
      </c>
      <c r="R1136" s="22"/>
      <c r="S1136" s="22"/>
      <c r="T1136" s="22"/>
      <c r="U1136" s="22"/>
      <c r="W1136" s="23" t="e">
        <f>IF(AND($F$2&lt;&gt;"",$F$3&lt;&gt;""),Interpolation!J1136,ROUND(Interpolation!C1136,$N$3))</f>
        <v>#VALUE!</v>
      </c>
      <c r="X1136" s="23" t="e">
        <f>IF(AND($F$2&lt;&gt;"",$F$3&lt;&gt;""),Interpolation!K1136,ROUND(Interpolation!D1136,$N$3))</f>
        <v>#VALUE!</v>
      </c>
      <c r="Y1136" s="23" t="e">
        <f>IF(AND($F$2&lt;&gt;"",$F$3&lt;&gt;""),Interpolation!L1136,ROUND(Interpolation!E1136,$N$3))</f>
        <v>#VALUE!</v>
      </c>
      <c r="Z1136" s="23" t="e">
        <f>IF(AND($F$2&lt;&gt;"",$F$3&lt;&gt;""),Interpolation!M1136,ROUND(Interpolation!F1136,$N$3))</f>
        <v>#VALUE!</v>
      </c>
      <c r="AA1136" s="23" t="e">
        <f>IF(AND($F$2&lt;&gt;"",$F$3&lt;&gt;""),Interpolation!N1136,ROUND(Interpolation!G1136,$N$3))</f>
        <v>#VALUE!</v>
      </c>
      <c r="AB1136" s="23" t="e">
        <f>IF(AND($F$2&lt;&gt;"",$F$3&lt;&gt;""),Interpolation!O1136,ROUND(Interpolation!H1136,$N$3))</f>
        <v>#VALUE!</v>
      </c>
      <c r="AD1136" s="43" t="e">
        <f t="shared" si="197"/>
        <v>#VALUE!</v>
      </c>
      <c r="AE1136" s="43" t="e">
        <f t="shared" si="198"/>
        <v>#VALUE!</v>
      </c>
    </row>
    <row r="1137" spans="1:31" x14ac:dyDescent="0.25">
      <c r="A1137" s="26" t="str">
        <f t="shared" si="200"/>
        <v/>
      </c>
      <c r="B1137" s="21" t="str">
        <f t="shared" si="199"/>
        <v/>
      </c>
      <c r="C1137" s="16" t="s">
        <v>66</v>
      </c>
      <c r="D1137" s="16" t="s">
        <v>66</v>
      </c>
      <c r="E1137" s="16" t="s">
        <v>66</v>
      </c>
      <c r="F1137" s="16"/>
      <c r="G1137" s="16"/>
      <c r="H1137" s="16"/>
      <c r="I1137" s="56"/>
      <c r="J1137" s="57"/>
      <c r="K1137" s="58"/>
      <c r="L1137" s="22" t="str">
        <f t="shared" si="195"/>
        <v/>
      </c>
      <c r="M1137" s="22" t="str">
        <f t="shared" si="196"/>
        <v/>
      </c>
      <c r="N1137" s="26" t="e">
        <f t="shared" si="189"/>
        <v>#VALUE!</v>
      </c>
      <c r="O1137" s="26" t="e">
        <f t="shared" si="193"/>
        <v>#VALUE!</v>
      </c>
      <c r="P1137" s="26" t="e">
        <f t="shared" si="190"/>
        <v>#VALUE!</v>
      </c>
      <c r="Q1137" s="26" t="e">
        <f t="shared" si="194"/>
        <v>#VALUE!</v>
      </c>
      <c r="R1137" s="22"/>
      <c r="S1137" s="22"/>
      <c r="T1137" s="22"/>
      <c r="U1137" s="22"/>
      <c r="W1137" s="23" t="e">
        <f>IF(AND($F$2&lt;&gt;"",$F$3&lt;&gt;""),Interpolation!J1137,ROUND(Interpolation!C1137,$N$3))</f>
        <v>#VALUE!</v>
      </c>
      <c r="X1137" s="23" t="e">
        <f>IF(AND($F$2&lt;&gt;"",$F$3&lt;&gt;""),Interpolation!K1137,ROUND(Interpolation!D1137,$N$3))</f>
        <v>#VALUE!</v>
      </c>
      <c r="Y1137" s="23" t="e">
        <f>IF(AND($F$2&lt;&gt;"",$F$3&lt;&gt;""),Interpolation!L1137,ROUND(Interpolation!E1137,$N$3))</f>
        <v>#VALUE!</v>
      </c>
      <c r="Z1137" s="23" t="e">
        <f>IF(AND($F$2&lt;&gt;"",$F$3&lt;&gt;""),Interpolation!M1137,ROUND(Interpolation!F1137,$N$3))</f>
        <v>#VALUE!</v>
      </c>
      <c r="AA1137" s="23" t="e">
        <f>IF(AND($F$2&lt;&gt;"",$F$3&lt;&gt;""),Interpolation!N1137,ROUND(Interpolation!G1137,$N$3))</f>
        <v>#VALUE!</v>
      </c>
      <c r="AB1137" s="23" t="e">
        <f>IF(AND($F$2&lt;&gt;"",$F$3&lt;&gt;""),Interpolation!O1137,ROUND(Interpolation!H1137,$N$3))</f>
        <v>#VALUE!</v>
      </c>
      <c r="AD1137" s="43" t="e">
        <f t="shared" si="197"/>
        <v>#VALUE!</v>
      </c>
      <c r="AE1137" s="43" t="e">
        <f t="shared" si="198"/>
        <v>#VALUE!</v>
      </c>
    </row>
    <row r="1138" spans="1:31" x14ac:dyDescent="0.25">
      <c r="A1138" s="26" t="str">
        <f t="shared" si="200"/>
        <v/>
      </c>
      <c r="B1138" s="21" t="str">
        <f t="shared" si="199"/>
        <v/>
      </c>
      <c r="C1138" s="16" t="s">
        <v>66</v>
      </c>
      <c r="D1138" s="16" t="s">
        <v>66</v>
      </c>
      <c r="E1138" s="16" t="s">
        <v>66</v>
      </c>
      <c r="F1138" s="16"/>
      <c r="G1138" s="16"/>
      <c r="H1138" s="16"/>
      <c r="I1138" s="56"/>
      <c r="J1138" s="57"/>
      <c r="K1138" s="58"/>
      <c r="L1138" s="22" t="str">
        <f t="shared" si="195"/>
        <v/>
      </c>
      <c r="M1138" s="22" t="str">
        <f t="shared" si="196"/>
        <v/>
      </c>
      <c r="N1138" s="26" t="e">
        <f t="shared" si="189"/>
        <v>#VALUE!</v>
      </c>
      <c r="O1138" s="26" t="e">
        <f t="shared" si="193"/>
        <v>#VALUE!</v>
      </c>
      <c r="P1138" s="26" t="e">
        <f t="shared" si="190"/>
        <v>#VALUE!</v>
      </c>
      <c r="Q1138" s="26" t="e">
        <f t="shared" si="194"/>
        <v>#VALUE!</v>
      </c>
      <c r="R1138" s="22"/>
      <c r="S1138" s="22"/>
      <c r="T1138" s="22"/>
      <c r="U1138" s="22"/>
      <c r="W1138" s="23" t="e">
        <f>IF(AND($F$2&lt;&gt;"",$F$3&lt;&gt;""),Interpolation!J1138,ROUND(Interpolation!C1138,$N$3))</f>
        <v>#VALUE!</v>
      </c>
      <c r="X1138" s="23" t="e">
        <f>IF(AND($F$2&lt;&gt;"",$F$3&lt;&gt;""),Interpolation!K1138,ROUND(Interpolation!D1138,$N$3))</f>
        <v>#VALUE!</v>
      </c>
      <c r="Y1138" s="23" t="e">
        <f>IF(AND($F$2&lt;&gt;"",$F$3&lt;&gt;""),Interpolation!L1138,ROUND(Interpolation!E1138,$N$3))</f>
        <v>#VALUE!</v>
      </c>
      <c r="Z1138" s="23" t="e">
        <f>IF(AND($F$2&lt;&gt;"",$F$3&lt;&gt;""),Interpolation!M1138,ROUND(Interpolation!F1138,$N$3))</f>
        <v>#VALUE!</v>
      </c>
      <c r="AA1138" s="23" t="e">
        <f>IF(AND($F$2&lt;&gt;"",$F$3&lt;&gt;""),Interpolation!N1138,ROUND(Interpolation!G1138,$N$3))</f>
        <v>#VALUE!</v>
      </c>
      <c r="AB1138" s="23" t="e">
        <f>IF(AND($F$2&lt;&gt;"",$F$3&lt;&gt;""),Interpolation!O1138,ROUND(Interpolation!H1138,$N$3))</f>
        <v>#VALUE!</v>
      </c>
      <c r="AD1138" s="43" t="e">
        <f t="shared" si="197"/>
        <v>#VALUE!</v>
      </c>
      <c r="AE1138" s="43" t="e">
        <f t="shared" si="198"/>
        <v>#VALUE!</v>
      </c>
    </row>
    <row r="1139" spans="1:31" x14ac:dyDescent="0.25">
      <c r="A1139" s="26" t="str">
        <f t="shared" si="200"/>
        <v/>
      </c>
      <c r="B1139" s="21" t="str">
        <f t="shared" si="199"/>
        <v/>
      </c>
      <c r="C1139" s="16" t="s">
        <v>66</v>
      </c>
      <c r="D1139" s="16" t="s">
        <v>66</v>
      </c>
      <c r="E1139" s="16" t="s">
        <v>66</v>
      </c>
      <c r="F1139" s="16"/>
      <c r="G1139" s="16"/>
      <c r="H1139" s="16"/>
      <c r="I1139" s="56"/>
      <c r="J1139" s="57"/>
      <c r="K1139" s="58"/>
      <c r="L1139" s="22" t="str">
        <f t="shared" si="195"/>
        <v/>
      </c>
      <c r="M1139" s="22" t="str">
        <f t="shared" si="196"/>
        <v/>
      </c>
      <c r="N1139" s="26" t="e">
        <f t="shared" si="189"/>
        <v>#VALUE!</v>
      </c>
      <c r="O1139" s="26" t="e">
        <f t="shared" si="193"/>
        <v>#VALUE!</v>
      </c>
      <c r="P1139" s="26" t="e">
        <f t="shared" si="190"/>
        <v>#VALUE!</v>
      </c>
      <c r="Q1139" s="26" t="e">
        <f t="shared" si="194"/>
        <v>#VALUE!</v>
      </c>
      <c r="R1139" s="22"/>
      <c r="S1139" s="22"/>
      <c r="T1139" s="22"/>
      <c r="U1139" s="22"/>
      <c r="W1139" s="23" t="e">
        <f>IF(AND($F$2&lt;&gt;"",$F$3&lt;&gt;""),Interpolation!J1139,ROUND(Interpolation!C1139,$N$3))</f>
        <v>#VALUE!</v>
      </c>
      <c r="X1139" s="23" t="e">
        <f>IF(AND($F$2&lt;&gt;"",$F$3&lt;&gt;""),Interpolation!K1139,ROUND(Interpolation!D1139,$N$3))</f>
        <v>#VALUE!</v>
      </c>
      <c r="Y1139" s="23" t="e">
        <f>IF(AND($F$2&lt;&gt;"",$F$3&lt;&gt;""),Interpolation!L1139,ROUND(Interpolation!E1139,$N$3))</f>
        <v>#VALUE!</v>
      </c>
      <c r="Z1139" s="23" t="e">
        <f>IF(AND($F$2&lt;&gt;"",$F$3&lt;&gt;""),Interpolation!M1139,ROUND(Interpolation!F1139,$N$3))</f>
        <v>#VALUE!</v>
      </c>
      <c r="AA1139" s="23" t="e">
        <f>IF(AND($F$2&lt;&gt;"",$F$3&lt;&gt;""),Interpolation!N1139,ROUND(Interpolation!G1139,$N$3))</f>
        <v>#VALUE!</v>
      </c>
      <c r="AB1139" s="23" t="e">
        <f>IF(AND($F$2&lt;&gt;"",$F$3&lt;&gt;""),Interpolation!O1139,ROUND(Interpolation!H1139,$N$3))</f>
        <v>#VALUE!</v>
      </c>
      <c r="AD1139" s="43" t="e">
        <f t="shared" si="197"/>
        <v>#VALUE!</v>
      </c>
      <c r="AE1139" s="43" t="e">
        <f t="shared" si="198"/>
        <v>#VALUE!</v>
      </c>
    </row>
    <row r="1140" spans="1:31" x14ac:dyDescent="0.25">
      <c r="A1140" s="26" t="str">
        <f t="shared" si="200"/>
        <v/>
      </c>
      <c r="B1140" s="21" t="str">
        <f t="shared" si="199"/>
        <v/>
      </c>
      <c r="C1140" s="16" t="s">
        <v>66</v>
      </c>
      <c r="D1140" s="16" t="s">
        <v>66</v>
      </c>
      <c r="E1140" s="16" t="s">
        <v>66</v>
      </c>
      <c r="F1140" s="16"/>
      <c r="G1140" s="16"/>
      <c r="H1140" s="16"/>
      <c r="I1140" s="56"/>
      <c r="J1140" s="57"/>
      <c r="K1140" s="58"/>
      <c r="L1140" s="22" t="str">
        <f t="shared" si="195"/>
        <v/>
      </c>
      <c r="M1140" s="22" t="str">
        <f t="shared" si="196"/>
        <v/>
      </c>
      <c r="N1140" s="26" t="e">
        <f t="shared" si="189"/>
        <v>#VALUE!</v>
      </c>
      <c r="O1140" s="26" t="e">
        <f t="shared" si="193"/>
        <v>#VALUE!</v>
      </c>
      <c r="P1140" s="26" t="e">
        <f t="shared" si="190"/>
        <v>#VALUE!</v>
      </c>
      <c r="Q1140" s="26" t="e">
        <f t="shared" si="194"/>
        <v>#VALUE!</v>
      </c>
      <c r="R1140" s="22"/>
      <c r="S1140" s="22"/>
      <c r="T1140" s="22"/>
      <c r="U1140" s="22"/>
      <c r="W1140" s="23" t="e">
        <f>IF(AND($F$2&lt;&gt;"",$F$3&lt;&gt;""),Interpolation!J1140,ROUND(Interpolation!C1140,$N$3))</f>
        <v>#VALUE!</v>
      </c>
      <c r="X1140" s="23" t="e">
        <f>IF(AND($F$2&lt;&gt;"",$F$3&lt;&gt;""),Interpolation!K1140,ROUND(Interpolation!D1140,$N$3))</f>
        <v>#VALUE!</v>
      </c>
      <c r="Y1140" s="23" t="e">
        <f>IF(AND($F$2&lt;&gt;"",$F$3&lt;&gt;""),Interpolation!L1140,ROUND(Interpolation!E1140,$N$3))</f>
        <v>#VALUE!</v>
      </c>
      <c r="Z1140" s="23" t="e">
        <f>IF(AND($F$2&lt;&gt;"",$F$3&lt;&gt;""),Interpolation!M1140,ROUND(Interpolation!F1140,$N$3))</f>
        <v>#VALUE!</v>
      </c>
      <c r="AA1140" s="23" t="e">
        <f>IF(AND($F$2&lt;&gt;"",$F$3&lt;&gt;""),Interpolation!N1140,ROUND(Interpolation!G1140,$N$3))</f>
        <v>#VALUE!</v>
      </c>
      <c r="AB1140" s="23" t="e">
        <f>IF(AND($F$2&lt;&gt;"",$F$3&lt;&gt;""),Interpolation!O1140,ROUND(Interpolation!H1140,$N$3))</f>
        <v>#VALUE!</v>
      </c>
      <c r="AD1140" s="43" t="e">
        <f t="shared" si="197"/>
        <v>#VALUE!</v>
      </c>
      <c r="AE1140" s="43" t="e">
        <f t="shared" si="198"/>
        <v>#VALUE!</v>
      </c>
    </row>
    <row r="1141" spans="1:31" x14ac:dyDescent="0.25">
      <c r="A1141" s="26" t="str">
        <f t="shared" si="200"/>
        <v/>
      </c>
      <c r="B1141" s="21" t="str">
        <f t="shared" si="199"/>
        <v/>
      </c>
      <c r="C1141" s="16" t="s">
        <v>66</v>
      </c>
      <c r="D1141" s="16" t="s">
        <v>66</v>
      </c>
      <c r="E1141" s="16" t="s">
        <v>66</v>
      </c>
      <c r="F1141" s="16"/>
      <c r="G1141" s="16"/>
      <c r="H1141" s="16"/>
      <c r="I1141" s="56"/>
      <c r="J1141" s="57"/>
      <c r="K1141" s="58"/>
      <c r="L1141" s="22" t="str">
        <f t="shared" si="195"/>
        <v/>
      </c>
      <c r="M1141" s="22" t="str">
        <f t="shared" si="196"/>
        <v/>
      </c>
      <c r="N1141" s="26" t="e">
        <f t="shared" si="189"/>
        <v>#VALUE!</v>
      </c>
      <c r="O1141" s="26" t="e">
        <f t="shared" si="193"/>
        <v>#VALUE!</v>
      </c>
      <c r="P1141" s="26" t="e">
        <f t="shared" si="190"/>
        <v>#VALUE!</v>
      </c>
      <c r="Q1141" s="26" t="e">
        <f t="shared" si="194"/>
        <v>#VALUE!</v>
      </c>
      <c r="R1141" s="22"/>
      <c r="S1141" s="22"/>
      <c r="T1141" s="22"/>
      <c r="U1141" s="22"/>
      <c r="W1141" s="23" t="e">
        <f>IF(AND($F$2&lt;&gt;"",$F$3&lt;&gt;""),Interpolation!J1141,ROUND(Interpolation!C1141,$N$3))</f>
        <v>#VALUE!</v>
      </c>
      <c r="X1141" s="23" t="e">
        <f>IF(AND($F$2&lt;&gt;"",$F$3&lt;&gt;""),Interpolation!K1141,ROUND(Interpolation!D1141,$N$3))</f>
        <v>#VALUE!</v>
      </c>
      <c r="Y1141" s="23" t="e">
        <f>IF(AND($F$2&lt;&gt;"",$F$3&lt;&gt;""),Interpolation!L1141,ROUND(Interpolation!E1141,$N$3))</f>
        <v>#VALUE!</v>
      </c>
      <c r="Z1141" s="23" t="e">
        <f>IF(AND($F$2&lt;&gt;"",$F$3&lt;&gt;""),Interpolation!M1141,ROUND(Interpolation!F1141,$N$3))</f>
        <v>#VALUE!</v>
      </c>
      <c r="AA1141" s="23" t="e">
        <f>IF(AND($F$2&lt;&gt;"",$F$3&lt;&gt;""),Interpolation!N1141,ROUND(Interpolation!G1141,$N$3))</f>
        <v>#VALUE!</v>
      </c>
      <c r="AB1141" s="23" t="e">
        <f>IF(AND($F$2&lt;&gt;"",$F$3&lt;&gt;""),Interpolation!O1141,ROUND(Interpolation!H1141,$N$3))</f>
        <v>#VALUE!</v>
      </c>
      <c r="AD1141" s="43" t="e">
        <f t="shared" si="197"/>
        <v>#VALUE!</v>
      </c>
      <c r="AE1141" s="43" t="e">
        <f t="shared" si="198"/>
        <v>#VALUE!</v>
      </c>
    </row>
    <row r="1142" spans="1:31" x14ac:dyDescent="0.25">
      <c r="A1142" s="26" t="str">
        <f t="shared" si="200"/>
        <v/>
      </c>
      <c r="B1142" s="21" t="str">
        <f t="shared" si="199"/>
        <v/>
      </c>
      <c r="C1142" s="16" t="s">
        <v>66</v>
      </c>
      <c r="D1142" s="16" t="s">
        <v>66</v>
      </c>
      <c r="E1142" s="16" t="s">
        <v>66</v>
      </c>
      <c r="F1142" s="16"/>
      <c r="G1142" s="16"/>
      <c r="H1142" s="16"/>
      <c r="I1142" s="56"/>
      <c r="J1142" s="57"/>
      <c r="K1142" s="58"/>
      <c r="L1142" s="22" t="str">
        <f t="shared" si="195"/>
        <v/>
      </c>
      <c r="M1142" s="22" t="str">
        <f t="shared" si="196"/>
        <v/>
      </c>
      <c r="N1142" s="26" t="e">
        <f t="shared" si="189"/>
        <v>#VALUE!</v>
      </c>
      <c r="O1142" s="26" t="e">
        <f t="shared" si="193"/>
        <v>#VALUE!</v>
      </c>
      <c r="P1142" s="26" t="e">
        <f t="shared" si="190"/>
        <v>#VALUE!</v>
      </c>
      <c r="Q1142" s="26" t="e">
        <f t="shared" si="194"/>
        <v>#VALUE!</v>
      </c>
      <c r="R1142" s="22"/>
      <c r="S1142" s="22"/>
      <c r="T1142" s="22"/>
      <c r="U1142" s="22"/>
      <c r="W1142" s="23" t="e">
        <f>IF(AND($F$2&lt;&gt;"",$F$3&lt;&gt;""),Interpolation!J1142,ROUND(Interpolation!C1142,$N$3))</f>
        <v>#VALUE!</v>
      </c>
      <c r="X1142" s="23" t="e">
        <f>IF(AND($F$2&lt;&gt;"",$F$3&lt;&gt;""),Interpolation!K1142,ROUND(Interpolation!D1142,$N$3))</f>
        <v>#VALUE!</v>
      </c>
      <c r="Y1142" s="23" t="e">
        <f>IF(AND($F$2&lt;&gt;"",$F$3&lt;&gt;""),Interpolation!L1142,ROUND(Interpolation!E1142,$N$3))</f>
        <v>#VALUE!</v>
      </c>
      <c r="Z1142" s="23" t="e">
        <f>IF(AND($F$2&lt;&gt;"",$F$3&lt;&gt;""),Interpolation!M1142,ROUND(Interpolation!F1142,$N$3))</f>
        <v>#VALUE!</v>
      </c>
      <c r="AA1142" s="23" t="e">
        <f>IF(AND($F$2&lt;&gt;"",$F$3&lt;&gt;""),Interpolation!N1142,ROUND(Interpolation!G1142,$N$3))</f>
        <v>#VALUE!</v>
      </c>
      <c r="AB1142" s="23" t="e">
        <f>IF(AND($F$2&lt;&gt;"",$F$3&lt;&gt;""),Interpolation!O1142,ROUND(Interpolation!H1142,$N$3))</f>
        <v>#VALUE!</v>
      </c>
      <c r="AD1142" s="43" t="e">
        <f t="shared" si="197"/>
        <v>#VALUE!</v>
      </c>
      <c r="AE1142" s="43" t="e">
        <f t="shared" si="198"/>
        <v>#VALUE!</v>
      </c>
    </row>
    <row r="1143" spans="1:31" x14ac:dyDescent="0.25">
      <c r="A1143" s="26" t="str">
        <f t="shared" si="200"/>
        <v/>
      </c>
      <c r="B1143" s="21" t="str">
        <f t="shared" si="199"/>
        <v/>
      </c>
      <c r="C1143" s="16" t="s">
        <v>66</v>
      </c>
      <c r="D1143" s="16" t="s">
        <v>66</v>
      </c>
      <c r="E1143" s="16" t="s">
        <v>66</v>
      </c>
      <c r="F1143" s="16"/>
      <c r="G1143" s="16"/>
      <c r="H1143" s="16"/>
      <c r="I1143" s="56"/>
      <c r="J1143" s="57"/>
      <c r="K1143" s="58"/>
      <c r="L1143" s="22" t="str">
        <f t="shared" si="195"/>
        <v/>
      </c>
      <c r="M1143" s="22" t="str">
        <f t="shared" si="196"/>
        <v/>
      </c>
      <c r="N1143" s="26" t="e">
        <f t="shared" si="189"/>
        <v>#VALUE!</v>
      </c>
      <c r="O1143" s="26" t="e">
        <f t="shared" si="193"/>
        <v>#VALUE!</v>
      </c>
      <c r="P1143" s="26" t="e">
        <f t="shared" si="190"/>
        <v>#VALUE!</v>
      </c>
      <c r="Q1143" s="26" t="e">
        <f t="shared" si="194"/>
        <v>#VALUE!</v>
      </c>
      <c r="R1143" s="22"/>
      <c r="S1143" s="22"/>
      <c r="T1143" s="22"/>
      <c r="U1143" s="22"/>
      <c r="W1143" s="23" t="e">
        <f>IF(AND($F$2&lt;&gt;"",$F$3&lt;&gt;""),Interpolation!J1143,ROUND(Interpolation!C1143,$N$3))</f>
        <v>#VALUE!</v>
      </c>
      <c r="X1143" s="23" t="e">
        <f>IF(AND($F$2&lt;&gt;"",$F$3&lt;&gt;""),Interpolation!K1143,ROUND(Interpolation!D1143,$N$3))</f>
        <v>#VALUE!</v>
      </c>
      <c r="Y1143" s="23" t="e">
        <f>IF(AND($F$2&lt;&gt;"",$F$3&lt;&gt;""),Interpolation!L1143,ROUND(Interpolation!E1143,$N$3))</f>
        <v>#VALUE!</v>
      </c>
      <c r="Z1143" s="23" t="e">
        <f>IF(AND($F$2&lt;&gt;"",$F$3&lt;&gt;""),Interpolation!M1143,ROUND(Interpolation!F1143,$N$3))</f>
        <v>#VALUE!</v>
      </c>
      <c r="AA1143" s="23" t="e">
        <f>IF(AND($F$2&lt;&gt;"",$F$3&lt;&gt;""),Interpolation!N1143,ROUND(Interpolation!G1143,$N$3))</f>
        <v>#VALUE!</v>
      </c>
      <c r="AB1143" s="23" t="e">
        <f>IF(AND($F$2&lt;&gt;"",$F$3&lt;&gt;""),Interpolation!O1143,ROUND(Interpolation!H1143,$N$3))</f>
        <v>#VALUE!</v>
      </c>
      <c r="AD1143" s="43" t="e">
        <f t="shared" si="197"/>
        <v>#VALUE!</v>
      </c>
      <c r="AE1143" s="43" t="e">
        <f t="shared" si="198"/>
        <v>#VALUE!</v>
      </c>
    </row>
    <row r="1144" spans="1:31" x14ac:dyDescent="0.25">
      <c r="A1144" s="26" t="str">
        <f t="shared" si="200"/>
        <v/>
      </c>
      <c r="B1144" s="21" t="str">
        <f t="shared" si="199"/>
        <v/>
      </c>
      <c r="C1144" s="16" t="s">
        <v>66</v>
      </c>
      <c r="D1144" s="16" t="s">
        <v>66</v>
      </c>
      <c r="E1144" s="16" t="s">
        <v>66</v>
      </c>
      <c r="F1144" s="16"/>
      <c r="G1144" s="16"/>
      <c r="H1144" s="16"/>
      <c r="I1144" s="56"/>
      <c r="J1144" s="57"/>
      <c r="K1144" s="58"/>
      <c r="L1144" s="22" t="str">
        <f t="shared" si="195"/>
        <v/>
      </c>
      <c r="M1144" s="22" t="str">
        <f t="shared" si="196"/>
        <v/>
      </c>
      <c r="N1144" s="26" t="e">
        <f t="shared" si="189"/>
        <v>#VALUE!</v>
      </c>
      <c r="O1144" s="26" t="e">
        <f t="shared" si="193"/>
        <v>#VALUE!</v>
      </c>
      <c r="P1144" s="26" t="e">
        <f t="shared" si="190"/>
        <v>#VALUE!</v>
      </c>
      <c r="Q1144" s="26" t="e">
        <f t="shared" si="194"/>
        <v>#VALUE!</v>
      </c>
      <c r="R1144" s="22"/>
      <c r="S1144" s="22"/>
      <c r="T1144" s="22"/>
      <c r="U1144" s="22"/>
      <c r="W1144" s="23" t="e">
        <f>IF(AND($F$2&lt;&gt;"",$F$3&lt;&gt;""),Interpolation!J1144,ROUND(Interpolation!C1144,$N$3))</f>
        <v>#VALUE!</v>
      </c>
      <c r="X1144" s="23" t="e">
        <f>IF(AND($F$2&lt;&gt;"",$F$3&lt;&gt;""),Interpolation!K1144,ROUND(Interpolation!D1144,$N$3))</f>
        <v>#VALUE!</v>
      </c>
      <c r="Y1144" s="23" t="e">
        <f>IF(AND($F$2&lt;&gt;"",$F$3&lt;&gt;""),Interpolation!L1144,ROUND(Interpolation!E1144,$N$3))</f>
        <v>#VALUE!</v>
      </c>
      <c r="Z1144" s="23" t="e">
        <f>IF(AND($F$2&lt;&gt;"",$F$3&lt;&gt;""),Interpolation!M1144,ROUND(Interpolation!F1144,$N$3))</f>
        <v>#VALUE!</v>
      </c>
      <c r="AA1144" s="23" t="e">
        <f>IF(AND($F$2&lt;&gt;"",$F$3&lt;&gt;""),Interpolation!N1144,ROUND(Interpolation!G1144,$N$3))</f>
        <v>#VALUE!</v>
      </c>
      <c r="AB1144" s="23" t="e">
        <f>IF(AND($F$2&lt;&gt;"",$F$3&lt;&gt;""),Interpolation!O1144,ROUND(Interpolation!H1144,$N$3))</f>
        <v>#VALUE!</v>
      </c>
      <c r="AD1144" s="43" t="e">
        <f t="shared" si="197"/>
        <v>#VALUE!</v>
      </c>
      <c r="AE1144" s="43" t="e">
        <f t="shared" si="198"/>
        <v>#VALUE!</v>
      </c>
    </row>
    <row r="1145" spans="1:31" x14ac:dyDescent="0.25">
      <c r="A1145" s="26" t="str">
        <f t="shared" si="200"/>
        <v/>
      </c>
      <c r="B1145" s="21" t="str">
        <f t="shared" si="199"/>
        <v/>
      </c>
      <c r="C1145" s="16" t="s">
        <v>66</v>
      </c>
      <c r="D1145" s="16" t="s">
        <v>66</v>
      </c>
      <c r="E1145" s="16" t="s">
        <v>66</v>
      </c>
      <c r="F1145" s="16"/>
      <c r="G1145" s="16"/>
      <c r="H1145" s="16"/>
      <c r="I1145" s="56"/>
      <c r="J1145" s="57"/>
      <c r="K1145" s="58"/>
      <c r="L1145" s="22" t="str">
        <f t="shared" si="195"/>
        <v/>
      </c>
      <c r="M1145" s="22" t="str">
        <f t="shared" si="196"/>
        <v/>
      </c>
      <c r="N1145" s="26" t="e">
        <f t="shared" si="189"/>
        <v>#VALUE!</v>
      </c>
      <c r="O1145" s="26" t="e">
        <f t="shared" si="193"/>
        <v>#VALUE!</v>
      </c>
      <c r="P1145" s="26" t="e">
        <f t="shared" si="190"/>
        <v>#VALUE!</v>
      </c>
      <c r="Q1145" s="26" t="e">
        <f t="shared" si="194"/>
        <v>#VALUE!</v>
      </c>
      <c r="R1145" s="22"/>
      <c r="S1145" s="22"/>
      <c r="T1145" s="22"/>
      <c r="U1145" s="22"/>
      <c r="W1145" s="23" t="e">
        <f>IF(AND($F$2&lt;&gt;"",$F$3&lt;&gt;""),Interpolation!J1145,ROUND(Interpolation!C1145,$N$3))</f>
        <v>#VALUE!</v>
      </c>
      <c r="X1145" s="23" t="e">
        <f>IF(AND($F$2&lt;&gt;"",$F$3&lt;&gt;""),Interpolation!K1145,ROUND(Interpolation!D1145,$N$3))</f>
        <v>#VALUE!</v>
      </c>
      <c r="Y1145" s="23" t="e">
        <f>IF(AND($F$2&lt;&gt;"",$F$3&lt;&gt;""),Interpolation!L1145,ROUND(Interpolation!E1145,$N$3))</f>
        <v>#VALUE!</v>
      </c>
      <c r="Z1145" s="23" t="e">
        <f>IF(AND($F$2&lt;&gt;"",$F$3&lt;&gt;""),Interpolation!M1145,ROUND(Interpolation!F1145,$N$3))</f>
        <v>#VALUE!</v>
      </c>
      <c r="AA1145" s="23" t="e">
        <f>IF(AND($F$2&lt;&gt;"",$F$3&lt;&gt;""),Interpolation!N1145,ROUND(Interpolation!G1145,$N$3))</f>
        <v>#VALUE!</v>
      </c>
      <c r="AB1145" s="23" t="e">
        <f>IF(AND($F$2&lt;&gt;"",$F$3&lt;&gt;""),Interpolation!O1145,ROUND(Interpolation!H1145,$N$3))</f>
        <v>#VALUE!</v>
      </c>
      <c r="AD1145" s="43" t="e">
        <f t="shared" si="197"/>
        <v>#VALUE!</v>
      </c>
      <c r="AE1145" s="43" t="e">
        <f t="shared" si="198"/>
        <v>#VALUE!</v>
      </c>
    </row>
    <row r="1146" spans="1:31" x14ac:dyDescent="0.25">
      <c r="A1146" s="26" t="str">
        <f t="shared" si="200"/>
        <v/>
      </c>
      <c r="B1146" s="21" t="str">
        <f t="shared" si="199"/>
        <v/>
      </c>
      <c r="C1146" s="16" t="s">
        <v>66</v>
      </c>
      <c r="D1146" s="16" t="s">
        <v>66</v>
      </c>
      <c r="E1146" s="16" t="s">
        <v>66</v>
      </c>
      <c r="F1146" s="16"/>
      <c r="G1146" s="16"/>
      <c r="H1146" s="16"/>
      <c r="I1146" s="56"/>
      <c r="J1146" s="57"/>
      <c r="K1146" s="58"/>
      <c r="L1146" s="22" t="str">
        <f t="shared" si="195"/>
        <v/>
      </c>
      <c r="M1146" s="22" t="str">
        <f t="shared" si="196"/>
        <v/>
      </c>
      <c r="N1146" s="26" t="e">
        <f t="shared" si="189"/>
        <v>#VALUE!</v>
      </c>
      <c r="O1146" s="26" t="e">
        <f t="shared" si="193"/>
        <v>#VALUE!</v>
      </c>
      <c r="P1146" s="26" t="e">
        <f t="shared" si="190"/>
        <v>#VALUE!</v>
      </c>
      <c r="Q1146" s="26" t="e">
        <f t="shared" si="194"/>
        <v>#VALUE!</v>
      </c>
      <c r="R1146" s="22"/>
      <c r="S1146" s="22"/>
      <c r="T1146" s="22"/>
      <c r="U1146" s="22"/>
      <c r="W1146" s="23" t="e">
        <f>IF(AND($F$2&lt;&gt;"",$F$3&lt;&gt;""),Interpolation!J1146,ROUND(Interpolation!C1146,$N$3))</f>
        <v>#VALUE!</v>
      </c>
      <c r="X1146" s="23" t="e">
        <f>IF(AND($F$2&lt;&gt;"",$F$3&lt;&gt;""),Interpolation!K1146,ROUND(Interpolation!D1146,$N$3))</f>
        <v>#VALUE!</v>
      </c>
      <c r="Y1146" s="23" t="e">
        <f>IF(AND($F$2&lt;&gt;"",$F$3&lt;&gt;""),Interpolation!L1146,ROUND(Interpolation!E1146,$N$3))</f>
        <v>#VALUE!</v>
      </c>
      <c r="Z1146" s="23" t="e">
        <f>IF(AND($F$2&lt;&gt;"",$F$3&lt;&gt;""),Interpolation!M1146,ROUND(Interpolation!F1146,$N$3))</f>
        <v>#VALUE!</v>
      </c>
      <c r="AA1146" s="23" t="e">
        <f>IF(AND($F$2&lt;&gt;"",$F$3&lt;&gt;""),Interpolation!N1146,ROUND(Interpolation!G1146,$N$3))</f>
        <v>#VALUE!</v>
      </c>
      <c r="AB1146" s="23" t="e">
        <f>IF(AND($F$2&lt;&gt;"",$F$3&lt;&gt;""),Interpolation!O1146,ROUND(Interpolation!H1146,$N$3))</f>
        <v>#VALUE!</v>
      </c>
      <c r="AD1146" s="43" t="e">
        <f t="shared" si="197"/>
        <v>#VALUE!</v>
      </c>
      <c r="AE1146" s="43" t="e">
        <f t="shared" si="198"/>
        <v>#VALUE!</v>
      </c>
    </row>
    <row r="1147" spans="1:31" x14ac:dyDescent="0.25">
      <c r="A1147" s="26" t="str">
        <f t="shared" si="200"/>
        <v/>
      </c>
      <c r="B1147" s="21" t="str">
        <f t="shared" si="199"/>
        <v/>
      </c>
      <c r="C1147" s="16" t="s">
        <v>66</v>
      </c>
      <c r="D1147" s="16" t="s">
        <v>66</v>
      </c>
      <c r="E1147" s="16" t="s">
        <v>66</v>
      </c>
      <c r="F1147" s="16"/>
      <c r="G1147" s="16"/>
      <c r="H1147" s="16"/>
      <c r="I1147" s="56"/>
      <c r="J1147" s="57"/>
      <c r="K1147" s="58"/>
      <c r="L1147" s="22" t="str">
        <f t="shared" si="195"/>
        <v/>
      </c>
      <c r="M1147" s="22" t="str">
        <f t="shared" si="196"/>
        <v/>
      </c>
      <c r="N1147" s="26" t="e">
        <f t="shared" si="189"/>
        <v>#VALUE!</v>
      </c>
      <c r="O1147" s="26" t="e">
        <f t="shared" si="193"/>
        <v>#VALUE!</v>
      </c>
      <c r="P1147" s="26" t="e">
        <f t="shared" si="190"/>
        <v>#VALUE!</v>
      </c>
      <c r="Q1147" s="26" t="e">
        <f t="shared" si="194"/>
        <v>#VALUE!</v>
      </c>
      <c r="R1147" s="22"/>
      <c r="S1147" s="22"/>
      <c r="T1147" s="22"/>
      <c r="U1147" s="22"/>
      <c r="W1147" s="23" t="e">
        <f>IF(AND($F$2&lt;&gt;"",$F$3&lt;&gt;""),Interpolation!J1147,ROUND(Interpolation!C1147,$N$3))</f>
        <v>#VALUE!</v>
      </c>
      <c r="X1147" s="23" t="e">
        <f>IF(AND($F$2&lt;&gt;"",$F$3&lt;&gt;""),Interpolation!K1147,ROUND(Interpolation!D1147,$N$3))</f>
        <v>#VALUE!</v>
      </c>
      <c r="Y1147" s="23" t="e">
        <f>IF(AND($F$2&lt;&gt;"",$F$3&lt;&gt;""),Interpolation!L1147,ROUND(Interpolation!E1147,$N$3))</f>
        <v>#VALUE!</v>
      </c>
      <c r="Z1147" s="23" t="e">
        <f>IF(AND($F$2&lt;&gt;"",$F$3&lt;&gt;""),Interpolation!M1147,ROUND(Interpolation!F1147,$N$3))</f>
        <v>#VALUE!</v>
      </c>
      <c r="AA1147" s="23" t="e">
        <f>IF(AND($F$2&lt;&gt;"",$F$3&lt;&gt;""),Interpolation!N1147,ROUND(Interpolation!G1147,$N$3))</f>
        <v>#VALUE!</v>
      </c>
      <c r="AB1147" s="23" t="e">
        <f>IF(AND($F$2&lt;&gt;"",$F$3&lt;&gt;""),Interpolation!O1147,ROUND(Interpolation!H1147,$N$3))</f>
        <v>#VALUE!</v>
      </c>
      <c r="AD1147" s="43" t="e">
        <f t="shared" si="197"/>
        <v>#VALUE!</v>
      </c>
      <c r="AE1147" s="43" t="e">
        <f t="shared" si="198"/>
        <v>#VALUE!</v>
      </c>
    </row>
    <row r="1148" spans="1:31" x14ac:dyDescent="0.25">
      <c r="A1148" s="26" t="str">
        <f t="shared" si="200"/>
        <v/>
      </c>
      <c r="B1148" s="21" t="str">
        <f t="shared" si="199"/>
        <v/>
      </c>
      <c r="C1148" s="16" t="s">
        <v>66</v>
      </c>
      <c r="D1148" s="16" t="s">
        <v>66</v>
      </c>
      <c r="E1148" s="16" t="s">
        <v>66</v>
      </c>
      <c r="F1148" s="16"/>
      <c r="G1148" s="16"/>
      <c r="H1148" s="16"/>
      <c r="I1148" s="56"/>
      <c r="J1148" s="57"/>
      <c r="K1148" s="58"/>
      <c r="L1148" s="22" t="str">
        <f t="shared" si="195"/>
        <v/>
      </c>
      <c r="M1148" s="22" t="str">
        <f t="shared" si="196"/>
        <v/>
      </c>
      <c r="N1148" s="26" t="e">
        <f t="shared" ref="N1148:N1200" si="201">VALUE(B1148)</f>
        <v>#VALUE!</v>
      </c>
      <c r="O1148" s="26" t="e">
        <f t="shared" si="193"/>
        <v>#VALUE!</v>
      </c>
      <c r="P1148" s="26" t="e">
        <f t="shared" ref="P1148:P1200" si="202">IF(N1148&lt;$T$8,1,IF(N1148&lt;$T$9,2,IF(N1148&lt;$T$10,3,IF(N1148&lt;$T$11,4,IF(N1148&lt;$T$12,5,IF(N1148&lt;$T$13,6,IF(N1148&lt;$T$14,7,"")))))))</f>
        <v>#VALUE!</v>
      </c>
      <c r="Q1148" s="26" t="e">
        <f t="shared" si="194"/>
        <v>#VALUE!</v>
      </c>
      <c r="R1148" s="22"/>
      <c r="S1148" s="22"/>
      <c r="T1148" s="22"/>
      <c r="U1148" s="22"/>
      <c r="W1148" s="23" t="e">
        <f>IF(AND($F$2&lt;&gt;"",$F$3&lt;&gt;""),Interpolation!J1148,ROUND(Interpolation!C1148,$N$3))</f>
        <v>#VALUE!</v>
      </c>
      <c r="X1148" s="23" t="e">
        <f>IF(AND($F$2&lt;&gt;"",$F$3&lt;&gt;""),Interpolation!K1148,ROUND(Interpolation!D1148,$N$3))</f>
        <v>#VALUE!</v>
      </c>
      <c r="Y1148" s="23" t="e">
        <f>IF(AND($F$2&lt;&gt;"",$F$3&lt;&gt;""),Interpolation!L1148,ROUND(Interpolation!E1148,$N$3))</f>
        <v>#VALUE!</v>
      </c>
      <c r="Z1148" s="23" t="e">
        <f>IF(AND($F$2&lt;&gt;"",$F$3&lt;&gt;""),Interpolation!M1148,ROUND(Interpolation!F1148,$N$3))</f>
        <v>#VALUE!</v>
      </c>
      <c r="AA1148" s="23" t="e">
        <f>IF(AND($F$2&lt;&gt;"",$F$3&lt;&gt;""),Interpolation!N1148,ROUND(Interpolation!G1148,$N$3))</f>
        <v>#VALUE!</v>
      </c>
      <c r="AB1148" s="23" t="e">
        <f>IF(AND($F$2&lt;&gt;"",$F$3&lt;&gt;""),Interpolation!O1148,ROUND(Interpolation!H1148,$N$3))</f>
        <v>#VALUE!</v>
      </c>
      <c r="AD1148" s="43" t="e">
        <f t="shared" si="197"/>
        <v>#VALUE!</v>
      </c>
      <c r="AE1148" s="43" t="e">
        <f t="shared" si="198"/>
        <v>#VALUE!</v>
      </c>
    </row>
    <row r="1149" spans="1:31" x14ac:dyDescent="0.25">
      <c r="A1149" s="26" t="str">
        <f t="shared" si="200"/>
        <v/>
      </c>
      <c r="B1149" s="21" t="str">
        <f t="shared" si="199"/>
        <v/>
      </c>
      <c r="C1149" s="16" t="s">
        <v>66</v>
      </c>
      <c r="D1149" s="16" t="s">
        <v>66</v>
      </c>
      <c r="E1149" s="16" t="s">
        <v>66</v>
      </c>
      <c r="F1149" s="16"/>
      <c r="G1149" s="16"/>
      <c r="H1149" s="16"/>
      <c r="I1149" s="56"/>
      <c r="J1149" s="57"/>
      <c r="K1149" s="58"/>
      <c r="L1149" s="22" t="str">
        <f t="shared" si="195"/>
        <v/>
      </c>
      <c r="M1149" s="22" t="str">
        <f t="shared" si="196"/>
        <v/>
      </c>
      <c r="N1149" s="26" t="e">
        <f t="shared" si="201"/>
        <v>#VALUE!</v>
      </c>
      <c r="O1149" s="26" t="e">
        <f t="shared" si="193"/>
        <v>#VALUE!</v>
      </c>
      <c r="P1149" s="26" t="e">
        <f t="shared" si="202"/>
        <v>#VALUE!</v>
      </c>
      <c r="Q1149" s="26" t="e">
        <f t="shared" si="194"/>
        <v>#VALUE!</v>
      </c>
      <c r="R1149" s="22"/>
      <c r="S1149" s="22"/>
      <c r="T1149" s="22"/>
      <c r="U1149" s="22"/>
      <c r="W1149" s="23" t="e">
        <f>IF(AND($F$2&lt;&gt;"",$F$3&lt;&gt;""),Interpolation!J1149,ROUND(Interpolation!C1149,$N$3))</f>
        <v>#VALUE!</v>
      </c>
      <c r="X1149" s="23" t="e">
        <f>IF(AND($F$2&lt;&gt;"",$F$3&lt;&gt;""),Interpolation!K1149,ROUND(Interpolation!D1149,$N$3))</f>
        <v>#VALUE!</v>
      </c>
      <c r="Y1149" s="23" t="e">
        <f>IF(AND($F$2&lt;&gt;"",$F$3&lt;&gt;""),Interpolation!L1149,ROUND(Interpolation!E1149,$N$3))</f>
        <v>#VALUE!</v>
      </c>
      <c r="Z1149" s="23" t="e">
        <f>IF(AND($F$2&lt;&gt;"",$F$3&lt;&gt;""),Interpolation!M1149,ROUND(Interpolation!F1149,$N$3))</f>
        <v>#VALUE!</v>
      </c>
      <c r="AA1149" s="23" t="e">
        <f>IF(AND($F$2&lt;&gt;"",$F$3&lt;&gt;""),Interpolation!N1149,ROUND(Interpolation!G1149,$N$3))</f>
        <v>#VALUE!</v>
      </c>
      <c r="AB1149" s="23" t="e">
        <f>IF(AND($F$2&lt;&gt;"",$F$3&lt;&gt;""),Interpolation!O1149,ROUND(Interpolation!H1149,$N$3))</f>
        <v>#VALUE!</v>
      </c>
      <c r="AD1149" s="43" t="e">
        <f t="shared" si="197"/>
        <v>#VALUE!</v>
      </c>
      <c r="AE1149" s="43" t="e">
        <f t="shared" si="198"/>
        <v>#VALUE!</v>
      </c>
    </row>
    <row r="1150" spans="1:31" x14ac:dyDescent="0.25">
      <c r="A1150" s="26" t="str">
        <f t="shared" si="200"/>
        <v/>
      </c>
      <c r="B1150" s="21" t="str">
        <f t="shared" si="199"/>
        <v/>
      </c>
      <c r="C1150" s="16" t="s">
        <v>66</v>
      </c>
      <c r="D1150" s="16" t="s">
        <v>66</v>
      </c>
      <c r="E1150" s="16" t="s">
        <v>66</v>
      </c>
      <c r="F1150" s="16"/>
      <c r="G1150" s="16"/>
      <c r="H1150" s="16"/>
      <c r="I1150" s="56"/>
      <c r="J1150" s="57"/>
      <c r="K1150" s="58"/>
      <c r="L1150" s="22" t="str">
        <f t="shared" si="195"/>
        <v/>
      </c>
      <c r="M1150" s="22" t="str">
        <f t="shared" si="196"/>
        <v/>
      </c>
      <c r="N1150" s="26" t="e">
        <f t="shared" si="201"/>
        <v>#VALUE!</v>
      </c>
      <c r="O1150" s="26" t="e">
        <f t="shared" si="193"/>
        <v>#VALUE!</v>
      </c>
      <c r="P1150" s="26" t="e">
        <f t="shared" si="202"/>
        <v>#VALUE!</v>
      </c>
      <c r="Q1150" s="26" t="e">
        <f t="shared" si="194"/>
        <v>#VALUE!</v>
      </c>
      <c r="R1150" s="22"/>
      <c r="S1150" s="22"/>
      <c r="T1150" s="22"/>
      <c r="U1150" s="22"/>
      <c r="W1150" s="23" t="e">
        <f>IF(AND($F$2&lt;&gt;"",$F$3&lt;&gt;""),Interpolation!J1150,ROUND(Interpolation!C1150,$N$3))</f>
        <v>#VALUE!</v>
      </c>
      <c r="X1150" s="23" t="e">
        <f>IF(AND($F$2&lt;&gt;"",$F$3&lt;&gt;""),Interpolation!K1150,ROUND(Interpolation!D1150,$N$3))</f>
        <v>#VALUE!</v>
      </c>
      <c r="Y1150" s="23" t="e">
        <f>IF(AND($F$2&lt;&gt;"",$F$3&lt;&gt;""),Interpolation!L1150,ROUND(Interpolation!E1150,$N$3))</f>
        <v>#VALUE!</v>
      </c>
      <c r="Z1150" s="23" t="e">
        <f>IF(AND($F$2&lt;&gt;"",$F$3&lt;&gt;""),Interpolation!M1150,ROUND(Interpolation!F1150,$N$3))</f>
        <v>#VALUE!</v>
      </c>
      <c r="AA1150" s="23" t="e">
        <f>IF(AND($F$2&lt;&gt;"",$F$3&lt;&gt;""),Interpolation!N1150,ROUND(Interpolation!G1150,$N$3))</f>
        <v>#VALUE!</v>
      </c>
      <c r="AB1150" s="23" t="e">
        <f>IF(AND($F$2&lt;&gt;"",$F$3&lt;&gt;""),Interpolation!O1150,ROUND(Interpolation!H1150,$N$3))</f>
        <v>#VALUE!</v>
      </c>
      <c r="AD1150" s="43" t="e">
        <f t="shared" si="197"/>
        <v>#VALUE!</v>
      </c>
      <c r="AE1150" s="43" t="e">
        <f t="shared" si="198"/>
        <v>#VALUE!</v>
      </c>
    </row>
    <row r="1151" spans="1:31" x14ac:dyDescent="0.25">
      <c r="A1151" s="26" t="str">
        <f t="shared" si="200"/>
        <v/>
      </c>
      <c r="B1151" s="21" t="str">
        <f t="shared" si="199"/>
        <v/>
      </c>
      <c r="C1151" s="16" t="s">
        <v>66</v>
      </c>
      <c r="D1151" s="16" t="s">
        <v>66</v>
      </c>
      <c r="E1151" s="16" t="s">
        <v>66</v>
      </c>
      <c r="F1151" s="16"/>
      <c r="G1151" s="16"/>
      <c r="H1151" s="16"/>
      <c r="I1151" s="56"/>
      <c r="J1151" s="57"/>
      <c r="K1151" s="58"/>
      <c r="L1151" s="22" t="str">
        <f t="shared" si="195"/>
        <v/>
      </c>
      <c r="M1151" s="22" t="str">
        <f t="shared" si="196"/>
        <v/>
      </c>
      <c r="N1151" s="26" t="e">
        <f t="shared" si="201"/>
        <v>#VALUE!</v>
      </c>
      <c r="O1151" s="26" t="e">
        <f t="shared" si="193"/>
        <v>#VALUE!</v>
      </c>
      <c r="P1151" s="26" t="e">
        <f t="shared" si="202"/>
        <v>#VALUE!</v>
      </c>
      <c r="Q1151" s="26" t="e">
        <f t="shared" si="194"/>
        <v>#VALUE!</v>
      </c>
      <c r="R1151" s="22"/>
      <c r="S1151" s="22"/>
      <c r="T1151" s="22"/>
      <c r="U1151" s="22"/>
      <c r="W1151" s="23" t="e">
        <f>IF(AND($F$2&lt;&gt;"",$F$3&lt;&gt;""),Interpolation!J1151,ROUND(Interpolation!C1151,$N$3))</f>
        <v>#VALUE!</v>
      </c>
      <c r="X1151" s="23" t="e">
        <f>IF(AND($F$2&lt;&gt;"",$F$3&lt;&gt;""),Interpolation!K1151,ROUND(Interpolation!D1151,$N$3))</f>
        <v>#VALUE!</v>
      </c>
      <c r="Y1151" s="23" t="e">
        <f>IF(AND($F$2&lt;&gt;"",$F$3&lt;&gt;""),Interpolation!L1151,ROUND(Interpolation!E1151,$N$3))</f>
        <v>#VALUE!</v>
      </c>
      <c r="Z1151" s="23" t="e">
        <f>IF(AND($F$2&lt;&gt;"",$F$3&lt;&gt;""),Interpolation!M1151,ROUND(Interpolation!F1151,$N$3))</f>
        <v>#VALUE!</v>
      </c>
      <c r="AA1151" s="23" t="e">
        <f>IF(AND($F$2&lt;&gt;"",$F$3&lt;&gt;""),Interpolation!N1151,ROUND(Interpolation!G1151,$N$3))</f>
        <v>#VALUE!</v>
      </c>
      <c r="AB1151" s="23" t="e">
        <f>IF(AND($F$2&lt;&gt;"",$F$3&lt;&gt;""),Interpolation!O1151,ROUND(Interpolation!H1151,$N$3))</f>
        <v>#VALUE!</v>
      </c>
      <c r="AD1151" s="43" t="e">
        <f t="shared" si="197"/>
        <v>#VALUE!</v>
      </c>
      <c r="AE1151" s="43" t="e">
        <f t="shared" si="198"/>
        <v>#VALUE!</v>
      </c>
    </row>
    <row r="1152" spans="1:31" x14ac:dyDescent="0.25">
      <c r="A1152" s="26" t="str">
        <f t="shared" si="200"/>
        <v/>
      </c>
      <c r="B1152" s="21" t="str">
        <f t="shared" si="199"/>
        <v/>
      </c>
      <c r="C1152" s="16" t="s">
        <v>66</v>
      </c>
      <c r="D1152" s="16" t="s">
        <v>66</v>
      </c>
      <c r="E1152" s="16" t="s">
        <v>66</v>
      </c>
      <c r="F1152" s="16"/>
      <c r="G1152" s="16"/>
      <c r="H1152" s="16"/>
      <c r="I1152" s="56"/>
      <c r="J1152" s="57"/>
      <c r="K1152" s="58"/>
      <c r="L1152" s="22" t="str">
        <f t="shared" si="195"/>
        <v/>
      </c>
      <c r="M1152" s="22" t="str">
        <f t="shared" si="196"/>
        <v/>
      </c>
      <c r="N1152" s="26" t="e">
        <f t="shared" si="201"/>
        <v>#VALUE!</v>
      </c>
      <c r="O1152" s="26" t="e">
        <f t="shared" si="193"/>
        <v>#VALUE!</v>
      </c>
      <c r="P1152" s="26" t="e">
        <f t="shared" si="202"/>
        <v>#VALUE!</v>
      </c>
      <c r="Q1152" s="26" t="e">
        <f t="shared" si="194"/>
        <v>#VALUE!</v>
      </c>
      <c r="R1152" s="22"/>
      <c r="S1152" s="22"/>
      <c r="T1152" s="22"/>
      <c r="U1152" s="22"/>
      <c r="W1152" s="23" t="e">
        <f>IF(AND($F$2&lt;&gt;"",$F$3&lt;&gt;""),Interpolation!J1152,ROUND(Interpolation!C1152,$N$3))</f>
        <v>#VALUE!</v>
      </c>
      <c r="X1152" s="23" t="e">
        <f>IF(AND($F$2&lt;&gt;"",$F$3&lt;&gt;""),Interpolation!K1152,ROUND(Interpolation!D1152,$N$3))</f>
        <v>#VALUE!</v>
      </c>
      <c r="Y1152" s="23" t="e">
        <f>IF(AND($F$2&lt;&gt;"",$F$3&lt;&gt;""),Interpolation!L1152,ROUND(Interpolation!E1152,$N$3))</f>
        <v>#VALUE!</v>
      </c>
      <c r="Z1152" s="23" t="e">
        <f>IF(AND($F$2&lt;&gt;"",$F$3&lt;&gt;""),Interpolation!M1152,ROUND(Interpolation!F1152,$N$3))</f>
        <v>#VALUE!</v>
      </c>
      <c r="AA1152" s="23" t="e">
        <f>IF(AND($F$2&lt;&gt;"",$F$3&lt;&gt;""),Interpolation!N1152,ROUND(Interpolation!G1152,$N$3))</f>
        <v>#VALUE!</v>
      </c>
      <c r="AB1152" s="23" t="e">
        <f>IF(AND($F$2&lt;&gt;"",$F$3&lt;&gt;""),Interpolation!O1152,ROUND(Interpolation!H1152,$N$3))</f>
        <v>#VALUE!</v>
      </c>
      <c r="AD1152" s="43" t="e">
        <f t="shared" si="197"/>
        <v>#VALUE!</v>
      </c>
      <c r="AE1152" s="43" t="e">
        <f t="shared" si="198"/>
        <v>#VALUE!</v>
      </c>
    </row>
    <row r="1153" spans="1:31" x14ac:dyDescent="0.25">
      <c r="A1153" s="26" t="str">
        <f t="shared" si="200"/>
        <v/>
      </c>
      <c r="B1153" s="21" t="str">
        <f t="shared" si="199"/>
        <v/>
      </c>
      <c r="C1153" s="16" t="s">
        <v>66</v>
      </c>
      <c r="D1153" s="16" t="s">
        <v>66</v>
      </c>
      <c r="E1153" s="16" t="s">
        <v>66</v>
      </c>
      <c r="F1153" s="16"/>
      <c r="G1153" s="16"/>
      <c r="H1153" s="16"/>
      <c r="I1153" s="56"/>
      <c r="J1153" s="57"/>
      <c r="K1153" s="58"/>
      <c r="L1153" s="22" t="str">
        <f t="shared" si="195"/>
        <v/>
      </c>
      <c r="M1153" s="22" t="str">
        <f t="shared" si="196"/>
        <v/>
      </c>
      <c r="N1153" s="26" t="e">
        <f t="shared" si="201"/>
        <v>#VALUE!</v>
      </c>
      <c r="O1153" s="26" t="e">
        <f t="shared" si="193"/>
        <v>#VALUE!</v>
      </c>
      <c r="P1153" s="26" t="e">
        <f t="shared" si="202"/>
        <v>#VALUE!</v>
      </c>
      <c r="Q1153" s="26" t="e">
        <f t="shared" si="194"/>
        <v>#VALUE!</v>
      </c>
      <c r="R1153" s="22"/>
      <c r="S1153" s="22"/>
      <c r="T1153" s="22"/>
      <c r="U1153" s="22"/>
      <c r="W1153" s="23" t="e">
        <f>IF(AND($F$2&lt;&gt;"",$F$3&lt;&gt;""),Interpolation!J1153,ROUND(Interpolation!C1153,$N$3))</f>
        <v>#VALUE!</v>
      </c>
      <c r="X1153" s="23" t="e">
        <f>IF(AND($F$2&lt;&gt;"",$F$3&lt;&gt;""),Interpolation!K1153,ROUND(Interpolation!D1153,$N$3))</f>
        <v>#VALUE!</v>
      </c>
      <c r="Y1153" s="23" t="e">
        <f>IF(AND($F$2&lt;&gt;"",$F$3&lt;&gt;""),Interpolation!L1153,ROUND(Interpolation!E1153,$N$3))</f>
        <v>#VALUE!</v>
      </c>
      <c r="Z1153" s="23" t="e">
        <f>IF(AND($F$2&lt;&gt;"",$F$3&lt;&gt;""),Interpolation!M1153,ROUND(Interpolation!F1153,$N$3))</f>
        <v>#VALUE!</v>
      </c>
      <c r="AA1153" s="23" t="e">
        <f>IF(AND($F$2&lt;&gt;"",$F$3&lt;&gt;""),Interpolation!N1153,ROUND(Interpolation!G1153,$N$3))</f>
        <v>#VALUE!</v>
      </c>
      <c r="AB1153" s="23" t="e">
        <f>IF(AND($F$2&lt;&gt;"",$F$3&lt;&gt;""),Interpolation!O1153,ROUND(Interpolation!H1153,$N$3))</f>
        <v>#VALUE!</v>
      </c>
      <c r="AD1153" s="43" t="e">
        <f t="shared" si="197"/>
        <v>#VALUE!</v>
      </c>
      <c r="AE1153" s="43" t="e">
        <f t="shared" si="198"/>
        <v>#VALUE!</v>
      </c>
    </row>
    <row r="1154" spans="1:31" x14ac:dyDescent="0.25">
      <c r="A1154" s="26" t="str">
        <f t="shared" si="200"/>
        <v/>
      </c>
      <c r="B1154" s="21" t="str">
        <f t="shared" si="199"/>
        <v/>
      </c>
      <c r="C1154" s="16" t="s">
        <v>66</v>
      </c>
      <c r="D1154" s="16" t="s">
        <v>66</v>
      </c>
      <c r="E1154" s="16" t="s">
        <v>66</v>
      </c>
      <c r="F1154" s="16"/>
      <c r="G1154" s="16"/>
      <c r="H1154" s="16"/>
      <c r="I1154" s="56"/>
      <c r="J1154" s="57"/>
      <c r="K1154" s="58"/>
      <c r="L1154" s="22" t="str">
        <f t="shared" si="195"/>
        <v/>
      </c>
      <c r="M1154" s="22" t="str">
        <f t="shared" si="196"/>
        <v/>
      </c>
      <c r="N1154" s="26" t="e">
        <f t="shared" si="201"/>
        <v>#VALUE!</v>
      </c>
      <c r="O1154" s="26" t="e">
        <f t="shared" si="193"/>
        <v>#VALUE!</v>
      </c>
      <c r="P1154" s="26" t="e">
        <f t="shared" si="202"/>
        <v>#VALUE!</v>
      </c>
      <c r="Q1154" s="26" t="e">
        <f t="shared" si="194"/>
        <v>#VALUE!</v>
      </c>
      <c r="R1154" s="22"/>
      <c r="S1154" s="22"/>
      <c r="T1154" s="22"/>
      <c r="U1154" s="22"/>
      <c r="W1154" s="23" t="e">
        <f>IF(AND($F$2&lt;&gt;"",$F$3&lt;&gt;""),Interpolation!J1154,ROUND(Interpolation!C1154,$N$3))</f>
        <v>#VALUE!</v>
      </c>
      <c r="X1154" s="23" t="e">
        <f>IF(AND($F$2&lt;&gt;"",$F$3&lt;&gt;""),Interpolation!K1154,ROUND(Interpolation!D1154,$N$3))</f>
        <v>#VALUE!</v>
      </c>
      <c r="Y1154" s="23" t="e">
        <f>IF(AND($F$2&lt;&gt;"",$F$3&lt;&gt;""),Interpolation!L1154,ROUND(Interpolation!E1154,$N$3))</f>
        <v>#VALUE!</v>
      </c>
      <c r="Z1154" s="23" t="e">
        <f>IF(AND($F$2&lt;&gt;"",$F$3&lt;&gt;""),Interpolation!M1154,ROUND(Interpolation!F1154,$N$3))</f>
        <v>#VALUE!</v>
      </c>
      <c r="AA1154" s="23" t="e">
        <f>IF(AND($F$2&lt;&gt;"",$F$3&lt;&gt;""),Interpolation!N1154,ROUND(Interpolation!G1154,$N$3))</f>
        <v>#VALUE!</v>
      </c>
      <c r="AB1154" s="23" t="e">
        <f>IF(AND($F$2&lt;&gt;"",$F$3&lt;&gt;""),Interpolation!O1154,ROUND(Interpolation!H1154,$N$3))</f>
        <v>#VALUE!</v>
      </c>
      <c r="AD1154" s="43" t="e">
        <f t="shared" si="197"/>
        <v>#VALUE!</v>
      </c>
      <c r="AE1154" s="43" t="e">
        <f t="shared" si="198"/>
        <v>#VALUE!</v>
      </c>
    </row>
    <row r="1155" spans="1:31" x14ac:dyDescent="0.25">
      <c r="A1155" s="26" t="str">
        <f t="shared" si="200"/>
        <v/>
      </c>
      <c r="B1155" s="21" t="str">
        <f t="shared" si="199"/>
        <v/>
      </c>
      <c r="C1155" s="16" t="s">
        <v>66</v>
      </c>
      <c r="D1155" s="16" t="s">
        <v>66</v>
      </c>
      <c r="E1155" s="16" t="s">
        <v>66</v>
      </c>
      <c r="F1155" s="16"/>
      <c r="G1155" s="16"/>
      <c r="H1155" s="16"/>
      <c r="I1155" s="56"/>
      <c r="J1155" s="57"/>
      <c r="K1155" s="58"/>
      <c r="L1155" s="22" t="str">
        <f t="shared" si="195"/>
        <v/>
      </c>
      <c r="M1155" s="22" t="str">
        <f t="shared" si="196"/>
        <v/>
      </c>
      <c r="N1155" s="26" t="e">
        <f t="shared" si="201"/>
        <v>#VALUE!</v>
      </c>
      <c r="O1155" s="26" t="e">
        <f t="shared" si="193"/>
        <v>#VALUE!</v>
      </c>
      <c r="P1155" s="26" t="e">
        <f t="shared" si="202"/>
        <v>#VALUE!</v>
      </c>
      <c r="Q1155" s="26" t="e">
        <f t="shared" si="194"/>
        <v>#VALUE!</v>
      </c>
      <c r="R1155" s="22"/>
      <c r="S1155" s="22"/>
      <c r="T1155" s="22"/>
      <c r="U1155" s="22"/>
      <c r="W1155" s="23" t="e">
        <f>IF(AND($F$2&lt;&gt;"",$F$3&lt;&gt;""),Interpolation!J1155,ROUND(Interpolation!C1155,$N$3))</f>
        <v>#VALUE!</v>
      </c>
      <c r="X1155" s="23" t="e">
        <f>IF(AND($F$2&lt;&gt;"",$F$3&lt;&gt;""),Interpolation!K1155,ROUND(Interpolation!D1155,$N$3))</f>
        <v>#VALUE!</v>
      </c>
      <c r="Y1155" s="23" t="e">
        <f>IF(AND($F$2&lt;&gt;"",$F$3&lt;&gt;""),Interpolation!L1155,ROUND(Interpolation!E1155,$N$3))</f>
        <v>#VALUE!</v>
      </c>
      <c r="Z1155" s="23" t="e">
        <f>IF(AND($F$2&lt;&gt;"",$F$3&lt;&gt;""),Interpolation!M1155,ROUND(Interpolation!F1155,$N$3))</f>
        <v>#VALUE!</v>
      </c>
      <c r="AA1155" s="23" t="e">
        <f>IF(AND($F$2&lt;&gt;"",$F$3&lt;&gt;""),Interpolation!N1155,ROUND(Interpolation!G1155,$N$3))</f>
        <v>#VALUE!</v>
      </c>
      <c r="AB1155" s="23" t="e">
        <f>IF(AND($F$2&lt;&gt;"",$F$3&lt;&gt;""),Interpolation!O1155,ROUND(Interpolation!H1155,$N$3))</f>
        <v>#VALUE!</v>
      </c>
      <c r="AD1155" s="43" t="e">
        <f t="shared" si="197"/>
        <v>#VALUE!</v>
      </c>
      <c r="AE1155" s="43" t="e">
        <f t="shared" si="198"/>
        <v>#VALUE!</v>
      </c>
    </row>
    <row r="1156" spans="1:31" x14ac:dyDescent="0.25">
      <c r="A1156" s="26" t="str">
        <f t="shared" si="200"/>
        <v/>
      </c>
      <c r="B1156" s="21" t="str">
        <f t="shared" si="199"/>
        <v/>
      </c>
      <c r="C1156" s="16" t="s">
        <v>66</v>
      </c>
      <c r="D1156" s="16" t="s">
        <v>66</v>
      </c>
      <c r="E1156" s="16" t="s">
        <v>66</v>
      </c>
      <c r="F1156" s="16"/>
      <c r="G1156" s="16"/>
      <c r="H1156" s="16"/>
      <c r="I1156" s="56"/>
      <c r="J1156" s="57"/>
      <c r="K1156" s="58"/>
      <c r="L1156" s="22" t="str">
        <f t="shared" si="195"/>
        <v/>
      </c>
      <c r="M1156" s="22" t="str">
        <f t="shared" si="196"/>
        <v/>
      </c>
      <c r="N1156" s="26" t="e">
        <f t="shared" si="201"/>
        <v>#VALUE!</v>
      </c>
      <c r="O1156" s="26" t="e">
        <f t="shared" si="193"/>
        <v>#VALUE!</v>
      </c>
      <c r="P1156" s="26" t="e">
        <f t="shared" si="202"/>
        <v>#VALUE!</v>
      </c>
      <c r="Q1156" s="26" t="e">
        <f t="shared" si="194"/>
        <v>#VALUE!</v>
      </c>
      <c r="R1156" s="22"/>
      <c r="S1156" s="22"/>
      <c r="T1156" s="22"/>
      <c r="U1156" s="22"/>
      <c r="W1156" s="23" t="e">
        <f>IF(AND($F$2&lt;&gt;"",$F$3&lt;&gt;""),Interpolation!J1156,ROUND(Interpolation!C1156,$N$3))</f>
        <v>#VALUE!</v>
      </c>
      <c r="X1156" s="23" t="e">
        <f>IF(AND($F$2&lt;&gt;"",$F$3&lt;&gt;""),Interpolation!K1156,ROUND(Interpolation!D1156,$N$3))</f>
        <v>#VALUE!</v>
      </c>
      <c r="Y1156" s="23" t="e">
        <f>IF(AND($F$2&lt;&gt;"",$F$3&lt;&gt;""),Interpolation!L1156,ROUND(Interpolation!E1156,$N$3))</f>
        <v>#VALUE!</v>
      </c>
      <c r="Z1156" s="23" t="e">
        <f>IF(AND($F$2&lt;&gt;"",$F$3&lt;&gt;""),Interpolation!M1156,ROUND(Interpolation!F1156,$N$3))</f>
        <v>#VALUE!</v>
      </c>
      <c r="AA1156" s="23" t="e">
        <f>IF(AND($F$2&lt;&gt;"",$F$3&lt;&gt;""),Interpolation!N1156,ROUND(Interpolation!G1156,$N$3))</f>
        <v>#VALUE!</v>
      </c>
      <c r="AB1156" s="23" t="e">
        <f>IF(AND($F$2&lt;&gt;"",$F$3&lt;&gt;""),Interpolation!O1156,ROUND(Interpolation!H1156,$N$3))</f>
        <v>#VALUE!</v>
      </c>
      <c r="AD1156" s="43" t="e">
        <f t="shared" si="197"/>
        <v>#VALUE!</v>
      </c>
      <c r="AE1156" s="43" t="e">
        <f t="shared" si="198"/>
        <v>#VALUE!</v>
      </c>
    </row>
    <row r="1157" spans="1:31" x14ac:dyDescent="0.25">
      <c r="A1157" s="26" t="str">
        <f t="shared" si="200"/>
        <v/>
      </c>
      <c r="B1157" s="21" t="str">
        <f t="shared" si="199"/>
        <v/>
      </c>
      <c r="C1157" s="16" t="s">
        <v>66</v>
      </c>
      <c r="D1157" s="16" t="s">
        <v>66</v>
      </c>
      <c r="E1157" s="16" t="s">
        <v>66</v>
      </c>
      <c r="F1157" s="16"/>
      <c r="G1157" s="16"/>
      <c r="H1157" s="16"/>
      <c r="I1157" s="56"/>
      <c r="J1157" s="57"/>
      <c r="K1157" s="58"/>
      <c r="L1157" s="22" t="str">
        <f t="shared" si="195"/>
        <v/>
      </c>
      <c r="M1157" s="22" t="str">
        <f t="shared" si="196"/>
        <v/>
      </c>
      <c r="N1157" s="26" t="e">
        <f t="shared" si="201"/>
        <v>#VALUE!</v>
      </c>
      <c r="O1157" s="26" t="e">
        <f t="shared" si="193"/>
        <v>#VALUE!</v>
      </c>
      <c r="P1157" s="26" t="e">
        <f t="shared" si="202"/>
        <v>#VALUE!</v>
      </c>
      <c r="Q1157" s="26" t="e">
        <f t="shared" si="194"/>
        <v>#VALUE!</v>
      </c>
      <c r="R1157" s="22"/>
      <c r="S1157" s="22"/>
      <c r="T1157" s="22"/>
      <c r="U1157" s="22"/>
      <c r="W1157" s="23" t="e">
        <f>IF(AND($F$2&lt;&gt;"",$F$3&lt;&gt;""),Interpolation!J1157,ROUND(Interpolation!C1157,$N$3))</f>
        <v>#VALUE!</v>
      </c>
      <c r="X1157" s="23" t="e">
        <f>IF(AND($F$2&lt;&gt;"",$F$3&lt;&gt;""),Interpolation!K1157,ROUND(Interpolation!D1157,$N$3))</f>
        <v>#VALUE!</v>
      </c>
      <c r="Y1157" s="23" t="e">
        <f>IF(AND($F$2&lt;&gt;"",$F$3&lt;&gt;""),Interpolation!L1157,ROUND(Interpolation!E1157,$N$3))</f>
        <v>#VALUE!</v>
      </c>
      <c r="Z1157" s="23" t="e">
        <f>IF(AND($F$2&lt;&gt;"",$F$3&lt;&gt;""),Interpolation!M1157,ROUND(Interpolation!F1157,$N$3))</f>
        <v>#VALUE!</v>
      </c>
      <c r="AA1157" s="23" t="e">
        <f>IF(AND($F$2&lt;&gt;"",$F$3&lt;&gt;""),Interpolation!N1157,ROUND(Interpolation!G1157,$N$3))</f>
        <v>#VALUE!</v>
      </c>
      <c r="AB1157" s="23" t="e">
        <f>IF(AND($F$2&lt;&gt;"",$F$3&lt;&gt;""),Interpolation!O1157,ROUND(Interpolation!H1157,$N$3))</f>
        <v>#VALUE!</v>
      </c>
      <c r="AD1157" s="43" t="e">
        <f t="shared" si="197"/>
        <v>#VALUE!</v>
      </c>
      <c r="AE1157" s="43" t="e">
        <f t="shared" si="198"/>
        <v>#VALUE!</v>
      </c>
    </row>
    <row r="1158" spans="1:31" x14ac:dyDescent="0.25">
      <c r="A1158" s="26" t="str">
        <f t="shared" si="200"/>
        <v/>
      </c>
      <c r="B1158" s="21" t="str">
        <f t="shared" si="199"/>
        <v/>
      </c>
      <c r="C1158" s="16" t="s">
        <v>66</v>
      </c>
      <c r="D1158" s="16" t="s">
        <v>66</v>
      </c>
      <c r="E1158" s="16" t="s">
        <v>66</v>
      </c>
      <c r="F1158" s="16"/>
      <c r="G1158" s="16"/>
      <c r="H1158" s="16"/>
      <c r="I1158" s="56"/>
      <c r="J1158" s="57"/>
      <c r="K1158" s="58"/>
      <c r="L1158" s="22" t="str">
        <f t="shared" si="195"/>
        <v/>
      </c>
      <c r="M1158" s="22" t="str">
        <f t="shared" si="196"/>
        <v/>
      </c>
      <c r="N1158" s="26" t="e">
        <f t="shared" si="201"/>
        <v>#VALUE!</v>
      </c>
      <c r="O1158" s="26" t="e">
        <f t="shared" si="193"/>
        <v>#VALUE!</v>
      </c>
      <c r="P1158" s="26" t="e">
        <f t="shared" si="202"/>
        <v>#VALUE!</v>
      </c>
      <c r="Q1158" s="26" t="e">
        <f t="shared" si="194"/>
        <v>#VALUE!</v>
      </c>
      <c r="R1158" s="22"/>
      <c r="S1158" s="22"/>
      <c r="T1158" s="22"/>
      <c r="U1158" s="22"/>
      <c r="W1158" s="23" t="e">
        <f>IF(AND($F$2&lt;&gt;"",$F$3&lt;&gt;""),Interpolation!J1158,ROUND(Interpolation!C1158,$N$3))</f>
        <v>#VALUE!</v>
      </c>
      <c r="X1158" s="23" t="e">
        <f>IF(AND($F$2&lt;&gt;"",$F$3&lt;&gt;""),Interpolation!K1158,ROUND(Interpolation!D1158,$N$3))</f>
        <v>#VALUE!</v>
      </c>
      <c r="Y1158" s="23" t="e">
        <f>IF(AND($F$2&lt;&gt;"",$F$3&lt;&gt;""),Interpolation!L1158,ROUND(Interpolation!E1158,$N$3))</f>
        <v>#VALUE!</v>
      </c>
      <c r="Z1158" s="23" t="e">
        <f>IF(AND($F$2&lt;&gt;"",$F$3&lt;&gt;""),Interpolation!M1158,ROUND(Interpolation!F1158,$N$3))</f>
        <v>#VALUE!</v>
      </c>
      <c r="AA1158" s="23" t="e">
        <f>IF(AND($F$2&lt;&gt;"",$F$3&lt;&gt;""),Interpolation!N1158,ROUND(Interpolation!G1158,$N$3))</f>
        <v>#VALUE!</v>
      </c>
      <c r="AB1158" s="23" t="e">
        <f>IF(AND($F$2&lt;&gt;"",$F$3&lt;&gt;""),Interpolation!O1158,ROUND(Interpolation!H1158,$N$3))</f>
        <v>#VALUE!</v>
      </c>
      <c r="AD1158" s="43" t="e">
        <f t="shared" si="197"/>
        <v>#VALUE!</v>
      </c>
      <c r="AE1158" s="43" t="e">
        <f t="shared" si="198"/>
        <v>#VALUE!</v>
      </c>
    </row>
    <row r="1159" spans="1:31" x14ac:dyDescent="0.25">
      <c r="A1159" s="26" t="str">
        <f t="shared" si="200"/>
        <v/>
      </c>
      <c r="B1159" s="21" t="str">
        <f t="shared" si="199"/>
        <v/>
      </c>
      <c r="C1159" s="16" t="s">
        <v>66</v>
      </c>
      <c r="D1159" s="16" t="s">
        <v>66</v>
      </c>
      <c r="E1159" s="16" t="s">
        <v>66</v>
      </c>
      <c r="F1159" s="16"/>
      <c r="G1159" s="16"/>
      <c r="H1159" s="16"/>
      <c r="I1159" s="56"/>
      <c r="J1159" s="57"/>
      <c r="K1159" s="58"/>
      <c r="L1159" s="22" t="str">
        <f t="shared" si="195"/>
        <v/>
      </c>
      <c r="M1159" s="22" t="str">
        <f t="shared" si="196"/>
        <v/>
      </c>
      <c r="N1159" s="26" t="e">
        <f t="shared" si="201"/>
        <v>#VALUE!</v>
      </c>
      <c r="O1159" s="26" t="e">
        <f t="shared" ref="O1159:O1222" si="203">IF($F$4="Master",(VLOOKUP(P1159,$R$8:$U$14,4,FALSE))/2,VLOOKUP(P1159,$R$8:$U$14,4,FALSE))</f>
        <v>#VALUE!</v>
      </c>
      <c r="P1159" s="26" t="e">
        <f t="shared" si="202"/>
        <v>#VALUE!</v>
      </c>
      <c r="Q1159" s="26" t="e">
        <f t="shared" ref="Q1159:Q1222" si="204">IF(OR($F$4="plus",$F$4="Go",$F$4="master"),O1159,-O1159)</f>
        <v>#VALUE!</v>
      </c>
      <c r="R1159" s="22"/>
      <c r="S1159" s="22"/>
      <c r="T1159" s="22"/>
      <c r="U1159" s="22"/>
      <c r="W1159" s="23" t="e">
        <f>IF(AND($F$2&lt;&gt;"",$F$3&lt;&gt;""),Interpolation!J1159,ROUND(Interpolation!C1159,$N$3))</f>
        <v>#VALUE!</v>
      </c>
      <c r="X1159" s="23" t="e">
        <f>IF(AND($F$2&lt;&gt;"",$F$3&lt;&gt;""),Interpolation!K1159,ROUND(Interpolation!D1159,$N$3))</f>
        <v>#VALUE!</v>
      </c>
      <c r="Y1159" s="23" t="e">
        <f>IF(AND($F$2&lt;&gt;"",$F$3&lt;&gt;""),Interpolation!L1159,ROUND(Interpolation!E1159,$N$3))</f>
        <v>#VALUE!</v>
      </c>
      <c r="Z1159" s="23" t="e">
        <f>IF(AND($F$2&lt;&gt;"",$F$3&lt;&gt;""),Interpolation!M1159,ROUND(Interpolation!F1159,$N$3))</f>
        <v>#VALUE!</v>
      </c>
      <c r="AA1159" s="23" t="e">
        <f>IF(AND($F$2&lt;&gt;"",$F$3&lt;&gt;""),Interpolation!N1159,ROUND(Interpolation!G1159,$N$3))</f>
        <v>#VALUE!</v>
      </c>
      <c r="AB1159" s="23" t="e">
        <f>IF(AND($F$2&lt;&gt;"",$F$3&lt;&gt;""),Interpolation!O1159,ROUND(Interpolation!H1159,$N$3))</f>
        <v>#VALUE!</v>
      </c>
      <c r="AD1159" s="43" t="e">
        <f t="shared" si="197"/>
        <v>#VALUE!</v>
      </c>
      <c r="AE1159" s="43" t="e">
        <f t="shared" si="198"/>
        <v>#VALUE!</v>
      </c>
    </row>
    <row r="1160" spans="1:31" x14ac:dyDescent="0.25">
      <c r="A1160" s="26" t="str">
        <f t="shared" si="200"/>
        <v/>
      </c>
      <c r="B1160" s="21" t="str">
        <f t="shared" si="199"/>
        <v/>
      </c>
      <c r="C1160" s="16" t="s">
        <v>66</v>
      </c>
      <c r="D1160" s="16" t="s">
        <v>66</v>
      </c>
      <c r="E1160" s="16" t="s">
        <v>66</v>
      </c>
      <c r="F1160" s="16"/>
      <c r="G1160" s="16"/>
      <c r="H1160" s="16"/>
      <c r="I1160" s="56"/>
      <c r="J1160" s="57"/>
      <c r="K1160" s="58"/>
      <c r="L1160" s="22" t="str">
        <f t="shared" ref="L1160:L1223" si="205">IFERROR(IF(AND($B1160&lt;&gt;"",$F$4=""),$N1160+$J$2,AD1160),"")</f>
        <v/>
      </c>
      <c r="M1160" s="22" t="str">
        <f t="shared" ref="M1160:M1223" si="206">IFERROR(IF(AND($B1160&lt;&gt;"",$F$4=""),$N1160-$J$3,AE1160),"")</f>
        <v/>
      </c>
      <c r="N1160" s="26" t="e">
        <f t="shared" si="201"/>
        <v>#VALUE!</v>
      </c>
      <c r="O1160" s="26" t="e">
        <f t="shared" si="203"/>
        <v>#VALUE!</v>
      </c>
      <c r="P1160" s="26" t="e">
        <f t="shared" si="202"/>
        <v>#VALUE!</v>
      </c>
      <c r="Q1160" s="26" t="e">
        <f t="shared" si="204"/>
        <v>#VALUE!</v>
      </c>
      <c r="R1160" s="22"/>
      <c r="S1160" s="22"/>
      <c r="T1160" s="22"/>
      <c r="U1160" s="22"/>
      <c r="W1160" s="23" t="e">
        <f>IF(AND($F$2&lt;&gt;"",$F$3&lt;&gt;""),Interpolation!J1160,ROUND(Interpolation!C1160,$N$3))</f>
        <v>#VALUE!</v>
      </c>
      <c r="X1160" s="23" t="e">
        <f>IF(AND($F$2&lt;&gt;"",$F$3&lt;&gt;""),Interpolation!K1160,ROUND(Interpolation!D1160,$N$3))</f>
        <v>#VALUE!</v>
      </c>
      <c r="Y1160" s="23" t="e">
        <f>IF(AND($F$2&lt;&gt;"",$F$3&lt;&gt;""),Interpolation!L1160,ROUND(Interpolation!E1160,$N$3))</f>
        <v>#VALUE!</v>
      </c>
      <c r="Z1160" s="23" t="e">
        <f>IF(AND($F$2&lt;&gt;"",$F$3&lt;&gt;""),Interpolation!M1160,ROUND(Interpolation!F1160,$N$3))</f>
        <v>#VALUE!</v>
      </c>
      <c r="AA1160" s="23" t="e">
        <f>IF(AND($F$2&lt;&gt;"",$F$3&lt;&gt;""),Interpolation!N1160,ROUND(Interpolation!G1160,$N$3))</f>
        <v>#VALUE!</v>
      </c>
      <c r="AB1160" s="23" t="e">
        <f>IF(AND($F$2&lt;&gt;"",$F$3&lt;&gt;""),Interpolation!O1160,ROUND(Interpolation!H1160,$N$3))</f>
        <v>#VALUE!</v>
      </c>
      <c r="AD1160" s="43" t="e">
        <f t="shared" ref="AD1160:AD1223" si="207">IF(OR($F$4="plus",$F$4="Master",$F$4="GO"),N1160+O1160+$N$4,N1160+$N$4+$J$2)</f>
        <v>#VALUE!</v>
      </c>
      <c r="AE1160" s="43" t="e">
        <f t="shared" ref="AE1160:AE1223" si="208">IF(OR($F$4="Minus",$F$4="Master",$F$4="NOGO"),N1160-O1160-$N$4,N1160-$N$4+(-$J$3))</f>
        <v>#VALUE!</v>
      </c>
    </row>
    <row r="1161" spans="1:31" x14ac:dyDescent="0.25">
      <c r="A1161" s="26" t="str">
        <f t="shared" si="200"/>
        <v/>
      </c>
      <c r="B1161" s="21" t="str">
        <f t="shared" si="199"/>
        <v/>
      </c>
      <c r="C1161" s="16" t="s">
        <v>66</v>
      </c>
      <c r="D1161" s="16" t="s">
        <v>66</v>
      </c>
      <c r="E1161" s="16" t="s">
        <v>66</v>
      </c>
      <c r="F1161" s="16"/>
      <c r="G1161" s="16"/>
      <c r="H1161" s="16"/>
      <c r="I1161" s="56"/>
      <c r="J1161" s="57"/>
      <c r="K1161" s="58"/>
      <c r="L1161" s="22" t="str">
        <f t="shared" si="205"/>
        <v/>
      </c>
      <c r="M1161" s="22" t="str">
        <f t="shared" si="206"/>
        <v/>
      </c>
      <c r="N1161" s="26" t="e">
        <f t="shared" si="201"/>
        <v>#VALUE!</v>
      </c>
      <c r="O1161" s="26" t="e">
        <f t="shared" si="203"/>
        <v>#VALUE!</v>
      </c>
      <c r="P1161" s="26" t="e">
        <f t="shared" si="202"/>
        <v>#VALUE!</v>
      </c>
      <c r="Q1161" s="26" t="e">
        <f t="shared" si="204"/>
        <v>#VALUE!</v>
      </c>
      <c r="R1161" s="22"/>
      <c r="S1161" s="22"/>
      <c r="T1161" s="22"/>
      <c r="U1161" s="22"/>
      <c r="W1161" s="23" t="e">
        <f>IF(AND($F$2&lt;&gt;"",$F$3&lt;&gt;""),Interpolation!J1161,ROUND(Interpolation!C1161,$N$3))</f>
        <v>#VALUE!</v>
      </c>
      <c r="X1161" s="23" t="e">
        <f>IF(AND($F$2&lt;&gt;"",$F$3&lt;&gt;""),Interpolation!K1161,ROUND(Interpolation!D1161,$N$3))</f>
        <v>#VALUE!</v>
      </c>
      <c r="Y1161" s="23" t="e">
        <f>IF(AND($F$2&lt;&gt;"",$F$3&lt;&gt;""),Interpolation!L1161,ROUND(Interpolation!E1161,$N$3))</f>
        <v>#VALUE!</v>
      </c>
      <c r="Z1161" s="23" t="e">
        <f>IF(AND($F$2&lt;&gt;"",$F$3&lt;&gt;""),Interpolation!M1161,ROUND(Interpolation!F1161,$N$3))</f>
        <v>#VALUE!</v>
      </c>
      <c r="AA1161" s="23" t="e">
        <f>IF(AND($F$2&lt;&gt;"",$F$3&lt;&gt;""),Interpolation!N1161,ROUND(Interpolation!G1161,$N$3))</f>
        <v>#VALUE!</v>
      </c>
      <c r="AB1161" s="23" t="e">
        <f>IF(AND($F$2&lt;&gt;"",$F$3&lt;&gt;""),Interpolation!O1161,ROUND(Interpolation!H1161,$N$3))</f>
        <v>#VALUE!</v>
      </c>
      <c r="AD1161" s="43" t="e">
        <f t="shared" si="207"/>
        <v>#VALUE!</v>
      </c>
      <c r="AE1161" s="43" t="e">
        <f t="shared" si="208"/>
        <v>#VALUE!</v>
      </c>
    </row>
    <row r="1162" spans="1:31" x14ac:dyDescent="0.25">
      <c r="A1162" s="26" t="str">
        <f t="shared" si="200"/>
        <v/>
      </c>
      <c r="B1162" s="21" t="str">
        <f t="shared" si="199"/>
        <v/>
      </c>
      <c r="C1162" s="16" t="s">
        <v>66</v>
      </c>
      <c r="D1162" s="16" t="s">
        <v>66</v>
      </c>
      <c r="E1162" s="16" t="s">
        <v>66</v>
      </c>
      <c r="F1162" s="16"/>
      <c r="G1162" s="16"/>
      <c r="H1162" s="16"/>
      <c r="I1162" s="56"/>
      <c r="J1162" s="57"/>
      <c r="K1162" s="58"/>
      <c r="L1162" s="22" t="str">
        <f t="shared" si="205"/>
        <v/>
      </c>
      <c r="M1162" s="22" t="str">
        <f t="shared" si="206"/>
        <v/>
      </c>
      <c r="N1162" s="26" t="e">
        <f t="shared" si="201"/>
        <v>#VALUE!</v>
      </c>
      <c r="O1162" s="26" t="e">
        <f t="shared" si="203"/>
        <v>#VALUE!</v>
      </c>
      <c r="P1162" s="26" t="e">
        <f t="shared" si="202"/>
        <v>#VALUE!</v>
      </c>
      <c r="Q1162" s="26" t="e">
        <f t="shared" si="204"/>
        <v>#VALUE!</v>
      </c>
      <c r="R1162" s="22"/>
      <c r="S1162" s="22"/>
      <c r="T1162" s="22"/>
      <c r="U1162" s="22"/>
      <c r="W1162" s="23" t="e">
        <f>IF(AND($F$2&lt;&gt;"",$F$3&lt;&gt;""),Interpolation!J1162,ROUND(Interpolation!C1162,$N$3))</f>
        <v>#VALUE!</v>
      </c>
      <c r="X1162" s="23" t="e">
        <f>IF(AND($F$2&lt;&gt;"",$F$3&lt;&gt;""),Interpolation!K1162,ROUND(Interpolation!D1162,$N$3))</f>
        <v>#VALUE!</v>
      </c>
      <c r="Y1162" s="23" t="e">
        <f>IF(AND($F$2&lt;&gt;"",$F$3&lt;&gt;""),Interpolation!L1162,ROUND(Interpolation!E1162,$N$3))</f>
        <v>#VALUE!</v>
      </c>
      <c r="Z1162" s="23" t="e">
        <f>IF(AND($F$2&lt;&gt;"",$F$3&lt;&gt;""),Interpolation!M1162,ROUND(Interpolation!F1162,$N$3))</f>
        <v>#VALUE!</v>
      </c>
      <c r="AA1162" s="23" t="e">
        <f>IF(AND($F$2&lt;&gt;"",$F$3&lt;&gt;""),Interpolation!N1162,ROUND(Interpolation!G1162,$N$3))</f>
        <v>#VALUE!</v>
      </c>
      <c r="AB1162" s="23" t="e">
        <f>IF(AND($F$2&lt;&gt;"",$F$3&lt;&gt;""),Interpolation!O1162,ROUND(Interpolation!H1162,$N$3))</f>
        <v>#VALUE!</v>
      </c>
      <c r="AD1162" s="43" t="e">
        <f t="shared" si="207"/>
        <v>#VALUE!</v>
      </c>
      <c r="AE1162" s="43" t="e">
        <f t="shared" si="208"/>
        <v>#VALUE!</v>
      </c>
    </row>
    <row r="1163" spans="1:31" x14ac:dyDescent="0.25">
      <c r="A1163" s="26" t="str">
        <f t="shared" si="200"/>
        <v/>
      </c>
      <c r="B1163" s="21" t="str">
        <f t="shared" si="199"/>
        <v/>
      </c>
      <c r="C1163" s="16" t="s">
        <v>66</v>
      </c>
      <c r="D1163" s="16" t="s">
        <v>66</v>
      </c>
      <c r="E1163" s="16" t="s">
        <v>66</v>
      </c>
      <c r="F1163" s="16"/>
      <c r="G1163" s="16"/>
      <c r="H1163" s="16"/>
      <c r="I1163" s="56"/>
      <c r="J1163" s="57"/>
      <c r="K1163" s="58"/>
      <c r="L1163" s="22" t="str">
        <f t="shared" si="205"/>
        <v/>
      </c>
      <c r="M1163" s="22" t="str">
        <f t="shared" si="206"/>
        <v/>
      </c>
      <c r="N1163" s="26" t="e">
        <f t="shared" si="201"/>
        <v>#VALUE!</v>
      </c>
      <c r="O1163" s="26" t="e">
        <f t="shared" si="203"/>
        <v>#VALUE!</v>
      </c>
      <c r="P1163" s="26" t="e">
        <f t="shared" si="202"/>
        <v>#VALUE!</v>
      </c>
      <c r="Q1163" s="26" t="e">
        <f t="shared" si="204"/>
        <v>#VALUE!</v>
      </c>
      <c r="R1163" s="22"/>
      <c r="S1163" s="22"/>
      <c r="T1163" s="22"/>
      <c r="U1163" s="22"/>
      <c r="W1163" s="23" t="e">
        <f>IF(AND($F$2&lt;&gt;"",$F$3&lt;&gt;""),Interpolation!J1163,ROUND(Interpolation!C1163,$N$3))</f>
        <v>#VALUE!</v>
      </c>
      <c r="X1163" s="23" t="e">
        <f>IF(AND($F$2&lt;&gt;"",$F$3&lt;&gt;""),Interpolation!K1163,ROUND(Interpolation!D1163,$N$3))</f>
        <v>#VALUE!</v>
      </c>
      <c r="Y1163" s="23" t="e">
        <f>IF(AND($F$2&lt;&gt;"",$F$3&lt;&gt;""),Interpolation!L1163,ROUND(Interpolation!E1163,$N$3))</f>
        <v>#VALUE!</v>
      </c>
      <c r="Z1163" s="23" t="e">
        <f>IF(AND($F$2&lt;&gt;"",$F$3&lt;&gt;""),Interpolation!M1163,ROUND(Interpolation!F1163,$N$3))</f>
        <v>#VALUE!</v>
      </c>
      <c r="AA1163" s="23" t="e">
        <f>IF(AND($F$2&lt;&gt;"",$F$3&lt;&gt;""),Interpolation!N1163,ROUND(Interpolation!G1163,$N$3))</f>
        <v>#VALUE!</v>
      </c>
      <c r="AB1163" s="23" t="e">
        <f>IF(AND($F$2&lt;&gt;"",$F$3&lt;&gt;""),Interpolation!O1163,ROUND(Interpolation!H1163,$N$3))</f>
        <v>#VALUE!</v>
      </c>
      <c r="AD1163" s="43" t="e">
        <f t="shared" si="207"/>
        <v>#VALUE!</v>
      </c>
      <c r="AE1163" s="43" t="e">
        <f t="shared" si="208"/>
        <v>#VALUE!</v>
      </c>
    </row>
    <row r="1164" spans="1:31" x14ac:dyDescent="0.25">
      <c r="A1164" s="26" t="str">
        <f t="shared" si="200"/>
        <v/>
      </c>
      <c r="B1164" s="21" t="str">
        <f t="shared" si="199"/>
        <v/>
      </c>
      <c r="C1164" s="16" t="s">
        <v>66</v>
      </c>
      <c r="D1164" s="16" t="s">
        <v>66</v>
      </c>
      <c r="E1164" s="16" t="s">
        <v>66</v>
      </c>
      <c r="F1164" s="16"/>
      <c r="G1164" s="16"/>
      <c r="H1164" s="16"/>
      <c r="I1164" s="56"/>
      <c r="J1164" s="57"/>
      <c r="K1164" s="58"/>
      <c r="L1164" s="22" t="str">
        <f t="shared" si="205"/>
        <v/>
      </c>
      <c r="M1164" s="22" t="str">
        <f t="shared" si="206"/>
        <v/>
      </c>
      <c r="N1164" s="26" t="e">
        <f t="shared" si="201"/>
        <v>#VALUE!</v>
      </c>
      <c r="O1164" s="26" t="e">
        <f t="shared" si="203"/>
        <v>#VALUE!</v>
      </c>
      <c r="P1164" s="26" t="e">
        <f t="shared" si="202"/>
        <v>#VALUE!</v>
      </c>
      <c r="Q1164" s="26" t="e">
        <f t="shared" si="204"/>
        <v>#VALUE!</v>
      </c>
      <c r="R1164" s="22"/>
      <c r="S1164" s="22"/>
      <c r="T1164" s="22"/>
      <c r="U1164" s="22"/>
      <c r="W1164" s="23" t="e">
        <f>IF(AND($F$2&lt;&gt;"",$F$3&lt;&gt;""),Interpolation!J1164,ROUND(Interpolation!C1164,$N$3))</f>
        <v>#VALUE!</v>
      </c>
      <c r="X1164" s="23" t="e">
        <f>IF(AND($F$2&lt;&gt;"",$F$3&lt;&gt;""),Interpolation!K1164,ROUND(Interpolation!D1164,$N$3))</f>
        <v>#VALUE!</v>
      </c>
      <c r="Y1164" s="23" t="e">
        <f>IF(AND($F$2&lt;&gt;"",$F$3&lt;&gt;""),Interpolation!L1164,ROUND(Interpolation!E1164,$N$3))</f>
        <v>#VALUE!</v>
      </c>
      <c r="Z1164" s="23" t="e">
        <f>IF(AND($F$2&lt;&gt;"",$F$3&lt;&gt;""),Interpolation!M1164,ROUND(Interpolation!F1164,$N$3))</f>
        <v>#VALUE!</v>
      </c>
      <c r="AA1164" s="23" t="e">
        <f>IF(AND($F$2&lt;&gt;"",$F$3&lt;&gt;""),Interpolation!N1164,ROUND(Interpolation!G1164,$N$3))</f>
        <v>#VALUE!</v>
      </c>
      <c r="AB1164" s="23" t="e">
        <f>IF(AND($F$2&lt;&gt;"",$F$3&lt;&gt;""),Interpolation!O1164,ROUND(Interpolation!H1164,$N$3))</f>
        <v>#VALUE!</v>
      </c>
      <c r="AD1164" s="43" t="e">
        <f t="shared" si="207"/>
        <v>#VALUE!</v>
      </c>
      <c r="AE1164" s="43" t="e">
        <f t="shared" si="208"/>
        <v>#VALUE!</v>
      </c>
    </row>
    <row r="1165" spans="1:31" x14ac:dyDescent="0.25">
      <c r="A1165" s="26" t="str">
        <f t="shared" si="200"/>
        <v/>
      </c>
      <c r="B1165" s="21" t="str">
        <f t="shared" si="199"/>
        <v/>
      </c>
      <c r="C1165" s="16" t="s">
        <v>66</v>
      </c>
      <c r="D1165" s="16" t="s">
        <v>66</v>
      </c>
      <c r="E1165" s="16" t="s">
        <v>66</v>
      </c>
      <c r="F1165" s="16"/>
      <c r="G1165" s="16"/>
      <c r="H1165" s="16"/>
      <c r="I1165" s="56"/>
      <c r="J1165" s="57"/>
      <c r="K1165" s="58"/>
      <c r="L1165" s="22" t="str">
        <f t="shared" si="205"/>
        <v/>
      </c>
      <c r="M1165" s="22" t="str">
        <f t="shared" si="206"/>
        <v/>
      </c>
      <c r="N1165" s="26" t="e">
        <f t="shared" si="201"/>
        <v>#VALUE!</v>
      </c>
      <c r="O1165" s="26" t="e">
        <f t="shared" si="203"/>
        <v>#VALUE!</v>
      </c>
      <c r="P1165" s="26" t="e">
        <f t="shared" si="202"/>
        <v>#VALUE!</v>
      </c>
      <c r="Q1165" s="26" t="e">
        <f t="shared" si="204"/>
        <v>#VALUE!</v>
      </c>
      <c r="R1165" s="22"/>
      <c r="S1165" s="22"/>
      <c r="T1165" s="22"/>
      <c r="U1165" s="22"/>
      <c r="W1165" s="23" t="e">
        <f>IF(AND($F$2&lt;&gt;"",$F$3&lt;&gt;""),Interpolation!J1165,ROUND(Interpolation!C1165,$N$3))</f>
        <v>#VALUE!</v>
      </c>
      <c r="X1165" s="23" t="e">
        <f>IF(AND($F$2&lt;&gt;"",$F$3&lt;&gt;""),Interpolation!K1165,ROUND(Interpolation!D1165,$N$3))</f>
        <v>#VALUE!</v>
      </c>
      <c r="Y1165" s="23" t="e">
        <f>IF(AND($F$2&lt;&gt;"",$F$3&lt;&gt;""),Interpolation!L1165,ROUND(Interpolation!E1165,$N$3))</f>
        <v>#VALUE!</v>
      </c>
      <c r="Z1165" s="23" t="e">
        <f>IF(AND($F$2&lt;&gt;"",$F$3&lt;&gt;""),Interpolation!M1165,ROUND(Interpolation!F1165,$N$3))</f>
        <v>#VALUE!</v>
      </c>
      <c r="AA1165" s="23" t="e">
        <f>IF(AND($F$2&lt;&gt;"",$F$3&lt;&gt;""),Interpolation!N1165,ROUND(Interpolation!G1165,$N$3))</f>
        <v>#VALUE!</v>
      </c>
      <c r="AB1165" s="23" t="e">
        <f>IF(AND($F$2&lt;&gt;"",$F$3&lt;&gt;""),Interpolation!O1165,ROUND(Interpolation!H1165,$N$3))</f>
        <v>#VALUE!</v>
      </c>
      <c r="AD1165" s="43" t="e">
        <f t="shared" si="207"/>
        <v>#VALUE!</v>
      </c>
      <c r="AE1165" s="43" t="e">
        <f t="shared" si="208"/>
        <v>#VALUE!</v>
      </c>
    </row>
    <row r="1166" spans="1:31" x14ac:dyDescent="0.25">
      <c r="A1166" s="26" t="str">
        <f t="shared" si="200"/>
        <v/>
      </c>
      <c r="B1166" s="21" t="str">
        <f t="shared" si="199"/>
        <v/>
      </c>
      <c r="C1166" s="16" t="s">
        <v>66</v>
      </c>
      <c r="D1166" s="16" t="s">
        <v>66</v>
      </c>
      <c r="E1166" s="16" t="s">
        <v>66</v>
      </c>
      <c r="F1166" s="16"/>
      <c r="G1166" s="16"/>
      <c r="H1166" s="16"/>
      <c r="I1166" s="56"/>
      <c r="J1166" s="57"/>
      <c r="K1166" s="58"/>
      <c r="L1166" s="22" t="str">
        <f t="shared" si="205"/>
        <v/>
      </c>
      <c r="M1166" s="22" t="str">
        <f t="shared" si="206"/>
        <v/>
      </c>
      <c r="N1166" s="26" t="e">
        <f t="shared" si="201"/>
        <v>#VALUE!</v>
      </c>
      <c r="O1166" s="26" t="e">
        <f t="shared" si="203"/>
        <v>#VALUE!</v>
      </c>
      <c r="P1166" s="26" t="e">
        <f t="shared" si="202"/>
        <v>#VALUE!</v>
      </c>
      <c r="Q1166" s="26" t="e">
        <f t="shared" si="204"/>
        <v>#VALUE!</v>
      </c>
      <c r="R1166" s="22"/>
      <c r="S1166" s="22"/>
      <c r="T1166" s="22"/>
      <c r="U1166" s="22"/>
      <c r="W1166" s="23" t="e">
        <f>IF(AND($F$2&lt;&gt;"",$F$3&lt;&gt;""),Interpolation!J1166,ROUND(Interpolation!C1166,$N$3))</f>
        <v>#VALUE!</v>
      </c>
      <c r="X1166" s="23" t="e">
        <f>IF(AND($F$2&lt;&gt;"",$F$3&lt;&gt;""),Interpolation!K1166,ROUND(Interpolation!D1166,$N$3))</f>
        <v>#VALUE!</v>
      </c>
      <c r="Y1166" s="23" t="e">
        <f>IF(AND($F$2&lt;&gt;"",$F$3&lt;&gt;""),Interpolation!L1166,ROUND(Interpolation!E1166,$N$3))</f>
        <v>#VALUE!</v>
      </c>
      <c r="Z1166" s="23" t="e">
        <f>IF(AND($F$2&lt;&gt;"",$F$3&lt;&gt;""),Interpolation!M1166,ROUND(Interpolation!F1166,$N$3))</f>
        <v>#VALUE!</v>
      </c>
      <c r="AA1166" s="23" t="e">
        <f>IF(AND($F$2&lt;&gt;"",$F$3&lt;&gt;""),Interpolation!N1166,ROUND(Interpolation!G1166,$N$3))</f>
        <v>#VALUE!</v>
      </c>
      <c r="AB1166" s="23" t="e">
        <f>IF(AND($F$2&lt;&gt;"",$F$3&lt;&gt;""),Interpolation!O1166,ROUND(Interpolation!H1166,$N$3))</f>
        <v>#VALUE!</v>
      </c>
      <c r="AD1166" s="43" t="e">
        <f t="shared" si="207"/>
        <v>#VALUE!</v>
      </c>
      <c r="AE1166" s="43" t="e">
        <f t="shared" si="208"/>
        <v>#VALUE!</v>
      </c>
    </row>
    <row r="1167" spans="1:31" x14ac:dyDescent="0.25">
      <c r="A1167" s="26" t="str">
        <f t="shared" si="200"/>
        <v/>
      </c>
      <c r="B1167" s="21" t="str">
        <f t="shared" si="199"/>
        <v/>
      </c>
      <c r="C1167" s="16" t="s">
        <v>66</v>
      </c>
      <c r="D1167" s="16" t="s">
        <v>66</v>
      </c>
      <c r="E1167" s="16" t="s">
        <v>66</v>
      </c>
      <c r="F1167" s="16"/>
      <c r="G1167" s="16"/>
      <c r="H1167" s="16"/>
      <c r="I1167" s="56"/>
      <c r="J1167" s="57"/>
      <c r="K1167" s="58"/>
      <c r="L1167" s="22" t="str">
        <f t="shared" si="205"/>
        <v/>
      </c>
      <c r="M1167" s="22" t="str">
        <f t="shared" si="206"/>
        <v/>
      </c>
      <c r="N1167" s="26" t="e">
        <f t="shared" si="201"/>
        <v>#VALUE!</v>
      </c>
      <c r="O1167" s="26" t="e">
        <f t="shared" si="203"/>
        <v>#VALUE!</v>
      </c>
      <c r="P1167" s="26" t="e">
        <f t="shared" si="202"/>
        <v>#VALUE!</v>
      </c>
      <c r="Q1167" s="26" t="e">
        <f t="shared" si="204"/>
        <v>#VALUE!</v>
      </c>
      <c r="R1167" s="22"/>
      <c r="S1167" s="22"/>
      <c r="T1167" s="22"/>
      <c r="U1167" s="22"/>
      <c r="W1167" s="23" t="e">
        <f>IF(AND($F$2&lt;&gt;"",$F$3&lt;&gt;""),Interpolation!J1167,ROUND(Interpolation!C1167,$N$3))</f>
        <v>#VALUE!</v>
      </c>
      <c r="X1167" s="23" t="e">
        <f>IF(AND($F$2&lt;&gt;"",$F$3&lt;&gt;""),Interpolation!K1167,ROUND(Interpolation!D1167,$N$3))</f>
        <v>#VALUE!</v>
      </c>
      <c r="Y1167" s="23" t="e">
        <f>IF(AND($F$2&lt;&gt;"",$F$3&lt;&gt;""),Interpolation!L1167,ROUND(Interpolation!E1167,$N$3))</f>
        <v>#VALUE!</v>
      </c>
      <c r="Z1167" s="23" t="e">
        <f>IF(AND($F$2&lt;&gt;"",$F$3&lt;&gt;""),Interpolation!M1167,ROUND(Interpolation!F1167,$N$3))</f>
        <v>#VALUE!</v>
      </c>
      <c r="AA1167" s="23" t="e">
        <f>IF(AND($F$2&lt;&gt;"",$F$3&lt;&gt;""),Interpolation!N1167,ROUND(Interpolation!G1167,$N$3))</f>
        <v>#VALUE!</v>
      </c>
      <c r="AB1167" s="23" t="e">
        <f>IF(AND($F$2&lt;&gt;"",$F$3&lt;&gt;""),Interpolation!O1167,ROUND(Interpolation!H1167,$N$3))</f>
        <v>#VALUE!</v>
      </c>
      <c r="AD1167" s="43" t="e">
        <f t="shared" si="207"/>
        <v>#VALUE!</v>
      </c>
      <c r="AE1167" s="43" t="e">
        <f t="shared" si="208"/>
        <v>#VALUE!</v>
      </c>
    </row>
    <row r="1168" spans="1:31" x14ac:dyDescent="0.25">
      <c r="A1168" s="26" t="str">
        <f t="shared" si="200"/>
        <v/>
      </c>
      <c r="B1168" s="21" t="str">
        <f t="shared" si="199"/>
        <v/>
      </c>
      <c r="C1168" s="16" t="s">
        <v>66</v>
      </c>
      <c r="D1168" s="16" t="s">
        <v>66</v>
      </c>
      <c r="E1168" s="16" t="s">
        <v>66</v>
      </c>
      <c r="F1168" s="16"/>
      <c r="G1168" s="16"/>
      <c r="H1168" s="16"/>
      <c r="I1168" s="56"/>
      <c r="J1168" s="57"/>
      <c r="K1168" s="58"/>
      <c r="L1168" s="22" t="str">
        <f t="shared" si="205"/>
        <v/>
      </c>
      <c r="M1168" s="22" t="str">
        <f t="shared" si="206"/>
        <v/>
      </c>
      <c r="N1168" s="26" t="e">
        <f t="shared" si="201"/>
        <v>#VALUE!</v>
      </c>
      <c r="O1168" s="26" t="e">
        <f t="shared" si="203"/>
        <v>#VALUE!</v>
      </c>
      <c r="P1168" s="26" t="e">
        <f t="shared" si="202"/>
        <v>#VALUE!</v>
      </c>
      <c r="Q1168" s="26" t="e">
        <f t="shared" si="204"/>
        <v>#VALUE!</v>
      </c>
      <c r="R1168" s="22"/>
      <c r="S1168" s="22"/>
      <c r="T1168" s="22"/>
      <c r="U1168" s="22"/>
      <c r="W1168" s="23" t="e">
        <f>IF(AND($F$2&lt;&gt;"",$F$3&lt;&gt;""),Interpolation!J1168,ROUND(Interpolation!C1168,$N$3))</f>
        <v>#VALUE!</v>
      </c>
      <c r="X1168" s="23" t="e">
        <f>IF(AND($F$2&lt;&gt;"",$F$3&lt;&gt;""),Interpolation!K1168,ROUND(Interpolation!D1168,$N$3))</f>
        <v>#VALUE!</v>
      </c>
      <c r="Y1168" s="23" t="e">
        <f>IF(AND($F$2&lt;&gt;"",$F$3&lt;&gt;""),Interpolation!L1168,ROUND(Interpolation!E1168,$N$3))</f>
        <v>#VALUE!</v>
      </c>
      <c r="Z1168" s="23" t="e">
        <f>IF(AND($F$2&lt;&gt;"",$F$3&lt;&gt;""),Interpolation!M1168,ROUND(Interpolation!F1168,$N$3))</f>
        <v>#VALUE!</v>
      </c>
      <c r="AA1168" s="23" t="e">
        <f>IF(AND($F$2&lt;&gt;"",$F$3&lt;&gt;""),Interpolation!N1168,ROUND(Interpolation!G1168,$N$3))</f>
        <v>#VALUE!</v>
      </c>
      <c r="AB1168" s="23" t="e">
        <f>IF(AND($F$2&lt;&gt;"",$F$3&lt;&gt;""),Interpolation!O1168,ROUND(Interpolation!H1168,$N$3))</f>
        <v>#VALUE!</v>
      </c>
      <c r="AD1168" s="43" t="e">
        <f t="shared" si="207"/>
        <v>#VALUE!</v>
      </c>
      <c r="AE1168" s="43" t="e">
        <f t="shared" si="208"/>
        <v>#VALUE!</v>
      </c>
    </row>
    <row r="1169" spans="1:31" x14ac:dyDescent="0.25">
      <c r="A1169" s="26" t="str">
        <f t="shared" si="200"/>
        <v/>
      </c>
      <c r="B1169" s="21" t="str">
        <f t="shared" si="199"/>
        <v/>
      </c>
      <c r="C1169" s="16" t="s">
        <v>66</v>
      </c>
      <c r="D1169" s="16" t="s">
        <v>66</v>
      </c>
      <c r="E1169" s="16" t="s">
        <v>66</v>
      </c>
      <c r="F1169" s="16"/>
      <c r="G1169" s="16"/>
      <c r="H1169" s="16"/>
      <c r="I1169" s="56"/>
      <c r="J1169" s="57"/>
      <c r="K1169" s="58"/>
      <c r="L1169" s="22" t="str">
        <f t="shared" si="205"/>
        <v/>
      </c>
      <c r="M1169" s="22" t="str">
        <f t="shared" si="206"/>
        <v/>
      </c>
      <c r="N1169" s="26" t="e">
        <f t="shared" si="201"/>
        <v>#VALUE!</v>
      </c>
      <c r="O1169" s="26" t="e">
        <f t="shared" si="203"/>
        <v>#VALUE!</v>
      </c>
      <c r="P1169" s="26" t="e">
        <f t="shared" si="202"/>
        <v>#VALUE!</v>
      </c>
      <c r="Q1169" s="26" t="e">
        <f t="shared" si="204"/>
        <v>#VALUE!</v>
      </c>
      <c r="R1169" s="22"/>
      <c r="S1169" s="22"/>
      <c r="T1169" s="22"/>
      <c r="U1169" s="22"/>
      <c r="W1169" s="23" t="e">
        <f>IF(AND($F$2&lt;&gt;"",$F$3&lt;&gt;""),Interpolation!J1169,ROUND(Interpolation!C1169,$N$3))</f>
        <v>#VALUE!</v>
      </c>
      <c r="X1169" s="23" t="e">
        <f>IF(AND($F$2&lt;&gt;"",$F$3&lt;&gt;""),Interpolation!K1169,ROUND(Interpolation!D1169,$N$3))</f>
        <v>#VALUE!</v>
      </c>
      <c r="Y1169" s="23" t="e">
        <f>IF(AND($F$2&lt;&gt;"",$F$3&lt;&gt;""),Interpolation!L1169,ROUND(Interpolation!E1169,$N$3))</f>
        <v>#VALUE!</v>
      </c>
      <c r="Z1169" s="23" t="e">
        <f>IF(AND($F$2&lt;&gt;"",$F$3&lt;&gt;""),Interpolation!M1169,ROUND(Interpolation!F1169,$N$3))</f>
        <v>#VALUE!</v>
      </c>
      <c r="AA1169" s="23" t="e">
        <f>IF(AND($F$2&lt;&gt;"",$F$3&lt;&gt;""),Interpolation!N1169,ROUND(Interpolation!G1169,$N$3))</f>
        <v>#VALUE!</v>
      </c>
      <c r="AB1169" s="23" t="e">
        <f>IF(AND($F$2&lt;&gt;"",$F$3&lt;&gt;""),Interpolation!O1169,ROUND(Interpolation!H1169,$N$3))</f>
        <v>#VALUE!</v>
      </c>
      <c r="AD1169" s="43" t="e">
        <f t="shared" si="207"/>
        <v>#VALUE!</v>
      </c>
      <c r="AE1169" s="43" t="e">
        <f t="shared" si="208"/>
        <v>#VALUE!</v>
      </c>
    </row>
    <row r="1170" spans="1:31" x14ac:dyDescent="0.25">
      <c r="A1170" s="26" t="str">
        <f t="shared" si="200"/>
        <v/>
      </c>
      <c r="B1170" s="21" t="str">
        <f t="shared" si="199"/>
        <v/>
      </c>
      <c r="C1170" s="16" t="s">
        <v>66</v>
      </c>
      <c r="D1170" s="16" t="s">
        <v>66</v>
      </c>
      <c r="E1170" s="16" t="s">
        <v>66</v>
      </c>
      <c r="F1170" s="16"/>
      <c r="G1170" s="16"/>
      <c r="H1170" s="16"/>
      <c r="I1170" s="56"/>
      <c r="J1170" s="57"/>
      <c r="K1170" s="58"/>
      <c r="L1170" s="22" t="str">
        <f t="shared" si="205"/>
        <v/>
      </c>
      <c r="M1170" s="22" t="str">
        <f t="shared" si="206"/>
        <v/>
      </c>
      <c r="N1170" s="26" t="e">
        <f t="shared" si="201"/>
        <v>#VALUE!</v>
      </c>
      <c r="O1170" s="26" t="e">
        <f t="shared" si="203"/>
        <v>#VALUE!</v>
      </c>
      <c r="P1170" s="26" t="e">
        <f t="shared" si="202"/>
        <v>#VALUE!</v>
      </c>
      <c r="Q1170" s="26" t="e">
        <f t="shared" si="204"/>
        <v>#VALUE!</v>
      </c>
      <c r="R1170" s="22"/>
      <c r="S1170" s="22"/>
      <c r="T1170" s="22"/>
      <c r="U1170" s="22"/>
      <c r="W1170" s="23" t="e">
        <f>IF(AND($F$2&lt;&gt;"",$F$3&lt;&gt;""),Interpolation!J1170,ROUND(Interpolation!C1170,$N$3))</f>
        <v>#VALUE!</v>
      </c>
      <c r="X1170" s="23" t="e">
        <f>IF(AND($F$2&lt;&gt;"",$F$3&lt;&gt;""),Interpolation!K1170,ROUND(Interpolation!D1170,$N$3))</f>
        <v>#VALUE!</v>
      </c>
      <c r="Y1170" s="23" t="e">
        <f>IF(AND($F$2&lt;&gt;"",$F$3&lt;&gt;""),Interpolation!L1170,ROUND(Interpolation!E1170,$N$3))</f>
        <v>#VALUE!</v>
      </c>
      <c r="Z1170" s="23" t="e">
        <f>IF(AND($F$2&lt;&gt;"",$F$3&lt;&gt;""),Interpolation!M1170,ROUND(Interpolation!F1170,$N$3))</f>
        <v>#VALUE!</v>
      </c>
      <c r="AA1170" s="23" t="e">
        <f>IF(AND($F$2&lt;&gt;"",$F$3&lt;&gt;""),Interpolation!N1170,ROUND(Interpolation!G1170,$N$3))</f>
        <v>#VALUE!</v>
      </c>
      <c r="AB1170" s="23" t="e">
        <f>IF(AND($F$2&lt;&gt;"",$F$3&lt;&gt;""),Interpolation!O1170,ROUND(Interpolation!H1170,$N$3))</f>
        <v>#VALUE!</v>
      </c>
      <c r="AD1170" s="43" t="e">
        <f t="shared" si="207"/>
        <v>#VALUE!</v>
      </c>
      <c r="AE1170" s="43" t="e">
        <f t="shared" si="208"/>
        <v>#VALUE!</v>
      </c>
    </row>
    <row r="1171" spans="1:31" x14ac:dyDescent="0.25">
      <c r="A1171" s="26" t="str">
        <f t="shared" si="200"/>
        <v/>
      </c>
      <c r="B1171" s="21" t="str">
        <f t="shared" si="199"/>
        <v/>
      </c>
      <c r="C1171" s="16" t="s">
        <v>66</v>
      </c>
      <c r="D1171" s="16" t="s">
        <v>66</v>
      </c>
      <c r="E1171" s="16" t="s">
        <v>66</v>
      </c>
      <c r="F1171" s="16"/>
      <c r="G1171" s="16"/>
      <c r="H1171" s="16"/>
      <c r="I1171" s="56"/>
      <c r="J1171" s="57"/>
      <c r="K1171" s="58"/>
      <c r="L1171" s="22" t="str">
        <f t="shared" si="205"/>
        <v/>
      </c>
      <c r="M1171" s="22" t="str">
        <f t="shared" si="206"/>
        <v/>
      </c>
      <c r="N1171" s="26" t="e">
        <f t="shared" si="201"/>
        <v>#VALUE!</v>
      </c>
      <c r="O1171" s="26" t="e">
        <f t="shared" si="203"/>
        <v>#VALUE!</v>
      </c>
      <c r="P1171" s="26" t="e">
        <f t="shared" si="202"/>
        <v>#VALUE!</v>
      </c>
      <c r="Q1171" s="26" t="e">
        <f t="shared" si="204"/>
        <v>#VALUE!</v>
      </c>
      <c r="R1171" s="22"/>
      <c r="S1171" s="22"/>
      <c r="T1171" s="22"/>
      <c r="U1171" s="22"/>
      <c r="W1171" s="23" t="e">
        <f>IF(AND($F$2&lt;&gt;"",$F$3&lt;&gt;""),Interpolation!J1171,ROUND(Interpolation!C1171,$N$3))</f>
        <v>#VALUE!</v>
      </c>
      <c r="X1171" s="23" t="e">
        <f>IF(AND($F$2&lt;&gt;"",$F$3&lt;&gt;""),Interpolation!K1171,ROUND(Interpolation!D1171,$N$3))</f>
        <v>#VALUE!</v>
      </c>
      <c r="Y1171" s="23" t="e">
        <f>IF(AND($F$2&lt;&gt;"",$F$3&lt;&gt;""),Interpolation!L1171,ROUND(Interpolation!E1171,$N$3))</f>
        <v>#VALUE!</v>
      </c>
      <c r="Z1171" s="23" t="e">
        <f>IF(AND($F$2&lt;&gt;"",$F$3&lt;&gt;""),Interpolation!M1171,ROUND(Interpolation!F1171,$N$3))</f>
        <v>#VALUE!</v>
      </c>
      <c r="AA1171" s="23" t="e">
        <f>IF(AND($F$2&lt;&gt;"",$F$3&lt;&gt;""),Interpolation!N1171,ROUND(Interpolation!G1171,$N$3))</f>
        <v>#VALUE!</v>
      </c>
      <c r="AB1171" s="23" t="e">
        <f>IF(AND($F$2&lt;&gt;"",$F$3&lt;&gt;""),Interpolation!O1171,ROUND(Interpolation!H1171,$N$3))</f>
        <v>#VALUE!</v>
      </c>
      <c r="AD1171" s="43" t="e">
        <f t="shared" si="207"/>
        <v>#VALUE!</v>
      </c>
      <c r="AE1171" s="43" t="e">
        <f t="shared" si="208"/>
        <v>#VALUE!</v>
      </c>
    </row>
    <row r="1172" spans="1:31" x14ac:dyDescent="0.25">
      <c r="A1172" s="26" t="str">
        <f t="shared" si="200"/>
        <v/>
      </c>
      <c r="B1172" s="21" t="str">
        <f t="shared" si="199"/>
        <v/>
      </c>
      <c r="C1172" s="16" t="s">
        <v>66</v>
      </c>
      <c r="D1172" s="16" t="s">
        <v>66</v>
      </c>
      <c r="E1172" s="16" t="s">
        <v>66</v>
      </c>
      <c r="F1172" s="16"/>
      <c r="G1172" s="16"/>
      <c r="H1172" s="16"/>
      <c r="I1172" s="56"/>
      <c r="J1172" s="57"/>
      <c r="K1172" s="58"/>
      <c r="L1172" s="22" t="str">
        <f t="shared" si="205"/>
        <v/>
      </c>
      <c r="M1172" s="22" t="str">
        <f t="shared" si="206"/>
        <v/>
      </c>
      <c r="N1172" s="26" t="e">
        <f t="shared" si="201"/>
        <v>#VALUE!</v>
      </c>
      <c r="O1172" s="26" t="e">
        <f t="shared" si="203"/>
        <v>#VALUE!</v>
      </c>
      <c r="P1172" s="26" t="e">
        <f t="shared" si="202"/>
        <v>#VALUE!</v>
      </c>
      <c r="Q1172" s="26" t="e">
        <f t="shared" si="204"/>
        <v>#VALUE!</v>
      </c>
      <c r="R1172" s="22"/>
      <c r="S1172" s="22"/>
      <c r="T1172" s="22"/>
      <c r="U1172" s="22"/>
      <c r="W1172" s="23" t="e">
        <f>IF(AND($F$2&lt;&gt;"",$F$3&lt;&gt;""),Interpolation!J1172,ROUND(Interpolation!C1172,$N$3))</f>
        <v>#VALUE!</v>
      </c>
      <c r="X1172" s="23" t="e">
        <f>IF(AND($F$2&lt;&gt;"",$F$3&lt;&gt;""),Interpolation!K1172,ROUND(Interpolation!D1172,$N$3))</f>
        <v>#VALUE!</v>
      </c>
      <c r="Y1172" s="23" t="e">
        <f>IF(AND($F$2&lt;&gt;"",$F$3&lt;&gt;""),Interpolation!L1172,ROUND(Interpolation!E1172,$N$3))</f>
        <v>#VALUE!</v>
      </c>
      <c r="Z1172" s="23" t="e">
        <f>IF(AND($F$2&lt;&gt;"",$F$3&lt;&gt;""),Interpolation!M1172,ROUND(Interpolation!F1172,$N$3))</f>
        <v>#VALUE!</v>
      </c>
      <c r="AA1172" s="23" t="e">
        <f>IF(AND($F$2&lt;&gt;"",$F$3&lt;&gt;""),Interpolation!N1172,ROUND(Interpolation!G1172,$N$3))</f>
        <v>#VALUE!</v>
      </c>
      <c r="AB1172" s="23" t="e">
        <f>IF(AND($F$2&lt;&gt;"",$F$3&lt;&gt;""),Interpolation!O1172,ROUND(Interpolation!H1172,$N$3))</f>
        <v>#VALUE!</v>
      </c>
      <c r="AD1172" s="43" t="e">
        <f t="shared" si="207"/>
        <v>#VALUE!</v>
      </c>
      <c r="AE1172" s="43" t="e">
        <f t="shared" si="208"/>
        <v>#VALUE!</v>
      </c>
    </row>
    <row r="1173" spans="1:31" x14ac:dyDescent="0.25">
      <c r="A1173" s="26" t="str">
        <f t="shared" si="200"/>
        <v/>
      </c>
      <c r="B1173" s="21" t="str">
        <f t="shared" si="199"/>
        <v/>
      </c>
      <c r="C1173" s="16" t="s">
        <v>66</v>
      </c>
      <c r="D1173" s="16" t="s">
        <v>66</v>
      </c>
      <c r="E1173" s="16" t="s">
        <v>66</v>
      </c>
      <c r="F1173" s="16"/>
      <c r="G1173" s="16"/>
      <c r="H1173" s="16"/>
      <c r="I1173" s="56"/>
      <c r="J1173" s="57"/>
      <c r="K1173" s="58"/>
      <c r="L1173" s="22" t="str">
        <f t="shared" si="205"/>
        <v/>
      </c>
      <c r="M1173" s="22" t="str">
        <f t="shared" si="206"/>
        <v/>
      </c>
      <c r="N1173" s="26" t="e">
        <f t="shared" si="201"/>
        <v>#VALUE!</v>
      </c>
      <c r="O1173" s="26" t="e">
        <f t="shared" si="203"/>
        <v>#VALUE!</v>
      </c>
      <c r="P1173" s="26" t="e">
        <f t="shared" si="202"/>
        <v>#VALUE!</v>
      </c>
      <c r="Q1173" s="26" t="e">
        <f t="shared" si="204"/>
        <v>#VALUE!</v>
      </c>
      <c r="R1173" s="22"/>
      <c r="S1173" s="22"/>
      <c r="T1173" s="22"/>
      <c r="U1173" s="22"/>
      <c r="W1173" s="23" t="e">
        <f>IF(AND($F$2&lt;&gt;"",$F$3&lt;&gt;""),Interpolation!J1173,ROUND(Interpolation!C1173,$N$3))</f>
        <v>#VALUE!</v>
      </c>
      <c r="X1173" s="23" t="e">
        <f>IF(AND($F$2&lt;&gt;"",$F$3&lt;&gt;""),Interpolation!K1173,ROUND(Interpolation!D1173,$N$3))</f>
        <v>#VALUE!</v>
      </c>
      <c r="Y1173" s="23" t="e">
        <f>IF(AND($F$2&lt;&gt;"",$F$3&lt;&gt;""),Interpolation!L1173,ROUND(Interpolation!E1173,$N$3))</f>
        <v>#VALUE!</v>
      </c>
      <c r="Z1173" s="23" t="e">
        <f>IF(AND($F$2&lt;&gt;"",$F$3&lt;&gt;""),Interpolation!M1173,ROUND(Interpolation!F1173,$N$3))</f>
        <v>#VALUE!</v>
      </c>
      <c r="AA1173" s="23" t="e">
        <f>IF(AND($F$2&lt;&gt;"",$F$3&lt;&gt;""),Interpolation!N1173,ROUND(Interpolation!G1173,$N$3))</f>
        <v>#VALUE!</v>
      </c>
      <c r="AB1173" s="23" t="e">
        <f>IF(AND($F$2&lt;&gt;"",$F$3&lt;&gt;""),Interpolation!O1173,ROUND(Interpolation!H1173,$N$3))</f>
        <v>#VALUE!</v>
      </c>
      <c r="AD1173" s="43" t="e">
        <f t="shared" si="207"/>
        <v>#VALUE!</v>
      </c>
      <c r="AE1173" s="43" t="e">
        <f t="shared" si="208"/>
        <v>#VALUE!</v>
      </c>
    </row>
    <row r="1174" spans="1:31" x14ac:dyDescent="0.25">
      <c r="A1174" s="26" t="str">
        <f t="shared" si="200"/>
        <v/>
      </c>
      <c r="B1174" s="21" t="str">
        <f t="shared" si="199"/>
        <v/>
      </c>
      <c r="C1174" s="16" t="s">
        <v>66</v>
      </c>
      <c r="D1174" s="16" t="s">
        <v>66</v>
      </c>
      <c r="E1174" s="16" t="s">
        <v>66</v>
      </c>
      <c r="F1174" s="16"/>
      <c r="G1174" s="16"/>
      <c r="H1174" s="16"/>
      <c r="I1174" s="56"/>
      <c r="J1174" s="57"/>
      <c r="K1174" s="58"/>
      <c r="L1174" s="22" t="str">
        <f t="shared" si="205"/>
        <v/>
      </c>
      <c r="M1174" s="22" t="str">
        <f t="shared" si="206"/>
        <v/>
      </c>
      <c r="N1174" s="26" t="e">
        <f t="shared" si="201"/>
        <v>#VALUE!</v>
      </c>
      <c r="O1174" s="26" t="e">
        <f t="shared" si="203"/>
        <v>#VALUE!</v>
      </c>
      <c r="P1174" s="26" t="e">
        <f t="shared" si="202"/>
        <v>#VALUE!</v>
      </c>
      <c r="Q1174" s="26" t="e">
        <f t="shared" si="204"/>
        <v>#VALUE!</v>
      </c>
      <c r="R1174" s="22"/>
      <c r="S1174" s="22"/>
      <c r="T1174" s="22"/>
      <c r="U1174" s="22"/>
      <c r="W1174" s="23" t="e">
        <f>IF(AND($F$2&lt;&gt;"",$F$3&lt;&gt;""),Interpolation!J1174,ROUND(Interpolation!C1174,$N$3))</f>
        <v>#VALUE!</v>
      </c>
      <c r="X1174" s="23" t="e">
        <f>IF(AND($F$2&lt;&gt;"",$F$3&lt;&gt;""),Interpolation!K1174,ROUND(Interpolation!D1174,$N$3))</f>
        <v>#VALUE!</v>
      </c>
      <c r="Y1174" s="23" t="e">
        <f>IF(AND($F$2&lt;&gt;"",$F$3&lt;&gt;""),Interpolation!L1174,ROUND(Interpolation!E1174,$N$3))</f>
        <v>#VALUE!</v>
      </c>
      <c r="Z1174" s="23" t="e">
        <f>IF(AND($F$2&lt;&gt;"",$F$3&lt;&gt;""),Interpolation!M1174,ROUND(Interpolation!F1174,$N$3))</f>
        <v>#VALUE!</v>
      </c>
      <c r="AA1174" s="23" t="e">
        <f>IF(AND($F$2&lt;&gt;"",$F$3&lt;&gt;""),Interpolation!N1174,ROUND(Interpolation!G1174,$N$3))</f>
        <v>#VALUE!</v>
      </c>
      <c r="AB1174" s="23" t="e">
        <f>IF(AND($F$2&lt;&gt;"",$F$3&lt;&gt;""),Interpolation!O1174,ROUND(Interpolation!H1174,$N$3))</f>
        <v>#VALUE!</v>
      </c>
      <c r="AD1174" s="43" t="e">
        <f t="shared" si="207"/>
        <v>#VALUE!</v>
      </c>
      <c r="AE1174" s="43" t="e">
        <f t="shared" si="208"/>
        <v>#VALUE!</v>
      </c>
    </row>
    <row r="1175" spans="1:31" x14ac:dyDescent="0.25">
      <c r="J1175" s="1"/>
      <c r="K1175" s="1"/>
      <c r="L1175" s="22">
        <f t="shared" si="205"/>
        <v>0</v>
      </c>
      <c r="M1175" s="22">
        <f t="shared" si="206"/>
        <v>0</v>
      </c>
      <c r="N1175" s="26">
        <f t="shared" si="201"/>
        <v>0</v>
      </c>
      <c r="O1175" s="26" t="e">
        <f t="shared" si="203"/>
        <v>#N/A</v>
      </c>
      <c r="P1175" s="26">
        <f t="shared" si="202"/>
        <v>1</v>
      </c>
      <c r="Q1175" s="26" t="e">
        <f t="shared" si="204"/>
        <v>#N/A</v>
      </c>
      <c r="R1175" s="22"/>
      <c r="S1175" s="22"/>
      <c r="T1175" s="22"/>
      <c r="U1175" s="22"/>
      <c r="W1175" s="23" t="e">
        <f>IF(AND($F$2&lt;&gt;"",$F$3&lt;&gt;""),Interpolation!J1175,ROUND(Interpolation!C1175,$N$3))</f>
        <v>#VALUE!</v>
      </c>
      <c r="X1175" s="23" t="e">
        <f>IF(AND($F$2&lt;&gt;"",$F$3&lt;&gt;""),Interpolation!K1175,ROUND(Interpolation!D1175,$N$3))</f>
        <v>#VALUE!</v>
      </c>
      <c r="Y1175" s="23" t="e">
        <f>IF(AND($F$2&lt;&gt;"",$F$3&lt;&gt;""),Interpolation!L1175,ROUND(Interpolation!E1175,$N$3))</f>
        <v>#VALUE!</v>
      </c>
      <c r="Z1175" s="23" t="e">
        <f>IF(AND($F$2&lt;&gt;"",$F$3&lt;&gt;""),Interpolation!M1175,ROUND(Interpolation!F1175,$N$3))</f>
        <v>#VALUE!</v>
      </c>
      <c r="AA1175" s="23" t="e">
        <f>IF(AND($F$2&lt;&gt;"",$F$3&lt;&gt;""),Interpolation!N1175,ROUND(Interpolation!G1175,$N$3))</f>
        <v>#VALUE!</v>
      </c>
      <c r="AB1175" s="23" t="e">
        <f>IF(AND($F$2&lt;&gt;"",$F$3&lt;&gt;""),Interpolation!O1175,ROUND(Interpolation!H1175,$N$3))</f>
        <v>#VALUE!</v>
      </c>
      <c r="AD1175" s="43">
        <f t="shared" si="207"/>
        <v>0</v>
      </c>
      <c r="AE1175" s="43">
        <f t="shared" si="208"/>
        <v>0</v>
      </c>
    </row>
    <row r="1176" spans="1:31" x14ac:dyDescent="0.25">
      <c r="B1176" s="61"/>
      <c r="C1176" s="61"/>
      <c r="D1176" s="61"/>
      <c r="E1176" s="61"/>
      <c r="F1176" s="61"/>
      <c r="G1176" s="61"/>
      <c r="I1176" s="2" t="str">
        <f>'Print off sheets'!I1176</f>
        <v>Page 27 of 2</v>
      </c>
      <c r="J1176" s="1"/>
      <c r="K1176" s="1"/>
      <c r="L1176" s="22">
        <f t="shared" si="205"/>
        <v>0</v>
      </c>
      <c r="M1176" s="22">
        <f t="shared" si="206"/>
        <v>0</v>
      </c>
      <c r="N1176" s="26">
        <f t="shared" si="201"/>
        <v>0</v>
      </c>
      <c r="O1176" s="26" t="e">
        <f t="shared" si="203"/>
        <v>#N/A</v>
      </c>
      <c r="P1176" s="26">
        <f t="shared" si="202"/>
        <v>1</v>
      </c>
      <c r="Q1176" s="26" t="e">
        <f t="shared" si="204"/>
        <v>#N/A</v>
      </c>
      <c r="R1176" s="22"/>
      <c r="S1176" s="22"/>
      <c r="T1176" s="22"/>
      <c r="U1176" s="22"/>
      <c r="W1176" s="23" t="e">
        <f>IF(AND($F$2&lt;&gt;"",$F$3&lt;&gt;""),Interpolation!J1176,ROUND(Interpolation!C1176,$N$3))</f>
        <v>#VALUE!</v>
      </c>
      <c r="X1176" s="23" t="e">
        <f>IF(AND($F$2&lt;&gt;"",$F$3&lt;&gt;""),Interpolation!K1176,ROUND(Interpolation!D1176,$N$3))</f>
        <v>#VALUE!</v>
      </c>
      <c r="Y1176" s="23" t="e">
        <f>IF(AND($F$2&lt;&gt;"",$F$3&lt;&gt;""),Interpolation!L1176,ROUND(Interpolation!E1176,$N$3))</f>
        <v>#VALUE!</v>
      </c>
      <c r="Z1176" s="23" t="e">
        <f>IF(AND($F$2&lt;&gt;"",$F$3&lt;&gt;""),Interpolation!M1176,ROUND(Interpolation!F1176,$N$3))</f>
        <v>#VALUE!</v>
      </c>
      <c r="AA1176" s="23" t="e">
        <f>IF(AND($F$2&lt;&gt;"",$F$3&lt;&gt;""),Interpolation!N1176,ROUND(Interpolation!G1176,$N$3))</f>
        <v>#VALUE!</v>
      </c>
      <c r="AB1176" s="23" t="e">
        <f>IF(AND($F$2&lt;&gt;"",$F$3&lt;&gt;""),Interpolation!O1176,ROUND(Interpolation!H1176,$N$3))</f>
        <v>#VALUE!</v>
      </c>
      <c r="AD1176" s="43">
        <f t="shared" si="207"/>
        <v>0</v>
      </c>
      <c r="AE1176" s="43">
        <f t="shared" si="208"/>
        <v>0</v>
      </c>
    </row>
    <row r="1177" spans="1:31" ht="18" x14ac:dyDescent="0.25">
      <c r="B1177" s="59" t="s">
        <v>21</v>
      </c>
      <c r="C1177" s="59"/>
      <c r="D1177" s="59"/>
      <c r="E1177" s="59"/>
      <c r="F1177" s="59"/>
      <c r="G1177" s="59"/>
      <c r="H1177" s="59"/>
      <c r="J1177" s="1"/>
      <c r="K1177" s="1"/>
      <c r="L1177" s="22" t="str">
        <f t="shared" si="205"/>
        <v/>
      </c>
      <c r="M1177" s="22" t="str">
        <f t="shared" si="206"/>
        <v/>
      </c>
      <c r="N1177" s="26" t="e">
        <f t="shared" si="201"/>
        <v>#VALUE!</v>
      </c>
      <c r="O1177" s="26" t="e">
        <f t="shared" si="203"/>
        <v>#VALUE!</v>
      </c>
      <c r="P1177" s="26" t="e">
        <f t="shared" si="202"/>
        <v>#VALUE!</v>
      </c>
      <c r="Q1177" s="26" t="e">
        <f t="shared" si="204"/>
        <v>#VALUE!</v>
      </c>
      <c r="R1177" s="22"/>
      <c r="S1177" s="22"/>
      <c r="T1177" s="22"/>
      <c r="U1177" s="22"/>
      <c r="W1177" s="23" t="e">
        <f>IF(AND($F$2&lt;&gt;"",$F$3&lt;&gt;""),Interpolation!J1177,ROUND(Interpolation!C1177,$N$3))</f>
        <v>#VALUE!</v>
      </c>
      <c r="X1177" s="23" t="e">
        <f>IF(AND($F$2&lt;&gt;"",$F$3&lt;&gt;""),Interpolation!K1177,ROUND(Interpolation!D1177,$N$3))</f>
        <v>#VALUE!</v>
      </c>
      <c r="Y1177" s="23" t="e">
        <f>IF(AND($F$2&lt;&gt;"",$F$3&lt;&gt;""),Interpolation!L1177,ROUND(Interpolation!E1177,$N$3))</f>
        <v>#VALUE!</v>
      </c>
      <c r="Z1177" s="23" t="e">
        <f>IF(AND($F$2&lt;&gt;"",$F$3&lt;&gt;""),Interpolation!M1177,ROUND(Interpolation!F1177,$N$3))</f>
        <v>#VALUE!</v>
      </c>
      <c r="AA1177" s="23" t="e">
        <f>IF(AND($F$2&lt;&gt;"",$F$3&lt;&gt;""),Interpolation!N1177,ROUND(Interpolation!G1177,$N$3))</f>
        <v>#VALUE!</v>
      </c>
      <c r="AB1177" s="23" t="e">
        <f>IF(AND($F$2&lt;&gt;"",$F$3&lt;&gt;""),Interpolation!O1177,ROUND(Interpolation!H1177,$N$3))</f>
        <v>#VALUE!</v>
      </c>
      <c r="AD1177" s="43" t="e">
        <f t="shared" si="207"/>
        <v>#VALUE!</v>
      </c>
      <c r="AE1177" s="43" t="e">
        <f t="shared" si="208"/>
        <v>#VALUE!</v>
      </c>
    </row>
    <row r="1178" spans="1:31" ht="15.75" x14ac:dyDescent="0.25">
      <c r="B1178" s="3"/>
      <c r="C1178" s="14"/>
      <c r="E1178" s="3"/>
      <c r="F1178" s="15"/>
      <c r="H1178" s="5"/>
      <c r="J1178" s="1"/>
      <c r="K1178" s="1"/>
      <c r="L1178" s="22">
        <f t="shared" si="205"/>
        <v>0</v>
      </c>
      <c r="M1178" s="22">
        <f t="shared" si="206"/>
        <v>0</v>
      </c>
      <c r="N1178" s="26">
        <f t="shared" si="201"/>
        <v>0</v>
      </c>
      <c r="O1178" s="26" t="e">
        <f t="shared" si="203"/>
        <v>#N/A</v>
      </c>
      <c r="P1178" s="26">
        <f t="shared" si="202"/>
        <v>1</v>
      </c>
      <c r="Q1178" s="26" t="e">
        <f t="shared" si="204"/>
        <v>#N/A</v>
      </c>
      <c r="R1178" s="22"/>
      <c r="S1178" s="22"/>
      <c r="T1178" s="22"/>
      <c r="U1178" s="22"/>
      <c r="W1178" s="23" t="e">
        <f>IF(AND($F$2&lt;&gt;"",$F$3&lt;&gt;""),Interpolation!J1178,ROUND(Interpolation!C1178,$N$3))</f>
        <v>#VALUE!</v>
      </c>
      <c r="X1178" s="23" t="e">
        <f>IF(AND($F$2&lt;&gt;"",$F$3&lt;&gt;""),Interpolation!K1178,ROUND(Interpolation!D1178,$N$3))</f>
        <v>#VALUE!</v>
      </c>
      <c r="Y1178" s="23" t="e">
        <f>IF(AND($F$2&lt;&gt;"",$F$3&lt;&gt;""),Interpolation!L1178,ROUND(Interpolation!E1178,$N$3))</f>
        <v>#VALUE!</v>
      </c>
      <c r="Z1178" s="23" t="e">
        <f>IF(AND($F$2&lt;&gt;"",$F$3&lt;&gt;""),Interpolation!M1178,ROUND(Interpolation!F1178,$N$3))</f>
        <v>#VALUE!</v>
      </c>
      <c r="AA1178" s="23" t="e">
        <f>IF(AND($F$2&lt;&gt;"",$F$3&lt;&gt;""),Interpolation!N1178,ROUND(Interpolation!G1178,$N$3))</f>
        <v>#VALUE!</v>
      </c>
      <c r="AB1178" s="23" t="e">
        <f>IF(AND($F$2&lt;&gt;"",$F$3&lt;&gt;""),Interpolation!O1178,ROUND(Interpolation!H1178,$N$3))</f>
        <v>#VALUE!</v>
      </c>
      <c r="AD1178" s="43">
        <f t="shared" si="207"/>
        <v>0</v>
      </c>
      <c r="AE1178" s="43">
        <f t="shared" si="208"/>
        <v>0</v>
      </c>
    </row>
    <row r="1179" spans="1:31" x14ac:dyDescent="0.25">
      <c r="G1179" s="62"/>
      <c r="H1179" s="62"/>
      <c r="J1179" s="1"/>
      <c r="K1179" s="1"/>
      <c r="L1179" s="22">
        <f t="shared" si="205"/>
        <v>0</v>
      </c>
      <c r="M1179" s="22">
        <f t="shared" si="206"/>
        <v>0</v>
      </c>
      <c r="N1179" s="26">
        <f t="shared" si="201"/>
        <v>0</v>
      </c>
      <c r="O1179" s="26" t="e">
        <f t="shared" si="203"/>
        <v>#N/A</v>
      </c>
      <c r="P1179" s="26">
        <f t="shared" si="202"/>
        <v>1</v>
      </c>
      <c r="Q1179" s="26" t="e">
        <f t="shared" si="204"/>
        <v>#N/A</v>
      </c>
      <c r="R1179" s="22"/>
      <c r="S1179" s="22"/>
      <c r="T1179" s="22"/>
      <c r="U1179" s="22"/>
      <c r="W1179" s="23" t="e">
        <f>IF(AND($F$2&lt;&gt;"",$F$3&lt;&gt;""),Interpolation!J1179,ROUND(Interpolation!C1179,$N$3))</f>
        <v>#VALUE!</v>
      </c>
      <c r="X1179" s="23" t="e">
        <f>IF(AND($F$2&lt;&gt;"",$F$3&lt;&gt;""),Interpolation!K1179,ROUND(Interpolation!D1179,$N$3))</f>
        <v>#VALUE!</v>
      </c>
      <c r="Y1179" s="23" t="e">
        <f>IF(AND($F$2&lt;&gt;"",$F$3&lt;&gt;""),Interpolation!L1179,ROUND(Interpolation!E1179,$N$3))</f>
        <v>#VALUE!</v>
      </c>
      <c r="Z1179" s="23" t="e">
        <f>IF(AND($F$2&lt;&gt;"",$F$3&lt;&gt;""),Interpolation!M1179,ROUND(Interpolation!F1179,$N$3))</f>
        <v>#VALUE!</v>
      </c>
      <c r="AA1179" s="23" t="e">
        <f>IF(AND($F$2&lt;&gt;"",$F$3&lt;&gt;""),Interpolation!N1179,ROUND(Interpolation!G1179,$N$3))</f>
        <v>#VALUE!</v>
      </c>
      <c r="AB1179" s="23" t="e">
        <f>IF(AND($F$2&lt;&gt;"",$F$3&lt;&gt;""),Interpolation!O1179,ROUND(Interpolation!H1179,$N$3))</f>
        <v>#VALUE!</v>
      </c>
      <c r="AD1179" s="43">
        <f t="shared" si="207"/>
        <v>0</v>
      </c>
      <c r="AE1179" s="43">
        <f t="shared" si="208"/>
        <v>0</v>
      </c>
    </row>
    <row r="1180" spans="1:31" x14ac:dyDescent="0.25">
      <c r="C1180" s="60" t="s">
        <v>42</v>
      </c>
      <c r="D1180" s="60"/>
      <c r="E1180" s="60"/>
      <c r="H1180" s="6"/>
      <c r="J1180" s="1"/>
      <c r="K1180" s="1"/>
      <c r="L1180" s="22">
        <f t="shared" si="205"/>
        <v>0</v>
      </c>
      <c r="M1180" s="22">
        <f t="shared" si="206"/>
        <v>0</v>
      </c>
      <c r="N1180" s="26">
        <f t="shared" si="201"/>
        <v>0</v>
      </c>
      <c r="O1180" s="26" t="e">
        <f t="shared" si="203"/>
        <v>#N/A</v>
      </c>
      <c r="P1180" s="26">
        <f t="shared" si="202"/>
        <v>1</v>
      </c>
      <c r="Q1180" s="26" t="e">
        <f t="shared" si="204"/>
        <v>#N/A</v>
      </c>
      <c r="R1180" s="22"/>
      <c r="S1180" s="22"/>
      <c r="T1180" s="22"/>
      <c r="U1180" s="22"/>
      <c r="W1180" s="23" t="e">
        <f>IF(AND($F$2&lt;&gt;"",$F$3&lt;&gt;""),Interpolation!J1180,ROUND(Interpolation!C1180,$N$3))</f>
        <v>#VALUE!</v>
      </c>
      <c r="X1180" s="23" t="e">
        <f>IF(AND($F$2&lt;&gt;"",$F$3&lt;&gt;""),Interpolation!K1180,ROUND(Interpolation!D1180,$N$3))</f>
        <v>#VALUE!</v>
      </c>
      <c r="Y1180" s="23" t="e">
        <f>IF(AND($F$2&lt;&gt;"",$F$3&lt;&gt;""),Interpolation!L1180,ROUND(Interpolation!E1180,$N$3))</f>
        <v>#VALUE!</v>
      </c>
      <c r="Z1180" s="23" t="e">
        <f>IF(AND($F$2&lt;&gt;"",$F$3&lt;&gt;""),Interpolation!M1180,ROUND(Interpolation!F1180,$N$3))</f>
        <v>#VALUE!</v>
      </c>
      <c r="AA1180" s="23" t="e">
        <f>IF(AND($F$2&lt;&gt;"",$F$3&lt;&gt;""),Interpolation!N1180,ROUND(Interpolation!G1180,$N$3))</f>
        <v>#VALUE!</v>
      </c>
      <c r="AB1180" s="23" t="e">
        <f>IF(AND($F$2&lt;&gt;"",$F$3&lt;&gt;""),Interpolation!O1180,ROUND(Interpolation!H1180,$N$3))</f>
        <v>#VALUE!</v>
      </c>
      <c r="AD1180" s="43">
        <f t="shared" si="207"/>
        <v>0</v>
      </c>
      <c r="AE1180" s="43">
        <f t="shared" si="208"/>
        <v>0</v>
      </c>
    </row>
    <row r="1181" spans="1:31" x14ac:dyDescent="0.25">
      <c r="B1181" s="7" t="s">
        <v>45</v>
      </c>
      <c r="C1181" s="8" t="s">
        <v>46</v>
      </c>
      <c r="D1181" s="8" t="s">
        <v>47</v>
      </c>
      <c r="E1181" s="8" t="s">
        <v>48</v>
      </c>
      <c r="F1181" s="8" t="s">
        <v>49</v>
      </c>
      <c r="G1181" s="8" t="s">
        <v>50</v>
      </c>
      <c r="H1181" s="8" t="s">
        <v>51</v>
      </c>
      <c r="I1181" s="9" t="s">
        <v>52</v>
      </c>
      <c r="J1181" s="1"/>
      <c r="K1181" s="1"/>
      <c r="L1181" s="22" t="str">
        <f t="shared" si="205"/>
        <v/>
      </c>
      <c r="M1181" s="22" t="str">
        <f t="shared" si="206"/>
        <v/>
      </c>
      <c r="N1181" s="26" t="e">
        <f t="shared" si="201"/>
        <v>#VALUE!</v>
      </c>
      <c r="O1181" s="26" t="e">
        <f t="shared" si="203"/>
        <v>#VALUE!</v>
      </c>
      <c r="P1181" s="26" t="e">
        <f t="shared" si="202"/>
        <v>#VALUE!</v>
      </c>
      <c r="Q1181" s="26" t="e">
        <f t="shared" si="204"/>
        <v>#VALUE!</v>
      </c>
      <c r="R1181" s="22"/>
      <c r="S1181" s="22"/>
      <c r="T1181" s="22"/>
      <c r="U1181" s="22"/>
      <c r="W1181" s="23" t="e">
        <f>IF(AND($F$2&lt;&gt;"",$F$3&lt;&gt;""),Interpolation!J1181,ROUND(Interpolation!C1181,$N$3))</f>
        <v>#VALUE!</v>
      </c>
      <c r="X1181" s="23" t="e">
        <f>IF(AND($F$2&lt;&gt;"",$F$3&lt;&gt;""),Interpolation!K1181,ROUND(Interpolation!D1181,$N$3))</f>
        <v>#VALUE!</v>
      </c>
      <c r="Y1181" s="23" t="e">
        <f>IF(AND($F$2&lt;&gt;"",$F$3&lt;&gt;""),Interpolation!L1181,ROUND(Interpolation!E1181,$N$3))</f>
        <v>#VALUE!</v>
      </c>
      <c r="Z1181" s="23" t="e">
        <f>IF(AND($F$2&lt;&gt;"",$F$3&lt;&gt;""),Interpolation!M1181,ROUND(Interpolation!F1181,$N$3))</f>
        <v>#VALUE!</v>
      </c>
      <c r="AA1181" s="23" t="e">
        <f>IF(AND($F$2&lt;&gt;"",$F$3&lt;&gt;""),Interpolation!N1181,ROUND(Interpolation!G1181,$N$3))</f>
        <v>#VALUE!</v>
      </c>
      <c r="AB1181" s="23" t="e">
        <f>IF(AND($F$2&lt;&gt;"",$F$3&lt;&gt;""),Interpolation!O1181,ROUND(Interpolation!H1181,$N$3))</f>
        <v>#VALUE!</v>
      </c>
      <c r="AD1181" s="43" t="e">
        <f t="shared" si="207"/>
        <v>#VALUE!</v>
      </c>
      <c r="AE1181" s="43" t="e">
        <f t="shared" si="208"/>
        <v>#VALUE!</v>
      </c>
    </row>
    <row r="1182" spans="1:31" x14ac:dyDescent="0.25">
      <c r="A1182" s="26" t="str">
        <f>IF(A1174="","",IF(ROUND(A1174,7)=VALUE($H$3),"",A1174+VALUE($H$4)))</f>
        <v/>
      </c>
      <c r="B1182" s="21" t="str">
        <f t="shared" ref="B1182:B1221" si="209">TEXT(A1182,$N$2)</f>
        <v/>
      </c>
      <c r="C1182" s="16"/>
      <c r="D1182" s="16"/>
      <c r="E1182" s="16"/>
      <c r="F1182" s="16"/>
      <c r="G1182" s="16"/>
      <c r="H1182" s="16"/>
      <c r="I1182" s="56"/>
      <c r="J1182" s="57"/>
      <c r="K1182" s="58"/>
      <c r="L1182" s="22" t="str">
        <f t="shared" si="205"/>
        <v/>
      </c>
      <c r="M1182" s="22" t="str">
        <f t="shared" si="206"/>
        <v/>
      </c>
      <c r="N1182" s="26" t="e">
        <f t="shared" si="201"/>
        <v>#VALUE!</v>
      </c>
      <c r="O1182" s="26" t="e">
        <f t="shared" si="203"/>
        <v>#VALUE!</v>
      </c>
      <c r="P1182" s="26" t="e">
        <f t="shared" si="202"/>
        <v>#VALUE!</v>
      </c>
      <c r="Q1182" s="26" t="e">
        <f t="shared" si="204"/>
        <v>#VALUE!</v>
      </c>
      <c r="R1182" s="22"/>
      <c r="S1182" s="22"/>
      <c r="T1182" s="22"/>
      <c r="U1182" s="22"/>
      <c r="W1182" s="23" t="e">
        <f>IF(AND($F$2&lt;&gt;"",$F$3&lt;&gt;""),Interpolation!J1182,ROUND(Interpolation!C1182,$N$3))</f>
        <v>#VALUE!</v>
      </c>
      <c r="X1182" s="23" t="e">
        <f>IF(AND($F$2&lt;&gt;"",$F$3&lt;&gt;""),Interpolation!K1182,ROUND(Interpolation!D1182,$N$3))</f>
        <v>#VALUE!</v>
      </c>
      <c r="Y1182" s="23" t="e">
        <f>IF(AND($F$2&lt;&gt;"",$F$3&lt;&gt;""),Interpolation!L1182,ROUND(Interpolation!E1182,$N$3))</f>
        <v>#VALUE!</v>
      </c>
      <c r="Z1182" s="23" t="e">
        <f>IF(AND($F$2&lt;&gt;"",$F$3&lt;&gt;""),Interpolation!M1182,ROUND(Interpolation!F1182,$N$3))</f>
        <v>#VALUE!</v>
      </c>
      <c r="AA1182" s="23" t="e">
        <f>IF(AND($F$2&lt;&gt;"",$F$3&lt;&gt;""),Interpolation!N1182,ROUND(Interpolation!G1182,$N$3))</f>
        <v>#VALUE!</v>
      </c>
      <c r="AB1182" s="23" t="e">
        <f>IF(AND($F$2&lt;&gt;"",$F$3&lt;&gt;""),Interpolation!O1182,ROUND(Interpolation!H1182,$N$3))</f>
        <v>#VALUE!</v>
      </c>
      <c r="AD1182" s="43" t="e">
        <f t="shared" si="207"/>
        <v>#VALUE!</v>
      </c>
      <c r="AE1182" s="43" t="e">
        <f t="shared" si="208"/>
        <v>#VALUE!</v>
      </c>
    </row>
    <row r="1183" spans="1:31" x14ac:dyDescent="0.25">
      <c r="A1183" s="26" t="str">
        <f t="shared" ref="A1183:A1221" si="210">IF(A1182="","",IF(ROUND(A1182,7)=VALUE($H$3),"",A1182+VALUE($H$4)))</f>
        <v/>
      </c>
      <c r="B1183" s="21" t="str">
        <f t="shared" si="209"/>
        <v/>
      </c>
      <c r="C1183" s="16" t="s">
        <v>66</v>
      </c>
      <c r="D1183" s="16" t="s">
        <v>66</v>
      </c>
      <c r="E1183" s="16" t="s">
        <v>66</v>
      </c>
      <c r="F1183" s="16"/>
      <c r="G1183" s="16"/>
      <c r="H1183" s="16"/>
      <c r="I1183" s="56"/>
      <c r="J1183" s="57"/>
      <c r="K1183" s="58"/>
      <c r="L1183" s="22" t="str">
        <f t="shared" si="205"/>
        <v/>
      </c>
      <c r="M1183" s="22" t="str">
        <f t="shared" si="206"/>
        <v/>
      </c>
      <c r="N1183" s="26" t="e">
        <f t="shared" si="201"/>
        <v>#VALUE!</v>
      </c>
      <c r="O1183" s="26" t="e">
        <f t="shared" si="203"/>
        <v>#VALUE!</v>
      </c>
      <c r="P1183" s="26" t="e">
        <f t="shared" si="202"/>
        <v>#VALUE!</v>
      </c>
      <c r="Q1183" s="26" t="e">
        <f t="shared" si="204"/>
        <v>#VALUE!</v>
      </c>
      <c r="R1183" s="22"/>
      <c r="S1183" s="22"/>
      <c r="T1183" s="22"/>
      <c r="U1183" s="22"/>
      <c r="W1183" s="23" t="e">
        <f>IF(AND($F$2&lt;&gt;"",$F$3&lt;&gt;""),Interpolation!J1183,ROUND(Interpolation!C1183,$N$3))</f>
        <v>#VALUE!</v>
      </c>
      <c r="X1183" s="23" t="e">
        <f>IF(AND($F$2&lt;&gt;"",$F$3&lt;&gt;""),Interpolation!K1183,ROUND(Interpolation!D1183,$N$3))</f>
        <v>#VALUE!</v>
      </c>
      <c r="Y1183" s="23" t="e">
        <f>IF(AND($F$2&lt;&gt;"",$F$3&lt;&gt;""),Interpolation!L1183,ROUND(Interpolation!E1183,$N$3))</f>
        <v>#VALUE!</v>
      </c>
      <c r="Z1183" s="23" t="e">
        <f>IF(AND($F$2&lt;&gt;"",$F$3&lt;&gt;""),Interpolation!M1183,ROUND(Interpolation!F1183,$N$3))</f>
        <v>#VALUE!</v>
      </c>
      <c r="AA1183" s="23" t="e">
        <f>IF(AND($F$2&lt;&gt;"",$F$3&lt;&gt;""),Interpolation!N1183,ROUND(Interpolation!G1183,$N$3))</f>
        <v>#VALUE!</v>
      </c>
      <c r="AB1183" s="23" t="e">
        <f>IF(AND($F$2&lt;&gt;"",$F$3&lt;&gt;""),Interpolation!O1183,ROUND(Interpolation!H1183,$N$3))</f>
        <v>#VALUE!</v>
      </c>
      <c r="AD1183" s="43" t="e">
        <f t="shared" si="207"/>
        <v>#VALUE!</v>
      </c>
      <c r="AE1183" s="43" t="e">
        <f t="shared" si="208"/>
        <v>#VALUE!</v>
      </c>
    </row>
    <row r="1184" spans="1:31" x14ac:dyDescent="0.25">
      <c r="A1184" s="26" t="str">
        <f t="shared" si="210"/>
        <v/>
      </c>
      <c r="B1184" s="21" t="str">
        <f t="shared" si="209"/>
        <v/>
      </c>
      <c r="C1184" s="16" t="s">
        <v>66</v>
      </c>
      <c r="D1184" s="16" t="s">
        <v>66</v>
      </c>
      <c r="E1184" s="16" t="s">
        <v>66</v>
      </c>
      <c r="F1184" s="16"/>
      <c r="G1184" s="16"/>
      <c r="H1184" s="16"/>
      <c r="I1184" s="56"/>
      <c r="J1184" s="57"/>
      <c r="K1184" s="58"/>
      <c r="L1184" s="22" t="str">
        <f t="shared" si="205"/>
        <v/>
      </c>
      <c r="M1184" s="22" t="str">
        <f t="shared" si="206"/>
        <v/>
      </c>
      <c r="N1184" s="26" t="e">
        <f t="shared" si="201"/>
        <v>#VALUE!</v>
      </c>
      <c r="O1184" s="26" t="e">
        <f t="shared" si="203"/>
        <v>#VALUE!</v>
      </c>
      <c r="P1184" s="26" t="e">
        <f t="shared" si="202"/>
        <v>#VALUE!</v>
      </c>
      <c r="Q1184" s="26" t="e">
        <f t="shared" si="204"/>
        <v>#VALUE!</v>
      </c>
      <c r="R1184" s="22"/>
      <c r="S1184" s="22"/>
      <c r="T1184" s="22"/>
      <c r="U1184" s="22"/>
      <c r="W1184" s="23" t="e">
        <f>IF(AND($F$2&lt;&gt;"",$F$3&lt;&gt;""),Interpolation!J1184,ROUND(Interpolation!C1184,$N$3))</f>
        <v>#VALUE!</v>
      </c>
      <c r="X1184" s="23" t="e">
        <f>IF(AND($F$2&lt;&gt;"",$F$3&lt;&gt;""),Interpolation!K1184,ROUND(Interpolation!D1184,$N$3))</f>
        <v>#VALUE!</v>
      </c>
      <c r="Y1184" s="23" t="e">
        <f>IF(AND($F$2&lt;&gt;"",$F$3&lt;&gt;""),Interpolation!L1184,ROUND(Interpolation!E1184,$N$3))</f>
        <v>#VALUE!</v>
      </c>
      <c r="Z1184" s="23" t="e">
        <f>IF(AND($F$2&lt;&gt;"",$F$3&lt;&gt;""),Interpolation!M1184,ROUND(Interpolation!F1184,$N$3))</f>
        <v>#VALUE!</v>
      </c>
      <c r="AA1184" s="23" t="e">
        <f>IF(AND($F$2&lt;&gt;"",$F$3&lt;&gt;""),Interpolation!N1184,ROUND(Interpolation!G1184,$N$3))</f>
        <v>#VALUE!</v>
      </c>
      <c r="AB1184" s="23" t="e">
        <f>IF(AND($F$2&lt;&gt;"",$F$3&lt;&gt;""),Interpolation!O1184,ROUND(Interpolation!H1184,$N$3))</f>
        <v>#VALUE!</v>
      </c>
      <c r="AD1184" s="43" t="e">
        <f t="shared" si="207"/>
        <v>#VALUE!</v>
      </c>
      <c r="AE1184" s="43" t="e">
        <f t="shared" si="208"/>
        <v>#VALUE!</v>
      </c>
    </row>
    <row r="1185" spans="1:31" x14ac:dyDescent="0.25">
      <c r="A1185" s="26" t="str">
        <f t="shared" si="210"/>
        <v/>
      </c>
      <c r="B1185" s="21" t="str">
        <f t="shared" si="209"/>
        <v/>
      </c>
      <c r="C1185" s="16" t="s">
        <v>66</v>
      </c>
      <c r="D1185" s="16" t="s">
        <v>66</v>
      </c>
      <c r="E1185" s="16" t="s">
        <v>66</v>
      </c>
      <c r="F1185" s="16"/>
      <c r="G1185" s="16"/>
      <c r="H1185" s="16"/>
      <c r="I1185" s="56"/>
      <c r="J1185" s="57"/>
      <c r="K1185" s="58"/>
      <c r="L1185" s="22" t="str">
        <f t="shared" si="205"/>
        <v/>
      </c>
      <c r="M1185" s="22" t="str">
        <f t="shared" si="206"/>
        <v/>
      </c>
      <c r="N1185" s="26" t="e">
        <f t="shared" si="201"/>
        <v>#VALUE!</v>
      </c>
      <c r="O1185" s="26" t="e">
        <f t="shared" si="203"/>
        <v>#VALUE!</v>
      </c>
      <c r="P1185" s="26" t="e">
        <f t="shared" si="202"/>
        <v>#VALUE!</v>
      </c>
      <c r="Q1185" s="26" t="e">
        <f t="shared" si="204"/>
        <v>#VALUE!</v>
      </c>
      <c r="R1185" s="22"/>
      <c r="S1185" s="22"/>
      <c r="T1185" s="22"/>
      <c r="U1185" s="22"/>
      <c r="W1185" s="23" t="e">
        <f>IF(AND($F$2&lt;&gt;"",$F$3&lt;&gt;""),Interpolation!J1185,ROUND(Interpolation!C1185,$N$3))</f>
        <v>#VALUE!</v>
      </c>
      <c r="X1185" s="23" t="e">
        <f>IF(AND($F$2&lt;&gt;"",$F$3&lt;&gt;""),Interpolation!K1185,ROUND(Interpolation!D1185,$N$3))</f>
        <v>#VALUE!</v>
      </c>
      <c r="Y1185" s="23" t="e">
        <f>IF(AND($F$2&lt;&gt;"",$F$3&lt;&gt;""),Interpolation!L1185,ROUND(Interpolation!E1185,$N$3))</f>
        <v>#VALUE!</v>
      </c>
      <c r="Z1185" s="23" t="e">
        <f>IF(AND($F$2&lt;&gt;"",$F$3&lt;&gt;""),Interpolation!M1185,ROUND(Interpolation!F1185,$N$3))</f>
        <v>#VALUE!</v>
      </c>
      <c r="AA1185" s="23" t="e">
        <f>IF(AND($F$2&lt;&gt;"",$F$3&lt;&gt;""),Interpolation!N1185,ROUND(Interpolation!G1185,$N$3))</f>
        <v>#VALUE!</v>
      </c>
      <c r="AB1185" s="23" t="e">
        <f>IF(AND($F$2&lt;&gt;"",$F$3&lt;&gt;""),Interpolation!O1185,ROUND(Interpolation!H1185,$N$3))</f>
        <v>#VALUE!</v>
      </c>
      <c r="AD1185" s="43" t="e">
        <f t="shared" si="207"/>
        <v>#VALUE!</v>
      </c>
      <c r="AE1185" s="43" t="e">
        <f t="shared" si="208"/>
        <v>#VALUE!</v>
      </c>
    </row>
    <row r="1186" spans="1:31" x14ac:dyDescent="0.25">
      <c r="A1186" s="26" t="str">
        <f t="shared" si="210"/>
        <v/>
      </c>
      <c r="B1186" s="21" t="str">
        <f t="shared" si="209"/>
        <v/>
      </c>
      <c r="C1186" s="16" t="s">
        <v>66</v>
      </c>
      <c r="D1186" s="16" t="s">
        <v>66</v>
      </c>
      <c r="E1186" s="16" t="s">
        <v>66</v>
      </c>
      <c r="F1186" s="16"/>
      <c r="G1186" s="16"/>
      <c r="H1186" s="16"/>
      <c r="I1186" s="56"/>
      <c r="J1186" s="57"/>
      <c r="K1186" s="58"/>
      <c r="L1186" s="22" t="str">
        <f t="shared" si="205"/>
        <v/>
      </c>
      <c r="M1186" s="22" t="str">
        <f t="shared" si="206"/>
        <v/>
      </c>
      <c r="N1186" s="26" t="e">
        <f t="shared" si="201"/>
        <v>#VALUE!</v>
      </c>
      <c r="O1186" s="26" t="e">
        <f t="shared" si="203"/>
        <v>#VALUE!</v>
      </c>
      <c r="P1186" s="26" t="e">
        <f t="shared" si="202"/>
        <v>#VALUE!</v>
      </c>
      <c r="Q1186" s="26" t="e">
        <f t="shared" si="204"/>
        <v>#VALUE!</v>
      </c>
      <c r="R1186" s="22"/>
      <c r="S1186" s="22"/>
      <c r="T1186" s="22"/>
      <c r="U1186" s="22"/>
      <c r="W1186" s="23" t="e">
        <f>IF(AND($F$2&lt;&gt;"",$F$3&lt;&gt;""),Interpolation!J1186,ROUND(Interpolation!C1186,$N$3))</f>
        <v>#VALUE!</v>
      </c>
      <c r="X1186" s="23" t="e">
        <f>IF(AND($F$2&lt;&gt;"",$F$3&lt;&gt;""),Interpolation!K1186,ROUND(Interpolation!D1186,$N$3))</f>
        <v>#VALUE!</v>
      </c>
      <c r="Y1186" s="23" t="e">
        <f>IF(AND($F$2&lt;&gt;"",$F$3&lt;&gt;""),Interpolation!L1186,ROUND(Interpolation!E1186,$N$3))</f>
        <v>#VALUE!</v>
      </c>
      <c r="Z1186" s="23" t="e">
        <f>IF(AND($F$2&lt;&gt;"",$F$3&lt;&gt;""),Interpolation!M1186,ROUND(Interpolation!F1186,$N$3))</f>
        <v>#VALUE!</v>
      </c>
      <c r="AA1186" s="23" t="e">
        <f>IF(AND($F$2&lt;&gt;"",$F$3&lt;&gt;""),Interpolation!N1186,ROUND(Interpolation!G1186,$N$3))</f>
        <v>#VALUE!</v>
      </c>
      <c r="AB1186" s="23" t="e">
        <f>IF(AND($F$2&lt;&gt;"",$F$3&lt;&gt;""),Interpolation!O1186,ROUND(Interpolation!H1186,$N$3))</f>
        <v>#VALUE!</v>
      </c>
      <c r="AD1186" s="43" t="e">
        <f t="shared" si="207"/>
        <v>#VALUE!</v>
      </c>
      <c r="AE1186" s="43" t="e">
        <f t="shared" si="208"/>
        <v>#VALUE!</v>
      </c>
    </row>
    <row r="1187" spans="1:31" x14ac:dyDescent="0.25">
      <c r="A1187" s="26" t="str">
        <f t="shared" si="210"/>
        <v/>
      </c>
      <c r="B1187" s="21" t="str">
        <f t="shared" si="209"/>
        <v/>
      </c>
      <c r="C1187" s="16" t="s">
        <v>66</v>
      </c>
      <c r="D1187" s="16" t="s">
        <v>66</v>
      </c>
      <c r="E1187" s="16" t="s">
        <v>66</v>
      </c>
      <c r="F1187" s="16"/>
      <c r="G1187" s="16"/>
      <c r="H1187" s="16"/>
      <c r="I1187" s="56"/>
      <c r="J1187" s="57"/>
      <c r="K1187" s="58"/>
      <c r="L1187" s="22" t="str">
        <f t="shared" si="205"/>
        <v/>
      </c>
      <c r="M1187" s="22" t="str">
        <f t="shared" si="206"/>
        <v/>
      </c>
      <c r="N1187" s="26" t="e">
        <f t="shared" si="201"/>
        <v>#VALUE!</v>
      </c>
      <c r="O1187" s="26" t="e">
        <f t="shared" si="203"/>
        <v>#VALUE!</v>
      </c>
      <c r="P1187" s="26" t="e">
        <f t="shared" si="202"/>
        <v>#VALUE!</v>
      </c>
      <c r="Q1187" s="26" t="e">
        <f t="shared" si="204"/>
        <v>#VALUE!</v>
      </c>
      <c r="R1187" s="22"/>
      <c r="S1187" s="22"/>
      <c r="T1187" s="22"/>
      <c r="U1187" s="22"/>
      <c r="W1187" s="23" t="e">
        <f>IF(AND($F$2&lt;&gt;"",$F$3&lt;&gt;""),Interpolation!J1187,ROUND(Interpolation!C1187,$N$3))</f>
        <v>#VALUE!</v>
      </c>
      <c r="X1187" s="23" t="e">
        <f>IF(AND($F$2&lt;&gt;"",$F$3&lt;&gt;""),Interpolation!K1187,ROUND(Interpolation!D1187,$N$3))</f>
        <v>#VALUE!</v>
      </c>
      <c r="Y1187" s="23" t="e">
        <f>IF(AND($F$2&lt;&gt;"",$F$3&lt;&gt;""),Interpolation!L1187,ROUND(Interpolation!E1187,$N$3))</f>
        <v>#VALUE!</v>
      </c>
      <c r="Z1187" s="23" t="e">
        <f>IF(AND($F$2&lt;&gt;"",$F$3&lt;&gt;""),Interpolation!M1187,ROUND(Interpolation!F1187,$N$3))</f>
        <v>#VALUE!</v>
      </c>
      <c r="AA1187" s="23" t="e">
        <f>IF(AND($F$2&lt;&gt;"",$F$3&lt;&gt;""),Interpolation!N1187,ROUND(Interpolation!G1187,$N$3))</f>
        <v>#VALUE!</v>
      </c>
      <c r="AB1187" s="23" t="e">
        <f>IF(AND($F$2&lt;&gt;"",$F$3&lt;&gt;""),Interpolation!O1187,ROUND(Interpolation!H1187,$N$3))</f>
        <v>#VALUE!</v>
      </c>
      <c r="AD1187" s="43" t="e">
        <f t="shared" si="207"/>
        <v>#VALUE!</v>
      </c>
      <c r="AE1187" s="43" t="e">
        <f t="shared" si="208"/>
        <v>#VALUE!</v>
      </c>
    </row>
    <row r="1188" spans="1:31" x14ac:dyDescent="0.25">
      <c r="A1188" s="26" t="str">
        <f t="shared" si="210"/>
        <v/>
      </c>
      <c r="B1188" s="21" t="str">
        <f t="shared" si="209"/>
        <v/>
      </c>
      <c r="C1188" s="16" t="s">
        <v>66</v>
      </c>
      <c r="D1188" s="16" t="s">
        <v>66</v>
      </c>
      <c r="E1188" s="16" t="s">
        <v>66</v>
      </c>
      <c r="F1188" s="16"/>
      <c r="G1188" s="16"/>
      <c r="H1188" s="16"/>
      <c r="I1188" s="56"/>
      <c r="J1188" s="57"/>
      <c r="K1188" s="58"/>
      <c r="L1188" s="22" t="str">
        <f t="shared" si="205"/>
        <v/>
      </c>
      <c r="M1188" s="22" t="str">
        <f t="shared" si="206"/>
        <v/>
      </c>
      <c r="N1188" s="26" t="e">
        <f t="shared" si="201"/>
        <v>#VALUE!</v>
      </c>
      <c r="O1188" s="26" t="e">
        <f t="shared" si="203"/>
        <v>#VALUE!</v>
      </c>
      <c r="P1188" s="26" t="e">
        <f t="shared" si="202"/>
        <v>#VALUE!</v>
      </c>
      <c r="Q1188" s="26" t="e">
        <f t="shared" si="204"/>
        <v>#VALUE!</v>
      </c>
      <c r="R1188" s="22"/>
      <c r="S1188" s="22"/>
      <c r="T1188" s="22"/>
      <c r="U1188" s="22"/>
      <c r="W1188" s="23" t="e">
        <f>IF(AND($F$2&lt;&gt;"",$F$3&lt;&gt;""),Interpolation!J1188,ROUND(Interpolation!C1188,$N$3))</f>
        <v>#VALUE!</v>
      </c>
      <c r="X1188" s="23" t="e">
        <f>IF(AND($F$2&lt;&gt;"",$F$3&lt;&gt;""),Interpolation!K1188,ROUND(Interpolation!D1188,$N$3))</f>
        <v>#VALUE!</v>
      </c>
      <c r="Y1188" s="23" t="e">
        <f>IF(AND($F$2&lt;&gt;"",$F$3&lt;&gt;""),Interpolation!L1188,ROUND(Interpolation!E1188,$N$3))</f>
        <v>#VALUE!</v>
      </c>
      <c r="Z1188" s="23" t="e">
        <f>IF(AND($F$2&lt;&gt;"",$F$3&lt;&gt;""),Interpolation!M1188,ROUND(Interpolation!F1188,$N$3))</f>
        <v>#VALUE!</v>
      </c>
      <c r="AA1188" s="23" t="e">
        <f>IF(AND($F$2&lt;&gt;"",$F$3&lt;&gt;""),Interpolation!N1188,ROUND(Interpolation!G1188,$N$3))</f>
        <v>#VALUE!</v>
      </c>
      <c r="AB1188" s="23" t="e">
        <f>IF(AND($F$2&lt;&gt;"",$F$3&lt;&gt;""),Interpolation!O1188,ROUND(Interpolation!H1188,$N$3))</f>
        <v>#VALUE!</v>
      </c>
      <c r="AD1188" s="43" t="e">
        <f t="shared" si="207"/>
        <v>#VALUE!</v>
      </c>
      <c r="AE1188" s="43" t="e">
        <f t="shared" si="208"/>
        <v>#VALUE!</v>
      </c>
    </row>
    <row r="1189" spans="1:31" x14ac:dyDescent="0.25">
      <c r="A1189" s="26" t="str">
        <f t="shared" si="210"/>
        <v/>
      </c>
      <c r="B1189" s="21" t="str">
        <f t="shared" si="209"/>
        <v/>
      </c>
      <c r="C1189" s="16" t="s">
        <v>66</v>
      </c>
      <c r="D1189" s="16" t="s">
        <v>66</v>
      </c>
      <c r="E1189" s="16" t="s">
        <v>66</v>
      </c>
      <c r="F1189" s="16"/>
      <c r="G1189" s="16"/>
      <c r="H1189" s="16"/>
      <c r="I1189" s="56"/>
      <c r="J1189" s="57"/>
      <c r="K1189" s="58"/>
      <c r="L1189" s="22" t="str">
        <f t="shared" si="205"/>
        <v/>
      </c>
      <c r="M1189" s="22" t="str">
        <f t="shared" si="206"/>
        <v/>
      </c>
      <c r="N1189" s="26" t="e">
        <f t="shared" si="201"/>
        <v>#VALUE!</v>
      </c>
      <c r="O1189" s="26" t="e">
        <f t="shared" si="203"/>
        <v>#VALUE!</v>
      </c>
      <c r="P1189" s="26" t="e">
        <f t="shared" si="202"/>
        <v>#VALUE!</v>
      </c>
      <c r="Q1189" s="26" t="e">
        <f t="shared" si="204"/>
        <v>#VALUE!</v>
      </c>
      <c r="R1189" s="22"/>
      <c r="S1189" s="22"/>
      <c r="T1189" s="22"/>
      <c r="U1189" s="22"/>
      <c r="W1189" s="23" t="e">
        <f>IF(AND($F$2&lt;&gt;"",$F$3&lt;&gt;""),Interpolation!J1189,ROUND(Interpolation!C1189,$N$3))</f>
        <v>#VALUE!</v>
      </c>
      <c r="X1189" s="23" t="e">
        <f>IF(AND($F$2&lt;&gt;"",$F$3&lt;&gt;""),Interpolation!K1189,ROUND(Interpolation!D1189,$N$3))</f>
        <v>#VALUE!</v>
      </c>
      <c r="Y1189" s="23" t="e">
        <f>IF(AND($F$2&lt;&gt;"",$F$3&lt;&gt;""),Interpolation!L1189,ROUND(Interpolation!E1189,$N$3))</f>
        <v>#VALUE!</v>
      </c>
      <c r="Z1189" s="23" t="e">
        <f>IF(AND($F$2&lt;&gt;"",$F$3&lt;&gt;""),Interpolation!M1189,ROUND(Interpolation!F1189,$N$3))</f>
        <v>#VALUE!</v>
      </c>
      <c r="AA1189" s="23" t="e">
        <f>IF(AND($F$2&lt;&gt;"",$F$3&lt;&gt;""),Interpolation!N1189,ROUND(Interpolation!G1189,$N$3))</f>
        <v>#VALUE!</v>
      </c>
      <c r="AB1189" s="23" t="e">
        <f>IF(AND($F$2&lt;&gt;"",$F$3&lt;&gt;""),Interpolation!O1189,ROUND(Interpolation!H1189,$N$3))</f>
        <v>#VALUE!</v>
      </c>
      <c r="AD1189" s="43" t="e">
        <f t="shared" si="207"/>
        <v>#VALUE!</v>
      </c>
      <c r="AE1189" s="43" t="e">
        <f t="shared" si="208"/>
        <v>#VALUE!</v>
      </c>
    </row>
    <row r="1190" spans="1:31" x14ac:dyDescent="0.25">
      <c r="A1190" s="26" t="str">
        <f t="shared" si="210"/>
        <v/>
      </c>
      <c r="B1190" s="21" t="str">
        <f t="shared" si="209"/>
        <v/>
      </c>
      <c r="C1190" s="16" t="s">
        <v>66</v>
      </c>
      <c r="D1190" s="16" t="s">
        <v>66</v>
      </c>
      <c r="E1190" s="16" t="s">
        <v>66</v>
      </c>
      <c r="F1190" s="16"/>
      <c r="G1190" s="16"/>
      <c r="H1190" s="16"/>
      <c r="I1190" s="56"/>
      <c r="J1190" s="57"/>
      <c r="K1190" s="58"/>
      <c r="L1190" s="22" t="str">
        <f t="shared" si="205"/>
        <v/>
      </c>
      <c r="M1190" s="22" t="str">
        <f t="shared" si="206"/>
        <v/>
      </c>
      <c r="N1190" s="26" t="e">
        <f t="shared" si="201"/>
        <v>#VALUE!</v>
      </c>
      <c r="O1190" s="26" t="e">
        <f t="shared" si="203"/>
        <v>#VALUE!</v>
      </c>
      <c r="P1190" s="26" t="e">
        <f t="shared" si="202"/>
        <v>#VALUE!</v>
      </c>
      <c r="Q1190" s="26" t="e">
        <f t="shared" si="204"/>
        <v>#VALUE!</v>
      </c>
      <c r="R1190" s="22"/>
      <c r="S1190" s="22"/>
      <c r="T1190" s="22"/>
      <c r="U1190" s="22"/>
      <c r="W1190" s="23" t="e">
        <f>IF(AND($F$2&lt;&gt;"",$F$3&lt;&gt;""),Interpolation!J1190,ROUND(Interpolation!C1190,$N$3))</f>
        <v>#VALUE!</v>
      </c>
      <c r="X1190" s="23" t="e">
        <f>IF(AND($F$2&lt;&gt;"",$F$3&lt;&gt;""),Interpolation!K1190,ROUND(Interpolation!D1190,$N$3))</f>
        <v>#VALUE!</v>
      </c>
      <c r="Y1190" s="23" t="e">
        <f>IF(AND($F$2&lt;&gt;"",$F$3&lt;&gt;""),Interpolation!L1190,ROUND(Interpolation!E1190,$N$3))</f>
        <v>#VALUE!</v>
      </c>
      <c r="Z1190" s="23" t="e">
        <f>IF(AND($F$2&lt;&gt;"",$F$3&lt;&gt;""),Interpolation!M1190,ROUND(Interpolation!F1190,$N$3))</f>
        <v>#VALUE!</v>
      </c>
      <c r="AA1190" s="23" t="e">
        <f>IF(AND($F$2&lt;&gt;"",$F$3&lt;&gt;""),Interpolation!N1190,ROUND(Interpolation!G1190,$N$3))</f>
        <v>#VALUE!</v>
      </c>
      <c r="AB1190" s="23" t="e">
        <f>IF(AND($F$2&lt;&gt;"",$F$3&lt;&gt;""),Interpolation!O1190,ROUND(Interpolation!H1190,$N$3))</f>
        <v>#VALUE!</v>
      </c>
      <c r="AD1190" s="43" t="e">
        <f t="shared" si="207"/>
        <v>#VALUE!</v>
      </c>
      <c r="AE1190" s="43" t="e">
        <f t="shared" si="208"/>
        <v>#VALUE!</v>
      </c>
    </row>
    <row r="1191" spans="1:31" x14ac:dyDescent="0.25">
      <c r="A1191" s="26" t="str">
        <f t="shared" si="210"/>
        <v/>
      </c>
      <c r="B1191" s="21" t="str">
        <f t="shared" si="209"/>
        <v/>
      </c>
      <c r="C1191" s="16" t="s">
        <v>66</v>
      </c>
      <c r="D1191" s="16" t="s">
        <v>66</v>
      </c>
      <c r="E1191" s="16" t="s">
        <v>66</v>
      </c>
      <c r="F1191" s="16"/>
      <c r="G1191" s="16"/>
      <c r="H1191" s="16"/>
      <c r="I1191" s="56"/>
      <c r="J1191" s="57"/>
      <c r="K1191" s="58"/>
      <c r="L1191" s="22" t="str">
        <f t="shared" si="205"/>
        <v/>
      </c>
      <c r="M1191" s="22" t="str">
        <f t="shared" si="206"/>
        <v/>
      </c>
      <c r="N1191" s="26" t="e">
        <f t="shared" si="201"/>
        <v>#VALUE!</v>
      </c>
      <c r="O1191" s="26" t="e">
        <f t="shared" si="203"/>
        <v>#VALUE!</v>
      </c>
      <c r="P1191" s="26" t="e">
        <f t="shared" si="202"/>
        <v>#VALUE!</v>
      </c>
      <c r="Q1191" s="26" t="e">
        <f t="shared" si="204"/>
        <v>#VALUE!</v>
      </c>
      <c r="R1191" s="22"/>
      <c r="S1191" s="22"/>
      <c r="T1191" s="22"/>
      <c r="U1191" s="22"/>
      <c r="W1191" s="23" t="e">
        <f>IF(AND($F$2&lt;&gt;"",$F$3&lt;&gt;""),Interpolation!J1191,ROUND(Interpolation!C1191,$N$3))</f>
        <v>#VALUE!</v>
      </c>
      <c r="X1191" s="23" t="e">
        <f>IF(AND($F$2&lt;&gt;"",$F$3&lt;&gt;""),Interpolation!K1191,ROUND(Interpolation!D1191,$N$3))</f>
        <v>#VALUE!</v>
      </c>
      <c r="Y1191" s="23" t="e">
        <f>IF(AND($F$2&lt;&gt;"",$F$3&lt;&gt;""),Interpolation!L1191,ROUND(Interpolation!E1191,$N$3))</f>
        <v>#VALUE!</v>
      </c>
      <c r="Z1191" s="23" t="e">
        <f>IF(AND($F$2&lt;&gt;"",$F$3&lt;&gt;""),Interpolation!M1191,ROUND(Interpolation!F1191,$N$3))</f>
        <v>#VALUE!</v>
      </c>
      <c r="AA1191" s="23" t="e">
        <f>IF(AND($F$2&lt;&gt;"",$F$3&lt;&gt;""),Interpolation!N1191,ROUND(Interpolation!G1191,$N$3))</f>
        <v>#VALUE!</v>
      </c>
      <c r="AB1191" s="23" t="e">
        <f>IF(AND($F$2&lt;&gt;"",$F$3&lt;&gt;""),Interpolation!O1191,ROUND(Interpolation!H1191,$N$3))</f>
        <v>#VALUE!</v>
      </c>
      <c r="AD1191" s="43" t="e">
        <f t="shared" si="207"/>
        <v>#VALUE!</v>
      </c>
      <c r="AE1191" s="43" t="e">
        <f t="shared" si="208"/>
        <v>#VALUE!</v>
      </c>
    </row>
    <row r="1192" spans="1:31" x14ac:dyDescent="0.25">
      <c r="A1192" s="26" t="str">
        <f t="shared" si="210"/>
        <v/>
      </c>
      <c r="B1192" s="21" t="str">
        <f t="shared" si="209"/>
        <v/>
      </c>
      <c r="C1192" s="16" t="s">
        <v>66</v>
      </c>
      <c r="D1192" s="16" t="s">
        <v>66</v>
      </c>
      <c r="E1192" s="16" t="s">
        <v>66</v>
      </c>
      <c r="F1192" s="16"/>
      <c r="G1192" s="16"/>
      <c r="H1192" s="16"/>
      <c r="I1192" s="56"/>
      <c r="J1192" s="57"/>
      <c r="K1192" s="58"/>
      <c r="L1192" s="22" t="str">
        <f t="shared" si="205"/>
        <v/>
      </c>
      <c r="M1192" s="22" t="str">
        <f t="shared" si="206"/>
        <v/>
      </c>
      <c r="N1192" s="26" t="e">
        <f t="shared" si="201"/>
        <v>#VALUE!</v>
      </c>
      <c r="O1192" s="26" t="e">
        <f t="shared" si="203"/>
        <v>#VALUE!</v>
      </c>
      <c r="P1192" s="26" t="e">
        <f t="shared" si="202"/>
        <v>#VALUE!</v>
      </c>
      <c r="Q1192" s="26" t="e">
        <f t="shared" si="204"/>
        <v>#VALUE!</v>
      </c>
      <c r="R1192" s="22"/>
      <c r="S1192" s="22"/>
      <c r="T1192" s="22"/>
      <c r="U1192" s="22"/>
      <c r="W1192" s="23" t="e">
        <f>IF(AND($F$2&lt;&gt;"",$F$3&lt;&gt;""),Interpolation!J1192,ROUND(Interpolation!C1192,$N$3))</f>
        <v>#VALUE!</v>
      </c>
      <c r="X1192" s="23" t="e">
        <f>IF(AND($F$2&lt;&gt;"",$F$3&lt;&gt;""),Interpolation!K1192,ROUND(Interpolation!D1192,$N$3))</f>
        <v>#VALUE!</v>
      </c>
      <c r="Y1192" s="23" t="e">
        <f>IF(AND($F$2&lt;&gt;"",$F$3&lt;&gt;""),Interpolation!L1192,ROUND(Interpolation!E1192,$N$3))</f>
        <v>#VALUE!</v>
      </c>
      <c r="Z1192" s="23" t="e">
        <f>IF(AND($F$2&lt;&gt;"",$F$3&lt;&gt;""),Interpolation!M1192,ROUND(Interpolation!F1192,$N$3))</f>
        <v>#VALUE!</v>
      </c>
      <c r="AA1192" s="23" t="e">
        <f>IF(AND($F$2&lt;&gt;"",$F$3&lt;&gt;""),Interpolation!N1192,ROUND(Interpolation!G1192,$N$3))</f>
        <v>#VALUE!</v>
      </c>
      <c r="AB1192" s="23" t="e">
        <f>IF(AND($F$2&lt;&gt;"",$F$3&lt;&gt;""),Interpolation!O1192,ROUND(Interpolation!H1192,$N$3))</f>
        <v>#VALUE!</v>
      </c>
      <c r="AD1192" s="43" t="e">
        <f t="shared" si="207"/>
        <v>#VALUE!</v>
      </c>
      <c r="AE1192" s="43" t="e">
        <f t="shared" si="208"/>
        <v>#VALUE!</v>
      </c>
    </row>
    <row r="1193" spans="1:31" x14ac:dyDescent="0.25">
      <c r="A1193" s="26" t="str">
        <f t="shared" si="210"/>
        <v/>
      </c>
      <c r="B1193" s="21" t="str">
        <f t="shared" si="209"/>
        <v/>
      </c>
      <c r="C1193" s="16" t="s">
        <v>66</v>
      </c>
      <c r="D1193" s="16" t="s">
        <v>66</v>
      </c>
      <c r="E1193" s="16" t="s">
        <v>66</v>
      </c>
      <c r="F1193" s="16"/>
      <c r="G1193" s="16"/>
      <c r="H1193" s="16"/>
      <c r="I1193" s="56"/>
      <c r="J1193" s="57"/>
      <c r="K1193" s="58"/>
      <c r="L1193" s="22" t="str">
        <f t="shared" si="205"/>
        <v/>
      </c>
      <c r="M1193" s="22" t="str">
        <f t="shared" si="206"/>
        <v/>
      </c>
      <c r="N1193" s="26" t="e">
        <f t="shared" si="201"/>
        <v>#VALUE!</v>
      </c>
      <c r="O1193" s="26" t="e">
        <f t="shared" si="203"/>
        <v>#VALUE!</v>
      </c>
      <c r="P1193" s="26" t="e">
        <f t="shared" si="202"/>
        <v>#VALUE!</v>
      </c>
      <c r="Q1193" s="26" t="e">
        <f t="shared" si="204"/>
        <v>#VALUE!</v>
      </c>
      <c r="R1193" s="22"/>
      <c r="S1193" s="22"/>
      <c r="T1193" s="22"/>
      <c r="U1193" s="22"/>
      <c r="W1193" s="23" t="e">
        <f>IF(AND($F$2&lt;&gt;"",$F$3&lt;&gt;""),Interpolation!J1193,ROUND(Interpolation!C1193,$N$3))</f>
        <v>#VALUE!</v>
      </c>
      <c r="X1193" s="23" t="e">
        <f>IF(AND($F$2&lt;&gt;"",$F$3&lt;&gt;""),Interpolation!K1193,ROUND(Interpolation!D1193,$N$3))</f>
        <v>#VALUE!</v>
      </c>
      <c r="Y1193" s="23" t="e">
        <f>IF(AND($F$2&lt;&gt;"",$F$3&lt;&gt;""),Interpolation!L1193,ROUND(Interpolation!E1193,$N$3))</f>
        <v>#VALUE!</v>
      </c>
      <c r="Z1193" s="23" t="e">
        <f>IF(AND($F$2&lt;&gt;"",$F$3&lt;&gt;""),Interpolation!M1193,ROUND(Interpolation!F1193,$N$3))</f>
        <v>#VALUE!</v>
      </c>
      <c r="AA1193" s="23" t="e">
        <f>IF(AND($F$2&lt;&gt;"",$F$3&lt;&gt;""),Interpolation!N1193,ROUND(Interpolation!G1193,$N$3))</f>
        <v>#VALUE!</v>
      </c>
      <c r="AB1193" s="23" t="e">
        <f>IF(AND($F$2&lt;&gt;"",$F$3&lt;&gt;""),Interpolation!O1193,ROUND(Interpolation!H1193,$N$3))</f>
        <v>#VALUE!</v>
      </c>
      <c r="AD1193" s="43" t="e">
        <f t="shared" si="207"/>
        <v>#VALUE!</v>
      </c>
      <c r="AE1193" s="43" t="e">
        <f t="shared" si="208"/>
        <v>#VALUE!</v>
      </c>
    </row>
    <row r="1194" spans="1:31" x14ac:dyDescent="0.25">
      <c r="A1194" s="26" t="str">
        <f t="shared" si="210"/>
        <v/>
      </c>
      <c r="B1194" s="21" t="str">
        <f t="shared" si="209"/>
        <v/>
      </c>
      <c r="C1194" s="16" t="s">
        <v>66</v>
      </c>
      <c r="D1194" s="16" t="s">
        <v>66</v>
      </c>
      <c r="E1194" s="16" t="s">
        <v>66</v>
      </c>
      <c r="F1194" s="16"/>
      <c r="G1194" s="16"/>
      <c r="H1194" s="16"/>
      <c r="I1194" s="56"/>
      <c r="J1194" s="57"/>
      <c r="K1194" s="58"/>
      <c r="L1194" s="22" t="str">
        <f t="shared" si="205"/>
        <v/>
      </c>
      <c r="M1194" s="22" t="str">
        <f t="shared" si="206"/>
        <v/>
      </c>
      <c r="N1194" s="26" t="e">
        <f t="shared" si="201"/>
        <v>#VALUE!</v>
      </c>
      <c r="O1194" s="26" t="e">
        <f t="shared" si="203"/>
        <v>#VALUE!</v>
      </c>
      <c r="P1194" s="26" t="e">
        <f t="shared" si="202"/>
        <v>#VALUE!</v>
      </c>
      <c r="Q1194" s="26" t="e">
        <f t="shared" si="204"/>
        <v>#VALUE!</v>
      </c>
      <c r="R1194" s="22"/>
      <c r="S1194" s="22"/>
      <c r="T1194" s="22"/>
      <c r="U1194" s="22"/>
      <c r="W1194" s="23" t="e">
        <f>IF(AND($F$2&lt;&gt;"",$F$3&lt;&gt;""),Interpolation!J1194,ROUND(Interpolation!C1194,$N$3))</f>
        <v>#VALUE!</v>
      </c>
      <c r="X1194" s="23" t="e">
        <f>IF(AND($F$2&lt;&gt;"",$F$3&lt;&gt;""),Interpolation!K1194,ROUND(Interpolation!D1194,$N$3))</f>
        <v>#VALUE!</v>
      </c>
      <c r="Y1194" s="23" t="e">
        <f>IF(AND($F$2&lt;&gt;"",$F$3&lt;&gt;""),Interpolation!L1194,ROUND(Interpolation!E1194,$N$3))</f>
        <v>#VALUE!</v>
      </c>
      <c r="Z1194" s="23" t="e">
        <f>IF(AND($F$2&lt;&gt;"",$F$3&lt;&gt;""),Interpolation!M1194,ROUND(Interpolation!F1194,$N$3))</f>
        <v>#VALUE!</v>
      </c>
      <c r="AA1194" s="23" t="e">
        <f>IF(AND($F$2&lt;&gt;"",$F$3&lt;&gt;""),Interpolation!N1194,ROUND(Interpolation!G1194,$N$3))</f>
        <v>#VALUE!</v>
      </c>
      <c r="AB1194" s="23" t="e">
        <f>IF(AND($F$2&lt;&gt;"",$F$3&lt;&gt;""),Interpolation!O1194,ROUND(Interpolation!H1194,$N$3))</f>
        <v>#VALUE!</v>
      </c>
      <c r="AD1194" s="43" t="e">
        <f t="shared" si="207"/>
        <v>#VALUE!</v>
      </c>
      <c r="AE1194" s="43" t="e">
        <f t="shared" si="208"/>
        <v>#VALUE!</v>
      </c>
    </row>
    <row r="1195" spans="1:31" x14ac:dyDescent="0.25">
      <c r="A1195" s="26" t="str">
        <f t="shared" si="210"/>
        <v/>
      </c>
      <c r="B1195" s="21" t="str">
        <f t="shared" si="209"/>
        <v/>
      </c>
      <c r="C1195" s="16" t="s">
        <v>66</v>
      </c>
      <c r="D1195" s="16" t="s">
        <v>66</v>
      </c>
      <c r="E1195" s="16" t="s">
        <v>66</v>
      </c>
      <c r="F1195" s="16"/>
      <c r="G1195" s="16"/>
      <c r="H1195" s="16"/>
      <c r="I1195" s="56"/>
      <c r="J1195" s="57"/>
      <c r="K1195" s="58"/>
      <c r="L1195" s="22" t="str">
        <f t="shared" si="205"/>
        <v/>
      </c>
      <c r="M1195" s="22" t="str">
        <f t="shared" si="206"/>
        <v/>
      </c>
      <c r="N1195" s="26" t="e">
        <f t="shared" si="201"/>
        <v>#VALUE!</v>
      </c>
      <c r="O1195" s="26" t="e">
        <f t="shared" si="203"/>
        <v>#VALUE!</v>
      </c>
      <c r="P1195" s="26" t="e">
        <f t="shared" si="202"/>
        <v>#VALUE!</v>
      </c>
      <c r="Q1195" s="26" t="e">
        <f t="shared" si="204"/>
        <v>#VALUE!</v>
      </c>
      <c r="R1195" s="22"/>
      <c r="S1195" s="22"/>
      <c r="T1195" s="22"/>
      <c r="U1195" s="22"/>
      <c r="W1195" s="23" t="e">
        <f>IF(AND($F$2&lt;&gt;"",$F$3&lt;&gt;""),Interpolation!J1195,ROUND(Interpolation!C1195,$N$3))</f>
        <v>#VALUE!</v>
      </c>
      <c r="X1195" s="23" t="e">
        <f>IF(AND($F$2&lt;&gt;"",$F$3&lt;&gt;""),Interpolation!K1195,ROUND(Interpolation!D1195,$N$3))</f>
        <v>#VALUE!</v>
      </c>
      <c r="Y1195" s="23" t="e">
        <f>IF(AND($F$2&lt;&gt;"",$F$3&lt;&gt;""),Interpolation!L1195,ROUND(Interpolation!E1195,$N$3))</f>
        <v>#VALUE!</v>
      </c>
      <c r="Z1195" s="23" t="e">
        <f>IF(AND($F$2&lt;&gt;"",$F$3&lt;&gt;""),Interpolation!M1195,ROUND(Interpolation!F1195,$N$3))</f>
        <v>#VALUE!</v>
      </c>
      <c r="AA1195" s="23" t="e">
        <f>IF(AND($F$2&lt;&gt;"",$F$3&lt;&gt;""),Interpolation!N1195,ROUND(Interpolation!G1195,$N$3))</f>
        <v>#VALUE!</v>
      </c>
      <c r="AB1195" s="23" t="e">
        <f>IF(AND($F$2&lt;&gt;"",$F$3&lt;&gt;""),Interpolation!O1195,ROUND(Interpolation!H1195,$N$3))</f>
        <v>#VALUE!</v>
      </c>
      <c r="AD1195" s="43" t="e">
        <f t="shared" si="207"/>
        <v>#VALUE!</v>
      </c>
      <c r="AE1195" s="43" t="e">
        <f t="shared" si="208"/>
        <v>#VALUE!</v>
      </c>
    </row>
    <row r="1196" spans="1:31" x14ac:dyDescent="0.25">
      <c r="A1196" s="26" t="str">
        <f t="shared" si="210"/>
        <v/>
      </c>
      <c r="B1196" s="21" t="str">
        <f t="shared" si="209"/>
        <v/>
      </c>
      <c r="C1196" s="16" t="s">
        <v>66</v>
      </c>
      <c r="D1196" s="16" t="s">
        <v>66</v>
      </c>
      <c r="E1196" s="16" t="s">
        <v>66</v>
      </c>
      <c r="F1196" s="16"/>
      <c r="G1196" s="16"/>
      <c r="H1196" s="16"/>
      <c r="I1196" s="56"/>
      <c r="J1196" s="57"/>
      <c r="K1196" s="58"/>
      <c r="L1196" s="22" t="str">
        <f t="shared" si="205"/>
        <v/>
      </c>
      <c r="M1196" s="22" t="str">
        <f t="shared" si="206"/>
        <v/>
      </c>
      <c r="N1196" s="26" t="e">
        <f t="shared" si="201"/>
        <v>#VALUE!</v>
      </c>
      <c r="O1196" s="26" t="e">
        <f t="shared" si="203"/>
        <v>#VALUE!</v>
      </c>
      <c r="P1196" s="26" t="e">
        <f t="shared" si="202"/>
        <v>#VALUE!</v>
      </c>
      <c r="Q1196" s="26" t="e">
        <f t="shared" si="204"/>
        <v>#VALUE!</v>
      </c>
      <c r="R1196" s="22"/>
      <c r="S1196" s="22"/>
      <c r="T1196" s="22"/>
      <c r="U1196" s="22"/>
      <c r="W1196" s="23" t="e">
        <f>IF(AND($F$2&lt;&gt;"",$F$3&lt;&gt;""),Interpolation!J1196,ROUND(Interpolation!C1196,$N$3))</f>
        <v>#VALUE!</v>
      </c>
      <c r="X1196" s="23" t="e">
        <f>IF(AND($F$2&lt;&gt;"",$F$3&lt;&gt;""),Interpolation!K1196,ROUND(Interpolation!D1196,$N$3))</f>
        <v>#VALUE!</v>
      </c>
      <c r="Y1196" s="23" t="e">
        <f>IF(AND($F$2&lt;&gt;"",$F$3&lt;&gt;""),Interpolation!L1196,ROUND(Interpolation!E1196,$N$3))</f>
        <v>#VALUE!</v>
      </c>
      <c r="Z1196" s="23" t="e">
        <f>IF(AND($F$2&lt;&gt;"",$F$3&lt;&gt;""),Interpolation!M1196,ROUND(Interpolation!F1196,$N$3))</f>
        <v>#VALUE!</v>
      </c>
      <c r="AA1196" s="23" t="e">
        <f>IF(AND($F$2&lt;&gt;"",$F$3&lt;&gt;""),Interpolation!N1196,ROUND(Interpolation!G1196,$N$3))</f>
        <v>#VALUE!</v>
      </c>
      <c r="AB1196" s="23" t="e">
        <f>IF(AND($F$2&lt;&gt;"",$F$3&lt;&gt;""),Interpolation!O1196,ROUND(Interpolation!H1196,$N$3))</f>
        <v>#VALUE!</v>
      </c>
      <c r="AD1196" s="43" t="e">
        <f t="shared" si="207"/>
        <v>#VALUE!</v>
      </c>
      <c r="AE1196" s="43" t="e">
        <f t="shared" si="208"/>
        <v>#VALUE!</v>
      </c>
    </row>
    <row r="1197" spans="1:31" x14ac:dyDescent="0.25">
      <c r="A1197" s="26" t="str">
        <f t="shared" si="210"/>
        <v/>
      </c>
      <c r="B1197" s="21" t="str">
        <f t="shared" si="209"/>
        <v/>
      </c>
      <c r="C1197" s="16" t="s">
        <v>66</v>
      </c>
      <c r="D1197" s="16" t="s">
        <v>66</v>
      </c>
      <c r="E1197" s="16" t="s">
        <v>66</v>
      </c>
      <c r="F1197" s="16"/>
      <c r="G1197" s="16"/>
      <c r="H1197" s="16"/>
      <c r="I1197" s="56"/>
      <c r="J1197" s="57"/>
      <c r="K1197" s="58"/>
      <c r="L1197" s="22" t="str">
        <f t="shared" si="205"/>
        <v/>
      </c>
      <c r="M1197" s="22" t="str">
        <f t="shared" si="206"/>
        <v/>
      </c>
      <c r="N1197" s="26" t="e">
        <f t="shared" si="201"/>
        <v>#VALUE!</v>
      </c>
      <c r="O1197" s="26" t="e">
        <f t="shared" si="203"/>
        <v>#VALUE!</v>
      </c>
      <c r="P1197" s="26" t="e">
        <f t="shared" si="202"/>
        <v>#VALUE!</v>
      </c>
      <c r="Q1197" s="26" t="e">
        <f t="shared" si="204"/>
        <v>#VALUE!</v>
      </c>
      <c r="R1197" s="22"/>
      <c r="S1197" s="22"/>
      <c r="T1197" s="22"/>
      <c r="U1197" s="22"/>
      <c r="W1197" s="23" t="e">
        <f>IF(AND($F$2&lt;&gt;"",$F$3&lt;&gt;""),Interpolation!J1197,ROUND(Interpolation!C1197,$N$3))</f>
        <v>#VALUE!</v>
      </c>
      <c r="X1197" s="23" t="e">
        <f>IF(AND($F$2&lt;&gt;"",$F$3&lt;&gt;""),Interpolation!K1197,ROUND(Interpolation!D1197,$N$3))</f>
        <v>#VALUE!</v>
      </c>
      <c r="Y1197" s="23" t="e">
        <f>IF(AND($F$2&lt;&gt;"",$F$3&lt;&gt;""),Interpolation!L1197,ROUND(Interpolation!E1197,$N$3))</f>
        <v>#VALUE!</v>
      </c>
      <c r="Z1197" s="23" t="e">
        <f>IF(AND($F$2&lt;&gt;"",$F$3&lt;&gt;""),Interpolation!M1197,ROUND(Interpolation!F1197,$N$3))</f>
        <v>#VALUE!</v>
      </c>
      <c r="AA1197" s="23" t="e">
        <f>IF(AND($F$2&lt;&gt;"",$F$3&lt;&gt;""),Interpolation!N1197,ROUND(Interpolation!G1197,$N$3))</f>
        <v>#VALUE!</v>
      </c>
      <c r="AB1197" s="23" t="e">
        <f>IF(AND($F$2&lt;&gt;"",$F$3&lt;&gt;""),Interpolation!O1197,ROUND(Interpolation!H1197,$N$3))</f>
        <v>#VALUE!</v>
      </c>
      <c r="AD1197" s="43" t="e">
        <f t="shared" si="207"/>
        <v>#VALUE!</v>
      </c>
      <c r="AE1197" s="43" t="e">
        <f t="shared" si="208"/>
        <v>#VALUE!</v>
      </c>
    </row>
    <row r="1198" spans="1:31" x14ac:dyDescent="0.25">
      <c r="A1198" s="26" t="str">
        <f t="shared" si="210"/>
        <v/>
      </c>
      <c r="B1198" s="21" t="str">
        <f t="shared" si="209"/>
        <v/>
      </c>
      <c r="C1198" s="16" t="s">
        <v>66</v>
      </c>
      <c r="D1198" s="16" t="s">
        <v>66</v>
      </c>
      <c r="E1198" s="16" t="s">
        <v>66</v>
      </c>
      <c r="F1198" s="16"/>
      <c r="G1198" s="16"/>
      <c r="H1198" s="16"/>
      <c r="I1198" s="56"/>
      <c r="J1198" s="57"/>
      <c r="K1198" s="58"/>
      <c r="L1198" s="22" t="str">
        <f t="shared" si="205"/>
        <v/>
      </c>
      <c r="M1198" s="22" t="str">
        <f t="shared" si="206"/>
        <v/>
      </c>
      <c r="N1198" s="26" t="e">
        <f t="shared" si="201"/>
        <v>#VALUE!</v>
      </c>
      <c r="O1198" s="26" t="e">
        <f t="shared" si="203"/>
        <v>#VALUE!</v>
      </c>
      <c r="P1198" s="26" t="e">
        <f t="shared" si="202"/>
        <v>#VALUE!</v>
      </c>
      <c r="Q1198" s="26" t="e">
        <f t="shared" si="204"/>
        <v>#VALUE!</v>
      </c>
      <c r="R1198" s="22"/>
      <c r="S1198" s="22"/>
      <c r="T1198" s="22"/>
      <c r="U1198" s="22"/>
      <c r="W1198" s="23" t="e">
        <f>IF(AND($F$2&lt;&gt;"",$F$3&lt;&gt;""),Interpolation!J1198,ROUND(Interpolation!C1198,$N$3))</f>
        <v>#VALUE!</v>
      </c>
      <c r="X1198" s="23" t="e">
        <f>IF(AND($F$2&lt;&gt;"",$F$3&lt;&gt;""),Interpolation!K1198,ROUND(Interpolation!D1198,$N$3))</f>
        <v>#VALUE!</v>
      </c>
      <c r="Y1198" s="23" t="e">
        <f>IF(AND($F$2&lt;&gt;"",$F$3&lt;&gt;""),Interpolation!L1198,ROUND(Interpolation!E1198,$N$3))</f>
        <v>#VALUE!</v>
      </c>
      <c r="Z1198" s="23" t="e">
        <f>IF(AND($F$2&lt;&gt;"",$F$3&lt;&gt;""),Interpolation!M1198,ROUND(Interpolation!F1198,$N$3))</f>
        <v>#VALUE!</v>
      </c>
      <c r="AA1198" s="23" t="e">
        <f>IF(AND($F$2&lt;&gt;"",$F$3&lt;&gt;""),Interpolation!N1198,ROUND(Interpolation!G1198,$N$3))</f>
        <v>#VALUE!</v>
      </c>
      <c r="AB1198" s="23" t="e">
        <f>IF(AND($F$2&lt;&gt;"",$F$3&lt;&gt;""),Interpolation!O1198,ROUND(Interpolation!H1198,$N$3))</f>
        <v>#VALUE!</v>
      </c>
      <c r="AD1198" s="43" t="e">
        <f t="shared" si="207"/>
        <v>#VALUE!</v>
      </c>
      <c r="AE1198" s="43" t="e">
        <f t="shared" si="208"/>
        <v>#VALUE!</v>
      </c>
    </row>
    <row r="1199" spans="1:31" x14ac:dyDescent="0.25">
      <c r="A1199" s="26" t="str">
        <f t="shared" si="210"/>
        <v/>
      </c>
      <c r="B1199" s="21" t="str">
        <f t="shared" si="209"/>
        <v/>
      </c>
      <c r="C1199" s="16" t="s">
        <v>66</v>
      </c>
      <c r="D1199" s="16" t="s">
        <v>66</v>
      </c>
      <c r="E1199" s="16" t="s">
        <v>66</v>
      </c>
      <c r="F1199" s="16"/>
      <c r="G1199" s="16"/>
      <c r="H1199" s="16"/>
      <c r="I1199" s="56"/>
      <c r="J1199" s="57"/>
      <c r="K1199" s="58"/>
      <c r="L1199" s="22" t="str">
        <f t="shared" si="205"/>
        <v/>
      </c>
      <c r="M1199" s="22" t="str">
        <f t="shared" si="206"/>
        <v/>
      </c>
      <c r="N1199" s="26" t="e">
        <f t="shared" si="201"/>
        <v>#VALUE!</v>
      </c>
      <c r="O1199" s="26" t="e">
        <f t="shared" si="203"/>
        <v>#VALUE!</v>
      </c>
      <c r="P1199" s="26" t="e">
        <f t="shared" si="202"/>
        <v>#VALUE!</v>
      </c>
      <c r="Q1199" s="26" t="e">
        <f t="shared" si="204"/>
        <v>#VALUE!</v>
      </c>
      <c r="R1199" s="22"/>
      <c r="S1199" s="22"/>
      <c r="T1199" s="22"/>
      <c r="U1199" s="22"/>
      <c r="W1199" s="23" t="e">
        <f>IF(AND($F$2&lt;&gt;"",$F$3&lt;&gt;""),Interpolation!J1199,ROUND(Interpolation!C1199,$N$3))</f>
        <v>#VALUE!</v>
      </c>
      <c r="X1199" s="23" t="e">
        <f>IF(AND($F$2&lt;&gt;"",$F$3&lt;&gt;""),Interpolation!K1199,ROUND(Interpolation!D1199,$N$3))</f>
        <v>#VALUE!</v>
      </c>
      <c r="Y1199" s="23" t="e">
        <f>IF(AND($F$2&lt;&gt;"",$F$3&lt;&gt;""),Interpolation!L1199,ROUND(Interpolation!E1199,$N$3))</f>
        <v>#VALUE!</v>
      </c>
      <c r="Z1199" s="23" t="e">
        <f>IF(AND($F$2&lt;&gt;"",$F$3&lt;&gt;""),Interpolation!M1199,ROUND(Interpolation!F1199,$N$3))</f>
        <v>#VALUE!</v>
      </c>
      <c r="AA1199" s="23" t="e">
        <f>IF(AND($F$2&lt;&gt;"",$F$3&lt;&gt;""),Interpolation!N1199,ROUND(Interpolation!G1199,$N$3))</f>
        <v>#VALUE!</v>
      </c>
      <c r="AB1199" s="23" t="e">
        <f>IF(AND($F$2&lt;&gt;"",$F$3&lt;&gt;""),Interpolation!O1199,ROUND(Interpolation!H1199,$N$3))</f>
        <v>#VALUE!</v>
      </c>
      <c r="AD1199" s="43" t="e">
        <f t="shared" si="207"/>
        <v>#VALUE!</v>
      </c>
      <c r="AE1199" s="43" t="e">
        <f t="shared" si="208"/>
        <v>#VALUE!</v>
      </c>
    </row>
    <row r="1200" spans="1:31" x14ac:dyDescent="0.25">
      <c r="A1200" s="26" t="str">
        <f t="shared" si="210"/>
        <v/>
      </c>
      <c r="B1200" s="21" t="str">
        <f t="shared" si="209"/>
        <v/>
      </c>
      <c r="C1200" s="16" t="s">
        <v>66</v>
      </c>
      <c r="D1200" s="16" t="s">
        <v>66</v>
      </c>
      <c r="E1200" s="16" t="s">
        <v>66</v>
      </c>
      <c r="F1200" s="16"/>
      <c r="G1200" s="16"/>
      <c r="H1200" s="16"/>
      <c r="I1200" s="56"/>
      <c r="J1200" s="57"/>
      <c r="K1200" s="58"/>
      <c r="L1200" s="22" t="str">
        <f t="shared" si="205"/>
        <v/>
      </c>
      <c r="M1200" s="22" t="str">
        <f t="shared" si="206"/>
        <v/>
      </c>
      <c r="N1200" s="26" t="e">
        <f t="shared" si="201"/>
        <v>#VALUE!</v>
      </c>
      <c r="O1200" s="26" t="e">
        <f t="shared" si="203"/>
        <v>#VALUE!</v>
      </c>
      <c r="P1200" s="26" t="e">
        <f t="shared" si="202"/>
        <v>#VALUE!</v>
      </c>
      <c r="Q1200" s="26" t="e">
        <f t="shared" si="204"/>
        <v>#VALUE!</v>
      </c>
      <c r="R1200" s="22"/>
      <c r="S1200" s="22"/>
      <c r="T1200" s="22"/>
      <c r="U1200" s="22"/>
      <c r="W1200" s="23" t="e">
        <f>IF(AND($F$2&lt;&gt;"",$F$3&lt;&gt;""),Interpolation!J1200,ROUND(Interpolation!C1200,$N$3))</f>
        <v>#VALUE!</v>
      </c>
      <c r="X1200" s="23" t="e">
        <f>IF(AND($F$2&lt;&gt;"",$F$3&lt;&gt;""),Interpolation!K1200,ROUND(Interpolation!D1200,$N$3))</f>
        <v>#VALUE!</v>
      </c>
      <c r="Y1200" s="23" t="e">
        <f>IF(AND($F$2&lt;&gt;"",$F$3&lt;&gt;""),Interpolation!L1200,ROUND(Interpolation!E1200,$N$3))</f>
        <v>#VALUE!</v>
      </c>
      <c r="Z1200" s="23" t="e">
        <f>IF(AND($F$2&lt;&gt;"",$F$3&lt;&gt;""),Interpolation!M1200,ROUND(Interpolation!F1200,$N$3))</f>
        <v>#VALUE!</v>
      </c>
      <c r="AA1200" s="23" t="e">
        <f>IF(AND($F$2&lt;&gt;"",$F$3&lt;&gt;""),Interpolation!N1200,ROUND(Interpolation!G1200,$N$3))</f>
        <v>#VALUE!</v>
      </c>
      <c r="AB1200" s="23" t="e">
        <f>IF(AND($F$2&lt;&gt;"",$F$3&lt;&gt;""),Interpolation!O1200,ROUND(Interpolation!H1200,$N$3))</f>
        <v>#VALUE!</v>
      </c>
      <c r="AD1200" s="43" t="e">
        <f t="shared" si="207"/>
        <v>#VALUE!</v>
      </c>
      <c r="AE1200" s="43" t="e">
        <f t="shared" si="208"/>
        <v>#VALUE!</v>
      </c>
    </row>
    <row r="1201" spans="1:31" x14ac:dyDescent="0.25">
      <c r="A1201" s="26" t="str">
        <f t="shared" si="210"/>
        <v/>
      </c>
      <c r="B1201" s="21" t="str">
        <f t="shared" si="209"/>
        <v/>
      </c>
      <c r="C1201" s="16" t="s">
        <v>66</v>
      </c>
      <c r="D1201" s="16" t="s">
        <v>66</v>
      </c>
      <c r="E1201" s="16" t="s">
        <v>66</v>
      </c>
      <c r="F1201" s="16"/>
      <c r="G1201" s="16"/>
      <c r="H1201" s="16"/>
      <c r="I1201" s="56"/>
      <c r="J1201" s="57"/>
      <c r="K1201" s="58"/>
      <c r="L1201" s="22" t="str">
        <f t="shared" si="205"/>
        <v/>
      </c>
      <c r="M1201" s="22" t="str">
        <f t="shared" si="206"/>
        <v/>
      </c>
      <c r="N1201" s="26" t="e">
        <f t="shared" ref="N1201:N1247" si="211">VALUE(B1201)</f>
        <v>#VALUE!</v>
      </c>
      <c r="O1201" s="26" t="e">
        <f t="shared" si="203"/>
        <v>#VALUE!</v>
      </c>
      <c r="P1201" s="26" t="e">
        <f t="shared" ref="P1201:P1247" si="212">IF(N1201&lt;$T$8,1,IF(N1201&lt;$T$9,2,IF(N1201&lt;$T$10,3,IF(N1201&lt;$T$11,4,IF(N1201&lt;$T$12,5,IF(N1201&lt;$T$13,6,IF(N1201&lt;$T$14,7,"")))))))</f>
        <v>#VALUE!</v>
      </c>
      <c r="Q1201" s="26" t="e">
        <f t="shared" si="204"/>
        <v>#VALUE!</v>
      </c>
      <c r="R1201" s="22"/>
      <c r="S1201" s="22"/>
      <c r="T1201" s="22"/>
      <c r="U1201" s="22"/>
      <c r="W1201" s="23" t="e">
        <f>IF(AND($F$2&lt;&gt;"",$F$3&lt;&gt;""),Interpolation!J1201,ROUND(Interpolation!C1201,$N$3))</f>
        <v>#VALUE!</v>
      </c>
      <c r="X1201" s="23" t="e">
        <f>IF(AND($F$2&lt;&gt;"",$F$3&lt;&gt;""),Interpolation!K1201,ROUND(Interpolation!D1201,$N$3))</f>
        <v>#VALUE!</v>
      </c>
      <c r="Y1201" s="23" t="e">
        <f>IF(AND($F$2&lt;&gt;"",$F$3&lt;&gt;""),Interpolation!L1201,ROUND(Interpolation!E1201,$N$3))</f>
        <v>#VALUE!</v>
      </c>
      <c r="Z1201" s="23" t="e">
        <f>IF(AND($F$2&lt;&gt;"",$F$3&lt;&gt;""),Interpolation!M1201,ROUND(Interpolation!F1201,$N$3))</f>
        <v>#VALUE!</v>
      </c>
      <c r="AA1201" s="23" t="e">
        <f>IF(AND($F$2&lt;&gt;"",$F$3&lt;&gt;""),Interpolation!N1201,ROUND(Interpolation!G1201,$N$3))</f>
        <v>#VALUE!</v>
      </c>
      <c r="AB1201" s="23" t="e">
        <f>IF(AND($F$2&lt;&gt;"",$F$3&lt;&gt;""),Interpolation!O1201,ROUND(Interpolation!H1201,$N$3))</f>
        <v>#VALUE!</v>
      </c>
      <c r="AD1201" s="43" t="e">
        <f t="shared" si="207"/>
        <v>#VALUE!</v>
      </c>
      <c r="AE1201" s="43" t="e">
        <f t="shared" si="208"/>
        <v>#VALUE!</v>
      </c>
    </row>
    <row r="1202" spans="1:31" x14ac:dyDescent="0.25">
      <c r="A1202" s="26" t="str">
        <f t="shared" si="210"/>
        <v/>
      </c>
      <c r="B1202" s="21" t="str">
        <f t="shared" si="209"/>
        <v/>
      </c>
      <c r="C1202" s="16" t="s">
        <v>66</v>
      </c>
      <c r="D1202" s="16" t="s">
        <v>66</v>
      </c>
      <c r="E1202" s="16" t="s">
        <v>66</v>
      </c>
      <c r="F1202" s="16"/>
      <c r="G1202" s="16"/>
      <c r="H1202" s="16"/>
      <c r="I1202" s="56"/>
      <c r="J1202" s="57"/>
      <c r="K1202" s="58"/>
      <c r="L1202" s="22" t="str">
        <f t="shared" si="205"/>
        <v/>
      </c>
      <c r="M1202" s="22" t="str">
        <f t="shared" si="206"/>
        <v/>
      </c>
      <c r="N1202" s="26" t="e">
        <f t="shared" si="211"/>
        <v>#VALUE!</v>
      </c>
      <c r="O1202" s="26" t="e">
        <f t="shared" si="203"/>
        <v>#VALUE!</v>
      </c>
      <c r="P1202" s="26" t="e">
        <f t="shared" si="212"/>
        <v>#VALUE!</v>
      </c>
      <c r="Q1202" s="26" t="e">
        <f t="shared" si="204"/>
        <v>#VALUE!</v>
      </c>
      <c r="R1202" s="22"/>
      <c r="S1202" s="22"/>
      <c r="T1202" s="22"/>
      <c r="U1202" s="22"/>
      <c r="W1202" s="23" t="e">
        <f>IF(AND($F$2&lt;&gt;"",$F$3&lt;&gt;""),Interpolation!J1202,ROUND(Interpolation!C1202,$N$3))</f>
        <v>#VALUE!</v>
      </c>
      <c r="X1202" s="23" t="e">
        <f>IF(AND($F$2&lt;&gt;"",$F$3&lt;&gt;""),Interpolation!K1202,ROUND(Interpolation!D1202,$N$3))</f>
        <v>#VALUE!</v>
      </c>
      <c r="Y1202" s="23" t="e">
        <f>IF(AND($F$2&lt;&gt;"",$F$3&lt;&gt;""),Interpolation!L1202,ROUND(Interpolation!E1202,$N$3))</f>
        <v>#VALUE!</v>
      </c>
      <c r="Z1202" s="23" t="e">
        <f>IF(AND($F$2&lt;&gt;"",$F$3&lt;&gt;""),Interpolation!M1202,ROUND(Interpolation!F1202,$N$3))</f>
        <v>#VALUE!</v>
      </c>
      <c r="AA1202" s="23" t="e">
        <f>IF(AND($F$2&lt;&gt;"",$F$3&lt;&gt;""),Interpolation!N1202,ROUND(Interpolation!G1202,$N$3))</f>
        <v>#VALUE!</v>
      </c>
      <c r="AB1202" s="23" t="e">
        <f>IF(AND($F$2&lt;&gt;"",$F$3&lt;&gt;""),Interpolation!O1202,ROUND(Interpolation!H1202,$N$3))</f>
        <v>#VALUE!</v>
      </c>
      <c r="AD1202" s="43" t="e">
        <f t="shared" si="207"/>
        <v>#VALUE!</v>
      </c>
      <c r="AE1202" s="43" t="e">
        <f t="shared" si="208"/>
        <v>#VALUE!</v>
      </c>
    </row>
    <row r="1203" spans="1:31" x14ac:dyDescent="0.25">
      <c r="A1203" s="26" t="str">
        <f t="shared" si="210"/>
        <v/>
      </c>
      <c r="B1203" s="21" t="str">
        <f t="shared" si="209"/>
        <v/>
      </c>
      <c r="C1203" s="16" t="s">
        <v>66</v>
      </c>
      <c r="D1203" s="16" t="s">
        <v>66</v>
      </c>
      <c r="E1203" s="16" t="s">
        <v>66</v>
      </c>
      <c r="F1203" s="16"/>
      <c r="G1203" s="16"/>
      <c r="H1203" s="16"/>
      <c r="I1203" s="56"/>
      <c r="J1203" s="57"/>
      <c r="K1203" s="58"/>
      <c r="L1203" s="22" t="str">
        <f t="shared" si="205"/>
        <v/>
      </c>
      <c r="M1203" s="22" t="str">
        <f t="shared" si="206"/>
        <v/>
      </c>
      <c r="N1203" s="26" t="e">
        <f t="shared" si="211"/>
        <v>#VALUE!</v>
      </c>
      <c r="O1203" s="26" t="e">
        <f t="shared" si="203"/>
        <v>#VALUE!</v>
      </c>
      <c r="P1203" s="26" t="e">
        <f t="shared" si="212"/>
        <v>#VALUE!</v>
      </c>
      <c r="Q1203" s="26" t="e">
        <f t="shared" si="204"/>
        <v>#VALUE!</v>
      </c>
      <c r="R1203" s="22"/>
      <c r="S1203" s="22"/>
      <c r="T1203" s="22"/>
      <c r="U1203" s="22"/>
      <c r="W1203" s="23" t="e">
        <f>IF(AND($F$2&lt;&gt;"",$F$3&lt;&gt;""),Interpolation!J1203,ROUND(Interpolation!C1203,$N$3))</f>
        <v>#VALUE!</v>
      </c>
      <c r="X1203" s="23" t="e">
        <f>IF(AND($F$2&lt;&gt;"",$F$3&lt;&gt;""),Interpolation!K1203,ROUND(Interpolation!D1203,$N$3))</f>
        <v>#VALUE!</v>
      </c>
      <c r="Y1203" s="23" t="e">
        <f>IF(AND($F$2&lt;&gt;"",$F$3&lt;&gt;""),Interpolation!L1203,ROUND(Interpolation!E1203,$N$3))</f>
        <v>#VALUE!</v>
      </c>
      <c r="Z1203" s="23" t="e">
        <f>IF(AND($F$2&lt;&gt;"",$F$3&lt;&gt;""),Interpolation!M1203,ROUND(Interpolation!F1203,$N$3))</f>
        <v>#VALUE!</v>
      </c>
      <c r="AA1203" s="23" t="e">
        <f>IF(AND($F$2&lt;&gt;"",$F$3&lt;&gt;""),Interpolation!N1203,ROUND(Interpolation!G1203,$N$3))</f>
        <v>#VALUE!</v>
      </c>
      <c r="AB1203" s="23" t="e">
        <f>IF(AND($F$2&lt;&gt;"",$F$3&lt;&gt;""),Interpolation!O1203,ROUND(Interpolation!H1203,$N$3))</f>
        <v>#VALUE!</v>
      </c>
      <c r="AD1203" s="43" t="e">
        <f t="shared" si="207"/>
        <v>#VALUE!</v>
      </c>
      <c r="AE1203" s="43" t="e">
        <f t="shared" si="208"/>
        <v>#VALUE!</v>
      </c>
    </row>
    <row r="1204" spans="1:31" x14ac:dyDescent="0.25">
      <c r="A1204" s="26" t="str">
        <f t="shared" si="210"/>
        <v/>
      </c>
      <c r="B1204" s="21" t="str">
        <f t="shared" si="209"/>
        <v/>
      </c>
      <c r="C1204" s="16" t="s">
        <v>66</v>
      </c>
      <c r="D1204" s="16" t="s">
        <v>66</v>
      </c>
      <c r="E1204" s="16" t="s">
        <v>66</v>
      </c>
      <c r="F1204" s="16"/>
      <c r="G1204" s="16"/>
      <c r="H1204" s="16"/>
      <c r="I1204" s="56"/>
      <c r="J1204" s="57"/>
      <c r="K1204" s="58"/>
      <c r="L1204" s="22" t="str">
        <f t="shared" si="205"/>
        <v/>
      </c>
      <c r="M1204" s="22" t="str">
        <f t="shared" si="206"/>
        <v/>
      </c>
      <c r="N1204" s="26" t="e">
        <f t="shared" si="211"/>
        <v>#VALUE!</v>
      </c>
      <c r="O1204" s="26" t="e">
        <f t="shared" si="203"/>
        <v>#VALUE!</v>
      </c>
      <c r="P1204" s="26" t="e">
        <f t="shared" si="212"/>
        <v>#VALUE!</v>
      </c>
      <c r="Q1204" s="26" t="e">
        <f t="shared" si="204"/>
        <v>#VALUE!</v>
      </c>
      <c r="R1204" s="22"/>
      <c r="S1204" s="22"/>
      <c r="T1204" s="22"/>
      <c r="U1204" s="22"/>
      <c r="W1204" s="23" t="e">
        <f>IF(AND($F$2&lt;&gt;"",$F$3&lt;&gt;""),Interpolation!J1204,ROUND(Interpolation!C1204,$N$3))</f>
        <v>#VALUE!</v>
      </c>
      <c r="X1204" s="23" t="e">
        <f>IF(AND($F$2&lt;&gt;"",$F$3&lt;&gt;""),Interpolation!K1204,ROUND(Interpolation!D1204,$N$3))</f>
        <v>#VALUE!</v>
      </c>
      <c r="Y1204" s="23" t="e">
        <f>IF(AND($F$2&lt;&gt;"",$F$3&lt;&gt;""),Interpolation!L1204,ROUND(Interpolation!E1204,$N$3))</f>
        <v>#VALUE!</v>
      </c>
      <c r="Z1204" s="23" t="e">
        <f>IF(AND($F$2&lt;&gt;"",$F$3&lt;&gt;""),Interpolation!M1204,ROUND(Interpolation!F1204,$N$3))</f>
        <v>#VALUE!</v>
      </c>
      <c r="AA1204" s="23" t="e">
        <f>IF(AND($F$2&lt;&gt;"",$F$3&lt;&gt;""),Interpolation!N1204,ROUND(Interpolation!G1204,$N$3))</f>
        <v>#VALUE!</v>
      </c>
      <c r="AB1204" s="23" t="e">
        <f>IF(AND($F$2&lt;&gt;"",$F$3&lt;&gt;""),Interpolation!O1204,ROUND(Interpolation!H1204,$N$3))</f>
        <v>#VALUE!</v>
      </c>
      <c r="AD1204" s="43" t="e">
        <f t="shared" si="207"/>
        <v>#VALUE!</v>
      </c>
      <c r="AE1204" s="43" t="e">
        <f t="shared" si="208"/>
        <v>#VALUE!</v>
      </c>
    </row>
    <row r="1205" spans="1:31" x14ac:dyDescent="0.25">
      <c r="A1205" s="26" t="str">
        <f t="shared" si="210"/>
        <v/>
      </c>
      <c r="B1205" s="21" t="str">
        <f t="shared" si="209"/>
        <v/>
      </c>
      <c r="C1205" s="16" t="s">
        <v>66</v>
      </c>
      <c r="D1205" s="16" t="s">
        <v>66</v>
      </c>
      <c r="E1205" s="16" t="s">
        <v>66</v>
      </c>
      <c r="F1205" s="16"/>
      <c r="G1205" s="16"/>
      <c r="H1205" s="16"/>
      <c r="I1205" s="56"/>
      <c r="J1205" s="57"/>
      <c r="K1205" s="58"/>
      <c r="L1205" s="22" t="str">
        <f t="shared" si="205"/>
        <v/>
      </c>
      <c r="M1205" s="22" t="str">
        <f t="shared" si="206"/>
        <v/>
      </c>
      <c r="N1205" s="26" t="e">
        <f t="shared" si="211"/>
        <v>#VALUE!</v>
      </c>
      <c r="O1205" s="26" t="e">
        <f t="shared" si="203"/>
        <v>#VALUE!</v>
      </c>
      <c r="P1205" s="26" t="e">
        <f t="shared" si="212"/>
        <v>#VALUE!</v>
      </c>
      <c r="Q1205" s="26" t="e">
        <f t="shared" si="204"/>
        <v>#VALUE!</v>
      </c>
      <c r="R1205" s="22"/>
      <c r="S1205" s="22"/>
      <c r="T1205" s="22"/>
      <c r="U1205" s="22"/>
      <c r="W1205" s="23" t="e">
        <f>IF(AND($F$2&lt;&gt;"",$F$3&lt;&gt;""),Interpolation!J1205,ROUND(Interpolation!C1205,$N$3))</f>
        <v>#VALUE!</v>
      </c>
      <c r="X1205" s="23" t="e">
        <f>IF(AND($F$2&lt;&gt;"",$F$3&lt;&gt;""),Interpolation!K1205,ROUND(Interpolation!D1205,$N$3))</f>
        <v>#VALUE!</v>
      </c>
      <c r="Y1205" s="23" t="e">
        <f>IF(AND($F$2&lt;&gt;"",$F$3&lt;&gt;""),Interpolation!L1205,ROUND(Interpolation!E1205,$N$3))</f>
        <v>#VALUE!</v>
      </c>
      <c r="Z1205" s="23" t="e">
        <f>IF(AND($F$2&lt;&gt;"",$F$3&lt;&gt;""),Interpolation!M1205,ROUND(Interpolation!F1205,$N$3))</f>
        <v>#VALUE!</v>
      </c>
      <c r="AA1205" s="23" t="e">
        <f>IF(AND($F$2&lt;&gt;"",$F$3&lt;&gt;""),Interpolation!N1205,ROUND(Interpolation!G1205,$N$3))</f>
        <v>#VALUE!</v>
      </c>
      <c r="AB1205" s="23" t="e">
        <f>IF(AND($F$2&lt;&gt;"",$F$3&lt;&gt;""),Interpolation!O1205,ROUND(Interpolation!H1205,$N$3))</f>
        <v>#VALUE!</v>
      </c>
      <c r="AD1205" s="43" t="e">
        <f t="shared" si="207"/>
        <v>#VALUE!</v>
      </c>
      <c r="AE1205" s="43" t="e">
        <f t="shared" si="208"/>
        <v>#VALUE!</v>
      </c>
    </row>
    <row r="1206" spans="1:31" x14ac:dyDescent="0.25">
      <c r="A1206" s="26" t="str">
        <f t="shared" si="210"/>
        <v/>
      </c>
      <c r="B1206" s="21" t="str">
        <f t="shared" si="209"/>
        <v/>
      </c>
      <c r="C1206" s="16" t="s">
        <v>66</v>
      </c>
      <c r="D1206" s="16" t="s">
        <v>66</v>
      </c>
      <c r="E1206" s="16" t="s">
        <v>66</v>
      </c>
      <c r="F1206" s="16"/>
      <c r="G1206" s="16"/>
      <c r="H1206" s="16"/>
      <c r="I1206" s="56"/>
      <c r="J1206" s="57"/>
      <c r="K1206" s="58"/>
      <c r="L1206" s="22" t="str">
        <f t="shared" si="205"/>
        <v/>
      </c>
      <c r="M1206" s="22" t="str">
        <f t="shared" si="206"/>
        <v/>
      </c>
      <c r="N1206" s="26" t="e">
        <f t="shared" si="211"/>
        <v>#VALUE!</v>
      </c>
      <c r="O1206" s="26" t="e">
        <f t="shared" si="203"/>
        <v>#VALUE!</v>
      </c>
      <c r="P1206" s="26" t="e">
        <f t="shared" si="212"/>
        <v>#VALUE!</v>
      </c>
      <c r="Q1206" s="26" t="e">
        <f t="shared" si="204"/>
        <v>#VALUE!</v>
      </c>
      <c r="R1206" s="22"/>
      <c r="S1206" s="22"/>
      <c r="T1206" s="22"/>
      <c r="U1206" s="22"/>
      <c r="W1206" s="23" t="e">
        <f>IF(AND($F$2&lt;&gt;"",$F$3&lt;&gt;""),Interpolation!J1206,ROUND(Interpolation!C1206,$N$3))</f>
        <v>#VALUE!</v>
      </c>
      <c r="X1206" s="23" t="e">
        <f>IF(AND($F$2&lt;&gt;"",$F$3&lt;&gt;""),Interpolation!K1206,ROUND(Interpolation!D1206,$N$3))</f>
        <v>#VALUE!</v>
      </c>
      <c r="Y1206" s="23" t="e">
        <f>IF(AND($F$2&lt;&gt;"",$F$3&lt;&gt;""),Interpolation!L1206,ROUND(Interpolation!E1206,$N$3))</f>
        <v>#VALUE!</v>
      </c>
      <c r="Z1206" s="23" t="e">
        <f>IF(AND($F$2&lt;&gt;"",$F$3&lt;&gt;""),Interpolation!M1206,ROUND(Interpolation!F1206,$N$3))</f>
        <v>#VALUE!</v>
      </c>
      <c r="AA1206" s="23" t="e">
        <f>IF(AND($F$2&lt;&gt;"",$F$3&lt;&gt;""),Interpolation!N1206,ROUND(Interpolation!G1206,$N$3))</f>
        <v>#VALUE!</v>
      </c>
      <c r="AB1206" s="23" t="e">
        <f>IF(AND($F$2&lt;&gt;"",$F$3&lt;&gt;""),Interpolation!O1206,ROUND(Interpolation!H1206,$N$3))</f>
        <v>#VALUE!</v>
      </c>
      <c r="AD1206" s="43" t="e">
        <f t="shared" si="207"/>
        <v>#VALUE!</v>
      </c>
      <c r="AE1206" s="43" t="e">
        <f t="shared" si="208"/>
        <v>#VALUE!</v>
      </c>
    </row>
    <row r="1207" spans="1:31" x14ac:dyDescent="0.25">
      <c r="A1207" s="26" t="str">
        <f t="shared" si="210"/>
        <v/>
      </c>
      <c r="B1207" s="21" t="str">
        <f t="shared" si="209"/>
        <v/>
      </c>
      <c r="C1207" s="16" t="s">
        <v>66</v>
      </c>
      <c r="D1207" s="16" t="s">
        <v>66</v>
      </c>
      <c r="E1207" s="16" t="s">
        <v>66</v>
      </c>
      <c r="F1207" s="16"/>
      <c r="G1207" s="16"/>
      <c r="H1207" s="16"/>
      <c r="I1207" s="56"/>
      <c r="J1207" s="57"/>
      <c r="K1207" s="58"/>
      <c r="L1207" s="22" t="str">
        <f t="shared" si="205"/>
        <v/>
      </c>
      <c r="M1207" s="22" t="str">
        <f t="shared" si="206"/>
        <v/>
      </c>
      <c r="N1207" s="26" t="e">
        <f t="shared" si="211"/>
        <v>#VALUE!</v>
      </c>
      <c r="O1207" s="26" t="e">
        <f t="shared" si="203"/>
        <v>#VALUE!</v>
      </c>
      <c r="P1207" s="26" t="e">
        <f t="shared" si="212"/>
        <v>#VALUE!</v>
      </c>
      <c r="Q1207" s="26" t="e">
        <f t="shared" si="204"/>
        <v>#VALUE!</v>
      </c>
      <c r="R1207" s="22"/>
      <c r="S1207" s="22"/>
      <c r="T1207" s="22"/>
      <c r="U1207" s="22"/>
      <c r="W1207" s="23" t="e">
        <f>IF(AND($F$2&lt;&gt;"",$F$3&lt;&gt;""),Interpolation!J1207,ROUND(Interpolation!C1207,$N$3))</f>
        <v>#VALUE!</v>
      </c>
      <c r="X1207" s="23" t="e">
        <f>IF(AND($F$2&lt;&gt;"",$F$3&lt;&gt;""),Interpolation!K1207,ROUND(Interpolation!D1207,$N$3))</f>
        <v>#VALUE!</v>
      </c>
      <c r="Y1207" s="23" t="e">
        <f>IF(AND($F$2&lt;&gt;"",$F$3&lt;&gt;""),Interpolation!L1207,ROUND(Interpolation!E1207,$N$3))</f>
        <v>#VALUE!</v>
      </c>
      <c r="Z1207" s="23" t="e">
        <f>IF(AND($F$2&lt;&gt;"",$F$3&lt;&gt;""),Interpolation!M1207,ROUND(Interpolation!F1207,$N$3))</f>
        <v>#VALUE!</v>
      </c>
      <c r="AA1207" s="23" t="e">
        <f>IF(AND($F$2&lt;&gt;"",$F$3&lt;&gt;""),Interpolation!N1207,ROUND(Interpolation!G1207,$N$3))</f>
        <v>#VALUE!</v>
      </c>
      <c r="AB1207" s="23" t="e">
        <f>IF(AND($F$2&lt;&gt;"",$F$3&lt;&gt;""),Interpolation!O1207,ROUND(Interpolation!H1207,$N$3))</f>
        <v>#VALUE!</v>
      </c>
      <c r="AD1207" s="43" t="e">
        <f t="shared" si="207"/>
        <v>#VALUE!</v>
      </c>
      <c r="AE1207" s="43" t="e">
        <f t="shared" si="208"/>
        <v>#VALUE!</v>
      </c>
    </row>
    <row r="1208" spans="1:31" x14ac:dyDescent="0.25">
      <c r="A1208" s="26" t="str">
        <f t="shared" si="210"/>
        <v/>
      </c>
      <c r="B1208" s="21" t="str">
        <f t="shared" si="209"/>
        <v/>
      </c>
      <c r="C1208" s="16" t="s">
        <v>66</v>
      </c>
      <c r="D1208" s="16" t="s">
        <v>66</v>
      </c>
      <c r="E1208" s="16" t="s">
        <v>66</v>
      </c>
      <c r="F1208" s="16"/>
      <c r="G1208" s="16"/>
      <c r="H1208" s="16"/>
      <c r="I1208" s="56"/>
      <c r="J1208" s="57"/>
      <c r="K1208" s="58"/>
      <c r="L1208" s="22" t="str">
        <f t="shared" si="205"/>
        <v/>
      </c>
      <c r="M1208" s="22" t="str">
        <f t="shared" si="206"/>
        <v/>
      </c>
      <c r="N1208" s="26" t="e">
        <f t="shared" si="211"/>
        <v>#VALUE!</v>
      </c>
      <c r="O1208" s="26" t="e">
        <f t="shared" si="203"/>
        <v>#VALUE!</v>
      </c>
      <c r="P1208" s="26" t="e">
        <f t="shared" si="212"/>
        <v>#VALUE!</v>
      </c>
      <c r="Q1208" s="26" t="e">
        <f t="shared" si="204"/>
        <v>#VALUE!</v>
      </c>
      <c r="R1208" s="22"/>
      <c r="S1208" s="22"/>
      <c r="T1208" s="22"/>
      <c r="U1208" s="22"/>
      <c r="W1208" s="23" t="e">
        <f>IF(AND($F$2&lt;&gt;"",$F$3&lt;&gt;""),Interpolation!J1208,ROUND(Interpolation!C1208,$N$3))</f>
        <v>#VALUE!</v>
      </c>
      <c r="X1208" s="23" t="e">
        <f>IF(AND($F$2&lt;&gt;"",$F$3&lt;&gt;""),Interpolation!K1208,ROUND(Interpolation!D1208,$N$3))</f>
        <v>#VALUE!</v>
      </c>
      <c r="Y1208" s="23" t="e">
        <f>IF(AND($F$2&lt;&gt;"",$F$3&lt;&gt;""),Interpolation!L1208,ROUND(Interpolation!E1208,$N$3))</f>
        <v>#VALUE!</v>
      </c>
      <c r="Z1208" s="23" t="e">
        <f>IF(AND($F$2&lt;&gt;"",$F$3&lt;&gt;""),Interpolation!M1208,ROUND(Interpolation!F1208,$N$3))</f>
        <v>#VALUE!</v>
      </c>
      <c r="AA1208" s="23" t="e">
        <f>IF(AND($F$2&lt;&gt;"",$F$3&lt;&gt;""),Interpolation!N1208,ROUND(Interpolation!G1208,$N$3))</f>
        <v>#VALUE!</v>
      </c>
      <c r="AB1208" s="23" t="e">
        <f>IF(AND($F$2&lt;&gt;"",$F$3&lt;&gt;""),Interpolation!O1208,ROUND(Interpolation!H1208,$N$3))</f>
        <v>#VALUE!</v>
      </c>
      <c r="AD1208" s="43" t="e">
        <f t="shared" si="207"/>
        <v>#VALUE!</v>
      </c>
      <c r="AE1208" s="43" t="e">
        <f t="shared" si="208"/>
        <v>#VALUE!</v>
      </c>
    </row>
    <row r="1209" spans="1:31" x14ac:dyDescent="0.25">
      <c r="A1209" s="26" t="str">
        <f t="shared" si="210"/>
        <v/>
      </c>
      <c r="B1209" s="21" t="str">
        <f t="shared" si="209"/>
        <v/>
      </c>
      <c r="C1209" s="16" t="s">
        <v>66</v>
      </c>
      <c r="D1209" s="16" t="s">
        <v>66</v>
      </c>
      <c r="E1209" s="16" t="s">
        <v>66</v>
      </c>
      <c r="F1209" s="16"/>
      <c r="G1209" s="16"/>
      <c r="H1209" s="16"/>
      <c r="I1209" s="56"/>
      <c r="J1209" s="57"/>
      <c r="K1209" s="58"/>
      <c r="L1209" s="22" t="str">
        <f t="shared" si="205"/>
        <v/>
      </c>
      <c r="M1209" s="22" t="str">
        <f t="shared" si="206"/>
        <v/>
      </c>
      <c r="N1209" s="26" t="e">
        <f t="shared" si="211"/>
        <v>#VALUE!</v>
      </c>
      <c r="O1209" s="26" t="e">
        <f t="shared" si="203"/>
        <v>#VALUE!</v>
      </c>
      <c r="P1209" s="26" t="e">
        <f t="shared" si="212"/>
        <v>#VALUE!</v>
      </c>
      <c r="Q1209" s="26" t="e">
        <f t="shared" si="204"/>
        <v>#VALUE!</v>
      </c>
      <c r="R1209" s="22"/>
      <c r="S1209" s="22"/>
      <c r="T1209" s="22"/>
      <c r="U1209" s="22"/>
      <c r="W1209" s="23" t="e">
        <f>IF(AND($F$2&lt;&gt;"",$F$3&lt;&gt;""),Interpolation!J1209,ROUND(Interpolation!C1209,$N$3))</f>
        <v>#VALUE!</v>
      </c>
      <c r="X1209" s="23" t="e">
        <f>IF(AND($F$2&lt;&gt;"",$F$3&lt;&gt;""),Interpolation!K1209,ROUND(Interpolation!D1209,$N$3))</f>
        <v>#VALUE!</v>
      </c>
      <c r="Y1209" s="23" t="e">
        <f>IF(AND($F$2&lt;&gt;"",$F$3&lt;&gt;""),Interpolation!L1209,ROUND(Interpolation!E1209,$N$3))</f>
        <v>#VALUE!</v>
      </c>
      <c r="Z1209" s="23" t="e">
        <f>IF(AND($F$2&lt;&gt;"",$F$3&lt;&gt;""),Interpolation!M1209,ROUND(Interpolation!F1209,$N$3))</f>
        <v>#VALUE!</v>
      </c>
      <c r="AA1209" s="23" t="e">
        <f>IF(AND($F$2&lt;&gt;"",$F$3&lt;&gt;""),Interpolation!N1209,ROUND(Interpolation!G1209,$N$3))</f>
        <v>#VALUE!</v>
      </c>
      <c r="AB1209" s="23" t="e">
        <f>IF(AND($F$2&lt;&gt;"",$F$3&lt;&gt;""),Interpolation!O1209,ROUND(Interpolation!H1209,$N$3))</f>
        <v>#VALUE!</v>
      </c>
      <c r="AD1209" s="43" t="e">
        <f t="shared" si="207"/>
        <v>#VALUE!</v>
      </c>
      <c r="AE1209" s="43" t="e">
        <f t="shared" si="208"/>
        <v>#VALUE!</v>
      </c>
    </row>
    <row r="1210" spans="1:31" x14ac:dyDescent="0.25">
      <c r="A1210" s="26" t="str">
        <f t="shared" si="210"/>
        <v/>
      </c>
      <c r="B1210" s="21" t="str">
        <f t="shared" si="209"/>
        <v/>
      </c>
      <c r="C1210" s="16" t="s">
        <v>66</v>
      </c>
      <c r="D1210" s="16" t="s">
        <v>66</v>
      </c>
      <c r="E1210" s="16" t="s">
        <v>66</v>
      </c>
      <c r="F1210" s="16"/>
      <c r="G1210" s="16"/>
      <c r="H1210" s="16"/>
      <c r="I1210" s="56"/>
      <c r="J1210" s="57"/>
      <c r="K1210" s="58"/>
      <c r="L1210" s="22" t="str">
        <f t="shared" si="205"/>
        <v/>
      </c>
      <c r="M1210" s="22" t="str">
        <f t="shared" si="206"/>
        <v/>
      </c>
      <c r="N1210" s="26" t="e">
        <f t="shared" si="211"/>
        <v>#VALUE!</v>
      </c>
      <c r="O1210" s="26" t="e">
        <f t="shared" si="203"/>
        <v>#VALUE!</v>
      </c>
      <c r="P1210" s="26" t="e">
        <f t="shared" si="212"/>
        <v>#VALUE!</v>
      </c>
      <c r="Q1210" s="26" t="e">
        <f t="shared" si="204"/>
        <v>#VALUE!</v>
      </c>
      <c r="R1210" s="22"/>
      <c r="S1210" s="22"/>
      <c r="T1210" s="22"/>
      <c r="U1210" s="22"/>
      <c r="W1210" s="23" t="e">
        <f>IF(AND($F$2&lt;&gt;"",$F$3&lt;&gt;""),Interpolation!J1210,ROUND(Interpolation!C1210,$N$3))</f>
        <v>#VALUE!</v>
      </c>
      <c r="X1210" s="23" t="e">
        <f>IF(AND($F$2&lt;&gt;"",$F$3&lt;&gt;""),Interpolation!K1210,ROUND(Interpolation!D1210,$N$3))</f>
        <v>#VALUE!</v>
      </c>
      <c r="Y1210" s="23" t="e">
        <f>IF(AND($F$2&lt;&gt;"",$F$3&lt;&gt;""),Interpolation!L1210,ROUND(Interpolation!E1210,$N$3))</f>
        <v>#VALUE!</v>
      </c>
      <c r="Z1210" s="23" t="e">
        <f>IF(AND($F$2&lt;&gt;"",$F$3&lt;&gt;""),Interpolation!M1210,ROUND(Interpolation!F1210,$N$3))</f>
        <v>#VALUE!</v>
      </c>
      <c r="AA1210" s="23" t="e">
        <f>IF(AND($F$2&lt;&gt;"",$F$3&lt;&gt;""),Interpolation!N1210,ROUND(Interpolation!G1210,$N$3))</f>
        <v>#VALUE!</v>
      </c>
      <c r="AB1210" s="23" t="e">
        <f>IF(AND($F$2&lt;&gt;"",$F$3&lt;&gt;""),Interpolation!O1210,ROUND(Interpolation!H1210,$N$3))</f>
        <v>#VALUE!</v>
      </c>
      <c r="AD1210" s="43" t="e">
        <f t="shared" si="207"/>
        <v>#VALUE!</v>
      </c>
      <c r="AE1210" s="43" t="e">
        <f t="shared" si="208"/>
        <v>#VALUE!</v>
      </c>
    </row>
    <row r="1211" spans="1:31" x14ac:dyDescent="0.25">
      <c r="A1211" s="26" t="str">
        <f t="shared" si="210"/>
        <v/>
      </c>
      <c r="B1211" s="21" t="str">
        <f t="shared" si="209"/>
        <v/>
      </c>
      <c r="C1211" s="16" t="s">
        <v>66</v>
      </c>
      <c r="D1211" s="16" t="s">
        <v>66</v>
      </c>
      <c r="E1211" s="16" t="s">
        <v>66</v>
      </c>
      <c r="F1211" s="16"/>
      <c r="G1211" s="16"/>
      <c r="H1211" s="16"/>
      <c r="I1211" s="56"/>
      <c r="J1211" s="57"/>
      <c r="K1211" s="58"/>
      <c r="L1211" s="22" t="str">
        <f t="shared" si="205"/>
        <v/>
      </c>
      <c r="M1211" s="22" t="str">
        <f t="shared" si="206"/>
        <v/>
      </c>
      <c r="N1211" s="26" t="e">
        <f t="shared" si="211"/>
        <v>#VALUE!</v>
      </c>
      <c r="O1211" s="26" t="e">
        <f t="shared" si="203"/>
        <v>#VALUE!</v>
      </c>
      <c r="P1211" s="26" t="e">
        <f t="shared" si="212"/>
        <v>#VALUE!</v>
      </c>
      <c r="Q1211" s="26" t="e">
        <f t="shared" si="204"/>
        <v>#VALUE!</v>
      </c>
      <c r="R1211" s="22"/>
      <c r="S1211" s="22"/>
      <c r="T1211" s="22"/>
      <c r="U1211" s="22"/>
      <c r="W1211" s="23" t="e">
        <f>IF(AND($F$2&lt;&gt;"",$F$3&lt;&gt;""),Interpolation!J1211,ROUND(Interpolation!C1211,$N$3))</f>
        <v>#VALUE!</v>
      </c>
      <c r="X1211" s="23" t="e">
        <f>IF(AND($F$2&lt;&gt;"",$F$3&lt;&gt;""),Interpolation!K1211,ROUND(Interpolation!D1211,$N$3))</f>
        <v>#VALUE!</v>
      </c>
      <c r="Y1211" s="23" t="e">
        <f>IF(AND($F$2&lt;&gt;"",$F$3&lt;&gt;""),Interpolation!L1211,ROUND(Interpolation!E1211,$N$3))</f>
        <v>#VALUE!</v>
      </c>
      <c r="Z1211" s="23" t="e">
        <f>IF(AND($F$2&lt;&gt;"",$F$3&lt;&gt;""),Interpolation!M1211,ROUND(Interpolation!F1211,$N$3))</f>
        <v>#VALUE!</v>
      </c>
      <c r="AA1211" s="23" t="e">
        <f>IF(AND($F$2&lt;&gt;"",$F$3&lt;&gt;""),Interpolation!N1211,ROUND(Interpolation!G1211,$N$3))</f>
        <v>#VALUE!</v>
      </c>
      <c r="AB1211" s="23" t="e">
        <f>IF(AND($F$2&lt;&gt;"",$F$3&lt;&gt;""),Interpolation!O1211,ROUND(Interpolation!H1211,$N$3))</f>
        <v>#VALUE!</v>
      </c>
      <c r="AD1211" s="43" t="e">
        <f t="shared" si="207"/>
        <v>#VALUE!</v>
      </c>
      <c r="AE1211" s="43" t="e">
        <f t="shared" si="208"/>
        <v>#VALUE!</v>
      </c>
    </row>
    <row r="1212" spans="1:31" x14ac:dyDescent="0.25">
      <c r="A1212" s="26" t="str">
        <f t="shared" si="210"/>
        <v/>
      </c>
      <c r="B1212" s="21" t="str">
        <f t="shared" si="209"/>
        <v/>
      </c>
      <c r="C1212" s="16" t="s">
        <v>66</v>
      </c>
      <c r="D1212" s="16" t="s">
        <v>66</v>
      </c>
      <c r="E1212" s="16" t="s">
        <v>66</v>
      </c>
      <c r="F1212" s="16"/>
      <c r="G1212" s="16"/>
      <c r="H1212" s="16"/>
      <c r="I1212" s="56"/>
      <c r="J1212" s="57"/>
      <c r="K1212" s="58"/>
      <c r="L1212" s="22" t="str">
        <f t="shared" si="205"/>
        <v/>
      </c>
      <c r="M1212" s="22" t="str">
        <f t="shared" si="206"/>
        <v/>
      </c>
      <c r="N1212" s="26" t="e">
        <f t="shared" si="211"/>
        <v>#VALUE!</v>
      </c>
      <c r="O1212" s="26" t="e">
        <f t="shared" si="203"/>
        <v>#VALUE!</v>
      </c>
      <c r="P1212" s="26" t="e">
        <f t="shared" si="212"/>
        <v>#VALUE!</v>
      </c>
      <c r="Q1212" s="26" t="e">
        <f t="shared" si="204"/>
        <v>#VALUE!</v>
      </c>
      <c r="R1212" s="22"/>
      <c r="S1212" s="22"/>
      <c r="T1212" s="22"/>
      <c r="U1212" s="22"/>
      <c r="W1212" s="23" t="e">
        <f>IF(AND($F$2&lt;&gt;"",$F$3&lt;&gt;""),Interpolation!J1212,ROUND(Interpolation!C1212,$N$3))</f>
        <v>#VALUE!</v>
      </c>
      <c r="X1212" s="23" t="e">
        <f>IF(AND($F$2&lt;&gt;"",$F$3&lt;&gt;""),Interpolation!K1212,ROUND(Interpolation!D1212,$N$3))</f>
        <v>#VALUE!</v>
      </c>
      <c r="Y1212" s="23" t="e">
        <f>IF(AND($F$2&lt;&gt;"",$F$3&lt;&gt;""),Interpolation!L1212,ROUND(Interpolation!E1212,$N$3))</f>
        <v>#VALUE!</v>
      </c>
      <c r="Z1212" s="23" t="e">
        <f>IF(AND($F$2&lt;&gt;"",$F$3&lt;&gt;""),Interpolation!M1212,ROUND(Interpolation!F1212,$N$3))</f>
        <v>#VALUE!</v>
      </c>
      <c r="AA1212" s="23" t="e">
        <f>IF(AND($F$2&lt;&gt;"",$F$3&lt;&gt;""),Interpolation!N1212,ROUND(Interpolation!G1212,$N$3))</f>
        <v>#VALUE!</v>
      </c>
      <c r="AB1212" s="23" t="e">
        <f>IF(AND($F$2&lt;&gt;"",$F$3&lt;&gt;""),Interpolation!O1212,ROUND(Interpolation!H1212,$N$3))</f>
        <v>#VALUE!</v>
      </c>
      <c r="AD1212" s="43" t="e">
        <f t="shared" si="207"/>
        <v>#VALUE!</v>
      </c>
      <c r="AE1212" s="43" t="e">
        <f t="shared" si="208"/>
        <v>#VALUE!</v>
      </c>
    </row>
    <row r="1213" spans="1:31" x14ac:dyDescent="0.25">
      <c r="A1213" s="26" t="str">
        <f t="shared" si="210"/>
        <v/>
      </c>
      <c r="B1213" s="21" t="str">
        <f t="shared" si="209"/>
        <v/>
      </c>
      <c r="C1213" s="16" t="s">
        <v>66</v>
      </c>
      <c r="D1213" s="16" t="s">
        <v>66</v>
      </c>
      <c r="E1213" s="16" t="s">
        <v>66</v>
      </c>
      <c r="F1213" s="16"/>
      <c r="G1213" s="16"/>
      <c r="H1213" s="16"/>
      <c r="I1213" s="56"/>
      <c r="J1213" s="57"/>
      <c r="K1213" s="58"/>
      <c r="L1213" s="22" t="str">
        <f t="shared" si="205"/>
        <v/>
      </c>
      <c r="M1213" s="22" t="str">
        <f t="shared" si="206"/>
        <v/>
      </c>
      <c r="N1213" s="26" t="e">
        <f t="shared" si="211"/>
        <v>#VALUE!</v>
      </c>
      <c r="O1213" s="26" t="e">
        <f t="shared" si="203"/>
        <v>#VALUE!</v>
      </c>
      <c r="P1213" s="26" t="e">
        <f t="shared" si="212"/>
        <v>#VALUE!</v>
      </c>
      <c r="Q1213" s="26" t="e">
        <f t="shared" si="204"/>
        <v>#VALUE!</v>
      </c>
      <c r="R1213" s="22"/>
      <c r="S1213" s="22"/>
      <c r="T1213" s="22"/>
      <c r="U1213" s="22"/>
      <c r="W1213" s="23" t="e">
        <f>IF(AND($F$2&lt;&gt;"",$F$3&lt;&gt;""),Interpolation!J1213,ROUND(Interpolation!C1213,$N$3))</f>
        <v>#VALUE!</v>
      </c>
      <c r="X1213" s="23" t="e">
        <f>IF(AND($F$2&lt;&gt;"",$F$3&lt;&gt;""),Interpolation!K1213,ROUND(Interpolation!D1213,$N$3))</f>
        <v>#VALUE!</v>
      </c>
      <c r="Y1213" s="23" t="e">
        <f>IF(AND($F$2&lt;&gt;"",$F$3&lt;&gt;""),Interpolation!L1213,ROUND(Interpolation!E1213,$N$3))</f>
        <v>#VALUE!</v>
      </c>
      <c r="Z1213" s="23" t="e">
        <f>IF(AND($F$2&lt;&gt;"",$F$3&lt;&gt;""),Interpolation!M1213,ROUND(Interpolation!F1213,$N$3))</f>
        <v>#VALUE!</v>
      </c>
      <c r="AA1213" s="23" t="e">
        <f>IF(AND($F$2&lt;&gt;"",$F$3&lt;&gt;""),Interpolation!N1213,ROUND(Interpolation!G1213,$N$3))</f>
        <v>#VALUE!</v>
      </c>
      <c r="AB1213" s="23" t="e">
        <f>IF(AND($F$2&lt;&gt;"",$F$3&lt;&gt;""),Interpolation!O1213,ROUND(Interpolation!H1213,$N$3))</f>
        <v>#VALUE!</v>
      </c>
      <c r="AD1213" s="43" t="e">
        <f t="shared" si="207"/>
        <v>#VALUE!</v>
      </c>
      <c r="AE1213" s="43" t="e">
        <f t="shared" si="208"/>
        <v>#VALUE!</v>
      </c>
    </row>
    <row r="1214" spans="1:31" x14ac:dyDescent="0.25">
      <c r="A1214" s="26" t="str">
        <f t="shared" si="210"/>
        <v/>
      </c>
      <c r="B1214" s="21" t="str">
        <f t="shared" si="209"/>
        <v/>
      </c>
      <c r="C1214" s="16" t="s">
        <v>66</v>
      </c>
      <c r="D1214" s="16" t="s">
        <v>66</v>
      </c>
      <c r="E1214" s="16" t="s">
        <v>66</v>
      </c>
      <c r="F1214" s="16"/>
      <c r="G1214" s="16"/>
      <c r="H1214" s="16"/>
      <c r="I1214" s="56"/>
      <c r="J1214" s="57"/>
      <c r="K1214" s="58"/>
      <c r="L1214" s="22" t="str">
        <f t="shared" si="205"/>
        <v/>
      </c>
      <c r="M1214" s="22" t="str">
        <f t="shared" si="206"/>
        <v/>
      </c>
      <c r="N1214" s="26" t="e">
        <f t="shared" si="211"/>
        <v>#VALUE!</v>
      </c>
      <c r="O1214" s="26" t="e">
        <f t="shared" si="203"/>
        <v>#VALUE!</v>
      </c>
      <c r="P1214" s="26" t="e">
        <f t="shared" si="212"/>
        <v>#VALUE!</v>
      </c>
      <c r="Q1214" s="26" t="e">
        <f t="shared" si="204"/>
        <v>#VALUE!</v>
      </c>
      <c r="R1214" s="22"/>
      <c r="S1214" s="22"/>
      <c r="T1214" s="22"/>
      <c r="U1214" s="22"/>
      <c r="W1214" s="23" t="e">
        <f>IF(AND($F$2&lt;&gt;"",$F$3&lt;&gt;""),Interpolation!J1214,ROUND(Interpolation!C1214,$N$3))</f>
        <v>#VALUE!</v>
      </c>
      <c r="X1214" s="23" t="e">
        <f>IF(AND($F$2&lt;&gt;"",$F$3&lt;&gt;""),Interpolation!K1214,ROUND(Interpolation!D1214,$N$3))</f>
        <v>#VALUE!</v>
      </c>
      <c r="Y1214" s="23" t="e">
        <f>IF(AND($F$2&lt;&gt;"",$F$3&lt;&gt;""),Interpolation!L1214,ROUND(Interpolation!E1214,$N$3))</f>
        <v>#VALUE!</v>
      </c>
      <c r="Z1214" s="23" t="e">
        <f>IF(AND($F$2&lt;&gt;"",$F$3&lt;&gt;""),Interpolation!M1214,ROUND(Interpolation!F1214,$N$3))</f>
        <v>#VALUE!</v>
      </c>
      <c r="AA1214" s="23" t="e">
        <f>IF(AND($F$2&lt;&gt;"",$F$3&lt;&gt;""),Interpolation!N1214,ROUND(Interpolation!G1214,$N$3))</f>
        <v>#VALUE!</v>
      </c>
      <c r="AB1214" s="23" t="e">
        <f>IF(AND($F$2&lt;&gt;"",$F$3&lt;&gt;""),Interpolation!O1214,ROUND(Interpolation!H1214,$N$3))</f>
        <v>#VALUE!</v>
      </c>
      <c r="AD1214" s="43" t="e">
        <f t="shared" si="207"/>
        <v>#VALUE!</v>
      </c>
      <c r="AE1214" s="43" t="e">
        <f t="shared" si="208"/>
        <v>#VALUE!</v>
      </c>
    </row>
    <row r="1215" spans="1:31" x14ac:dyDescent="0.25">
      <c r="A1215" s="26" t="str">
        <f t="shared" si="210"/>
        <v/>
      </c>
      <c r="B1215" s="21" t="str">
        <f t="shared" si="209"/>
        <v/>
      </c>
      <c r="C1215" s="16" t="s">
        <v>66</v>
      </c>
      <c r="D1215" s="16" t="s">
        <v>66</v>
      </c>
      <c r="E1215" s="16" t="s">
        <v>66</v>
      </c>
      <c r="F1215" s="16"/>
      <c r="G1215" s="16"/>
      <c r="H1215" s="16"/>
      <c r="I1215" s="56"/>
      <c r="J1215" s="57"/>
      <c r="K1215" s="58"/>
      <c r="L1215" s="22" t="str">
        <f t="shared" si="205"/>
        <v/>
      </c>
      <c r="M1215" s="22" t="str">
        <f t="shared" si="206"/>
        <v/>
      </c>
      <c r="N1215" s="26" t="e">
        <f t="shared" si="211"/>
        <v>#VALUE!</v>
      </c>
      <c r="O1215" s="26" t="e">
        <f t="shared" si="203"/>
        <v>#VALUE!</v>
      </c>
      <c r="P1215" s="26" t="e">
        <f t="shared" si="212"/>
        <v>#VALUE!</v>
      </c>
      <c r="Q1215" s="26" t="e">
        <f t="shared" si="204"/>
        <v>#VALUE!</v>
      </c>
      <c r="R1215" s="22"/>
      <c r="S1215" s="22"/>
      <c r="T1215" s="22"/>
      <c r="U1215" s="22"/>
      <c r="W1215" s="23" t="e">
        <f>IF(AND($F$2&lt;&gt;"",$F$3&lt;&gt;""),Interpolation!J1215,ROUND(Interpolation!C1215,$N$3))</f>
        <v>#VALUE!</v>
      </c>
      <c r="X1215" s="23" t="e">
        <f>IF(AND($F$2&lt;&gt;"",$F$3&lt;&gt;""),Interpolation!K1215,ROUND(Interpolation!D1215,$N$3))</f>
        <v>#VALUE!</v>
      </c>
      <c r="Y1215" s="23" t="e">
        <f>IF(AND($F$2&lt;&gt;"",$F$3&lt;&gt;""),Interpolation!L1215,ROUND(Interpolation!E1215,$N$3))</f>
        <v>#VALUE!</v>
      </c>
      <c r="Z1215" s="23" t="e">
        <f>IF(AND($F$2&lt;&gt;"",$F$3&lt;&gt;""),Interpolation!M1215,ROUND(Interpolation!F1215,$N$3))</f>
        <v>#VALUE!</v>
      </c>
      <c r="AA1215" s="23" t="e">
        <f>IF(AND($F$2&lt;&gt;"",$F$3&lt;&gt;""),Interpolation!N1215,ROUND(Interpolation!G1215,$N$3))</f>
        <v>#VALUE!</v>
      </c>
      <c r="AB1215" s="23" t="e">
        <f>IF(AND($F$2&lt;&gt;"",$F$3&lt;&gt;""),Interpolation!O1215,ROUND(Interpolation!H1215,$N$3))</f>
        <v>#VALUE!</v>
      </c>
      <c r="AD1215" s="43" t="e">
        <f t="shared" si="207"/>
        <v>#VALUE!</v>
      </c>
      <c r="AE1215" s="43" t="e">
        <f t="shared" si="208"/>
        <v>#VALUE!</v>
      </c>
    </row>
    <row r="1216" spans="1:31" x14ac:dyDescent="0.25">
      <c r="A1216" s="26" t="str">
        <f t="shared" si="210"/>
        <v/>
      </c>
      <c r="B1216" s="21" t="str">
        <f t="shared" si="209"/>
        <v/>
      </c>
      <c r="C1216" s="16" t="s">
        <v>66</v>
      </c>
      <c r="D1216" s="16" t="s">
        <v>66</v>
      </c>
      <c r="E1216" s="16" t="s">
        <v>66</v>
      </c>
      <c r="F1216" s="16"/>
      <c r="G1216" s="16"/>
      <c r="H1216" s="16"/>
      <c r="I1216" s="56"/>
      <c r="J1216" s="57"/>
      <c r="K1216" s="58"/>
      <c r="L1216" s="22" t="str">
        <f t="shared" si="205"/>
        <v/>
      </c>
      <c r="M1216" s="22" t="str">
        <f t="shared" si="206"/>
        <v/>
      </c>
      <c r="N1216" s="26" t="e">
        <f t="shared" si="211"/>
        <v>#VALUE!</v>
      </c>
      <c r="O1216" s="26" t="e">
        <f t="shared" si="203"/>
        <v>#VALUE!</v>
      </c>
      <c r="P1216" s="26" t="e">
        <f t="shared" si="212"/>
        <v>#VALUE!</v>
      </c>
      <c r="Q1216" s="26" t="e">
        <f t="shared" si="204"/>
        <v>#VALUE!</v>
      </c>
      <c r="R1216" s="22"/>
      <c r="S1216" s="22"/>
      <c r="T1216" s="22"/>
      <c r="U1216" s="22"/>
      <c r="W1216" s="23" t="e">
        <f>IF(AND($F$2&lt;&gt;"",$F$3&lt;&gt;""),Interpolation!J1216,ROUND(Interpolation!C1216,$N$3))</f>
        <v>#VALUE!</v>
      </c>
      <c r="X1216" s="23" t="e">
        <f>IF(AND($F$2&lt;&gt;"",$F$3&lt;&gt;""),Interpolation!K1216,ROUND(Interpolation!D1216,$N$3))</f>
        <v>#VALUE!</v>
      </c>
      <c r="Y1216" s="23" t="e">
        <f>IF(AND($F$2&lt;&gt;"",$F$3&lt;&gt;""),Interpolation!L1216,ROUND(Interpolation!E1216,$N$3))</f>
        <v>#VALUE!</v>
      </c>
      <c r="Z1216" s="23" t="e">
        <f>IF(AND($F$2&lt;&gt;"",$F$3&lt;&gt;""),Interpolation!M1216,ROUND(Interpolation!F1216,$N$3))</f>
        <v>#VALUE!</v>
      </c>
      <c r="AA1216" s="23" t="e">
        <f>IF(AND($F$2&lt;&gt;"",$F$3&lt;&gt;""),Interpolation!N1216,ROUND(Interpolation!G1216,$N$3))</f>
        <v>#VALUE!</v>
      </c>
      <c r="AB1216" s="23" t="e">
        <f>IF(AND($F$2&lt;&gt;"",$F$3&lt;&gt;""),Interpolation!O1216,ROUND(Interpolation!H1216,$N$3))</f>
        <v>#VALUE!</v>
      </c>
      <c r="AD1216" s="43" t="e">
        <f t="shared" si="207"/>
        <v>#VALUE!</v>
      </c>
      <c r="AE1216" s="43" t="e">
        <f t="shared" si="208"/>
        <v>#VALUE!</v>
      </c>
    </row>
    <row r="1217" spans="1:31" x14ac:dyDescent="0.25">
      <c r="A1217" s="26" t="str">
        <f t="shared" si="210"/>
        <v/>
      </c>
      <c r="B1217" s="21" t="str">
        <f t="shared" si="209"/>
        <v/>
      </c>
      <c r="C1217" s="16" t="s">
        <v>66</v>
      </c>
      <c r="D1217" s="16" t="s">
        <v>66</v>
      </c>
      <c r="E1217" s="16" t="s">
        <v>66</v>
      </c>
      <c r="F1217" s="16"/>
      <c r="G1217" s="16"/>
      <c r="H1217" s="16"/>
      <c r="I1217" s="56"/>
      <c r="J1217" s="57"/>
      <c r="K1217" s="58"/>
      <c r="L1217" s="22" t="str">
        <f t="shared" si="205"/>
        <v/>
      </c>
      <c r="M1217" s="22" t="str">
        <f t="shared" si="206"/>
        <v/>
      </c>
      <c r="N1217" s="26" t="e">
        <f t="shared" si="211"/>
        <v>#VALUE!</v>
      </c>
      <c r="O1217" s="26" t="e">
        <f t="shared" si="203"/>
        <v>#VALUE!</v>
      </c>
      <c r="P1217" s="26" t="e">
        <f t="shared" si="212"/>
        <v>#VALUE!</v>
      </c>
      <c r="Q1217" s="26" t="e">
        <f t="shared" si="204"/>
        <v>#VALUE!</v>
      </c>
      <c r="R1217" s="22"/>
      <c r="S1217" s="22"/>
      <c r="T1217" s="22"/>
      <c r="U1217" s="22"/>
      <c r="W1217" s="23" t="e">
        <f>IF(AND($F$2&lt;&gt;"",$F$3&lt;&gt;""),Interpolation!J1217,ROUND(Interpolation!C1217,$N$3))</f>
        <v>#VALUE!</v>
      </c>
      <c r="X1217" s="23" t="e">
        <f>IF(AND($F$2&lt;&gt;"",$F$3&lt;&gt;""),Interpolation!K1217,ROUND(Interpolation!D1217,$N$3))</f>
        <v>#VALUE!</v>
      </c>
      <c r="Y1217" s="23" t="e">
        <f>IF(AND($F$2&lt;&gt;"",$F$3&lt;&gt;""),Interpolation!L1217,ROUND(Interpolation!E1217,$N$3))</f>
        <v>#VALUE!</v>
      </c>
      <c r="Z1217" s="23" t="e">
        <f>IF(AND($F$2&lt;&gt;"",$F$3&lt;&gt;""),Interpolation!M1217,ROUND(Interpolation!F1217,$N$3))</f>
        <v>#VALUE!</v>
      </c>
      <c r="AA1217" s="23" t="e">
        <f>IF(AND($F$2&lt;&gt;"",$F$3&lt;&gt;""),Interpolation!N1217,ROUND(Interpolation!G1217,$N$3))</f>
        <v>#VALUE!</v>
      </c>
      <c r="AB1217" s="23" t="e">
        <f>IF(AND($F$2&lt;&gt;"",$F$3&lt;&gt;""),Interpolation!O1217,ROUND(Interpolation!H1217,$N$3))</f>
        <v>#VALUE!</v>
      </c>
      <c r="AD1217" s="43" t="e">
        <f t="shared" si="207"/>
        <v>#VALUE!</v>
      </c>
      <c r="AE1217" s="43" t="e">
        <f t="shared" si="208"/>
        <v>#VALUE!</v>
      </c>
    </row>
    <row r="1218" spans="1:31" x14ac:dyDescent="0.25">
      <c r="A1218" s="26" t="str">
        <f t="shared" si="210"/>
        <v/>
      </c>
      <c r="B1218" s="21" t="str">
        <f t="shared" si="209"/>
        <v/>
      </c>
      <c r="C1218" s="16" t="s">
        <v>66</v>
      </c>
      <c r="D1218" s="16" t="s">
        <v>66</v>
      </c>
      <c r="E1218" s="16" t="s">
        <v>66</v>
      </c>
      <c r="F1218" s="16"/>
      <c r="G1218" s="16"/>
      <c r="H1218" s="16"/>
      <c r="I1218" s="56"/>
      <c r="J1218" s="57"/>
      <c r="K1218" s="58"/>
      <c r="L1218" s="22" t="str">
        <f t="shared" si="205"/>
        <v/>
      </c>
      <c r="M1218" s="22" t="str">
        <f t="shared" si="206"/>
        <v/>
      </c>
      <c r="N1218" s="26" t="e">
        <f t="shared" si="211"/>
        <v>#VALUE!</v>
      </c>
      <c r="O1218" s="26" t="e">
        <f t="shared" si="203"/>
        <v>#VALUE!</v>
      </c>
      <c r="P1218" s="26" t="e">
        <f t="shared" si="212"/>
        <v>#VALUE!</v>
      </c>
      <c r="Q1218" s="26" t="e">
        <f t="shared" si="204"/>
        <v>#VALUE!</v>
      </c>
      <c r="R1218" s="22"/>
      <c r="S1218" s="22"/>
      <c r="T1218" s="22"/>
      <c r="U1218" s="22"/>
      <c r="W1218" s="23" t="e">
        <f>IF(AND($F$2&lt;&gt;"",$F$3&lt;&gt;""),Interpolation!J1218,ROUND(Interpolation!C1218,$N$3))</f>
        <v>#VALUE!</v>
      </c>
      <c r="X1218" s="23" t="e">
        <f>IF(AND($F$2&lt;&gt;"",$F$3&lt;&gt;""),Interpolation!K1218,ROUND(Interpolation!D1218,$N$3))</f>
        <v>#VALUE!</v>
      </c>
      <c r="Y1218" s="23" t="e">
        <f>IF(AND($F$2&lt;&gt;"",$F$3&lt;&gt;""),Interpolation!L1218,ROUND(Interpolation!E1218,$N$3))</f>
        <v>#VALUE!</v>
      </c>
      <c r="Z1218" s="23" t="e">
        <f>IF(AND($F$2&lt;&gt;"",$F$3&lt;&gt;""),Interpolation!M1218,ROUND(Interpolation!F1218,$N$3))</f>
        <v>#VALUE!</v>
      </c>
      <c r="AA1218" s="23" t="e">
        <f>IF(AND($F$2&lt;&gt;"",$F$3&lt;&gt;""),Interpolation!N1218,ROUND(Interpolation!G1218,$N$3))</f>
        <v>#VALUE!</v>
      </c>
      <c r="AB1218" s="23" t="e">
        <f>IF(AND($F$2&lt;&gt;"",$F$3&lt;&gt;""),Interpolation!O1218,ROUND(Interpolation!H1218,$N$3))</f>
        <v>#VALUE!</v>
      </c>
      <c r="AD1218" s="43" t="e">
        <f t="shared" si="207"/>
        <v>#VALUE!</v>
      </c>
      <c r="AE1218" s="43" t="e">
        <f t="shared" si="208"/>
        <v>#VALUE!</v>
      </c>
    </row>
    <row r="1219" spans="1:31" x14ac:dyDescent="0.25">
      <c r="A1219" s="26" t="str">
        <f t="shared" si="210"/>
        <v/>
      </c>
      <c r="B1219" s="21" t="str">
        <f t="shared" si="209"/>
        <v/>
      </c>
      <c r="C1219" s="16" t="s">
        <v>66</v>
      </c>
      <c r="D1219" s="16" t="s">
        <v>66</v>
      </c>
      <c r="E1219" s="16" t="s">
        <v>66</v>
      </c>
      <c r="F1219" s="16"/>
      <c r="G1219" s="16"/>
      <c r="H1219" s="16"/>
      <c r="I1219" s="56"/>
      <c r="J1219" s="57"/>
      <c r="K1219" s="58"/>
      <c r="L1219" s="22" t="str">
        <f t="shared" si="205"/>
        <v/>
      </c>
      <c r="M1219" s="22" t="str">
        <f t="shared" si="206"/>
        <v/>
      </c>
      <c r="N1219" s="26" t="e">
        <f t="shared" si="211"/>
        <v>#VALUE!</v>
      </c>
      <c r="O1219" s="26" t="e">
        <f t="shared" si="203"/>
        <v>#VALUE!</v>
      </c>
      <c r="P1219" s="26" t="e">
        <f t="shared" si="212"/>
        <v>#VALUE!</v>
      </c>
      <c r="Q1219" s="26" t="e">
        <f t="shared" si="204"/>
        <v>#VALUE!</v>
      </c>
      <c r="R1219" s="22"/>
      <c r="S1219" s="22"/>
      <c r="T1219" s="22"/>
      <c r="U1219" s="22"/>
      <c r="W1219" s="23" t="e">
        <f>IF(AND($F$2&lt;&gt;"",$F$3&lt;&gt;""),Interpolation!J1219,ROUND(Interpolation!C1219,$N$3))</f>
        <v>#VALUE!</v>
      </c>
      <c r="X1219" s="23" t="e">
        <f>IF(AND($F$2&lt;&gt;"",$F$3&lt;&gt;""),Interpolation!K1219,ROUND(Interpolation!D1219,$N$3))</f>
        <v>#VALUE!</v>
      </c>
      <c r="Y1219" s="23" t="e">
        <f>IF(AND($F$2&lt;&gt;"",$F$3&lt;&gt;""),Interpolation!L1219,ROUND(Interpolation!E1219,$N$3))</f>
        <v>#VALUE!</v>
      </c>
      <c r="Z1219" s="23" t="e">
        <f>IF(AND($F$2&lt;&gt;"",$F$3&lt;&gt;""),Interpolation!M1219,ROUND(Interpolation!F1219,$N$3))</f>
        <v>#VALUE!</v>
      </c>
      <c r="AA1219" s="23" t="e">
        <f>IF(AND($F$2&lt;&gt;"",$F$3&lt;&gt;""),Interpolation!N1219,ROUND(Interpolation!G1219,$N$3))</f>
        <v>#VALUE!</v>
      </c>
      <c r="AB1219" s="23" t="e">
        <f>IF(AND($F$2&lt;&gt;"",$F$3&lt;&gt;""),Interpolation!O1219,ROUND(Interpolation!H1219,$N$3))</f>
        <v>#VALUE!</v>
      </c>
      <c r="AD1219" s="43" t="e">
        <f t="shared" si="207"/>
        <v>#VALUE!</v>
      </c>
      <c r="AE1219" s="43" t="e">
        <f t="shared" si="208"/>
        <v>#VALUE!</v>
      </c>
    </row>
    <row r="1220" spans="1:31" x14ac:dyDescent="0.25">
      <c r="A1220" s="26" t="str">
        <f t="shared" si="210"/>
        <v/>
      </c>
      <c r="B1220" s="21" t="str">
        <f t="shared" si="209"/>
        <v/>
      </c>
      <c r="C1220" s="16" t="s">
        <v>66</v>
      </c>
      <c r="D1220" s="16" t="s">
        <v>66</v>
      </c>
      <c r="E1220" s="16" t="s">
        <v>66</v>
      </c>
      <c r="F1220" s="16"/>
      <c r="G1220" s="16"/>
      <c r="H1220" s="16"/>
      <c r="I1220" s="56"/>
      <c r="J1220" s="57"/>
      <c r="K1220" s="58"/>
      <c r="L1220" s="22" t="str">
        <f t="shared" si="205"/>
        <v/>
      </c>
      <c r="M1220" s="22" t="str">
        <f t="shared" si="206"/>
        <v/>
      </c>
      <c r="N1220" s="26" t="e">
        <f t="shared" si="211"/>
        <v>#VALUE!</v>
      </c>
      <c r="O1220" s="26" t="e">
        <f t="shared" si="203"/>
        <v>#VALUE!</v>
      </c>
      <c r="P1220" s="26" t="e">
        <f t="shared" si="212"/>
        <v>#VALUE!</v>
      </c>
      <c r="Q1220" s="26" t="e">
        <f t="shared" si="204"/>
        <v>#VALUE!</v>
      </c>
      <c r="R1220" s="22"/>
      <c r="S1220" s="22"/>
      <c r="T1220" s="22"/>
      <c r="U1220" s="22"/>
      <c r="W1220" s="23" t="e">
        <f>IF(AND($F$2&lt;&gt;"",$F$3&lt;&gt;""),Interpolation!J1220,ROUND(Interpolation!C1220,$N$3))</f>
        <v>#VALUE!</v>
      </c>
      <c r="X1220" s="23" t="e">
        <f>IF(AND($F$2&lt;&gt;"",$F$3&lt;&gt;""),Interpolation!K1220,ROUND(Interpolation!D1220,$N$3))</f>
        <v>#VALUE!</v>
      </c>
      <c r="Y1220" s="23" t="e">
        <f>IF(AND($F$2&lt;&gt;"",$F$3&lt;&gt;""),Interpolation!L1220,ROUND(Interpolation!E1220,$N$3))</f>
        <v>#VALUE!</v>
      </c>
      <c r="Z1220" s="23" t="e">
        <f>IF(AND($F$2&lt;&gt;"",$F$3&lt;&gt;""),Interpolation!M1220,ROUND(Interpolation!F1220,$N$3))</f>
        <v>#VALUE!</v>
      </c>
      <c r="AA1220" s="23" t="e">
        <f>IF(AND($F$2&lt;&gt;"",$F$3&lt;&gt;""),Interpolation!N1220,ROUND(Interpolation!G1220,$N$3))</f>
        <v>#VALUE!</v>
      </c>
      <c r="AB1220" s="23" t="e">
        <f>IF(AND($F$2&lt;&gt;"",$F$3&lt;&gt;""),Interpolation!O1220,ROUND(Interpolation!H1220,$N$3))</f>
        <v>#VALUE!</v>
      </c>
      <c r="AD1220" s="43" t="e">
        <f t="shared" si="207"/>
        <v>#VALUE!</v>
      </c>
      <c r="AE1220" s="43" t="e">
        <f t="shared" si="208"/>
        <v>#VALUE!</v>
      </c>
    </row>
    <row r="1221" spans="1:31" x14ac:dyDescent="0.25">
      <c r="A1221" s="26" t="str">
        <f t="shared" si="210"/>
        <v/>
      </c>
      <c r="B1221" s="21" t="str">
        <f t="shared" si="209"/>
        <v/>
      </c>
      <c r="C1221" s="16" t="s">
        <v>66</v>
      </c>
      <c r="D1221" s="16" t="s">
        <v>66</v>
      </c>
      <c r="E1221" s="16" t="s">
        <v>66</v>
      </c>
      <c r="F1221" s="16"/>
      <c r="G1221" s="16"/>
      <c r="H1221" s="16"/>
      <c r="I1221" s="56"/>
      <c r="J1221" s="57"/>
      <c r="K1221" s="58"/>
      <c r="L1221" s="22" t="str">
        <f t="shared" si="205"/>
        <v/>
      </c>
      <c r="M1221" s="22" t="str">
        <f t="shared" si="206"/>
        <v/>
      </c>
      <c r="N1221" s="26" t="e">
        <f t="shared" si="211"/>
        <v>#VALUE!</v>
      </c>
      <c r="O1221" s="26" t="e">
        <f t="shared" si="203"/>
        <v>#VALUE!</v>
      </c>
      <c r="P1221" s="26" t="e">
        <f t="shared" si="212"/>
        <v>#VALUE!</v>
      </c>
      <c r="Q1221" s="26" t="e">
        <f t="shared" si="204"/>
        <v>#VALUE!</v>
      </c>
      <c r="R1221" s="22"/>
      <c r="S1221" s="22"/>
      <c r="T1221" s="22"/>
      <c r="U1221" s="22"/>
      <c r="W1221" s="23" t="e">
        <f>IF(AND($F$2&lt;&gt;"",$F$3&lt;&gt;""),Interpolation!J1221,ROUND(Interpolation!C1221,$N$3))</f>
        <v>#VALUE!</v>
      </c>
      <c r="X1221" s="23" t="e">
        <f>IF(AND($F$2&lt;&gt;"",$F$3&lt;&gt;""),Interpolation!K1221,ROUND(Interpolation!D1221,$N$3))</f>
        <v>#VALUE!</v>
      </c>
      <c r="Y1221" s="23" t="e">
        <f>IF(AND($F$2&lt;&gt;"",$F$3&lt;&gt;""),Interpolation!L1221,ROUND(Interpolation!E1221,$N$3))</f>
        <v>#VALUE!</v>
      </c>
      <c r="Z1221" s="23" t="e">
        <f>IF(AND($F$2&lt;&gt;"",$F$3&lt;&gt;""),Interpolation!M1221,ROUND(Interpolation!F1221,$N$3))</f>
        <v>#VALUE!</v>
      </c>
      <c r="AA1221" s="23" t="e">
        <f>IF(AND($F$2&lt;&gt;"",$F$3&lt;&gt;""),Interpolation!N1221,ROUND(Interpolation!G1221,$N$3))</f>
        <v>#VALUE!</v>
      </c>
      <c r="AB1221" s="23" t="e">
        <f>IF(AND($F$2&lt;&gt;"",$F$3&lt;&gt;""),Interpolation!O1221,ROUND(Interpolation!H1221,$N$3))</f>
        <v>#VALUE!</v>
      </c>
      <c r="AD1221" s="43" t="e">
        <f t="shared" si="207"/>
        <v>#VALUE!</v>
      </c>
      <c r="AE1221" s="43" t="e">
        <f t="shared" si="208"/>
        <v>#VALUE!</v>
      </c>
    </row>
    <row r="1222" spans="1:31" x14ac:dyDescent="0.25">
      <c r="J1222" s="1"/>
      <c r="K1222" s="1"/>
      <c r="L1222" s="22">
        <f t="shared" si="205"/>
        <v>0</v>
      </c>
      <c r="M1222" s="22">
        <f t="shared" si="206"/>
        <v>0</v>
      </c>
      <c r="N1222" s="26">
        <f t="shared" si="211"/>
        <v>0</v>
      </c>
      <c r="O1222" s="26" t="e">
        <f t="shared" si="203"/>
        <v>#N/A</v>
      </c>
      <c r="P1222" s="26">
        <f t="shared" si="212"/>
        <v>1</v>
      </c>
      <c r="Q1222" s="26" t="e">
        <f t="shared" si="204"/>
        <v>#N/A</v>
      </c>
      <c r="R1222" s="22"/>
      <c r="S1222" s="22"/>
      <c r="T1222" s="22"/>
      <c r="U1222" s="22"/>
      <c r="W1222" s="23" t="e">
        <f>IF(AND($F$2&lt;&gt;"",$F$3&lt;&gt;""),Interpolation!J1222,ROUND(Interpolation!C1222,$N$3))</f>
        <v>#VALUE!</v>
      </c>
      <c r="X1222" s="23" t="e">
        <f>IF(AND($F$2&lt;&gt;"",$F$3&lt;&gt;""),Interpolation!K1222,ROUND(Interpolation!D1222,$N$3))</f>
        <v>#VALUE!</v>
      </c>
      <c r="Y1222" s="23" t="e">
        <f>IF(AND($F$2&lt;&gt;"",$F$3&lt;&gt;""),Interpolation!L1222,ROUND(Interpolation!E1222,$N$3))</f>
        <v>#VALUE!</v>
      </c>
      <c r="Z1222" s="23" t="e">
        <f>IF(AND($F$2&lt;&gt;"",$F$3&lt;&gt;""),Interpolation!M1222,ROUND(Interpolation!F1222,$N$3))</f>
        <v>#VALUE!</v>
      </c>
      <c r="AA1222" s="23" t="e">
        <f>IF(AND($F$2&lt;&gt;"",$F$3&lt;&gt;""),Interpolation!N1222,ROUND(Interpolation!G1222,$N$3))</f>
        <v>#VALUE!</v>
      </c>
      <c r="AB1222" s="23" t="e">
        <f>IF(AND($F$2&lt;&gt;"",$F$3&lt;&gt;""),Interpolation!O1222,ROUND(Interpolation!H1222,$N$3))</f>
        <v>#VALUE!</v>
      </c>
      <c r="AD1222" s="43">
        <f t="shared" si="207"/>
        <v>0</v>
      </c>
      <c r="AE1222" s="43">
        <f t="shared" si="208"/>
        <v>0</v>
      </c>
    </row>
    <row r="1223" spans="1:31" x14ac:dyDescent="0.25">
      <c r="B1223" s="61"/>
      <c r="C1223" s="61"/>
      <c r="D1223" s="61"/>
      <c r="E1223" s="61"/>
      <c r="F1223" s="61"/>
      <c r="G1223" s="61"/>
      <c r="I1223" s="2" t="str">
        <f>'Print off sheets'!I1223</f>
        <v>Page 28 of 2</v>
      </c>
      <c r="J1223" s="1"/>
      <c r="K1223" s="1"/>
      <c r="L1223" s="22">
        <f t="shared" si="205"/>
        <v>0</v>
      </c>
      <c r="M1223" s="22">
        <f t="shared" si="206"/>
        <v>0</v>
      </c>
      <c r="N1223" s="26">
        <f t="shared" si="211"/>
        <v>0</v>
      </c>
      <c r="O1223" s="26" t="e">
        <f t="shared" ref="O1223:O1268" si="213">IF($F$4="Master",(VLOOKUP(P1223,$R$8:$U$14,4,FALSE))/2,VLOOKUP(P1223,$R$8:$U$14,4,FALSE))</f>
        <v>#N/A</v>
      </c>
      <c r="P1223" s="26">
        <f t="shared" si="212"/>
        <v>1</v>
      </c>
      <c r="Q1223" s="26" t="e">
        <f t="shared" ref="Q1223:Q1268" si="214">IF(OR($F$4="plus",$F$4="Go",$F$4="master"),O1223,-O1223)</f>
        <v>#N/A</v>
      </c>
      <c r="R1223" s="22"/>
      <c r="S1223" s="22"/>
      <c r="T1223" s="22"/>
      <c r="U1223" s="22"/>
      <c r="W1223" s="23" t="e">
        <f>IF(AND($F$2&lt;&gt;"",$F$3&lt;&gt;""),Interpolation!J1223,ROUND(Interpolation!C1223,$N$3))</f>
        <v>#VALUE!</v>
      </c>
      <c r="X1223" s="23" t="e">
        <f>IF(AND($F$2&lt;&gt;"",$F$3&lt;&gt;""),Interpolation!K1223,ROUND(Interpolation!D1223,$N$3))</f>
        <v>#VALUE!</v>
      </c>
      <c r="Y1223" s="23" t="e">
        <f>IF(AND($F$2&lt;&gt;"",$F$3&lt;&gt;""),Interpolation!L1223,ROUND(Interpolation!E1223,$N$3))</f>
        <v>#VALUE!</v>
      </c>
      <c r="Z1223" s="23" t="e">
        <f>IF(AND($F$2&lt;&gt;"",$F$3&lt;&gt;""),Interpolation!M1223,ROUND(Interpolation!F1223,$N$3))</f>
        <v>#VALUE!</v>
      </c>
      <c r="AA1223" s="23" t="e">
        <f>IF(AND($F$2&lt;&gt;"",$F$3&lt;&gt;""),Interpolation!N1223,ROUND(Interpolation!G1223,$N$3))</f>
        <v>#VALUE!</v>
      </c>
      <c r="AB1223" s="23" t="e">
        <f>IF(AND($F$2&lt;&gt;"",$F$3&lt;&gt;""),Interpolation!O1223,ROUND(Interpolation!H1223,$N$3))</f>
        <v>#VALUE!</v>
      </c>
      <c r="AD1223" s="43">
        <f t="shared" si="207"/>
        <v>0</v>
      </c>
      <c r="AE1223" s="43">
        <f t="shared" si="208"/>
        <v>0</v>
      </c>
    </row>
    <row r="1224" spans="1:31" ht="18" x14ac:dyDescent="0.25">
      <c r="B1224" s="59" t="s">
        <v>21</v>
      </c>
      <c r="C1224" s="59"/>
      <c r="D1224" s="59"/>
      <c r="E1224" s="59"/>
      <c r="F1224" s="59"/>
      <c r="G1224" s="59"/>
      <c r="H1224" s="59"/>
      <c r="J1224" s="1"/>
      <c r="K1224" s="1"/>
      <c r="L1224" s="22" t="str">
        <f t="shared" ref="L1224:L1268" si="215">IFERROR(IF(AND($B1224&lt;&gt;"",$F$4=""),$N1224+$J$2,AD1224),"")</f>
        <v/>
      </c>
      <c r="M1224" s="22" t="str">
        <f t="shared" ref="M1224:M1268" si="216">IFERROR(IF(AND($B1224&lt;&gt;"",$F$4=""),$N1224-$J$3,AE1224),"")</f>
        <v/>
      </c>
      <c r="N1224" s="26" t="e">
        <f t="shared" si="211"/>
        <v>#VALUE!</v>
      </c>
      <c r="O1224" s="26" t="e">
        <f t="shared" si="213"/>
        <v>#VALUE!</v>
      </c>
      <c r="P1224" s="26" t="e">
        <f t="shared" si="212"/>
        <v>#VALUE!</v>
      </c>
      <c r="Q1224" s="26" t="e">
        <f t="shared" si="214"/>
        <v>#VALUE!</v>
      </c>
      <c r="R1224" s="22"/>
      <c r="S1224" s="22"/>
      <c r="T1224" s="22"/>
      <c r="U1224" s="22"/>
      <c r="W1224" s="23" t="e">
        <f>IF(AND($F$2&lt;&gt;"",$F$3&lt;&gt;""),Interpolation!J1224,ROUND(Interpolation!C1224,$N$3))</f>
        <v>#VALUE!</v>
      </c>
      <c r="X1224" s="23" t="e">
        <f>IF(AND($F$2&lt;&gt;"",$F$3&lt;&gt;""),Interpolation!K1224,ROUND(Interpolation!D1224,$N$3))</f>
        <v>#VALUE!</v>
      </c>
      <c r="Y1224" s="23" t="e">
        <f>IF(AND($F$2&lt;&gt;"",$F$3&lt;&gt;""),Interpolation!L1224,ROUND(Interpolation!E1224,$N$3))</f>
        <v>#VALUE!</v>
      </c>
      <c r="Z1224" s="23" t="e">
        <f>IF(AND($F$2&lt;&gt;"",$F$3&lt;&gt;""),Interpolation!M1224,ROUND(Interpolation!F1224,$N$3))</f>
        <v>#VALUE!</v>
      </c>
      <c r="AA1224" s="23" t="e">
        <f>IF(AND($F$2&lt;&gt;"",$F$3&lt;&gt;""),Interpolation!N1224,ROUND(Interpolation!G1224,$N$3))</f>
        <v>#VALUE!</v>
      </c>
      <c r="AB1224" s="23" t="e">
        <f>IF(AND($F$2&lt;&gt;"",$F$3&lt;&gt;""),Interpolation!O1224,ROUND(Interpolation!H1224,$N$3))</f>
        <v>#VALUE!</v>
      </c>
      <c r="AD1224" s="43" t="e">
        <f t="shared" ref="AD1224:AD1287" si="217">IF(OR($F$4="plus",$F$4="Master",$F$4="GO"),N1224+O1224+$N$4,N1224+$N$4+$J$2)</f>
        <v>#VALUE!</v>
      </c>
      <c r="AE1224" s="43" t="e">
        <f t="shared" ref="AE1224:AE1287" si="218">IF(OR($F$4="Minus",$F$4="Master",$F$4="NOGO"),N1224-O1224-$N$4,N1224-$N$4+(-$J$3))</f>
        <v>#VALUE!</v>
      </c>
    </row>
    <row r="1225" spans="1:31" ht="15.75" x14ac:dyDescent="0.25">
      <c r="B1225" s="3"/>
      <c r="C1225" s="14"/>
      <c r="E1225" s="3"/>
      <c r="F1225" s="15"/>
      <c r="H1225" s="5"/>
      <c r="J1225" s="1"/>
      <c r="K1225" s="1"/>
      <c r="L1225" s="22">
        <f t="shared" si="215"/>
        <v>0</v>
      </c>
      <c r="M1225" s="22">
        <f t="shared" si="216"/>
        <v>0</v>
      </c>
      <c r="N1225" s="26">
        <f t="shared" si="211"/>
        <v>0</v>
      </c>
      <c r="O1225" s="26" t="e">
        <f t="shared" si="213"/>
        <v>#N/A</v>
      </c>
      <c r="P1225" s="26">
        <f t="shared" si="212"/>
        <v>1</v>
      </c>
      <c r="Q1225" s="26" t="e">
        <f t="shared" si="214"/>
        <v>#N/A</v>
      </c>
      <c r="R1225" s="22"/>
      <c r="S1225" s="22"/>
      <c r="T1225" s="22"/>
      <c r="U1225" s="22"/>
      <c r="W1225" s="23" t="e">
        <f>IF(AND($F$2&lt;&gt;"",$F$3&lt;&gt;""),Interpolation!J1225,ROUND(Interpolation!C1225,$N$3))</f>
        <v>#VALUE!</v>
      </c>
      <c r="X1225" s="23" t="e">
        <f>IF(AND($F$2&lt;&gt;"",$F$3&lt;&gt;""),Interpolation!K1225,ROUND(Interpolation!D1225,$N$3))</f>
        <v>#VALUE!</v>
      </c>
      <c r="Y1225" s="23" t="e">
        <f>IF(AND($F$2&lt;&gt;"",$F$3&lt;&gt;""),Interpolation!L1225,ROUND(Interpolation!E1225,$N$3))</f>
        <v>#VALUE!</v>
      </c>
      <c r="Z1225" s="23" t="e">
        <f>IF(AND($F$2&lt;&gt;"",$F$3&lt;&gt;""),Interpolation!M1225,ROUND(Interpolation!F1225,$N$3))</f>
        <v>#VALUE!</v>
      </c>
      <c r="AA1225" s="23" t="e">
        <f>IF(AND($F$2&lt;&gt;"",$F$3&lt;&gt;""),Interpolation!N1225,ROUND(Interpolation!G1225,$N$3))</f>
        <v>#VALUE!</v>
      </c>
      <c r="AB1225" s="23" t="e">
        <f>IF(AND($F$2&lt;&gt;"",$F$3&lt;&gt;""),Interpolation!O1225,ROUND(Interpolation!H1225,$N$3))</f>
        <v>#VALUE!</v>
      </c>
      <c r="AD1225" s="43">
        <f t="shared" si="217"/>
        <v>0</v>
      </c>
      <c r="AE1225" s="43">
        <f t="shared" si="218"/>
        <v>0</v>
      </c>
    </row>
    <row r="1226" spans="1:31" x14ac:dyDescent="0.25">
      <c r="G1226" s="62"/>
      <c r="H1226" s="62"/>
      <c r="J1226" s="1"/>
      <c r="K1226" s="1"/>
      <c r="L1226" s="22">
        <f t="shared" si="215"/>
        <v>0</v>
      </c>
      <c r="M1226" s="22">
        <f t="shared" si="216"/>
        <v>0</v>
      </c>
      <c r="N1226" s="26">
        <f t="shared" si="211"/>
        <v>0</v>
      </c>
      <c r="O1226" s="26" t="e">
        <f t="shared" si="213"/>
        <v>#N/A</v>
      </c>
      <c r="P1226" s="26">
        <f t="shared" si="212"/>
        <v>1</v>
      </c>
      <c r="Q1226" s="26" t="e">
        <f t="shared" si="214"/>
        <v>#N/A</v>
      </c>
      <c r="R1226" s="22"/>
      <c r="S1226" s="22"/>
      <c r="T1226" s="22"/>
      <c r="U1226" s="22"/>
      <c r="W1226" s="23" t="e">
        <f>IF(AND($F$2&lt;&gt;"",$F$3&lt;&gt;""),Interpolation!J1226,ROUND(Interpolation!C1226,$N$3))</f>
        <v>#VALUE!</v>
      </c>
      <c r="X1226" s="23" t="e">
        <f>IF(AND($F$2&lt;&gt;"",$F$3&lt;&gt;""),Interpolation!K1226,ROUND(Interpolation!D1226,$N$3))</f>
        <v>#VALUE!</v>
      </c>
      <c r="Y1226" s="23" t="e">
        <f>IF(AND($F$2&lt;&gt;"",$F$3&lt;&gt;""),Interpolation!L1226,ROUND(Interpolation!E1226,$N$3))</f>
        <v>#VALUE!</v>
      </c>
      <c r="Z1226" s="23" t="e">
        <f>IF(AND($F$2&lt;&gt;"",$F$3&lt;&gt;""),Interpolation!M1226,ROUND(Interpolation!F1226,$N$3))</f>
        <v>#VALUE!</v>
      </c>
      <c r="AA1226" s="23" t="e">
        <f>IF(AND($F$2&lt;&gt;"",$F$3&lt;&gt;""),Interpolation!N1226,ROUND(Interpolation!G1226,$N$3))</f>
        <v>#VALUE!</v>
      </c>
      <c r="AB1226" s="23" t="e">
        <f>IF(AND($F$2&lt;&gt;"",$F$3&lt;&gt;""),Interpolation!O1226,ROUND(Interpolation!H1226,$N$3))</f>
        <v>#VALUE!</v>
      </c>
      <c r="AD1226" s="43">
        <f t="shared" si="217"/>
        <v>0</v>
      </c>
      <c r="AE1226" s="43">
        <f t="shared" si="218"/>
        <v>0</v>
      </c>
    </row>
    <row r="1227" spans="1:31" x14ac:dyDescent="0.25">
      <c r="C1227" s="60" t="s">
        <v>42</v>
      </c>
      <c r="D1227" s="60"/>
      <c r="E1227" s="60"/>
      <c r="H1227" s="6"/>
      <c r="J1227" s="1"/>
      <c r="K1227" s="1"/>
      <c r="L1227" s="22">
        <f t="shared" si="215"/>
        <v>0</v>
      </c>
      <c r="M1227" s="22">
        <f t="shared" si="216"/>
        <v>0</v>
      </c>
      <c r="N1227" s="26">
        <f t="shared" si="211"/>
        <v>0</v>
      </c>
      <c r="O1227" s="26" t="e">
        <f t="shared" si="213"/>
        <v>#N/A</v>
      </c>
      <c r="P1227" s="26">
        <f t="shared" si="212"/>
        <v>1</v>
      </c>
      <c r="Q1227" s="26" t="e">
        <f t="shared" si="214"/>
        <v>#N/A</v>
      </c>
      <c r="R1227" s="22"/>
      <c r="S1227" s="22"/>
      <c r="T1227" s="22"/>
      <c r="U1227" s="22"/>
      <c r="W1227" s="23" t="e">
        <f>IF(AND($F$2&lt;&gt;"",$F$3&lt;&gt;""),Interpolation!J1227,ROUND(Interpolation!C1227,$N$3))</f>
        <v>#VALUE!</v>
      </c>
      <c r="X1227" s="23" t="e">
        <f>IF(AND($F$2&lt;&gt;"",$F$3&lt;&gt;""),Interpolation!K1227,ROUND(Interpolation!D1227,$N$3))</f>
        <v>#VALUE!</v>
      </c>
      <c r="Y1227" s="23" t="e">
        <f>IF(AND($F$2&lt;&gt;"",$F$3&lt;&gt;""),Interpolation!L1227,ROUND(Interpolation!E1227,$N$3))</f>
        <v>#VALUE!</v>
      </c>
      <c r="Z1227" s="23" t="e">
        <f>IF(AND($F$2&lt;&gt;"",$F$3&lt;&gt;""),Interpolation!M1227,ROUND(Interpolation!F1227,$N$3))</f>
        <v>#VALUE!</v>
      </c>
      <c r="AA1227" s="23" t="e">
        <f>IF(AND($F$2&lt;&gt;"",$F$3&lt;&gt;""),Interpolation!N1227,ROUND(Interpolation!G1227,$N$3))</f>
        <v>#VALUE!</v>
      </c>
      <c r="AB1227" s="23" t="e">
        <f>IF(AND($F$2&lt;&gt;"",$F$3&lt;&gt;""),Interpolation!O1227,ROUND(Interpolation!H1227,$N$3))</f>
        <v>#VALUE!</v>
      </c>
      <c r="AD1227" s="43">
        <f t="shared" si="217"/>
        <v>0</v>
      </c>
      <c r="AE1227" s="43">
        <f t="shared" si="218"/>
        <v>0</v>
      </c>
    </row>
    <row r="1228" spans="1:31" x14ac:dyDescent="0.25">
      <c r="B1228" s="7" t="s">
        <v>45</v>
      </c>
      <c r="C1228" s="8" t="s">
        <v>46</v>
      </c>
      <c r="D1228" s="8" t="s">
        <v>47</v>
      </c>
      <c r="E1228" s="8" t="s">
        <v>48</v>
      </c>
      <c r="F1228" s="8" t="s">
        <v>49</v>
      </c>
      <c r="G1228" s="8" t="s">
        <v>50</v>
      </c>
      <c r="H1228" s="8" t="s">
        <v>51</v>
      </c>
      <c r="I1228" s="9" t="s">
        <v>52</v>
      </c>
      <c r="J1228" s="1"/>
      <c r="K1228" s="1"/>
      <c r="L1228" s="22" t="str">
        <f t="shared" si="215"/>
        <v/>
      </c>
      <c r="M1228" s="22" t="str">
        <f t="shared" si="216"/>
        <v/>
      </c>
      <c r="N1228" s="26" t="e">
        <f t="shared" si="211"/>
        <v>#VALUE!</v>
      </c>
      <c r="O1228" s="26" t="e">
        <f t="shared" si="213"/>
        <v>#VALUE!</v>
      </c>
      <c r="P1228" s="26" t="e">
        <f t="shared" si="212"/>
        <v>#VALUE!</v>
      </c>
      <c r="Q1228" s="26" t="e">
        <f t="shared" si="214"/>
        <v>#VALUE!</v>
      </c>
      <c r="R1228" s="22"/>
      <c r="S1228" s="22"/>
      <c r="T1228" s="22"/>
      <c r="U1228" s="22"/>
      <c r="W1228" s="23" t="e">
        <f>IF(AND($F$2&lt;&gt;"",$F$3&lt;&gt;""),Interpolation!J1228,ROUND(Interpolation!C1228,$N$3))</f>
        <v>#VALUE!</v>
      </c>
      <c r="X1228" s="23" t="e">
        <f>IF(AND($F$2&lt;&gt;"",$F$3&lt;&gt;""),Interpolation!K1228,ROUND(Interpolation!D1228,$N$3))</f>
        <v>#VALUE!</v>
      </c>
      <c r="Y1228" s="23" t="e">
        <f>IF(AND($F$2&lt;&gt;"",$F$3&lt;&gt;""),Interpolation!L1228,ROUND(Interpolation!E1228,$N$3))</f>
        <v>#VALUE!</v>
      </c>
      <c r="Z1228" s="23" t="e">
        <f>IF(AND($F$2&lt;&gt;"",$F$3&lt;&gt;""),Interpolation!M1228,ROUND(Interpolation!F1228,$N$3))</f>
        <v>#VALUE!</v>
      </c>
      <c r="AA1228" s="23" t="e">
        <f>IF(AND($F$2&lt;&gt;"",$F$3&lt;&gt;""),Interpolation!N1228,ROUND(Interpolation!G1228,$N$3))</f>
        <v>#VALUE!</v>
      </c>
      <c r="AB1228" s="23" t="e">
        <f>IF(AND($F$2&lt;&gt;"",$F$3&lt;&gt;""),Interpolation!O1228,ROUND(Interpolation!H1228,$N$3))</f>
        <v>#VALUE!</v>
      </c>
      <c r="AD1228" s="43" t="e">
        <f t="shared" si="217"/>
        <v>#VALUE!</v>
      </c>
      <c r="AE1228" s="43" t="e">
        <f t="shared" si="218"/>
        <v>#VALUE!</v>
      </c>
    </row>
    <row r="1229" spans="1:31" x14ac:dyDescent="0.25">
      <c r="A1229" s="26" t="str">
        <f>IF(A1221="","",IF(ROUND(A1221,7)=VALUE($H$3),"",A1221+VALUE($H$4)))</f>
        <v/>
      </c>
      <c r="B1229" s="21" t="str">
        <f t="shared" ref="B1229:B1268" si="219">TEXT(A1229,$N$2)</f>
        <v/>
      </c>
      <c r="C1229" s="16"/>
      <c r="D1229" s="16"/>
      <c r="E1229" s="16"/>
      <c r="F1229" s="16"/>
      <c r="G1229" s="16"/>
      <c r="H1229" s="16"/>
      <c r="I1229" s="56"/>
      <c r="J1229" s="57"/>
      <c r="K1229" s="58"/>
      <c r="L1229" s="22" t="str">
        <f t="shared" si="215"/>
        <v/>
      </c>
      <c r="M1229" s="22" t="str">
        <f t="shared" si="216"/>
        <v/>
      </c>
      <c r="N1229" s="26" t="e">
        <f t="shared" si="211"/>
        <v>#VALUE!</v>
      </c>
      <c r="O1229" s="26" t="e">
        <f t="shared" si="213"/>
        <v>#VALUE!</v>
      </c>
      <c r="P1229" s="26" t="e">
        <f t="shared" si="212"/>
        <v>#VALUE!</v>
      </c>
      <c r="Q1229" s="26" t="e">
        <f t="shared" si="214"/>
        <v>#VALUE!</v>
      </c>
      <c r="R1229" s="22"/>
      <c r="S1229" s="22"/>
      <c r="T1229" s="22"/>
      <c r="U1229" s="22"/>
      <c r="W1229" s="23" t="e">
        <f>IF(AND($F$2&lt;&gt;"",$F$3&lt;&gt;""),Interpolation!J1229,ROUND(Interpolation!C1229,$N$3))</f>
        <v>#VALUE!</v>
      </c>
      <c r="X1229" s="23" t="e">
        <f>IF(AND($F$2&lt;&gt;"",$F$3&lt;&gt;""),Interpolation!K1229,ROUND(Interpolation!D1229,$N$3))</f>
        <v>#VALUE!</v>
      </c>
      <c r="Y1229" s="23" t="e">
        <f>IF(AND($F$2&lt;&gt;"",$F$3&lt;&gt;""),Interpolation!L1229,ROUND(Interpolation!E1229,$N$3))</f>
        <v>#VALUE!</v>
      </c>
      <c r="Z1229" s="23" t="e">
        <f>IF(AND($F$2&lt;&gt;"",$F$3&lt;&gt;""),Interpolation!M1229,ROUND(Interpolation!F1229,$N$3))</f>
        <v>#VALUE!</v>
      </c>
      <c r="AA1229" s="23" t="e">
        <f>IF(AND($F$2&lt;&gt;"",$F$3&lt;&gt;""),Interpolation!N1229,ROUND(Interpolation!G1229,$N$3))</f>
        <v>#VALUE!</v>
      </c>
      <c r="AB1229" s="23" t="e">
        <f>IF(AND($F$2&lt;&gt;"",$F$3&lt;&gt;""),Interpolation!O1229,ROUND(Interpolation!H1229,$N$3))</f>
        <v>#VALUE!</v>
      </c>
      <c r="AD1229" s="43" t="e">
        <f t="shared" si="217"/>
        <v>#VALUE!</v>
      </c>
      <c r="AE1229" s="43" t="e">
        <f t="shared" si="218"/>
        <v>#VALUE!</v>
      </c>
    </row>
    <row r="1230" spans="1:31" x14ac:dyDescent="0.25">
      <c r="A1230" s="26" t="str">
        <f t="shared" ref="A1230:A1268" si="220">IF(A1229="","",IF(ROUND(A1229,7)=VALUE($H$3),"",A1229+VALUE($H$4)))</f>
        <v/>
      </c>
      <c r="B1230" s="21" t="str">
        <f t="shared" si="219"/>
        <v/>
      </c>
      <c r="C1230" s="16" t="s">
        <v>66</v>
      </c>
      <c r="D1230" s="16" t="s">
        <v>66</v>
      </c>
      <c r="E1230" s="16" t="s">
        <v>66</v>
      </c>
      <c r="F1230" s="16"/>
      <c r="G1230" s="16"/>
      <c r="H1230" s="16"/>
      <c r="I1230" s="56"/>
      <c r="J1230" s="57"/>
      <c r="K1230" s="58"/>
      <c r="L1230" s="22" t="str">
        <f t="shared" si="215"/>
        <v/>
      </c>
      <c r="M1230" s="22" t="str">
        <f t="shared" si="216"/>
        <v/>
      </c>
      <c r="N1230" s="26" t="e">
        <f t="shared" si="211"/>
        <v>#VALUE!</v>
      </c>
      <c r="O1230" s="26" t="e">
        <f t="shared" si="213"/>
        <v>#VALUE!</v>
      </c>
      <c r="P1230" s="26" t="e">
        <f t="shared" si="212"/>
        <v>#VALUE!</v>
      </c>
      <c r="Q1230" s="26" t="e">
        <f t="shared" si="214"/>
        <v>#VALUE!</v>
      </c>
      <c r="R1230" s="22"/>
      <c r="S1230" s="22"/>
      <c r="T1230" s="22"/>
      <c r="U1230" s="22"/>
      <c r="W1230" s="23" t="e">
        <f>IF(AND($F$2&lt;&gt;"",$F$3&lt;&gt;""),Interpolation!J1230,ROUND(Interpolation!C1230,$N$3))</f>
        <v>#VALUE!</v>
      </c>
      <c r="X1230" s="23" t="e">
        <f>IF(AND($F$2&lt;&gt;"",$F$3&lt;&gt;""),Interpolation!K1230,ROUND(Interpolation!D1230,$N$3))</f>
        <v>#VALUE!</v>
      </c>
      <c r="Y1230" s="23" t="e">
        <f>IF(AND($F$2&lt;&gt;"",$F$3&lt;&gt;""),Interpolation!L1230,ROUND(Interpolation!E1230,$N$3))</f>
        <v>#VALUE!</v>
      </c>
      <c r="Z1230" s="23" t="e">
        <f>IF(AND($F$2&lt;&gt;"",$F$3&lt;&gt;""),Interpolation!M1230,ROUND(Interpolation!F1230,$N$3))</f>
        <v>#VALUE!</v>
      </c>
      <c r="AA1230" s="23" t="e">
        <f>IF(AND($F$2&lt;&gt;"",$F$3&lt;&gt;""),Interpolation!N1230,ROUND(Interpolation!G1230,$N$3))</f>
        <v>#VALUE!</v>
      </c>
      <c r="AB1230" s="23" t="e">
        <f>IF(AND($F$2&lt;&gt;"",$F$3&lt;&gt;""),Interpolation!O1230,ROUND(Interpolation!H1230,$N$3))</f>
        <v>#VALUE!</v>
      </c>
      <c r="AD1230" s="43" t="e">
        <f t="shared" si="217"/>
        <v>#VALUE!</v>
      </c>
      <c r="AE1230" s="43" t="e">
        <f t="shared" si="218"/>
        <v>#VALUE!</v>
      </c>
    </row>
    <row r="1231" spans="1:31" x14ac:dyDescent="0.25">
      <c r="A1231" s="26" t="str">
        <f t="shared" si="220"/>
        <v/>
      </c>
      <c r="B1231" s="21" t="str">
        <f t="shared" si="219"/>
        <v/>
      </c>
      <c r="C1231" s="16" t="s">
        <v>66</v>
      </c>
      <c r="D1231" s="16" t="s">
        <v>66</v>
      </c>
      <c r="E1231" s="16" t="s">
        <v>66</v>
      </c>
      <c r="F1231" s="16"/>
      <c r="G1231" s="16"/>
      <c r="H1231" s="16"/>
      <c r="I1231" s="56"/>
      <c r="J1231" s="57"/>
      <c r="K1231" s="58"/>
      <c r="L1231" s="22" t="str">
        <f t="shared" si="215"/>
        <v/>
      </c>
      <c r="M1231" s="22" t="str">
        <f t="shared" si="216"/>
        <v/>
      </c>
      <c r="N1231" s="26" t="e">
        <f t="shared" si="211"/>
        <v>#VALUE!</v>
      </c>
      <c r="O1231" s="26" t="e">
        <f t="shared" si="213"/>
        <v>#VALUE!</v>
      </c>
      <c r="P1231" s="26" t="e">
        <f t="shared" si="212"/>
        <v>#VALUE!</v>
      </c>
      <c r="Q1231" s="26" t="e">
        <f t="shared" si="214"/>
        <v>#VALUE!</v>
      </c>
      <c r="R1231" s="22"/>
      <c r="S1231" s="22"/>
      <c r="T1231" s="22"/>
      <c r="U1231" s="22"/>
      <c r="W1231" s="23" t="e">
        <f>IF(AND($F$2&lt;&gt;"",$F$3&lt;&gt;""),Interpolation!J1231,ROUND(Interpolation!C1231,$N$3))</f>
        <v>#VALUE!</v>
      </c>
      <c r="X1231" s="23" t="e">
        <f>IF(AND($F$2&lt;&gt;"",$F$3&lt;&gt;""),Interpolation!K1231,ROUND(Interpolation!D1231,$N$3))</f>
        <v>#VALUE!</v>
      </c>
      <c r="Y1231" s="23" t="e">
        <f>IF(AND($F$2&lt;&gt;"",$F$3&lt;&gt;""),Interpolation!L1231,ROUND(Interpolation!E1231,$N$3))</f>
        <v>#VALUE!</v>
      </c>
      <c r="Z1231" s="23" t="e">
        <f>IF(AND($F$2&lt;&gt;"",$F$3&lt;&gt;""),Interpolation!M1231,ROUND(Interpolation!F1231,$N$3))</f>
        <v>#VALUE!</v>
      </c>
      <c r="AA1231" s="23" t="e">
        <f>IF(AND($F$2&lt;&gt;"",$F$3&lt;&gt;""),Interpolation!N1231,ROUND(Interpolation!G1231,$N$3))</f>
        <v>#VALUE!</v>
      </c>
      <c r="AB1231" s="23" t="e">
        <f>IF(AND($F$2&lt;&gt;"",$F$3&lt;&gt;""),Interpolation!O1231,ROUND(Interpolation!H1231,$N$3))</f>
        <v>#VALUE!</v>
      </c>
      <c r="AD1231" s="43" t="e">
        <f t="shared" si="217"/>
        <v>#VALUE!</v>
      </c>
      <c r="AE1231" s="43" t="e">
        <f t="shared" si="218"/>
        <v>#VALUE!</v>
      </c>
    </row>
    <row r="1232" spans="1:31" x14ac:dyDescent="0.25">
      <c r="A1232" s="26" t="str">
        <f t="shared" si="220"/>
        <v/>
      </c>
      <c r="B1232" s="21" t="str">
        <f t="shared" si="219"/>
        <v/>
      </c>
      <c r="C1232" s="16" t="s">
        <v>66</v>
      </c>
      <c r="D1232" s="16" t="s">
        <v>66</v>
      </c>
      <c r="E1232" s="16" t="s">
        <v>66</v>
      </c>
      <c r="F1232" s="16"/>
      <c r="G1232" s="16"/>
      <c r="H1232" s="16"/>
      <c r="I1232" s="56"/>
      <c r="J1232" s="57"/>
      <c r="K1232" s="58"/>
      <c r="L1232" s="22" t="str">
        <f t="shared" si="215"/>
        <v/>
      </c>
      <c r="M1232" s="22" t="str">
        <f t="shared" si="216"/>
        <v/>
      </c>
      <c r="N1232" s="26" t="e">
        <f t="shared" si="211"/>
        <v>#VALUE!</v>
      </c>
      <c r="O1232" s="26" t="e">
        <f t="shared" si="213"/>
        <v>#VALUE!</v>
      </c>
      <c r="P1232" s="26" t="e">
        <f t="shared" si="212"/>
        <v>#VALUE!</v>
      </c>
      <c r="Q1232" s="26" t="e">
        <f t="shared" si="214"/>
        <v>#VALUE!</v>
      </c>
      <c r="R1232" s="22"/>
      <c r="S1232" s="22"/>
      <c r="T1232" s="22"/>
      <c r="U1232" s="22"/>
      <c r="W1232" s="23" t="e">
        <f>IF(AND($F$2&lt;&gt;"",$F$3&lt;&gt;""),Interpolation!J1232,ROUND(Interpolation!C1232,$N$3))</f>
        <v>#VALUE!</v>
      </c>
      <c r="X1232" s="23" t="e">
        <f>IF(AND($F$2&lt;&gt;"",$F$3&lt;&gt;""),Interpolation!K1232,ROUND(Interpolation!D1232,$N$3))</f>
        <v>#VALUE!</v>
      </c>
      <c r="Y1232" s="23" t="e">
        <f>IF(AND($F$2&lt;&gt;"",$F$3&lt;&gt;""),Interpolation!L1232,ROUND(Interpolation!E1232,$N$3))</f>
        <v>#VALUE!</v>
      </c>
      <c r="Z1232" s="23" t="e">
        <f>IF(AND($F$2&lt;&gt;"",$F$3&lt;&gt;""),Interpolation!M1232,ROUND(Interpolation!F1232,$N$3))</f>
        <v>#VALUE!</v>
      </c>
      <c r="AA1232" s="23" t="e">
        <f>IF(AND($F$2&lt;&gt;"",$F$3&lt;&gt;""),Interpolation!N1232,ROUND(Interpolation!G1232,$N$3))</f>
        <v>#VALUE!</v>
      </c>
      <c r="AB1232" s="23" t="e">
        <f>IF(AND($F$2&lt;&gt;"",$F$3&lt;&gt;""),Interpolation!O1232,ROUND(Interpolation!H1232,$N$3))</f>
        <v>#VALUE!</v>
      </c>
      <c r="AD1232" s="43" t="e">
        <f t="shared" si="217"/>
        <v>#VALUE!</v>
      </c>
      <c r="AE1232" s="43" t="e">
        <f t="shared" si="218"/>
        <v>#VALUE!</v>
      </c>
    </row>
    <row r="1233" spans="1:31" x14ac:dyDescent="0.25">
      <c r="A1233" s="26" t="str">
        <f t="shared" si="220"/>
        <v/>
      </c>
      <c r="B1233" s="21" t="str">
        <f t="shared" si="219"/>
        <v/>
      </c>
      <c r="C1233" s="16" t="s">
        <v>66</v>
      </c>
      <c r="D1233" s="16" t="s">
        <v>66</v>
      </c>
      <c r="E1233" s="16" t="s">
        <v>66</v>
      </c>
      <c r="F1233" s="16"/>
      <c r="G1233" s="16"/>
      <c r="H1233" s="16"/>
      <c r="I1233" s="56"/>
      <c r="J1233" s="57"/>
      <c r="K1233" s="58"/>
      <c r="L1233" s="22" t="str">
        <f t="shared" si="215"/>
        <v/>
      </c>
      <c r="M1233" s="22" t="str">
        <f t="shared" si="216"/>
        <v/>
      </c>
      <c r="N1233" s="26" t="e">
        <f t="shared" si="211"/>
        <v>#VALUE!</v>
      </c>
      <c r="O1233" s="26" t="e">
        <f t="shared" si="213"/>
        <v>#VALUE!</v>
      </c>
      <c r="P1233" s="26" t="e">
        <f t="shared" si="212"/>
        <v>#VALUE!</v>
      </c>
      <c r="Q1233" s="26" t="e">
        <f t="shared" si="214"/>
        <v>#VALUE!</v>
      </c>
      <c r="R1233" s="22"/>
      <c r="S1233" s="22"/>
      <c r="T1233" s="22"/>
      <c r="U1233" s="22"/>
      <c r="W1233" s="23" t="e">
        <f>IF(AND($F$2&lt;&gt;"",$F$3&lt;&gt;""),Interpolation!J1233,ROUND(Interpolation!C1233,$N$3))</f>
        <v>#VALUE!</v>
      </c>
      <c r="X1233" s="23" t="e">
        <f>IF(AND($F$2&lt;&gt;"",$F$3&lt;&gt;""),Interpolation!K1233,ROUND(Interpolation!D1233,$N$3))</f>
        <v>#VALUE!</v>
      </c>
      <c r="Y1233" s="23" t="e">
        <f>IF(AND($F$2&lt;&gt;"",$F$3&lt;&gt;""),Interpolation!L1233,ROUND(Interpolation!E1233,$N$3))</f>
        <v>#VALUE!</v>
      </c>
      <c r="Z1233" s="23" t="e">
        <f>IF(AND($F$2&lt;&gt;"",$F$3&lt;&gt;""),Interpolation!M1233,ROUND(Interpolation!F1233,$N$3))</f>
        <v>#VALUE!</v>
      </c>
      <c r="AA1233" s="23" t="e">
        <f>IF(AND($F$2&lt;&gt;"",$F$3&lt;&gt;""),Interpolation!N1233,ROUND(Interpolation!G1233,$N$3))</f>
        <v>#VALUE!</v>
      </c>
      <c r="AB1233" s="23" t="e">
        <f>IF(AND($F$2&lt;&gt;"",$F$3&lt;&gt;""),Interpolation!O1233,ROUND(Interpolation!H1233,$N$3))</f>
        <v>#VALUE!</v>
      </c>
      <c r="AD1233" s="43" t="e">
        <f t="shared" si="217"/>
        <v>#VALUE!</v>
      </c>
      <c r="AE1233" s="43" t="e">
        <f t="shared" si="218"/>
        <v>#VALUE!</v>
      </c>
    </row>
    <row r="1234" spans="1:31" x14ac:dyDescent="0.25">
      <c r="A1234" s="26" t="str">
        <f t="shared" si="220"/>
        <v/>
      </c>
      <c r="B1234" s="21" t="str">
        <f t="shared" si="219"/>
        <v/>
      </c>
      <c r="C1234" s="16" t="s">
        <v>66</v>
      </c>
      <c r="D1234" s="16" t="s">
        <v>66</v>
      </c>
      <c r="E1234" s="16" t="s">
        <v>66</v>
      </c>
      <c r="F1234" s="16"/>
      <c r="G1234" s="16"/>
      <c r="H1234" s="16"/>
      <c r="I1234" s="56"/>
      <c r="J1234" s="57"/>
      <c r="K1234" s="58"/>
      <c r="L1234" s="22" t="str">
        <f t="shared" si="215"/>
        <v/>
      </c>
      <c r="M1234" s="22" t="str">
        <f t="shared" si="216"/>
        <v/>
      </c>
      <c r="N1234" s="26" t="e">
        <f t="shared" si="211"/>
        <v>#VALUE!</v>
      </c>
      <c r="O1234" s="26" t="e">
        <f t="shared" si="213"/>
        <v>#VALUE!</v>
      </c>
      <c r="P1234" s="26" t="e">
        <f t="shared" si="212"/>
        <v>#VALUE!</v>
      </c>
      <c r="Q1234" s="26" t="e">
        <f t="shared" si="214"/>
        <v>#VALUE!</v>
      </c>
      <c r="R1234" s="22"/>
      <c r="S1234" s="22"/>
      <c r="T1234" s="22"/>
      <c r="U1234" s="22"/>
      <c r="W1234" s="23" t="e">
        <f>IF(AND($F$2&lt;&gt;"",$F$3&lt;&gt;""),Interpolation!J1234,ROUND(Interpolation!C1234,$N$3))</f>
        <v>#VALUE!</v>
      </c>
      <c r="X1234" s="23" t="e">
        <f>IF(AND($F$2&lt;&gt;"",$F$3&lt;&gt;""),Interpolation!K1234,ROUND(Interpolation!D1234,$N$3))</f>
        <v>#VALUE!</v>
      </c>
      <c r="Y1234" s="23" t="e">
        <f>IF(AND($F$2&lt;&gt;"",$F$3&lt;&gt;""),Interpolation!L1234,ROUND(Interpolation!E1234,$N$3))</f>
        <v>#VALUE!</v>
      </c>
      <c r="Z1234" s="23" t="e">
        <f>IF(AND($F$2&lt;&gt;"",$F$3&lt;&gt;""),Interpolation!M1234,ROUND(Interpolation!F1234,$N$3))</f>
        <v>#VALUE!</v>
      </c>
      <c r="AA1234" s="23" t="e">
        <f>IF(AND($F$2&lt;&gt;"",$F$3&lt;&gt;""),Interpolation!N1234,ROUND(Interpolation!G1234,$N$3))</f>
        <v>#VALUE!</v>
      </c>
      <c r="AB1234" s="23" t="e">
        <f>IF(AND($F$2&lt;&gt;"",$F$3&lt;&gt;""),Interpolation!O1234,ROUND(Interpolation!H1234,$N$3))</f>
        <v>#VALUE!</v>
      </c>
      <c r="AD1234" s="43" t="e">
        <f t="shared" si="217"/>
        <v>#VALUE!</v>
      </c>
      <c r="AE1234" s="43" t="e">
        <f t="shared" si="218"/>
        <v>#VALUE!</v>
      </c>
    </row>
    <row r="1235" spans="1:31" x14ac:dyDescent="0.25">
      <c r="A1235" s="26" t="str">
        <f t="shared" si="220"/>
        <v/>
      </c>
      <c r="B1235" s="21" t="str">
        <f t="shared" si="219"/>
        <v/>
      </c>
      <c r="C1235" s="16" t="s">
        <v>66</v>
      </c>
      <c r="D1235" s="16" t="s">
        <v>66</v>
      </c>
      <c r="E1235" s="16" t="s">
        <v>66</v>
      </c>
      <c r="F1235" s="16"/>
      <c r="G1235" s="16"/>
      <c r="H1235" s="16"/>
      <c r="I1235" s="56"/>
      <c r="J1235" s="57"/>
      <c r="K1235" s="58"/>
      <c r="L1235" s="22" t="str">
        <f t="shared" si="215"/>
        <v/>
      </c>
      <c r="M1235" s="22" t="str">
        <f t="shared" si="216"/>
        <v/>
      </c>
      <c r="N1235" s="26" t="e">
        <f t="shared" si="211"/>
        <v>#VALUE!</v>
      </c>
      <c r="O1235" s="26" t="e">
        <f t="shared" si="213"/>
        <v>#VALUE!</v>
      </c>
      <c r="P1235" s="26" t="e">
        <f t="shared" si="212"/>
        <v>#VALUE!</v>
      </c>
      <c r="Q1235" s="26" t="e">
        <f t="shared" si="214"/>
        <v>#VALUE!</v>
      </c>
      <c r="R1235" s="22"/>
      <c r="S1235" s="22"/>
      <c r="T1235" s="22"/>
      <c r="U1235" s="22"/>
      <c r="W1235" s="23" t="e">
        <f>IF(AND($F$2&lt;&gt;"",$F$3&lt;&gt;""),Interpolation!J1235,ROUND(Interpolation!C1235,$N$3))</f>
        <v>#VALUE!</v>
      </c>
      <c r="X1235" s="23" t="e">
        <f>IF(AND($F$2&lt;&gt;"",$F$3&lt;&gt;""),Interpolation!K1235,ROUND(Interpolation!D1235,$N$3))</f>
        <v>#VALUE!</v>
      </c>
      <c r="Y1235" s="23" t="e">
        <f>IF(AND($F$2&lt;&gt;"",$F$3&lt;&gt;""),Interpolation!L1235,ROUND(Interpolation!E1235,$N$3))</f>
        <v>#VALUE!</v>
      </c>
      <c r="Z1235" s="23" t="e">
        <f>IF(AND($F$2&lt;&gt;"",$F$3&lt;&gt;""),Interpolation!M1235,ROUND(Interpolation!F1235,$N$3))</f>
        <v>#VALUE!</v>
      </c>
      <c r="AA1235" s="23" t="e">
        <f>IF(AND($F$2&lt;&gt;"",$F$3&lt;&gt;""),Interpolation!N1235,ROUND(Interpolation!G1235,$N$3))</f>
        <v>#VALUE!</v>
      </c>
      <c r="AB1235" s="23" t="e">
        <f>IF(AND($F$2&lt;&gt;"",$F$3&lt;&gt;""),Interpolation!O1235,ROUND(Interpolation!H1235,$N$3))</f>
        <v>#VALUE!</v>
      </c>
      <c r="AD1235" s="43" t="e">
        <f t="shared" si="217"/>
        <v>#VALUE!</v>
      </c>
      <c r="AE1235" s="43" t="e">
        <f t="shared" si="218"/>
        <v>#VALUE!</v>
      </c>
    </row>
    <row r="1236" spans="1:31" x14ac:dyDescent="0.25">
      <c r="A1236" s="26" t="str">
        <f t="shared" si="220"/>
        <v/>
      </c>
      <c r="B1236" s="21" t="str">
        <f t="shared" si="219"/>
        <v/>
      </c>
      <c r="C1236" s="16" t="s">
        <v>66</v>
      </c>
      <c r="D1236" s="16" t="s">
        <v>66</v>
      </c>
      <c r="E1236" s="16" t="s">
        <v>66</v>
      </c>
      <c r="F1236" s="16"/>
      <c r="G1236" s="16"/>
      <c r="H1236" s="16"/>
      <c r="I1236" s="56"/>
      <c r="J1236" s="57"/>
      <c r="K1236" s="58"/>
      <c r="L1236" s="22" t="str">
        <f t="shared" si="215"/>
        <v/>
      </c>
      <c r="M1236" s="22" t="str">
        <f t="shared" si="216"/>
        <v/>
      </c>
      <c r="N1236" s="26" t="e">
        <f t="shared" si="211"/>
        <v>#VALUE!</v>
      </c>
      <c r="O1236" s="26" t="e">
        <f t="shared" si="213"/>
        <v>#VALUE!</v>
      </c>
      <c r="P1236" s="26" t="e">
        <f t="shared" si="212"/>
        <v>#VALUE!</v>
      </c>
      <c r="Q1236" s="26" t="e">
        <f t="shared" si="214"/>
        <v>#VALUE!</v>
      </c>
      <c r="R1236" s="22"/>
      <c r="S1236" s="22"/>
      <c r="T1236" s="22"/>
      <c r="U1236" s="22"/>
      <c r="W1236" s="23" t="e">
        <f>IF(AND($F$2&lt;&gt;"",$F$3&lt;&gt;""),Interpolation!J1236,ROUND(Interpolation!C1236,$N$3))</f>
        <v>#VALUE!</v>
      </c>
      <c r="X1236" s="23" t="e">
        <f>IF(AND($F$2&lt;&gt;"",$F$3&lt;&gt;""),Interpolation!K1236,ROUND(Interpolation!D1236,$N$3))</f>
        <v>#VALUE!</v>
      </c>
      <c r="Y1236" s="23" t="e">
        <f>IF(AND($F$2&lt;&gt;"",$F$3&lt;&gt;""),Interpolation!L1236,ROUND(Interpolation!E1236,$N$3))</f>
        <v>#VALUE!</v>
      </c>
      <c r="Z1236" s="23" t="e">
        <f>IF(AND($F$2&lt;&gt;"",$F$3&lt;&gt;""),Interpolation!M1236,ROUND(Interpolation!F1236,$N$3))</f>
        <v>#VALUE!</v>
      </c>
      <c r="AA1236" s="23" t="e">
        <f>IF(AND($F$2&lt;&gt;"",$F$3&lt;&gt;""),Interpolation!N1236,ROUND(Interpolation!G1236,$N$3))</f>
        <v>#VALUE!</v>
      </c>
      <c r="AB1236" s="23" t="e">
        <f>IF(AND($F$2&lt;&gt;"",$F$3&lt;&gt;""),Interpolation!O1236,ROUND(Interpolation!H1236,$N$3))</f>
        <v>#VALUE!</v>
      </c>
      <c r="AD1236" s="43" t="e">
        <f t="shared" si="217"/>
        <v>#VALUE!</v>
      </c>
      <c r="AE1236" s="43" t="e">
        <f t="shared" si="218"/>
        <v>#VALUE!</v>
      </c>
    </row>
    <row r="1237" spans="1:31" x14ac:dyDescent="0.25">
      <c r="A1237" s="26" t="str">
        <f t="shared" si="220"/>
        <v/>
      </c>
      <c r="B1237" s="21" t="str">
        <f t="shared" si="219"/>
        <v/>
      </c>
      <c r="C1237" s="16" t="s">
        <v>66</v>
      </c>
      <c r="D1237" s="16" t="s">
        <v>66</v>
      </c>
      <c r="E1237" s="16" t="s">
        <v>66</v>
      </c>
      <c r="F1237" s="16"/>
      <c r="G1237" s="16"/>
      <c r="H1237" s="16"/>
      <c r="I1237" s="56"/>
      <c r="J1237" s="57"/>
      <c r="K1237" s="58"/>
      <c r="L1237" s="22" t="str">
        <f t="shared" si="215"/>
        <v/>
      </c>
      <c r="M1237" s="22" t="str">
        <f t="shared" si="216"/>
        <v/>
      </c>
      <c r="N1237" s="26" t="e">
        <f t="shared" si="211"/>
        <v>#VALUE!</v>
      </c>
      <c r="O1237" s="26" t="e">
        <f t="shared" si="213"/>
        <v>#VALUE!</v>
      </c>
      <c r="P1237" s="26" t="e">
        <f t="shared" si="212"/>
        <v>#VALUE!</v>
      </c>
      <c r="Q1237" s="26" t="e">
        <f t="shared" si="214"/>
        <v>#VALUE!</v>
      </c>
      <c r="R1237" s="22"/>
      <c r="S1237" s="22"/>
      <c r="T1237" s="22"/>
      <c r="U1237" s="22"/>
      <c r="W1237" s="23" t="e">
        <f>IF(AND($F$2&lt;&gt;"",$F$3&lt;&gt;""),Interpolation!J1237,ROUND(Interpolation!C1237,$N$3))</f>
        <v>#VALUE!</v>
      </c>
      <c r="X1237" s="23" t="e">
        <f>IF(AND($F$2&lt;&gt;"",$F$3&lt;&gt;""),Interpolation!K1237,ROUND(Interpolation!D1237,$N$3))</f>
        <v>#VALUE!</v>
      </c>
      <c r="Y1237" s="23" t="e">
        <f>IF(AND($F$2&lt;&gt;"",$F$3&lt;&gt;""),Interpolation!L1237,ROUND(Interpolation!E1237,$N$3))</f>
        <v>#VALUE!</v>
      </c>
      <c r="Z1237" s="23" t="e">
        <f>IF(AND($F$2&lt;&gt;"",$F$3&lt;&gt;""),Interpolation!M1237,ROUND(Interpolation!F1237,$N$3))</f>
        <v>#VALUE!</v>
      </c>
      <c r="AA1237" s="23" t="e">
        <f>IF(AND($F$2&lt;&gt;"",$F$3&lt;&gt;""),Interpolation!N1237,ROUND(Interpolation!G1237,$N$3))</f>
        <v>#VALUE!</v>
      </c>
      <c r="AB1237" s="23" t="e">
        <f>IF(AND($F$2&lt;&gt;"",$F$3&lt;&gt;""),Interpolation!O1237,ROUND(Interpolation!H1237,$N$3))</f>
        <v>#VALUE!</v>
      </c>
      <c r="AD1237" s="43" t="e">
        <f t="shared" si="217"/>
        <v>#VALUE!</v>
      </c>
      <c r="AE1237" s="43" t="e">
        <f t="shared" si="218"/>
        <v>#VALUE!</v>
      </c>
    </row>
    <row r="1238" spans="1:31" x14ac:dyDescent="0.25">
      <c r="A1238" s="26" t="str">
        <f t="shared" si="220"/>
        <v/>
      </c>
      <c r="B1238" s="21" t="str">
        <f t="shared" si="219"/>
        <v/>
      </c>
      <c r="C1238" s="16" t="s">
        <v>66</v>
      </c>
      <c r="D1238" s="16" t="s">
        <v>66</v>
      </c>
      <c r="E1238" s="16" t="s">
        <v>66</v>
      </c>
      <c r="F1238" s="16"/>
      <c r="G1238" s="16"/>
      <c r="H1238" s="16"/>
      <c r="I1238" s="56"/>
      <c r="J1238" s="57"/>
      <c r="K1238" s="58"/>
      <c r="L1238" s="22" t="str">
        <f t="shared" si="215"/>
        <v/>
      </c>
      <c r="M1238" s="22" t="str">
        <f t="shared" si="216"/>
        <v/>
      </c>
      <c r="N1238" s="26" t="e">
        <f t="shared" si="211"/>
        <v>#VALUE!</v>
      </c>
      <c r="O1238" s="26" t="e">
        <f t="shared" si="213"/>
        <v>#VALUE!</v>
      </c>
      <c r="P1238" s="26" t="e">
        <f t="shared" si="212"/>
        <v>#VALUE!</v>
      </c>
      <c r="Q1238" s="26" t="e">
        <f t="shared" si="214"/>
        <v>#VALUE!</v>
      </c>
      <c r="R1238" s="22"/>
      <c r="S1238" s="22"/>
      <c r="T1238" s="22"/>
      <c r="U1238" s="22"/>
      <c r="W1238" s="23" t="e">
        <f>IF(AND($F$2&lt;&gt;"",$F$3&lt;&gt;""),Interpolation!J1238,ROUND(Interpolation!C1238,$N$3))</f>
        <v>#VALUE!</v>
      </c>
      <c r="X1238" s="23" t="e">
        <f>IF(AND($F$2&lt;&gt;"",$F$3&lt;&gt;""),Interpolation!K1238,ROUND(Interpolation!D1238,$N$3))</f>
        <v>#VALUE!</v>
      </c>
      <c r="Y1238" s="23" t="e">
        <f>IF(AND($F$2&lt;&gt;"",$F$3&lt;&gt;""),Interpolation!L1238,ROUND(Interpolation!E1238,$N$3))</f>
        <v>#VALUE!</v>
      </c>
      <c r="Z1238" s="23" t="e">
        <f>IF(AND($F$2&lt;&gt;"",$F$3&lt;&gt;""),Interpolation!M1238,ROUND(Interpolation!F1238,$N$3))</f>
        <v>#VALUE!</v>
      </c>
      <c r="AA1238" s="23" t="e">
        <f>IF(AND($F$2&lt;&gt;"",$F$3&lt;&gt;""),Interpolation!N1238,ROUND(Interpolation!G1238,$N$3))</f>
        <v>#VALUE!</v>
      </c>
      <c r="AB1238" s="23" t="e">
        <f>IF(AND($F$2&lt;&gt;"",$F$3&lt;&gt;""),Interpolation!O1238,ROUND(Interpolation!H1238,$N$3))</f>
        <v>#VALUE!</v>
      </c>
      <c r="AD1238" s="43" t="e">
        <f t="shared" si="217"/>
        <v>#VALUE!</v>
      </c>
      <c r="AE1238" s="43" t="e">
        <f t="shared" si="218"/>
        <v>#VALUE!</v>
      </c>
    </row>
    <row r="1239" spans="1:31" x14ac:dyDescent="0.25">
      <c r="A1239" s="26" t="str">
        <f t="shared" si="220"/>
        <v/>
      </c>
      <c r="B1239" s="21" t="str">
        <f t="shared" si="219"/>
        <v/>
      </c>
      <c r="C1239" s="16" t="s">
        <v>66</v>
      </c>
      <c r="D1239" s="16" t="s">
        <v>66</v>
      </c>
      <c r="E1239" s="16" t="s">
        <v>66</v>
      </c>
      <c r="F1239" s="16"/>
      <c r="G1239" s="16"/>
      <c r="H1239" s="16"/>
      <c r="I1239" s="56"/>
      <c r="J1239" s="57"/>
      <c r="K1239" s="58"/>
      <c r="L1239" s="22" t="str">
        <f t="shared" si="215"/>
        <v/>
      </c>
      <c r="M1239" s="22" t="str">
        <f t="shared" si="216"/>
        <v/>
      </c>
      <c r="N1239" s="26" t="e">
        <f t="shared" si="211"/>
        <v>#VALUE!</v>
      </c>
      <c r="O1239" s="26" t="e">
        <f t="shared" si="213"/>
        <v>#VALUE!</v>
      </c>
      <c r="P1239" s="26" t="e">
        <f t="shared" si="212"/>
        <v>#VALUE!</v>
      </c>
      <c r="Q1239" s="26" t="e">
        <f t="shared" si="214"/>
        <v>#VALUE!</v>
      </c>
      <c r="R1239" s="22"/>
      <c r="S1239" s="22"/>
      <c r="T1239" s="22"/>
      <c r="U1239" s="22"/>
      <c r="W1239" s="23" t="e">
        <f>IF(AND($F$2&lt;&gt;"",$F$3&lt;&gt;""),Interpolation!J1239,ROUND(Interpolation!C1239,$N$3))</f>
        <v>#VALUE!</v>
      </c>
      <c r="X1239" s="23" t="e">
        <f>IF(AND($F$2&lt;&gt;"",$F$3&lt;&gt;""),Interpolation!K1239,ROUND(Interpolation!D1239,$N$3))</f>
        <v>#VALUE!</v>
      </c>
      <c r="Y1239" s="23" t="e">
        <f>IF(AND($F$2&lt;&gt;"",$F$3&lt;&gt;""),Interpolation!L1239,ROUND(Interpolation!E1239,$N$3))</f>
        <v>#VALUE!</v>
      </c>
      <c r="Z1239" s="23" t="e">
        <f>IF(AND($F$2&lt;&gt;"",$F$3&lt;&gt;""),Interpolation!M1239,ROUND(Interpolation!F1239,$N$3))</f>
        <v>#VALUE!</v>
      </c>
      <c r="AA1239" s="23" t="e">
        <f>IF(AND($F$2&lt;&gt;"",$F$3&lt;&gt;""),Interpolation!N1239,ROUND(Interpolation!G1239,$N$3))</f>
        <v>#VALUE!</v>
      </c>
      <c r="AB1239" s="23" t="e">
        <f>IF(AND($F$2&lt;&gt;"",$F$3&lt;&gt;""),Interpolation!O1239,ROUND(Interpolation!H1239,$N$3))</f>
        <v>#VALUE!</v>
      </c>
      <c r="AD1239" s="43" t="e">
        <f t="shared" si="217"/>
        <v>#VALUE!</v>
      </c>
      <c r="AE1239" s="43" t="e">
        <f t="shared" si="218"/>
        <v>#VALUE!</v>
      </c>
    </row>
    <row r="1240" spans="1:31" x14ac:dyDescent="0.25">
      <c r="A1240" s="26" t="str">
        <f t="shared" si="220"/>
        <v/>
      </c>
      <c r="B1240" s="21" t="str">
        <f t="shared" si="219"/>
        <v/>
      </c>
      <c r="C1240" s="16" t="s">
        <v>66</v>
      </c>
      <c r="D1240" s="16" t="s">
        <v>66</v>
      </c>
      <c r="E1240" s="16" t="s">
        <v>66</v>
      </c>
      <c r="F1240" s="16"/>
      <c r="G1240" s="16"/>
      <c r="H1240" s="16"/>
      <c r="I1240" s="56"/>
      <c r="J1240" s="57"/>
      <c r="K1240" s="58"/>
      <c r="L1240" s="22" t="str">
        <f t="shared" si="215"/>
        <v/>
      </c>
      <c r="M1240" s="22" t="str">
        <f t="shared" si="216"/>
        <v/>
      </c>
      <c r="N1240" s="26" t="e">
        <f t="shared" si="211"/>
        <v>#VALUE!</v>
      </c>
      <c r="O1240" s="26" t="e">
        <f t="shared" si="213"/>
        <v>#VALUE!</v>
      </c>
      <c r="P1240" s="26" t="e">
        <f t="shared" si="212"/>
        <v>#VALUE!</v>
      </c>
      <c r="Q1240" s="26" t="e">
        <f t="shared" si="214"/>
        <v>#VALUE!</v>
      </c>
      <c r="R1240" s="22"/>
      <c r="S1240" s="22"/>
      <c r="T1240" s="22"/>
      <c r="U1240" s="22"/>
      <c r="W1240" s="23" t="e">
        <f>IF(AND($F$2&lt;&gt;"",$F$3&lt;&gt;""),Interpolation!J1240,ROUND(Interpolation!C1240,$N$3))</f>
        <v>#VALUE!</v>
      </c>
      <c r="X1240" s="23" t="e">
        <f>IF(AND($F$2&lt;&gt;"",$F$3&lt;&gt;""),Interpolation!K1240,ROUND(Interpolation!D1240,$N$3))</f>
        <v>#VALUE!</v>
      </c>
      <c r="Y1240" s="23" t="e">
        <f>IF(AND($F$2&lt;&gt;"",$F$3&lt;&gt;""),Interpolation!L1240,ROUND(Interpolation!E1240,$N$3))</f>
        <v>#VALUE!</v>
      </c>
      <c r="Z1240" s="23" t="e">
        <f>IF(AND($F$2&lt;&gt;"",$F$3&lt;&gt;""),Interpolation!M1240,ROUND(Interpolation!F1240,$N$3))</f>
        <v>#VALUE!</v>
      </c>
      <c r="AA1240" s="23" t="e">
        <f>IF(AND($F$2&lt;&gt;"",$F$3&lt;&gt;""),Interpolation!N1240,ROUND(Interpolation!G1240,$N$3))</f>
        <v>#VALUE!</v>
      </c>
      <c r="AB1240" s="23" t="e">
        <f>IF(AND($F$2&lt;&gt;"",$F$3&lt;&gt;""),Interpolation!O1240,ROUND(Interpolation!H1240,$N$3))</f>
        <v>#VALUE!</v>
      </c>
      <c r="AD1240" s="43" t="e">
        <f t="shared" si="217"/>
        <v>#VALUE!</v>
      </c>
      <c r="AE1240" s="43" t="e">
        <f t="shared" si="218"/>
        <v>#VALUE!</v>
      </c>
    </row>
    <row r="1241" spans="1:31" x14ac:dyDescent="0.25">
      <c r="A1241" s="26" t="str">
        <f t="shared" si="220"/>
        <v/>
      </c>
      <c r="B1241" s="21" t="str">
        <f t="shared" si="219"/>
        <v/>
      </c>
      <c r="C1241" s="16" t="s">
        <v>66</v>
      </c>
      <c r="D1241" s="16" t="s">
        <v>66</v>
      </c>
      <c r="E1241" s="16" t="s">
        <v>66</v>
      </c>
      <c r="F1241" s="16"/>
      <c r="G1241" s="16"/>
      <c r="H1241" s="16"/>
      <c r="I1241" s="56"/>
      <c r="J1241" s="57"/>
      <c r="K1241" s="58"/>
      <c r="L1241" s="22" t="str">
        <f t="shared" si="215"/>
        <v/>
      </c>
      <c r="M1241" s="22" t="str">
        <f t="shared" si="216"/>
        <v/>
      </c>
      <c r="N1241" s="26" t="e">
        <f t="shared" si="211"/>
        <v>#VALUE!</v>
      </c>
      <c r="O1241" s="26" t="e">
        <f t="shared" si="213"/>
        <v>#VALUE!</v>
      </c>
      <c r="P1241" s="26" t="e">
        <f t="shared" si="212"/>
        <v>#VALUE!</v>
      </c>
      <c r="Q1241" s="26" t="e">
        <f t="shared" si="214"/>
        <v>#VALUE!</v>
      </c>
      <c r="R1241" s="22"/>
      <c r="S1241" s="22"/>
      <c r="T1241" s="22"/>
      <c r="U1241" s="22"/>
      <c r="W1241" s="23" t="e">
        <f>IF(AND($F$2&lt;&gt;"",$F$3&lt;&gt;""),Interpolation!J1241,ROUND(Interpolation!C1241,$N$3))</f>
        <v>#VALUE!</v>
      </c>
      <c r="X1241" s="23" t="e">
        <f>IF(AND($F$2&lt;&gt;"",$F$3&lt;&gt;""),Interpolation!K1241,ROUND(Interpolation!D1241,$N$3))</f>
        <v>#VALUE!</v>
      </c>
      <c r="Y1241" s="23" t="e">
        <f>IF(AND($F$2&lt;&gt;"",$F$3&lt;&gt;""),Interpolation!L1241,ROUND(Interpolation!E1241,$N$3))</f>
        <v>#VALUE!</v>
      </c>
      <c r="Z1241" s="23" t="e">
        <f>IF(AND($F$2&lt;&gt;"",$F$3&lt;&gt;""),Interpolation!M1241,ROUND(Interpolation!F1241,$N$3))</f>
        <v>#VALUE!</v>
      </c>
      <c r="AA1241" s="23" t="e">
        <f>IF(AND($F$2&lt;&gt;"",$F$3&lt;&gt;""),Interpolation!N1241,ROUND(Interpolation!G1241,$N$3))</f>
        <v>#VALUE!</v>
      </c>
      <c r="AB1241" s="23" t="e">
        <f>IF(AND($F$2&lt;&gt;"",$F$3&lt;&gt;""),Interpolation!O1241,ROUND(Interpolation!H1241,$N$3))</f>
        <v>#VALUE!</v>
      </c>
      <c r="AD1241" s="43" t="e">
        <f t="shared" si="217"/>
        <v>#VALUE!</v>
      </c>
      <c r="AE1241" s="43" t="e">
        <f t="shared" si="218"/>
        <v>#VALUE!</v>
      </c>
    </row>
    <row r="1242" spans="1:31" x14ac:dyDescent="0.25">
      <c r="A1242" s="26" t="str">
        <f t="shared" si="220"/>
        <v/>
      </c>
      <c r="B1242" s="21" t="str">
        <f t="shared" si="219"/>
        <v/>
      </c>
      <c r="C1242" s="16" t="s">
        <v>66</v>
      </c>
      <c r="D1242" s="16" t="s">
        <v>66</v>
      </c>
      <c r="E1242" s="16" t="s">
        <v>66</v>
      </c>
      <c r="F1242" s="16"/>
      <c r="G1242" s="16"/>
      <c r="H1242" s="16"/>
      <c r="I1242" s="56"/>
      <c r="J1242" s="57"/>
      <c r="K1242" s="58"/>
      <c r="L1242" s="22" t="str">
        <f t="shared" si="215"/>
        <v/>
      </c>
      <c r="M1242" s="22" t="str">
        <f t="shared" si="216"/>
        <v/>
      </c>
      <c r="N1242" s="26" t="e">
        <f t="shared" si="211"/>
        <v>#VALUE!</v>
      </c>
      <c r="O1242" s="26" t="e">
        <f t="shared" si="213"/>
        <v>#VALUE!</v>
      </c>
      <c r="P1242" s="26" t="e">
        <f t="shared" si="212"/>
        <v>#VALUE!</v>
      </c>
      <c r="Q1242" s="26" t="e">
        <f t="shared" si="214"/>
        <v>#VALUE!</v>
      </c>
      <c r="R1242" s="22"/>
      <c r="S1242" s="22"/>
      <c r="T1242" s="22"/>
      <c r="U1242" s="22"/>
      <c r="W1242" s="23" t="e">
        <f>IF(AND($F$2&lt;&gt;"",$F$3&lt;&gt;""),Interpolation!J1242,ROUND(Interpolation!C1242,$N$3))</f>
        <v>#VALUE!</v>
      </c>
      <c r="X1242" s="23" t="e">
        <f>IF(AND($F$2&lt;&gt;"",$F$3&lt;&gt;""),Interpolation!K1242,ROUND(Interpolation!D1242,$N$3))</f>
        <v>#VALUE!</v>
      </c>
      <c r="Y1242" s="23" t="e">
        <f>IF(AND($F$2&lt;&gt;"",$F$3&lt;&gt;""),Interpolation!L1242,ROUND(Interpolation!E1242,$N$3))</f>
        <v>#VALUE!</v>
      </c>
      <c r="Z1242" s="23" t="e">
        <f>IF(AND($F$2&lt;&gt;"",$F$3&lt;&gt;""),Interpolation!M1242,ROUND(Interpolation!F1242,$N$3))</f>
        <v>#VALUE!</v>
      </c>
      <c r="AA1242" s="23" t="e">
        <f>IF(AND($F$2&lt;&gt;"",$F$3&lt;&gt;""),Interpolation!N1242,ROUND(Interpolation!G1242,$N$3))</f>
        <v>#VALUE!</v>
      </c>
      <c r="AB1242" s="23" t="e">
        <f>IF(AND($F$2&lt;&gt;"",$F$3&lt;&gt;""),Interpolation!O1242,ROUND(Interpolation!H1242,$N$3))</f>
        <v>#VALUE!</v>
      </c>
      <c r="AD1242" s="43" t="e">
        <f t="shared" si="217"/>
        <v>#VALUE!</v>
      </c>
      <c r="AE1242" s="43" t="e">
        <f t="shared" si="218"/>
        <v>#VALUE!</v>
      </c>
    </row>
    <row r="1243" spans="1:31" x14ac:dyDescent="0.25">
      <c r="A1243" s="26" t="str">
        <f t="shared" si="220"/>
        <v/>
      </c>
      <c r="B1243" s="21" t="str">
        <f t="shared" si="219"/>
        <v/>
      </c>
      <c r="C1243" s="16" t="s">
        <v>66</v>
      </c>
      <c r="D1243" s="16" t="s">
        <v>66</v>
      </c>
      <c r="E1243" s="16" t="s">
        <v>66</v>
      </c>
      <c r="F1243" s="16"/>
      <c r="G1243" s="16"/>
      <c r="H1243" s="16"/>
      <c r="I1243" s="56"/>
      <c r="J1243" s="57"/>
      <c r="K1243" s="58"/>
      <c r="L1243" s="22" t="str">
        <f t="shared" si="215"/>
        <v/>
      </c>
      <c r="M1243" s="22" t="str">
        <f t="shared" si="216"/>
        <v/>
      </c>
      <c r="N1243" s="26" t="e">
        <f t="shared" si="211"/>
        <v>#VALUE!</v>
      </c>
      <c r="O1243" s="26" t="e">
        <f t="shared" si="213"/>
        <v>#VALUE!</v>
      </c>
      <c r="P1243" s="26" t="e">
        <f t="shared" si="212"/>
        <v>#VALUE!</v>
      </c>
      <c r="Q1243" s="26" t="e">
        <f t="shared" si="214"/>
        <v>#VALUE!</v>
      </c>
      <c r="R1243" s="22"/>
      <c r="S1243" s="22"/>
      <c r="T1243" s="22"/>
      <c r="U1243" s="22"/>
      <c r="W1243" s="23" t="e">
        <f>IF(AND($F$2&lt;&gt;"",$F$3&lt;&gt;""),Interpolation!J1243,ROUND(Interpolation!C1243,$N$3))</f>
        <v>#VALUE!</v>
      </c>
      <c r="X1243" s="23" t="e">
        <f>IF(AND($F$2&lt;&gt;"",$F$3&lt;&gt;""),Interpolation!K1243,ROUND(Interpolation!D1243,$N$3))</f>
        <v>#VALUE!</v>
      </c>
      <c r="Y1243" s="23" t="e">
        <f>IF(AND($F$2&lt;&gt;"",$F$3&lt;&gt;""),Interpolation!L1243,ROUND(Interpolation!E1243,$N$3))</f>
        <v>#VALUE!</v>
      </c>
      <c r="Z1243" s="23" t="e">
        <f>IF(AND($F$2&lt;&gt;"",$F$3&lt;&gt;""),Interpolation!M1243,ROUND(Interpolation!F1243,$N$3))</f>
        <v>#VALUE!</v>
      </c>
      <c r="AA1243" s="23" t="e">
        <f>IF(AND($F$2&lt;&gt;"",$F$3&lt;&gt;""),Interpolation!N1243,ROUND(Interpolation!G1243,$N$3))</f>
        <v>#VALUE!</v>
      </c>
      <c r="AB1243" s="23" t="e">
        <f>IF(AND($F$2&lt;&gt;"",$F$3&lt;&gt;""),Interpolation!O1243,ROUND(Interpolation!H1243,$N$3))</f>
        <v>#VALUE!</v>
      </c>
      <c r="AD1243" s="43" t="e">
        <f t="shared" si="217"/>
        <v>#VALUE!</v>
      </c>
      <c r="AE1243" s="43" t="e">
        <f t="shared" si="218"/>
        <v>#VALUE!</v>
      </c>
    </row>
    <row r="1244" spans="1:31" x14ac:dyDescent="0.25">
      <c r="A1244" s="26" t="str">
        <f t="shared" si="220"/>
        <v/>
      </c>
      <c r="B1244" s="21" t="str">
        <f t="shared" si="219"/>
        <v/>
      </c>
      <c r="C1244" s="16" t="s">
        <v>66</v>
      </c>
      <c r="D1244" s="16" t="s">
        <v>66</v>
      </c>
      <c r="E1244" s="16" t="s">
        <v>66</v>
      </c>
      <c r="F1244" s="16"/>
      <c r="G1244" s="16"/>
      <c r="H1244" s="16"/>
      <c r="I1244" s="56"/>
      <c r="J1244" s="57"/>
      <c r="K1244" s="58"/>
      <c r="L1244" s="22" t="str">
        <f t="shared" si="215"/>
        <v/>
      </c>
      <c r="M1244" s="22" t="str">
        <f t="shared" si="216"/>
        <v/>
      </c>
      <c r="N1244" s="26" t="e">
        <f t="shared" si="211"/>
        <v>#VALUE!</v>
      </c>
      <c r="O1244" s="26" t="e">
        <f t="shared" si="213"/>
        <v>#VALUE!</v>
      </c>
      <c r="P1244" s="26" t="e">
        <f t="shared" si="212"/>
        <v>#VALUE!</v>
      </c>
      <c r="Q1244" s="26" t="e">
        <f t="shared" si="214"/>
        <v>#VALUE!</v>
      </c>
      <c r="R1244" s="22"/>
      <c r="S1244" s="22"/>
      <c r="T1244" s="22"/>
      <c r="U1244" s="22"/>
      <c r="W1244" s="23" t="e">
        <f>IF(AND($F$2&lt;&gt;"",$F$3&lt;&gt;""),Interpolation!J1244,ROUND(Interpolation!C1244,$N$3))</f>
        <v>#VALUE!</v>
      </c>
      <c r="X1244" s="23" t="e">
        <f>IF(AND($F$2&lt;&gt;"",$F$3&lt;&gt;""),Interpolation!K1244,ROUND(Interpolation!D1244,$N$3))</f>
        <v>#VALUE!</v>
      </c>
      <c r="Y1244" s="23" t="e">
        <f>IF(AND($F$2&lt;&gt;"",$F$3&lt;&gt;""),Interpolation!L1244,ROUND(Interpolation!E1244,$N$3))</f>
        <v>#VALUE!</v>
      </c>
      <c r="Z1244" s="23" t="e">
        <f>IF(AND($F$2&lt;&gt;"",$F$3&lt;&gt;""),Interpolation!M1244,ROUND(Interpolation!F1244,$N$3))</f>
        <v>#VALUE!</v>
      </c>
      <c r="AA1244" s="23" t="e">
        <f>IF(AND($F$2&lt;&gt;"",$F$3&lt;&gt;""),Interpolation!N1244,ROUND(Interpolation!G1244,$N$3))</f>
        <v>#VALUE!</v>
      </c>
      <c r="AB1244" s="23" t="e">
        <f>IF(AND($F$2&lt;&gt;"",$F$3&lt;&gt;""),Interpolation!O1244,ROUND(Interpolation!H1244,$N$3))</f>
        <v>#VALUE!</v>
      </c>
      <c r="AD1244" s="43" t="e">
        <f t="shared" si="217"/>
        <v>#VALUE!</v>
      </c>
      <c r="AE1244" s="43" t="e">
        <f t="shared" si="218"/>
        <v>#VALUE!</v>
      </c>
    </row>
    <row r="1245" spans="1:31" x14ac:dyDescent="0.25">
      <c r="A1245" s="26" t="str">
        <f t="shared" si="220"/>
        <v/>
      </c>
      <c r="B1245" s="21" t="str">
        <f t="shared" si="219"/>
        <v/>
      </c>
      <c r="C1245" s="16" t="s">
        <v>66</v>
      </c>
      <c r="D1245" s="16" t="s">
        <v>66</v>
      </c>
      <c r="E1245" s="16" t="s">
        <v>66</v>
      </c>
      <c r="F1245" s="16"/>
      <c r="G1245" s="16"/>
      <c r="H1245" s="16"/>
      <c r="I1245" s="56"/>
      <c r="J1245" s="57"/>
      <c r="K1245" s="58"/>
      <c r="L1245" s="22" t="str">
        <f t="shared" si="215"/>
        <v/>
      </c>
      <c r="M1245" s="22" t="str">
        <f t="shared" si="216"/>
        <v/>
      </c>
      <c r="N1245" s="26" t="e">
        <f t="shared" si="211"/>
        <v>#VALUE!</v>
      </c>
      <c r="O1245" s="26" t="e">
        <f t="shared" si="213"/>
        <v>#VALUE!</v>
      </c>
      <c r="P1245" s="26" t="e">
        <f t="shared" si="212"/>
        <v>#VALUE!</v>
      </c>
      <c r="Q1245" s="26" t="e">
        <f t="shared" si="214"/>
        <v>#VALUE!</v>
      </c>
      <c r="R1245" s="22"/>
      <c r="S1245" s="22"/>
      <c r="T1245" s="22"/>
      <c r="U1245" s="22"/>
      <c r="W1245" s="23" t="e">
        <f>IF(AND($F$2&lt;&gt;"",$F$3&lt;&gt;""),Interpolation!J1245,ROUND(Interpolation!C1245,$N$3))</f>
        <v>#VALUE!</v>
      </c>
      <c r="X1245" s="23" t="e">
        <f>IF(AND($F$2&lt;&gt;"",$F$3&lt;&gt;""),Interpolation!K1245,ROUND(Interpolation!D1245,$N$3))</f>
        <v>#VALUE!</v>
      </c>
      <c r="Y1245" s="23" t="e">
        <f>IF(AND($F$2&lt;&gt;"",$F$3&lt;&gt;""),Interpolation!L1245,ROUND(Interpolation!E1245,$N$3))</f>
        <v>#VALUE!</v>
      </c>
      <c r="Z1245" s="23" t="e">
        <f>IF(AND($F$2&lt;&gt;"",$F$3&lt;&gt;""),Interpolation!M1245,ROUND(Interpolation!F1245,$N$3))</f>
        <v>#VALUE!</v>
      </c>
      <c r="AA1245" s="23" t="e">
        <f>IF(AND($F$2&lt;&gt;"",$F$3&lt;&gt;""),Interpolation!N1245,ROUND(Interpolation!G1245,$N$3))</f>
        <v>#VALUE!</v>
      </c>
      <c r="AB1245" s="23" t="e">
        <f>IF(AND($F$2&lt;&gt;"",$F$3&lt;&gt;""),Interpolation!O1245,ROUND(Interpolation!H1245,$N$3))</f>
        <v>#VALUE!</v>
      </c>
      <c r="AD1245" s="43" t="e">
        <f t="shared" si="217"/>
        <v>#VALUE!</v>
      </c>
      <c r="AE1245" s="43" t="e">
        <f t="shared" si="218"/>
        <v>#VALUE!</v>
      </c>
    </row>
    <row r="1246" spans="1:31" x14ac:dyDescent="0.25">
      <c r="A1246" s="26" t="str">
        <f t="shared" si="220"/>
        <v/>
      </c>
      <c r="B1246" s="21" t="str">
        <f t="shared" si="219"/>
        <v/>
      </c>
      <c r="C1246" s="16" t="s">
        <v>66</v>
      </c>
      <c r="D1246" s="16" t="s">
        <v>66</v>
      </c>
      <c r="E1246" s="16" t="s">
        <v>66</v>
      </c>
      <c r="F1246" s="16"/>
      <c r="G1246" s="16"/>
      <c r="H1246" s="16"/>
      <c r="I1246" s="56"/>
      <c r="J1246" s="57"/>
      <c r="K1246" s="58"/>
      <c r="L1246" s="22" t="str">
        <f t="shared" si="215"/>
        <v/>
      </c>
      <c r="M1246" s="22" t="str">
        <f t="shared" si="216"/>
        <v/>
      </c>
      <c r="N1246" s="26" t="e">
        <f t="shared" si="211"/>
        <v>#VALUE!</v>
      </c>
      <c r="O1246" s="26" t="e">
        <f t="shared" si="213"/>
        <v>#VALUE!</v>
      </c>
      <c r="P1246" s="26" t="e">
        <f t="shared" si="212"/>
        <v>#VALUE!</v>
      </c>
      <c r="Q1246" s="26" t="e">
        <f t="shared" si="214"/>
        <v>#VALUE!</v>
      </c>
      <c r="R1246" s="22"/>
      <c r="S1246" s="22"/>
      <c r="T1246" s="22"/>
      <c r="U1246" s="22"/>
      <c r="W1246" s="23" t="e">
        <f>IF(AND($F$2&lt;&gt;"",$F$3&lt;&gt;""),Interpolation!J1246,ROUND(Interpolation!C1246,$N$3))</f>
        <v>#VALUE!</v>
      </c>
      <c r="X1246" s="23" t="e">
        <f>IF(AND($F$2&lt;&gt;"",$F$3&lt;&gt;""),Interpolation!K1246,ROUND(Interpolation!D1246,$N$3))</f>
        <v>#VALUE!</v>
      </c>
      <c r="Y1246" s="23" t="e">
        <f>IF(AND($F$2&lt;&gt;"",$F$3&lt;&gt;""),Interpolation!L1246,ROUND(Interpolation!E1246,$N$3))</f>
        <v>#VALUE!</v>
      </c>
      <c r="Z1246" s="23" t="e">
        <f>IF(AND($F$2&lt;&gt;"",$F$3&lt;&gt;""),Interpolation!M1246,ROUND(Interpolation!F1246,$N$3))</f>
        <v>#VALUE!</v>
      </c>
      <c r="AA1246" s="23" t="e">
        <f>IF(AND($F$2&lt;&gt;"",$F$3&lt;&gt;""),Interpolation!N1246,ROUND(Interpolation!G1246,$N$3))</f>
        <v>#VALUE!</v>
      </c>
      <c r="AB1246" s="23" t="e">
        <f>IF(AND($F$2&lt;&gt;"",$F$3&lt;&gt;""),Interpolation!O1246,ROUND(Interpolation!H1246,$N$3))</f>
        <v>#VALUE!</v>
      </c>
      <c r="AD1246" s="43" t="e">
        <f t="shared" si="217"/>
        <v>#VALUE!</v>
      </c>
      <c r="AE1246" s="43" t="e">
        <f t="shared" si="218"/>
        <v>#VALUE!</v>
      </c>
    </row>
    <row r="1247" spans="1:31" x14ac:dyDescent="0.25">
      <c r="A1247" s="26" t="str">
        <f t="shared" si="220"/>
        <v/>
      </c>
      <c r="B1247" s="21" t="str">
        <f t="shared" si="219"/>
        <v/>
      </c>
      <c r="C1247" s="16" t="s">
        <v>66</v>
      </c>
      <c r="D1247" s="16" t="s">
        <v>66</v>
      </c>
      <c r="E1247" s="16" t="s">
        <v>66</v>
      </c>
      <c r="F1247" s="16"/>
      <c r="G1247" s="16"/>
      <c r="H1247" s="16"/>
      <c r="I1247" s="56"/>
      <c r="J1247" s="57"/>
      <c r="K1247" s="58"/>
      <c r="L1247" s="22" t="str">
        <f t="shared" si="215"/>
        <v/>
      </c>
      <c r="M1247" s="22" t="str">
        <f t="shared" si="216"/>
        <v/>
      </c>
      <c r="N1247" s="26" t="e">
        <f t="shared" si="211"/>
        <v>#VALUE!</v>
      </c>
      <c r="O1247" s="26" t="e">
        <f t="shared" si="213"/>
        <v>#VALUE!</v>
      </c>
      <c r="P1247" s="26" t="e">
        <f t="shared" si="212"/>
        <v>#VALUE!</v>
      </c>
      <c r="Q1247" s="26" t="e">
        <f t="shared" si="214"/>
        <v>#VALUE!</v>
      </c>
      <c r="R1247" s="22"/>
      <c r="S1247" s="22"/>
      <c r="T1247" s="22"/>
      <c r="U1247" s="22"/>
      <c r="W1247" s="23" t="e">
        <f>IF(AND($F$2&lt;&gt;"",$F$3&lt;&gt;""),Interpolation!J1247,ROUND(Interpolation!C1247,$N$3))</f>
        <v>#VALUE!</v>
      </c>
      <c r="X1247" s="23" t="e">
        <f>IF(AND($F$2&lt;&gt;"",$F$3&lt;&gt;""),Interpolation!K1247,ROUND(Interpolation!D1247,$N$3))</f>
        <v>#VALUE!</v>
      </c>
      <c r="Y1247" s="23" t="e">
        <f>IF(AND($F$2&lt;&gt;"",$F$3&lt;&gt;""),Interpolation!L1247,ROUND(Interpolation!E1247,$N$3))</f>
        <v>#VALUE!</v>
      </c>
      <c r="Z1247" s="23" t="e">
        <f>IF(AND($F$2&lt;&gt;"",$F$3&lt;&gt;""),Interpolation!M1247,ROUND(Interpolation!F1247,$N$3))</f>
        <v>#VALUE!</v>
      </c>
      <c r="AA1247" s="23" t="e">
        <f>IF(AND($F$2&lt;&gt;"",$F$3&lt;&gt;""),Interpolation!N1247,ROUND(Interpolation!G1247,$N$3))</f>
        <v>#VALUE!</v>
      </c>
      <c r="AB1247" s="23" t="e">
        <f>IF(AND($F$2&lt;&gt;"",$F$3&lt;&gt;""),Interpolation!O1247,ROUND(Interpolation!H1247,$N$3))</f>
        <v>#VALUE!</v>
      </c>
      <c r="AD1247" s="43" t="e">
        <f t="shared" si="217"/>
        <v>#VALUE!</v>
      </c>
      <c r="AE1247" s="43" t="e">
        <f t="shared" si="218"/>
        <v>#VALUE!</v>
      </c>
    </row>
    <row r="1248" spans="1:31" x14ac:dyDescent="0.25">
      <c r="A1248" s="26" t="str">
        <f t="shared" si="220"/>
        <v/>
      </c>
      <c r="B1248" s="21" t="str">
        <f t="shared" si="219"/>
        <v/>
      </c>
      <c r="C1248" s="16" t="s">
        <v>66</v>
      </c>
      <c r="D1248" s="16" t="s">
        <v>66</v>
      </c>
      <c r="E1248" s="16" t="s">
        <v>66</v>
      </c>
      <c r="F1248" s="16"/>
      <c r="G1248" s="16"/>
      <c r="H1248" s="16"/>
      <c r="I1248" s="56"/>
      <c r="J1248" s="57"/>
      <c r="K1248" s="58"/>
      <c r="L1248" s="22" t="str">
        <f t="shared" si="215"/>
        <v/>
      </c>
      <c r="M1248" s="22" t="str">
        <f t="shared" si="216"/>
        <v/>
      </c>
      <c r="N1248" s="26" t="e">
        <f t="shared" ref="N1248:N1268" si="221">VALUE(B1248)</f>
        <v>#VALUE!</v>
      </c>
      <c r="O1248" s="26" t="e">
        <f t="shared" si="213"/>
        <v>#VALUE!</v>
      </c>
      <c r="P1248" s="26" t="e">
        <f t="shared" ref="P1248:P1268" si="222">IF(N1248&lt;$T$8,1,IF(N1248&lt;$T$9,2,IF(N1248&lt;$T$10,3,IF(N1248&lt;$T$11,4,IF(N1248&lt;$T$12,5,IF(N1248&lt;$T$13,6,IF(N1248&lt;$T$14,7,"")))))))</f>
        <v>#VALUE!</v>
      </c>
      <c r="Q1248" s="26" t="e">
        <f t="shared" si="214"/>
        <v>#VALUE!</v>
      </c>
      <c r="R1248" s="22"/>
      <c r="S1248" s="22"/>
      <c r="T1248" s="22"/>
      <c r="U1248" s="22"/>
      <c r="W1248" s="23" t="e">
        <f>IF(AND($F$2&lt;&gt;"",$F$3&lt;&gt;""),Interpolation!J1248,ROUND(Interpolation!C1248,$N$3))</f>
        <v>#VALUE!</v>
      </c>
      <c r="X1248" s="23" t="e">
        <f>IF(AND($F$2&lt;&gt;"",$F$3&lt;&gt;""),Interpolation!K1248,ROUND(Interpolation!D1248,$N$3))</f>
        <v>#VALUE!</v>
      </c>
      <c r="Y1248" s="23" t="e">
        <f>IF(AND($F$2&lt;&gt;"",$F$3&lt;&gt;""),Interpolation!L1248,ROUND(Interpolation!E1248,$N$3))</f>
        <v>#VALUE!</v>
      </c>
      <c r="Z1248" s="23" t="e">
        <f>IF(AND($F$2&lt;&gt;"",$F$3&lt;&gt;""),Interpolation!M1248,ROUND(Interpolation!F1248,$N$3))</f>
        <v>#VALUE!</v>
      </c>
      <c r="AA1248" s="23" t="e">
        <f>IF(AND($F$2&lt;&gt;"",$F$3&lt;&gt;""),Interpolation!N1248,ROUND(Interpolation!G1248,$N$3))</f>
        <v>#VALUE!</v>
      </c>
      <c r="AB1248" s="23" t="e">
        <f>IF(AND($F$2&lt;&gt;"",$F$3&lt;&gt;""),Interpolation!O1248,ROUND(Interpolation!H1248,$N$3))</f>
        <v>#VALUE!</v>
      </c>
      <c r="AD1248" s="43" t="e">
        <f t="shared" si="217"/>
        <v>#VALUE!</v>
      </c>
      <c r="AE1248" s="43" t="e">
        <f t="shared" si="218"/>
        <v>#VALUE!</v>
      </c>
    </row>
    <row r="1249" spans="1:31" x14ac:dyDescent="0.25">
      <c r="A1249" s="26" t="str">
        <f t="shared" si="220"/>
        <v/>
      </c>
      <c r="B1249" s="21" t="str">
        <f t="shared" si="219"/>
        <v/>
      </c>
      <c r="C1249" s="16" t="s">
        <v>66</v>
      </c>
      <c r="D1249" s="16" t="s">
        <v>66</v>
      </c>
      <c r="E1249" s="16" t="s">
        <v>66</v>
      </c>
      <c r="F1249" s="16"/>
      <c r="G1249" s="16"/>
      <c r="H1249" s="16"/>
      <c r="I1249" s="56"/>
      <c r="J1249" s="57"/>
      <c r="K1249" s="58"/>
      <c r="L1249" s="22" t="str">
        <f t="shared" si="215"/>
        <v/>
      </c>
      <c r="M1249" s="22" t="str">
        <f t="shared" si="216"/>
        <v/>
      </c>
      <c r="N1249" s="26" t="e">
        <f t="shared" si="221"/>
        <v>#VALUE!</v>
      </c>
      <c r="O1249" s="26" t="e">
        <f t="shared" si="213"/>
        <v>#VALUE!</v>
      </c>
      <c r="P1249" s="26" t="e">
        <f t="shared" si="222"/>
        <v>#VALUE!</v>
      </c>
      <c r="Q1249" s="26" t="e">
        <f t="shared" si="214"/>
        <v>#VALUE!</v>
      </c>
      <c r="R1249" s="22"/>
      <c r="S1249" s="22"/>
      <c r="T1249" s="22"/>
      <c r="U1249" s="22"/>
      <c r="W1249" s="23" t="e">
        <f>IF(AND($F$2&lt;&gt;"",$F$3&lt;&gt;""),Interpolation!J1249,ROUND(Interpolation!C1249,$N$3))</f>
        <v>#VALUE!</v>
      </c>
      <c r="X1249" s="23" t="e">
        <f>IF(AND($F$2&lt;&gt;"",$F$3&lt;&gt;""),Interpolation!K1249,ROUND(Interpolation!D1249,$N$3))</f>
        <v>#VALUE!</v>
      </c>
      <c r="Y1249" s="23" t="e">
        <f>IF(AND($F$2&lt;&gt;"",$F$3&lt;&gt;""),Interpolation!L1249,ROUND(Interpolation!E1249,$N$3))</f>
        <v>#VALUE!</v>
      </c>
      <c r="Z1249" s="23" t="e">
        <f>IF(AND($F$2&lt;&gt;"",$F$3&lt;&gt;""),Interpolation!M1249,ROUND(Interpolation!F1249,$N$3))</f>
        <v>#VALUE!</v>
      </c>
      <c r="AA1249" s="23" t="e">
        <f>IF(AND($F$2&lt;&gt;"",$F$3&lt;&gt;""),Interpolation!N1249,ROUND(Interpolation!G1249,$N$3))</f>
        <v>#VALUE!</v>
      </c>
      <c r="AB1249" s="23" t="e">
        <f>IF(AND($F$2&lt;&gt;"",$F$3&lt;&gt;""),Interpolation!O1249,ROUND(Interpolation!H1249,$N$3))</f>
        <v>#VALUE!</v>
      </c>
      <c r="AD1249" s="43" t="e">
        <f t="shared" si="217"/>
        <v>#VALUE!</v>
      </c>
      <c r="AE1249" s="43" t="e">
        <f t="shared" si="218"/>
        <v>#VALUE!</v>
      </c>
    </row>
    <row r="1250" spans="1:31" x14ac:dyDescent="0.25">
      <c r="A1250" s="26" t="str">
        <f t="shared" si="220"/>
        <v/>
      </c>
      <c r="B1250" s="21" t="str">
        <f t="shared" si="219"/>
        <v/>
      </c>
      <c r="C1250" s="16" t="s">
        <v>66</v>
      </c>
      <c r="D1250" s="16" t="s">
        <v>66</v>
      </c>
      <c r="E1250" s="16" t="s">
        <v>66</v>
      </c>
      <c r="F1250" s="16"/>
      <c r="G1250" s="16"/>
      <c r="H1250" s="16"/>
      <c r="I1250" s="56"/>
      <c r="J1250" s="57"/>
      <c r="K1250" s="58"/>
      <c r="L1250" s="22" t="str">
        <f t="shared" si="215"/>
        <v/>
      </c>
      <c r="M1250" s="22" t="str">
        <f t="shared" si="216"/>
        <v/>
      </c>
      <c r="N1250" s="26" t="e">
        <f t="shared" si="221"/>
        <v>#VALUE!</v>
      </c>
      <c r="O1250" s="26" t="e">
        <f t="shared" si="213"/>
        <v>#VALUE!</v>
      </c>
      <c r="P1250" s="26" t="e">
        <f t="shared" si="222"/>
        <v>#VALUE!</v>
      </c>
      <c r="Q1250" s="26" t="e">
        <f t="shared" si="214"/>
        <v>#VALUE!</v>
      </c>
      <c r="R1250" s="22"/>
      <c r="S1250" s="22"/>
      <c r="T1250" s="22"/>
      <c r="U1250" s="22"/>
      <c r="W1250" s="23" t="e">
        <f>IF(AND($F$2&lt;&gt;"",$F$3&lt;&gt;""),Interpolation!J1250,ROUND(Interpolation!C1250,$N$3))</f>
        <v>#VALUE!</v>
      </c>
      <c r="X1250" s="23" t="e">
        <f>IF(AND($F$2&lt;&gt;"",$F$3&lt;&gt;""),Interpolation!K1250,ROUND(Interpolation!D1250,$N$3))</f>
        <v>#VALUE!</v>
      </c>
      <c r="Y1250" s="23" t="e">
        <f>IF(AND($F$2&lt;&gt;"",$F$3&lt;&gt;""),Interpolation!L1250,ROUND(Interpolation!E1250,$N$3))</f>
        <v>#VALUE!</v>
      </c>
      <c r="Z1250" s="23" t="e">
        <f>IF(AND($F$2&lt;&gt;"",$F$3&lt;&gt;""),Interpolation!M1250,ROUND(Interpolation!F1250,$N$3))</f>
        <v>#VALUE!</v>
      </c>
      <c r="AA1250" s="23" t="e">
        <f>IF(AND($F$2&lt;&gt;"",$F$3&lt;&gt;""),Interpolation!N1250,ROUND(Interpolation!G1250,$N$3))</f>
        <v>#VALUE!</v>
      </c>
      <c r="AB1250" s="23" t="e">
        <f>IF(AND($F$2&lt;&gt;"",$F$3&lt;&gt;""),Interpolation!O1250,ROUND(Interpolation!H1250,$N$3))</f>
        <v>#VALUE!</v>
      </c>
      <c r="AD1250" s="43" t="e">
        <f t="shared" si="217"/>
        <v>#VALUE!</v>
      </c>
      <c r="AE1250" s="43" t="e">
        <f t="shared" si="218"/>
        <v>#VALUE!</v>
      </c>
    </row>
    <row r="1251" spans="1:31" x14ac:dyDescent="0.25">
      <c r="A1251" s="26" t="str">
        <f t="shared" si="220"/>
        <v/>
      </c>
      <c r="B1251" s="21" t="str">
        <f t="shared" si="219"/>
        <v/>
      </c>
      <c r="C1251" s="16" t="s">
        <v>66</v>
      </c>
      <c r="D1251" s="16" t="s">
        <v>66</v>
      </c>
      <c r="E1251" s="16" t="s">
        <v>66</v>
      </c>
      <c r="F1251" s="16"/>
      <c r="G1251" s="16"/>
      <c r="H1251" s="16"/>
      <c r="I1251" s="56"/>
      <c r="J1251" s="57"/>
      <c r="K1251" s="58"/>
      <c r="L1251" s="22" t="str">
        <f t="shared" si="215"/>
        <v/>
      </c>
      <c r="M1251" s="22" t="str">
        <f t="shared" si="216"/>
        <v/>
      </c>
      <c r="N1251" s="26" t="e">
        <f t="shared" si="221"/>
        <v>#VALUE!</v>
      </c>
      <c r="O1251" s="26" t="e">
        <f t="shared" si="213"/>
        <v>#VALUE!</v>
      </c>
      <c r="P1251" s="26" t="e">
        <f t="shared" si="222"/>
        <v>#VALUE!</v>
      </c>
      <c r="Q1251" s="26" t="e">
        <f t="shared" si="214"/>
        <v>#VALUE!</v>
      </c>
      <c r="R1251" s="22"/>
      <c r="S1251" s="22"/>
      <c r="T1251" s="22"/>
      <c r="U1251" s="22"/>
      <c r="W1251" s="23" t="e">
        <f>IF(AND($F$2&lt;&gt;"",$F$3&lt;&gt;""),Interpolation!J1251,ROUND(Interpolation!C1251,$N$3))</f>
        <v>#VALUE!</v>
      </c>
      <c r="X1251" s="23" t="e">
        <f>IF(AND($F$2&lt;&gt;"",$F$3&lt;&gt;""),Interpolation!K1251,ROUND(Interpolation!D1251,$N$3))</f>
        <v>#VALUE!</v>
      </c>
      <c r="Y1251" s="23" t="e">
        <f>IF(AND($F$2&lt;&gt;"",$F$3&lt;&gt;""),Interpolation!L1251,ROUND(Interpolation!E1251,$N$3))</f>
        <v>#VALUE!</v>
      </c>
      <c r="Z1251" s="23" t="e">
        <f>IF(AND($F$2&lt;&gt;"",$F$3&lt;&gt;""),Interpolation!M1251,ROUND(Interpolation!F1251,$N$3))</f>
        <v>#VALUE!</v>
      </c>
      <c r="AA1251" s="23" t="e">
        <f>IF(AND($F$2&lt;&gt;"",$F$3&lt;&gt;""),Interpolation!N1251,ROUND(Interpolation!G1251,$N$3))</f>
        <v>#VALUE!</v>
      </c>
      <c r="AB1251" s="23" t="e">
        <f>IF(AND($F$2&lt;&gt;"",$F$3&lt;&gt;""),Interpolation!O1251,ROUND(Interpolation!H1251,$N$3))</f>
        <v>#VALUE!</v>
      </c>
      <c r="AD1251" s="43" t="e">
        <f t="shared" si="217"/>
        <v>#VALUE!</v>
      </c>
      <c r="AE1251" s="43" t="e">
        <f t="shared" si="218"/>
        <v>#VALUE!</v>
      </c>
    </row>
    <row r="1252" spans="1:31" x14ac:dyDescent="0.25">
      <c r="A1252" s="26" t="str">
        <f t="shared" si="220"/>
        <v/>
      </c>
      <c r="B1252" s="21" t="str">
        <f t="shared" si="219"/>
        <v/>
      </c>
      <c r="C1252" s="16" t="s">
        <v>66</v>
      </c>
      <c r="D1252" s="16" t="s">
        <v>66</v>
      </c>
      <c r="E1252" s="16" t="s">
        <v>66</v>
      </c>
      <c r="F1252" s="16"/>
      <c r="G1252" s="16"/>
      <c r="H1252" s="16"/>
      <c r="I1252" s="56"/>
      <c r="J1252" s="57"/>
      <c r="K1252" s="58"/>
      <c r="L1252" s="22" t="str">
        <f t="shared" si="215"/>
        <v/>
      </c>
      <c r="M1252" s="22" t="str">
        <f t="shared" si="216"/>
        <v/>
      </c>
      <c r="N1252" s="26" t="e">
        <f t="shared" si="221"/>
        <v>#VALUE!</v>
      </c>
      <c r="O1252" s="26" t="e">
        <f t="shared" si="213"/>
        <v>#VALUE!</v>
      </c>
      <c r="P1252" s="26" t="e">
        <f t="shared" si="222"/>
        <v>#VALUE!</v>
      </c>
      <c r="Q1252" s="26" t="e">
        <f t="shared" si="214"/>
        <v>#VALUE!</v>
      </c>
      <c r="R1252" s="22"/>
      <c r="S1252" s="22"/>
      <c r="T1252" s="22"/>
      <c r="U1252" s="22"/>
      <c r="W1252" s="23" t="e">
        <f>IF(AND($F$2&lt;&gt;"",$F$3&lt;&gt;""),Interpolation!J1252,ROUND(Interpolation!C1252,$N$3))</f>
        <v>#VALUE!</v>
      </c>
      <c r="X1252" s="23" t="e">
        <f>IF(AND($F$2&lt;&gt;"",$F$3&lt;&gt;""),Interpolation!K1252,ROUND(Interpolation!D1252,$N$3))</f>
        <v>#VALUE!</v>
      </c>
      <c r="Y1252" s="23" t="e">
        <f>IF(AND($F$2&lt;&gt;"",$F$3&lt;&gt;""),Interpolation!L1252,ROUND(Interpolation!E1252,$N$3))</f>
        <v>#VALUE!</v>
      </c>
      <c r="Z1252" s="23" t="e">
        <f>IF(AND($F$2&lt;&gt;"",$F$3&lt;&gt;""),Interpolation!M1252,ROUND(Interpolation!F1252,$N$3))</f>
        <v>#VALUE!</v>
      </c>
      <c r="AA1252" s="23" t="e">
        <f>IF(AND($F$2&lt;&gt;"",$F$3&lt;&gt;""),Interpolation!N1252,ROUND(Interpolation!G1252,$N$3))</f>
        <v>#VALUE!</v>
      </c>
      <c r="AB1252" s="23" t="e">
        <f>IF(AND($F$2&lt;&gt;"",$F$3&lt;&gt;""),Interpolation!O1252,ROUND(Interpolation!H1252,$N$3))</f>
        <v>#VALUE!</v>
      </c>
      <c r="AD1252" s="43" t="e">
        <f t="shared" si="217"/>
        <v>#VALUE!</v>
      </c>
      <c r="AE1252" s="43" t="e">
        <f t="shared" si="218"/>
        <v>#VALUE!</v>
      </c>
    </row>
    <row r="1253" spans="1:31" x14ac:dyDescent="0.25">
      <c r="A1253" s="26" t="str">
        <f t="shared" si="220"/>
        <v/>
      </c>
      <c r="B1253" s="21" t="str">
        <f t="shared" si="219"/>
        <v/>
      </c>
      <c r="C1253" s="16" t="s">
        <v>66</v>
      </c>
      <c r="D1253" s="16" t="s">
        <v>66</v>
      </c>
      <c r="E1253" s="16" t="s">
        <v>66</v>
      </c>
      <c r="F1253" s="16"/>
      <c r="G1253" s="16"/>
      <c r="H1253" s="16"/>
      <c r="I1253" s="56"/>
      <c r="J1253" s="57"/>
      <c r="K1253" s="58"/>
      <c r="L1253" s="22" t="str">
        <f t="shared" si="215"/>
        <v/>
      </c>
      <c r="M1253" s="22" t="str">
        <f t="shared" si="216"/>
        <v/>
      </c>
      <c r="N1253" s="26" t="e">
        <f t="shared" si="221"/>
        <v>#VALUE!</v>
      </c>
      <c r="O1253" s="26" t="e">
        <f t="shared" si="213"/>
        <v>#VALUE!</v>
      </c>
      <c r="P1253" s="26" t="e">
        <f t="shared" si="222"/>
        <v>#VALUE!</v>
      </c>
      <c r="Q1253" s="26" t="e">
        <f t="shared" si="214"/>
        <v>#VALUE!</v>
      </c>
      <c r="R1253" s="22"/>
      <c r="S1253" s="22"/>
      <c r="T1253" s="22"/>
      <c r="U1253" s="22"/>
      <c r="W1253" s="23" t="e">
        <f>IF(AND($F$2&lt;&gt;"",$F$3&lt;&gt;""),Interpolation!J1253,ROUND(Interpolation!C1253,$N$3))</f>
        <v>#VALUE!</v>
      </c>
      <c r="X1253" s="23" t="e">
        <f>IF(AND($F$2&lt;&gt;"",$F$3&lt;&gt;""),Interpolation!K1253,ROUND(Interpolation!D1253,$N$3))</f>
        <v>#VALUE!</v>
      </c>
      <c r="Y1253" s="23" t="e">
        <f>IF(AND($F$2&lt;&gt;"",$F$3&lt;&gt;""),Interpolation!L1253,ROUND(Interpolation!E1253,$N$3))</f>
        <v>#VALUE!</v>
      </c>
      <c r="Z1253" s="23" t="e">
        <f>IF(AND($F$2&lt;&gt;"",$F$3&lt;&gt;""),Interpolation!M1253,ROUND(Interpolation!F1253,$N$3))</f>
        <v>#VALUE!</v>
      </c>
      <c r="AA1253" s="23" t="e">
        <f>IF(AND($F$2&lt;&gt;"",$F$3&lt;&gt;""),Interpolation!N1253,ROUND(Interpolation!G1253,$N$3))</f>
        <v>#VALUE!</v>
      </c>
      <c r="AB1253" s="23" t="e">
        <f>IF(AND($F$2&lt;&gt;"",$F$3&lt;&gt;""),Interpolation!O1253,ROUND(Interpolation!H1253,$N$3))</f>
        <v>#VALUE!</v>
      </c>
      <c r="AD1253" s="43" t="e">
        <f t="shared" si="217"/>
        <v>#VALUE!</v>
      </c>
      <c r="AE1253" s="43" t="e">
        <f t="shared" si="218"/>
        <v>#VALUE!</v>
      </c>
    </row>
    <row r="1254" spans="1:31" x14ac:dyDescent="0.25">
      <c r="A1254" s="26" t="str">
        <f t="shared" si="220"/>
        <v/>
      </c>
      <c r="B1254" s="21" t="str">
        <f t="shared" si="219"/>
        <v/>
      </c>
      <c r="C1254" s="16" t="s">
        <v>66</v>
      </c>
      <c r="D1254" s="16" t="s">
        <v>66</v>
      </c>
      <c r="E1254" s="16" t="s">
        <v>66</v>
      </c>
      <c r="F1254" s="16"/>
      <c r="G1254" s="16"/>
      <c r="H1254" s="16"/>
      <c r="I1254" s="56"/>
      <c r="J1254" s="57"/>
      <c r="K1254" s="58"/>
      <c r="L1254" s="22" t="str">
        <f t="shared" si="215"/>
        <v/>
      </c>
      <c r="M1254" s="22" t="str">
        <f t="shared" si="216"/>
        <v/>
      </c>
      <c r="N1254" s="26" t="e">
        <f t="shared" si="221"/>
        <v>#VALUE!</v>
      </c>
      <c r="O1254" s="26" t="e">
        <f t="shared" si="213"/>
        <v>#VALUE!</v>
      </c>
      <c r="P1254" s="26" t="e">
        <f t="shared" si="222"/>
        <v>#VALUE!</v>
      </c>
      <c r="Q1254" s="26" t="e">
        <f t="shared" si="214"/>
        <v>#VALUE!</v>
      </c>
      <c r="R1254" s="22"/>
      <c r="S1254" s="22"/>
      <c r="T1254" s="22"/>
      <c r="U1254" s="22"/>
      <c r="W1254" s="23" t="e">
        <f>IF(AND($F$2&lt;&gt;"",$F$3&lt;&gt;""),Interpolation!J1254,ROUND(Interpolation!C1254,$N$3))</f>
        <v>#VALUE!</v>
      </c>
      <c r="X1254" s="23" t="e">
        <f>IF(AND($F$2&lt;&gt;"",$F$3&lt;&gt;""),Interpolation!K1254,ROUND(Interpolation!D1254,$N$3))</f>
        <v>#VALUE!</v>
      </c>
      <c r="Y1254" s="23" t="e">
        <f>IF(AND($F$2&lt;&gt;"",$F$3&lt;&gt;""),Interpolation!L1254,ROUND(Interpolation!E1254,$N$3))</f>
        <v>#VALUE!</v>
      </c>
      <c r="Z1254" s="23" t="e">
        <f>IF(AND($F$2&lt;&gt;"",$F$3&lt;&gt;""),Interpolation!M1254,ROUND(Interpolation!F1254,$N$3))</f>
        <v>#VALUE!</v>
      </c>
      <c r="AA1254" s="23" t="e">
        <f>IF(AND($F$2&lt;&gt;"",$F$3&lt;&gt;""),Interpolation!N1254,ROUND(Interpolation!G1254,$N$3))</f>
        <v>#VALUE!</v>
      </c>
      <c r="AB1254" s="23" t="e">
        <f>IF(AND($F$2&lt;&gt;"",$F$3&lt;&gt;""),Interpolation!O1254,ROUND(Interpolation!H1254,$N$3))</f>
        <v>#VALUE!</v>
      </c>
      <c r="AD1254" s="43" t="e">
        <f t="shared" si="217"/>
        <v>#VALUE!</v>
      </c>
      <c r="AE1254" s="43" t="e">
        <f t="shared" si="218"/>
        <v>#VALUE!</v>
      </c>
    </row>
    <row r="1255" spans="1:31" x14ac:dyDescent="0.25">
      <c r="A1255" s="26" t="str">
        <f t="shared" si="220"/>
        <v/>
      </c>
      <c r="B1255" s="21" t="str">
        <f t="shared" si="219"/>
        <v/>
      </c>
      <c r="C1255" s="16" t="s">
        <v>66</v>
      </c>
      <c r="D1255" s="16" t="s">
        <v>66</v>
      </c>
      <c r="E1255" s="16" t="s">
        <v>66</v>
      </c>
      <c r="F1255" s="16"/>
      <c r="G1255" s="16"/>
      <c r="H1255" s="16"/>
      <c r="I1255" s="56"/>
      <c r="J1255" s="57"/>
      <c r="K1255" s="58"/>
      <c r="L1255" s="22" t="str">
        <f t="shared" si="215"/>
        <v/>
      </c>
      <c r="M1255" s="22" t="str">
        <f t="shared" si="216"/>
        <v/>
      </c>
      <c r="N1255" s="26" t="e">
        <f t="shared" si="221"/>
        <v>#VALUE!</v>
      </c>
      <c r="O1255" s="26" t="e">
        <f t="shared" si="213"/>
        <v>#VALUE!</v>
      </c>
      <c r="P1255" s="26" t="e">
        <f t="shared" si="222"/>
        <v>#VALUE!</v>
      </c>
      <c r="Q1255" s="26" t="e">
        <f t="shared" si="214"/>
        <v>#VALUE!</v>
      </c>
      <c r="R1255" s="22"/>
      <c r="S1255" s="22"/>
      <c r="T1255" s="22"/>
      <c r="U1255" s="22"/>
      <c r="W1255" s="23" t="e">
        <f>IF(AND($F$2&lt;&gt;"",$F$3&lt;&gt;""),Interpolation!J1255,ROUND(Interpolation!C1255,$N$3))</f>
        <v>#VALUE!</v>
      </c>
      <c r="X1255" s="23" t="e">
        <f>IF(AND($F$2&lt;&gt;"",$F$3&lt;&gt;""),Interpolation!K1255,ROUND(Interpolation!D1255,$N$3))</f>
        <v>#VALUE!</v>
      </c>
      <c r="Y1255" s="23" t="e">
        <f>IF(AND($F$2&lt;&gt;"",$F$3&lt;&gt;""),Interpolation!L1255,ROUND(Interpolation!E1255,$N$3))</f>
        <v>#VALUE!</v>
      </c>
      <c r="Z1255" s="23" t="e">
        <f>IF(AND($F$2&lt;&gt;"",$F$3&lt;&gt;""),Interpolation!M1255,ROUND(Interpolation!F1255,$N$3))</f>
        <v>#VALUE!</v>
      </c>
      <c r="AA1255" s="23" t="e">
        <f>IF(AND($F$2&lt;&gt;"",$F$3&lt;&gt;""),Interpolation!N1255,ROUND(Interpolation!G1255,$N$3))</f>
        <v>#VALUE!</v>
      </c>
      <c r="AB1255" s="23" t="e">
        <f>IF(AND($F$2&lt;&gt;"",$F$3&lt;&gt;""),Interpolation!O1255,ROUND(Interpolation!H1255,$N$3))</f>
        <v>#VALUE!</v>
      </c>
      <c r="AD1255" s="43" t="e">
        <f t="shared" si="217"/>
        <v>#VALUE!</v>
      </c>
      <c r="AE1255" s="43" t="e">
        <f t="shared" si="218"/>
        <v>#VALUE!</v>
      </c>
    </row>
    <row r="1256" spans="1:31" x14ac:dyDescent="0.25">
      <c r="A1256" s="26" t="str">
        <f t="shared" si="220"/>
        <v/>
      </c>
      <c r="B1256" s="21" t="str">
        <f t="shared" si="219"/>
        <v/>
      </c>
      <c r="C1256" s="16" t="s">
        <v>66</v>
      </c>
      <c r="D1256" s="16" t="s">
        <v>66</v>
      </c>
      <c r="E1256" s="16" t="s">
        <v>66</v>
      </c>
      <c r="F1256" s="16"/>
      <c r="G1256" s="16"/>
      <c r="H1256" s="16"/>
      <c r="I1256" s="56"/>
      <c r="J1256" s="57"/>
      <c r="K1256" s="58"/>
      <c r="L1256" s="22" t="str">
        <f t="shared" si="215"/>
        <v/>
      </c>
      <c r="M1256" s="22" t="str">
        <f t="shared" si="216"/>
        <v/>
      </c>
      <c r="N1256" s="26" t="e">
        <f t="shared" si="221"/>
        <v>#VALUE!</v>
      </c>
      <c r="O1256" s="26" t="e">
        <f t="shared" si="213"/>
        <v>#VALUE!</v>
      </c>
      <c r="P1256" s="26" t="e">
        <f t="shared" si="222"/>
        <v>#VALUE!</v>
      </c>
      <c r="Q1256" s="26" t="e">
        <f t="shared" si="214"/>
        <v>#VALUE!</v>
      </c>
      <c r="R1256" s="22"/>
      <c r="S1256" s="22"/>
      <c r="T1256" s="22"/>
      <c r="U1256" s="22"/>
      <c r="W1256" s="23" t="e">
        <f>IF(AND($F$2&lt;&gt;"",$F$3&lt;&gt;""),Interpolation!J1256,ROUND(Interpolation!C1256,$N$3))</f>
        <v>#VALUE!</v>
      </c>
      <c r="X1256" s="23" t="e">
        <f>IF(AND($F$2&lt;&gt;"",$F$3&lt;&gt;""),Interpolation!K1256,ROUND(Interpolation!D1256,$N$3))</f>
        <v>#VALUE!</v>
      </c>
      <c r="Y1256" s="23" t="e">
        <f>IF(AND($F$2&lt;&gt;"",$F$3&lt;&gt;""),Interpolation!L1256,ROUND(Interpolation!E1256,$N$3))</f>
        <v>#VALUE!</v>
      </c>
      <c r="Z1256" s="23" t="e">
        <f>IF(AND($F$2&lt;&gt;"",$F$3&lt;&gt;""),Interpolation!M1256,ROUND(Interpolation!F1256,$N$3))</f>
        <v>#VALUE!</v>
      </c>
      <c r="AA1256" s="23" t="e">
        <f>IF(AND($F$2&lt;&gt;"",$F$3&lt;&gt;""),Interpolation!N1256,ROUND(Interpolation!G1256,$N$3))</f>
        <v>#VALUE!</v>
      </c>
      <c r="AB1256" s="23" t="e">
        <f>IF(AND($F$2&lt;&gt;"",$F$3&lt;&gt;""),Interpolation!O1256,ROUND(Interpolation!H1256,$N$3))</f>
        <v>#VALUE!</v>
      </c>
      <c r="AD1256" s="43" t="e">
        <f t="shared" si="217"/>
        <v>#VALUE!</v>
      </c>
      <c r="AE1256" s="43" t="e">
        <f t="shared" si="218"/>
        <v>#VALUE!</v>
      </c>
    </row>
    <row r="1257" spans="1:31" x14ac:dyDescent="0.25">
      <c r="A1257" s="26" t="str">
        <f t="shared" si="220"/>
        <v/>
      </c>
      <c r="B1257" s="21" t="str">
        <f t="shared" si="219"/>
        <v/>
      </c>
      <c r="C1257" s="16" t="s">
        <v>66</v>
      </c>
      <c r="D1257" s="16" t="s">
        <v>66</v>
      </c>
      <c r="E1257" s="16" t="s">
        <v>66</v>
      </c>
      <c r="F1257" s="16"/>
      <c r="G1257" s="16"/>
      <c r="H1257" s="16"/>
      <c r="I1257" s="56"/>
      <c r="J1257" s="57"/>
      <c r="K1257" s="58"/>
      <c r="L1257" s="22" t="str">
        <f t="shared" si="215"/>
        <v/>
      </c>
      <c r="M1257" s="22" t="str">
        <f t="shared" si="216"/>
        <v/>
      </c>
      <c r="N1257" s="26" t="e">
        <f t="shared" si="221"/>
        <v>#VALUE!</v>
      </c>
      <c r="O1257" s="26" t="e">
        <f t="shared" si="213"/>
        <v>#VALUE!</v>
      </c>
      <c r="P1257" s="26" t="e">
        <f t="shared" si="222"/>
        <v>#VALUE!</v>
      </c>
      <c r="Q1257" s="26" t="e">
        <f t="shared" si="214"/>
        <v>#VALUE!</v>
      </c>
      <c r="R1257" s="22"/>
      <c r="S1257" s="22"/>
      <c r="T1257" s="22"/>
      <c r="U1257" s="22"/>
      <c r="W1257" s="23" t="e">
        <f>IF(AND($F$2&lt;&gt;"",$F$3&lt;&gt;""),Interpolation!J1257,ROUND(Interpolation!C1257,$N$3))</f>
        <v>#VALUE!</v>
      </c>
      <c r="X1257" s="23" t="e">
        <f>IF(AND($F$2&lt;&gt;"",$F$3&lt;&gt;""),Interpolation!K1257,ROUND(Interpolation!D1257,$N$3))</f>
        <v>#VALUE!</v>
      </c>
      <c r="Y1257" s="23" t="e">
        <f>IF(AND($F$2&lt;&gt;"",$F$3&lt;&gt;""),Interpolation!L1257,ROUND(Interpolation!E1257,$N$3))</f>
        <v>#VALUE!</v>
      </c>
      <c r="Z1257" s="23" t="e">
        <f>IF(AND($F$2&lt;&gt;"",$F$3&lt;&gt;""),Interpolation!M1257,ROUND(Interpolation!F1257,$N$3))</f>
        <v>#VALUE!</v>
      </c>
      <c r="AA1257" s="23" t="e">
        <f>IF(AND($F$2&lt;&gt;"",$F$3&lt;&gt;""),Interpolation!N1257,ROUND(Interpolation!G1257,$N$3))</f>
        <v>#VALUE!</v>
      </c>
      <c r="AB1257" s="23" t="e">
        <f>IF(AND($F$2&lt;&gt;"",$F$3&lt;&gt;""),Interpolation!O1257,ROUND(Interpolation!H1257,$N$3))</f>
        <v>#VALUE!</v>
      </c>
      <c r="AD1257" s="43" t="e">
        <f t="shared" si="217"/>
        <v>#VALUE!</v>
      </c>
      <c r="AE1257" s="43" t="e">
        <f t="shared" si="218"/>
        <v>#VALUE!</v>
      </c>
    </row>
    <row r="1258" spans="1:31" x14ac:dyDescent="0.25">
      <c r="A1258" s="26" t="str">
        <f t="shared" si="220"/>
        <v/>
      </c>
      <c r="B1258" s="21" t="str">
        <f t="shared" si="219"/>
        <v/>
      </c>
      <c r="C1258" s="16" t="s">
        <v>66</v>
      </c>
      <c r="D1258" s="16" t="s">
        <v>66</v>
      </c>
      <c r="E1258" s="16" t="s">
        <v>66</v>
      </c>
      <c r="F1258" s="16"/>
      <c r="G1258" s="16"/>
      <c r="H1258" s="16"/>
      <c r="I1258" s="56"/>
      <c r="J1258" s="57"/>
      <c r="K1258" s="58"/>
      <c r="L1258" s="22" t="str">
        <f t="shared" si="215"/>
        <v/>
      </c>
      <c r="M1258" s="22" t="str">
        <f t="shared" si="216"/>
        <v/>
      </c>
      <c r="N1258" s="26" t="e">
        <f t="shared" si="221"/>
        <v>#VALUE!</v>
      </c>
      <c r="O1258" s="26" t="e">
        <f t="shared" si="213"/>
        <v>#VALUE!</v>
      </c>
      <c r="P1258" s="26" t="e">
        <f t="shared" si="222"/>
        <v>#VALUE!</v>
      </c>
      <c r="Q1258" s="26" t="e">
        <f t="shared" si="214"/>
        <v>#VALUE!</v>
      </c>
      <c r="R1258" s="22"/>
      <c r="S1258" s="22"/>
      <c r="T1258" s="22"/>
      <c r="U1258" s="22"/>
      <c r="W1258" s="23" t="e">
        <f>IF(AND($F$2&lt;&gt;"",$F$3&lt;&gt;""),Interpolation!J1258,ROUND(Interpolation!C1258,$N$3))</f>
        <v>#VALUE!</v>
      </c>
      <c r="X1258" s="23" t="e">
        <f>IF(AND($F$2&lt;&gt;"",$F$3&lt;&gt;""),Interpolation!K1258,ROUND(Interpolation!D1258,$N$3))</f>
        <v>#VALUE!</v>
      </c>
      <c r="Y1258" s="23" t="e">
        <f>IF(AND($F$2&lt;&gt;"",$F$3&lt;&gt;""),Interpolation!L1258,ROUND(Interpolation!E1258,$N$3))</f>
        <v>#VALUE!</v>
      </c>
      <c r="Z1258" s="23" t="e">
        <f>IF(AND($F$2&lt;&gt;"",$F$3&lt;&gt;""),Interpolation!M1258,ROUND(Interpolation!F1258,$N$3))</f>
        <v>#VALUE!</v>
      </c>
      <c r="AA1258" s="23" t="e">
        <f>IF(AND($F$2&lt;&gt;"",$F$3&lt;&gt;""),Interpolation!N1258,ROUND(Interpolation!G1258,$N$3))</f>
        <v>#VALUE!</v>
      </c>
      <c r="AB1258" s="23" t="e">
        <f>IF(AND($F$2&lt;&gt;"",$F$3&lt;&gt;""),Interpolation!O1258,ROUND(Interpolation!H1258,$N$3))</f>
        <v>#VALUE!</v>
      </c>
      <c r="AD1258" s="43" t="e">
        <f t="shared" si="217"/>
        <v>#VALUE!</v>
      </c>
      <c r="AE1258" s="43" t="e">
        <f t="shared" si="218"/>
        <v>#VALUE!</v>
      </c>
    </row>
    <row r="1259" spans="1:31" x14ac:dyDescent="0.25">
      <c r="A1259" s="26" t="str">
        <f t="shared" si="220"/>
        <v/>
      </c>
      <c r="B1259" s="21" t="str">
        <f t="shared" si="219"/>
        <v/>
      </c>
      <c r="C1259" s="16" t="s">
        <v>66</v>
      </c>
      <c r="D1259" s="16" t="s">
        <v>66</v>
      </c>
      <c r="E1259" s="16" t="s">
        <v>66</v>
      </c>
      <c r="F1259" s="16"/>
      <c r="G1259" s="16"/>
      <c r="H1259" s="16"/>
      <c r="I1259" s="56"/>
      <c r="J1259" s="57"/>
      <c r="K1259" s="58"/>
      <c r="L1259" s="22" t="str">
        <f t="shared" si="215"/>
        <v/>
      </c>
      <c r="M1259" s="22" t="str">
        <f t="shared" si="216"/>
        <v/>
      </c>
      <c r="N1259" s="26" t="e">
        <f t="shared" si="221"/>
        <v>#VALUE!</v>
      </c>
      <c r="O1259" s="26" t="e">
        <f t="shared" si="213"/>
        <v>#VALUE!</v>
      </c>
      <c r="P1259" s="26" t="e">
        <f t="shared" si="222"/>
        <v>#VALUE!</v>
      </c>
      <c r="Q1259" s="26" t="e">
        <f t="shared" si="214"/>
        <v>#VALUE!</v>
      </c>
      <c r="R1259" s="22"/>
      <c r="S1259" s="22"/>
      <c r="T1259" s="22"/>
      <c r="U1259" s="22"/>
      <c r="W1259" s="23" t="e">
        <f>IF(AND($F$2&lt;&gt;"",$F$3&lt;&gt;""),Interpolation!J1259,ROUND(Interpolation!C1259,$N$3))</f>
        <v>#VALUE!</v>
      </c>
      <c r="X1259" s="23" t="e">
        <f>IF(AND($F$2&lt;&gt;"",$F$3&lt;&gt;""),Interpolation!K1259,ROUND(Interpolation!D1259,$N$3))</f>
        <v>#VALUE!</v>
      </c>
      <c r="Y1259" s="23" t="e">
        <f>IF(AND($F$2&lt;&gt;"",$F$3&lt;&gt;""),Interpolation!L1259,ROUND(Interpolation!E1259,$N$3))</f>
        <v>#VALUE!</v>
      </c>
      <c r="Z1259" s="23" t="e">
        <f>IF(AND($F$2&lt;&gt;"",$F$3&lt;&gt;""),Interpolation!M1259,ROUND(Interpolation!F1259,$N$3))</f>
        <v>#VALUE!</v>
      </c>
      <c r="AA1259" s="23" t="e">
        <f>IF(AND($F$2&lt;&gt;"",$F$3&lt;&gt;""),Interpolation!N1259,ROUND(Interpolation!G1259,$N$3))</f>
        <v>#VALUE!</v>
      </c>
      <c r="AB1259" s="23" t="e">
        <f>IF(AND($F$2&lt;&gt;"",$F$3&lt;&gt;""),Interpolation!O1259,ROUND(Interpolation!H1259,$N$3))</f>
        <v>#VALUE!</v>
      </c>
      <c r="AD1259" s="43" t="e">
        <f t="shared" si="217"/>
        <v>#VALUE!</v>
      </c>
      <c r="AE1259" s="43" t="e">
        <f t="shared" si="218"/>
        <v>#VALUE!</v>
      </c>
    </row>
    <row r="1260" spans="1:31" x14ac:dyDescent="0.25">
      <c r="A1260" s="26" t="str">
        <f t="shared" si="220"/>
        <v/>
      </c>
      <c r="B1260" s="21" t="str">
        <f t="shared" si="219"/>
        <v/>
      </c>
      <c r="C1260" s="16" t="s">
        <v>66</v>
      </c>
      <c r="D1260" s="16" t="s">
        <v>66</v>
      </c>
      <c r="E1260" s="16" t="s">
        <v>66</v>
      </c>
      <c r="F1260" s="16"/>
      <c r="G1260" s="16"/>
      <c r="H1260" s="16"/>
      <c r="I1260" s="56"/>
      <c r="J1260" s="57"/>
      <c r="K1260" s="58"/>
      <c r="L1260" s="22" t="str">
        <f t="shared" si="215"/>
        <v/>
      </c>
      <c r="M1260" s="22" t="str">
        <f t="shared" si="216"/>
        <v/>
      </c>
      <c r="N1260" s="26" t="e">
        <f t="shared" si="221"/>
        <v>#VALUE!</v>
      </c>
      <c r="O1260" s="26" t="e">
        <f t="shared" si="213"/>
        <v>#VALUE!</v>
      </c>
      <c r="P1260" s="26" t="e">
        <f t="shared" si="222"/>
        <v>#VALUE!</v>
      </c>
      <c r="Q1260" s="26" t="e">
        <f t="shared" si="214"/>
        <v>#VALUE!</v>
      </c>
      <c r="R1260" s="22"/>
      <c r="S1260" s="22"/>
      <c r="T1260" s="22"/>
      <c r="U1260" s="22"/>
      <c r="W1260" s="23" t="e">
        <f>IF(AND($F$2&lt;&gt;"",$F$3&lt;&gt;""),Interpolation!J1260,ROUND(Interpolation!C1260,$N$3))</f>
        <v>#VALUE!</v>
      </c>
      <c r="X1260" s="23" t="e">
        <f>IF(AND($F$2&lt;&gt;"",$F$3&lt;&gt;""),Interpolation!K1260,ROUND(Interpolation!D1260,$N$3))</f>
        <v>#VALUE!</v>
      </c>
      <c r="Y1260" s="23" t="e">
        <f>IF(AND($F$2&lt;&gt;"",$F$3&lt;&gt;""),Interpolation!L1260,ROUND(Interpolation!E1260,$N$3))</f>
        <v>#VALUE!</v>
      </c>
      <c r="Z1260" s="23" t="e">
        <f>IF(AND($F$2&lt;&gt;"",$F$3&lt;&gt;""),Interpolation!M1260,ROUND(Interpolation!F1260,$N$3))</f>
        <v>#VALUE!</v>
      </c>
      <c r="AA1260" s="23" t="e">
        <f>IF(AND($F$2&lt;&gt;"",$F$3&lt;&gt;""),Interpolation!N1260,ROUND(Interpolation!G1260,$N$3))</f>
        <v>#VALUE!</v>
      </c>
      <c r="AB1260" s="23" t="e">
        <f>IF(AND($F$2&lt;&gt;"",$F$3&lt;&gt;""),Interpolation!O1260,ROUND(Interpolation!H1260,$N$3))</f>
        <v>#VALUE!</v>
      </c>
      <c r="AD1260" s="43" t="e">
        <f t="shared" si="217"/>
        <v>#VALUE!</v>
      </c>
      <c r="AE1260" s="43" t="e">
        <f t="shared" si="218"/>
        <v>#VALUE!</v>
      </c>
    </row>
    <row r="1261" spans="1:31" x14ac:dyDescent="0.25">
      <c r="A1261" s="26" t="str">
        <f t="shared" si="220"/>
        <v/>
      </c>
      <c r="B1261" s="21" t="str">
        <f t="shared" si="219"/>
        <v/>
      </c>
      <c r="C1261" s="16" t="s">
        <v>66</v>
      </c>
      <c r="D1261" s="16" t="s">
        <v>66</v>
      </c>
      <c r="E1261" s="16" t="s">
        <v>66</v>
      </c>
      <c r="F1261" s="16"/>
      <c r="G1261" s="16"/>
      <c r="H1261" s="16"/>
      <c r="I1261" s="56"/>
      <c r="J1261" s="57"/>
      <c r="K1261" s="58"/>
      <c r="L1261" s="22" t="str">
        <f t="shared" si="215"/>
        <v/>
      </c>
      <c r="M1261" s="22" t="str">
        <f t="shared" si="216"/>
        <v/>
      </c>
      <c r="N1261" s="26" t="e">
        <f t="shared" si="221"/>
        <v>#VALUE!</v>
      </c>
      <c r="O1261" s="26" t="e">
        <f t="shared" si="213"/>
        <v>#VALUE!</v>
      </c>
      <c r="P1261" s="26" t="e">
        <f t="shared" si="222"/>
        <v>#VALUE!</v>
      </c>
      <c r="Q1261" s="26" t="e">
        <f t="shared" si="214"/>
        <v>#VALUE!</v>
      </c>
      <c r="R1261" s="22"/>
      <c r="S1261" s="22"/>
      <c r="T1261" s="22"/>
      <c r="U1261" s="22"/>
      <c r="W1261" s="23" t="e">
        <f>IF(AND($F$2&lt;&gt;"",$F$3&lt;&gt;""),Interpolation!J1261,ROUND(Interpolation!C1261,$N$3))</f>
        <v>#VALUE!</v>
      </c>
      <c r="X1261" s="23" t="e">
        <f>IF(AND($F$2&lt;&gt;"",$F$3&lt;&gt;""),Interpolation!K1261,ROUND(Interpolation!D1261,$N$3))</f>
        <v>#VALUE!</v>
      </c>
      <c r="Y1261" s="23" t="e">
        <f>IF(AND($F$2&lt;&gt;"",$F$3&lt;&gt;""),Interpolation!L1261,ROUND(Interpolation!E1261,$N$3))</f>
        <v>#VALUE!</v>
      </c>
      <c r="Z1261" s="23" t="e">
        <f>IF(AND($F$2&lt;&gt;"",$F$3&lt;&gt;""),Interpolation!M1261,ROUND(Interpolation!F1261,$N$3))</f>
        <v>#VALUE!</v>
      </c>
      <c r="AA1261" s="23" t="e">
        <f>IF(AND($F$2&lt;&gt;"",$F$3&lt;&gt;""),Interpolation!N1261,ROUND(Interpolation!G1261,$N$3))</f>
        <v>#VALUE!</v>
      </c>
      <c r="AB1261" s="23" t="e">
        <f>IF(AND($F$2&lt;&gt;"",$F$3&lt;&gt;""),Interpolation!O1261,ROUND(Interpolation!H1261,$N$3))</f>
        <v>#VALUE!</v>
      </c>
      <c r="AD1261" s="43" t="e">
        <f t="shared" si="217"/>
        <v>#VALUE!</v>
      </c>
      <c r="AE1261" s="43" t="e">
        <f t="shared" si="218"/>
        <v>#VALUE!</v>
      </c>
    </row>
    <row r="1262" spans="1:31" x14ac:dyDescent="0.25">
      <c r="A1262" s="26" t="str">
        <f t="shared" si="220"/>
        <v/>
      </c>
      <c r="B1262" s="21" t="str">
        <f t="shared" si="219"/>
        <v/>
      </c>
      <c r="C1262" s="16" t="s">
        <v>66</v>
      </c>
      <c r="D1262" s="16" t="s">
        <v>66</v>
      </c>
      <c r="E1262" s="16" t="s">
        <v>66</v>
      </c>
      <c r="F1262" s="16"/>
      <c r="G1262" s="16"/>
      <c r="H1262" s="16"/>
      <c r="I1262" s="56"/>
      <c r="J1262" s="57"/>
      <c r="K1262" s="58"/>
      <c r="L1262" s="22" t="str">
        <f t="shared" si="215"/>
        <v/>
      </c>
      <c r="M1262" s="22" t="str">
        <f t="shared" si="216"/>
        <v/>
      </c>
      <c r="N1262" s="26" t="e">
        <f t="shared" si="221"/>
        <v>#VALUE!</v>
      </c>
      <c r="O1262" s="26" t="e">
        <f t="shared" si="213"/>
        <v>#VALUE!</v>
      </c>
      <c r="P1262" s="26" t="e">
        <f t="shared" si="222"/>
        <v>#VALUE!</v>
      </c>
      <c r="Q1262" s="26" t="e">
        <f t="shared" si="214"/>
        <v>#VALUE!</v>
      </c>
      <c r="R1262" s="22"/>
      <c r="S1262" s="22"/>
      <c r="T1262" s="22"/>
      <c r="U1262" s="22"/>
      <c r="W1262" s="23" t="e">
        <f>IF(AND($F$2&lt;&gt;"",$F$3&lt;&gt;""),Interpolation!J1262,ROUND(Interpolation!C1262,$N$3))</f>
        <v>#VALUE!</v>
      </c>
      <c r="X1262" s="23" t="e">
        <f>IF(AND($F$2&lt;&gt;"",$F$3&lt;&gt;""),Interpolation!K1262,ROUND(Interpolation!D1262,$N$3))</f>
        <v>#VALUE!</v>
      </c>
      <c r="Y1262" s="23" t="e">
        <f>IF(AND($F$2&lt;&gt;"",$F$3&lt;&gt;""),Interpolation!L1262,ROUND(Interpolation!E1262,$N$3))</f>
        <v>#VALUE!</v>
      </c>
      <c r="Z1262" s="23" t="e">
        <f>IF(AND($F$2&lt;&gt;"",$F$3&lt;&gt;""),Interpolation!M1262,ROUND(Interpolation!F1262,$N$3))</f>
        <v>#VALUE!</v>
      </c>
      <c r="AA1262" s="23" t="e">
        <f>IF(AND($F$2&lt;&gt;"",$F$3&lt;&gt;""),Interpolation!N1262,ROUND(Interpolation!G1262,$N$3))</f>
        <v>#VALUE!</v>
      </c>
      <c r="AB1262" s="23" t="e">
        <f>IF(AND($F$2&lt;&gt;"",$F$3&lt;&gt;""),Interpolation!O1262,ROUND(Interpolation!H1262,$N$3))</f>
        <v>#VALUE!</v>
      </c>
      <c r="AD1262" s="43" t="e">
        <f t="shared" si="217"/>
        <v>#VALUE!</v>
      </c>
      <c r="AE1262" s="43" t="e">
        <f t="shared" si="218"/>
        <v>#VALUE!</v>
      </c>
    </row>
    <row r="1263" spans="1:31" x14ac:dyDescent="0.25">
      <c r="A1263" s="26" t="str">
        <f t="shared" si="220"/>
        <v/>
      </c>
      <c r="B1263" s="21" t="str">
        <f t="shared" si="219"/>
        <v/>
      </c>
      <c r="C1263" s="16" t="s">
        <v>66</v>
      </c>
      <c r="D1263" s="16" t="s">
        <v>66</v>
      </c>
      <c r="E1263" s="16" t="s">
        <v>66</v>
      </c>
      <c r="F1263" s="16"/>
      <c r="G1263" s="16"/>
      <c r="H1263" s="16"/>
      <c r="I1263" s="56"/>
      <c r="J1263" s="57"/>
      <c r="K1263" s="58"/>
      <c r="L1263" s="22" t="str">
        <f t="shared" si="215"/>
        <v/>
      </c>
      <c r="M1263" s="22" t="str">
        <f t="shared" si="216"/>
        <v/>
      </c>
      <c r="N1263" s="26" t="e">
        <f t="shared" si="221"/>
        <v>#VALUE!</v>
      </c>
      <c r="O1263" s="26" t="e">
        <f t="shared" si="213"/>
        <v>#VALUE!</v>
      </c>
      <c r="P1263" s="26" t="e">
        <f t="shared" si="222"/>
        <v>#VALUE!</v>
      </c>
      <c r="Q1263" s="26" t="e">
        <f t="shared" si="214"/>
        <v>#VALUE!</v>
      </c>
      <c r="R1263" s="22"/>
      <c r="S1263" s="22"/>
      <c r="T1263" s="22"/>
      <c r="U1263" s="22"/>
      <c r="W1263" s="23" t="e">
        <f>IF(AND($F$2&lt;&gt;"",$F$3&lt;&gt;""),Interpolation!J1263,ROUND(Interpolation!C1263,$N$3))</f>
        <v>#VALUE!</v>
      </c>
      <c r="X1263" s="23" t="e">
        <f>IF(AND($F$2&lt;&gt;"",$F$3&lt;&gt;""),Interpolation!K1263,ROUND(Interpolation!D1263,$N$3))</f>
        <v>#VALUE!</v>
      </c>
      <c r="Y1263" s="23" t="e">
        <f>IF(AND($F$2&lt;&gt;"",$F$3&lt;&gt;""),Interpolation!L1263,ROUND(Interpolation!E1263,$N$3))</f>
        <v>#VALUE!</v>
      </c>
      <c r="Z1263" s="23" t="e">
        <f>IF(AND($F$2&lt;&gt;"",$F$3&lt;&gt;""),Interpolation!M1263,ROUND(Interpolation!F1263,$N$3))</f>
        <v>#VALUE!</v>
      </c>
      <c r="AA1263" s="23" t="e">
        <f>IF(AND($F$2&lt;&gt;"",$F$3&lt;&gt;""),Interpolation!N1263,ROUND(Interpolation!G1263,$N$3))</f>
        <v>#VALUE!</v>
      </c>
      <c r="AB1263" s="23" t="e">
        <f>IF(AND($F$2&lt;&gt;"",$F$3&lt;&gt;""),Interpolation!O1263,ROUND(Interpolation!H1263,$N$3))</f>
        <v>#VALUE!</v>
      </c>
      <c r="AD1263" s="43" t="e">
        <f t="shared" si="217"/>
        <v>#VALUE!</v>
      </c>
      <c r="AE1263" s="43" t="e">
        <f t="shared" si="218"/>
        <v>#VALUE!</v>
      </c>
    </row>
    <row r="1264" spans="1:31" x14ac:dyDescent="0.25">
      <c r="A1264" s="26" t="str">
        <f t="shared" si="220"/>
        <v/>
      </c>
      <c r="B1264" s="21" t="str">
        <f t="shared" si="219"/>
        <v/>
      </c>
      <c r="C1264" s="16" t="s">
        <v>66</v>
      </c>
      <c r="D1264" s="16" t="s">
        <v>66</v>
      </c>
      <c r="E1264" s="16" t="s">
        <v>66</v>
      </c>
      <c r="F1264" s="16"/>
      <c r="G1264" s="16"/>
      <c r="H1264" s="16"/>
      <c r="I1264" s="56"/>
      <c r="J1264" s="57"/>
      <c r="K1264" s="58"/>
      <c r="L1264" s="22" t="str">
        <f t="shared" si="215"/>
        <v/>
      </c>
      <c r="M1264" s="22" t="str">
        <f t="shared" si="216"/>
        <v/>
      </c>
      <c r="N1264" s="26" t="e">
        <f t="shared" si="221"/>
        <v>#VALUE!</v>
      </c>
      <c r="O1264" s="26" t="e">
        <f t="shared" si="213"/>
        <v>#VALUE!</v>
      </c>
      <c r="P1264" s="26" t="e">
        <f t="shared" si="222"/>
        <v>#VALUE!</v>
      </c>
      <c r="Q1264" s="26" t="e">
        <f t="shared" si="214"/>
        <v>#VALUE!</v>
      </c>
      <c r="R1264" s="22"/>
      <c r="S1264" s="22"/>
      <c r="T1264" s="22"/>
      <c r="U1264" s="22"/>
      <c r="W1264" s="23" t="e">
        <f>IF(AND($F$2&lt;&gt;"",$F$3&lt;&gt;""),Interpolation!J1264,ROUND(Interpolation!C1264,$N$3))</f>
        <v>#VALUE!</v>
      </c>
      <c r="X1264" s="23" t="e">
        <f>IF(AND($F$2&lt;&gt;"",$F$3&lt;&gt;""),Interpolation!K1264,ROUND(Interpolation!D1264,$N$3))</f>
        <v>#VALUE!</v>
      </c>
      <c r="Y1264" s="23" t="e">
        <f>IF(AND($F$2&lt;&gt;"",$F$3&lt;&gt;""),Interpolation!L1264,ROUND(Interpolation!E1264,$N$3))</f>
        <v>#VALUE!</v>
      </c>
      <c r="Z1264" s="23" t="e">
        <f>IF(AND($F$2&lt;&gt;"",$F$3&lt;&gt;""),Interpolation!M1264,ROUND(Interpolation!F1264,$N$3))</f>
        <v>#VALUE!</v>
      </c>
      <c r="AA1264" s="23" t="e">
        <f>IF(AND($F$2&lt;&gt;"",$F$3&lt;&gt;""),Interpolation!N1264,ROUND(Interpolation!G1264,$N$3))</f>
        <v>#VALUE!</v>
      </c>
      <c r="AB1264" s="23" t="e">
        <f>IF(AND($F$2&lt;&gt;"",$F$3&lt;&gt;""),Interpolation!O1264,ROUND(Interpolation!H1264,$N$3))</f>
        <v>#VALUE!</v>
      </c>
      <c r="AD1264" s="43" t="e">
        <f t="shared" si="217"/>
        <v>#VALUE!</v>
      </c>
      <c r="AE1264" s="43" t="e">
        <f t="shared" si="218"/>
        <v>#VALUE!</v>
      </c>
    </row>
    <row r="1265" spans="1:31" x14ac:dyDescent="0.25">
      <c r="A1265" s="26" t="str">
        <f t="shared" si="220"/>
        <v/>
      </c>
      <c r="B1265" s="21" t="str">
        <f t="shared" si="219"/>
        <v/>
      </c>
      <c r="C1265" s="16" t="s">
        <v>66</v>
      </c>
      <c r="D1265" s="16" t="s">
        <v>66</v>
      </c>
      <c r="E1265" s="16" t="s">
        <v>66</v>
      </c>
      <c r="F1265" s="16"/>
      <c r="G1265" s="16"/>
      <c r="H1265" s="16"/>
      <c r="I1265" s="56"/>
      <c r="J1265" s="57"/>
      <c r="K1265" s="58"/>
      <c r="L1265" s="22" t="str">
        <f t="shared" si="215"/>
        <v/>
      </c>
      <c r="M1265" s="22" t="str">
        <f t="shared" si="216"/>
        <v/>
      </c>
      <c r="N1265" s="26" t="e">
        <f t="shared" si="221"/>
        <v>#VALUE!</v>
      </c>
      <c r="O1265" s="26" t="e">
        <f t="shared" si="213"/>
        <v>#VALUE!</v>
      </c>
      <c r="P1265" s="26" t="e">
        <f t="shared" si="222"/>
        <v>#VALUE!</v>
      </c>
      <c r="Q1265" s="26" t="e">
        <f t="shared" si="214"/>
        <v>#VALUE!</v>
      </c>
      <c r="R1265" s="22"/>
      <c r="S1265" s="22"/>
      <c r="T1265" s="22"/>
      <c r="U1265" s="22"/>
      <c r="W1265" s="23" t="e">
        <f>IF(AND($F$2&lt;&gt;"",$F$3&lt;&gt;""),Interpolation!J1265,ROUND(Interpolation!C1265,$N$3))</f>
        <v>#VALUE!</v>
      </c>
      <c r="X1265" s="23" t="e">
        <f>IF(AND($F$2&lt;&gt;"",$F$3&lt;&gt;""),Interpolation!K1265,ROUND(Interpolation!D1265,$N$3))</f>
        <v>#VALUE!</v>
      </c>
      <c r="Y1265" s="23" t="e">
        <f>IF(AND($F$2&lt;&gt;"",$F$3&lt;&gt;""),Interpolation!L1265,ROUND(Interpolation!E1265,$N$3))</f>
        <v>#VALUE!</v>
      </c>
      <c r="Z1265" s="23" t="e">
        <f>IF(AND($F$2&lt;&gt;"",$F$3&lt;&gt;""),Interpolation!M1265,ROUND(Interpolation!F1265,$N$3))</f>
        <v>#VALUE!</v>
      </c>
      <c r="AA1265" s="23" t="e">
        <f>IF(AND($F$2&lt;&gt;"",$F$3&lt;&gt;""),Interpolation!N1265,ROUND(Interpolation!G1265,$N$3))</f>
        <v>#VALUE!</v>
      </c>
      <c r="AB1265" s="23" t="e">
        <f>IF(AND($F$2&lt;&gt;"",$F$3&lt;&gt;""),Interpolation!O1265,ROUND(Interpolation!H1265,$N$3))</f>
        <v>#VALUE!</v>
      </c>
      <c r="AD1265" s="43" t="e">
        <f t="shared" si="217"/>
        <v>#VALUE!</v>
      </c>
      <c r="AE1265" s="43" t="e">
        <f t="shared" si="218"/>
        <v>#VALUE!</v>
      </c>
    </row>
    <row r="1266" spans="1:31" x14ac:dyDescent="0.25">
      <c r="A1266" s="26" t="str">
        <f t="shared" si="220"/>
        <v/>
      </c>
      <c r="B1266" s="21" t="str">
        <f t="shared" si="219"/>
        <v/>
      </c>
      <c r="C1266" s="16" t="s">
        <v>66</v>
      </c>
      <c r="D1266" s="16" t="s">
        <v>66</v>
      </c>
      <c r="E1266" s="16" t="s">
        <v>66</v>
      </c>
      <c r="F1266" s="16"/>
      <c r="G1266" s="16"/>
      <c r="H1266" s="16"/>
      <c r="I1266" s="56"/>
      <c r="J1266" s="57"/>
      <c r="K1266" s="58"/>
      <c r="L1266" s="22" t="str">
        <f t="shared" si="215"/>
        <v/>
      </c>
      <c r="M1266" s="22" t="str">
        <f t="shared" si="216"/>
        <v/>
      </c>
      <c r="N1266" s="26" t="e">
        <f t="shared" si="221"/>
        <v>#VALUE!</v>
      </c>
      <c r="O1266" s="26" t="e">
        <f t="shared" si="213"/>
        <v>#VALUE!</v>
      </c>
      <c r="P1266" s="26" t="e">
        <f t="shared" si="222"/>
        <v>#VALUE!</v>
      </c>
      <c r="Q1266" s="26" t="e">
        <f t="shared" si="214"/>
        <v>#VALUE!</v>
      </c>
      <c r="R1266" s="22"/>
      <c r="S1266" s="22"/>
      <c r="T1266" s="22"/>
      <c r="U1266" s="22"/>
      <c r="W1266" s="23" t="e">
        <f>IF(AND($F$2&lt;&gt;"",$F$3&lt;&gt;""),Interpolation!J1266,ROUND(Interpolation!C1266,$N$3))</f>
        <v>#VALUE!</v>
      </c>
      <c r="X1266" s="23" t="e">
        <f>IF(AND($F$2&lt;&gt;"",$F$3&lt;&gt;""),Interpolation!K1266,ROUND(Interpolation!D1266,$N$3))</f>
        <v>#VALUE!</v>
      </c>
      <c r="Y1266" s="23" t="e">
        <f>IF(AND($F$2&lt;&gt;"",$F$3&lt;&gt;""),Interpolation!L1266,ROUND(Interpolation!E1266,$N$3))</f>
        <v>#VALUE!</v>
      </c>
      <c r="Z1266" s="23" t="e">
        <f>IF(AND($F$2&lt;&gt;"",$F$3&lt;&gt;""),Interpolation!M1266,ROUND(Interpolation!F1266,$N$3))</f>
        <v>#VALUE!</v>
      </c>
      <c r="AA1266" s="23" t="e">
        <f>IF(AND($F$2&lt;&gt;"",$F$3&lt;&gt;""),Interpolation!N1266,ROUND(Interpolation!G1266,$N$3))</f>
        <v>#VALUE!</v>
      </c>
      <c r="AB1266" s="23" t="e">
        <f>IF(AND($F$2&lt;&gt;"",$F$3&lt;&gt;""),Interpolation!O1266,ROUND(Interpolation!H1266,$N$3))</f>
        <v>#VALUE!</v>
      </c>
      <c r="AD1266" s="43" t="e">
        <f t="shared" si="217"/>
        <v>#VALUE!</v>
      </c>
      <c r="AE1266" s="43" t="e">
        <f t="shared" si="218"/>
        <v>#VALUE!</v>
      </c>
    </row>
    <row r="1267" spans="1:31" x14ac:dyDescent="0.25">
      <c r="A1267" s="26" t="str">
        <f t="shared" si="220"/>
        <v/>
      </c>
      <c r="B1267" s="21" t="str">
        <f t="shared" si="219"/>
        <v/>
      </c>
      <c r="C1267" s="16" t="s">
        <v>66</v>
      </c>
      <c r="D1267" s="16" t="s">
        <v>66</v>
      </c>
      <c r="E1267" s="16" t="s">
        <v>66</v>
      </c>
      <c r="F1267" s="16"/>
      <c r="G1267" s="16"/>
      <c r="H1267" s="16"/>
      <c r="I1267" s="56"/>
      <c r="J1267" s="57"/>
      <c r="K1267" s="58"/>
      <c r="L1267" s="22" t="str">
        <f t="shared" si="215"/>
        <v/>
      </c>
      <c r="M1267" s="22" t="str">
        <f t="shared" si="216"/>
        <v/>
      </c>
      <c r="N1267" s="26" t="e">
        <f t="shared" si="221"/>
        <v>#VALUE!</v>
      </c>
      <c r="O1267" s="26" t="e">
        <f t="shared" si="213"/>
        <v>#VALUE!</v>
      </c>
      <c r="P1267" s="26" t="e">
        <f t="shared" si="222"/>
        <v>#VALUE!</v>
      </c>
      <c r="Q1267" s="26" t="e">
        <f t="shared" si="214"/>
        <v>#VALUE!</v>
      </c>
      <c r="R1267" s="22"/>
      <c r="S1267" s="22"/>
      <c r="T1267" s="22"/>
      <c r="U1267" s="22"/>
      <c r="W1267" s="23" t="e">
        <f>IF(AND($F$2&lt;&gt;"",$F$3&lt;&gt;""),Interpolation!J1267,ROUND(Interpolation!C1267,$N$3))</f>
        <v>#VALUE!</v>
      </c>
      <c r="X1267" s="23" t="e">
        <f>IF(AND($F$2&lt;&gt;"",$F$3&lt;&gt;""),Interpolation!K1267,ROUND(Interpolation!D1267,$N$3))</f>
        <v>#VALUE!</v>
      </c>
      <c r="Y1267" s="23" t="e">
        <f>IF(AND($F$2&lt;&gt;"",$F$3&lt;&gt;""),Interpolation!L1267,ROUND(Interpolation!E1267,$N$3))</f>
        <v>#VALUE!</v>
      </c>
      <c r="Z1267" s="23" t="e">
        <f>IF(AND($F$2&lt;&gt;"",$F$3&lt;&gt;""),Interpolation!M1267,ROUND(Interpolation!F1267,$N$3))</f>
        <v>#VALUE!</v>
      </c>
      <c r="AA1267" s="23" t="e">
        <f>IF(AND($F$2&lt;&gt;"",$F$3&lt;&gt;""),Interpolation!N1267,ROUND(Interpolation!G1267,$N$3))</f>
        <v>#VALUE!</v>
      </c>
      <c r="AB1267" s="23" t="e">
        <f>IF(AND($F$2&lt;&gt;"",$F$3&lt;&gt;""),Interpolation!O1267,ROUND(Interpolation!H1267,$N$3))</f>
        <v>#VALUE!</v>
      </c>
      <c r="AD1267" s="43" t="e">
        <f t="shared" si="217"/>
        <v>#VALUE!</v>
      </c>
      <c r="AE1267" s="43" t="e">
        <f t="shared" si="218"/>
        <v>#VALUE!</v>
      </c>
    </row>
    <row r="1268" spans="1:31" x14ac:dyDescent="0.25">
      <c r="A1268" s="26" t="str">
        <f t="shared" si="220"/>
        <v/>
      </c>
      <c r="B1268" s="21" t="str">
        <f t="shared" si="219"/>
        <v/>
      </c>
      <c r="C1268" s="16" t="s">
        <v>66</v>
      </c>
      <c r="D1268" s="16" t="s">
        <v>66</v>
      </c>
      <c r="E1268" s="16" t="s">
        <v>66</v>
      </c>
      <c r="F1268" s="16"/>
      <c r="G1268" s="16"/>
      <c r="H1268" s="16"/>
      <c r="I1268" s="56"/>
      <c r="J1268" s="57"/>
      <c r="K1268" s="58"/>
      <c r="L1268" s="22" t="str">
        <f t="shared" si="215"/>
        <v/>
      </c>
      <c r="M1268" s="22" t="str">
        <f t="shared" si="216"/>
        <v/>
      </c>
      <c r="N1268" s="26" t="e">
        <f t="shared" si="221"/>
        <v>#VALUE!</v>
      </c>
      <c r="O1268" s="26" t="e">
        <f t="shared" si="213"/>
        <v>#VALUE!</v>
      </c>
      <c r="P1268" s="26" t="e">
        <f t="shared" si="222"/>
        <v>#VALUE!</v>
      </c>
      <c r="Q1268" s="26" t="e">
        <f t="shared" si="214"/>
        <v>#VALUE!</v>
      </c>
      <c r="R1268" s="22"/>
      <c r="S1268" s="22"/>
      <c r="T1268" s="22"/>
      <c r="U1268" s="22"/>
      <c r="W1268" s="23" t="e">
        <f>IF(AND($F$2&lt;&gt;"",$F$3&lt;&gt;""),Interpolation!J1268,ROUND(Interpolation!C1268,$N$3))</f>
        <v>#VALUE!</v>
      </c>
      <c r="X1268" s="23" t="e">
        <f>IF(AND($F$2&lt;&gt;"",$F$3&lt;&gt;""),Interpolation!K1268,ROUND(Interpolation!D1268,$N$3))</f>
        <v>#VALUE!</v>
      </c>
      <c r="Y1268" s="23" t="e">
        <f>IF(AND($F$2&lt;&gt;"",$F$3&lt;&gt;""),Interpolation!L1268,ROUND(Interpolation!E1268,$N$3))</f>
        <v>#VALUE!</v>
      </c>
      <c r="Z1268" s="23" t="e">
        <f>IF(AND($F$2&lt;&gt;"",$F$3&lt;&gt;""),Interpolation!M1268,ROUND(Interpolation!F1268,$N$3))</f>
        <v>#VALUE!</v>
      </c>
      <c r="AA1268" s="23" t="e">
        <f>IF(AND($F$2&lt;&gt;"",$F$3&lt;&gt;""),Interpolation!N1268,ROUND(Interpolation!G1268,$N$3))</f>
        <v>#VALUE!</v>
      </c>
      <c r="AB1268" s="23" t="e">
        <f>IF(AND($F$2&lt;&gt;"",$F$3&lt;&gt;""),Interpolation!O1268,ROUND(Interpolation!H1268,$N$3))</f>
        <v>#VALUE!</v>
      </c>
      <c r="AD1268" s="43" t="e">
        <f t="shared" si="217"/>
        <v>#VALUE!</v>
      </c>
      <c r="AE1268" s="43" t="e">
        <f t="shared" si="218"/>
        <v>#VALUE!</v>
      </c>
    </row>
    <row r="1269" spans="1:31" x14ac:dyDescent="0.25">
      <c r="W1269" s="23" t="e">
        <f>IF(AND($F$2&lt;&gt;"",$F$3&lt;&gt;""),Interpolation!J1269,ROUND(Interpolation!C1269,$N$3))</f>
        <v>#VALUE!</v>
      </c>
      <c r="X1269" s="23" t="e">
        <f>IF(AND($F$2&lt;&gt;"",$F$3&lt;&gt;""),Interpolation!K1269,ROUND(Interpolation!D1269,$N$3))</f>
        <v>#VALUE!</v>
      </c>
      <c r="Y1269" s="23" t="e">
        <f>IF(AND($F$2&lt;&gt;"",$F$3&lt;&gt;""),Interpolation!L1269,ROUND(Interpolation!E1269,$N$3))</f>
        <v>#VALUE!</v>
      </c>
      <c r="Z1269" s="23" t="e">
        <f>IF(AND($F$2&lt;&gt;"",$F$3&lt;&gt;""),Interpolation!M1269,ROUND(Interpolation!F1269,$N$3))</f>
        <v>#VALUE!</v>
      </c>
      <c r="AA1269" s="23" t="e">
        <f>IF(AND($F$2&lt;&gt;"",$F$3&lt;&gt;""),Interpolation!N1269,ROUND(Interpolation!G1269,$N$3))</f>
        <v>#VALUE!</v>
      </c>
      <c r="AB1269" s="23" t="e">
        <f>IF(AND($F$2&lt;&gt;"",$F$3&lt;&gt;""),Interpolation!O1269,ROUND(Interpolation!H1269,$N$3))</f>
        <v>#VALUE!</v>
      </c>
      <c r="AD1269" s="43">
        <f t="shared" si="217"/>
        <v>0</v>
      </c>
      <c r="AE1269" s="43">
        <f t="shared" si="218"/>
        <v>0</v>
      </c>
    </row>
    <row r="1270" spans="1:31" x14ac:dyDescent="0.25">
      <c r="W1270" s="23" t="e">
        <f>IF(AND($F$2&lt;&gt;"",$F$3&lt;&gt;""),Interpolation!J1270,ROUND(Interpolation!C1270,$N$3))</f>
        <v>#VALUE!</v>
      </c>
      <c r="X1270" s="23" t="e">
        <f>IF(AND($F$2&lt;&gt;"",$F$3&lt;&gt;""),Interpolation!K1270,ROUND(Interpolation!D1270,$N$3))</f>
        <v>#VALUE!</v>
      </c>
      <c r="Y1270" s="23" t="e">
        <f>IF(AND($F$2&lt;&gt;"",$F$3&lt;&gt;""),Interpolation!L1270,ROUND(Interpolation!E1270,$N$3))</f>
        <v>#VALUE!</v>
      </c>
      <c r="Z1270" s="23" t="e">
        <f>IF(AND($F$2&lt;&gt;"",$F$3&lt;&gt;""),Interpolation!M1270,ROUND(Interpolation!F1270,$N$3))</f>
        <v>#VALUE!</v>
      </c>
      <c r="AA1270" s="23" t="e">
        <f>IF(AND($F$2&lt;&gt;"",$F$3&lt;&gt;""),Interpolation!N1270,ROUND(Interpolation!G1270,$N$3))</f>
        <v>#VALUE!</v>
      </c>
      <c r="AB1270" s="23" t="e">
        <f>IF(AND($F$2&lt;&gt;"",$F$3&lt;&gt;""),Interpolation!O1270,ROUND(Interpolation!H1270,$N$3))</f>
        <v>#VALUE!</v>
      </c>
      <c r="AD1270" s="43">
        <f t="shared" si="217"/>
        <v>0</v>
      </c>
      <c r="AE1270" s="43">
        <f t="shared" si="218"/>
        <v>0</v>
      </c>
    </row>
    <row r="1271" spans="1:31" x14ac:dyDescent="0.25">
      <c r="W1271" s="23" t="e">
        <f>IF(AND($F$2&lt;&gt;"",$F$3&lt;&gt;""),Interpolation!J1271,ROUND(Interpolation!C1271,$N$3))</f>
        <v>#VALUE!</v>
      </c>
      <c r="X1271" s="23" t="e">
        <f>IF(AND($F$2&lt;&gt;"",$F$3&lt;&gt;""),Interpolation!K1271,ROUND(Interpolation!D1271,$N$3))</f>
        <v>#VALUE!</v>
      </c>
      <c r="Y1271" s="23" t="e">
        <f>IF(AND($F$2&lt;&gt;"",$F$3&lt;&gt;""),Interpolation!L1271,ROUND(Interpolation!E1271,$N$3))</f>
        <v>#VALUE!</v>
      </c>
      <c r="Z1271" s="23" t="e">
        <f>IF(AND($F$2&lt;&gt;"",$F$3&lt;&gt;""),Interpolation!M1271,ROUND(Interpolation!F1271,$N$3))</f>
        <v>#VALUE!</v>
      </c>
      <c r="AA1271" s="23" t="e">
        <f>IF(AND($F$2&lt;&gt;"",$F$3&lt;&gt;""),Interpolation!N1271,ROUND(Interpolation!G1271,$N$3))</f>
        <v>#VALUE!</v>
      </c>
      <c r="AB1271" s="23" t="e">
        <f>IF(AND($F$2&lt;&gt;"",$F$3&lt;&gt;""),Interpolation!O1271,ROUND(Interpolation!H1271,$N$3))</f>
        <v>#VALUE!</v>
      </c>
      <c r="AD1271" s="43">
        <f t="shared" si="217"/>
        <v>0</v>
      </c>
      <c r="AE1271" s="43">
        <f t="shared" si="218"/>
        <v>0</v>
      </c>
    </row>
    <row r="1272" spans="1:31" x14ac:dyDescent="0.25">
      <c r="W1272" s="23" t="e">
        <f>IF(AND($F$2&lt;&gt;"",$F$3&lt;&gt;""),Interpolation!J1272,ROUND(Interpolation!C1272,$N$3))</f>
        <v>#VALUE!</v>
      </c>
      <c r="X1272" s="23" t="e">
        <f>IF(AND($F$2&lt;&gt;"",$F$3&lt;&gt;""),Interpolation!K1272,ROUND(Interpolation!D1272,$N$3))</f>
        <v>#VALUE!</v>
      </c>
      <c r="Y1272" s="23" t="e">
        <f>IF(AND($F$2&lt;&gt;"",$F$3&lt;&gt;""),Interpolation!L1272,ROUND(Interpolation!E1272,$N$3))</f>
        <v>#VALUE!</v>
      </c>
      <c r="Z1272" s="23" t="e">
        <f>IF(AND($F$2&lt;&gt;"",$F$3&lt;&gt;""),Interpolation!M1272,ROUND(Interpolation!F1272,$N$3))</f>
        <v>#VALUE!</v>
      </c>
      <c r="AA1272" s="23" t="e">
        <f>IF(AND($F$2&lt;&gt;"",$F$3&lt;&gt;""),Interpolation!N1272,ROUND(Interpolation!G1272,$N$3))</f>
        <v>#VALUE!</v>
      </c>
      <c r="AB1272" s="23" t="e">
        <f>IF(AND($F$2&lt;&gt;"",$F$3&lt;&gt;""),Interpolation!O1272,ROUND(Interpolation!H1272,$N$3))</f>
        <v>#VALUE!</v>
      </c>
      <c r="AD1272" s="43">
        <f t="shared" si="217"/>
        <v>0</v>
      </c>
      <c r="AE1272" s="43">
        <f t="shared" si="218"/>
        <v>0</v>
      </c>
    </row>
    <row r="1273" spans="1:31" x14ac:dyDescent="0.25">
      <c r="W1273" s="23" t="e">
        <f>IF(AND($F$2&lt;&gt;"",$F$3&lt;&gt;""),Interpolation!J1273,ROUND(Interpolation!C1273,$N$3))</f>
        <v>#VALUE!</v>
      </c>
      <c r="X1273" s="23" t="e">
        <f>IF(AND($F$2&lt;&gt;"",$F$3&lt;&gt;""),Interpolation!K1273,ROUND(Interpolation!D1273,$N$3))</f>
        <v>#VALUE!</v>
      </c>
      <c r="Y1273" s="23" t="e">
        <f>IF(AND($F$2&lt;&gt;"",$F$3&lt;&gt;""),Interpolation!L1273,ROUND(Interpolation!E1273,$N$3))</f>
        <v>#VALUE!</v>
      </c>
      <c r="Z1273" s="23" t="e">
        <f>IF(AND($F$2&lt;&gt;"",$F$3&lt;&gt;""),Interpolation!M1273,ROUND(Interpolation!F1273,$N$3))</f>
        <v>#VALUE!</v>
      </c>
      <c r="AA1273" s="23" t="e">
        <f>IF(AND($F$2&lt;&gt;"",$F$3&lt;&gt;""),Interpolation!N1273,ROUND(Interpolation!G1273,$N$3))</f>
        <v>#VALUE!</v>
      </c>
      <c r="AB1273" s="23" t="e">
        <f>IF(AND($F$2&lt;&gt;"",$F$3&lt;&gt;""),Interpolation!O1273,ROUND(Interpolation!H1273,$N$3))</f>
        <v>#VALUE!</v>
      </c>
      <c r="AD1273" s="43">
        <f t="shared" si="217"/>
        <v>0</v>
      </c>
      <c r="AE1273" s="43">
        <f t="shared" si="218"/>
        <v>0</v>
      </c>
    </row>
    <row r="1274" spans="1:31" x14ac:dyDescent="0.25">
      <c r="W1274" s="23" t="e">
        <f>IF(AND($F$2&lt;&gt;"",$F$3&lt;&gt;""),Interpolation!J1274,ROUND(Interpolation!C1274,$N$3))</f>
        <v>#VALUE!</v>
      </c>
      <c r="X1274" s="23" t="e">
        <f>IF(AND($F$2&lt;&gt;"",$F$3&lt;&gt;""),Interpolation!K1274,ROUND(Interpolation!D1274,$N$3))</f>
        <v>#VALUE!</v>
      </c>
      <c r="Y1274" s="23" t="e">
        <f>IF(AND($F$2&lt;&gt;"",$F$3&lt;&gt;""),Interpolation!L1274,ROUND(Interpolation!E1274,$N$3))</f>
        <v>#VALUE!</v>
      </c>
      <c r="Z1274" s="23" t="e">
        <f>IF(AND($F$2&lt;&gt;"",$F$3&lt;&gt;""),Interpolation!M1274,ROUND(Interpolation!F1274,$N$3))</f>
        <v>#VALUE!</v>
      </c>
      <c r="AA1274" s="23" t="e">
        <f>IF(AND($F$2&lt;&gt;"",$F$3&lt;&gt;""),Interpolation!N1274,ROUND(Interpolation!G1274,$N$3))</f>
        <v>#VALUE!</v>
      </c>
      <c r="AB1274" s="23" t="e">
        <f>IF(AND($F$2&lt;&gt;"",$F$3&lt;&gt;""),Interpolation!O1274,ROUND(Interpolation!H1274,$N$3))</f>
        <v>#VALUE!</v>
      </c>
      <c r="AD1274" s="43">
        <f t="shared" si="217"/>
        <v>0</v>
      </c>
      <c r="AE1274" s="43">
        <f t="shared" si="218"/>
        <v>0</v>
      </c>
    </row>
    <row r="1275" spans="1:31" x14ac:dyDescent="0.25">
      <c r="W1275" s="23" t="e">
        <f>IF(AND($F$2&lt;&gt;"",$F$3&lt;&gt;""),Interpolation!J1275,ROUND(Interpolation!C1275,$N$3))</f>
        <v>#VALUE!</v>
      </c>
      <c r="X1275" s="23" t="e">
        <f>IF(AND($F$2&lt;&gt;"",$F$3&lt;&gt;""),Interpolation!K1275,ROUND(Interpolation!D1275,$N$3))</f>
        <v>#VALUE!</v>
      </c>
      <c r="Y1275" s="23" t="e">
        <f>IF(AND($F$2&lt;&gt;"",$F$3&lt;&gt;""),Interpolation!L1275,ROUND(Interpolation!E1275,$N$3))</f>
        <v>#VALUE!</v>
      </c>
      <c r="Z1275" s="23" t="e">
        <f>IF(AND($F$2&lt;&gt;"",$F$3&lt;&gt;""),Interpolation!M1275,ROUND(Interpolation!F1275,$N$3))</f>
        <v>#VALUE!</v>
      </c>
      <c r="AA1275" s="23" t="e">
        <f>IF(AND($F$2&lt;&gt;"",$F$3&lt;&gt;""),Interpolation!N1275,ROUND(Interpolation!G1275,$N$3))</f>
        <v>#VALUE!</v>
      </c>
      <c r="AB1275" s="23" t="e">
        <f>IF(AND($F$2&lt;&gt;"",$F$3&lt;&gt;""),Interpolation!O1275,ROUND(Interpolation!H1275,$N$3))</f>
        <v>#VALUE!</v>
      </c>
      <c r="AD1275" s="43">
        <f t="shared" si="217"/>
        <v>0</v>
      </c>
      <c r="AE1275" s="43">
        <f t="shared" si="218"/>
        <v>0</v>
      </c>
    </row>
    <row r="1276" spans="1:31" x14ac:dyDescent="0.25">
      <c r="A1276" s="26" t="str">
        <f>IF(A1268="","",IF(ROUND(A1268,7)=VALUE($H$3),"",A1268+VALUE($H$4)))</f>
        <v/>
      </c>
      <c r="W1276" s="23" t="e">
        <f>IF(AND($F$2&lt;&gt;"",$F$3&lt;&gt;""),Interpolation!J1276,ROUND(Interpolation!C1276,$N$3))</f>
        <v>#VALUE!</v>
      </c>
      <c r="X1276" s="23" t="e">
        <f>IF(AND($F$2&lt;&gt;"",$F$3&lt;&gt;""),Interpolation!K1276,ROUND(Interpolation!D1276,$N$3))</f>
        <v>#VALUE!</v>
      </c>
      <c r="Y1276" s="23" t="e">
        <f>IF(AND($F$2&lt;&gt;"",$F$3&lt;&gt;""),Interpolation!L1276,ROUND(Interpolation!E1276,$N$3))</f>
        <v>#VALUE!</v>
      </c>
      <c r="Z1276" s="23" t="e">
        <f>IF(AND($F$2&lt;&gt;"",$F$3&lt;&gt;""),Interpolation!M1276,ROUND(Interpolation!F1276,$N$3))</f>
        <v>#VALUE!</v>
      </c>
      <c r="AA1276" s="23" t="e">
        <f>IF(AND($F$2&lt;&gt;"",$F$3&lt;&gt;""),Interpolation!N1276,ROUND(Interpolation!G1276,$N$3))</f>
        <v>#VALUE!</v>
      </c>
      <c r="AB1276" s="23" t="e">
        <f>IF(AND($F$2&lt;&gt;"",$F$3&lt;&gt;""),Interpolation!O1276,ROUND(Interpolation!H1276,$N$3))</f>
        <v>#VALUE!</v>
      </c>
      <c r="AD1276" s="43">
        <f t="shared" si="217"/>
        <v>0</v>
      </c>
      <c r="AE1276" s="43">
        <f t="shared" si="218"/>
        <v>0</v>
      </c>
    </row>
    <row r="1277" spans="1:31" x14ac:dyDescent="0.25">
      <c r="A1277" s="26" t="str">
        <f t="shared" ref="A1277:A1315" si="223">IF(A1276="","",IF(ROUND(A1276,7)=VALUE($H$3),"",A1276+VALUE($H$4)))</f>
        <v/>
      </c>
      <c r="W1277" s="23" t="e">
        <f>IF(AND($F$2&lt;&gt;"",$F$3&lt;&gt;""),Interpolation!J1277,ROUND(Interpolation!C1277,$N$3))</f>
        <v>#VALUE!</v>
      </c>
      <c r="X1277" s="23" t="e">
        <f>IF(AND($F$2&lt;&gt;"",$F$3&lt;&gt;""),Interpolation!K1277,ROUND(Interpolation!D1277,$N$3))</f>
        <v>#VALUE!</v>
      </c>
      <c r="Y1277" s="23" t="e">
        <f>IF(AND($F$2&lt;&gt;"",$F$3&lt;&gt;""),Interpolation!L1277,ROUND(Interpolation!E1277,$N$3))</f>
        <v>#VALUE!</v>
      </c>
      <c r="Z1277" s="23" t="e">
        <f>IF(AND($F$2&lt;&gt;"",$F$3&lt;&gt;""),Interpolation!M1277,ROUND(Interpolation!F1277,$N$3))</f>
        <v>#VALUE!</v>
      </c>
      <c r="AA1277" s="23" t="e">
        <f>IF(AND($F$2&lt;&gt;"",$F$3&lt;&gt;""),Interpolation!N1277,ROUND(Interpolation!G1277,$N$3))</f>
        <v>#VALUE!</v>
      </c>
      <c r="AB1277" s="23" t="e">
        <f>IF(AND($F$2&lt;&gt;"",$F$3&lt;&gt;""),Interpolation!O1277,ROUND(Interpolation!H1277,$N$3))</f>
        <v>#VALUE!</v>
      </c>
      <c r="AD1277" s="43">
        <f t="shared" si="217"/>
        <v>0</v>
      </c>
      <c r="AE1277" s="43">
        <f t="shared" si="218"/>
        <v>0</v>
      </c>
    </row>
    <row r="1278" spans="1:31" x14ac:dyDescent="0.25">
      <c r="A1278" s="26" t="str">
        <f t="shared" si="223"/>
        <v/>
      </c>
      <c r="W1278" s="23" t="e">
        <f>IF(AND($F$2&lt;&gt;"",$F$3&lt;&gt;""),Interpolation!J1278,ROUND(Interpolation!C1278,$N$3))</f>
        <v>#VALUE!</v>
      </c>
      <c r="X1278" s="23" t="e">
        <f>IF(AND($F$2&lt;&gt;"",$F$3&lt;&gt;""),Interpolation!K1278,ROUND(Interpolation!D1278,$N$3))</f>
        <v>#VALUE!</v>
      </c>
      <c r="Y1278" s="23" t="e">
        <f>IF(AND($F$2&lt;&gt;"",$F$3&lt;&gt;""),Interpolation!L1278,ROUND(Interpolation!E1278,$N$3))</f>
        <v>#VALUE!</v>
      </c>
      <c r="Z1278" s="23" t="e">
        <f>IF(AND($F$2&lt;&gt;"",$F$3&lt;&gt;""),Interpolation!M1278,ROUND(Interpolation!F1278,$N$3))</f>
        <v>#VALUE!</v>
      </c>
      <c r="AA1278" s="23" t="e">
        <f>IF(AND($F$2&lt;&gt;"",$F$3&lt;&gt;""),Interpolation!N1278,ROUND(Interpolation!G1278,$N$3))</f>
        <v>#VALUE!</v>
      </c>
      <c r="AB1278" s="23" t="e">
        <f>IF(AND($F$2&lt;&gt;"",$F$3&lt;&gt;""),Interpolation!O1278,ROUND(Interpolation!H1278,$N$3))</f>
        <v>#VALUE!</v>
      </c>
      <c r="AD1278" s="43">
        <f t="shared" si="217"/>
        <v>0</v>
      </c>
      <c r="AE1278" s="43">
        <f t="shared" si="218"/>
        <v>0</v>
      </c>
    </row>
    <row r="1279" spans="1:31" x14ac:dyDescent="0.25">
      <c r="A1279" s="26" t="str">
        <f t="shared" si="223"/>
        <v/>
      </c>
      <c r="W1279" s="23" t="e">
        <f>IF(AND($F$2&lt;&gt;"",$F$3&lt;&gt;""),Interpolation!J1279,ROUND(Interpolation!C1279,$N$3))</f>
        <v>#VALUE!</v>
      </c>
      <c r="X1279" s="23" t="e">
        <f>IF(AND($F$2&lt;&gt;"",$F$3&lt;&gt;""),Interpolation!K1279,ROUND(Interpolation!D1279,$N$3))</f>
        <v>#VALUE!</v>
      </c>
      <c r="Y1279" s="23" t="e">
        <f>IF(AND($F$2&lt;&gt;"",$F$3&lt;&gt;""),Interpolation!L1279,ROUND(Interpolation!E1279,$N$3))</f>
        <v>#VALUE!</v>
      </c>
      <c r="Z1279" s="23" t="e">
        <f>IF(AND($F$2&lt;&gt;"",$F$3&lt;&gt;""),Interpolation!M1279,ROUND(Interpolation!F1279,$N$3))</f>
        <v>#VALUE!</v>
      </c>
      <c r="AA1279" s="23" t="e">
        <f>IF(AND($F$2&lt;&gt;"",$F$3&lt;&gt;""),Interpolation!N1279,ROUND(Interpolation!G1279,$N$3))</f>
        <v>#VALUE!</v>
      </c>
      <c r="AB1279" s="23" t="e">
        <f>IF(AND($F$2&lt;&gt;"",$F$3&lt;&gt;""),Interpolation!O1279,ROUND(Interpolation!H1279,$N$3))</f>
        <v>#VALUE!</v>
      </c>
      <c r="AD1279" s="43">
        <f t="shared" si="217"/>
        <v>0</v>
      </c>
      <c r="AE1279" s="43">
        <f t="shared" si="218"/>
        <v>0</v>
      </c>
    </row>
    <row r="1280" spans="1:31" x14ac:dyDescent="0.25">
      <c r="A1280" s="26" t="str">
        <f t="shared" si="223"/>
        <v/>
      </c>
      <c r="W1280" s="23" t="e">
        <f>IF(AND($F$2&lt;&gt;"",$F$3&lt;&gt;""),Interpolation!J1280,ROUND(Interpolation!C1280,$N$3))</f>
        <v>#VALUE!</v>
      </c>
      <c r="X1280" s="23" t="e">
        <f>IF(AND($F$2&lt;&gt;"",$F$3&lt;&gt;""),Interpolation!K1280,ROUND(Interpolation!D1280,$N$3))</f>
        <v>#VALUE!</v>
      </c>
      <c r="Y1280" s="23" t="e">
        <f>IF(AND($F$2&lt;&gt;"",$F$3&lt;&gt;""),Interpolation!L1280,ROUND(Interpolation!E1280,$N$3))</f>
        <v>#VALUE!</v>
      </c>
      <c r="Z1280" s="23" t="e">
        <f>IF(AND($F$2&lt;&gt;"",$F$3&lt;&gt;""),Interpolation!M1280,ROUND(Interpolation!F1280,$N$3))</f>
        <v>#VALUE!</v>
      </c>
      <c r="AA1280" s="23" t="e">
        <f>IF(AND($F$2&lt;&gt;"",$F$3&lt;&gt;""),Interpolation!N1280,ROUND(Interpolation!G1280,$N$3))</f>
        <v>#VALUE!</v>
      </c>
      <c r="AB1280" s="23" t="e">
        <f>IF(AND($F$2&lt;&gt;"",$F$3&lt;&gt;""),Interpolation!O1280,ROUND(Interpolation!H1280,$N$3))</f>
        <v>#VALUE!</v>
      </c>
      <c r="AD1280" s="43">
        <f t="shared" si="217"/>
        <v>0</v>
      </c>
      <c r="AE1280" s="43">
        <f t="shared" si="218"/>
        <v>0</v>
      </c>
    </row>
    <row r="1281" spans="1:31" x14ac:dyDescent="0.25">
      <c r="A1281" s="26" t="str">
        <f t="shared" si="223"/>
        <v/>
      </c>
      <c r="W1281" s="23" t="e">
        <f>IF(AND($F$2&lt;&gt;"",$F$3&lt;&gt;""),Interpolation!J1281,ROUND(Interpolation!C1281,$N$3))</f>
        <v>#VALUE!</v>
      </c>
      <c r="X1281" s="23" t="e">
        <f>IF(AND($F$2&lt;&gt;"",$F$3&lt;&gt;""),Interpolation!K1281,ROUND(Interpolation!D1281,$N$3))</f>
        <v>#VALUE!</v>
      </c>
      <c r="Y1281" s="23" t="e">
        <f>IF(AND($F$2&lt;&gt;"",$F$3&lt;&gt;""),Interpolation!L1281,ROUND(Interpolation!E1281,$N$3))</f>
        <v>#VALUE!</v>
      </c>
      <c r="Z1281" s="23" t="e">
        <f>IF(AND($F$2&lt;&gt;"",$F$3&lt;&gt;""),Interpolation!M1281,ROUND(Interpolation!F1281,$N$3))</f>
        <v>#VALUE!</v>
      </c>
      <c r="AA1281" s="23" t="e">
        <f>IF(AND($F$2&lt;&gt;"",$F$3&lt;&gt;""),Interpolation!N1281,ROUND(Interpolation!G1281,$N$3))</f>
        <v>#VALUE!</v>
      </c>
      <c r="AB1281" s="23" t="e">
        <f>IF(AND($F$2&lt;&gt;"",$F$3&lt;&gt;""),Interpolation!O1281,ROUND(Interpolation!H1281,$N$3))</f>
        <v>#VALUE!</v>
      </c>
      <c r="AD1281" s="43">
        <f t="shared" si="217"/>
        <v>0</v>
      </c>
      <c r="AE1281" s="43">
        <f t="shared" si="218"/>
        <v>0</v>
      </c>
    </row>
    <row r="1282" spans="1:31" x14ac:dyDescent="0.25">
      <c r="A1282" s="26" t="str">
        <f t="shared" si="223"/>
        <v/>
      </c>
      <c r="W1282" s="23" t="e">
        <f>IF(AND($F$2&lt;&gt;"",$F$3&lt;&gt;""),Interpolation!J1282,ROUND(Interpolation!C1282,$N$3))</f>
        <v>#VALUE!</v>
      </c>
      <c r="X1282" s="23" t="e">
        <f>IF(AND($F$2&lt;&gt;"",$F$3&lt;&gt;""),Interpolation!K1282,ROUND(Interpolation!D1282,$N$3))</f>
        <v>#VALUE!</v>
      </c>
      <c r="Y1282" s="23" t="e">
        <f>IF(AND($F$2&lt;&gt;"",$F$3&lt;&gt;""),Interpolation!L1282,ROUND(Interpolation!E1282,$N$3))</f>
        <v>#VALUE!</v>
      </c>
      <c r="Z1282" s="23" t="e">
        <f>IF(AND($F$2&lt;&gt;"",$F$3&lt;&gt;""),Interpolation!M1282,ROUND(Interpolation!F1282,$N$3))</f>
        <v>#VALUE!</v>
      </c>
      <c r="AA1282" s="23" t="e">
        <f>IF(AND($F$2&lt;&gt;"",$F$3&lt;&gt;""),Interpolation!N1282,ROUND(Interpolation!G1282,$N$3))</f>
        <v>#VALUE!</v>
      </c>
      <c r="AB1282" s="23" t="e">
        <f>IF(AND($F$2&lt;&gt;"",$F$3&lt;&gt;""),Interpolation!O1282,ROUND(Interpolation!H1282,$N$3))</f>
        <v>#VALUE!</v>
      </c>
      <c r="AD1282" s="43">
        <f t="shared" si="217"/>
        <v>0</v>
      </c>
      <c r="AE1282" s="43">
        <f t="shared" si="218"/>
        <v>0</v>
      </c>
    </row>
    <row r="1283" spans="1:31" x14ac:dyDescent="0.25">
      <c r="A1283" s="26" t="str">
        <f t="shared" si="223"/>
        <v/>
      </c>
      <c r="W1283" s="23" t="e">
        <f>IF(AND($F$2&lt;&gt;"",$F$3&lt;&gt;""),Interpolation!J1283,ROUND(Interpolation!C1283,$N$3))</f>
        <v>#VALUE!</v>
      </c>
      <c r="X1283" s="23" t="e">
        <f>IF(AND($F$2&lt;&gt;"",$F$3&lt;&gt;""),Interpolation!K1283,ROUND(Interpolation!D1283,$N$3))</f>
        <v>#VALUE!</v>
      </c>
      <c r="Y1283" s="23" t="e">
        <f>IF(AND($F$2&lt;&gt;"",$F$3&lt;&gt;""),Interpolation!L1283,ROUND(Interpolation!E1283,$N$3))</f>
        <v>#VALUE!</v>
      </c>
      <c r="Z1283" s="23" t="e">
        <f>IF(AND($F$2&lt;&gt;"",$F$3&lt;&gt;""),Interpolation!M1283,ROUND(Interpolation!F1283,$N$3))</f>
        <v>#VALUE!</v>
      </c>
      <c r="AA1283" s="23" t="e">
        <f>IF(AND($F$2&lt;&gt;"",$F$3&lt;&gt;""),Interpolation!N1283,ROUND(Interpolation!G1283,$N$3))</f>
        <v>#VALUE!</v>
      </c>
      <c r="AB1283" s="23" t="e">
        <f>IF(AND($F$2&lt;&gt;"",$F$3&lt;&gt;""),Interpolation!O1283,ROUND(Interpolation!H1283,$N$3))</f>
        <v>#VALUE!</v>
      </c>
      <c r="AD1283" s="43">
        <f t="shared" si="217"/>
        <v>0</v>
      </c>
      <c r="AE1283" s="43">
        <f t="shared" si="218"/>
        <v>0</v>
      </c>
    </row>
    <row r="1284" spans="1:31" x14ac:dyDescent="0.25">
      <c r="A1284" s="26" t="str">
        <f t="shared" si="223"/>
        <v/>
      </c>
      <c r="W1284" s="23" t="e">
        <f>IF(AND($F$2&lt;&gt;"",$F$3&lt;&gt;""),Interpolation!J1284,ROUND(Interpolation!C1284,$N$3))</f>
        <v>#VALUE!</v>
      </c>
      <c r="X1284" s="23" t="e">
        <f>IF(AND($F$2&lt;&gt;"",$F$3&lt;&gt;""),Interpolation!K1284,ROUND(Interpolation!D1284,$N$3))</f>
        <v>#VALUE!</v>
      </c>
      <c r="Y1284" s="23" t="e">
        <f>IF(AND($F$2&lt;&gt;"",$F$3&lt;&gt;""),Interpolation!L1284,ROUND(Interpolation!E1284,$N$3))</f>
        <v>#VALUE!</v>
      </c>
      <c r="Z1284" s="23" t="e">
        <f>IF(AND($F$2&lt;&gt;"",$F$3&lt;&gt;""),Interpolation!M1284,ROUND(Interpolation!F1284,$N$3))</f>
        <v>#VALUE!</v>
      </c>
      <c r="AA1284" s="23" t="e">
        <f>IF(AND($F$2&lt;&gt;"",$F$3&lt;&gt;""),Interpolation!N1284,ROUND(Interpolation!G1284,$N$3))</f>
        <v>#VALUE!</v>
      </c>
      <c r="AB1284" s="23" t="e">
        <f>IF(AND($F$2&lt;&gt;"",$F$3&lt;&gt;""),Interpolation!O1284,ROUND(Interpolation!H1284,$N$3))</f>
        <v>#VALUE!</v>
      </c>
      <c r="AD1284" s="43">
        <f t="shared" si="217"/>
        <v>0</v>
      </c>
      <c r="AE1284" s="43">
        <f t="shared" si="218"/>
        <v>0</v>
      </c>
    </row>
    <row r="1285" spans="1:31" x14ac:dyDescent="0.25">
      <c r="A1285" s="26" t="str">
        <f t="shared" si="223"/>
        <v/>
      </c>
      <c r="W1285" s="23" t="e">
        <f>IF(AND($F$2&lt;&gt;"",$F$3&lt;&gt;""),Interpolation!J1285,ROUND(Interpolation!C1285,$N$3))</f>
        <v>#VALUE!</v>
      </c>
      <c r="X1285" s="23" t="e">
        <f>IF(AND($F$2&lt;&gt;"",$F$3&lt;&gt;""),Interpolation!K1285,ROUND(Interpolation!D1285,$N$3))</f>
        <v>#VALUE!</v>
      </c>
      <c r="Y1285" s="23" t="e">
        <f>IF(AND($F$2&lt;&gt;"",$F$3&lt;&gt;""),Interpolation!L1285,ROUND(Interpolation!E1285,$N$3))</f>
        <v>#VALUE!</v>
      </c>
      <c r="Z1285" s="23" t="e">
        <f>IF(AND($F$2&lt;&gt;"",$F$3&lt;&gt;""),Interpolation!M1285,ROUND(Interpolation!F1285,$N$3))</f>
        <v>#VALUE!</v>
      </c>
      <c r="AA1285" s="23" t="e">
        <f>IF(AND($F$2&lt;&gt;"",$F$3&lt;&gt;""),Interpolation!N1285,ROUND(Interpolation!G1285,$N$3))</f>
        <v>#VALUE!</v>
      </c>
      <c r="AB1285" s="23" t="e">
        <f>IF(AND($F$2&lt;&gt;"",$F$3&lt;&gt;""),Interpolation!O1285,ROUND(Interpolation!H1285,$N$3))</f>
        <v>#VALUE!</v>
      </c>
      <c r="AD1285" s="43">
        <f t="shared" si="217"/>
        <v>0</v>
      </c>
      <c r="AE1285" s="43">
        <f t="shared" si="218"/>
        <v>0</v>
      </c>
    </row>
    <row r="1286" spans="1:31" x14ac:dyDescent="0.25">
      <c r="A1286" s="26" t="str">
        <f t="shared" si="223"/>
        <v/>
      </c>
      <c r="W1286" s="23" t="e">
        <f>IF(AND($F$2&lt;&gt;"",$F$3&lt;&gt;""),Interpolation!J1286,ROUND(Interpolation!C1286,$N$3))</f>
        <v>#VALUE!</v>
      </c>
      <c r="X1286" s="23" t="e">
        <f>IF(AND($F$2&lt;&gt;"",$F$3&lt;&gt;""),Interpolation!K1286,ROUND(Interpolation!D1286,$N$3))</f>
        <v>#VALUE!</v>
      </c>
      <c r="Y1286" s="23" t="e">
        <f>IF(AND($F$2&lt;&gt;"",$F$3&lt;&gt;""),Interpolation!L1286,ROUND(Interpolation!E1286,$N$3))</f>
        <v>#VALUE!</v>
      </c>
      <c r="Z1286" s="23" t="e">
        <f>IF(AND($F$2&lt;&gt;"",$F$3&lt;&gt;""),Interpolation!M1286,ROUND(Interpolation!F1286,$N$3))</f>
        <v>#VALUE!</v>
      </c>
      <c r="AA1286" s="23" t="e">
        <f>IF(AND($F$2&lt;&gt;"",$F$3&lt;&gt;""),Interpolation!N1286,ROUND(Interpolation!G1286,$N$3))</f>
        <v>#VALUE!</v>
      </c>
      <c r="AB1286" s="23" t="e">
        <f>IF(AND($F$2&lt;&gt;"",$F$3&lt;&gt;""),Interpolation!O1286,ROUND(Interpolation!H1286,$N$3))</f>
        <v>#VALUE!</v>
      </c>
      <c r="AD1286" s="43">
        <f t="shared" si="217"/>
        <v>0</v>
      </c>
      <c r="AE1286" s="43">
        <f t="shared" si="218"/>
        <v>0</v>
      </c>
    </row>
    <row r="1287" spans="1:31" x14ac:dyDescent="0.25">
      <c r="A1287" s="26" t="str">
        <f t="shared" si="223"/>
        <v/>
      </c>
      <c r="W1287" s="23" t="e">
        <f>IF(AND($F$2&lt;&gt;"",$F$3&lt;&gt;""),Interpolation!J1287,ROUND(Interpolation!C1287,$N$3))</f>
        <v>#VALUE!</v>
      </c>
      <c r="X1287" s="23" t="e">
        <f>IF(AND($F$2&lt;&gt;"",$F$3&lt;&gt;""),Interpolation!K1287,ROUND(Interpolation!D1287,$N$3))</f>
        <v>#VALUE!</v>
      </c>
      <c r="Y1287" s="23" t="e">
        <f>IF(AND($F$2&lt;&gt;"",$F$3&lt;&gt;""),Interpolation!L1287,ROUND(Interpolation!E1287,$N$3))</f>
        <v>#VALUE!</v>
      </c>
      <c r="Z1287" s="23" t="e">
        <f>IF(AND($F$2&lt;&gt;"",$F$3&lt;&gt;""),Interpolation!M1287,ROUND(Interpolation!F1287,$N$3))</f>
        <v>#VALUE!</v>
      </c>
      <c r="AA1287" s="23" t="e">
        <f>IF(AND($F$2&lt;&gt;"",$F$3&lt;&gt;""),Interpolation!N1287,ROUND(Interpolation!G1287,$N$3))</f>
        <v>#VALUE!</v>
      </c>
      <c r="AB1287" s="23" t="e">
        <f>IF(AND($F$2&lt;&gt;"",$F$3&lt;&gt;""),Interpolation!O1287,ROUND(Interpolation!H1287,$N$3))</f>
        <v>#VALUE!</v>
      </c>
      <c r="AD1287" s="43">
        <f t="shared" si="217"/>
        <v>0</v>
      </c>
      <c r="AE1287" s="43">
        <f t="shared" si="218"/>
        <v>0</v>
      </c>
    </row>
    <row r="1288" spans="1:31" x14ac:dyDescent="0.25">
      <c r="A1288" s="26" t="str">
        <f t="shared" si="223"/>
        <v/>
      </c>
      <c r="W1288" s="23" t="e">
        <f>IF(AND($F$2&lt;&gt;"",$F$3&lt;&gt;""),Interpolation!J1288,ROUND(Interpolation!C1288,$N$3))</f>
        <v>#VALUE!</v>
      </c>
      <c r="X1288" s="23" t="e">
        <f>IF(AND($F$2&lt;&gt;"",$F$3&lt;&gt;""),Interpolation!K1288,ROUND(Interpolation!D1288,$N$3))</f>
        <v>#VALUE!</v>
      </c>
      <c r="Y1288" s="23" t="e">
        <f>IF(AND($F$2&lt;&gt;"",$F$3&lt;&gt;""),Interpolation!L1288,ROUND(Interpolation!E1288,$N$3))</f>
        <v>#VALUE!</v>
      </c>
      <c r="Z1288" s="23" t="e">
        <f>IF(AND($F$2&lt;&gt;"",$F$3&lt;&gt;""),Interpolation!M1288,ROUND(Interpolation!F1288,$N$3))</f>
        <v>#VALUE!</v>
      </c>
      <c r="AA1288" s="23" t="e">
        <f>IF(AND($F$2&lt;&gt;"",$F$3&lt;&gt;""),Interpolation!N1288,ROUND(Interpolation!G1288,$N$3))</f>
        <v>#VALUE!</v>
      </c>
      <c r="AB1288" s="23" t="e">
        <f>IF(AND($F$2&lt;&gt;"",$F$3&lt;&gt;""),Interpolation!O1288,ROUND(Interpolation!H1288,$N$3))</f>
        <v>#VALUE!</v>
      </c>
      <c r="AD1288" s="43">
        <f t="shared" ref="AD1288:AD1351" si="224">IF(OR($F$4="plus",$F$4="Master",$F$4="GO"),N1288+O1288+$N$4,N1288+$N$4+$J$2)</f>
        <v>0</v>
      </c>
      <c r="AE1288" s="43">
        <f t="shared" ref="AE1288:AE1351" si="225">IF(OR($F$4="Minus",$F$4="Master",$F$4="NOGO"),N1288-O1288-$N$4,N1288-$N$4+(-$J$3))</f>
        <v>0</v>
      </c>
    </row>
    <row r="1289" spans="1:31" x14ac:dyDescent="0.25">
      <c r="A1289" s="26" t="str">
        <f t="shared" si="223"/>
        <v/>
      </c>
      <c r="W1289" s="23" t="e">
        <f>IF(AND($F$2&lt;&gt;"",$F$3&lt;&gt;""),Interpolation!J1289,ROUND(Interpolation!C1289,$N$3))</f>
        <v>#VALUE!</v>
      </c>
      <c r="X1289" s="23" t="e">
        <f>IF(AND($F$2&lt;&gt;"",$F$3&lt;&gt;""),Interpolation!K1289,ROUND(Interpolation!D1289,$N$3))</f>
        <v>#VALUE!</v>
      </c>
      <c r="Y1289" s="23" t="e">
        <f>IF(AND($F$2&lt;&gt;"",$F$3&lt;&gt;""),Interpolation!L1289,ROUND(Interpolation!E1289,$N$3))</f>
        <v>#VALUE!</v>
      </c>
      <c r="Z1289" s="23" t="e">
        <f>IF(AND($F$2&lt;&gt;"",$F$3&lt;&gt;""),Interpolation!M1289,ROUND(Interpolation!F1289,$N$3))</f>
        <v>#VALUE!</v>
      </c>
      <c r="AA1289" s="23" t="e">
        <f>IF(AND($F$2&lt;&gt;"",$F$3&lt;&gt;""),Interpolation!N1289,ROUND(Interpolation!G1289,$N$3))</f>
        <v>#VALUE!</v>
      </c>
      <c r="AB1289" s="23" t="e">
        <f>IF(AND($F$2&lt;&gt;"",$F$3&lt;&gt;""),Interpolation!O1289,ROUND(Interpolation!H1289,$N$3))</f>
        <v>#VALUE!</v>
      </c>
      <c r="AD1289" s="43">
        <f t="shared" si="224"/>
        <v>0</v>
      </c>
      <c r="AE1289" s="43">
        <f t="shared" si="225"/>
        <v>0</v>
      </c>
    </row>
    <row r="1290" spans="1:31" x14ac:dyDescent="0.25">
      <c r="A1290" s="26" t="str">
        <f t="shared" si="223"/>
        <v/>
      </c>
      <c r="W1290" s="23" t="e">
        <f>IF(AND($F$2&lt;&gt;"",$F$3&lt;&gt;""),Interpolation!J1290,ROUND(Interpolation!C1290,$N$3))</f>
        <v>#VALUE!</v>
      </c>
      <c r="X1290" s="23" t="e">
        <f>IF(AND($F$2&lt;&gt;"",$F$3&lt;&gt;""),Interpolation!K1290,ROUND(Interpolation!D1290,$N$3))</f>
        <v>#VALUE!</v>
      </c>
      <c r="Y1290" s="23" t="e">
        <f>IF(AND($F$2&lt;&gt;"",$F$3&lt;&gt;""),Interpolation!L1290,ROUND(Interpolation!E1290,$N$3))</f>
        <v>#VALUE!</v>
      </c>
      <c r="Z1290" s="23" t="e">
        <f>IF(AND($F$2&lt;&gt;"",$F$3&lt;&gt;""),Interpolation!M1290,ROUND(Interpolation!F1290,$N$3))</f>
        <v>#VALUE!</v>
      </c>
      <c r="AA1290" s="23" t="e">
        <f>IF(AND($F$2&lt;&gt;"",$F$3&lt;&gt;""),Interpolation!N1290,ROUND(Interpolation!G1290,$N$3))</f>
        <v>#VALUE!</v>
      </c>
      <c r="AB1290" s="23" t="e">
        <f>IF(AND($F$2&lt;&gt;"",$F$3&lt;&gt;""),Interpolation!O1290,ROUND(Interpolation!H1290,$N$3))</f>
        <v>#VALUE!</v>
      </c>
      <c r="AD1290" s="43">
        <f t="shared" si="224"/>
        <v>0</v>
      </c>
      <c r="AE1290" s="43">
        <f t="shared" si="225"/>
        <v>0</v>
      </c>
    </row>
    <row r="1291" spans="1:31" x14ac:dyDescent="0.25">
      <c r="A1291" s="26" t="str">
        <f t="shared" si="223"/>
        <v/>
      </c>
      <c r="W1291" s="23" t="e">
        <f>IF(AND($F$2&lt;&gt;"",$F$3&lt;&gt;""),Interpolation!J1291,ROUND(Interpolation!C1291,$N$3))</f>
        <v>#VALUE!</v>
      </c>
      <c r="X1291" s="23" t="e">
        <f>IF(AND($F$2&lt;&gt;"",$F$3&lt;&gt;""),Interpolation!K1291,ROUND(Interpolation!D1291,$N$3))</f>
        <v>#VALUE!</v>
      </c>
      <c r="Y1291" s="23" t="e">
        <f>IF(AND($F$2&lt;&gt;"",$F$3&lt;&gt;""),Interpolation!L1291,ROUND(Interpolation!E1291,$N$3))</f>
        <v>#VALUE!</v>
      </c>
      <c r="Z1291" s="23" t="e">
        <f>IF(AND($F$2&lt;&gt;"",$F$3&lt;&gt;""),Interpolation!M1291,ROUND(Interpolation!F1291,$N$3))</f>
        <v>#VALUE!</v>
      </c>
      <c r="AA1291" s="23" t="e">
        <f>IF(AND($F$2&lt;&gt;"",$F$3&lt;&gt;""),Interpolation!N1291,ROUND(Interpolation!G1291,$N$3))</f>
        <v>#VALUE!</v>
      </c>
      <c r="AB1291" s="23" t="e">
        <f>IF(AND($F$2&lt;&gt;"",$F$3&lt;&gt;""),Interpolation!O1291,ROUND(Interpolation!H1291,$N$3))</f>
        <v>#VALUE!</v>
      </c>
      <c r="AD1291" s="43">
        <f t="shared" si="224"/>
        <v>0</v>
      </c>
      <c r="AE1291" s="43">
        <f t="shared" si="225"/>
        <v>0</v>
      </c>
    </row>
    <row r="1292" spans="1:31" x14ac:dyDescent="0.25">
      <c r="A1292" s="26" t="str">
        <f t="shared" si="223"/>
        <v/>
      </c>
      <c r="W1292" s="23" t="e">
        <f>IF(AND($F$2&lt;&gt;"",$F$3&lt;&gt;""),Interpolation!J1292,ROUND(Interpolation!C1292,$N$3))</f>
        <v>#VALUE!</v>
      </c>
      <c r="X1292" s="23" t="e">
        <f>IF(AND($F$2&lt;&gt;"",$F$3&lt;&gt;""),Interpolation!K1292,ROUND(Interpolation!D1292,$N$3))</f>
        <v>#VALUE!</v>
      </c>
      <c r="Y1292" s="23" t="e">
        <f>IF(AND($F$2&lt;&gt;"",$F$3&lt;&gt;""),Interpolation!L1292,ROUND(Interpolation!E1292,$N$3))</f>
        <v>#VALUE!</v>
      </c>
      <c r="Z1292" s="23" t="e">
        <f>IF(AND($F$2&lt;&gt;"",$F$3&lt;&gt;""),Interpolation!M1292,ROUND(Interpolation!F1292,$N$3))</f>
        <v>#VALUE!</v>
      </c>
      <c r="AA1292" s="23" t="e">
        <f>IF(AND($F$2&lt;&gt;"",$F$3&lt;&gt;""),Interpolation!N1292,ROUND(Interpolation!G1292,$N$3))</f>
        <v>#VALUE!</v>
      </c>
      <c r="AB1292" s="23" t="e">
        <f>IF(AND($F$2&lt;&gt;"",$F$3&lt;&gt;""),Interpolation!O1292,ROUND(Interpolation!H1292,$N$3))</f>
        <v>#VALUE!</v>
      </c>
      <c r="AD1292" s="43">
        <f t="shared" si="224"/>
        <v>0</v>
      </c>
      <c r="AE1292" s="43">
        <f t="shared" si="225"/>
        <v>0</v>
      </c>
    </row>
    <row r="1293" spans="1:31" x14ac:dyDescent="0.25">
      <c r="A1293" s="26" t="str">
        <f t="shared" si="223"/>
        <v/>
      </c>
      <c r="W1293" s="23" t="e">
        <f>IF(AND($F$2&lt;&gt;"",$F$3&lt;&gt;""),Interpolation!J1293,ROUND(Interpolation!C1293,$N$3))</f>
        <v>#VALUE!</v>
      </c>
      <c r="X1293" s="23" t="e">
        <f>IF(AND($F$2&lt;&gt;"",$F$3&lt;&gt;""),Interpolation!K1293,ROUND(Interpolation!D1293,$N$3))</f>
        <v>#VALUE!</v>
      </c>
      <c r="Y1293" s="23" t="e">
        <f>IF(AND($F$2&lt;&gt;"",$F$3&lt;&gt;""),Interpolation!L1293,ROUND(Interpolation!E1293,$N$3))</f>
        <v>#VALUE!</v>
      </c>
      <c r="Z1293" s="23" t="e">
        <f>IF(AND($F$2&lt;&gt;"",$F$3&lt;&gt;""),Interpolation!M1293,ROUND(Interpolation!F1293,$N$3))</f>
        <v>#VALUE!</v>
      </c>
      <c r="AA1293" s="23" t="e">
        <f>IF(AND($F$2&lt;&gt;"",$F$3&lt;&gt;""),Interpolation!N1293,ROUND(Interpolation!G1293,$N$3))</f>
        <v>#VALUE!</v>
      </c>
      <c r="AB1293" s="23" t="e">
        <f>IF(AND($F$2&lt;&gt;"",$F$3&lt;&gt;""),Interpolation!O1293,ROUND(Interpolation!H1293,$N$3))</f>
        <v>#VALUE!</v>
      </c>
      <c r="AD1293" s="43">
        <f t="shared" si="224"/>
        <v>0</v>
      </c>
      <c r="AE1293" s="43">
        <f t="shared" si="225"/>
        <v>0</v>
      </c>
    </row>
    <row r="1294" spans="1:31" x14ac:dyDescent="0.25">
      <c r="A1294" s="26" t="str">
        <f t="shared" si="223"/>
        <v/>
      </c>
      <c r="W1294" s="23" t="e">
        <f>IF(AND($F$2&lt;&gt;"",$F$3&lt;&gt;""),Interpolation!J1294,ROUND(Interpolation!C1294,$N$3))</f>
        <v>#VALUE!</v>
      </c>
      <c r="X1294" s="23" t="e">
        <f>IF(AND($F$2&lt;&gt;"",$F$3&lt;&gt;""),Interpolation!K1294,ROUND(Interpolation!D1294,$N$3))</f>
        <v>#VALUE!</v>
      </c>
      <c r="Y1294" s="23" t="e">
        <f>IF(AND($F$2&lt;&gt;"",$F$3&lt;&gt;""),Interpolation!L1294,ROUND(Interpolation!E1294,$N$3))</f>
        <v>#VALUE!</v>
      </c>
      <c r="Z1294" s="23" t="e">
        <f>IF(AND($F$2&lt;&gt;"",$F$3&lt;&gt;""),Interpolation!M1294,ROUND(Interpolation!F1294,$N$3))</f>
        <v>#VALUE!</v>
      </c>
      <c r="AA1294" s="23" t="e">
        <f>IF(AND($F$2&lt;&gt;"",$F$3&lt;&gt;""),Interpolation!N1294,ROUND(Interpolation!G1294,$N$3))</f>
        <v>#VALUE!</v>
      </c>
      <c r="AB1294" s="23" t="e">
        <f>IF(AND($F$2&lt;&gt;"",$F$3&lt;&gt;""),Interpolation!O1294,ROUND(Interpolation!H1294,$N$3))</f>
        <v>#VALUE!</v>
      </c>
      <c r="AD1294" s="43">
        <f t="shared" si="224"/>
        <v>0</v>
      </c>
      <c r="AE1294" s="43">
        <f t="shared" si="225"/>
        <v>0</v>
      </c>
    </row>
    <row r="1295" spans="1:31" x14ac:dyDescent="0.25">
      <c r="A1295" s="26" t="str">
        <f t="shared" si="223"/>
        <v/>
      </c>
      <c r="W1295" s="23" t="e">
        <f>IF(AND($F$2&lt;&gt;"",$F$3&lt;&gt;""),Interpolation!J1295,ROUND(Interpolation!C1295,$N$3))</f>
        <v>#VALUE!</v>
      </c>
      <c r="X1295" s="23" t="e">
        <f>IF(AND($F$2&lt;&gt;"",$F$3&lt;&gt;""),Interpolation!K1295,ROUND(Interpolation!D1295,$N$3))</f>
        <v>#VALUE!</v>
      </c>
      <c r="Y1295" s="23" t="e">
        <f>IF(AND($F$2&lt;&gt;"",$F$3&lt;&gt;""),Interpolation!L1295,ROUND(Interpolation!E1295,$N$3))</f>
        <v>#VALUE!</v>
      </c>
      <c r="Z1295" s="23" t="e">
        <f>IF(AND($F$2&lt;&gt;"",$F$3&lt;&gt;""),Interpolation!M1295,ROUND(Interpolation!F1295,$N$3))</f>
        <v>#VALUE!</v>
      </c>
      <c r="AA1295" s="23" t="e">
        <f>IF(AND($F$2&lt;&gt;"",$F$3&lt;&gt;""),Interpolation!N1295,ROUND(Interpolation!G1295,$N$3))</f>
        <v>#VALUE!</v>
      </c>
      <c r="AB1295" s="23" t="e">
        <f>IF(AND($F$2&lt;&gt;"",$F$3&lt;&gt;""),Interpolation!O1295,ROUND(Interpolation!H1295,$N$3))</f>
        <v>#VALUE!</v>
      </c>
      <c r="AD1295" s="43">
        <f t="shared" si="224"/>
        <v>0</v>
      </c>
      <c r="AE1295" s="43">
        <f t="shared" si="225"/>
        <v>0</v>
      </c>
    </row>
    <row r="1296" spans="1:31" x14ac:dyDescent="0.25">
      <c r="A1296" s="26" t="str">
        <f t="shared" si="223"/>
        <v/>
      </c>
      <c r="W1296" s="23" t="e">
        <f>IF(AND($F$2&lt;&gt;"",$F$3&lt;&gt;""),Interpolation!J1296,ROUND(Interpolation!C1296,$N$3))</f>
        <v>#VALUE!</v>
      </c>
      <c r="X1296" s="23" t="e">
        <f>IF(AND($F$2&lt;&gt;"",$F$3&lt;&gt;""),Interpolation!K1296,ROUND(Interpolation!D1296,$N$3))</f>
        <v>#VALUE!</v>
      </c>
      <c r="Y1296" s="23" t="e">
        <f>IF(AND($F$2&lt;&gt;"",$F$3&lt;&gt;""),Interpolation!L1296,ROUND(Interpolation!E1296,$N$3))</f>
        <v>#VALUE!</v>
      </c>
      <c r="Z1296" s="23" t="e">
        <f>IF(AND($F$2&lt;&gt;"",$F$3&lt;&gt;""),Interpolation!M1296,ROUND(Interpolation!F1296,$N$3))</f>
        <v>#VALUE!</v>
      </c>
      <c r="AA1296" s="23" t="e">
        <f>IF(AND($F$2&lt;&gt;"",$F$3&lt;&gt;""),Interpolation!N1296,ROUND(Interpolation!G1296,$N$3))</f>
        <v>#VALUE!</v>
      </c>
      <c r="AB1296" s="23" t="e">
        <f>IF(AND($F$2&lt;&gt;"",$F$3&lt;&gt;""),Interpolation!O1296,ROUND(Interpolation!H1296,$N$3))</f>
        <v>#VALUE!</v>
      </c>
      <c r="AD1296" s="43">
        <f t="shared" si="224"/>
        <v>0</v>
      </c>
      <c r="AE1296" s="43">
        <f t="shared" si="225"/>
        <v>0</v>
      </c>
    </row>
    <row r="1297" spans="1:31" x14ac:dyDescent="0.25">
      <c r="A1297" s="26" t="str">
        <f t="shared" si="223"/>
        <v/>
      </c>
      <c r="W1297" s="23" t="e">
        <f>IF(AND($F$2&lt;&gt;"",$F$3&lt;&gt;""),Interpolation!J1297,ROUND(Interpolation!C1297,$N$3))</f>
        <v>#VALUE!</v>
      </c>
      <c r="X1297" s="23" t="e">
        <f>IF(AND($F$2&lt;&gt;"",$F$3&lt;&gt;""),Interpolation!K1297,ROUND(Interpolation!D1297,$N$3))</f>
        <v>#VALUE!</v>
      </c>
      <c r="Y1297" s="23" t="e">
        <f>IF(AND($F$2&lt;&gt;"",$F$3&lt;&gt;""),Interpolation!L1297,ROUND(Interpolation!E1297,$N$3))</f>
        <v>#VALUE!</v>
      </c>
      <c r="Z1297" s="23" t="e">
        <f>IF(AND($F$2&lt;&gt;"",$F$3&lt;&gt;""),Interpolation!M1297,ROUND(Interpolation!F1297,$N$3))</f>
        <v>#VALUE!</v>
      </c>
      <c r="AA1297" s="23" t="e">
        <f>IF(AND($F$2&lt;&gt;"",$F$3&lt;&gt;""),Interpolation!N1297,ROUND(Interpolation!G1297,$N$3))</f>
        <v>#VALUE!</v>
      </c>
      <c r="AB1297" s="23" t="e">
        <f>IF(AND($F$2&lt;&gt;"",$F$3&lt;&gt;""),Interpolation!O1297,ROUND(Interpolation!H1297,$N$3))</f>
        <v>#VALUE!</v>
      </c>
      <c r="AD1297" s="43">
        <f t="shared" si="224"/>
        <v>0</v>
      </c>
      <c r="AE1297" s="43">
        <f t="shared" si="225"/>
        <v>0</v>
      </c>
    </row>
    <row r="1298" spans="1:31" x14ac:dyDescent="0.25">
      <c r="A1298" s="26" t="str">
        <f t="shared" si="223"/>
        <v/>
      </c>
      <c r="W1298" s="23" t="e">
        <f>IF(AND($F$2&lt;&gt;"",$F$3&lt;&gt;""),Interpolation!J1298,ROUND(Interpolation!C1298,$N$3))</f>
        <v>#VALUE!</v>
      </c>
      <c r="X1298" s="23" t="e">
        <f>IF(AND($F$2&lt;&gt;"",$F$3&lt;&gt;""),Interpolation!K1298,ROUND(Interpolation!D1298,$N$3))</f>
        <v>#VALUE!</v>
      </c>
      <c r="Y1298" s="23" t="e">
        <f>IF(AND($F$2&lt;&gt;"",$F$3&lt;&gt;""),Interpolation!L1298,ROUND(Interpolation!E1298,$N$3))</f>
        <v>#VALUE!</v>
      </c>
      <c r="Z1298" s="23" t="e">
        <f>IF(AND($F$2&lt;&gt;"",$F$3&lt;&gt;""),Interpolation!M1298,ROUND(Interpolation!F1298,$N$3))</f>
        <v>#VALUE!</v>
      </c>
      <c r="AA1298" s="23" t="e">
        <f>IF(AND($F$2&lt;&gt;"",$F$3&lt;&gt;""),Interpolation!N1298,ROUND(Interpolation!G1298,$N$3))</f>
        <v>#VALUE!</v>
      </c>
      <c r="AB1298" s="23" t="e">
        <f>IF(AND($F$2&lt;&gt;"",$F$3&lt;&gt;""),Interpolation!O1298,ROUND(Interpolation!H1298,$N$3))</f>
        <v>#VALUE!</v>
      </c>
      <c r="AD1298" s="43">
        <f t="shared" si="224"/>
        <v>0</v>
      </c>
      <c r="AE1298" s="43">
        <f t="shared" si="225"/>
        <v>0</v>
      </c>
    </row>
    <row r="1299" spans="1:31" x14ac:dyDescent="0.25">
      <c r="A1299" s="26" t="str">
        <f t="shared" si="223"/>
        <v/>
      </c>
      <c r="W1299" s="23" t="e">
        <f>IF(AND($F$2&lt;&gt;"",$F$3&lt;&gt;""),Interpolation!J1299,ROUND(Interpolation!C1299,$N$3))</f>
        <v>#VALUE!</v>
      </c>
      <c r="X1299" s="23" t="e">
        <f>IF(AND($F$2&lt;&gt;"",$F$3&lt;&gt;""),Interpolation!K1299,ROUND(Interpolation!D1299,$N$3))</f>
        <v>#VALUE!</v>
      </c>
      <c r="Y1299" s="23" t="e">
        <f>IF(AND($F$2&lt;&gt;"",$F$3&lt;&gt;""),Interpolation!L1299,ROUND(Interpolation!E1299,$N$3))</f>
        <v>#VALUE!</v>
      </c>
      <c r="Z1299" s="23" t="e">
        <f>IF(AND($F$2&lt;&gt;"",$F$3&lt;&gt;""),Interpolation!M1299,ROUND(Interpolation!F1299,$N$3))</f>
        <v>#VALUE!</v>
      </c>
      <c r="AA1299" s="23" t="e">
        <f>IF(AND($F$2&lt;&gt;"",$F$3&lt;&gt;""),Interpolation!N1299,ROUND(Interpolation!G1299,$N$3))</f>
        <v>#VALUE!</v>
      </c>
      <c r="AB1299" s="23" t="e">
        <f>IF(AND($F$2&lt;&gt;"",$F$3&lt;&gt;""),Interpolation!O1299,ROUND(Interpolation!H1299,$N$3))</f>
        <v>#VALUE!</v>
      </c>
      <c r="AD1299" s="43">
        <f t="shared" si="224"/>
        <v>0</v>
      </c>
      <c r="AE1299" s="43">
        <f t="shared" si="225"/>
        <v>0</v>
      </c>
    </row>
    <row r="1300" spans="1:31" x14ac:dyDescent="0.25">
      <c r="A1300" s="26" t="str">
        <f t="shared" si="223"/>
        <v/>
      </c>
      <c r="W1300" s="23" t="e">
        <f>IF(AND($F$2&lt;&gt;"",$F$3&lt;&gt;""),Interpolation!J1300,ROUND(Interpolation!C1300,$N$3))</f>
        <v>#VALUE!</v>
      </c>
      <c r="X1300" s="23" t="e">
        <f>IF(AND($F$2&lt;&gt;"",$F$3&lt;&gt;""),Interpolation!K1300,ROUND(Interpolation!D1300,$N$3))</f>
        <v>#VALUE!</v>
      </c>
      <c r="Y1300" s="23" t="e">
        <f>IF(AND($F$2&lt;&gt;"",$F$3&lt;&gt;""),Interpolation!L1300,ROUND(Interpolation!E1300,$N$3))</f>
        <v>#VALUE!</v>
      </c>
      <c r="Z1300" s="23" t="e">
        <f>IF(AND($F$2&lt;&gt;"",$F$3&lt;&gt;""),Interpolation!M1300,ROUND(Interpolation!F1300,$N$3))</f>
        <v>#VALUE!</v>
      </c>
      <c r="AA1300" s="23" t="e">
        <f>IF(AND($F$2&lt;&gt;"",$F$3&lt;&gt;""),Interpolation!N1300,ROUND(Interpolation!G1300,$N$3))</f>
        <v>#VALUE!</v>
      </c>
      <c r="AB1300" s="23" t="e">
        <f>IF(AND($F$2&lt;&gt;"",$F$3&lt;&gt;""),Interpolation!O1300,ROUND(Interpolation!H1300,$N$3))</f>
        <v>#VALUE!</v>
      </c>
      <c r="AD1300" s="43">
        <f t="shared" si="224"/>
        <v>0</v>
      </c>
      <c r="AE1300" s="43">
        <f t="shared" si="225"/>
        <v>0</v>
      </c>
    </row>
    <row r="1301" spans="1:31" x14ac:dyDescent="0.25">
      <c r="A1301" s="26" t="str">
        <f t="shared" si="223"/>
        <v/>
      </c>
      <c r="W1301" s="23" t="e">
        <f>IF(AND($F$2&lt;&gt;"",$F$3&lt;&gt;""),Interpolation!J1301,ROUND(Interpolation!C1301,$N$3))</f>
        <v>#VALUE!</v>
      </c>
      <c r="X1301" s="23" t="e">
        <f>IF(AND($F$2&lt;&gt;"",$F$3&lt;&gt;""),Interpolation!K1301,ROUND(Interpolation!D1301,$N$3))</f>
        <v>#VALUE!</v>
      </c>
      <c r="Y1301" s="23" t="e">
        <f>IF(AND($F$2&lt;&gt;"",$F$3&lt;&gt;""),Interpolation!L1301,ROUND(Interpolation!E1301,$N$3))</f>
        <v>#VALUE!</v>
      </c>
      <c r="Z1301" s="23" t="e">
        <f>IF(AND($F$2&lt;&gt;"",$F$3&lt;&gt;""),Interpolation!M1301,ROUND(Interpolation!F1301,$N$3))</f>
        <v>#VALUE!</v>
      </c>
      <c r="AA1301" s="23" t="e">
        <f>IF(AND($F$2&lt;&gt;"",$F$3&lt;&gt;""),Interpolation!N1301,ROUND(Interpolation!G1301,$N$3))</f>
        <v>#VALUE!</v>
      </c>
      <c r="AB1301" s="23" t="e">
        <f>IF(AND($F$2&lt;&gt;"",$F$3&lt;&gt;""),Interpolation!O1301,ROUND(Interpolation!H1301,$N$3))</f>
        <v>#VALUE!</v>
      </c>
      <c r="AD1301" s="43">
        <f t="shared" si="224"/>
        <v>0</v>
      </c>
      <c r="AE1301" s="43">
        <f t="shared" si="225"/>
        <v>0</v>
      </c>
    </row>
    <row r="1302" spans="1:31" x14ac:dyDescent="0.25">
      <c r="A1302" s="26" t="str">
        <f t="shared" si="223"/>
        <v/>
      </c>
      <c r="W1302" s="23" t="e">
        <f>IF(AND($F$2&lt;&gt;"",$F$3&lt;&gt;""),Interpolation!J1302,ROUND(Interpolation!C1302,$N$3))</f>
        <v>#VALUE!</v>
      </c>
      <c r="X1302" s="23" t="e">
        <f>IF(AND($F$2&lt;&gt;"",$F$3&lt;&gt;""),Interpolation!K1302,ROUND(Interpolation!D1302,$N$3))</f>
        <v>#VALUE!</v>
      </c>
      <c r="Y1302" s="23" t="e">
        <f>IF(AND($F$2&lt;&gt;"",$F$3&lt;&gt;""),Interpolation!L1302,ROUND(Interpolation!E1302,$N$3))</f>
        <v>#VALUE!</v>
      </c>
      <c r="Z1302" s="23" t="e">
        <f>IF(AND($F$2&lt;&gt;"",$F$3&lt;&gt;""),Interpolation!M1302,ROUND(Interpolation!F1302,$N$3))</f>
        <v>#VALUE!</v>
      </c>
      <c r="AA1302" s="23" t="e">
        <f>IF(AND($F$2&lt;&gt;"",$F$3&lt;&gt;""),Interpolation!N1302,ROUND(Interpolation!G1302,$N$3))</f>
        <v>#VALUE!</v>
      </c>
      <c r="AB1302" s="23" t="e">
        <f>IF(AND($F$2&lt;&gt;"",$F$3&lt;&gt;""),Interpolation!O1302,ROUND(Interpolation!H1302,$N$3))</f>
        <v>#VALUE!</v>
      </c>
      <c r="AD1302" s="43">
        <f t="shared" si="224"/>
        <v>0</v>
      </c>
      <c r="AE1302" s="43">
        <f t="shared" si="225"/>
        <v>0</v>
      </c>
    </row>
    <row r="1303" spans="1:31" x14ac:dyDescent="0.25">
      <c r="A1303" s="26" t="str">
        <f t="shared" si="223"/>
        <v/>
      </c>
      <c r="W1303" s="23" t="e">
        <f>IF(AND($F$2&lt;&gt;"",$F$3&lt;&gt;""),Interpolation!J1303,ROUND(Interpolation!C1303,$N$3))</f>
        <v>#VALUE!</v>
      </c>
      <c r="X1303" s="23" t="e">
        <f>IF(AND($F$2&lt;&gt;"",$F$3&lt;&gt;""),Interpolation!K1303,ROUND(Interpolation!D1303,$N$3))</f>
        <v>#VALUE!</v>
      </c>
      <c r="Y1303" s="23" t="e">
        <f>IF(AND($F$2&lt;&gt;"",$F$3&lt;&gt;""),Interpolation!L1303,ROUND(Interpolation!E1303,$N$3))</f>
        <v>#VALUE!</v>
      </c>
      <c r="Z1303" s="23" t="e">
        <f>IF(AND($F$2&lt;&gt;"",$F$3&lt;&gt;""),Interpolation!M1303,ROUND(Interpolation!F1303,$N$3))</f>
        <v>#VALUE!</v>
      </c>
      <c r="AA1303" s="23" t="e">
        <f>IF(AND($F$2&lt;&gt;"",$F$3&lt;&gt;""),Interpolation!N1303,ROUND(Interpolation!G1303,$N$3))</f>
        <v>#VALUE!</v>
      </c>
      <c r="AB1303" s="23" t="e">
        <f>IF(AND($F$2&lt;&gt;"",$F$3&lt;&gt;""),Interpolation!O1303,ROUND(Interpolation!H1303,$N$3))</f>
        <v>#VALUE!</v>
      </c>
      <c r="AD1303" s="43">
        <f t="shared" si="224"/>
        <v>0</v>
      </c>
      <c r="AE1303" s="43">
        <f t="shared" si="225"/>
        <v>0</v>
      </c>
    </row>
    <row r="1304" spans="1:31" x14ac:dyDescent="0.25">
      <c r="A1304" s="26" t="str">
        <f t="shared" si="223"/>
        <v/>
      </c>
      <c r="W1304" s="23" t="e">
        <f>IF(AND($F$2&lt;&gt;"",$F$3&lt;&gt;""),Interpolation!J1304,ROUND(Interpolation!C1304,$N$3))</f>
        <v>#VALUE!</v>
      </c>
      <c r="X1304" s="23" t="e">
        <f>IF(AND($F$2&lt;&gt;"",$F$3&lt;&gt;""),Interpolation!K1304,ROUND(Interpolation!D1304,$N$3))</f>
        <v>#VALUE!</v>
      </c>
      <c r="Y1304" s="23" t="e">
        <f>IF(AND($F$2&lt;&gt;"",$F$3&lt;&gt;""),Interpolation!L1304,ROUND(Interpolation!E1304,$N$3))</f>
        <v>#VALUE!</v>
      </c>
      <c r="Z1304" s="23" t="e">
        <f>IF(AND($F$2&lt;&gt;"",$F$3&lt;&gt;""),Interpolation!M1304,ROUND(Interpolation!F1304,$N$3))</f>
        <v>#VALUE!</v>
      </c>
      <c r="AA1304" s="23" t="e">
        <f>IF(AND($F$2&lt;&gt;"",$F$3&lt;&gt;""),Interpolation!N1304,ROUND(Interpolation!G1304,$N$3))</f>
        <v>#VALUE!</v>
      </c>
      <c r="AB1304" s="23" t="e">
        <f>IF(AND($F$2&lt;&gt;"",$F$3&lt;&gt;""),Interpolation!O1304,ROUND(Interpolation!H1304,$N$3))</f>
        <v>#VALUE!</v>
      </c>
      <c r="AD1304" s="43">
        <f t="shared" si="224"/>
        <v>0</v>
      </c>
      <c r="AE1304" s="43">
        <f t="shared" si="225"/>
        <v>0</v>
      </c>
    </row>
    <row r="1305" spans="1:31" x14ac:dyDescent="0.25">
      <c r="A1305" s="26" t="str">
        <f t="shared" si="223"/>
        <v/>
      </c>
      <c r="W1305" s="23" t="e">
        <f>IF(AND($F$2&lt;&gt;"",$F$3&lt;&gt;""),Interpolation!J1305,ROUND(Interpolation!C1305,$N$3))</f>
        <v>#VALUE!</v>
      </c>
      <c r="X1305" s="23" t="e">
        <f>IF(AND($F$2&lt;&gt;"",$F$3&lt;&gt;""),Interpolation!K1305,ROUND(Interpolation!D1305,$N$3))</f>
        <v>#VALUE!</v>
      </c>
      <c r="Y1305" s="23" t="e">
        <f>IF(AND($F$2&lt;&gt;"",$F$3&lt;&gt;""),Interpolation!L1305,ROUND(Interpolation!E1305,$N$3))</f>
        <v>#VALUE!</v>
      </c>
      <c r="Z1305" s="23" t="e">
        <f>IF(AND($F$2&lt;&gt;"",$F$3&lt;&gt;""),Interpolation!M1305,ROUND(Interpolation!F1305,$N$3))</f>
        <v>#VALUE!</v>
      </c>
      <c r="AA1305" s="23" t="e">
        <f>IF(AND($F$2&lt;&gt;"",$F$3&lt;&gt;""),Interpolation!N1305,ROUND(Interpolation!G1305,$N$3))</f>
        <v>#VALUE!</v>
      </c>
      <c r="AB1305" s="23" t="e">
        <f>IF(AND($F$2&lt;&gt;"",$F$3&lt;&gt;""),Interpolation!O1305,ROUND(Interpolation!H1305,$N$3))</f>
        <v>#VALUE!</v>
      </c>
      <c r="AD1305" s="43">
        <f t="shared" si="224"/>
        <v>0</v>
      </c>
      <c r="AE1305" s="43">
        <f t="shared" si="225"/>
        <v>0</v>
      </c>
    </row>
    <row r="1306" spans="1:31" x14ac:dyDescent="0.25">
      <c r="A1306" s="26" t="str">
        <f t="shared" si="223"/>
        <v/>
      </c>
      <c r="W1306" s="23" t="e">
        <f>IF(AND($F$2&lt;&gt;"",$F$3&lt;&gt;""),Interpolation!J1306,ROUND(Interpolation!C1306,$N$3))</f>
        <v>#VALUE!</v>
      </c>
      <c r="X1306" s="23" t="e">
        <f>IF(AND($F$2&lt;&gt;"",$F$3&lt;&gt;""),Interpolation!K1306,ROUND(Interpolation!D1306,$N$3))</f>
        <v>#VALUE!</v>
      </c>
      <c r="Y1306" s="23" t="e">
        <f>IF(AND($F$2&lt;&gt;"",$F$3&lt;&gt;""),Interpolation!L1306,ROUND(Interpolation!E1306,$N$3))</f>
        <v>#VALUE!</v>
      </c>
      <c r="Z1306" s="23" t="e">
        <f>IF(AND($F$2&lt;&gt;"",$F$3&lt;&gt;""),Interpolation!M1306,ROUND(Interpolation!F1306,$N$3))</f>
        <v>#VALUE!</v>
      </c>
      <c r="AA1306" s="23" t="e">
        <f>IF(AND($F$2&lt;&gt;"",$F$3&lt;&gt;""),Interpolation!N1306,ROUND(Interpolation!G1306,$N$3))</f>
        <v>#VALUE!</v>
      </c>
      <c r="AB1306" s="23" t="e">
        <f>IF(AND($F$2&lt;&gt;"",$F$3&lt;&gt;""),Interpolation!O1306,ROUND(Interpolation!H1306,$N$3))</f>
        <v>#VALUE!</v>
      </c>
      <c r="AD1306" s="43">
        <f t="shared" si="224"/>
        <v>0</v>
      </c>
      <c r="AE1306" s="43">
        <f t="shared" si="225"/>
        <v>0</v>
      </c>
    </row>
    <row r="1307" spans="1:31" x14ac:dyDescent="0.25">
      <c r="A1307" s="26" t="str">
        <f t="shared" si="223"/>
        <v/>
      </c>
      <c r="W1307" s="23" t="e">
        <f>IF(AND($F$2&lt;&gt;"",$F$3&lt;&gt;""),Interpolation!J1307,ROUND(Interpolation!C1307,$N$3))</f>
        <v>#VALUE!</v>
      </c>
      <c r="X1307" s="23" t="e">
        <f>IF(AND($F$2&lt;&gt;"",$F$3&lt;&gt;""),Interpolation!K1307,ROUND(Interpolation!D1307,$N$3))</f>
        <v>#VALUE!</v>
      </c>
      <c r="Y1307" s="23" t="e">
        <f>IF(AND($F$2&lt;&gt;"",$F$3&lt;&gt;""),Interpolation!L1307,ROUND(Interpolation!E1307,$N$3))</f>
        <v>#VALUE!</v>
      </c>
      <c r="Z1307" s="23" t="e">
        <f>IF(AND($F$2&lt;&gt;"",$F$3&lt;&gt;""),Interpolation!M1307,ROUND(Interpolation!F1307,$N$3))</f>
        <v>#VALUE!</v>
      </c>
      <c r="AA1307" s="23" t="e">
        <f>IF(AND($F$2&lt;&gt;"",$F$3&lt;&gt;""),Interpolation!N1307,ROUND(Interpolation!G1307,$N$3))</f>
        <v>#VALUE!</v>
      </c>
      <c r="AB1307" s="23" t="e">
        <f>IF(AND($F$2&lt;&gt;"",$F$3&lt;&gt;""),Interpolation!O1307,ROUND(Interpolation!H1307,$N$3))</f>
        <v>#VALUE!</v>
      </c>
      <c r="AD1307" s="43">
        <f t="shared" si="224"/>
        <v>0</v>
      </c>
      <c r="AE1307" s="43">
        <f t="shared" si="225"/>
        <v>0</v>
      </c>
    </row>
    <row r="1308" spans="1:31" x14ac:dyDescent="0.25">
      <c r="A1308" s="26" t="str">
        <f t="shared" si="223"/>
        <v/>
      </c>
      <c r="W1308" s="23" t="e">
        <f>IF(AND($F$2&lt;&gt;"",$F$3&lt;&gt;""),Interpolation!J1308,ROUND(Interpolation!C1308,$N$3))</f>
        <v>#VALUE!</v>
      </c>
      <c r="X1308" s="23" t="e">
        <f>IF(AND($F$2&lt;&gt;"",$F$3&lt;&gt;""),Interpolation!K1308,ROUND(Interpolation!D1308,$N$3))</f>
        <v>#VALUE!</v>
      </c>
      <c r="Y1308" s="23" t="e">
        <f>IF(AND($F$2&lt;&gt;"",$F$3&lt;&gt;""),Interpolation!L1308,ROUND(Interpolation!E1308,$N$3))</f>
        <v>#VALUE!</v>
      </c>
      <c r="Z1308" s="23" t="e">
        <f>IF(AND($F$2&lt;&gt;"",$F$3&lt;&gt;""),Interpolation!M1308,ROUND(Interpolation!F1308,$N$3))</f>
        <v>#VALUE!</v>
      </c>
      <c r="AA1308" s="23" t="e">
        <f>IF(AND($F$2&lt;&gt;"",$F$3&lt;&gt;""),Interpolation!N1308,ROUND(Interpolation!G1308,$N$3))</f>
        <v>#VALUE!</v>
      </c>
      <c r="AB1308" s="23" t="e">
        <f>IF(AND($F$2&lt;&gt;"",$F$3&lt;&gt;""),Interpolation!O1308,ROUND(Interpolation!H1308,$N$3))</f>
        <v>#VALUE!</v>
      </c>
      <c r="AD1308" s="43">
        <f t="shared" si="224"/>
        <v>0</v>
      </c>
      <c r="AE1308" s="43">
        <f t="shared" si="225"/>
        <v>0</v>
      </c>
    </row>
    <row r="1309" spans="1:31" x14ac:dyDescent="0.25">
      <c r="A1309" s="26" t="str">
        <f t="shared" si="223"/>
        <v/>
      </c>
      <c r="W1309" s="23" t="e">
        <f>IF(AND($F$2&lt;&gt;"",$F$3&lt;&gt;""),Interpolation!J1309,ROUND(Interpolation!C1309,$N$3))</f>
        <v>#VALUE!</v>
      </c>
      <c r="X1309" s="23" t="e">
        <f>IF(AND($F$2&lt;&gt;"",$F$3&lt;&gt;""),Interpolation!K1309,ROUND(Interpolation!D1309,$N$3))</f>
        <v>#VALUE!</v>
      </c>
      <c r="Y1309" s="23" t="e">
        <f>IF(AND($F$2&lt;&gt;"",$F$3&lt;&gt;""),Interpolation!L1309,ROUND(Interpolation!E1309,$N$3))</f>
        <v>#VALUE!</v>
      </c>
      <c r="Z1309" s="23" t="e">
        <f>IF(AND($F$2&lt;&gt;"",$F$3&lt;&gt;""),Interpolation!M1309,ROUND(Interpolation!F1309,$N$3))</f>
        <v>#VALUE!</v>
      </c>
      <c r="AA1309" s="23" t="e">
        <f>IF(AND($F$2&lt;&gt;"",$F$3&lt;&gt;""),Interpolation!N1309,ROUND(Interpolation!G1309,$N$3))</f>
        <v>#VALUE!</v>
      </c>
      <c r="AB1309" s="23" t="e">
        <f>IF(AND($F$2&lt;&gt;"",$F$3&lt;&gt;""),Interpolation!O1309,ROUND(Interpolation!H1309,$N$3))</f>
        <v>#VALUE!</v>
      </c>
      <c r="AD1309" s="43">
        <f t="shared" si="224"/>
        <v>0</v>
      </c>
      <c r="AE1309" s="43">
        <f t="shared" si="225"/>
        <v>0</v>
      </c>
    </row>
    <row r="1310" spans="1:31" x14ac:dyDescent="0.25">
      <c r="A1310" s="26" t="str">
        <f t="shared" si="223"/>
        <v/>
      </c>
      <c r="W1310" s="23" t="e">
        <f>IF(AND($F$2&lt;&gt;"",$F$3&lt;&gt;""),Interpolation!J1310,ROUND(Interpolation!C1310,$N$3))</f>
        <v>#VALUE!</v>
      </c>
      <c r="X1310" s="23" t="e">
        <f>IF(AND($F$2&lt;&gt;"",$F$3&lt;&gt;""),Interpolation!K1310,ROUND(Interpolation!D1310,$N$3))</f>
        <v>#VALUE!</v>
      </c>
      <c r="Y1310" s="23" t="e">
        <f>IF(AND($F$2&lt;&gt;"",$F$3&lt;&gt;""),Interpolation!L1310,ROUND(Interpolation!E1310,$N$3))</f>
        <v>#VALUE!</v>
      </c>
      <c r="Z1310" s="23" t="e">
        <f>IF(AND($F$2&lt;&gt;"",$F$3&lt;&gt;""),Interpolation!M1310,ROUND(Interpolation!F1310,$N$3))</f>
        <v>#VALUE!</v>
      </c>
      <c r="AA1310" s="23" t="e">
        <f>IF(AND($F$2&lt;&gt;"",$F$3&lt;&gt;""),Interpolation!N1310,ROUND(Interpolation!G1310,$N$3))</f>
        <v>#VALUE!</v>
      </c>
      <c r="AB1310" s="23" t="e">
        <f>IF(AND($F$2&lt;&gt;"",$F$3&lt;&gt;""),Interpolation!O1310,ROUND(Interpolation!H1310,$N$3))</f>
        <v>#VALUE!</v>
      </c>
      <c r="AD1310" s="43">
        <f t="shared" si="224"/>
        <v>0</v>
      </c>
      <c r="AE1310" s="43">
        <f t="shared" si="225"/>
        <v>0</v>
      </c>
    </row>
    <row r="1311" spans="1:31" x14ac:dyDescent="0.25">
      <c r="A1311" s="26" t="str">
        <f t="shared" si="223"/>
        <v/>
      </c>
      <c r="W1311" s="23" t="e">
        <f>IF(AND($F$2&lt;&gt;"",$F$3&lt;&gt;""),Interpolation!J1311,ROUND(Interpolation!C1311,$N$3))</f>
        <v>#VALUE!</v>
      </c>
      <c r="X1311" s="23" t="e">
        <f>IF(AND($F$2&lt;&gt;"",$F$3&lt;&gt;""),Interpolation!K1311,ROUND(Interpolation!D1311,$N$3))</f>
        <v>#VALUE!</v>
      </c>
      <c r="Y1311" s="23" t="e">
        <f>IF(AND($F$2&lt;&gt;"",$F$3&lt;&gt;""),Interpolation!L1311,ROUND(Interpolation!E1311,$N$3))</f>
        <v>#VALUE!</v>
      </c>
      <c r="Z1311" s="23" t="e">
        <f>IF(AND($F$2&lt;&gt;"",$F$3&lt;&gt;""),Interpolation!M1311,ROUND(Interpolation!F1311,$N$3))</f>
        <v>#VALUE!</v>
      </c>
      <c r="AA1311" s="23" t="e">
        <f>IF(AND($F$2&lt;&gt;"",$F$3&lt;&gt;""),Interpolation!N1311,ROUND(Interpolation!G1311,$N$3))</f>
        <v>#VALUE!</v>
      </c>
      <c r="AB1311" s="23" t="e">
        <f>IF(AND($F$2&lt;&gt;"",$F$3&lt;&gt;""),Interpolation!O1311,ROUND(Interpolation!H1311,$N$3))</f>
        <v>#VALUE!</v>
      </c>
      <c r="AD1311" s="43">
        <f t="shared" si="224"/>
        <v>0</v>
      </c>
      <c r="AE1311" s="43">
        <f t="shared" si="225"/>
        <v>0</v>
      </c>
    </row>
    <row r="1312" spans="1:31" x14ac:dyDescent="0.25">
      <c r="A1312" s="26" t="str">
        <f t="shared" si="223"/>
        <v/>
      </c>
      <c r="W1312" s="23" t="e">
        <f>IF(AND($F$2&lt;&gt;"",$F$3&lt;&gt;""),Interpolation!J1312,ROUND(Interpolation!C1312,$N$3))</f>
        <v>#VALUE!</v>
      </c>
      <c r="X1312" s="23" t="e">
        <f>IF(AND($F$2&lt;&gt;"",$F$3&lt;&gt;""),Interpolation!K1312,ROUND(Interpolation!D1312,$N$3))</f>
        <v>#VALUE!</v>
      </c>
      <c r="Y1312" s="23" t="e">
        <f>IF(AND($F$2&lt;&gt;"",$F$3&lt;&gt;""),Interpolation!L1312,ROUND(Interpolation!E1312,$N$3))</f>
        <v>#VALUE!</v>
      </c>
      <c r="Z1312" s="23" t="e">
        <f>IF(AND($F$2&lt;&gt;"",$F$3&lt;&gt;""),Interpolation!M1312,ROUND(Interpolation!F1312,$N$3))</f>
        <v>#VALUE!</v>
      </c>
      <c r="AA1312" s="23" t="e">
        <f>IF(AND($F$2&lt;&gt;"",$F$3&lt;&gt;""),Interpolation!N1312,ROUND(Interpolation!G1312,$N$3))</f>
        <v>#VALUE!</v>
      </c>
      <c r="AB1312" s="23" t="e">
        <f>IF(AND($F$2&lt;&gt;"",$F$3&lt;&gt;""),Interpolation!O1312,ROUND(Interpolation!H1312,$N$3))</f>
        <v>#VALUE!</v>
      </c>
      <c r="AD1312" s="43">
        <f t="shared" si="224"/>
        <v>0</v>
      </c>
      <c r="AE1312" s="43">
        <f t="shared" si="225"/>
        <v>0</v>
      </c>
    </row>
    <row r="1313" spans="1:31" x14ac:dyDescent="0.25">
      <c r="A1313" s="26" t="str">
        <f t="shared" si="223"/>
        <v/>
      </c>
      <c r="W1313" s="23" t="e">
        <f>IF(AND($F$2&lt;&gt;"",$F$3&lt;&gt;""),Interpolation!J1313,ROUND(Interpolation!C1313,$N$3))</f>
        <v>#VALUE!</v>
      </c>
      <c r="X1313" s="23" t="e">
        <f>IF(AND($F$2&lt;&gt;"",$F$3&lt;&gt;""),Interpolation!K1313,ROUND(Interpolation!D1313,$N$3))</f>
        <v>#VALUE!</v>
      </c>
      <c r="Y1313" s="23" t="e">
        <f>IF(AND($F$2&lt;&gt;"",$F$3&lt;&gt;""),Interpolation!L1313,ROUND(Interpolation!E1313,$N$3))</f>
        <v>#VALUE!</v>
      </c>
      <c r="Z1313" s="23" t="e">
        <f>IF(AND($F$2&lt;&gt;"",$F$3&lt;&gt;""),Interpolation!M1313,ROUND(Interpolation!F1313,$N$3))</f>
        <v>#VALUE!</v>
      </c>
      <c r="AA1313" s="23" t="e">
        <f>IF(AND($F$2&lt;&gt;"",$F$3&lt;&gt;""),Interpolation!N1313,ROUND(Interpolation!G1313,$N$3))</f>
        <v>#VALUE!</v>
      </c>
      <c r="AB1313" s="23" t="e">
        <f>IF(AND($F$2&lt;&gt;"",$F$3&lt;&gt;""),Interpolation!O1313,ROUND(Interpolation!H1313,$N$3))</f>
        <v>#VALUE!</v>
      </c>
      <c r="AD1313" s="43">
        <f t="shared" si="224"/>
        <v>0</v>
      </c>
      <c r="AE1313" s="43">
        <f t="shared" si="225"/>
        <v>0</v>
      </c>
    </row>
    <row r="1314" spans="1:31" x14ac:dyDescent="0.25">
      <c r="A1314" s="26" t="str">
        <f t="shared" si="223"/>
        <v/>
      </c>
      <c r="W1314" s="23" t="e">
        <f>IF(AND($F$2&lt;&gt;"",$F$3&lt;&gt;""),Interpolation!J1314,ROUND(Interpolation!C1314,$N$3))</f>
        <v>#VALUE!</v>
      </c>
      <c r="X1314" s="23" t="e">
        <f>IF(AND($F$2&lt;&gt;"",$F$3&lt;&gt;""),Interpolation!K1314,ROUND(Interpolation!D1314,$N$3))</f>
        <v>#VALUE!</v>
      </c>
      <c r="Y1314" s="23" t="e">
        <f>IF(AND($F$2&lt;&gt;"",$F$3&lt;&gt;""),Interpolation!L1314,ROUND(Interpolation!E1314,$N$3))</f>
        <v>#VALUE!</v>
      </c>
      <c r="Z1314" s="23" t="e">
        <f>IF(AND($F$2&lt;&gt;"",$F$3&lt;&gt;""),Interpolation!M1314,ROUND(Interpolation!F1314,$N$3))</f>
        <v>#VALUE!</v>
      </c>
      <c r="AA1314" s="23" t="e">
        <f>IF(AND($F$2&lt;&gt;"",$F$3&lt;&gt;""),Interpolation!N1314,ROUND(Interpolation!G1314,$N$3))</f>
        <v>#VALUE!</v>
      </c>
      <c r="AB1314" s="23" t="e">
        <f>IF(AND($F$2&lt;&gt;"",$F$3&lt;&gt;""),Interpolation!O1314,ROUND(Interpolation!H1314,$N$3))</f>
        <v>#VALUE!</v>
      </c>
      <c r="AD1314" s="43">
        <f t="shared" si="224"/>
        <v>0</v>
      </c>
      <c r="AE1314" s="43">
        <f t="shared" si="225"/>
        <v>0</v>
      </c>
    </row>
    <row r="1315" spans="1:31" x14ac:dyDescent="0.25">
      <c r="A1315" s="26" t="str">
        <f t="shared" si="223"/>
        <v/>
      </c>
      <c r="W1315" s="23" t="e">
        <f>IF(AND($F$2&lt;&gt;"",$F$3&lt;&gt;""),Interpolation!J1315,ROUND(Interpolation!C1315,$N$3))</f>
        <v>#VALUE!</v>
      </c>
      <c r="X1315" s="23" t="e">
        <f>IF(AND($F$2&lt;&gt;"",$F$3&lt;&gt;""),Interpolation!K1315,ROUND(Interpolation!D1315,$N$3))</f>
        <v>#VALUE!</v>
      </c>
      <c r="Y1315" s="23" t="e">
        <f>IF(AND($F$2&lt;&gt;"",$F$3&lt;&gt;""),Interpolation!L1315,ROUND(Interpolation!E1315,$N$3))</f>
        <v>#VALUE!</v>
      </c>
      <c r="Z1315" s="23" t="e">
        <f>IF(AND($F$2&lt;&gt;"",$F$3&lt;&gt;""),Interpolation!M1315,ROUND(Interpolation!F1315,$N$3))</f>
        <v>#VALUE!</v>
      </c>
      <c r="AA1315" s="23" t="e">
        <f>IF(AND($F$2&lt;&gt;"",$F$3&lt;&gt;""),Interpolation!N1315,ROUND(Interpolation!G1315,$N$3))</f>
        <v>#VALUE!</v>
      </c>
      <c r="AB1315" s="23" t="e">
        <f>IF(AND($F$2&lt;&gt;"",$F$3&lt;&gt;""),Interpolation!O1315,ROUND(Interpolation!H1315,$N$3))</f>
        <v>#VALUE!</v>
      </c>
      <c r="AD1315" s="43">
        <f t="shared" si="224"/>
        <v>0</v>
      </c>
      <c r="AE1315" s="43">
        <f t="shared" si="225"/>
        <v>0</v>
      </c>
    </row>
    <row r="1316" spans="1:31" x14ac:dyDescent="0.25">
      <c r="W1316" s="23" t="e">
        <f>IF(AND($F$2&lt;&gt;"",$F$3&lt;&gt;""),Interpolation!J1316,ROUND(Interpolation!C1316,$N$3))</f>
        <v>#VALUE!</v>
      </c>
      <c r="X1316" s="23" t="e">
        <f>IF(AND($F$2&lt;&gt;"",$F$3&lt;&gt;""),Interpolation!K1316,ROUND(Interpolation!D1316,$N$3))</f>
        <v>#VALUE!</v>
      </c>
      <c r="Y1316" s="23" t="e">
        <f>IF(AND($F$2&lt;&gt;"",$F$3&lt;&gt;""),Interpolation!L1316,ROUND(Interpolation!E1316,$N$3))</f>
        <v>#VALUE!</v>
      </c>
      <c r="Z1316" s="23" t="e">
        <f>IF(AND($F$2&lt;&gt;"",$F$3&lt;&gt;""),Interpolation!M1316,ROUND(Interpolation!F1316,$N$3))</f>
        <v>#VALUE!</v>
      </c>
      <c r="AA1316" s="23" t="e">
        <f>IF(AND($F$2&lt;&gt;"",$F$3&lt;&gt;""),Interpolation!N1316,ROUND(Interpolation!G1316,$N$3))</f>
        <v>#VALUE!</v>
      </c>
      <c r="AB1316" s="23" t="e">
        <f>IF(AND($F$2&lt;&gt;"",$F$3&lt;&gt;""),Interpolation!O1316,ROUND(Interpolation!H1316,$N$3))</f>
        <v>#VALUE!</v>
      </c>
      <c r="AD1316" s="43">
        <f t="shared" si="224"/>
        <v>0</v>
      </c>
      <c r="AE1316" s="43">
        <f t="shared" si="225"/>
        <v>0</v>
      </c>
    </row>
    <row r="1317" spans="1:31" x14ac:dyDescent="0.25">
      <c r="W1317" s="23" t="e">
        <f>IF(AND($F$2&lt;&gt;"",$F$3&lt;&gt;""),Interpolation!J1317,ROUND(Interpolation!C1317,$N$3))</f>
        <v>#VALUE!</v>
      </c>
      <c r="X1317" s="23" t="e">
        <f>IF(AND($F$2&lt;&gt;"",$F$3&lt;&gt;""),Interpolation!K1317,ROUND(Interpolation!D1317,$N$3))</f>
        <v>#VALUE!</v>
      </c>
      <c r="Y1317" s="23" t="e">
        <f>IF(AND($F$2&lt;&gt;"",$F$3&lt;&gt;""),Interpolation!L1317,ROUND(Interpolation!E1317,$N$3))</f>
        <v>#VALUE!</v>
      </c>
      <c r="Z1317" s="23" t="e">
        <f>IF(AND($F$2&lt;&gt;"",$F$3&lt;&gt;""),Interpolation!M1317,ROUND(Interpolation!F1317,$N$3))</f>
        <v>#VALUE!</v>
      </c>
      <c r="AA1317" s="23" t="e">
        <f>IF(AND($F$2&lt;&gt;"",$F$3&lt;&gt;""),Interpolation!N1317,ROUND(Interpolation!G1317,$N$3))</f>
        <v>#VALUE!</v>
      </c>
      <c r="AB1317" s="23" t="e">
        <f>IF(AND($F$2&lt;&gt;"",$F$3&lt;&gt;""),Interpolation!O1317,ROUND(Interpolation!H1317,$N$3))</f>
        <v>#VALUE!</v>
      </c>
      <c r="AD1317" s="43">
        <f t="shared" si="224"/>
        <v>0</v>
      </c>
      <c r="AE1317" s="43">
        <f t="shared" si="225"/>
        <v>0</v>
      </c>
    </row>
    <row r="1318" spans="1:31" x14ac:dyDescent="0.25">
      <c r="W1318" s="23" t="e">
        <f>IF(AND($F$2&lt;&gt;"",$F$3&lt;&gt;""),Interpolation!J1318,ROUND(Interpolation!C1318,$N$3))</f>
        <v>#VALUE!</v>
      </c>
      <c r="X1318" s="23" t="e">
        <f>IF(AND($F$2&lt;&gt;"",$F$3&lt;&gt;""),Interpolation!K1318,ROUND(Interpolation!D1318,$N$3))</f>
        <v>#VALUE!</v>
      </c>
      <c r="Y1318" s="23" t="e">
        <f>IF(AND($F$2&lt;&gt;"",$F$3&lt;&gt;""),Interpolation!L1318,ROUND(Interpolation!E1318,$N$3))</f>
        <v>#VALUE!</v>
      </c>
      <c r="Z1318" s="23" t="e">
        <f>IF(AND($F$2&lt;&gt;"",$F$3&lt;&gt;""),Interpolation!M1318,ROUND(Interpolation!F1318,$N$3))</f>
        <v>#VALUE!</v>
      </c>
      <c r="AA1318" s="23" t="e">
        <f>IF(AND($F$2&lt;&gt;"",$F$3&lt;&gt;""),Interpolation!N1318,ROUND(Interpolation!G1318,$N$3))</f>
        <v>#VALUE!</v>
      </c>
      <c r="AB1318" s="23" t="e">
        <f>IF(AND($F$2&lt;&gt;"",$F$3&lt;&gt;""),Interpolation!O1318,ROUND(Interpolation!H1318,$N$3))</f>
        <v>#VALUE!</v>
      </c>
      <c r="AD1318" s="43">
        <f t="shared" si="224"/>
        <v>0</v>
      </c>
      <c r="AE1318" s="43">
        <f t="shared" si="225"/>
        <v>0</v>
      </c>
    </row>
    <row r="1319" spans="1:31" x14ac:dyDescent="0.25">
      <c r="W1319" s="23" t="e">
        <f>IF(AND($F$2&lt;&gt;"",$F$3&lt;&gt;""),Interpolation!J1319,ROUND(Interpolation!C1319,$N$3))</f>
        <v>#VALUE!</v>
      </c>
      <c r="X1319" s="23" t="e">
        <f>IF(AND($F$2&lt;&gt;"",$F$3&lt;&gt;""),Interpolation!K1319,ROUND(Interpolation!D1319,$N$3))</f>
        <v>#VALUE!</v>
      </c>
      <c r="Y1319" s="23" t="e">
        <f>IF(AND($F$2&lt;&gt;"",$F$3&lt;&gt;""),Interpolation!L1319,ROUND(Interpolation!E1319,$N$3))</f>
        <v>#VALUE!</v>
      </c>
      <c r="Z1319" s="23" t="e">
        <f>IF(AND($F$2&lt;&gt;"",$F$3&lt;&gt;""),Interpolation!M1319,ROUND(Interpolation!F1319,$N$3))</f>
        <v>#VALUE!</v>
      </c>
      <c r="AA1319" s="23" t="e">
        <f>IF(AND($F$2&lt;&gt;"",$F$3&lt;&gt;""),Interpolation!N1319,ROUND(Interpolation!G1319,$N$3))</f>
        <v>#VALUE!</v>
      </c>
      <c r="AB1319" s="23" t="e">
        <f>IF(AND($F$2&lt;&gt;"",$F$3&lt;&gt;""),Interpolation!O1319,ROUND(Interpolation!H1319,$N$3))</f>
        <v>#VALUE!</v>
      </c>
      <c r="AD1319" s="43">
        <f t="shared" si="224"/>
        <v>0</v>
      </c>
      <c r="AE1319" s="43">
        <f t="shared" si="225"/>
        <v>0</v>
      </c>
    </row>
    <row r="1320" spans="1:31" x14ac:dyDescent="0.25">
      <c r="W1320" s="23" t="e">
        <f>IF(AND($F$2&lt;&gt;"",$F$3&lt;&gt;""),Interpolation!J1320,ROUND(Interpolation!C1320,$N$3))</f>
        <v>#VALUE!</v>
      </c>
      <c r="X1320" s="23" t="e">
        <f>IF(AND($F$2&lt;&gt;"",$F$3&lt;&gt;""),Interpolation!K1320,ROUND(Interpolation!D1320,$N$3))</f>
        <v>#VALUE!</v>
      </c>
      <c r="Y1320" s="23" t="e">
        <f>IF(AND($F$2&lt;&gt;"",$F$3&lt;&gt;""),Interpolation!L1320,ROUND(Interpolation!E1320,$N$3))</f>
        <v>#VALUE!</v>
      </c>
      <c r="Z1320" s="23" t="e">
        <f>IF(AND($F$2&lt;&gt;"",$F$3&lt;&gt;""),Interpolation!M1320,ROUND(Interpolation!F1320,$N$3))</f>
        <v>#VALUE!</v>
      </c>
      <c r="AA1320" s="23" t="e">
        <f>IF(AND($F$2&lt;&gt;"",$F$3&lt;&gt;""),Interpolation!N1320,ROUND(Interpolation!G1320,$N$3))</f>
        <v>#VALUE!</v>
      </c>
      <c r="AB1320" s="23" t="e">
        <f>IF(AND($F$2&lt;&gt;"",$F$3&lt;&gt;""),Interpolation!O1320,ROUND(Interpolation!H1320,$N$3))</f>
        <v>#VALUE!</v>
      </c>
      <c r="AD1320" s="43">
        <f t="shared" si="224"/>
        <v>0</v>
      </c>
      <c r="AE1320" s="43">
        <f t="shared" si="225"/>
        <v>0</v>
      </c>
    </row>
    <row r="1321" spans="1:31" x14ac:dyDescent="0.25">
      <c r="W1321" s="23" t="e">
        <f>IF(AND($F$2&lt;&gt;"",$F$3&lt;&gt;""),Interpolation!J1321,ROUND(Interpolation!C1321,$N$3))</f>
        <v>#VALUE!</v>
      </c>
      <c r="X1321" s="23" t="e">
        <f>IF(AND($F$2&lt;&gt;"",$F$3&lt;&gt;""),Interpolation!K1321,ROUND(Interpolation!D1321,$N$3))</f>
        <v>#VALUE!</v>
      </c>
      <c r="Y1321" s="23" t="e">
        <f>IF(AND($F$2&lt;&gt;"",$F$3&lt;&gt;""),Interpolation!L1321,ROUND(Interpolation!E1321,$N$3))</f>
        <v>#VALUE!</v>
      </c>
      <c r="Z1321" s="23" t="e">
        <f>IF(AND($F$2&lt;&gt;"",$F$3&lt;&gt;""),Interpolation!M1321,ROUND(Interpolation!F1321,$N$3))</f>
        <v>#VALUE!</v>
      </c>
      <c r="AA1321" s="23" t="e">
        <f>IF(AND($F$2&lt;&gt;"",$F$3&lt;&gt;""),Interpolation!N1321,ROUND(Interpolation!G1321,$N$3))</f>
        <v>#VALUE!</v>
      </c>
      <c r="AB1321" s="23" t="e">
        <f>IF(AND($F$2&lt;&gt;"",$F$3&lt;&gt;""),Interpolation!O1321,ROUND(Interpolation!H1321,$N$3))</f>
        <v>#VALUE!</v>
      </c>
      <c r="AD1321" s="43">
        <f t="shared" si="224"/>
        <v>0</v>
      </c>
      <c r="AE1321" s="43">
        <f t="shared" si="225"/>
        <v>0</v>
      </c>
    </row>
    <row r="1322" spans="1:31" x14ac:dyDescent="0.25">
      <c r="W1322" s="23" t="e">
        <f>IF(AND($F$2&lt;&gt;"",$F$3&lt;&gt;""),Interpolation!J1322,ROUND(Interpolation!C1322,$N$3))</f>
        <v>#VALUE!</v>
      </c>
      <c r="X1322" s="23" t="e">
        <f>IF(AND($F$2&lt;&gt;"",$F$3&lt;&gt;""),Interpolation!K1322,ROUND(Interpolation!D1322,$N$3))</f>
        <v>#VALUE!</v>
      </c>
      <c r="Y1322" s="23" t="e">
        <f>IF(AND($F$2&lt;&gt;"",$F$3&lt;&gt;""),Interpolation!L1322,ROUND(Interpolation!E1322,$N$3))</f>
        <v>#VALUE!</v>
      </c>
      <c r="Z1322" s="23" t="e">
        <f>IF(AND($F$2&lt;&gt;"",$F$3&lt;&gt;""),Interpolation!M1322,ROUND(Interpolation!F1322,$N$3))</f>
        <v>#VALUE!</v>
      </c>
      <c r="AA1322" s="23" t="e">
        <f>IF(AND($F$2&lt;&gt;"",$F$3&lt;&gt;""),Interpolation!N1322,ROUND(Interpolation!G1322,$N$3))</f>
        <v>#VALUE!</v>
      </c>
      <c r="AB1322" s="23" t="e">
        <f>IF(AND($F$2&lt;&gt;"",$F$3&lt;&gt;""),Interpolation!O1322,ROUND(Interpolation!H1322,$N$3))</f>
        <v>#VALUE!</v>
      </c>
      <c r="AD1322" s="43">
        <f t="shared" si="224"/>
        <v>0</v>
      </c>
      <c r="AE1322" s="43">
        <f t="shared" si="225"/>
        <v>0</v>
      </c>
    </row>
    <row r="1323" spans="1:31" x14ac:dyDescent="0.25">
      <c r="A1323" s="26" t="str">
        <f>IF(A1315="","",IF(ROUND(A1315,7)=VALUE($H$3),"",A1315+VALUE($H$4)))</f>
        <v/>
      </c>
      <c r="W1323" s="23" t="e">
        <f>IF(AND($F$2&lt;&gt;"",$F$3&lt;&gt;""),Interpolation!J1323,ROUND(Interpolation!C1323,$N$3))</f>
        <v>#VALUE!</v>
      </c>
      <c r="X1323" s="23" t="e">
        <f>IF(AND($F$2&lt;&gt;"",$F$3&lt;&gt;""),Interpolation!K1323,ROUND(Interpolation!D1323,$N$3))</f>
        <v>#VALUE!</v>
      </c>
      <c r="Y1323" s="23" t="e">
        <f>IF(AND($F$2&lt;&gt;"",$F$3&lt;&gt;""),Interpolation!L1323,ROUND(Interpolation!E1323,$N$3))</f>
        <v>#VALUE!</v>
      </c>
      <c r="Z1323" s="23" t="e">
        <f>IF(AND($F$2&lt;&gt;"",$F$3&lt;&gt;""),Interpolation!M1323,ROUND(Interpolation!F1323,$N$3))</f>
        <v>#VALUE!</v>
      </c>
      <c r="AA1323" s="23" t="e">
        <f>IF(AND($F$2&lt;&gt;"",$F$3&lt;&gt;""),Interpolation!N1323,ROUND(Interpolation!G1323,$N$3))</f>
        <v>#VALUE!</v>
      </c>
      <c r="AB1323" s="23" t="e">
        <f>IF(AND($F$2&lt;&gt;"",$F$3&lt;&gt;""),Interpolation!O1323,ROUND(Interpolation!H1323,$N$3))</f>
        <v>#VALUE!</v>
      </c>
      <c r="AD1323" s="43">
        <f t="shared" si="224"/>
        <v>0</v>
      </c>
      <c r="AE1323" s="43">
        <f t="shared" si="225"/>
        <v>0</v>
      </c>
    </row>
    <row r="1324" spans="1:31" x14ac:dyDescent="0.25">
      <c r="A1324" s="26" t="str">
        <f t="shared" ref="A1324:A1362" si="226">IF(A1323="","",IF(ROUND(A1323,7)=VALUE($H$3),"",A1323+VALUE($H$4)))</f>
        <v/>
      </c>
      <c r="W1324" s="23" t="e">
        <f>IF(AND($F$2&lt;&gt;"",$F$3&lt;&gt;""),Interpolation!J1324,ROUND(Interpolation!C1324,$N$3))</f>
        <v>#VALUE!</v>
      </c>
      <c r="X1324" s="23" t="e">
        <f>IF(AND($F$2&lt;&gt;"",$F$3&lt;&gt;""),Interpolation!K1324,ROUND(Interpolation!D1324,$N$3))</f>
        <v>#VALUE!</v>
      </c>
      <c r="Y1324" s="23" t="e">
        <f>IF(AND($F$2&lt;&gt;"",$F$3&lt;&gt;""),Interpolation!L1324,ROUND(Interpolation!E1324,$N$3))</f>
        <v>#VALUE!</v>
      </c>
      <c r="Z1324" s="23" t="e">
        <f>IF(AND($F$2&lt;&gt;"",$F$3&lt;&gt;""),Interpolation!M1324,ROUND(Interpolation!F1324,$N$3))</f>
        <v>#VALUE!</v>
      </c>
      <c r="AA1324" s="23" t="e">
        <f>IF(AND($F$2&lt;&gt;"",$F$3&lt;&gt;""),Interpolation!N1324,ROUND(Interpolation!G1324,$N$3))</f>
        <v>#VALUE!</v>
      </c>
      <c r="AB1324" s="23" t="e">
        <f>IF(AND($F$2&lt;&gt;"",$F$3&lt;&gt;""),Interpolation!O1324,ROUND(Interpolation!H1324,$N$3))</f>
        <v>#VALUE!</v>
      </c>
      <c r="AD1324" s="43">
        <f t="shared" si="224"/>
        <v>0</v>
      </c>
      <c r="AE1324" s="43">
        <f t="shared" si="225"/>
        <v>0</v>
      </c>
    </row>
    <row r="1325" spans="1:31" x14ac:dyDescent="0.25">
      <c r="A1325" s="26" t="str">
        <f t="shared" si="226"/>
        <v/>
      </c>
      <c r="W1325" s="23" t="e">
        <f>IF(AND($F$2&lt;&gt;"",$F$3&lt;&gt;""),Interpolation!J1325,ROUND(Interpolation!C1325,$N$3))</f>
        <v>#VALUE!</v>
      </c>
      <c r="X1325" s="23" t="e">
        <f>IF(AND($F$2&lt;&gt;"",$F$3&lt;&gt;""),Interpolation!K1325,ROUND(Interpolation!D1325,$N$3))</f>
        <v>#VALUE!</v>
      </c>
      <c r="Y1325" s="23" t="e">
        <f>IF(AND($F$2&lt;&gt;"",$F$3&lt;&gt;""),Interpolation!L1325,ROUND(Interpolation!E1325,$N$3))</f>
        <v>#VALUE!</v>
      </c>
      <c r="Z1325" s="23" t="e">
        <f>IF(AND($F$2&lt;&gt;"",$F$3&lt;&gt;""),Interpolation!M1325,ROUND(Interpolation!F1325,$N$3))</f>
        <v>#VALUE!</v>
      </c>
      <c r="AA1325" s="23" t="e">
        <f>IF(AND($F$2&lt;&gt;"",$F$3&lt;&gt;""),Interpolation!N1325,ROUND(Interpolation!G1325,$N$3))</f>
        <v>#VALUE!</v>
      </c>
      <c r="AB1325" s="23" t="e">
        <f>IF(AND($F$2&lt;&gt;"",$F$3&lt;&gt;""),Interpolation!O1325,ROUND(Interpolation!H1325,$N$3))</f>
        <v>#VALUE!</v>
      </c>
      <c r="AD1325" s="43">
        <f t="shared" si="224"/>
        <v>0</v>
      </c>
      <c r="AE1325" s="43">
        <f t="shared" si="225"/>
        <v>0</v>
      </c>
    </row>
    <row r="1326" spans="1:31" x14ac:dyDescent="0.25">
      <c r="A1326" s="26" t="str">
        <f t="shared" si="226"/>
        <v/>
      </c>
      <c r="W1326" s="23" t="e">
        <f>IF(AND($F$2&lt;&gt;"",$F$3&lt;&gt;""),Interpolation!J1326,ROUND(Interpolation!C1326,$N$3))</f>
        <v>#VALUE!</v>
      </c>
      <c r="X1326" s="23" t="e">
        <f>IF(AND($F$2&lt;&gt;"",$F$3&lt;&gt;""),Interpolation!K1326,ROUND(Interpolation!D1326,$N$3))</f>
        <v>#VALUE!</v>
      </c>
      <c r="Y1326" s="23" t="e">
        <f>IF(AND($F$2&lt;&gt;"",$F$3&lt;&gt;""),Interpolation!L1326,ROUND(Interpolation!E1326,$N$3))</f>
        <v>#VALUE!</v>
      </c>
      <c r="Z1326" s="23" t="e">
        <f>IF(AND($F$2&lt;&gt;"",$F$3&lt;&gt;""),Interpolation!M1326,ROUND(Interpolation!F1326,$N$3))</f>
        <v>#VALUE!</v>
      </c>
      <c r="AA1326" s="23" t="e">
        <f>IF(AND($F$2&lt;&gt;"",$F$3&lt;&gt;""),Interpolation!N1326,ROUND(Interpolation!G1326,$N$3))</f>
        <v>#VALUE!</v>
      </c>
      <c r="AB1326" s="23" t="e">
        <f>IF(AND($F$2&lt;&gt;"",$F$3&lt;&gt;""),Interpolation!O1326,ROUND(Interpolation!H1326,$N$3))</f>
        <v>#VALUE!</v>
      </c>
      <c r="AD1326" s="43">
        <f t="shared" si="224"/>
        <v>0</v>
      </c>
      <c r="AE1326" s="43">
        <f t="shared" si="225"/>
        <v>0</v>
      </c>
    </row>
    <row r="1327" spans="1:31" x14ac:dyDescent="0.25">
      <c r="A1327" s="26" t="str">
        <f t="shared" si="226"/>
        <v/>
      </c>
      <c r="W1327" s="23" t="e">
        <f>IF(AND($F$2&lt;&gt;"",$F$3&lt;&gt;""),Interpolation!J1327,ROUND(Interpolation!C1327,$N$3))</f>
        <v>#VALUE!</v>
      </c>
      <c r="X1327" s="23" t="e">
        <f>IF(AND($F$2&lt;&gt;"",$F$3&lt;&gt;""),Interpolation!K1327,ROUND(Interpolation!D1327,$N$3))</f>
        <v>#VALUE!</v>
      </c>
      <c r="Y1327" s="23" t="e">
        <f>IF(AND($F$2&lt;&gt;"",$F$3&lt;&gt;""),Interpolation!L1327,ROUND(Interpolation!E1327,$N$3))</f>
        <v>#VALUE!</v>
      </c>
      <c r="Z1327" s="23" t="e">
        <f>IF(AND($F$2&lt;&gt;"",$F$3&lt;&gt;""),Interpolation!M1327,ROUND(Interpolation!F1327,$N$3))</f>
        <v>#VALUE!</v>
      </c>
      <c r="AA1327" s="23" t="e">
        <f>IF(AND($F$2&lt;&gt;"",$F$3&lt;&gt;""),Interpolation!N1327,ROUND(Interpolation!G1327,$N$3))</f>
        <v>#VALUE!</v>
      </c>
      <c r="AB1327" s="23" t="e">
        <f>IF(AND($F$2&lt;&gt;"",$F$3&lt;&gt;""),Interpolation!O1327,ROUND(Interpolation!H1327,$N$3))</f>
        <v>#VALUE!</v>
      </c>
      <c r="AD1327" s="43">
        <f t="shared" si="224"/>
        <v>0</v>
      </c>
      <c r="AE1327" s="43">
        <f t="shared" si="225"/>
        <v>0</v>
      </c>
    </row>
    <row r="1328" spans="1:31" x14ac:dyDescent="0.25">
      <c r="A1328" s="26" t="str">
        <f t="shared" si="226"/>
        <v/>
      </c>
      <c r="W1328" s="23" t="e">
        <f>IF(AND($F$2&lt;&gt;"",$F$3&lt;&gt;""),Interpolation!J1328,ROUND(Interpolation!C1328,$N$3))</f>
        <v>#VALUE!</v>
      </c>
      <c r="X1328" s="23" t="e">
        <f>IF(AND($F$2&lt;&gt;"",$F$3&lt;&gt;""),Interpolation!K1328,ROUND(Interpolation!D1328,$N$3))</f>
        <v>#VALUE!</v>
      </c>
      <c r="Y1328" s="23" t="e">
        <f>IF(AND($F$2&lt;&gt;"",$F$3&lt;&gt;""),Interpolation!L1328,ROUND(Interpolation!E1328,$N$3))</f>
        <v>#VALUE!</v>
      </c>
      <c r="Z1328" s="23" t="e">
        <f>IF(AND($F$2&lt;&gt;"",$F$3&lt;&gt;""),Interpolation!M1328,ROUND(Interpolation!F1328,$N$3))</f>
        <v>#VALUE!</v>
      </c>
      <c r="AA1328" s="23" t="e">
        <f>IF(AND($F$2&lt;&gt;"",$F$3&lt;&gt;""),Interpolation!N1328,ROUND(Interpolation!G1328,$N$3))</f>
        <v>#VALUE!</v>
      </c>
      <c r="AB1328" s="23" t="e">
        <f>IF(AND($F$2&lt;&gt;"",$F$3&lt;&gt;""),Interpolation!O1328,ROUND(Interpolation!H1328,$N$3))</f>
        <v>#VALUE!</v>
      </c>
      <c r="AD1328" s="43">
        <f t="shared" si="224"/>
        <v>0</v>
      </c>
      <c r="AE1328" s="43">
        <f t="shared" si="225"/>
        <v>0</v>
      </c>
    </row>
    <row r="1329" spans="1:31" x14ac:dyDescent="0.25">
      <c r="A1329" s="26" t="str">
        <f t="shared" si="226"/>
        <v/>
      </c>
      <c r="W1329" s="23" t="e">
        <f>IF(AND($F$2&lt;&gt;"",$F$3&lt;&gt;""),Interpolation!J1329,ROUND(Interpolation!C1329,$N$3))</f>
        <v>#VALUE!</v>
      </c>
      <c r="X1329" s="23" t="e">
        <f>IF(AND($F$2&lt;&gt;"",$F$3&lt;&gt;""),Interpolation!K1329,ROUND(Interpolation!D1329,$N$3))</f>
        <v>#VALUE!</v>
      </c>
      <c r="Y1329" s="23" t="e">
        <f>IF(AND($F$2&lt;&gt;"",$F$3&lt;&gt;""),Interpolation!L1329,ROUND(Interpolation!E1329,$N$3))</f>
        <v>#VALUE!</v>
      </c>
      <c r="Z1329" s="23" t="e">
        <f>IF(AND($F$2&lt;&gt;"",$F$3&lt;&gt;""),Interpolation!M1329,ROUND(Interpolation!F1329,$N$3))</f>
        <v>#VALUE!</v>
      </c>
      <c r="AA1329" s="23" t="e">
        <f>IF(AND($F$2&lt;&gt;"",$F$3&lt;&gt;""),Interpolation!N1329,ROUND(Interpolation!G1329,$N$3))</f>
        <v>#VALUE!</v>
      </c>
      <c r="AB1329" s="23" t="e">
        <f>IF(AND($F$2&lt;&gt;"",$F$3&lt;&gt;""),Interpolation!O1329,ROUND(Interpolation!H1329,$N$3))</f>
        <v>#VALUE!</v>
      </c>
      <c r="AD1329" s="43">
        <f t="shared" si="224"/>
        <v>0</v>
      </c>
      <c r="AE1329" s="43">
        <f t="shared" si="225"/>
        <v>0</v>
      </c>
    </row>
    <row r="1330" spans="1:31" x14ac:dyDescent="0.25">
      <c r="A1330" s="26" t="str">
        <f t="shared" si="226"/>
        <v/>
      </c>
      <c r="W1330" s="23" t="e">
        <f>IF(AND($F$2&lt;&gt;"",$F$3&lt;&gt;""),Interpolation!J1330,ROUND(Interpolation!C1330,$N$3))</f>
        <v>#VALUE!</v>
      </c>
      <c r="X1330" s="23" t="e">
        <f>IF(AND($F$2&lt;&gt;"",$F$3&lt;&gt;""),Interpolation!K1330,ROUND(Interpolation!D1330,$N$3))</f>
        <v>#VALUE!</v>
      </c>
      <c r="Y1330" s="23" t="e">
        <f>IF(AND($F$2&lt;&gt;"",$F$3&lt;&gt;""),Interpolation!L1330,ROUND(Interpolation!E1330,$N$3))</f>
        <v>#VALUE!</v>
      </c>
      <c r="Z1330" s="23" t="e">
        <f>IF(AND($F$2&lt;&gt;"",$F$3&lt;&gt;""),Interpolation!M1330,ROUND(Interpolation!F1330,$N$3))</f>
        <v>#VALUE!</v>
      </c>
      <c r="AA1330" s="23" t="e">
        <f>IF(AND($F$2&lt;&gt;"",$F$3&lt;&gt;""),Interpolation!N1330,ROUND(Interpolation!G1330,$N$3))</f>
        <v>#VALUE!</v>
      </c>
      <c r="AB1330" s="23" t="e">
        <f>IF(AND($F$2&lt;&gt;"",$F$3&lt;&gt;""),Interpolation!O1330,ROUND(Interpolation!H1330,$N$3))</f>
        <v>#VALUE!</v>
      </c>
      <c r="AD1330" s="43">
        <f t="shared" si="224"/>
        <v>0</v>
      </c>
      <c r="AE1330" s="43">
        <f t="shared" si="225"/>
        <v>0</v>
      </c>
    </row>
    <row r="1331" spans="1:31" x14ac:dyDescent="0.25">
      <c r="A1331" s="26" t="str">
        <f t="shared" si="226"/>
        <v/>
      </c>
      <c r="W1331" s="23" t="e">
        <f>IF(AND($F$2&lt;&gt;"",$F$3&lt;&gt;""),Interpolation!J1331,ROUND(Interpolation!C1331,$N$3))</f>
        <v>#VALUE!</v>
      </c>
      <c r="X1331" s="23" t="e">
        <f>IF(AND($F$2&lt;&gt;"",$F$3&lt;&gt;""),Interpolation!K1331,ROUND(Interpolation!D1331,$N$3))</f>
        <v>#VALUE!</v>
      </c>
      <c r="Y1331" s="23" t="e">
        <f>IF(AND($F$2&lt;&gt;"",$F$3&lt;&gt;""),Interpolation!L1331,ROUND(Interpolation!E1331,$N$3))</f>
        <v>#VALUE!</v>
      </c>
      <c r="Z1331" s="23" t="e">
        <f>IF(AND($F$2&lt;&gt;"",$F$3&lt;&gt;""),Interpolation!M1331,ROUND(Interpolation!F1331,$N$3))</f>
        <v>#VALUE!</v>
      </c>
      <c r="AA1331" s="23" t="e">
        <f>IF(AND($F$2&lt;&gt;"",$F$3&lt;&gt;""),Interpolation!N1331,ROUND(Interpolation!G1331,$N$3))</f>
        <v>#VALUE!</v>
      </c>
      <c r="AB1331" s="23" t="e">
        <f>IF(AND($F$2&lt;&gt;"",$F$3&lt;&gt;""),Interpolation!O1331,ROUND(Interpolation!H1331,$N$3))</f>
        <v>#VALUE!</v>
      </c>
      <c r="AD1331" s="43">
        <f t="shared" si="224"/>
        <v>0</v>
      </c>
      <c r="AE1331" s="43">
        <f t="shared" si="225"/>
        <v>0</v>
      </c>
    </row>
    <row r="1332" spans="1:31" x14ac:dyDescent="0.25">
      <c r="A1332" s="26" t="str">
        <f t="shared" si="226"/>
        <v/>
      </c>
      <c r="W1332" s="23" t="e">
        <f>IF(AND($F$2&lt;&gt;"",$F$3&lt;&gt;""),Interpolation!J1332,ROUND(Interpolation!C1332,$N$3))</f>
        <v>#VALUE!</v>
      </c>
      <c r="X1332" s="23" t="e">
        <f>IF(AND($F$2&lt;&gt;"",$F$3&lt;&gt;""),Interpolation!K1332,ROUND(Interpolation!D1332,$N$3))</f>
        <v>#VALUE!</v>
      </c>
      <c r="Y1332" s="23" t="e">
        <f>IF(AND($F$2&lt;&gt;"",$F$3&lt;&gt;""),Interpolation!L1332,ROUND(Interpolation!E1332,$N$3))</f>
        <v>#VALUE!</v>
      </c>
      <c r="Z1332" s="23" t="e">
        <f>IF(AND($F$2&lt;&gt;"",$F$3&lt;&gt;""),Interpolation!M1332,ROUND(Interpolation!F1332,$N$3))</f>
        <v>#VALUE!</v>
      </c>
      <c r="AA1332" s="23" t="e">
        <f>IF(AND($F$2&lt;&gt;"",$F$3&lt;&gt;""),Interpolation!N1332,ROUND(Interpolation!G1332,$N$3))</f>
        <v>#VALUE!</v>
      </c>
      <c r="AB1332" s="23" t="e">
        <f>IF(AND($F$2&lt;&gt;"",$F$3&lt;&gt;""),Interpolation!O1332,ROUND(Interpolation!H1332,$N$3))</f>
        <v>#VALUE!</v>
      </c>
      <c r="AD1332" s="43">
        <f t="shared" si="224"/>
        <v>0</v>
      </c>
      <c r="AE1332" s="43">
        <f t="shared" si="225"/>
        <v>0</v>
      </c>
    </row>
    <row r="1333" spans="1:31" x14ac:dyDescent="0.25">
      <c r="A1333" s="26" t="str">
        <f t="shared" si="226"/>
        <v/>
      </c>
      <c r="W1333" s="23" t="e">
        <f>IF(AND($F$2&lt;&gt;"",$F$3&lt;&gt;""),Interpolation!J1333,ROUND(Interpolation!C1333,$N$3))</f>
        <v>#VALUE!</v>
      </c>
      <c r="X1333" s="23" t="e">
        <f>IF(AND($F$2&lt;&gt;"",$F$3&lt;&gt;""),Interpolation!K1333,ROUND(Interpolation!D1333,$N$3))</f>
        <v>#VALUE!</v>
      </c>
      <c r="Y1333" s="23" t="e">
        <f>IF(AND($F$2&lt;&gt;"",$F$3&lt;&gt;""),Interpolation!L1333,ROUND(Interpolation!E1333,$N$3))</f>
        <v>#VALUE!</v>
      </c>
      <c r="Z1333" s="23" t="e">
        <f>IF(AND($F$2&lt;&gt;"",$F$3&lt;&gt;""),Interpolation!M1333,ROUND(Interpolation!F1333,$N$3))</f>
        <v>#VALUE!</v>
      </c>
      <c r="AA1333" s="23" t="e">
        <f>IF(AND($F$2&lt;&gt;"",$F$3&lt;&gt;""),Interpolation!N1333,ROUND(Interpolation!G1333,$N$3))</f>
        <v>#VALUE!</v>
      </c>
      <c r="AB1333" s="23" t="e">
        <f>IF(AND($F$2&lt;&gt;"",$F$3&lt;&gt;""),Interpolation!O1333,ROUND(Interpolation!H1333,$N$3))</f>
        <v>#VALUE!</v>
      </c>
      <c r="AD1333" s="43">
        <f t="shared" si="224"/>
        <v>0</v>
      </c>
      <c r="AE1333" s="43">
        <f t="shared" si="225"/>
        <v>0</v>
      </c>
    </row>
    <row r="1334" spans="1:31" x14ac:dyDescent="0.25">
      <c r="A1334" s="26" t="str">
        <f t="shared" si="226"/>
        <v/>
      </c>
      <c r="W1334" s="23" t="e">
        <f>IF(AND($F$2&lt;&gt;"",$F$3&lt;&gt;""),Interpolation!J1334,ROUND(Interpolation!C1334,$N$3))</f>
        <v>#VALUE!</v>
      </c>
      <c r="X1334" s="23" t="e">
        <f>IF(AND($F$2&lt;&gt;"",$F$3&lt;&gt;""),Interpolation!K1334,ROUND(Interpolation!D1334,$N$3))</f>
        <v>#VALUE!</v>
      </c>
      <c r="Y1334" s="23" t="e">
        <f>IF(AND($F$2&lt;&gt;"",$F$3&lt;&gt;""),Interpolation!L1334,ROUND(Interpolation!E1334,$N$3))</f>
        <v>#VALUE!</v>
      </c>
      <c r="Z1334" s="23" t="e">
        <f>IF(AND($F$2&lt;&gt;"",$F$3&lt;&gt;""),Interpolation!M1334,ROUND(Interpolation!F1334,$N$3))</f>
        <v>#VALUE!</v>
      </c>
      <c r="AA1334" s="23" t="e">
        <f>IF(AND($F$2&lt;&gt;"",$F$3&lt;&gt;""),Interpolation!N1334,ROUND(Interpolation!G1334,$N$3))</f>
        <v>#VALUE!</v>
      </c>
      <c r="AB1334" s="23" t="e">
        <f>IF(AND($F$2&lt;&gt;"",$F$3&lt;&gt;""),Interpolation!O1334,ROUND(Interpolation!H1334,$N$3))</f>
        <v>#VALUE!</v>
      </c>
      <c r="AD1334" s="43">
        <f t="shared" si="224"/>
        <v>0</v>
      </c>
      <c r="AE1334" s="43">
        <f t="shared" si="225"/>
        <v>0</v>
      </c>
    </row>
    <row r="1335" spans="1:31" x14ac:dyDescent="0.25">
      <c r="A1335" s="26" t="str">
        <f t="shared" si="226"/>
        <v/>
      </c>
      <c r="W1335" s="23" t="e">
        <f>IF(AND($F$2&lt;&gt;"",$F$3&lt;&gt;""),Interpolation!J1335,ROUND(Interpolation!C1335,$N$3))</f>
        <v>#VALUE!</v>
      </c>
      <c r="X1335" s="23" t="e">
        <f>IF(AND($F$2&lt;&gt;"",$F$3&lt;&gt;""),Interpolation!K1335,ROUND(Interpolation!D1335,$N$3))</f>
        <v>#VALUE!</v>
      </c>
      <c r="Y1335" s="23" t="e">
        <f>IF(AND($F$2&lt;&gt;"",$F$3&lt;&gt;""),Interpolation!L1335,ROUND(Interpolation!E1335,$N$3))</f>
        <v>#VALUE!</v>
      </c>
      <c r="Z1335" s="23" t="e">
        <f>IF(AND($F$2&lt;&gt;"",$F$3&lt;&gt;""),Interpolation!M1335,ROUND(Interpolation!F1335,$N$3))</f>
        <v>#VALUE!</v>
      </c>
      <c r="AA1335" s="23" t="e">
        <f>IF(AND($F$2&lt;&gt;"",$F$3&lt;&gt;""),Interpolation!N1335,ROUND(Interpolation!G1335,$N$3))</f>
        <v>#VALUE!</v>
      </c>
      <c r="AB1335" s="23" t="e">
        <f>IF(AND($F$2&lt;&gt;"",$F$3&lt;&gt;""),Interpolation!O1335,ROUND(Interpolation!H1335,$N$3))</f>
        <v>#VALUE!</v>
      </c>
      <c r="AD1335" s="43">
        <f t="shared" si="224"/>
        <v>0</v>
      </c>
      <c r="AE1335" s="43">
        <f t="shared" si="225"/>
        <v>0</v>
      </c>
    </row>
    <row r="1336" spans="1:31" x14ac:dyDescent="0.25">
      <c r="A1336" s="26" t="str">
        <f t="shared" si="226"/>
        <v/>
      </c>
      <c r="W1336" s="23" t="e">
        <f>IF(AND($F$2&lt;&gt;"",$F$3&lt;&gt;""),Interpolation!J1336,ROUND(Interpolation!C1336,$N$3))</f>
        <v>#VALUE!</v>
      </c>
      <c r="X1336" s="23" t="e">
        <f>IF(AND($F$2&lt;&gt;"",$F$3&lt;&gt;""),Interpolation!K1336,ROUND(Interpolation!D1336,$N$3))</f>
        <v>#VALUE!</v>
      </c>
      <c r="Y1336" s="23" t="e">
        <f>IF(AND($F$2&lt;&gt;"",$F$3&lt;&gt;""),Interpolation!L1336,ROUND(Interpolation!E1336,$N$3))</f>
        <v>#VALUE!</v>
      </c>
      <c r="Z1336" s="23" t="e">
        <f>IF(AND($F$2&lt;&gt;"",$F$3&lt;&gt;""),Interpolation!M1336,ROUND(Interpolation!F1336,$N$3))</f>
        <v>#VALUE!</v>
      </c>
      <c r="AA1336" s="23" t="e">
        <f>IF(AND($F$2&lt;&gt;"",$F$3&lt;&gt;""),Interpolation!N1336,ROUND(Interpolation!G1336,$N$3))</f>
        <v>#VALUE!</v>
      </c>
      <c r="AB1336" s="23" t="e">
        <f>IF(AND($F$2&lt;&gt;"",$F$3&lt;&gt;""),Interpolation!O1336,ROUND(Interpolation!H1336,$N$3))</f>
        <v>#VALUE!</v>
      </c>
      <c r="AD1336" s="43">
        <f t="shared" si="224"/>
        <v>0</v>
      </c>
      <c r="AE1336" s="43">
        <f t="shared" si="225"/>
        <v>0</v>
      </c>
    </row>
    <row r="1337" spans="1:31" x14ac:dyDescent="0.25">
      <c r="A1337" s="26" t="str">
        <f t="shared" si="226"/>
        <v/>
      </c>
      <c r="W1337" s="23" t="e">
        <f>IF(AND($F$2&lt;&gt;"",$F$3&lt;&gt;""),Interpolation!J1337,ROUND(Interpolation!C1337,$N$3))</f>
        <v>#VALUE!</v>
      </c>
      <c r="X1337" s="23" t="e">
        <f>IF(AND($F$2&lt;&gt;"",$F$3&lt;&gt;""),Interpolation!K1337,ROUND(Interpolation!D1337,$N$3))</f>
        <v>#VALUE!</v>
      </c>
      <c r="Y1337" s="23" t="e">
        <f>IF(AND($F$2&lt;&gt;"",$F$3&lt;&gt;""),Interpolation!L1337,ROUND(Interpolation!E1337,$N$3))</f>
        <v>#VALUE!</v>
      </c>
      <c r="Z1337" s="23" t="e">
        <f>IF(AND($F$2&lt;&gt;"",$F$3&lt;&gt;""),Interpolation!M1337,ROUND(Interpolation!F1337,$N$3))</f>
        <v>#VALUE!</v>
      </c>
      <c r="AA1337" s="23" t="e">
        <f>IF(AND($F$2&lt;&gt;"",$F$3&lt;&gt;""),Interpolation!N1337,ROUND(Interpolation!G1337,$N$3))</f>
        <v>#VALUE!</v>
      </c>
      <c r="AB1337" s="23" t="e">
        <f>IF(AND($F$2&lt;&gt;"",$F$3&lt;&gt;""),Interpolation!O1337,ROUND(Interpolation!H1337,$N$3))</f>
        <v>#VALUE!</v>
      </c>
      <c r="AD1337" s="43">
        <f t="shared" si="224"/>
        <v>0</v>
      </c>
      <c r="AE1337" s="43">
        <f t="shared" si="225"/>
        <v>0</v>
      </c>
    </row>
    <row r="1338" spans="1:31" x14ac:dyDescent="0.25">
      <c r="A1338" s="26" t="str">
        <f t="shared" si="226"/>
        <v/>
      </c>
      <c r="W1338" s="23" t="e">
        <f>IF(AND($F$2&lt;&gt;"",$F$3&lt;&gt;""),Interpolation!J1338,ROUND(Interpolation!C1338,$N$3))</f>
        <v>#VALUE!</v>
      </c>
      <c r="X1338" s="23" t="e">
        <f>IF(AND($F$2&lt;&gt;"",$F$3&lt;&gt;""),Interpolation!K1338,ROUND(Interpolation!D1338,$N$3))</f>
        <v>#VALUE!</v>
      </c>
      <c r="Y1338" s="23" t="e">
        <f>IF(AND($F$2&lt;&gt;"",$F$3&lt;&gt;""),Interpolation!L1338,ROUND(Interpolation!E1338,$N$3))</f>
        <v>#VALUE!</v>
      </c>
      <c r="Z1338" s="23" t="e">
        <f>IF(AND($F$2&lt;&gt;"",$F$3&lt;&gt;""),Interpolation!M1338,ROUND(Interpolation!F1338,$N$3))</f>
        <v>#VALUE!</v>
      </c>
      <c r="AA1338" s="23" t="e">
        <f>IF(AND($F$2&lt;&gt;"",$F$3&lt;&gt;""),Interpolation!N1338,ROUND(Interpolation!G1338,$N$3))</f>
        <v>#VALUE!</v>
      </c>
      <c r="AB1338" s="23" t="e">
        <f>IF(AND($F$2&lt;&gt;"",$F$3&lt;&gt;""),Interpolation!O1338,ROUND(Interpolation!H1338,$N$3))</f>
        <v>#VALUE!</v>
      </c>
      <c r="AD1338" s="43">
        <f t="shared" si="224"/>
        <v>0</v>
      </c>
      <c r="AE1338" s="43">
        <f t="shared" si="225"/>
        <v>0</v>
      </c>
    </row>
    <row r="1339" spans="1:31" x14ac:dyDescent="0.25">
      <c r="A1339" s="26" t="str">
        <f t="shared" si="226"/>
        <v/>
      </c>
      <c r="W1339" s="23" t="e">
        <f>IF(AND($F$2&lt;&gt;"",$F$3&lt;&gt;""),Interpolation!J1339,ROUND(Interpolation!C1339,$N$3))</f>
        <v>#VALUE!</v>
      </c>
      <c r="X1339" s="23" t="e">
        <f>IF(AND($F$2&lt;&gt;"",$F$3&lt;&gt;""),Interpolation!K1339,ROUND(Interpolation!D1339,$N$3))</f>
        <v>#VALUE!</v>
      </c>
      <c r="Y1339" s="23" t="e">
        <f>IF(AND($F$2&lt;&gt;"",$F$3&lt;&gt;""),Interpolation!L1339,ROUND(Interpolation!E1339,$N$3))</f>
        <v>#VALUE!</v>
      </c>
      <c r="Z1339" s="23" t="e">
        <f>IF(AND($F$2&lt;&gt;"",$F$3&lt;&gt;""),Interpolation!M1339,ROUND(Interpolation!F1339,$N$3))</f>
        <v>#VALUE!</v>
      </c>
      <c r="AA1339" s="23" t="e">
        <f>IF(AND($F$2&lt;&gt;"",$F$3&lt;&gt;""),Interpolation!N1339,ROUND(Interpolation!G1339,$N$3))</f>
        <v>#VALUE!</v>
      </c>
      <c r="AB1339" s="23" t="e">
        <f>IF(AND($F$2&lt;&gt;"",$F$3&lt;&gt;""),Interpolation!O1339,ROUND(Interpolation!H1339,$N$3))</f>
        <v>#VALUE!</v>
      </c>
      <c r="AD1339" s="43">
        <f t="shared" si="224"/>
        <v>0</v>
      </c>
      <c r="AE1339" s="43">
        <f t="shared" si="225"/>
        <v>0</v>
      </c>
    </row>
    <row r="1340" spans="1:31" x14ac:dyDescent="0.25">
      <c r="A1340" s="26" t="str">
        <f t="shared" si="226"/>
        <v/>
      </c>
      <c r="W1340" s="23" t="e">
        <f>IF(AND($F$2&lt;&gt;"",$F$3&lt;&gt;""),Interpolation!J1340,ROUND(Interpolation!C1340,$N$3))</f>
        <v>#VALUE!</v>
      </c>
      <c r="X1340" s="23" t="e">
        <f>IF(AND($F$2&lt;&gt;"",$F$3&lt;&gt;""),Interpolation!K1340,ROUND(Interpolation!D1340,$N$3))</f>
        <v>#VALUE!</v>
      </c>
      <c r="Y1340" s="23" t="e">
        <f>IF(AND($F$2&lt;&gt;"",$F$3&lt;&gt;""),Interpolation!L1340,ROUND(Interpolation!E1340,$N$3))</f>
        <v>#VALUE!</v>
      </c>
      <c r="Z1340" s="23" t="e">
        <f>IF(AND($F$2&lt;&gt;"",$F$3&lt;&gt;""),Interpolation!M1340,ROUND(Interpolation!F1340,$N$3))</f>
        <v>#VALUE!</v>
      </c>
      <c r="AA1340" s="23" t="e">
        <f>IF(AND($F$2&lt;&gt;"",$F$3&lt;&gt;""),Interpolation!N1340,ROUND(Interpolation!G1340,$N$3))</f>
        <v>#VALUE!</v>
      </c>
      <c r="AB1340" s="23" t="e">
        <f>IF(AND($F$2&lt;&gt;"",$F$3&lt;&gt;""),Interpolation!O1340,ROUND(Interpolation!H1340,$N$3))</f>
        <v>#VALUE!</v>
      </c>
      <c r="AD1340" s="43">
        <f t="shared" si="224"/>
        <v>0</v>
      </c>
      <c r="AE1340" s="43">
        <f t="shared" si="225"/>
        <v>0</v>
      </c>
    </row>
    <row r="1341" spans="1:31" x14ac:dyDescent="0.25">
      <c r="A1341" s="26" t="str">
        <f t="shared" si="226"/>
        <v/>
      </c>
      <c r="W1341" s="23" t="e">
        <f>IF(AND($F$2&lt;&gt;"",$F$3&lt;&gt;""),Interpolation!J1341,ROUND(Interpolation!C1341,$N$3))</f>
        <v>#VALUE!</v>
      </c>
      <c r="X1341" s="23" t="e">
        <f>IF(AND($F$2&lt;&gt;"",$F$3&lt;&gt;""),Interpolation!K1341,ROUND(Interpolation!D1341,$N$3))</f>
        <v>#VALUE!</v>
      </c>
      <c r="Y1341" s="23" t="e">
        <f>IF(AND($F$2&lt;&gt;"",$F$3&lt;&gt;""),Interpolation!L1341,ROUND(Interpolation!E1341,$N$3))</f>
        <v>#VALUE!</v>
      </c>
      <c r="Z1341" s="23" t="e">
        <f>IF(AND($F$2&lt;&gt;"",$F$3&lt;&gt;""),Interpolation!M1341,ROUND(Interpolation!F1341,$N$3))</f>
        <v>#VALUE!</v>
      </c>
      <c r="AA1341" s="23" t="e">
        <f>IF(AND($F$2&lt;&gt;"",$F$3&lt;&gt;""),Interpolation!N1341,ROUND(Interpolation!G1341,$N$3))</f>
        <v>#VALUE!</v>
      </c>
      <c r="AB1341" s="23" t="e">
        <f>IF(AND($F$2&lt;&gt;"",$F$3&lt;&gt;""),Interpolation!O1341,ROUND(Interpolation!H1341,$N$3))</f>
        <v>#VALUE!</v>
      </c>
      <c r="AD1341" s="43">
        <f t="shared" si="224"/>
        <v>0</v>
      </c>
      <c r="AE1341" s="43">
        <f t="shared" si="225"/>
        <v>0</v>
      </c>
    </row>
    <row r="1342" spans="1:31" x14ac:dyDescent="0.25">
      <c r="A1342" s="26" t="str">
        <f t="shared" si="226"/>
        <v/>
      </c>
      <c r="W1342" s="23" t="e">
        <f>IF(AND($F$2&lt;&gt;"",$F$3&lt;&gt;""),Interpolation!J1342,ROUND(Interpolation!C1342,$N$3))</f>
        <v>#VALUE!</v>
      </c>
      <c r="X1342" s="23" t="e">
        <f>IF(AND($F$2&lt;&gt;"",$F$3&lt;&gt;""),Interpolation!K1342,ROUND(Interpolation!D1342,$N$3))</f>
        <v>#VALUE!</v>
      </c>
      <c r="Y1342" s="23" t="e">
        <f>IF(AND($F$2&lt;&gt;"",$F$3&lt;&gt;""),Interpolation!L1342,ROUND(Interpolation!E1342,$N$3))</f>
        <v>#VALUE!</v>
      </c>
      <c r="Z1342" s="23" t="e">
        <f>IF(AND($F$2&lt;&gt;"",$F$3&lt;&gt;""),Interpolation!M1342,ROUND(Interpolation!F1342,$N$3))</f>
        <v>#VALUE!</v>
      </c>
      <c r="AA1342" s="23" t="e">
        <f>IF(AND($F$2&lt;&gt;"",$F$3&lt;&gt;""),Interpolation!N1342,ROUND(Interpolation!G1342,$N$3))</f>
        <v>#VALUE!</v>
      </c>
      <c r="AB1342" s="23" t="e">
        <f>IF(AND($F$2&lt;&gt;"",$F$3&lt;&gt;""),Interpolation!O1342,ROUND(Interpolation!H1342,$N$3))</f>
        <v>#VALUE!</v>
      </c>
      <c r="AD1342" s="43">
        <f t="shared" si="224"/>
        <v>0</v>
      </c>
      <c r="AE1342" s="43">
        <f t="shared" si="225"/>
        <v>0</v>
      </c>
    </row>
    <row r="1343" spans="1:31" x14ac:dyDescent="0.25">
      <c r="A1343" s="26" t="str">
        <f t="shared" si="226"/>
        <v/>
      </c>
      <c r="W1343" s="23" t="e">
        <f>IF(AND($F$2&lt;&gt;"",$F$3&lt;&gt;""),Interpolation!J1343,ROUND(Interpolation!C1343,$N$3))</f>
        <v>#VALUE!</v>
      </c>
      <c r="X1343" s="23" t="e">
        <f>IF(AND($F$2&lt;&gt;"",$F$3&lt;&gt;""),Interpolation!K1343,ROUND(Interpolation!D1343,$N$3))</f>
        <v>#VALUE!</v>
      </c>
      <c r="Y1343" s="23" t="e">
        <f>IF(AND($F$2&lt;&gt;"",$F$3&lt;&gt;""),Interpolation!L1343,ROUND(Interpolation!E1343,$N$3))</f>
        <v>#VALUE!</v>
      </c>
      <c r="Z1343" s="23" t="e">
        <f>IF(AND($F$2&lt;&gt;"",$F$3&lt;&gt;""),Interpolation!M1343,ROUND(Interpolation!F1343,$N$3))</f>
        <v>#VALUE!</v>
      </c>
      <c r="AA1343" s="23" t="e">
        <f>IF(AND($F$2&lt;&gt;"",$F$3&lt;&gt;""),Interpolation!N1343,ROUND(Interpolation!G1343,$N$3))</f>
        <v>#VALUE!</v>
      </c>
      <c r="AB1343" s="23" t="e">
        <f>IF(AND($F$2&lt;&gt;"",$F$3&lt;&gt;""),Interpolation!O1343,ROUND(Interpolation!H1343,$N$3))</f>
        <v>#VALUE!</v>
      </c>
      <c r="AD1343" s="43">
        <f t="shared" si="224"/>
        <v>0</v>
      </c>
      <c r="AE1343" s="43">
        <f t="shared" si="225"/>
        <v>0</v>
      </c>
    </row>
    <row r="1344" spans="1:31" x14ac:dyDescent="0.25">
      <c r="A1344" s="26" t="str">
        <f t="shared" si="226"/>
        <v/>
      </c>
      <c r="W1344" s="23" t="e">
        <f>IF(AND($F$2&lt;&gt;"",$F$3&lt;&gt;""),Interpolation!J1344,ROUND(Interpolation!C1344,$N$3))</f>
        <v>#VALUE!</v>
      </c>
      <c r="X1344" s="23" t="e">
        <f>IF(AND($F$2&lt;&gt;"",$F$3&lt;&gt;""),Interpolation!K1344,ROUND(Interpolation!D1344,$N$3))</f>
        <v>#VALUE!</v>
      </c>
      <c r="Y1344" s="23" t="e">
        <f>IF(AND($F$2&lt;&gt;"",$F$3&lt;&gt;""),Interpolation!L1344,ROUND(Interpolation!E1344,$N$3))</f>
        <v>#VALUE!</v>
      </c>
      <c r="Z1344" s="23" t="e">
        <f>IF(AND($F$2&lt;&gt;"",$F$3&lt;&gt;""),Interpolation!M1344,ROUND(Interpolation!F1344,$N$3))</f>
        <v>#VALUE!</v>
      </c>
      <c r="AA1344" s="23" t="e">
        <f>IF(AND($F$2&lt;&gt;"",$F$3&lt;&gt;""),Interpolation!N1344,ROUND(Interpolation!G1344,$N$3))</f>
        <v>#VALUE!</v>
      </c>
      <c r="AB1344" s="23" t="e">
        <f>IF(AND($F$2&lt;&gt;"",$F$3&lt;&gt;""),Interpolation!O1344,ROUND(Interpolation!H1344,$N$3))</f>
        <v>#VALUE!</v>
      </c>
      <c r="AD1344" s="43">
        <f t="shared" si="224"/>
        <v>0</v>
      </c>
      <c r="AE1344" s="43">
        <f t="shared" si="225"/>
        <v>0</v>
      </c>
    </row>
    <row r="1345" spans="1:31" x14ac:dyDescent="0.25">
      <c r="A1345" s="26" t="str">
        <f t="shared" si="226"/>
        <v/>
      </c>
      <c r="W1345" s="23" t="e">
        <f>IF(AND($F$2&lt;&gt;"",$F$3&lt;&gt;""),Interpolation!J1345,ROUND(Interpolation!C1345,$N$3))</f>
        <v>#VALUE!</v>
      </c>
      <c r="X1345" s="23" t="e">
        <f>IF(AND($F$2&lt;&gt;"",$F$3&lt;&gt;""),Interpolation!K1345,ROUND(Interpolation!D1345,$N$3))</f>
        <v>#VALUE!</v>
      </c>
      <c r="Y1345" s="23" t="e">
        <f>IF(AND($F$2&lt;&gt;"",$F$3&lt;&gt;""),Interpolation!L1345,ROUND(Interpolation!E1345,$N$3))</f>
        <v>#VALUE!</v>
      </c>
      <c r="Z1345" s="23" t="e">
        <f>IF(AND($F$2&lt;&gt;"",$F$3&lt;&gt;""),Interpolation!M1345,ROUND(Interpolation!F1345,$N$3))</f>
        <v>#VALUE!</v>
      </c>
      <c r="AA1345" s="23" t="e">
        <f>IF(AND($F$2&lt;&gt;"",$F$3&lt;&gt;""),Interpolation!N1345,ROUND(Interpolation!G1345,$N$3))</f>
        <v>#VALUE!</v>
      </c>
      <c r="AB1345" s="23" t="e">
        <f>IF(AND($F$2&lt;&gt;"",$F$3&lt;&gt;""),Interpolation!O1345,ROUND(Interpolation!H1345,$N$3))</f>
        <v>#VALUE!</v>
      </c>
      <c r="AD1345" s="43">
        <f t="shared" si="224"/>
        <v>0</v>
      </c>
      <c r="AE1345" s="43">
        <f t="shared" si="225"/>
        <v>0</v>
      </c>
    </row>
    <row r="1346" spans="1:31" x14ac:dyDescent="0.25">
      <c r="A1346" s="26" t="str">
        <f t="shared" si="226"/>
        <v/>
      </c>
      <c r="W1346" s="23" t="e">
        <f>IF(AND($F$2&lt;&gt;"",$F$3&lt;&gt;""),Interpolation!J1346,ROUND(Interpolation!C1346,$N$3))</f>
        <v>#VALUE!</v>
      </c>
      <c r="X1346" s="23" t="e">
        <f>IF(AND($F$2&lt;&gt;"",$F$3&lt;&gt;""),Interpolation!K1346,ROUND(Interpolation!D1346,$N$3))</f>
        <v>#VALUE!</v>
      </c>
      <c r="Y1346" s="23" t="e">
        <f>IF(AND($F$2&lt;&gt;"",$F$3&lt;&gt;""),Interpolation!L1346,ROUND(Interpolation!E1346,$N$3))</f>
        <v>#VALUE!</v>
      </c>
      <c r="Z1346" s="23" t="e">
        <f>IF(AND($F$2&lt;&gt;"",$F$3&lt;&gt;""),Interpolation!M1346,ROUND(Interpolation!F1346,$N$3))</f>
        <v>#VALUE!</v>
      </c>
      <c r="AA1346" s="23" t="e">
        <f>IF(AND($F$2&lt;&gt;"",$F$3&lt;&gt;""),Interpolation!N1346,ROUND(Interpolation!G1346,$N$3))</f>
        <v>#VALUE!</v>
      </c>
      <c r="AB1346" s="23" t="e">
        <f>IF(AND($F$2&lt;&gt;"",$F$3&lt;&gt;""),Interpolation!O1346,ROUND(Interpolation!H1346,$N$3))</f>
        <v>#VALUE!</v>
      </c>
      <c r="AD1346" s="43">
        <f t="shared" si="224"/>
        <v>0</v>
      </c>
      <c r="AE1346" s="43">
        <f t="shared" si="225"/>
        <v>0</v>
      </c>
    </row>
    <row r="1347" spans="1:31" x14ac:dyDescent="0.25">
      <c r="A1347" s="26" t="str">
        <f t="shared" si="226"/>
        <v/>
      </c>
      <c r="W1347" s="23" t="e">
        <f>IF(AND($F$2&lt;&gt;"",$F$3&lt;&gt;""),Interpolation!J1347,ROUND(Interpolation!C1347,$N$3))</f>
        <v>#VALUE!</v>
      </c>
      <c r="X1347" s="23" t="e">
        <f>IF(AND($F$2&lt;&gt;"",$F$3&lt;&gt;""),Interpolation!K1347,ROUND(Interpolation!D1347,$N$3))</f>
        <v>#VALUE!</v>
      </c>
      <c r="Y1347" s="23" t="e">
        <f>IF(AND($F$2&lt;&gt;"",$F$3&lt;&gt;""),Interpolation!L1347,ROUND(Interpolation!E1347,$N$3))</f>
        <v>#VALUE!</v>
      </c>
      <c r="Z1347" s="23" t="e">
        <f>IF(AND($F$2&lt;&gt;"",$F$3&lt;&gt;""),Interpolation!M1347,ROUND(Interpolation!F1347,$N$3))</f>
        <v>#VALUE!</v>
      </c>
      <c r="AA1347" s="23" t="e">
        <f>IF(AND($F$2&lt;&gt;"",$F$3&lt;&gt;""),Interpolation!N1347,ROUND(Interpolation!G1347,$N$3))</f>
        <v>#VALUE!</v>
      </c>
      <c r="AB1347" s="23" t="e">
        <f>IF(AND($F$2&lt;&gt;"",$F$3&lt;&gt;""),Interpolation!O1347,ROUND(Interpolation!H1347,$N$3))</f>
        <v>#VALUE!</v>
      </c>
      <c r="AD1347" s="43">
        <f t="shared" si="224"/>
        <v>0</v>
      </c>
      <c r="AE1347" s="43">
        <f t="shared" si="225"/>
        <v>0</v>
      </c>
    </row>
    <row r="1348" spans="1:31" x14ac:dyDescent="0.25">
      <c r="A1348" s="26" t="str">
        <f t="shared" si="226"/>
        <v/>
      </c>
      <c r="W1348" s="23" t="e">
        <f>IF(AND($F$2&lt;&gt;"",$F$3&lt;&gt;""),Interpolation!J1348,ROUND(Interpolation!C1348,$N$3))</f>
        <v>#VALUE!</v>
      </c>
      <c r="X1348" s="23" t="e">
        <f>IF(AND($F$2&lt;&gt;"",$F$3&lt;&gt;""),Interpolation!K1348,ROUND(Interpolation!D1348,$N$3))</f>
        <v>#VALUE!</v>
      </c>
      <c r="Y1348" s="23" t="e">
        <f>IF(AND($F$2&lt;&gt;"",$F$3&lt;&gt;""),Interpolation!L1348,ROUND(Interpolation!E1348,$N$3))</f>
        <v>#VALUE!</v>
      </c>
      <c r="Z1348" s="23" t="e">
        <f>IF(AND($F$2&lt;&gt;"",$F$3&lt;&gt;""),Interpolation!M1348,ROUND(Interpolation!F1348,$N$3))</f>
        <v>#VALUE!</v>
      </c>
      <c r="AA1348" s="23" t="e">
        <f>IF(AND($F$2&lt;&gt;"",$F$3&lt;&gt;""),Interpolation!N1348,ROUND(Interpolation!G1348,$N$3))</f>
        <v>#VALUE!</v>
      </c>
      <c r="AB1348" s="23" t="e">
        <f>IF(AND($F$2&lt;&gt;"",$F$3&lt;&gt;""),Interpolation!O1348,ROUND(Interpolation!H1348,$N$3))</f>
        <v>#VALUE!</v>
      </c>
      <c r="AD1348" s="43">
        <f t="shared" si="224"/>
        <v>0</v>
      </c>
      <c r="AE1348" s="43">
        <f t="shared" si="225"/>
        <v>0</v>
      </c>
    </row>
    <row r="1349" spans="1:31" x14ac:dyDescent="0.25">
      <c r="A1349" s="26" t="str">
        <f t="shared" si="226"/>
        <v/>
      </c>
      <c r="W1349" s="23" t="e">
        <f>IF(AND($F$2&lt;&gt;"",$F$3&lt;&gt;""),Interpolation!J1349,ROUND(Interpolation!C1349,$N$3))</f>
        <v>#VALUE!</v>
      </c>
      <c r="X1349" s="23" t="e">
        <f>IF(AND($F$2&lt;&gt;"",$F$3&lt;&gt;""),Interpolation!K1349,ROUND(Interpolation!D1349,$N$3))</f>
        <v>#VALUE!</v>
      </c>
      <c r="Y1349" s="23" t="e">
        <f>IF(AND($F$2&lt;&gt;"",$F$3&lt;&gt;""),Interpolation!L1349,ROUND(Interpolation!E1349,$N$3))</f>
        <v>#VALUE!</v>
      </c>
      <c r="Z1349" s="23" t="e">
        <f>IF(AND($F$2&lt;&gt;"",$F$3&lt;&gt;""),Interpolation!M1349,ROUND(Interpolation!F1349,$N$3))</f>
        <v>#VALUE!</v>
      </c>
      <c r="AA1349" s="23" t="e">
        <f>IF(AND($F$2&lt;&gt;"",$F$3&lt;&gt;""),Interpolation!N1349,ROUND(Interpolation!G1349,$N$3))</f>
        <v>#VALUE!</v>
      </c>
      <c r="AB1349" s="23" t="e">
        <f>IF(AND($F$2&lt;&gt;"",$F$3&lt;&gt;""),Interpolation!O1349,ROUND(Interpolation!H1349,$N$3))</f>
        <v>#VALUE!</v>
      </c>
      <c r="AD1349" s="43">
        <f t="shared" si="224"/>
        <v>0</v>
      </c>
      <c r="AE1349" s="43">
        <f t="shared" si="225"/>
        <v>0</v>
      </c>
    </row>
    <row r="1350" spans="1:31" x14ac:dyDescent="0.25">
      <c r="A1350" s="26" t="str">
        <f t="shared" si="226"/>
        <v/>
      </c>
      <c r="W1350" s="23" t="e">
        <f>IF(AND($F$2&lt;&gt;"",$F$3&lt;&gt;""),Interpolation!J1350,ROUND(Interpolation!C1350,$N$3))</f>
        <v>#VALUE!</v>
      </c>
      <c r="X1350" s="23" t="e">
        <f>IF(AND($F$2&lt;&gt;"",$F$3&lt;&gt;""),Interpolation!K1350,ROUND(Interpolation!D1350,$N$3))</f>
        <v>#VALUE!</v>
      </c>
      <c r="Y1350" s="23" t="e">
        <f>IF(AND($F$2&lt;&gt;"",$F$3&lt;&gt;""),Interpolation!L1350,ROUND(Interpolation!E1350,$N$3))</f>
        <v>#VALUE!</v>
      </c>
      <c r="Z1350" s="23" t="e">
        <f>IF(AND($F$2&lt;&gt;"",$F$3&lt;&gt;""),Interpolation!M1350,ROUND(Interpolation!F1350,$N$3))</f>
        <v>#VALUE!</v>
      </c>
      <c r="AA1350" s="23" t="e">
        <f>IF(AND($F$2&lt;&gt;"",$F$3&lt;&gt;""),Interpolation!N1350,ROUND(Interpolation!G1350,$N$3))</f>
        <v>#VALUE!</v>
      </c>
      <c r="AB1350" s="23" t="e">
        <f>IF(AND($F$2&lt;&gt;"",$F$3&lt;&gt;""),Interpolation!O1350,ROUND(Interpolation!H1350,$N$3))</f>
        <v>#VALUE!</v>
      </c>
      <c r="AD1350" s="43">
        <f t="shared" si="224"/>
        <v>0</v>
      </c>
      <c r="AE1350" s="43">
        <f t="shared" si="225"/>
        <v>0</v>
      </c>
    </row>
    <row r="1351" spans="1:31" x14ac:dyDescent="0.25">
      <c r="A1351" s="26" t="str">
        <f t="shared" si="226"/>
        <v/>
      </c>
      <c r="W1351" s="23" t="e">
        <f>IF(AND($F$2&lt;&gt;"",$F$3&lt;&gt;""),Interpolation!J1351,ROUND(Interpolation!C1351,$N$3))</f>
        <v>#VALUE!</v>
      </c>
      <c r="X1351" s="23" t="e">
        <f>IF(AND($F$2&lt;&gt;"",$F$3&lt;&gt;""),Interpolation!K1351,ROUND(Interpolation!D1351,$N$3))</f>
        <v>#VALUE!</v>
      </c>
      <c r="Y1351" s="23" t="e">
        <f>IF(AND($F$2&lt;&gt;"",$F$3&lt;&gt;""),Interpolation!L1351,ROUND(Interpolation!E1351,$N$3))</f>
        <v>#VALUE!</v>
      </c>
      <c r="Z1351" s="23" t="e">
        <f>IF(AND($F$2&lt;&gt;"",$F$3&lt;&gt;""),Interpolation!M1351,ROUND(Interpolation!F1351,$N$3))</f>
        <v>#VALUE!</v>
      </c>
      <c r="AA1351" s="23" t="e">
        <f>IF(AND($F$2&lt;&gt;"",$F$3&lt;&gt;""),Interpolation!N1351,ROUND(Interpolation!G1351,$N$3))</f>
        <v>#VALUE!</v>
      </c>
      <c r="AB1351" s="23" t="e">
        <f>IF(AND($F$2&lt;&gt;"",$F$3&lt;&gt;""),Interpolation!O1351,ROUND(Interpolation!H1351,$N$3))</f>
        <v>#VALUE!</v>
      </c>
      <c r="AD1351" s="43">
        <f t="shared" si="224"/>
        <v>0</v>
      </c>
      <c r="AE1351" s="43">
        <f t="shared" si="225"/>
        <v>0</v>
      </c>
    </row>
    <row r="1352" spans="1:31" x14ac:dyDescent="0.25">
      <c r="A1352" s="26" t="str">
        <f t="shared" si="226"/>
        <v/>
      </c>
      <c r="W1352" s="23" t="e">
        <f>IF(AND($F$2&lt;&gt;"",$F$3&lt;&gt;""),Interpolation!J1352,ROUND(Interpolation!C1352,$N$3))</f>
        <v>#VALUE!</v>
      </c>
      <c r="X1352" s="23" t="e">
        <f>IF(AND($F$2&lt;&gt;"",$F$3&lt;&gt;""),Interpolation!K1352,ROUND(Interpolation!D1352,$N$3))</f>
        <v>#VALUE!</v>
      </c>
      <c r="Y1352" s="23" t="e">
        <f>IF(AND($F$2&lt;&gt;"",$F$3&lt;&gt;""),Interpolation!L1352,ROUND(Interpolation!E1352,$N$3))</f>
        <v>#VALUE!</v>
      </c>
      <c r="Z1352" s="23" t="e">
        <f>IF(AND($F$2&lt;&gt;"",$F$3&lt;&gt;""),Interpolation!M1352,ROUND(Interpolation!F1352,$N$3))</f>
        <v>#VALUE!</v>
      </c>
      <c r="AA1352" s="23" t="e">
        <f>IF(AND($F$2&lt;&gt;"",$F$3&lt;&gt;""),Interpolation!N1352,ROUND(Interpolation!G1352,$N$3))</f>
        <v>#VALUE!</v>
      </c>
      <c r="AB1352" s="23" t="e">
        <f>IF(AND($F$2&lt;&gt;"",$F$3&lt;&gt;""),Interpolation!O1352,ROUND(Interpolation!H1352,$N$3))</f>
        <v>#VALUE!</v>
      </c>
      <c r="AD1352" s="43">
        <f t="shared" ref="AD1352:AD1360" si="227">IF(OR($F$4="plus",$F$4="Master",$F$4="GO"),N1352+O1352+$N$4,N1352+$N$4+$J$2)</f>
        <v>0</v>
      </c>
      <c r="AE1352" s="43">
        <f t="shared" ref="AE1352:AE1360" si="228">IF(OR($F$4="Minus",$F$4="Master",$F$4="NOGO"),N1352-O1352-$N$4,N1352-$N$4+(-$J$3))</f>
        <v>0</v>
      </c>
    </row>
    <row r="1353" spans="1:31" x14ac:dyDescent="0.25">
      <c r="A1353" s="26" t="str">
        <f t="shared" si="226"/>
        <v/>
      </c>
      <c r="W1353" s="23" t="e">
        <f>IF(AND($F$2&lt;&gt;"",$F$3&lt;&gt;""),Interpolation!J1353,ROUND(Interpolation!C1353,$N$3))</f>
        <v>#VALUE!</v>
      </c>
      <c r="X1353" s="23" t="e">
        <f>IF(AND($F$2&lt;&gt;"",$F$3&lt;&gt;""),Interpolation!K1353,ROUND(Interpolation!D1353,$N$3))</f>
        <v>#VALUE!</v>
      </c>
      <c r="Y1353" s="23" t="e">
        <f>IF(AND($F$2&lt;&gt;"",$F$3&lt;&gt;""),Interpolation!L1353,ROUND(Interpolation!E1353,$N$3))</f>
        <v>#VALUE!</v>
      </c>
      <c r="Z1353" s="23" t="e">
        <f>IF(AND($F$2&lt;&gt;"",$F$3&lt;&gt;""),Interpolation!M1353,ROUND(Interpolation!F1353,$N$3))</f>
        <v>#VALUE!</v>
      </c>
      <c r="AA1353" s="23" t="e">
        <f>IF(AND($F$2&lt;&gt;"",$F$3&lt;&gt;""),Interpolation!N1353,ROUND(Interpolation!G1353,$N$3))</f>
        <v>#VALUE!</v>
      </c>
      <c r="AB1353" s="23" t="e">
        <f>IF(AND($F$2&lt;&gt;"",$F$3&lt;&gt;""),Interpolation!O1353,ROUND(Interpolation!H1353,$N$3))</f>
        <v>#VALUE!</v>
      </c>
      <c r="AD1353" s="43">
        <f t="shared" si="227"/>
        <v>0</v>
      </c>
      <c r="AE1353" s="43">
        <f t="shared" si="228"/>
        <v>0</v>
      </c>
    </row>
    <row r="1354" spans="1:31" x14ac:dyDescent="0.25">
      <c r="A1354" s="26" t="str">
        <f t="shared" si="226"/>
        <v/>
      </c>
      <c r="W1354" s="23" t="e">
        <f>IF(AND($F$2&lt;&gt;"",$F$3&lt;&gt;""),Interpolation!J1354,ROUND(Interpolation!C1354,$N$3))</f>
        <v>#VALUE!</v>
      </c>
      <c r="X1354" s="23" t="e">
        <f>IF(AND($F$2&lt;&gt;"",$F$3&lt;&gt;""),Interpolation!K1354,ROUND(Interpolation!D1354,$N$3))</f>
        <v>#VALUE!</v>
      </c>
      <c r="Y1354" s="23" t="e">
        <f>IF(AND($F$2&lt;&gt;"",$F$3&lt;&gt;""),Interpolation!L1354,ROUND(Interpolation!E1354,$N$3))</f>
        <v>#VALUE!</v>
      </c>
      <c r="Z1354" s="23" t="e">
        <f>IF(AND($F$2&lt;&gt;"",$F$3&lt;&gt;""),Interpolation!M1354,ROUND(Interpolation!F1354,$N$3))</f>
        <v>#VALUE!</v>
      </c>
      <c r="AA1354" s="23" t="e">
        <f>IF(AND($F$2&lt;&gt;"",$F$3&lt;&gt;""),Interpolation!N1354,ROUND(Interpolation!G1354,$N$3))</f>
        <v>#VALUE!</v>
      </c>
      <c r="AB1354" s="23" t="e">
        <f>IF(AND($F$2&lt;&gt;"",$F$3&lt;&gt;""),Interpolation!O1354,ROUND(Interpolation!H1354,$N$3))</f>
        <v>#VALUE!</v>
      </c>
      <c r="AD1354" s="43">
        <f t="shared" si="227"/>
        <v>0</v>
      </c>
      <c r="AE1354" s="43">
        <f t="shared" si="228"/>
        <v>0</v>
      </c>
    </row>
    <row r="1355" spans="1:31" x14ac:dyDescent="0.25">
      <c r="A1355" s="26" t="str">
        <f t="shared" si="226"/>
        <v/>
      </c>
      <c r="W1355" s="23" t="e">
        <f>IF(AND($F$2&lt;&gt;"",$F$3&lt;&gt;""),Interpolation!J1355,ROUND(Interpolation!C1355,$N$3))</f>
        <v>#VALUE!</v>
      </c>
      <c r="X1355" s="23" t="e">
        <f>IF(AND($F$2&lt;&gt;"",$F$3&lt;&gt;""),Interpolation!K1355,ROUND(Interpolation!D1355,$N$3))</f>
        <v>#VALUE!</v>
      </c>
      <c r="Y1355" s="23" t="e">
        <f>IF(AND($F$2&lt;&gt;"",$F$3&lt;&gt;""),Interpolation!L1355,ROUND(Interpolation!E1355,$N$3))</f>
        <v>#VALUE!</v>
      </c>
      <c r="Z1355" s="23" t="e">
        <f>IF(AND($F$2&lt;&gt;"",$F$3&lt;&gt;""),Interpolation!M1355,ROUND(Interpolation!F1355,$N$3))</f>
        <v>#VALUE!</v>
      </c>
      <c r="AA1355" s="23" t="e">
        <f>IF(AND($F$2&lt;&gt;"",$F$3&lt;&gt;""),Interpolation!N1355,ROUND(Interpolation!G1355,$N$3))</f>
        <v>#VALUE!</v>
      </c>
      <c r="AB1355" s="23" t="e">
        <f>IF(AND($F$2&lt;&gt;"",$F$3&lt;&gt;""),Interpolation!O1355,ROUND(Interpolation!H1355,$N$3))</f>
        <v>#VALUE!</v>
      </c>
      <c r="AD1355" s="43">
        <f t="shared" si="227"/>
        <v>0</v>
      </c>
      <c r="AE1355" s="43">
        <f t="shared" si="228"/>
        <v>0</v>
      </c>
    </row>
    <row r="1356" spans="1:31" x14ac:dyDescent="0.25">
      <c r="A1356" s="26" t="str">
        <f t="shared" si="226"/>
        <v/>
      </c>
      <c r="W1356" s="23" t="e">
        <f>IF(AND($F$2&lt;&gt;"",$F$3&lt;&gt;""),Interpolation!J1356,ROUND(Interpolation!C1356,$N$3))</f>
        <v>#VALUE!</v>
      </c>
      <c r="X1356" s="23" t="e">
        <f>IF(AND($F$2&lt;&gt;"",$F$3&lt;&gt;""),Interpolation!K1356,ROUND(Interpolation!D1356,$N$3))</f>
        <v>#VALUE!</v>
      </c>
      <c r="Y1356" s="23" t="e">
        <f>IF(AND($F$2&lt;&gt;"",$F$3&lt;&gt;""),Interpolation!L1356,ROUND(Interpolation!E1356,$N$3))</f>
        <v>#VALUE!</v>
      </c>
      <c r="Z1356" s="23" t="e">
        <f>IF(AND($F$2&lt;&gt;"",$F$3&lt;&gt;""),Interpolation!M1356,ROUND(Interpolation!F1356,$N$3))</f>
        <v>#VALUE!</v>
      </c>
      <c r="AA1356" s="23" t="e">
        <f>IF(AND($F$2&lt;&gt;"",$F$3&lt;&gt;""),Interpolation!N1356,ROUND(Interpolation!G1356,$N$3))</f>
        <v>#VALUE!</v>
      </c>
      <c r="AB1356" s="23" t="e">
        <f>IF(AND($F$2&lt;&gt;"",$F$3&lt;&gt;""),Interpolation!O1356,ROUND(Interpolation!H1356,$N$3))</f>
        <v>#VALUE!</v>
      </c>
      <c r="AD1356" s="43">
        <f t="shared" si="227"/>
        <v>0</v>
      </c>
      <c r="AE1356" s="43">
        <f t="shared" si="228"/>
        <v>0</v>
      </c>
    </row>
    <row r="1357" spans="1:31" x14ac:dyDescent="0.25">
      <c r="A1357" s="26" t="str">
        <f t="shared" si="226"/>
        <v/>
      </c>
      <c r="W1357" s="23" t="e">
        <f>IF(AND($F$2&lt;&gt;"",$F$3&lt;&gt;""),Interpolation!J1357,ROUND(Interpolation!C1357,$N$3))</f>
        <v>#VALUE!</v>
      </c>
      <c r="X1357" s="23" t="e">
        <f>IF(AND($F$2&lt;&gt;"",$F$3&lt;&gt;""),Interpolation!K1357,ROUND(Interpolation!D1357,$N$3))</f>
        <v>#VALUE!</v>
      </c>
      <c r="Y1357" s="23" t="e">
        <f>IF(AND($F$2&lt;&gt;"",$F$3&lt;&gt;""),Interpolation!L1357,ROUND(Interpolation!E1357,$N$3))</f>
        <v>#VALUE!</v>
      </c>
      <c r="Z1357" s="23" t="e">
        <f>IF(AND($F$2&lt;&gt;"",$F$3&lt;&gt;""),Interpolation!M1357,ROUND(Interpolation!F1357,$N$3))</f>
        <v>#VALUE!</v>
      </c>
      <c r="AA1357" s="23" t="e">
        <f>IF(AND($F$2&lt;&gt;"",$F$3&lt;&gt;""),Interpolation!N1357,ROUND(Interpolation!G1357,$N$3))</f>
        <v>#VALUE!</v>
      </c>
      <c r="AB1357" s="23" t="e">
        <f>IF(AND($F$2&lt;&gt;"",$F$3&lt;&gt;""),Interpolation!O1357,ROUND(Interpolation!H1357,$N$3))</f>
        <v>#VALUE!</v>
      </c>
      <c r="AD1357" s="43">
        <f t="shared" si="227"/>
        <v>0</v>
      </c>
      <c r="AE1357" s="43">
        <f t="shared" si="228"/>
        <v>0</v>
      </c>
    </row>
    <row r="1358" spans="1:31" x14ac:dyDescent="0.25">
      <c r="A1358" s="26" t="str">
        <f t="shared" si="226"/>
        <v/>
      </c>
      <c r="W1358" s="23" t="e">
        <f>IF(AND($F$2&lt;&gt;"",$F$3&lt;&gt;""),Interpolation!J1358,ROUND(Interpolation!C1358,$N$3))</f>
        <v>#VALUE!</v>
      </c>
      <c r="X1358" s="23" t="e">
        <f>IF(AND($F$2&lt;&gt;"",$F$3&lt;&gt;""),Interpolation!K1358,ROUND(Interpolation!D1358,$N$3))</f>
        <v>#VALUE!</v>
      </c>
      <c r="Y1358" s="23" t="e">
        <f>IF(AND($F$2&lt;&gt;"",$F$3&lt;&gt;""),Interpolation!L1358,ROUND(Interpolation!E1358,$N$3))</f>
        <v>#VALUE!</v>
      </c>
      <c r="Z1358" s="23" t="e">
        <f>IF(AND($F$2&lt;&gt;"",$F$3&lt;&gt;""),Interpolation!M1358,ROUND(Interpolation!F1358,$N$3))</f>
        <v>#VALUE!</v>
      </c>
      <c r="AA1358" s="23" t="e">
        <f>IF(AND($F$2&lt;&gt;"",$F$3&lt;&gt;""),Interpolation!N1358,ROUND(Interpolation!G1358,$N$3))</f>
        <v>#VALUE!</v>
      </c>
      <c r="AB1358" s="23" t="e">
        <f>IF(AND($F$2&lt;&gt;"",$F$3&lt;&gt;""),Interpolation!O1358,ROUND(Interpolation!H1358,$N$3))</f>
        <v>#VALUE!</v>
      </c>
      <c r="AD1358" s="43">
        <f t="shared" si="227"/>
        <v>0</v>
      </c>
      <c r="AE1358" s="43">
        <f t="shared" si="228"/>
        <v>0</v>
      </c>
    </row>
    <row r="1359" spans="1:31" x14ac:dyDescent="0.25">
      <c r="A1359" s="26" t="str">
        <f t="shared" si="226"/>
        <v/>
      </c>
      <c r="W1359" s="23" t="e">
        <f>IF(AND($F$2&lt;&gt;"",$F$3&lt;&gt;""),Interpolation!J1359,ROUND(Interpolation!C1359,$N$3))</f>
        <v>#VALUE!</v>
      </c>
      <c r="X1359" s="23" t="e">
        <f>IF(AND($F$2&lt;&gt;"",$F$3&lt;&gt;""),Interpolation!K1359,ROUND(Interpolation!D1359,$N$3))</f>
        <v>#VALUE!</v>
      </c>
      <c r="Y1359" s="23" t="e">
        <f>IF(AND($F$2&lt;&gt;"",$F$3&lt;&gt;""),Interpolation!L1359,ROUND(Interpolation!E1359,$N$3))</f>
        <v>#VALUE!</v>
      </c>
      <c r="Z1359" s="23" t="e">
        <f>IF(AND($F$2&lt;&gt;"",$F$3&lt;&gt;""),Interpolation!M1359,ROUND(Interpolation!F1359,$N$3))</f>
        <v>#VALUE!</v>
      </c>
      <c r="AA1359" s="23" t="e">
        <f>IF(AND($F$2&lt;&gt;"",$F$3&lt;&gt;""),Interpolation!N1359,ROUND(Interpolation!G1359,$N$3))</f>
        <v>#VALUE!</v>
      </c>
      <c r="AB1359" s="23" t="e">
        <f>IF(AND($F$2&lt;&gt;"",$F$3&lt;&gt;""),Interpolation!O1359,ROUND(Interpolation!H1359,$N$3))</f>
        <v>#VALUE!</v>
      </c>
      <c r="AD1359" s="43">
        <f t="shared" si="227"/>
        <v>0</v>
      </c>
      <c r="AE1359" s="43">
        <f t="shared" si="228"/>
        <v>0</v>
      </c>
    </row>
    <row r="1360" spans="1:31" x14ac:dyDescent="0.25">
      <c r="A1360" s="26" t="str">
        <f t="shared" si="226"/>
        <v/>
      </c>
      <c r="W1360" s="23" t="e">
        <f>IF(AND($F$2&lt;&gt;"",$F$3&lt;&gt;""),Interpolation!J1360,ROUND(Interpolation!C1360,$N$3))</f>
        <v>#VALUE!</v>
      </c>
      <c r="X1360" s="23" t="e">
        <f>IF(AND($F$2&lt;&gt;"",$F$3&lt;&gt;""),Interpolation!K1360,ROUND(Interpolation!D1360,$N$3))</f>
        <v>#VALUE!</v>
      </c>
      <c r="Y1360" s="23" t="e">
        <f>IF(AND($F$2&lt;&gt;"",$F$3&lt;&gt;""),Interpolation!L1360,ROUND(Interpolation!E1360,$N$3))</f>
        <v>#VALUE!</v>
      </c>
      <c r="Z1360" s="23" t="e">
        <f>IF(AND($F$2&lt;&gt;"",$F$3&lt;&gt;""),Interpolation!M1360,ROUND(Interpolation!F1360,$N$3))</f>
        <v>#VALUE!</v>
      </c>
      <c r="AA1360" s="23" t="e">
        <f>IF(AND($F$2&lt;&gt;"",$F$3&lt;&gt;""),Interpolation!N1360,ROUND(Interpolation!G1360,$N$3))</f>
        <v>#VALUE!</v>
      </c>
      <c r="AB1360" s="23" t="e">
        <f>IF(AND($F$2&lt;&gt;"",$F$3&lt;&gt;""),Interpolation!O1360,ROUND(Interpolation!H1360,$N$3))</f>
        <v>#VALUE!</v>
      </c>
      <c r="AD1360" s="43">
        <f t="shared" si="227"/>
        <v>0</v>
      </c>
      <c r="AE1360" s="43">
        <f t="shared" si="228"/>
        <v>0</v>
      </c>
    </row>
    <row r="1361" spans="1:1" x14ac:dyDescent="0.25">
      <c r="A1361" s="26" t="str">
        <f t="shared" si="226"/>
        <v/>
      </c>
    </row>
    <row r="1362" spans="1:1" x14ac:dyDescent="0.25">
      <c r="A1362" s="26" t="str">
        <f t="shared" si="226"/>
        <v/>
      </c>
    </row>
  </sheetData>
  <sheetProtection algorithmName="SHA-512" hashValue="Vt13BRLyQFrjoWVX4mWHPtyJjMNdFTYpvpkX+2189tJ/aICzIItXMVNG94M4MlOIcY3biEJX0zk178N6NcINgA==" saltValue="CMCeWbx3anwh/h/OddRdRQ==" spinCount="100000" sheet="1" selectLockedCells="1"/>
  <mergeCells count="1189">
    <mergeCell ref="I1265:K1265"/>
    <mergeCell ref="I1266:K1266"/>
    <mergeCell ref="I1267:K1267"/>
    <mergeCell ref="I1268:K1268"/>
    <mergeCell ref="I1256:K1256"/>
    <mergeCell ref="I1257:K1257"/>
    <mergeCell ref="I1258:K1258"/>
    <mergeCell ref="I1259:K1259"/>
    <mergeCell ref="I1260:K1260"/>
    <mergeCell ref="I1261:K1261"/>
    <mergeCell ref="I1262:K1262"/>
    <mergeCell ref="I1263:K1263"/>
    <mergeCell ref="I1264:K1264"/>
    <mergeCell ref="I1247:K1247"/>
    <mergeCell ref="I1248:K1248"/>
    <mergeCell ref="I1249:K1249"/>
    <mergeCell ref="I1250:K1250"/>
    <mergeCell ref="I1251:K1251"/>
    <mergeCell ref="I1252:K1252"/>
    <mergeCell ref="I1253:K1253"/>
    <mergeCell ref="I1254:K1254"/>
    <mergeCell ref="I1255:K1255"/>
    <mergeCell ref="I1238:K1238"/>
    <mergeCell ref="I1239:K1239"/>
    <mergeCell ref="I1240:K1240"/>
    <mergeCell ref="I1241:K1241"/>
    <mergeCell ref="I1242:K1242"/>
    <mergeCell ref="I1243:K1243"/>
    <mergeCell ref="I1244:K1244"/>
    <mergeCell ref="I1245:K1245"/>
    <mergeCell ref="I1246:K1246"/>
    <mergeCell ref="I1229:K1229"/>
    <mergeCell ref="I1230:K1230"/>
    <mergeCell ref="I1231:K1231"/>
    <mergeCell ref="I1232:K1232"/>
    <mergeCell ref="I1233:K1233"/>
    <mergeCell ref="I1234:K1234"/>
    <mergeCell ref="I1235:K1235"/>
    <mergeCell ref="I1236:K1236"/>
    <mergeCell ref="I1237:K1237"/>
    <mergeCell ref="I1217:K1217"/>
    <mergeCell ref="I1218:K1218"/>
    <mergeCell ref="I1219:K1219"/>
    <mergeCell ref="I1220:K1220"/>
    <mergeCell ref="I1221:K1221"/>
    <mergeCell ref="B1223:G1223"/>
    <mergeCell ref="B1224:H1224"/>
    <mergeCell ref="G1226:H1226"/>
    <mergeCell ref="C1227:E1227"/>
    <mergeCell ref="I1208:K1208"/>
    <mergeCell ref="I1209:K1209"/>
    <mergeCell ref="I1210:K1210"/>
    <mergeCell ref="I1211:K1211"/>
    <mergeCell ref="I1212:K1212"/>
    <mergeCell ref="I1213:K1213"/>
    <mergeCell ref="I1214:K1214"/>
    <mergeCell ref="I1215:K1215"/>
    <mergeCell ref="I1216:K1216"/>
    <mergeCell ref="I1199:K1199"/>
    <mergeCell ref="I1200:K1200"/>
    <mergeCell ref="I1201:K1201"/>
    <mergeCell ref="I1202:K1202"/>
    <mergeCell ref="I1203:K1203"/>
    <mergeCell ref="I1204:K1204"/>
    <mergeCell ref="I1205:K1205"/>
    <mergeCell ref="I1206:K1206"/>
    <mergeCell ref="I1207:K1207"/>
    <mergeCell ref="I1190:K1190"/>
    <mergeCell ref="I1191:K1191"/>
    <mergeCell ref="I1192:K1192"/>
    <mergeCell ref="I1193:K1193"/>
    <mergeCell ref="I1194:K1194"/>
    <mergeCell ref="I1195:K1195"/>
    <mergeCell ref="I1196:K1196"/>
    <mergeCell ref="I1197:K1197"/>
    <mergeCell ref="I1198:K1198"/>
    <mergeCell ref="C1180:E1180"/>
    <mergeCell ref="I1182:K1182"/>
    <mergeCell ref="I1183:K1183"/>
    <mergeCell ref="I1184:K1184"/>
    <mergeCell ref="I1185:K1185"/>
    <mergeCell ref="I1186:K1186"/>
    <mergeCell ref="I1187:K1187"/>
    <mergeCell ref="I1188:K1188"/>
    <mergeCell ref="I1189:K1189"/>
    <mergeCell ref="I1169:K1169"/>
    <mergeCell ref="I1170:K1170"/>
    <mergeCell ref="I1171:K1171"/>
    <mergeCell ref="I1172:K1172"/>
    <mergeCell ref="I1173:K1173"/>
    <mergeCell ref="I1174:K1174"/>
    <mergeCell ref="B1176:G1176"/>
    <mergeCell ref="B1177:H1177"/>
    <mergeCell ref="G1179:H1179"/>
    <mergeCell ref="I1160:K1160"/>
    <mergeCell ref="I1161:K1161"/>
    <mergeCell ref="I1162:K1162"/>
    <mergeCell ref="I1163:K1163"/>
    <mergeCell ref="I1164:K1164"/>
    <mergeCell ref="I1165:K1165"/>
    <mergeCell ref="I1166:K1166"/>
    <mergeCell ref="I1167:K1167"/>
    <mergeCell ref="I1168:K1168"/>
    <mergeCell ref="I1151:K1151"/>
    <mergeCell ref="I1152:K1152"/>
    <mergeCell ref="I1153:K1153"/>
    <mergeCell ref="I1154:K1154"/>
    <mergeCell ref="I1155:K1155"/>
    <mergeCell ref="I1156:K1156"/>
    <mergeCell ref="I1157:K1157"/>
    <mergeCell ref="I1158:K1158"/>
    <mergeCell ref="I1159:K1159"/>
    <mergeCell ref="I1142:K1142"/>
    <mergeCell ref="I1143:K1143"/>
    <mergeCell ref="I1144:K1144"/>
    <mergeCell ref="I1145:K1145"/>
    <mergeCell ref="I1146:K1146"/>
    <mergeCell ref="I1147:K1147"/>
    <mergeCell ref="I1148:K1148"/>
    <mergeCell ref="I1149:K1149"/>
    <mergeCell ref="I1150:K1150"/>
    <mergeCell ref="G1132:H1132"/>
    <mergeCell ref="C1133:E1133"/>
    <mergeCell ref="I1135:K1135"/>
    <mergeCell ref="I1136:K1136"/>
    <mergeCell ref="I1137:K1137"/>
    <mergeCell ref="I1138:K1138"/>
    <mergeCell ref="I1139:K1139"/>
    <mergeCell ref="I1140:K1140"/>
    <mergeCell ref="I1141:K1141"/>
    <mergeCell ref="I1121:K1121"/>
    <mergeCell ref="I1122:K1122"/>
    <mergeCell ref="I1123:K1123"/>
    <mergeCell ref="I1124:K1124"/>
    <mergeCell ref="I1125:K1125"/>
    <mergeCell ref="I1126:K1126"/>
    <mergeCell ref="I1127:K1127"/>
    <mergeCell ref="B1129:G1129"/>
    <mergeCell ref="B1130:H1130"/>
    <mergeCell ref="I1112:K1112"/>
    <mergeCell ref="I1113:K1113"/>
    <mergeCell ref="I1114:K1114"/>
    <mergeCell ref="I1115:K1115"/>
    <mergeCell ref="I1116:K1116"/>
    <mergeCell ref="I1117:K1117"/>
    <mergeCell ref="I1118:K1118"/>
    <mergeCell ref="I1119:K1119"/>
    <mergeCell ref="I1120:K1120"/>
    <mergeCell ref="I1103:K1103"/>
    <mergeCell ref="I1104:K1104"/>
    <mergeCell ref="I1105:K1105"/>
    <mergeCell ref="I1106:K1106"/>
    <mergeCell ref="I1107:K1107"/>
    <mergeCell ref="I1108:K1108"/>
    <mergeCell ref="I1109:K1109"/>
    <mergeCell ref="I1110:K1110"/>
    <mergeCell ref="I1111:K1111"/>
    <mergeCell ref="I1094:K1094"/>
    <mergeCell ref="I1095:K1095"/>
    <mergeCell ref="I1096:K1096"/>
    <mergeCell ref="I1097:K1097"/>
    <mergeCell ref="I1098:K1098"/>
    <mergeCell ref="I1099:K1099"/>
    <mergeCell ref="I1100:K1100"/>
    <mergeCell ref="I1101:K1101"/>
    <mergeCell ref="I1102:K1102"/>
    <mergeCell ref="B1083:H1083"/>
    <mergeCell ref="G1085:H1085"/>
    <mergeCell ref="C1086:E1086"/>
    <mergeCell ref="I1088:K1088"/>
    <mergeCell ref="I1089:K1089"/>
    <mergeCell ref="I1090:K1090"/>
    <mergeCell ref="I1091:K1091"/>
    <mergeCell ref="I1092:K1092"/>
    <mergeCell ref="I1093:K1093"/>
    <mergeCell ref="I1073:K1073"/>
    <mergeCell ref="I1074:K1074"/>
    <mergeCell ref="I1075:K1075"/>
    <mergeCell ref="I1076:K1076"/>
    <mergeCell ref="I1077:K1077"/>
    <mergeCell ref="I1078:K1078"/>
    <mergeCell ref="I1079:K1079"/>
    <mergeCell ref="I1080:K1080"/>
    <mergeCell ref="B1082:G1082"/>
    <mergeCell ref="I1064:K1064"/>
    <mergeCell ref="I1065:K1065"/>
    <mergeCell ref="I1066:K1066"/>
    <mergeCell ref="I1067:K1067"/>
    <mergeCell ref="I1068:K1068"/>
    <mergeCell ref="I1069:K1069"/>
    <mergeCell ref="I1070:K1070"/>
    <mergeCell ref="I1071:K1071"/>
    <mergeCell ref="I1072:K1072"/>
    <mergeCell ref="I1055:K1055"/>
    <mergeCell ref="I1056:K1056"/>
    <mergeCell ref="I1057:K1057"/>
    <mergeCell ref="I1058:K1058"/>
    <mergeCell ref="I1059:K1059"/>
    <mergeCell ref="I1060:K1060"/>
    <mergeCell ref="I1061:K1061"/>
    <mergeCell ref="I1062:K1062"/>
    <mergeCell ref="I1063:K1063"/>
    <mergeCell ref="I1046:K1046"/>
    <mergeCell ref="I1047:K1047"/>
    <mergeCell ref="I1048:K1048"/>
    <mergeCell ref="I1049:K1049"/>
    <mergeCell ref="I1050:K1050"/>
    <mergeCell ref="I1051:K1051"/>
    <mergeCell ref="I1052:K1052"/>
    <mergeCell ref="I1053:K1053"/>
    <mergeCell ref="I1054:K1054"/>
    <mergeCell ref="B1035:G1035"/>
    <mergeCell ref="B1036:H1036"/>
    <mergeCell ref="G1038:H1038"/>
    <mergeCell ref="C1039:E1039"/>
    <mergeCell ref="I1041:K1041"/>
    <mergeCell ref="I1042:K1042"/>
    <mergeCell ref="I1043:K1043"/>
    <mergeCell ref="I1044:K1044"/>
    <mergeCell ref="I1045:K1045"/>
    <mergeCell ref="I1025:K1025"/>
    <mergeCell ref="I1026:K1026"/>
    <mergeCell ref="I1027:K1027"/>
    <mergeCell ref="I1028:K1028"/>
    <mergeCell ref="I1029:K1029"/>
    <mergeCell ref="I1030:K1030"/>
    <mergeCell ref="I1031:K1031"/>
    <mergeCell ref="I1032:K1032"/>
    <mergeCell ref="I1033:K1033"/>
    <mergeCell ref="I1016:K1016"/>
    <mergeCell ref="I1017:K1017"/>
    <mergeCell ref="I1018:K1018"/>
    <mergeCell ref="I1019:K1019"/>
    <mergeCell ref="I1020:K1020"/>
    <mergeCell ref="I1021:K1021"/>
    <mergeCell ref="I1022:K1022"/>
    <mergeCell ref="I1023:K1023"/>
    <mergeCell ref="I1024:K1024"/>
    <mergeCell ref="I1007:K1007"/>
    <mergeCell ref="I1008:K1008"/>
    <mergeCell ref="I1009:K1009"/>
    <mergeCell ref="I1010:K1010"/>
    <mergeCell ref="I1011:K1011"/>
    <mergeCell ref="I1012:K1012"/>
    <mergeCell ref="I1013:K1013"/>
    <mergeCell ref="I1014:K1014"/>
    <mergeCell ref="I1015:K1015"/>
    <mergeCell ref="I998:K998"/>
    <mergeCell ref="I999:K999"/>
    <mergeCell ref="I1000:K1000"/>
    <mergeCell ref="I1001:K1001"/>
    <mergeCell ref="I1002:K1002"/>
    <mergeCell ref="I1003:K1003"/>
    <mergeCell ref="I1004:K1004"/>
    <mergeCell ref="I1005:K1005"/>
    <mergeCell ref="I1006:K1006"/>
    <mergeCell ref="I986:K986"/>
    <mergeCell ref="B988:G988"/>
    <mergeCell ref="B989:H989"/>
    <mergeCell ref="G991:H991"/>
    <mergeCell ref="C992:E992"/>
    <mergeCell ref="I994:K994"/>
    <mergeCell ref="I995:K995"/>
    <mergeCell ref="I996:K996"/>
    <mergeCell ref="I997:K997"/>
    <mergeCell ref="I977:K977"/>
    <mergeCell ref="I978:K978"/>
    <mergeCell ref="I979:K979"/>
    <mergeCell ref="I980:K980"/>
    <mergeCell ref="I981:K981"/>
    <mergeCell ref="I982:K982"/>
    <mergeCell ref="I983:K983"/>
    <mergeCell ref="I984:K984"/>
    <mergeCell ref="I985:K985"/>
    <mergeCell ref="I968:K968"/>
    <mergeCell ref="I969:K969"/>
    <mergeCell ref="I970:K970"/>
    <mergeCell ref="I971:K971"/>
    <mergeCell ref="I972:K972"/>
    <mergeCell ref="I973:K973"/>
    <mergeCell ref="I974:K974"/>
    <mergeCell ref="I975:K975"/>
    <mergeCell ref="I976:K976"/>
    <mergeCell ref="I959:K959"/>
    <mergeCell ref="I960:K960"/>
    <mergeCell ref="I961:K961"/>
    <mergeCell ref="I962:K962"/>
    <mergeCell ref="I963:K963"/>
    <mergeCell ref="I964:K964"/>
    <mergeCell ref="I965:K965"/>
    <mergeCell ref="I966:K966"/>
    <mergeCell ref="I967:K967"/>
    <mergeCell ref="I950:K950"/>
    <mergeCell ref="I951:K951"/>
    <mergeCell ref="I952:K952"/>
    <mergeCell ref="I953:K953"/>
    <mergeCell ref="I954:K954"/>
    <mergeCell ref="I955:K955"/>
    <mergeCell ref="I956:K956"/>
    <mergeCell ref="I957:K957"/>
    <mergeCell ref="I958:K958"/>
    <mergeCell ref="I938:K938"/>
    <mergeCell ref="I939:K939"/>
    <mergeCell ref="B941:G941"/>
    <mergeCell ref="B942:H942"/>
    <mergeCell ref="G944:H944"/>
    <mergeCell ref="C945:E945"/>
    <mergeCell ref="I947:K947"/>
    <mergeCell ref="I948:K948"/>
    <mergeCell ref="I949:K949"/>
    <mergeCell ref="I929:K929"/>
    <mergeCell ref="I930:K930"/>
    <mergeCell ref="I931:K931"/>
    <mergeCell ref="I932:K932"/>
    <mergeCell ref="I933:K933"/>
    <mergeCell ref="I934:K934"/>
    <mergeCell ref="I935:K935"/>
    <mergeCell ref="I936:K936"/>
    <mergeCell ref="I937:K937"/>
    <mergeCell ref="I920:K920"/>
    <mergeCell ref="I921:K921"/>
    <mergeCell ref="I922:K922"/>
    <mergeCell ref="I923:K923"/>
    <mergeCell ref="I924:K924"/>
    <mergeCell ref="I925:K925"/>
    <mergeCell ref="I926:K926"/>
    <mergeCell ref="I927:K927"/>
    <mergeCell ref="I928:K928"/>
    <mergeCell ref="I911:K911"/>
    <mergeCell ref="I912:K912"/>
    <mergeCell ref="I913:K913"/>
    <mergeCell ref="I914:K914"/>
    <mergeCell ref="I915:K915"/>
    <mergeCell ref="I916:K916"/>
    <mergeCell ref="I917:K917"/>
    <mergeCell ref="I918:K918"/>
    <mergeCell ref="I919:K919"/>
    <mergeCell ref="I902:K902"/>
    <mergeCell ref="I903:K903"/>
    <mergeCell ref="I904:K904"/>
    <mergeCell ref="I905:K905"/>
    <mergeCell ref="I906:K906"/>
    <mergeCell ref="I907:K907"/>
    <mergeCell ref="I908:K908"/>
    <mergeCell ref="I909:K909"/>
    <mergeCell ref="I910:K910"/>
    <mergeCell ref="I890:K890"/>
    <mergeCell ref="I891:K891"/>
    <mergeCell ref="I892:K892"/>
    <mergeCell ref="B894:G894"/>
    <mergeCell ref="B895:H895"/>
    <mergeCell ref="G897:H897"/>
    <mergeCell ref="C898:E898"/>
    <mergeCell ref="I900:K900"/>
    <mergeCell ref="I901:K901"/>
    <mergeCell ref="I881:K881"/>
    <mergeCell ref="I882:K882"/>
    <mergeCell ref="I883:K883"/>
    <mergeCell ref="I884:K884"/>
    <mergeCell ref="I885:K885"/>
    <mergeCell ref="I886:K886"/>
    <mergeCell ref="I887:K887"/>
    <mergeCell ref="I888:K888"/>
    <mergeCell ref="I889:K889"/>
    <mergeCell ref="I872:K872"/>
    <mergeCell ref="I873:K873"/>
    <mergeCell ref="I874:K874"/>
    <mergeCell ref="I875:K875"/>
    <mergeCell ref="I876:K876"/>
    <mergeCell ref="I877:K877"/>
    <mergeCell ref="I878:K878"/>
    <mergeCell ref="I879:K879"/>
    <mergeCell ref="I880:K880"/>
    <mergeCell ref="I863:K863"/>
    <mergeCell ref="I864:K864"/>
    <mergeCell ref="I865:K865"/>
    <mergeCell ref="I866:K866"/>
    <mergeCell ref="I867:K867"/>
    <mergeCell ref="I868:K868"/>
    <mergeCell ref="I869:K869"/>
    <mergeCell ref="I870:K870"/>
    <mergeCell ref="I871:K871"/>
    <mergeCell ref="I854:K854"/>
    <mergeCell ref="I855:K855"/>
    <mergeCell ref="I856:K856"/>
    <mergeCell ref="I857:K857"/>
    <mergeCell ref="I858:K858"/>
    <mergeCell ref="I859:K859"/>
    <mergeCell ref="I860:K860"/>
    <mergeCell ref="I861:K861"/>
    <mergeCell ref="I862:K862"/>
    <mergeCell ref="I842:K842"/>
    <mergeCell ref="I843:K843"/>
    <mergeCell ref="I844:K844"/>
    <mergeCell ref="I845:K845"/>
    <mergeCell ref="B847:G847"/>
    <mergeCell ref="B848:H848"/>
    <mergeCell ref="G850:H850"/>
    <mergeCell ref="C851:E851"/>
    <mergeCell ref="I853:K853"/>
    <mergeCell ref="I833:K833"/>
    <mergeCell ref="I834:K834"/>
    <mergeCell ref="I835:K835"/>
    <mergeCell ref="I836:K836"/>
    <mergeCell ref="I837:K837"/>
    <mergeCell ref="I838:K838"/>
    <mergeCell ref="I839:K839"/>
    <mergeCell ref="I840:K840"/>
    <mergeCell ref="I841:K841"/>
    <mergeCell ref="I824:K824"/>
    <mergeCell ref="I825:K825"/>
    <mergeCell ref="I826:K826"/>
    <mergeCell ref="I827:K827"/>
    <mergeCell ref="I828:K828"/>
    <mergeCell ref="I829:K829"/>
    <mergeCell ref="I830:K830"/>
    <mergeCell ref="I831:K831"/>
    <mergeCell ref="I832:K832"/>
    <mergeCell ref="I815:K815"/>
    <mergeCell ref="I816:K816"/>
    <mergeCell ref="I817:K817"/>
    <mergeCell ref="I818:K818"/>
    <mergeCell ref="I819:K819"/>
    <mergeCell ref="I820:K820"/>
    <mergeCell ref="I821:K821"/>
    <mergeCell ref="I822:K822"/>
    <mergeCell ref="I823:K823"/>
    <mergeCell ref="I806:K806"/>
    <mergeCell ref="I807:K807"/>
    <mergeCell ref="I808:K808"/>
    <mergeCell ref="I809:K809"/>
    <mergeCell ref="I810:K810"/>
    <mergeCell ref="I811:K811"/>
    <mergeCell ref="I812:K812"/>
    <mergeCell ref="I813:K813"/>
    <mergeCell ref="I814:K814"/>
    <mergeCell ref="I794:K794"/>
    <mergeCell ref="I795:K795"/>
    <mergeCell ref="I796:K796"/>
    <mergeCell ref="I797:K797"/>
    <mergeCell ref="I798:K798"/>
    <mergeCell ref="B800:G800"/>
    <mergeCell ref="B801:H801"/>
    <mergeCell ref="G803:H803"/>
    <mergeCell ref="C804:E804"/>
    <mergeCell ref="I785:K785"/>
    <mergeCell ref="I786:K786"/>
    <mergeCell ref="I787:K787"/>
    <mergeCell ref="I788:K788"/>
    <mergeCell ref="I789:K789"/>
    <mergeCell ref="I790:K790"/>
    <mergeCell ref="I791:K791"/>
    <mergeCell ref="I792:K792"/>
    <mergeCell ref="I793:K793"/>
    <mergeCell ref="I776:K776"/>
    <mergeCell ref="I777:K777"/>
    <mergeCell ref="I778:K778"/>
    <mergeCell ref="I779:K779"/>
    <mergeCell ref="I780:K780"/>
    <mergeCell ref="I781:K781"/>
    <mergeCell ref="I782:K782"/>
    <mergeCell ref="I783:K783"/>
    <mergeCell ref="I784:K784"/>
    <mergeCell ref="I767:K767"/>
    <mergeCell ref="I768:K768"/>
    <mergeCell ref="I769:K769"/>
    <mergeCell ref="I770:K770"/>
    <mergeCell ref="I771:K771"/>
    <mergeCell ref="I772:K772"/>
    <mergeCell ref="I773:K773"/>
    <mergeCell ref="I774:K774"/>
    <mergeCell ref="I775:K775"/>
    <mergeCell ref="C757:E757"/>
    <mergeCell ref="I759:K759"/>
    <mergeCell ref="I760:K760"/>
    <mergeCell ref="I761:K761"/>
    <mergeCell ref="I762:K762"/>
    <mergeCell ref="I763:K763"/>
    <mergeCell ref="I764:K764"/>
    <mergeCell ref="I765:K765"/>
    <mergeCell ref="I766:K766"/>
    <mergeCell ref="I746:K746"/>
    <mergeCell ref="I747:K747"/>
    <mergeCell ref="I748:K748"/>
    <mergeCell ref="I749:K749"/>
    <mergeCell ref="I750:K750"/>
    <mergeCell ref="I751:K751"/>
    <mergeCell ref="B753:G753"/>
    <mergeCell ref="B754:H754"/>
    <mergeCell ref="G756:H756"/>
    <mergeCell ref="I737:K737"/>
    <mergeCell ref="I738:K738"/>
    <mergeCell ref="I739:K739"/>
    <mergeCell ref="I740:K740"/>
    <mergeCell ref="I741:K741"/>
    <mergeCell ref="I742:K742"/>
    <mergeCell ref="I743:K743"/>
    <mergeCell ref="I744:K744"/>
    <mergeCell ref="I745:K745"/>
    <mergeCell ref="I728:K728"/>
    <mergeCell ref="I729:K729"/>
    <mergeCell ref="I730:K730"/>
    <mergeCell ref="I731:K731"/>
    <mergeCell ref="I732:K732"/>
    <mergeCell ref="I733:K733"/>
    <mergeCell ref="I734:K734"/>
    <mergeCell ref="I735:K735"/>
    <mergeCell ref="I736:K736"/>
    <mergeCell ref="I719:K719"/>
    <mergeCell ref="I720:K720"/>
    <mergeCell ref="I721:K721"/>
    <mergeCell ref="I722:K722"/>
    <mergeCell ref="I723:K723"/>
    <mergeCell ref="I724:K724"/>
    <mergeCell ref="I725:K725"/>
    <mergeCell ref="I726:K726"/>
    <mergeCell ref="I727:K727"/>
    <mergeCell ref="G709:H709"/>
    <mergeCell ref="C710:E710"/>
    <mergeCell ref="I712:K712"/>
    <mergeCell ref="I713:K713"/>
    <mergeCell ref="I714:K714"/>
    <mergeCell ref="I715:K715"/>
    <mergeCell ref="I716:K716"/>
    <mergeCell ref="I717:K717"/>
    <mergeCell ref="I718:K718"/>
    <mergeCell ref="I698:K698"/>
    <mergeCell ref="I699:K699"/>
    <mergeCell ref="I700:K700"/>
    <mergeCell ref="I701:K701"/>
    <mergeCell ref="I702:K702"/>
    <mergeCell ref="I703:K703"/>
    <mergeCell ref="I704:K704"/>
    <mergeCell ref="B706:G706"/>
    <mergeCell ref="B707:H707"/>
    <mergeCell ref="I689:K689"/>
    <mergeCell ref="I690:K690"/>
    <mergeCell ref="I691:K691"/>
    <mergeCell ref="I692:K692"/>
    <mergeCell ref="I693:K693"/>
    <mergeCell ref="I694:K694"/>
    <mergeCell ref="I695:K695"/>
    <mergeCell ref="I696:K696"/>
    <mergeCell ref="I697:K697"/>
    <mergeCell ref="I680:K680"/>
    <mergeCell ref="I681:K681"/>
    <mergeCell ref="I682:K682"/>
    <mergeCell ref="I683:K683"/>
    <mergeCell ref="I684:K684"/>
    <mergeCell ref="I685:K685"/>
    <mergeCell ref="I686:K686"/>
    <mergeCell ref="I687:K687"/>
    <mergeCell ref="I688:K688"/>
    <mergeCell ref="I671:K671"/>
    <mergeCell ref="I672:K672"/>
    <mergeCell ref="I673:K673"/>
    <mergeCell ref="I674:K674"/>
    <mergeCell ref="I675:K675"/>
    <mergeCell ref="I676:K676"/>
    <mergeCell ref="I677:K677"/>
    <mergeCell ref="I678:K678"/>
    <mergeCell ref="I679:K679"/>
    <mergeCell ref="B660:H660"/>
    <mergeCell ref="G662:H662"/>
    <mergeCell ref="C663:E663"/>
    <mergeCell ref="I665:K665"/>
    <mergeCell ref="I666:K666"/>
    <mergeCell ref="I667:K667"/>
    <mergeCell ref="I668:K668"/>
    <mergeCell ref="I669:K669"/>
    <mergeCell ref="I670:K670"/>
    <mergeCell ref="I650:K650"/>
    <mergeCell ref="I651:K651"/>
    <mergeCell ref="I652:K652"/>
    <mergeCell ref="I653:K653"/>
    <mergeCell ref="I654:K654"/>
    <mergeCell ref="I655:K655"/>
    <mergeCell ref="I656:K656"/>
    <mergeCell ref="I657:K657"/>
    <mergeCell ref="B659:G659"/>
    <mergeCell ref="I641:K641"/>
    <mergeCell ref="I642:K642"/>
    <mergeCell ref="I643:K643"/>
    <mergeCell ref="I644:K644"/>
    <mergeCell ref="I645:K645"/>
    <mergeCell ref="I646:K646"/>
    <mergeCell ref="I647:K647"/>
    <mergeCell ref="I648:K648"/>
    <mergeCell ref="I649:K649"/>
    <mergeCell ref="I632:K632"/>
    <mergeCell ref="I633:K633"/>
    <mergeCell ref="I634:K634"/>
    <mergeCell ref="I635:K635"/>
    <mergeCell ref="I636:K636"/>
    <mergeCell ref="I637:K637"/>
    <mergeCell ref="I638:K638"/>
    <mergeCell ref="I639:K639"/>
    <mergeCell ref="I640:K640"/>
    <mergeCell ref="I623:K623"/>
    <mergeCell ref="I624:K624"/>
    <mergeCell ref="I625:K625"/>
    <mergeCell ref="I626:K626"/>
    <mergeCell ref="I627:K627"/>
    <mergeCell ref="I628:K628"/>
    <mergeCell ref="I629:K629"/>
    <mergeCell ref="I630:K630"/>
    <mergeCell ref="I631:K631"/>
    <mergeCell ref="B612:G612"/>
    <mergeCell ref="B613:H613"/>
    <mergeCell ref="G615:H615"/>
    <mergeCell ref="C616:E616"/>
    <mergeCell ref="I618:K618"/>
    <mergeCell ref="I619:K619"/>
    <mergeCell ref="I620:K620"/>
    <mergeCell ref="I621:K621"/>
    <mergeCell ref="I622:K622"/>
    <mergeCell ref="I602:K602"/>
    <mergeCell ref="I603:K603"/>
    <mergeCell ref="I604:K604"/>
    <mergeCell ref="I605:K605"/>
    <mergeCell ref="I606:K606"/>
    <mergeCell ref="I607:K607"/>
    <mergeCell ref="I608:K608"/>
    <mergeCell ref="I609:K609"/>
    <mergeCell ref="I610:K610"/>
    <mergeCell ref="I593:K593"/>
    <mergeCell ref="I594:K594"/>
    <mergeCell ref="I595:K595"/>
    <mergeCell ref="I596:K596"/>
    <mergeCell ref="I597:K597"/>
    <mergeCell ref="I598:K598"/>
    <mergeCell ref="I599:K599"/>
    <mergeCell ref="I600:K600"/>
    <mergeCell ref="I601:K601"/>
    <mergeCell ref="I584:K584"/>
    <mergeCell ref="I585:K585"/>
    <mergeCell ref="I586:K586"/>
    <mergeCell ref="I587:K587"/>
    <mergeCell ref="I588:K588"/>
    <mergeCell ref="I589:K589"/>
    <mergeCell ref="I590:K590"/>
    <mergeCell ref="I591:K591"/>
    <mergeCell ref="I592:K592"/>
    <mergeCell ref="I575:K575"/>
    <mergeCell ref="I576:K576"/>
    <mergeCell ref="I577:K577"/>
    <mergeCell ref="I578:K578"/>
    <mergeCell ref="I579:K579"/>
    <mergeCell ref="I580:K580"/>
    <mergeCell ref="I581:K581"/>
    <mergeCell ref="I582:K582"/>
    <mergeCell ref="I583:K583"/>
    <mergeCell ref="I563:K563"/>
    <mergeCell ref="B565:G565"/>
    <mergeCell ref="B566:H566"/>
    <mergeCell ref="G568:H568"/>
    <mergeCell ref="C569:E569"/>
    <mergeCell ref="I571:K571"/>
    <mergeCell ref="I572:K572"/>
    <mergeCell ref="I573:K573"/>
    <mergeCell ref="I574:K574"/>
    <mergeCell ref="I554:K554"/>
    <mergeCell ref="I555:K555"/>
    <mergeCell ref="I556:K556"/>
    <mergeCell ref="I557:K557"/>
    <mergeCell ref="I558:K558"/>
    <mergeCell ref="I559:K559"/>
    <mergeCell ref="I560:K560"/>
    <mergeCell ref="I561:K561"/>
    <mergeCell ref="I562:K562"/>
    <mergeCell ref="I545:K545"/>
    <mergeCell ref="I546:K546"/>
    <mergeCell ref="I547:K547"/>
    <mergeCell ref="I548:K548"/>
    <mergeCell ref="I549:K549"/>
    <mergeCell ref="I550:K550"/>
    <mergeCell ref="I551:K551"/>
    <mergeCell ref="I552:K552"/>
    <mergeCell ref="I553:K553"/>
    <mergeCell ref="I536:K536"/>
    <mergeCell ref="I537:K537"/>
    <mergeCell ref="I538:K538"/>
    <mergeCell ref="I539:K539"/>
    <mergeCell ref="I540:K540"/>
    <mergeCell ref="I541:K541"/>
    <mergeCell ref="I542:K542"/>
    <mergeCell ref="I543:K543"/>
    <mergeCell ref="I544:K544"/>
    <mergeCell ref="I527:K527"/>
    <mergeCell ref="I528:K528"/>
    <mergeCell ref="I529:K529"/>
    <mergeCell ref="I530:K530"/>
    <mergeCell ref="I531:K531"/>
    <mergeCell ref="I532:K532"/>
    <mergeCell ref="I533:K533"/>
    <mergeCell ref="I534:K534"/>
    <mergeCell ref="I535:K535"/>
    <mergeCell ref="I515:K515"/>
    <mergeCell ref="I516:K516"/>
    <mergeCell ref="B518:G518"/>
    <mergeCell ref="B519:H519"/>
    <mergeCell ref="G521:H521"/>
    <mergeCell ref="C522:E522"/>
    <mergeCell ref="I524:K524"/>
    <mergeCell ref="I525:K525"/>
    <mergeCell ref="I526:K526"/>
    <mergeCell ref="I506:K506"/>
    <mergeCell ref="I507:K507"/>
    <mergeCell ref="I508:K508"/>
    <mergeCell ref="I509:K509"/>
    <mergeCell ref="I510:K510"/>
    <mergeCell ref="I511:K511"/>
    <mergeCell ref="I512:K512"/>
    <mergeCell ref="I513:K513"/>
    <mergeCell ref="I514:K514"/>
    <mergeCell ref="I497:K497"/>
    <mergeCell ref="I498:K498"/>
    <mergeCell ref="I499:K499"/>
    <mergeCell ref="I500:K500"/>
    <mergeCell ref="I501:K501"/>
    <mergeCell ref="I502:K502"/>
    <mergeCell ref="I503:K503"/>
    <mergeCell ref="I504:K504"/>
    <mergeCell ref="I505:K505"/>
    <mergeCell ref="I488:K488"/>
    <mergeCell ref="I489:K489"/>
    <mergeCell ref="I490:K490"/>
    <mergeCell ref="I491:K491"/>
    <mergeCell ref="I492:K492"/>
    <mergeCell ref="I493:K493"/>
    <mergeCell ref="I494:K494"/>
    <mergeCell ref="I495:K495"/>
    <mergeCell ref="I496:K496"/>
    <mergeCell ref="I479:K479"/>
    <mergeCell ref="I480:K480"/>
    <mergeCell ref="I481:K481"/>
    <mergeCell ref="I482:K482"/>
    <mergeCell ref="I483:K483"/>
    <mergeCell ref="I484:K484"/>
    <mergeCell ref="I485:K485"/>
    <mergeCell ref="I486:K486"/>
    <mergeCell ref="I487:K487"/>
    <mergeCell ref="I467:K467"/>
    <mergeCell ref="I468:K468"/>
    <mergeCell ref="I469:K469"/>
    <mergeCell ref="B471:G471"/>
    <mergeCell ref="B472:H472"/>
    <mergeCell ref="G474:H474"/>
    <mergeCell ref="C475:E475"/>
    <mergeCell ref="I477:K477"/>
    <mergeCell ref="I478:K478"/>
    <mergeCell ref="I458:K458"/>
    <mergeCell ref="I459:K459"/>
    <mergeCell ref="I460:K460"/>
    <mergeCell ref="I461:K461"/>
    <mergeCell ref="I462:K462"/>
    <mergeCell ref="I463:K463"/>
    <mergeCell ref="I464:K464"/>
    <mergeCell ref="I465:K465"/>
    <mergeCell ref="I466:K466"/>
    <mergeCell ref="I449:K449"/>
    <mergeCell ref="I450:K450"/>
    <mergeCell ref="I451:K451"/>
    <mergeCell ref="I452:K452"/>
    <mergeCell ref="I453:K453"/>
    <mergeCell ref="I454:K454"/>
    <mergeCell ref="I455:K455"/>
    <mergeCell ref="I456:K456"/>
    <mergeCell ref="I457:K457"/>
    <mergeCell ref="I440:K440"/>
    <mergeCell ref="I441:K441"/>
    <mergeCell ref="I442:K442"/>
    <mergeCell ref="I443:K443"/>
    <mergeCell ref="I444:K444"/>
    <mergeCell ref="I445:K445"/>
    <mergeCell ref="I446:K446"/>
    <mergeCell ref="I447:K447"/>
    <mergeCell ref="I448:K448"/>
    <mergeCell ref="I431:K431"/>
    <mergeCell ref="I432:K432"/>
    <mergeCell ref="I433:K433"/>
    <mergeCell ref="I434:K434"/>
    <mergeCell ref="I435:K435"/>
    <mergeCell ref="I436:K436"/>
    <mergeCell ref="I437:K437"/>
    <mergeCell ref="I438:K438"/>
    <mergeCell ref="I439:K439"/>
    <mergeCell ref="I419:K419"/>
    <mergeCell ref="I420:K420"/>
    <mergeCell ref="I421:K421"/>
    <mergeCell ref="I422:K422"/>
    <mergeCell ref="B424:G424"/>
    <mergeCell ref="B425:H425"/>
    <mergeCell ref="G427:H427"/>
    <mergeCell ref="C428:E428"/>
    <mergeCell ref="I430:K430"/>
    <mergeCell ref="I410:K410"/>
    <mergeCell ref="I411:K411"/>
    <mergeCell ref="I412:K412"/>
    <mergeCell ref="I413:K413"/>
    <mergeCell ref="I414:K414"/>
    <mergeCell ref="I415:K415"/>
    <mergeCell ref="I416:K416"/>
    <mergeCell ref="I417:K417"/>
    <mergeCell ref="I418:K418"/>
    <mergeCell ref="I401:K401"/>
    <mergeCell ref="I402:K402"/>
    <mergeCell ref="I403:K403"/>
    <mergeCell ref="I404:K404"/>
    <mergeCell ref="I405:K405"/>
    <mergeCell ref="I406:K406"/>
    <mergeCell ref="I407:K407"/>
    <mergeCell ref="I408:K408"/>
    <mergeCell ref="I409:K409"/>
    <mergeCell ref="I392:K392"/>
    <mergeCell ref="I393:K393"/>
    <mergeCell ref="I394:K394"/>
    <mergeCell ref="I395:K395"/>
    <mergeCell ref="I396:K396"/>
    <mergeCell ref="I397:K397"/>
    <mergeCell ref="I398:K398"/>
    <mergeCell ref="I399:K399"/>
    <mergeCell ref="I400:K400"/>
    <mergeCell ref="I383:K383"/>
    <mergeCell ref="I384:K384"/>
    <mergeCell ref="I385:K385"/>
    <mergeCell ref="I386:K386"/>
    <mergeCell ref="I387:K387"/>
    <mergeCell ref="I388:K388"/>
    <mergeCell ref="I389:K389"/>
    <mergeCell ref="I390:K390"/>
    <mergeCell ref="I391:K391"/>
    <mergeCell ref="I371:K371"/>
    <mergeCell ref="I372:K372"/>
    <mergeCell ref="I373:K373"/>
    <mergeCell ref="I374:K374"/>
    <mergeCell ref="I375:K375"/>
    <mergeCell ref="B377:G377"/>
    <mergeCell ref="B378:H378"/>
    <mergeCell ref="G380:H380"/>
    <mergeCell ref="C381:E381"/>
    <mergeCell ref="I362:K362"/>
    <mergeCell ref="I363:K363"/>
    <mergeCell ref="I364:K364"/>
    <mergeCell ref="I365:K365"/>
    <mergeCell ref="I366:K366"/>
    <mergeCell ref="I367:K367"/>
    <mergeCell ref="I368:K368"/>
    <mergeCell ref="I369:K369"/>
    <mergeCell ref="I370:K370"/>
    <mergeCell ref="I353:K353"/>
    <mergeCell ref="I354:K354"/>
    <mergeCell ref="I355:K355"/>
    <mergeCell ref="I356:K356"/>
    <mergeCell ref="I357:K357"/>
    <mergeCell ref="I358:K358"/>
    <mergeCell ref="I359:K359"/>
    <mergeCell ref="I360:K360"/>
    <mergeCell ref="I361:K361"/>
    <mergeCell ref="I344:K344"/>
    <mergeCell ref="I345:K345"/>
    <mergeCell ref="I346:K346"/>
    <mergeCell ref="I347:K347"/>
    <mergeCell ref="I348:K348"/>
    <mergeCell ref="I349:K349"/>
    <mergeCell ref="I350:K350"/>
    <mergeCell ref="I351:K351"/>
    <mergeCell ref="I352:K352"/>
    <mergeCell ref="C334:E334"/>
    <mergeCell ref="I336:K336"/>
    <mergeCell ref="I337:K337"/>
    <mergeCell ref="I338:K338"/>
    <mergeCell ref="I339:K339"/>
    <mergeCell ref="I340:K340"/>
    <mergeCell ref="I341:K341"/>
    <mergeCell ref="I342:K342"/>
    <mergeCell ref="I343:K343"/>
    <mergeCell ref="I323:K323"/>
    <mergeCell ref="I324:K324"/>
    <mergeCell ref="I325:K325"/>
    <mergeCell ref="I326:K326"/>
    <mergeCell ref="I327:K327"/>
    <mergeCell ref="I328:K328"/>
    <mergeCell ref="B330:G330"/>
    <mergeCell ref="B331:H331"/>
    <mergeCell ref="G333:H333"/>
    <mergeCell ref="I314:K314"/>
    <mergeCell ref="I315:K315"/>
    <mergeCell ref="I316:K316"/>
    <mergeCell ref="I317:K317"/>
    <mergeCell ref="I318:K318"/>
    <mergeCell ref="I319:K319"/>
    <mergeCell ref="I320:K320"/>
    <mergeCell ref="I321:K321"/>
    <mergeCell ref="I322:K322"/>
    <mergeCell ref="I305:K305"/>
    <mergeCell ref="I306:K306"/>
    <mergeCell ref="I307:K307"/>
    <mergeCell ref="I308:K308"/>
    <mergeCell ref="I309:K309"/>
    <mergeCell ref="I310:K310"/>
    <mergeCell ref="I311:K311"/>
    <mergeCell ref="I312:K312"/>
    <mergeCell ref="I313:K313"/>
    <mergeCell ref="I296:K296"/>
    <mergeCell ref="I297:K297"/>
    <mergeCell ref="I298:K298"/>
    <mergeCell ref="I299:K299"/>
    <mergeCell ref="I300:K300"/>
    <mergeCell ref="I301:K301"/>
    <mergeCell ref="I302:K302"/>
    <mergeCell ref="I303:K303"/>
    <mergeCell ref="I304:K304"/>
    <mergeCell ref="G286:H286"/>
    <mergeCell ref="C287:E287"/>
    <mergeCell ref="I289:K289"/>
    <mergeCell ref="I290:K290"/>
    <mergeCell ref="I291:K291"/>
    <mergeCell ref="I292:K292"/>
    <mergeCell ref="I293:K293"/>
    <mergeCell ref="I294:K294"/>
    <mergeCell ref="I295:K295"/>
    <mergeCell ref="I275:K275"/>
    <mergeCell ref="I276:K276"/>
    <mergeCell ref="I277:K277"/>
    <mergeCell ref="I278:K278"/>
    <mergeCell ref="I279:K279"/>
    <mergeCell ref="I280:K280"/>
    <mergeCell ref="I281:K281"/>
    <mergeCell ref="B283:G283"/>
    <mergeCell ref="B284:H284"/>
    <mergeCell ref="I266:K266"/>
    <mergeCell ref="I267:K267"/>
    <mergeCell ref="I268:K268"/>
    <mergeCell ref="I269:K269"/>
    <mergeCell ref="I270:K270"/>
    <mergeCell ref="I271:K271"/>
    <mergeCell ref="I272:K272"/>
    <mergeCell ref="I273:K273"/>
    <mergeCell ref="I274:K274"/>
    <mergeCell ref="I257:K257"/>
    <mergeCell ref="I258:K258"/>
    <mergeCell ref="I259:K259"/>
    <mergeCell ref="I260:K260"/>
    <mergeCell ref="I261:K261"/>
    <mergeCell ref="I262:K262"/>
    <mergeCell ref="I263:K263"/>
    <mergeCell ref="I264:K264"/>
    <mergeCell ref="I265:K265"/>
    <mergeCell ref="I248:K248"/>
    <mergeCell ref="I249:K249"/>
    <mergeCell ref="I250:K250"/>
    <mergeCell ref="I251:K251"/>
    <mergeCell ref="I252:K252"/>
    <mergeCell ref="I253:K253"/>
    <mergeCell ref="I254:K254"/>
    <mergeCell ref="I255:K255"/>
    <mergeCell ref="I256:K256"/>
    <mergeCell ref="B237:H237"/>
    <mergeCell ref="G239:H239"/>
    <mergeCell ref="C240:E240"/>
    <mergeCell ref="I242:K242"/>
    <mergeCell ref="I243:K243"/>
    <mergeCell ref="I244:K244"/>
    <mergeCell ref="I245:K245"/>
    <mergeCell ref="I246:K246"/>
    <mergeCell ref="I247:K247"/>
    <mergeCell ref="I227:K227"/>
    <mergeCell ref="I228:K228"/>
    <mergeCell ref="I229:K229"/>
    <mergeCell ref="I230:K230"/>
    <mergeCell ref="I231:K231"/>
    <mergeCell ref="I232:K232"/>
    <mergeCell ref="I233:K233"/>
    <mergeCell ref="I234:K234"/>
    <mergeCell ref="B236:G236"/>
    <mergeCell ref="I218:K218"/>
    <mergeCell ref="I219:K219"/>
    <mergeCell ref="I220:K220"/>
    <mergeCell ref="I221:K221"/>
    <mergeCell ref="I222:K222"/>
    <mergeCell ref="I223:K223"/>
    <mergeCell ref="I224:K224"/>
    <mergeCell ref="I225:K225"/>
    <mergeCell ref="I226:K226"/>
    <mergeCell ref="I209:K209"/>
    <mergeCell ref="I210:K210"/>
    <mergeCell ref="I211:K211"/>
    <mergeCell ref="I212:K212"/>
    <mergeCell ref="I213:K213"/>
    <mergeCell ref="I214:K214"/>
    <mergeCell ref="I215:K215"/>
    <mergeCell ref="I216:K216"/>
    <mergeCell ref="I217:K217"/>
    <mergeCell ref="I200:K200"/>
    <mergeCell ref="I201:K201"/>
    <mergeCell ref="I202:K202"/>
    <mergeCell ref="I203:K203"/>
    <mergeCell ref="I204:K204"/>
    <mergeCell ref="I205:K205"/>
    <mergeCell ref="I206:K206"/>
    <mergeCell ref="I207:K207"/>
    <mergeCell ref="I208:K208"/>
    <mergeCell ref="B189:G189"/>
    <mergeCell ref="B190:H190"/>
    <mergeCell ref="G192:H192"/>
    <mergeCell ref="C193:E193"/>
    <mergeCell ref="I195:K195"/>
    <mergeCell ref="I196:K196"/>
    <mergeCell ref="I197:K197"/>
    <mergeCell ref="I198:K198"/>
    <mergeCell ref="I199:K199"/>
    <mergeCell ref="S7:T7"/>
    <mergeCell ref="I184:K184"/>
    <mergeCell ref="I185:K185"/>
    <mergeCell ref="I186:K186"/>
    <mergeCell ref="I187:K187"/>
    <mergeCell ref="I178:K178"/>
    <mergeCell ref="I179:K179"/>
    <mergeCell ref="I180:K180"/>
    <mergeCell ref="I181:K181"/>
    <mergeCell ref="I182:K182"/>
    <mergeCell ref="I183:K183"/>
    <mergeCell ref="I172:K172"/>
    <mergeCell ref="I173:K173"/>
    <mergeCell ref="I174:K174"/>
    <mergeCell ref="I175:K175"/>
    <mergeCell ref="I176:K176"/>
    <mergeCell ref="I177:K177"/>
    <mergeCell ref="I166:K166"/>
    <mergeCell ref="I167:K167"/>
    <mergeCell ref="I168:K168"/>
    <mergeCell ref="I169:K169"/>
    <mergeCell ref="I170:K170"/>
    <mergeCell ref="I171:K171"/>
    <mergeCell ref="I160:K160"/>
    <mergeCell ref="I161:K161"/>
    <mergeCell ref="I162:K162"/>
    <mergeCell ref="I163:K163"/>
    <mergeCell ref="I164:K164"/>
    <mergeCell ref="I165:K165"/>
    <mergeCell ref="I154:K154"/>
    <mergeCell ref="I155:K155"/>
    <mergeCell ref="I156:K156"/>
    <mergeCell ref="I158:K158"/>
    <mergeCell ref="I159:K159"/>
    <mergeCell ref="I148:K148"/>
    <mergeCell ref="I149:K149"/>
    <mergeCell ref="I150:K150"/>
    <mergeCell ref="I151:K151"/>
    <mergeCell ref="I152:K152"/>
    <mergeCell ref="I153:K153"/>
    <mergeCell ref="I136:K136"/>
    <mergeCell ref="I137:K137"/>
    <mergeCell ref="I138:K138"/>
    <mergeCell ref="I139:K139"/>
    <mergeCell ref="I140:K140"/>
    <mergeCell ref="I130:K130"/>
    <mergeCell ref="I131:K131"/>
    <mergeCell ref="I132:K132"/>
    <mergeCell ref="I133:K133"/>
    <mergeCell ref="I134:K134"/>
    <mergeCell ref="I135:K135"/>
    <mergeCell ref="I126:K126"/>
    <mergeCell ref="I127:K127"/>
    <mergeCell ref="I128:K128"/>
    <mergeCell ref="I129:K129"/>
    <mergeCell ref="I118:K118"/>
    <mergeCell ref="I119:K119"/>
    <mergeCell ref="I120:K120"/>
    <mergeCell ref="I121:K121"/>
    <mergeCell ref="I122:K122"/>
    <mergeCell ref="I123:K123"/>
    <mergeCell ref="I112:K112"/>
    <mergeCell ref="I113:K113"/>
    <mergeCell ref="I114:K114"/>
    <mergeCell ref="I115:K115"/>
    <mergeCell ref="I116:K116"/>
    <mergeCell ref="I117:K117"/>
    <mergeCell ref="I157:K157"/>
    <mergeCell ref="I124:K124"/>
    <mergeCell ref="I125:K125"/>
    <mergeCell ref="B47:G47"/>
    <mergeCell ref="I59:K59"/>
    <mergeCell ref="I60:K60"/>
    <mergeCell ref="I61:K61"/>
    <mergeCell ref="I62:K62"/>
    <mergeCell ref="I54:K54"/>
    <mergeCell ref="I55:K55"/>
    <mergeCell ref="I56:K56"/>
    <mergeCell ref="I105:K105"/>
    <mergeCell ref="I89:K89"/>
    <mergeCell ref="I90:K90"/>
    <mergeCell ref="I91:K91"/>
    <mergeCell ref="I92:K92"/>
    <mergeCell ref="I86:K86"/>
    <mergeCell ref="I87:K87"/>
    <mergeCell ref="I88:K88"/>
    <mergeCell ref="I77:K77"/>
    <mergeCell ref="I78:K78"/>
    <mergeCell ref="I79:K79"/>
    <mergeCell ref="I80:K80"/>
    <mergeCell ref="I81:K81"/>
    <mergeCell ref="I82:K82"/>
    <mergeCell ref="G51:H51"/>
    <mergeCell ref="I93:K93"/>
    <mergeCell ref="I83:K83"/>
    <mergeCell ref="I84:K84"/>
    <mergeCell ref="I85:K85"/>
    <mergeCell ref="I70:K70"/>
    <mergeCell ref="I63:K63"/>
    <mergeCell ref="I64:K64"/>
    <mergeCell ref="I57:K57"/>
    <mergeCell ref="I58:K58"/>
    <mergeCell ref="I104:K104"/>
    <mergeCell ref="I22:K22"/>
    <mergeCell ref="I23:K23"/>
    <mergeCell ref="I24:K24"/>
    <mergeCell ref="I25:K25"/>
    <mergeCell ref="I26:K26"/>
    <mergeCell ref="I33:K33"/>
    <mergeCell ref="I34:K34"/>
    <mergeCell ref="I35:K35"/>
    <mergeCell ref="I36:K36"/>
    <mergeCell ref="I37:K37"/>
    <mergeCell ref="I38:K38"/>
    <mergeCell ref="I27:K27"/>
    <mergeCell ref="I28:K28"/>
    <mergeCell ref="I29:K29"/>
    <mergeCell ref="I30:K30"/>
    <mergeCell ref="I46:K46"/>
    <mergeCell ref="I39:K39"/>
    <mergeCell ref="I40:K40"/>
    <mergeCell ref="I41:K41"/>
    <mergeCell ref="I42:K42"/>
    <mergeCell ref="I43:K43"/>
    <mergeCell ref="I45:K45"/>
    <mergeCell ref="I31:K31"/>
    <mergeCell ref="I32:K32"/>
    <mergeCell ref="C146:E146"/>
    <mergeCell ref="C99:E99"/>
    <mergeCell ref="B95:G95"/>
    <mergeCell ref="B96:H96"/>
    <mergeCell ref="B94:G94"/>
    <mergeCell ref="B48:G48"/>
    <mergeCell ref="B49:H49"/>
    <mergeCell ref="C52:E52"/>
    <mergeCell ref="G145:H145"/>
    <mergeCell ref="B142:G142"/>
    <mergeCell ref="B143:H143"/>
    <mergeCell ref="I73:K73"/>
    <mergeCell ref="I74:K74"/>
    <mergeCell ref="I75:K75"/>
    <mergeCell ref="I76:K76"/>
    <mergeCell ref="I65:K65"/>
    <mergeCell ref="I66:K66"/>
    <mergeCell ref="I67:K67"/>
    <mergeCell ref="I68:K68"/>
    <mergeCell ref="I69:K69"/>
    <mergeCell ref="I71:K71"/>
    <mergeCell ref="I72:K72"/>
    <mergeCell ref="I106:K106"/>
    <mergeCell ref="I107:K107"/>
    <mergeCell ref="I108:K108"/>
    <mergeCell ref="I109:K109"/>
    <mergeCell ref="I110:K110"/>
    <mergeCell ref="I111:K111"/>
    <mergeCell ref="G98:H98"/>
    <mergeCell ref="I101:K101"/>
    <mergeCell ref="I102:K102"/>
    <mergeCell ref="I103:K103"/>
    <mergeCell ref="I21:K21"/>
    <mergeCell ref="I44:K44"/>
    <mergeCell ref="B1:H1"/>
    <mergeCell ref="C5:E5"/>
    <mergeCell ref="I7:K7"/>
    <mergeCell ref="I8:K8"/>
    <mergeCell ref="I9:K9"/>
    <mergeCell ref="I10:K10"/>
    <mergeCell ref="I11:K11"/>
    <mergeCell ref="I12:K12"/>
    <mergeCell ref="I13:K13"/>
    <mergeCell ref="I14:K14"/>
    <mergeCell ref="I15:K15"/>
    <mergeCell ref="I16:K16"/>
    <mergeCell ref="I17:K17"/>
    <mergeCell ref="I18:K18"/>
    <mergeCell ref="I19:K19"/>
    <mergeCell ref="I20:K20"/>
  </mergeCells>
  <conditionalFormatting sqref="AD7:AE1360">
    <cfRule type="containsErrors" dxfId="54" priority="54">
      <formula>ISERROR(AD7)</formula>
    </cfRule>
  </conditionalFormatting>
  <conditionalFormatting sqref="C54:H93 C101:H140 C148:H187">
    <cfRule type="expression" dxfId="53" priority="89">
      <formula>W54&lt;$AE54</formula>
    </cfRule>
    <cfRule type="expression" dxfId="52" priority="90">
      <formula>W54&gt;$AD54</formula>
    </cfRule>
  </conditionalFormatting>
  <conditionalFormatting sqref="C195:H234">
    <cfRule type="expression" dxfId="51" priority="50">
      <formula>W195&lt;$AE195</formula>
    </cfRule>
    <cfRule type="expression" dxfId="50" priority="51">
      <formula>W195&gt;$AD195</formula>
    </cfRule>
  </conditionalFormatting>
  <conditionalFormatting sqref="C242:H281">
    <cfRule type="expression" dxfId="49" priority="48">
      <formula>W242&lt;$AE242</formula>
    </cfRule>
    <cfRule type="expression" dxfId="48" priority="49">
      <formula>W242&gt;$AD242</formula>
    </cfRule>
  </conditionalFormatting>
  <conditionalFormatting sqref="C289:H328">
    <cfRule type="expression" dxfId="47" priority="46">
      <formula>W289&lt;$AE289</formula>
    </cfRule>
    <cfRule type="expression" dxfId="46" priority="47">
      <formula>W289&gt;$AD289</formula>
    </cfRule>
  </conditionalFormatting>
  <conditionalFormatting sqref="C336:H375">
    <cfRule type="expression" dxfId="45" priority="44">
      <formula>W336&lt;$AE336</formula>
    </cfRule>
    <cfRule type="expression" dxfId="44" priority="45">
      <formula>W336&gt;$AD336</formula>
    </cfRule>
  </conditionalFormatting>
  <conditionalFormatting sqref="C383:H422">
    <cfRule type="expression" dxfId="43" priority="42">
      <formula>W383&lt;$AE383</formula>
    </cfRule>
    <cfRule type="expression" dxfId="42" priority="43">
      <formula>W383&gt;$AD383</formula>
    </cfRule>
  </conditionalFormatting>
  <conditionalFormatting sqref="C430:H469">
    <cfRule type="expression" dxfId="41" priority="40">
      <formula>W430&lt;$AE430</formula>
    </cfRule>
    <cfRule type="expression" dxfId="40" priority="41">
      <formula>W430&gt;$AD430</formula>
    </cfRule>
  </conditionalFormatting>
  <conditionalFormatting sqref="C477:H516">
    <cfRule type="expression" dxfId="39" priority="38">
      <formula>W477&lt;$AE477</formula>
    </cfRule>
    <cfRule type="expression" dxfId="38" priority="39">
      <formula>W477&gt;$AD477</formula>
    </cfRule>
  </conditionalFormatting>
  <conditionalFormatting sqref="C524:H563">
    <cfRule type="expression" dxfId="37" priority="36">
      <formula>W524&lt;$AE524</formula>
    </cfRule>
    <cfRule type="expression" dxfId="36" priority="37">
      <formula>W524&gt;$AD524</formula>
    </cfRule>
  </conditionalFormatting>
  <conditionalFormatting sqref="C571:H610">
    <cfRule type="expression" dxfId="35" priority="34">
      <formula>W571&lt;$AE571</formula>
    </cfRule>
    <cfRule type="expression" dxfId="34" priority="35">
      <formula>W571&gt;$AD571</formula>
    </cfRule>
  </conditionalFormatting>
  <conditionalFormatting sqref="C618:H657">
    <cfRule type="expression" dxfId="33" priority="32">
      <formula>W618&lt;$AE618</formula>
    </cfRule>
    <cfRule type="expression" dxfId="32" priority="33">
      <formula>W618&gt;$AD618</formula>
    </cfRule>
  </conditionalFormatting>
  <conditionalFormatting sqref="C665:H704">
    <cfRule type="expression" dxfId="31" priority="30">
      <formula>W665&lt;$AE665</formula>
    </cfRule>
    <cfRule type="expression" dxfId="30" priority="31">
      <formula>W665&gt;$AD665</formula>
    </cfRule>
  </conditionalFormatting>
  <conditionalFormatting sqref="C712:H751">
    <cfRule type="expression" dxfId="29" priority="28">
      <formula>W712&lt;$AE712</formula>
    </cfRule>
    <cfRule type="expression" dxfId="28" priority="29">
      <formula>W712&gt;$AD712</formula>
    </cfRule>
  </conditionalFormatting>
  <conditionalFormatting sqref="C759:H798">
    <cfRule type="expression" dxfId="27" priority="26">
      <formula>W759&lt;$AE759</formula>
    </cfRule>
    <cfRule type="expression" dxfId="26" priority="27">
      <formula>W759&gt;$AD759</formula>
    </cfRule>
  </conditionalFormatting>
  <conditionalFormatting sqref="C806:H845">
    <cfRule type="expression" dxfId="25" priority="24">
      <formula>W806&lt;$AE806</formula>
    </cfRule>
    <cfRule type="expression" dxfId="24" priority="25">
      <formula>W806&gt;$AD806</formula>
    </cfRule>
  </conditionalFormatting>
  <conditionalFormatting sqref="C853:H892">
    <cfRule type="expression" dxfId="23" priority="22">
      <formula>W853&lt;$AE853</formula>
    </cfRule>
    <cfRule type="expression" dxfId="22" priority="23">
      <formula>W853&gt;$AD853</formula>
    </cfRule>
  </conditionalFormatting>
  <conditionalFormatting sqref="C900:H939">
    <cfRule type="expression" dxfId="21" priority="20">
      <formula>W900&lt;$AE900</formula>
    </cfRule>
    <cfRule type="expression" dxfId="20" priority="21">
      <formula>W900&gt;$AD900</formula>
    </cfRule>
  </conditionalFormatting>
  <conditionalFormatting sqref="C947:H986">
    <cfRule type="expression" dxfId="19" priority="18">
      <formula>W947&lt;$AE947</formula>
    </cfRule>
    <cfRule type="expression" dxfId="18" priority="19">
      <formula>W947&gt;$AD947</formula>
    </cfRule>
  </conditionalFormatting>
  <conditionalFormatting sqref="C994:H1033">
    <cfRule type="expression" dxfId="17" priority="16">
      <formula>W994&lt;$AE994</formula>
    </cfRule>
    <cfRule type="expression" dxfId="16" priority="17">
      <formula>W994&gt;$AD994</formula>
    </cfRule>
  </conditionalFormatting>
  <conditionalFormatting sqref="C1041:H1080">
    <cfRule type="expression" dxfId="15" priority="14">
      <formula>W1041&lt;$AE1041</formula>
    </cfRule>
    <cfRule type="expression" dxfId="14" priority="15">
      <formula>W1041&gt;$AD1041</formula>
    </cfRule>
  </conditionalFormatting>
  <conditionalFormatting sqref="C1088:H1127">
    <cfRule type="expression" dxfId="13" priority="12">
      <formula>W1088&lt;$AE1088</formula>
    </cfRule>
    <cfRule type="expression" dxfId="12" priority="13">
      <formula>W1088&gt;$AD1088</formula>
    </cfRule>
  </conditionalFormatting>
  <conditionalFormatting sqref="C1135:H1174">
    <cfRule type="expression" dxfId="11" priority="10">
      <formula>W1135&lt;$AE1135</formula>
    </cfRule>
    <cfRule type="expression" dxfId="10" priority="11">
      <formula>W1135&gt;$AD1135</formula>
    </cfRule>
  </conditionalFormatting>
  <conditionalFormatting sqref="C1182:H1221">
    <cfRule type="expression" dxfId="9" priority="8">
      <formula>W1182&lt;$AE1182</formula>
    </cfRule>
    <cfRule type="expression" dxfId="8" priority="9">
      <formula>W1182&gt;$AD1182</formula>
    </cfRule>
  </conditionalFormatting>
  <conditionalFormatting sqref="C1229:H1268">
    <cfRule type="expression" dxfId="7" priority="5">
      <formula>W1229&lt;$AE1229</formula>
    </cfRule>
    <cfRule type="expression" dxfId="6" priority="6">
      <formula>W1229&gt;$AD1229</formula>
    </cfRule>
  </conditionalFormatting>
  <conditionalFormatting sqref="C7:H46">
    <cfRule type="expression" dxfId="5" priority="3">
      <formula>W7&lt;$AE7</formula>
    </cfRule>
    <cfRule type="expression" dxfId="4" priority="4">
      <formula>W7&gt;$AD7</formula>
    </cfRule>
  </conditionalFormatting>
  <conditionalFormatting sqref="C7:H46">
    <cfRule type="expression" dxfId="3" priority="1">
      <formula>W7&lt;$AE7</formula>
    </cfRule>
    <cfRule type="expression" dxfId="2" priority="2">
      <formula>W7&gt;$AD7</formula>
    </cfRule>
  </conditionalFormatting>
  <hyperlinks>
    <hyperlink ref="H6" r:id="rId1" display="Front@ 90°" xr:uid="{00000000-0004-0000-0100-000000000000}"/>
    <hyperlink ref="C6" r:id="rId2" display="Front@ 90°" xr:uid="{00000000-0004-0000-0100-000001000000}"/>
    <hyperlink ref="D6" r:id="rId3" display="Front@ 90°" xr:uid="{00000000-0004-0000-0100-000002000000}"/>
    <hyperlink ref="E6" r:id="rId4" display="Front@ 90°" xr:uid="{00000000-0004-0000-0100-000003000000}"/>
    <hyperlink ref="H53" r:id="rId5" display="Front@ 90°" xr:uid="{00000000-0004-0000-0100-000004000000}"/>
    <hyperlink ref="C53" r:id="rId6" display="Front@ 90°" xr:uid="{00000000-0004-0000-0100-000005000000}"/>
    <hyperlink ref="D53" r:id="rId7" display="Front@ 90°" xr:uid="{00000000-0004-0000-0100-000006000000}"/>
    <hyperlink ref="E53" r:id="rId8" display="Front@ 90°" xr:uid="{00000000-0004-0000-0100-000007000000}"/>
    <hyperlink ref="H100" r:id="rId9" display="Front@ 90°" xr:uid="{00000000-0004-0000-0100-000008000000}"/>
    <hyperlink ref="C100" r:id="rId10" display="Front@ 90°" xr:uid="{00000000-0004-0000-0100-000009000000}"/>
    <hyperlink ref="D100" r:id="rId11" display="Front@ 90°" xr:uid="{00000000-0004-0000-0100-00000A000000}"/>
    <hyperlink ref="E100" r:id="rId12" display="Front@ 90°" xr:uid="{00000000-0004-0000-0100-00000B000000}"/>
    <hyperlink ref="H147" r:id="rId13" display="Front@ 90°" xr:uid="{00000000-0004-0000-0100-00000C000000}"/>
    <hyperlink ref="C147" r:id="rId14" display="Front@ 90°" xr:uid="{00000000-0004-0000-0100-00000D000000}"/>
    <hyperlink ref="D147" r:id="rId15" display="Front@ 90°" xr:uid="{00000000-0004-0000-0100-00000E000000}"/>
    <hyperlink ref="E147" r:id="rId16" display="Front@ 90°" xr:uid="{00000000-0004-0000-0100-00000F000000}"/>
    <hyperlink ref="H194" r:id="rId17" display="Front@ 90°" xr:uid="{00000000-0004-0000-0100-000010000000}"/>
    <hyperlink ref="C194" r:id="rId18" display="Front@ 90°" xr:uid="{00000000-0004-0000-0100-000011000000}"/>
    <hyperlink ref="D194" r:id="rId19" display="Front@ 90°" xr:uid="{00000000-0004-0000-0100-000012000000}"/>
    <hyperlink ref="E194" r:id="rId20" display="Front@ 90°" xr:uid="{00000000-0004-0000-0100-000013000000}"/>
    <hyperlink ref="H241" r:id="rId21" display="Front@ 90°" xr:uid="{00000000-0004-0000-0100-000014000000}"/>
    <hyperlink ref="C241" r:id="rId22" display="Front@ 90°" xr:uid="{00000000-0004-0000-0100-000015000000}"/>
    <hyperlink ref="D241" r:id="rId23" display="Front@ 90°" xr:uid="{00000000-0004-0000-0100-000016000000}"/>
    <hyperlink ref="E241" r:id="rId24" display="Front@ 90°" xr:uid="{00000000-0004-0000-0100-000017000000}"/>
    <hyperlink ref="H288" r:id="rId25" display="Front@ 90°" xr:uid="{00000000-0004-0000-0100-000018000000}"/>
    <hyperlink ref="C288" r:id="rId26" display="Front@ 90°" xr:uid="{00000000-0004-0000-0100-000019000000}"/>
    <hyperlink ref="D288" r:id="rId27" display="Front@ 90°" xr:uid="{00000000-0004-0000-0100-00001A000000}"/>
    <hyperlink ref="E288" r:id="rId28" display="Front@ 90°" xr:uid="{00000000-0004-0000-0100-00001B000000}"/>
    <hyperlink ref="H335" r:id="rId29" display="Front@ 90°" xr:uid="{00000000-0004-0000-0100-00001C000000}"/>
    <hyperlink ref="C335" r:id="rId30" display="Front@ 90°" xr:uid="{00000000-0004-0000-0100-00001D000000}"/>
    <hyperlink ref="D335" r:id="rId31" display="Front@ 90°" xr:uid="{00000000-0004-0000-0100-00001E000000}"/>
    <hyperlink ref="E335" r:id="rId32" display="Front@ 90°" xr:uid="{00000000-0004-0000-0100-00001F000000}"/>
    <hyperlink ref="H382" r:id="rId33" display="Front@ 90°" xr:uid="{00000000-0004-0000-0100-000020000000}"/>
    <hyperlink ref="C382" r:id="rId34" display="Front@ 90°" xr:uid="{00000000-0004-0000-0100-000021000000}"/>
    <hyperlink ref="D382" r:id="rId35" display="Front@ 90°" xr:uid="{00000000-0004-0000-0100-000022000000}"/>
    <hyperlink ref="E382" r:id="rId36" display="Front@ 90°" xr:uid="{00000000-0004-0000-0100-000023000000}"/>
    <hyperlink ref="H429" r:id="rId37" display="Front@ 90°" xr:uid="{00000000-0004-0000-0100-000024000000}"/>
    <hyperlink ref="C429" r:id="rId38" display="Front@ 90°" xr:uid="{00000000-0004-0000-0100-000025000000}"/>
    <hyperlink ref="D429" r:id="rId39" display="Front@ 90°" xr:uid="{00000000-0004-0000-0100-000026000000}"/>
    <hyperlink ref="E429" r:id="rId40" display="Front@ 90°" xr:uid="{00000000-0004-0000-0100-000027000000}"/>
    <hyperlink ref="H476" r:id="rId41" display="Front@ 90°" xr:uid="{00000000-0004-0000-0100-000028000000}"/>
    <hyperlink ref="C476" r:id="rId42" display="Front@ 90°" xr:uid="{00000000-0004-0000-0100-000029000000}"/>
    <hyperlink ref="D476" r:id="rId43" display="Front@ 90°" xr:uid="{00000000-0004-0000-0100-00002A000000}"/>
    <hyperlink ref="E476" r:id="rId44" display="Front@ 90°" xr:uid="{00000000-0004-0000-0100-00002B000000}"/>
    <hyperlink ref="H523" r:id="rId45" display="Front@ 90°" xr:uid="{00000000-0004-0000-0100-00002C000000}"/>
    <hyperlink ref="C523" r:id="rId46" display="Front@ 90°" xr:uid="{00000000-0004-0000-0100-00002D000000}"/>
    <hyperlink ref="D523" r:id="rId47" display="Front@ 90°" xr:uid="{00000000-0004-0000-0100-00002E000000}"/>
    <hyperlink ref="E523" r:id="rId48" display="Front@ 90°" xr:uid="{00000000-0004-0000-0100-00002F000000}"/>
    <hyperlink ref="H570" r:id="rId49" display="Front@ 90°" xr:uid="{00000000-0004-0000-0100-000030000000}"/>
    <hyperlink ref="C570" r:id="rId50" display="Front@ 90°" xr:uid="{00000000-0004-0000-0100-000031000000}"/>
    <hyperlink ref="D570" r:id="rId51" display="Front@ 90°" xr:uid="{00000000-0004-0000-0100-000032000000}"/>
    <hyperlink ref="E570" r:id="rId52" display="Front@ 90°" xr:uid="{00000000-0004-0000-0100-000033000000}"/>
    <hyperlink ref="H617" r:id="rId53" display="Front@ 90°" xr:uid="{00000000-0004-0000-0100-000034000000}"/>
    <hyperlink ref="C617" r:id="rId54" display="Front@ 90°" xr:uid="{00000000-0004-0000-0100-000035000000}"/>
    <hyperlink ref="D617" r:id="rId55" display="Front@ 90°" xr:uid="{00000000-0004-0000-0100-000036000000}"/>
    <hyperlink ref="E617" r:id="rId56" display="Front@ 90°" xr:uid="{00000000-0004-0000-0100-000037000000}"/>
    <hyperlink ref="H664" r:id="rId57" display="Front@ 90°" xr:uid="{00000000-0004-0000-0100-000038000000}"/>
    <hyperlink ref="C664" r:id="rId58" display="Front@ 90°" xr:uid="{00000000-0004-0000-0100-000039000000}"/>
    <hyperlink ref="D664" r:id="rId59" display="Front@ 90°" xr:uid="{00000000-0004-0000-0100-00003A000000}"/>
    <hyperlink ref="E664" r:id="rId60" display="Front@ 90°" xr:uid="{00000000-0004-0000-0100-00003B000000}"/>
    <hyperlink ref="H711" r:id="rId61" display="Front@ 90°" xr:uid="{00000000-0004-0000-0100-00003C000000}"/>
    <hyperlink ref="C711" r:id="rId62" display="Front@ 90°" xr:uid="{00000000-0004-0000-0100-00003D000000}"/>
    <hyperlink ref="D711" r:id="rId63" display="Front@ 90°" xr:uid="{00000000-0004-0000-0100-00003E000000}"/>
    <hyperlink ref="E711" r:id="rId64" display="Front@ 90°" xr:uid="{00000000-0004-0000-0100-00003F000000}"/>
    <hyperlink ref="H758" r:id="rId65" display="Front@ 90°" xr:uid="{00000000-0004-0000-0100-000040000000}"/>
    <hyperlink ref="C758" r:id="rId66" display="Front@ 90°" xr:uid="{00000000-0004-0000-0100-000041000000}"/>
    <hyperlink ref="D758" r:id="rId67" display="Front@ 90°" xr:uid="{00000000-0004-0000-0100-000042000000}"/>
    <hyperlink ref="E758" r:id="rId68" display="Front@ 90°" xr:uid="{00000000-0004-0000-0100-000043000000}"/>
    <hyperlink ref="H805" r:id="rId69" display="Front@ 90°" xr:uid="{00000000-0004-0000-0100-000044000000}"/>
    <hyperlink ref="C805" r:id="rId70" display="Front@ 90°" xr:uid="{00000000-0004-0000-0100-000045000000}"/>
    <hyperlink ref="D805" r:id="rId71" display="Front@ 90°" xr:uid="{00000000-0004-0000-0100-000046000000}"/>
    <hyperlink ref="E805" r:id="rId72" display="Front@ 90°" xr:uid="{00000000-0004-0000-0100-000047000000}"/>
    <hyperlink ref="H852" r:id="rId73" display="Front@ 90°" xr:uid="{00000000-0004-0000-0100-000048000000}"/>
    <hyperlink ref="C852" r:id="rId74" display="Front@ 90°" xr:uid="{00000000-0004-0000-0100-000049000000}"/>
    <hyperlink ref="D852" r:id="rId75" display="Front@ 90°" xr:uid="{00000000-0004-0000-0100-00004A000000}"/>
    <hyperlink ref="E852" r:id="rId76" display="Front@ 90°" xr:uid="{00000000-0004-0000-0100-00004B000000}"/>
    <hyperlink ref="H899" r:id="rId77" display="Front@ 90°" xr:uid="{00000000-0004-0000-0100-00004C000000}"/>
    <hyperlink ref="C899" r:id="rId78" display="Front@ 90°" xr:uid="{00000000-0004-0000-0100-00004D000000}"/>
    <hyperlink ref="D899" r:id="rId79" display="Front@ 90°" xr:uid="{00000000-0004-0000-0100-00004E000000}"/>
    <hyperlink ref="E899" r:id="rId80" display="Front@ 90°" xr:uid="{00000000-0004-0000-0100-00004F000000}"/>
    <hyperlink ref="H946" r:id="rId81" display="Front@ 90°" xr:uid="{00000000-0004-0000-0100-000050000000}"/>
    <hyperlink ref="C946" r:id="rId82" display="Front@ 90°" xr:uid="{00000000-0004-0000-0100-000051000000}"/>
    <hyperlink ref="D946" r:id="rId83" display="Front@ 90°" xr:uid="{00000000-0004-0000-0100-000052000000}"/>
    <hyperlink ref="E946" r:id="rId84" display="Front@ 90°" xr:uid="{00000000-0004-0000-0100-000053000000}"/>
    <hyperlink ref="H993" r:id="rId85" display="Front@ 90°" xr:uid="{00000000-0004-0000-0100-000054000000}"/>
    <hyperlink ref="C993" r:id="rId86" display="Front@ 90°" xr:uid="{00000000-0004-0000-0100-000055000000}"/>
    <hyperlink ref="D993" r:id="rId87" display="Front@ 90°" xr:uid="{00000000-0004-0000-0100-000056000000}"/>
    <hyperlink ref="E993" r:id="rId88" display="Front@ 90°" xr:uid="{00000000-0004-0000-0100-000057000000}"/>
    <hyperlink ref="H1040" r:id="rId89" display="Front@ 90°" xr:uid="{00000000-0004-0000-0100-000058000000}"/>
    <hyperlink ref="C1040" r:id="rId90" display="Front@ 90°" xr:uid="{00000000-0004-0000-0100-000059000000}"/>
    <hyperlink ref="D1040" r:id="rId91" display="Front@ 90°" xr:uid="{00000000-0004-0000-0100-00005A000000}"/>
    <hyperlink ref="E1040" r:id="rId92" display="Front@ 90°" xr:uid="{00000000-0004-0000-0100-00005B000000}"/>
    <hyperlink ref="H1087" r:id="rId93" display="Front@ 90°" xr:uid="{00000000-0004-0000-0100-00005C000000}"/>
    <hyperlink ref="C1087" r:id="rId94" display="Front@ 90°" xr:uid="{00000000-0004-0000-0100-00005D000000}"/>
    <hyperlink ref="D1087" r:id="rId95" display="Front@ 90°" xr:uid="{00000000-0004-0000-0100-00005E000000}"/>
    <hyperlink ref="E1087" r:id="rId96" display="Front@ 90°" xr:uid="{00000000-0004-0000-0100-00005F000000}"/>
    <hyperlink ref="H1134" r:id="rId97" display="Front@ 90°" xr:uid="{00000000-0004-0000-0100-000060000000}"/>
    <hyperlink ref="C1134" r:id="rId98" display="Front@ 90°" xr:uid="{00000000-0004-0000-0100-000061000000}"/>
    <hyperlink ref="D1134" r:id="rId99" display="Front@ 90°" xr:uid="{00000000-0004-0000-0100-000062000000}"/>
    <hyperlink ref="E1134" r:id="rId100" display="Front@ 90°" xr:uid="{00000000-0004-0000-0100-000063000000}"/>
    <hyperlink ref="H1181" r:id="rId101" display="Front@ 90°" xr:uid="{00000000-0004-0000-0100-000064000000}"/>
    <hyperlink ref="C1181" r:id="rId102" display="Front@ 90°" xr:uid="{00000000-0004-0000-0100-000065000000}"/>
    <hyperlink ref="D1181" r:id="rId103" display="Front@ 90°" xr:uid="{00000000-0004-0000-0100-000066000000}"/>
    <hyperlink ref="E1181" r:id="rId104" display="Front@ 90°" xr:uid="{00000000-0004-0000-0100-000067000000}"/>
    <hyperlink ref="H1228" r:id="rId105" display="Front@ 90°" xr:uid="{00000000-0004-0000-0100-000068000000}"/>
    <hyperlink ref="C1228" r:id="rId106" display="Front@ 90°" xr:uid="{00000000-0004-0000-0100-000069000000}"/>
    <hyperlink ref="D1228" r:id="rId107" display="Front@ 90°" xr:uid="{00000000-0004-0000-0100-00006A000000}"/>
    <hyperlink ref="E1228" r:id="rId108" display="Front@ 90°" xr:uid="{00000000-0004-0000-0100-00006B000000}"/>
  </hyperlinks>
  <pageMargins left="0.45" right="0.45" top="0.75" bottom="0.75" header="0.3" footer="0.3"/>
  <pageSetup scale="56" orientation="portrait" horizontalDpi="300" verticalDpi="300" r:id="rId109"/>
  <rowBreaks count="3" manualBreakCount="3">
    <brk id="47" max="12" man="1"/>
    <brk id="94" max="12" man="1"/>
    <brk id="141" max="12" man="1"/>
  </rowBreaks>
  <drawing r:id="rId110"/>
  <legacyDrawing r:id="rId1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12" name="Button 2">
              <controlPr defaultSize="0" print="0" autoFill="0" autoPict="0" macro="[0]!listenSerial">
                <anchor moveWithCells="1" sizeWithCells="1">
                  <from>
                    <xdr:col>5</xdr:col>
                    <xdr:colOff>762000</xdr:colOff>
                    <xdr:row>0</xdr:row>
                    <xdr:rowOff>28575</xdr:rowOff>
                  </from>
                  <to>
                    <xdr:col>6</xdr:col>
                    <xdr:colOff>600075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3" name="Button 3">
              <controlPr defaultSize="0" print="0" autoFill="0" autoPict="0" macro="[0]!stopSerial">
                <anchor moveWithCells="1" sizeWithCells="1">
                  <from>
                    <xdr:col>6</xdr:col>
                    <xdr:colOff>704850</xdr:colOff>
                    <xdr:row>0</xdr:row>
                    <xdr:rowOff>28575</xdr:rowOff>
                  </from>
                  <to>
                    <xdr:col>8</xdr:col>
                    <xdr:colOff>9525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1505"/>
  <sheetViews>
    <sheetView zoomScaleNormal="100" workbookViewId="0">
      <selection activeCell="G5" sqref="G5"/>
    </sheetView>
  </sheetViews>
  <sheetFormatPr defaultRowHeight="15" x14ac:dyDescent="0.25"/>
  <cols>
    <col min="1" max="1" width="10.42578125" style="1" customWidth="1"/>
    <col min="2" max="2" width="14.5703125" style="1" customWidth="1"/>
    <col min="3" max="5" width="13.140625" style="1" customWidth="1"/>
    <col min="6" max="6" width="11.140625" style="1" customWidth="1"/>
    <col min="7" max="7" width="9.5703125" style="1" customWidth="1"/>
    <col min="8" max="8" width="1.42578125" style="1" customWidth="1"/>
    <col min="9" max="9" width="12.5703125" style="1" customWidth="1"/>
    <col min="10" max="10" width="9.140625" style="1"/>
    <col min="13" max="16" width="9.140625" style="13"/>
  </cols>
  <sheetData>
    <row r="1" spans="2:19" x14ac:dyDescent="0.25">
      <c r="B1" s="61" t="s">
        <v>67</v>
      </c>
      <c r="C1" s="61"/>
      <c r="D1" s="61"/>
      <c r="E1" s="61"/>
      <c r="F1" s="61"/>
      <c r="G1" s="61"/>
      <c r="I1" s="2" t="str">
        <f>CONCATENATE("Page ",P1," of ",$Q$1)</f>
        <v>Page 2 of 2</v>
      </c>
      <c r="P1" s="13">
        <v>2</v>
      </c>
      <c r="Q1">
        <f>MAX(Q2:Q1490)</f>
        <v>2</v>
      </c>
    </row>
    <row r="2" spans="2:19" ht="18" x14ac:dyDescent="0.25">
      <c r="B2" s="67" t="s">
        <v>68</v>
      </c>
      <c r="C2" s="67"/>
      <c r="D2" s="67"/>
      <c r="E2" s="67"/>
      <c r="F2" s="67"/>
      <c r="G2" s="67"/>
      <c r="H2" s="67"/>
      <c r="K2" s="19"/>
      <c r="L2" s="19"/>
      <c r="M2" s="19"/>
      <c r="N2" s="19"/>
      <c r="O2" s="19"/>
      <c r="Q2" s="19"/>
      <c r="R2" s="19"/>
      <c r="S2" s="19"/>
    </row>
    <row r="3" spans="2:19" ht="16.5" thickBot="1" x14ac:dyDescent="0.3">
      <c r="B3" s="3" t="s">
        <v>31</v>
      </c>
      <c r="C3" s="28">
        <f>Worksheet!C3</f>
        <v>0</v>
      </c>
      <c r="D3" s="3" t="s">
        <v>24</v>
      </c>
      <c r="E3" s="4" t="str">
        <f>IF(Worksheet!C2="","",Worksheet!C2)</f>
        <v/>
      </c>
      <c r="F3" s="48" t="s">
        <v>28</v>
      </c>
      <c r="G3" s="50">
        <f>Worksheet!L2</f>
        <v>0</v>
      </c>
      <c r="H3" s="5"/>
      <c r="K3" s="19"/>
      <c r="L3" s="19"/>
      <c r="M3" s="19"/>
      <c r="N3" s="19"/>
      <c r="O3" s="19"/>
      <c r="Q3" s="19"/>
      <c r="R3" s="19"/>
      <c r="S3" s="19"/>
    </row>
    <row r="4" spans="2:19" ht="14.25" customHeight="1" thickBot="1" x14ac:dyDescent="0.3">
      <c r="F4" s="48" t="s">
        <v>69</v>
      </c>
      <c r="G4" s="51">
        <f>Worksheet!L3</f>
        <v>0</v>
      </c>
      <c r="H4" s="6"/>
      <c r="K4" s="19"/>
      <c r="L4" s="19"/>
      <c r="M4" s="19"/>
      <c r="N4" s="19"/>
      <c r="O4" s="19"/>
      <c r="Q4" s="19"/>
      <c r="R4" s="19"/>
      <c r="S4" s="19"/>
    </row>
    <row r="5" spans="2:19" ht="14.25" customHeight="1" x14ac:dyDescent="0.25">
      <c r="C5" s="60" t="s">
        <v>70</v>
      </c>
      <c r="D5" s="60"/>
      <c r="E5" s="60"/>
      <c r="H5" s="6"/>
      <c r="K5" s="19"/>
      <c r="L5" s="19"/>
      <c r="M5" s="19"/>
      <c r="N5" s="19"/>
      <c r="O5" s="19"/>
      <c r="Q5" s="19"/>
      <c r="R5" s="19"/>
      <c r="S5" s="19"/>
    </row>
    <row r="6" spans="2:19" ht="15.75" customHeight="1" x14ac:dyDescent="0.25">
      <c r="B6" s="7" t="s">
        <v>45</v>
      </c>
      <c r="C6" s="7" t="s">
        <v>9</v>
      </c>
      <c r="D6" s="7" t="s">
        <v>71</v>
      </c>
      <c r="E6" s="7" t="s">
        <v>11</v>
      </c>
      <c r="F6" s="68" t="s">
        <v>52</v>
      </c>
      <c r="G6" s="68"/>
      <c r="H6" s="68"/>
      <c r="K6" s="19"/>
      <c r="L6" s="19"/>
      <c r="M6" s="19" t="s">
        <v>60</v>
      </c>
      <c r="N6" s="19" t="s">
        <v>61</v>
      </c>
      <c r="O6" s="19" t="s">
        <v>62</v>
      </c>
      <c r="Q6" s="19"/>
      <c r="R6" s="19"/>
      <c r="S6" s="19"/>
    </row>
    <row r="7" spans="2:19" x14ac:dyDescent="0.25">
      <c r="B7" s="10" t="str">
        <f>IF(Worksheet!B7&lt;&gt;"",Worksheet!B7,"")</f>
        <v/>
      </c>
      <c r="C7" s="12" t="str">
        <f t="shared" ref="C7" si="0">IF(ISERROR(M7),"",M7)</f>
        <v/>
      </c>
      <c r="D7" s="12" t="str">
        <f t="shared" ref="D7" si="1">IF(ISERROR(N7),"",N7)</f>
        <v/>
      </c>
      <c r="E7" s="12" t="str">
        <f t="shared" ref="E7" si="2">IF(ISERROR(O7),"",O7)</f>
        <v/>
      </c>
      <c r="F7" s="64" t="str">
        <f>IF(Worksheet!I7="","",Worksheet!I7)</f>
        <v/>
      </c>
      <c r="G7" s="65"/>
      <c r="H7" s="66"/>
      <c r="K7" s="19"/>
      <c r="L7" s="19"/>
      <c r="M7" s="19" t="str">
        <f>IF($B7&lt;&gt;"",ROUND(MAX(Worksheet!W7,Worksheet!AB7),Worksheet!$N$3),"")</f>
        <v/>
      </c>
      <c r="N7" s="19" t="str">
        <f>IF($B7&lt;&gt;"",ROUND(MAX(Worksheet!X7,Worksheet!AA7),Worksheet!$N$3),"")</f>
        <v/>
      </c>
      <c r="O7" s="19" t="str">
        <f>IF($B7&lt;&gt;"",ROUND(MAX(Worksheet!Y7,Worksheet!Z7),Worksheet!$N$3),"")</f>
        <v/>
      </c>
      <c r="Q7" s="13">
        <f>IF(B7="",2,2)</f>
        <v>2</v>
      </c>
      <c r="R7" s="19"/>
      <c r="S7" s="19"/>
    </row>
    <row r="8" spans="2:19" x14ac:dyDescent="0.25">
      <c r="B8" s="10" t="str">
        <f>IF(Worksheet!B8&lt;&gt;"",Worksheet!B8,"")</f>
        <v/>
      </c>
      <c r="C8" s="12" t="str">
        <f>IF(ISERROR(M8),"",M8)</f>
        <v/>
      </c>
      <c r="D8" s="12" t="str">
        <f t="shared" ref="D8" si="3">IF(ISERROR(N8),"",N8)</f>
        <v/>
      </c>
      <c r="E8" s="12" t="str">
        <f>IF(ISERROR(O8),"",O8)</f>
        <v/>
      </c>
      <c r="F8" s="64" t="str">
        <f>IF(Worksheet!I8="","",Worksheet!I8)</f>
        <v/>
      </c>
      <c r="G8" s="65"/>
      <c r="H8" s="66"/>
      <c r="K8" s="19"/>
      <c r="L8" s="19"/>
      <c r="M8" s="19" t="str">
        <f>IF($B8&lt;&gt;"",ROUND(MAX(Worksheet!W8,Worksheet!AB8),Worksheet!$N$3),"")</f>
        <v/>
      </c>
      <c r="N8" s="19" t="str">
        <f>IF($B8&lt;&gt;"",ROUND(MAX(Worksheet!X8,Worksheet!AA8),Worksheet!$N$3),"")</f>
        <v/>
      </c>
      <c r="O8" s="19" t="str">
        <f>IF($B8&lt;&gt;"",ROUND(MAX(Worksheet!Y8,Worksheet!Z8),Worksheet!$N$3),"")</f>
        <v/>
      </c>
      <c r="Q8" s="19"/>
      <c r="R8" s="19"/>
      <c r="S8" s="19"/>
    </row>
    <row r="9" spans="2:19" x14ac:dyDescent="0.25">
      <c r="B9" s="10" t="str">
        <f>IF(Worksheet!B9&lt;&gt;"",Worksheet!B9,"")</f>
        <v/>
      </c>
      <c r="C9" s="12" t="str">
        <f t="shared" ref="C9:C15" si="4">IF(ISERROR(M9),"",M9)</f>
        <v/>
      </c>
      <c r="D9" s="12" t="str">
        <f t="shared" ref="D9:D15" si="5">IF(ISERROR(N9),"",N9)</f>
        <v/>
      </c>
      <c r="E9" s="12" t="str">
        <f t="shared" ref="E9:E15" si="6">IF(ISERROR(O9),"",O9)</f>
        <v/>
      </c>
      <c r="F9" s="64" t="str">
        <f>IF(Worksheet!I9="","",Worksheet!I9)</f>
        <v/>
      </c>
      <c r="G9" s="65"/>
      <c r="H9" s="66"/>
      <c r="K9" s="19"/>
      <c r="L9" s="19"/>
      <c r="M9" s="19" t="str">
        <f>IF($B9&lt;&gt;"",ROUND(MAX(Worksheet!W9,Worksheet!AB9),Worksheet!$N$3),"")</f>
        <v/>
      </c>
      <c r="N9" s="19" t="str">
        <f>IF($B9&lt;&gt;"",ROUND(MAX(Worksheet!X9,Worksheet!AA9),Worksheet!$N$3),"")</f>
        <v/>
      </c>
      <c r="O9" s="19" t="str">
        <f>IF($B9&lt;&gt;"",ROUND(MAX(Worksheet!Y9,Worksheet!Z9),Worksheet!$N$3),"")</f>
        <v/>
      </c>
      <c r="Q9" s="19"/>
      <c r="R9" s="19"/>
      <c r="S9" s="19"/>
    </row>
    <row r="10" spans="2:19" x14ac:dyDescent="0.25">
      <c r="B10" s="10" t="str">
        <f>IF(Worksheet!B10&lt;&gt;"",Worksheet!B10,"")</f>
        <v/>
      </c>
      <c r="C10" s="12" t="str">
        <f t="shared" si="4"/>
        <v/>
      </c>
      <c r="D10" s="12" t="str">
        <f t="shared" si="5"/>
        <v/>
      </c>
      <c r="E10" s="12" t="str">
        <f t="shared" si="6"/>
        <v/>
      </c>
      <c r="F10" s="64" t="str">
        <f>IF(Worksheet!I10="","",Worksheet!I10)</f>
        <v/>
      </c>
      <c r="G10" s="65"/>
      <c r="H10" s="66"/>
      <c r="K10" s="19"/>
      <c r="L10" s="19"/>
      <c r="M10" s="19" t="str">
        <f>IF($B10&lt;&gt;"",ROUND(MAX(Worksheet!W10,Worksheet!AB10),Worksheet!$N$3),"")</f>
        <v/>
      </c>
      <c r="N10" s="19" t="str">
        <f>IF($B10&lt;&gt;"",ROUND(MAX(Worksheet!X10,Worksheet!AA10),Worksheet!$N$3),"")</f>
        <v/>
      </c>
      <c r="O10" s="19" t="str">
        <f>IF($B10&lt;&gt;"",ROUND(MAX(Worksheet!Y10,Worksheet!Z10),Worksheet!$N$3),"")</f>
        <v/>
      </c>
      <c r="Q10" s="19"/>
      <c r="R10" s="19"/>
      <c r="S10" s="19"/>
    </row>
    <row r="11" spans="2:19" x14ac:dyDescent="0.25">
      <c r="B11" s="10" t="str">
        <f>IF(Worksheet!B11&lt;&gt;"",Worksheet!B11,"")</f>
        <v/>
      </c>
      <c r="C11" s="12" t="str">
        <f t="shared" si="4"/>
        <v/>
      </c>
      <c r="D11" s="12" t="str">
        <f t="shared" si="5"/>
        <v/>
      </c>
      <c r="E11" s="12" t="str">
        <f t="shared" si="6"/>
        <v/>
      </c>
      <c r="F11" s="64" t="str">
        <f>IF(Worksheet!I11="","",Worksheet!I11)</f>
        <v/>
      </c>
      <c r="G11" s="65"/>
      <c r="H11" s="66"/>
      <c r="K11" s="19"/>
      <c r="L11" s="19"/>
      <c r="M11" s="19" t="str">
        <f>IF($B11&lt;&gt;"",ROUND(MAX(Worksheet!W11,Worksheet!AB11),Worksheet!$N$3),"")</f>
        <v/>
      </c>
      <c r="N11" s="19" t="str">
        <f>IF($B11&lt;&gt;"",ROUND(MAX(Worksheet!X11,Worksheet!AA11),Worksheet!$N$3),"")</f>
        <v/>
      </c>
      <c r="O11" s="19" t="str">
        <f>IF($B11&lt;&gt;"",ROUND(MAX(Worksheet!Y11,Worksheet!Z11),Worksheet!$N$3),"")</f>
        <v/>
      </c>
      <c r="Q11" s="19"/>
      <c r="R11" s="19"/>
      <c r="S11" s="19"/>
    </row>
    <row r="12" spans="2:19" x14ac:dyDescent="0.25">
      <c r="B12" s="10" t="str">
        <f>IF(Worksheet!B12&lt;&gt;"",Worksheet!B12,"")</f>
        <v/>
      </c>
      <c r="C12" s="12" t="str">
        <f t="shared" si="4"/>
        <v/>
      </c>
      <c r="D12" s="12" t="str">
        <f t="shared" si="5"/>
        <v/>
      </c>
      <c r="E12" s="12" t="str">
        <f t="shared" si="6"/>
        <v/>
      </c>
      <c r="F12" s="64" t="str">
        <f>IF(Worksheet!I12="","",Worksheet!I12)</f>
        <v/>
      </c>
      <c r="G12" s="65"/>
      <c r="H12" s="66"/>
      <c r="K12" s="19"/>
      <c r="L12" s="19"/>
      <c r="M12" s="19" t="str">
        <f>IF($B12&lt;&gt;"",ROUND(MAX(Worksheet!W12,Worksheet!AB12),Worksheet!$N$3),"")</f>
        <v/>
      </c>
      <c r="N12" s="19" t="str">
        <f>IF($B12&lt;&gt;"",ROUND(MAX(Worksheet!X12,Worksheet!AA12),Worksheet!$N$3),"")</f>
        <v/>
      </c>
      <c r="O12" s="19" t="str">
        <f>IF($B12&lt;&gt;"",ROUND(MAX(Worksheet!Y12,Worksheet!Z12),Worksheet!$N$3),"")</f>
        <v/>
      </c>
      <c r="Q12" s="19"/>
      <c r="R12" s="19"/>
      <c r="S12" s="19"/>
    </row>
    <row r="13" spans="2:19" x14ac:dyDescent="0.25">
      <c r="B13" s="10" t="str">
        <f>IF(Worksheet!B13&lt;&gt;"",Worksheet!B13,"")</f>
        <v/>
      </c>
      <c r="C13" s="12" t="str">
        <f t="shared" si="4"/>
        <v/>
      </c>
      <c r="D13" s="12" t="str">
        <f t="shared" si="5"/>
        <v/>
      </c>
      <c r="E13" s="12" t="str">
        <f t="shared" si="6"/>
        <v/>
      </c>
      <c r="F13" s="64" t="str">
        <f>IF(Worksheet!I13="","",Worksheet!I13)</f>
        <v/>
      </c>
      <c r="G13" s="65"/>
      <c r="H13" s="66"/>
      <c r="K13" s="19"/>
      <c r="L13" s="19"/>
      <c r="M13" s="19" t="str">
        <f>IF($B13&lt;&gt;"",ROUND(MAX(Worksheet!W13,Worksheet!AB13),Worksheet!$N$3),"")</f>
        <v/>
      </c>
      <c r="N13" s="19" t="str">
        <f>IF($B13&lt;&gt;"",ROUND(MAX(Worksheet!X13,Worksheet!AA13),Worksheet!$N$3),"")</f>
        <v/>
      </c>
      <c r="O13" s="19" t="str">
        <f>IF($B13&lt;&gt;"",ROUND(MAX(Worksheet!Y13,Worksheet!Z13),Worksheet!$N$3),"")</f>
        <v/>
      </c>
      <c r="Q13" s="19"/>
      <c r="R13" s="19"/>
      <c r="S13" s="19"/>
    </row>
    <row r="14" spans="2:19" x14ac:dyDescent="0.25">
      <c r="B14" s="10" t="str">
        <f>IF(Worksheet!B14&lt;&gt;"",Worksheet!B14,"")</f>
        <v/>
      </c>
      <c r="C14" s="12" t="str">
        <f t="shared" si="4"/>
        <v/>
      </c>
      <c r="D14" s="12" t="str">
        <f t="shared" si="5"/>
        <v/>
      </c>
      <c r="E14" s="12" t="str">
        <f t="shared" si="6"/>
        <v/>
      </c>
      <c r="F14" s="64" t="str">
        <f>IF(Worksheet!I14="","",Worksheet!I14)</f>
        <v/>
      </c>
      <c r="G14" s="65"/>
      <c r="H14" s="66"/>
      <c r="K14" s="19"/>
      <c r="L14" s="19"/>
      <c r="M14" s="19" t="str">
        <f>IF($B14&lt;&gt;"",ROUND(MAX(Worksheet!W14,Worksheet!AB14),Worksheet!$N$3),"")</f>
        <v/>
      </c>
      <c r="N14" s="19" t="str">
        <f>IF($B14&lt;&gt;"",ROUND(MAX(Worksheet!X14,Worksheet!AA14),Worksheet!$N$3),"")</f>
        <v/>
      </c>
      <c r="O14" s="19" t="str">
        <f>IF($B14&lt;&gt;"",ROUND(MAX(Worksheet!Y14,Worksheet!Z14),Worksheet!$N$3),"")</f>
        <v/>
      </c>
      <c r="Q14" s="19"/>
      <c r="R14" s="19"/>
      <c r="S14" s="19"/>
    </row>
    <row r="15" spans="2:19" x14ac:dyDescent="0.25">
      <c r="B15" s="10" t="str">
        <f>IF(Worksheet!B15&lt;&gt;"",Worksheet!B15,"")</f>
        <v/>
      </c>
      <c r="C15" s="12" t="str">
        <f t="shared" si="4"/>
        <v/>
      </c>
      <c r="D15" s="12" t="str">
        <f t="shared" si="5"/>
        <v/>
      </c>
      <c r="E15" s="12" t="str">
        <f t="shared" si="6"/>
        <v/>
      </c>
      <c r="F15" s="64" t="str">
        <f>IF(Worksheet!I15="","",Worksheet!I15)</f>
        <v/>
      </c>
      <c r="G15" s="65"/>
      <c r="H15" s="66"/>
      <c r="K15" s="19"/>
      <c r="L15" s="19"/>
      <c r="M15" s="19" t="str">
        <f>IF($B15&lt;&gt;"",ROUND(MAX(Worksheet!W15,Worksheet!AB15),Worksheet!$N$3),"")</f>
        <v/>
      </c>
      <c r="N15" s="19" t="str">
        <f>IF($B15&lt;&gt;"",ROUND(MAX(Worksheet!X15,Worksheet!AA15),Worksheet!$N$3),"")</f>
        <v/>
      </c>
      <c r="O15" s="19" t="str">
        <f>IF($B15&lt;&gt;"",ROUND(MAX(Worksheet!Y15,Worksheet!Z15),Worksheet!$N$3),"")</f>
        <v/>
      </c>
      <c r="Q15" s="19"/>
      <c r="R15" s="19"/>
      <c r="S15" s="19"/>
    </row>
    <row r="16" spans="2:19" x14ac:dyDescent="0.25">
      <c r="B16" s="10" t="str">
        <f>IF(Worksheet!B16&lt;&gt;"",Worksheet!B16,"")</f>
        <v/>
      </c>
      <c r="C16" s="12" t="str">
        <f t="shared" ref="C16:C46" si="7">IF(ISERROR(M16),"",M16)</f>
        <v/>
      </c>
      <c r="D16" s="12" t="str">
        <f t="shared" ref="D16:D46" si="8">IF(ISERROR(N16),"",N16)</f>
        <v/>
      </c>
      <c r="E16" s="12" t="str">
        <f t="shared" ref="E16:E46" si="9">IF(ISERROR(O16),"",O16)</f>
        <v/>
      </c>
      <c r="F16" s="64" t="str">
        <f>IF(Worksheet!I16="","",Worksheet!I16)</f>
        <v/>
      </c>
      <c r="G16" s="65"/>
      <c r="H16" s="66"/>
      <c r="K16" s="19"/>
      <c r="L16" s="19"/>
      <c r="M16" s="19" t="str">
        <f>IF($B16&lt;&gt;"",ROUND(MAX(Worksheet!W16,Worksheet!AB16),Worksheet!$N$3),"")</f>
        <v/>
      </c>
      <c r="N16" s="19" t="str">
        <f>IF($B16&lt;&gt;"",ROUND(MAX(Worksheet!X16,Worksheet!AA16),Worksheet!$N$3),"")</f>
        <v/>
      </c>
      <c r="O16" s="19" t="str">
        <f>IF($B16&lt;&gt;"",ROUND(MAX(Worksheet!Y16,Worksheet!Z16),Worksheet!$N$3),"")</f>
        <v/>
      </c>
      <c r="Q16" s="19"/>
      <c r="R16" s="19"/>
      <c r="S16" s="19"/>
    </row>
    <row r="17" spans="2:19" x14ac:dyDescent="0.25">
      <c r="B17" s="10" t="str">
        <f>IF(Worksheet!B17&lt;&gt;"",Worksheet!B17,"")</f>
        <v/>
      </c>
      <c r="C17" s="12" t="str">
        <f t="shared" si="7"/>
        <v/>
      </c>
      <c r="D17" s="12" t="str">
        <f t="shared" si="8"/>
        <v/>
      </c>
      <c r="E17" s="12" t="str">
        <f t="shared" si="9"/>
        <v/>
      </c>
      <c r="F17" s="64" t="str">
        <f>IF(Worksheet!I17="","",Worksheet!I17)</f>
        <v/>
      </c>
      <c r="G17" s="65"/>
      <c r="H17" s="66"/>
      <c r="K17" s="19"/>
      <c r="L17" s="19"/>
      <c r="M17" s="19" t="str">
        <f>IF($B17&lt;&gt;"",ROUND(MAX(Worksheet!W17,Worksheet!AB17),Worksheet!$N$3),"")</f>
        <v/>
      </c>
      <c r="N17" s="19" t="str">
        <f>IF($B17&lt;&gt;"",ROUND(MAX(Worksheet!X17,Worksheet!AA17),Worksheet!$N$3),"")</f>
        <v/>
      </c>
      <c r="O17" s="19" t="str">
        <f>IF($B17&lt;&gt;"",ROUND(MAX(Worksheet!Y17,Worksheet!Z17),Worksheet!$N$3),"")</f>
        <v/>
      </c>
      <c r="Q17" s="19"/>
      <c r="R17" s="19"/>
      <c r="S17" s="19"/>
    </row>
    <row r="18" spans="2:19" x14ac:dyDescent="0.25">
      <c r="B18" s="10" t="str">
        <f>IF(Worksheet!B18&lt;&gt;"",Worksheet!B18,"")</f>
        <v/>
      </c>
      <c r="C18" s="12" t="str">
        <f t="shared" si="7"/>
        <v/>
      </c>
      <c r="D18" s="12" t="str">
        <f t="shared" si="8"/>
        <v/>
      </c>
      <c r="E18" s="12" t="str">
        <f t="shared" si="9"/>
        <v/>
      </c>
      <c r="F18" s="64" t="str">
        <f>IF(Worksheet!I18="","",Worksheet!I18)</f>
        <v/>
      </c>
      <c r="G18" s="65"/>
      <c r="H18" s="66"/>
      <c r="K18" s="19"/>
      <c r="L18" s="19"/>
      <c r="M18" s="19" t="str">
        <f>IF($B18&lt;&gt;"",ROUND(MAX(Worksheet!W18,Worksheet!AB18),Worksheet!$N$3),"")</f>
        <v/>
      </c>
      <c r="N18" s="19" t="str">
        <f>IF($B18&lt;&gt;"",ROUND(MAX(Worksheet!X18,Worksheet!AA18),Worksheet!$N$3),"")</f>
        <v/>
      </c>
      <c r="O18" s="19" t="str">
        <f>IF($B18&lt;&gt;"",ROUND(MAX(Worksheet!Y18,Worksheet!Z18),Worksheet!$N$3),"")</f>
        <v/>
      </c>
      <c r="Q18" s="19"/>
      <c r="R18" s="19"/>
      <c r="S18" s="19"/>
    </row>
    <row r="19" spans="2:19" x14ac:dyDescent="0.25">
      <c r="B19" s="10" t="str">
        <f>IF(Worksheet!B19&lt;&gt;"",Worksheet!B19,"")</f>
        <v/>
      </c>
      <c r="C19" s="12" t="str">
        <f t="shared" si="7"/>
        <v/>
      </c>
      <c r="D19" s="12" t="str">
        <f t="shared" si="8"/>
        <v/>
      </c>
      <c r="E19" s="12" t="str">
        <f t="shared" si="9"/>
        <v/>
      </c>
      <c r="F19" s="64" t="str">
        <f>IF(Worksheet!I19="","",Worksheet!I19)</f>
        <v/>
      </c>
      <c r="G19" s="65"/>
      <c r="H19" s="66"/>
      <c r="K19" s="19"/>
      <c r="L19" s="19"/>
      <c r="M19" s="19" t="str">
        <f>IF($B19&lt;&gt;"",ROUND(MAX(Worksheet!W19,Worksheet!AB19),Worksheet!$N$3),"")</f>
        <v/>
      </c>
      <c r="N19" s="19" t="str">
        <f>IF($B19&lt;&gt;"",ROUND(MAX(Worksheet!X19,Worksheet!AA19),Worksheet!$N$3),"")</f>
        <v/>
      </c>
      <c r="O19" s="19" t="str">
        <f>IF($B19&lt;&gt;"",ROUND(MAX(Worksheet!Y19,Worksheet!Z19),Worksheet!$N$3),"")</f>
        <v/>
      </c>
      <c r="Q19" s="19"/>
      <c r="R19" s="19"/>
      <c r="S19" s="19"/>
    </row>
    <row r="20" spans="2:19" x14ac:dyDescent="0.25">
      <c r="B20" s="10" t="str">
        <f>IF(Worksheet!B20&lt;&gt;"",Worksheet!B20,"")</f>
        <v/>
      </c>
      <c r="C20" s="12" t="str">
        <f t="shared" si="7"/>
        <v/>
      </c>
      <c r="D20" s="12" t="str">
        <f t="shared" si="8"/>
        <v/>
      </c>
      <c r="E20" s="12" t="str">
        <f t="shared" si="9"/>
        <v/>
      </c>
      <c r="F20" s="64" t="str">
        <f>IF(Worksheet!I20="","",Worksheet!I20)</f>
        <v/>
      </c>
      <c r="G20" s="65"/>
      <c r="H20" s="66"/>
      <c r="K20" s="19"/>
      <c r="L20" s="19"/>
      <c r="M20" s="19" t="str">
        <f>IF($B20&lt;&gt;"",ROUND(MAX(Worksheet!W20,Worksheet!AB20),Worksheet!$N$3),"")</f>
        <v/>
      </c>
      <c r="N20" s="19" t="str">
        <f>IF($B20&lt;&gt;"",ROUND(MAX(Worksheet!X20,Worksheet!AA20),Worksheet!$N$3),"")</f>
        <v/>
      </c>
      <c r="O20" s="19" t="str">
        <f>IF($B20&lt;&gt;"",ROUND(MAX(Worksheet!Y20,Worksheet!Z20),Worksheet!$N$3),"")</f>
        <v/>
      </c>
      <c r="Q20" s="19"/>
      <c r="R20" s="19"/>
      <c r="S20" s="19"/>
    </row>
    <row r="21" spans="2:19" x14ac:dyDescent="0.25">
      <c r="B21" s="10" t="str">
        <f>IF(Worksheet!B21&lt;&gt;"",Worksheet!B21,"")</f>
        <v/>
      </c>
      <c r="C21" s="12" t="str">
        <f t="shared" si="7"/>
        <v/>
      </c>
      <c r="D21" s="12" t="str">
        <f t="shared" si="8"/>
        <v/>
      </c>
      <c r="E21" s="12" t="str">
        <f t="shared" si="9"/>
        <v/>
      </c>
      <c r="F21" s="64" t="str">
        <f>IF(Worksheet!I21="","",Worksheet!I21)</f>
        <v/>
      </c>
      <c r="G21" s="65"/>
      <c r="H21" s="66"/>
      <c r="K21" s="19"/>
      <c r="L21" s="19"/>
      <c r="M21" s="19" t="str">
        <f>IF($B21&lt;&gt;"",ROUND(MAX(Worksheet!W21,Worksheet!AB21),Worksheet!$N$3),"")</f>
        <v/>
      </c>
      <c r="N21" s="19" t="str">
        <f>IF($B21&lt;&gt;"",ROUND(MAX(Worksheet!X21,Worksheet!AA21),Worksheet!$N$3),"")</f>
        <v/>
      </c>
      <c r="O21" s="19" t="str">
        <f>IF($B21&lt;&gt;"",ROUND(MAX(Worksheet!Y21,Worksheet!Z21),Worksheet!$N$3),"")</f>
        <v/>
      </c>
      <c r="Q21" s="19"/>
      <c r="R21" s="19"/>
      <c r="S21" s="19"/>
    </row>
    <row r="22" spans="2:19" x14ac:dyDescent="0.25">
      <c r="B22" s="10" t="str">
        <f>IF(Worksheet!B22&lt;&gt;"",Worksheet!B22,"")</f>
        <v/>
      </c>
      <c r="C22" s="12" t="str">
        <f t="shared" si="7"/>
        <v/>
      </c>
      <c r="D22" s="12" t="str">
        <f t="shared" si="8"/>
        <v/>
      </c>
      <c r="E22" s="12" t="str">
        <f t="shared" si="9"/>
        <v/>
      </c>
      <c r="F22" s="64" t="str">
        <f>IF(Worksheet!I22="","",Worksheet!I22)</f>
        <v/>
      </c>
      <c r="G22" s="65"/>
      <c r="H22" s="66"/>
      <c r="K22" s="19"/>
      <c r="L22" s="19"/>
      <c r="M22" s="19" t="str">
        <f>IF($B22&lt;&gt;"",ROUND(MAX(Worksheet!W22,Worksheet!AB22),Worksheet!$N$3),"")</f>
        <v/>
      </c>
      <c r="N22" s="19" t="str">
        <f>IF($B22&lt;&gt;"",ROUND(MAX(Worksheet!X22,Worksheet!AA22),Worksheet!$N$3),"")</f>
        <v/>
      </c>
      <c r="O22" s="19" t="str">
        <f>IF($B22&lt;&gt;"",ROUND(MAX(Worksheet!Y22,Worksheet!Z22),Worksheet!$N$3),"")</f>
        <v/>
      </c>
      <c r="Q22" s="19"/>
      <c r="R22" s="19"/>
      <c r="S22" s="19"/>
    </row>
    <row r="23" spans="2:19" x14ac:dyDescent="0.25">
      <c r="B23" s="10" t="str">
        <f>IF(Worksheet!B23&lt;&gt;"",Worksheet!B23,"")</f>
        <v/>
      </c>
      <c r="C23" s="12" t="str">
        <f t="shared" si="7"/>
        <v/>
      </c>
      <c r="D23" s="12" t="str">
        <f t="shared" si="8"/>
        <v/>
      </c>
      <c r="E23" s="12" t="str">
        <f t="shared" si="9"/>
        <v/>
      </c>
      <c r="F23" s="64" t="str">
        <f>IF(Worksheet!I23="","",Worksheet!I23)</f>
        <v/>
      </c>
      <c r="G23" s="65"/>
      <c r="H23" s="66"/>
      <c r="K23" s="19"/>
      <c r="L23" s="19"/>
      <c r="M23" s="19" t="str">
        <f>IF($B23&lt;&gt;"",ROUND(MAX(Worksheet!W23,Worksheet!AB23),Worksheet!$N$3),"")</f>
        <v/>
      </c>
      <c r="N23" s="19" t="str">
        <f>IF($B23&lt;&gt;"",ROUND(MAX(Worksheet!X23,Worksheet!AA23),Worksheet!$N$3),"")</f>
        <v/>
      </c>
      <c r="O23" s="19" t="str">
        <f>IF($B23&lt;&gt;"",ROUND(MAX(Worksheet!Y23,Worksheet!Z23),Worksheet!$N$3),"")</f>
        <v/>
      </c>
      <c r="Q23" s="19"/>
      <c r="R23" s="19"/>
      <c r="S23" s="19"/>
    </row>
    <row r="24" spans="2:19" x14ac:dyDescent="0.25">
      <c r="B24" s="10" t="str">
        <f>IF(Worksheet!B24&lt;&gt;"",Worksheet!B24,"")</f>
        <v/>
      </c>
      <c r="C24" s="12" t="str">
        <f t="shared" si="7"/>
        <v/>
      </c>
      <c r="D24" s="12" t="str">
        <f t="shared" si="8"/>
        <v/>
      </c>
      <c r="E24" s="12" t="str">
        <f t="shared" si="9"/>
        <v/>
      </c>
      <c r="F24" s="64" t="str">
        <f>IF(Worksheet!I24="","",Worksheet!I24)</f>
        <v/>
      </c>
      <c r="G24" s="65"/>
      <c r="H24" s="66"/>
      <c r="K24" s="19"/>
      <c r="L24" s="19"/>
      <c r="M24" s="19" t="str">
        <f>IF($B24&lt;&gt;"",ROUND(MAX(Worksheet!W24,Worksheet!AB24),Worksheet!$N$3),"")</f>
        <v/>
      </c>
      <c r="N24" s="19" t="str">
        <f>IF($B24&lt;&gt;"",ROUND(MAX(Worksheet!X24,Worksheet!AA24),Worksheet!$N$3),"")</f>
        <v/>
      </c>
      <c r="O24" s="19" t="str">
        <f>IF($B24&lt;&gt;"",ROUND(MAX(Worksheet!Y24,Worksheet!Z24),Worksheet!$N$3),"")</f>
        <v/>
      </c>
      <c r="Q24" s="19"/>
      <c r="R24" s="19"/>
      <c r="S24" s="19"/>
    </row>
    <row r="25" spans="2:19" x14ac:dyDescent="0.25">
      <c r="B25" s="10" t="str">
        <f>IF(Worksheet!B25&lt;&gt;"",Worksheet!B25,"")</f>
        <v/>
      </c>
      <c r="C25" s="12" t="str">
        <f t="shared" si="7"/>
        <v/>
      </c>
      <c r="D25" s="12" t="str">
        <f t="shared" si="8"/>
        <v/>
      </c>
      <c r="E25" s="12" t="str">
        <f t="shared" si="9"/>
        <v/>
      </c>
      <c r="F25" s="64" t="str">
        <f>IF(Worksheet!I25="","",Worksheet!I25)</f>
        <v/>
      </c>
      <c r="G25" s="65"/>
      <c r="H25" s="66"/>
      <c r="K25" s="19"/>
      <c r="L25" s="19"/>
      <c r="M25" s="19" t="str">
        <f>IF($B25&lt;&gt;"",ROUND(MAX(Worksheet!W25,Worksheet!AB25),Worksheet!$N$3),"")</f>
        <v/>
      </c>
      <c r="N25" s="19" t="str">
        <f>IF($B25&lt;&gt;"",ROUND(MAX(Worksheet!X25,Worksheet!AA25),Worksheet!$N$3),"")</f>
        <v/>
      </c>
      <c r="O25" s="19" t="str">
        <f>IF($B25&lt;&gt;"",ROUND(MAX(Worksheet!Y25,Worksheet!Z25),Worksheet!$N$3),"")</f>
        <v/>
      </c>
      <c r="Q25" s="19"/>
      <c r="R25" s="19"/>
      <c r="S25" s="19"/>
    </row>
    <row r="26" spans="2:19" x14ac:dyDescent="0.25">
      <c r="B26" s="10" t="str">
        <f>IF(Worksheet!B26&lt;&gt;"",Worksheet!B26,"")</f>
        <v/>
      </c>
      <c r="C26" s="12" t="str">
        <f t="shared" si="7"/>
        <v/>
      </c>
      <c r="D26" s="12" t="str">
        <f t="shared" si="8"/>
        <v/>
      </c>
      <c r="E26" s="12" t="str">
        <f t="shared" si="9"/>
        <v/>
      </c>
      <c r="F26" s="64" t="str">
        <f>IF(Worksheet!I26="","",Worksheet!I26)</f>
        <v/>
      </c>
      <c r="G26" s="65"/>
      <c r="H26" s="66"/>
      <c r="K26" s="19"/>
      <c r="L26" s="19"/>
      <c r="M26" s="19" t="str">
        <f>IF($B26&lt;&gt;"",ROUND(MAX(Worksheet!W26,Worksheet!AB26),Worksheet!$N$3),"")</f>
        <v/>
      </c>
      <c r="N26" s="19" t="str">
        <f>IF($B26&lt;&gt;"",ROUND(MAX(Worksheet!X26,Worksheet!AA26),Worksheet!$N$3),"")</f>
        <v/>
      </c>
      <c r="O26" s="19" t="str">
        <f>IF($B26&lt;&gt;"",ROUND(MAX(Worksheet!Y26,Worksheet!Z26),Worksheet!$N$3),"")</f>
        <v/>
      </c>
      <c r="Q26" s="19"/>
      <c r="R26" s="19"/>
      <c r="S26" s="19"/>
    </row>
    <row r="27" spans="2:19" x14ac:dyDescent="0.25">
      <c r="B27" s="10" t="str">
        <f>IF(Worksheet!B27&lt;&gt;"",Worksheet!B27,"")</f>
        <v/>
      </c>
      <c r="C27" s="12" t="str">
        <f t="shared" si="7"/>
        <v/>
      </c>
      <c r="D27" s="12" t="str">
        <f t="shared" si="8"/>
        <v/>
      </c>
      <c r="E27" s="12" t="str">
        <f t="shared" si="9"/>
        <v/>
      </c>
      <c r="F27" s="64" t="str">
        <f>IF(Worksheet!I27="","",Worksheet!I27)</f>
        <v/>
      </c>
      <c r="G27" s="65"/>
      <c r="H27" s="66"/>
      <c r="K27" s="19"/>
      <c r="L27" s="19"/>
      <c r="M27" s="19" t="str">
        <f>IF($B27&lt;&gt;"",ROUND(MAX(Worksheet!W27,Worksheet!AB27),Worksheet!$N$3),"")</f>
        <v/>
      </c>
      <c r="N27" s="19" t="str">
        <f>IF($B27&lt;&gt;"",ROUND(MAX(Worksheet!X27,Worksheet!AA27),Worksheet!$N$3),"")</f>
        <v/>
      </c>
      <c r="O27" s="19" t="str">
        <f>IF($B27&lt;&gt;"",ROUND(MAX(Worksheet!Y27,Worksheet!Z27),Worksheet!$N$3),"")</f>
        <v/>
      </c>
      <c r="Q27" s="19"/>
      <c r="R27" s="19"/>
      <c r="S27" s="19"/>
    </row>
    <row r="28" spans="2:19" x14ac:dyDescent="0.25">
      <c r="B28" s="10" t="str">
        <f>IF(Worksheet!B28&lt;&gt;"",Worksheet!B28,"")</f>
        <v/>
      </c>
      <c r="C28" s="12" t="str">
        <f t="shared" si="7"/>
        <v/>
      </c>
      <c r="D28" s="12" t="str">
        <f t="shared" si="8"/>
        <v/>
      </c>
      <c r="E28" s="12" t="str">
        <f t="shared" si="9"/>
        <v/>
      </c>
      <c r="F28" s="64" t="str">
        <f>IF(Worksheet!I28="","",Worksheet!I28)</f>
        <v/>
      </c>
      <c r="G28" s="65"/>
      <c r="H28" s="66"/>
      <c r="K28" s="19"/>
      <c r="L28" s="19"/>
      <c r="M28" s="19" t="str">
        <f>IF($B28&lt;&gt;"",ROUND(MAX(Worksheet!W28,Worksheet!AB28),Worksheet!$N$3),"")</f>
        <v/>
      </c>
      <c r="N28" s="19" t="str">
        <f>IF($B28&lt;&gt;"",ROUND(MAX(Worksheet!X28,Worksheet!AA28),Worksheet!$N$3),"")</f>
        <v/>
      </c>
      <c r="O28" s="19" t="str">
        <f>IF($B28&lt;&gt;"",ROUND(MAX(Worksheet!Y28,Worksheet!Z28),Worksheet!$N$3),"")</f>
        <v/>
      </c>
      <c r="Q28" s="19"/>
      <c r="R28" s="19"/>
      <c r="S28" s="19"/>
    </row>
    <row r="29" spans="2:19" x14ac:dyDescent="0.25">
      <c r="B29" s="10" t="str">
        <f>IF(Worksheet!B29&lt;&gt;"",Worksheet!B29,"")</f>
        <v/>
      </c>
      <c r="C29" s="12" t="str">
        <f t="shared" si="7"/>
        <v/>
      </c>
      <c r="D29" s="12" t="str">
        <f t="shared" si="8"/>
        <v/>
      </c>
      <c r="E29" s="12" t="str">
        <f t="shared" si="9"/>
        <v/>
      </c>
      <c r="F29" s="64" t="str">
        <f>IF(Worksheet!I29="","",Worksheet!I29)</f>
        <v/>
      </c>
      <c r="G29" s="65"/>
      <c r="H29" s="66"/>
      <c r="K29" s="19"/>
      <c r="L29" s="19"/>
      <c r="M29" s="19" t="str">
        <f>IF($B29&lt;&gt;"",ROUND(MAX(Worksheet!W29,Worksheet!AB29),Worksheet!$N$3),"")</f>
        <v/>
      </c>
      <c r="N29" s="19" t="str">
        <f>IF($B29&lt;&gt;"",ROUND(MAX(Worksheet!X29,Worksheet!AA29),Worksheet!$N$3),"")</f>
        <v/>
      </c>
      <c r="O29" s="19" t="str">
        <f>IF($B29&lt;&gt;"",ROUND(MAX(Worksheet!Y29,Worksheet!Z29),Worksheet!$N$3),"")</f>
        <v/>
      </c>
      <c r="Q29" s="19"/>
      <c r="R29" s="19"/>
      <c r="S29" s="19"/>
    </row>
    <row r="30" spans="2:19" x14ac:dyDescent="0.25">
      <c r="B30" s="10" t="str">
        <f>IF(Worksheet!B30&lt;&gt;"",Worksheet!B30,"")</f>
        <v/>
      </c>
      <c r="C30" s="12" t="str">
        <f t="shared" si="7"/>
        <v/>
      </c>
      <c r="D30" s="12" t="str">
        <f t="shared" si="8"/>
        <v/>
      </c>
      <c r="E30" s="12" t="str">
        <f t="shared" si="9"/>
        <v/>
      </c>
      <c r="F30" s="64" t="str">
        <f>IF(Worksheet!I30="","",Worksheet!I30)</f>
        <v/>
      </c>
      <c r="G30" s="65"/>
      <c r="H30" s="66"/>
      <c r="K30" s="19"/>
      <c r="L30" s="19"/>
      <c r="M30" s="19" t="str">
        <f>IF($B30&lt;&gt;"",ROUND(MAX(Worksheet!W30,Worksheet!AB30),Worksheet!$N$3),"")</f>
        <v/>
      </c>
      <c r="N30" s="19" t="str">
        <f>IF($B30&lt;&gt;"",ROUND(MAX(Worksheet!X30,Worksheet!AA30),Worksheet!$N$3),"")</f>
        <v/>
      </c>
      <c r="O30" s="19" t="str">
        <f>IF($B30&lt;&gt;"",ROUND(MAX(Worksheet!Y30,Worksheet!Z30),Worksheet!$N$3),"")</f>
        <v/>
      </c>
      <c r="Q30" s="19"/>
      <c r="R30" s="19"/>
      <c r="S30" s="19"/>
    </row>
    <row r="31" spans="2:19" x14ac:dyDescent="0.25">
      <c r="B31" s="10" t="str">
        <f>IF(Worksheet!B31&lt;&gt;"",Worksheet!B31,"")</f>
        <v/>
      </c>
      <c r="C31" s="12" t="str">
        <f t="shared" si="7"/>
        <v/>
      </c>
      <c r="D31" s="12" t="str">
        <f t="shared" si="8"/>
        <v/>
      </c>
      <c r="E31" s="12" t="str">
        <f t="shared" si="9"/>
        <v/>
      </c>
      <c r="F31" s="64" t="str">
        <f>IF(Worksheet!I31="","",Worksheet!I31)</f>
        <v/>
      </c>
      <c r="G31" s="65"/>
      <c r="H31" s="66"/>
      <c r="K31" s="19"/>
      <c r="L31" s="19"/>
      <c r="M31" s="19" t="str">
        <f>IF($B31&lt;&gt;"",ROUND(MAX(Worksheet!W31,Worksheet!AB31),Worksheet!$N$3),"")</f>
        <v/>
      </c>
      <c r="N31" s="19" t="str">
        <f>IF($B31&lt;&gt;"",ROUND(MAX(Worksheet!X31,Worksheet!AA31),Worksheet!$N$3),"")</f>
        <v/>
      </c>
      <c r="O31" s="19" t="str">
        <f>IF($B31&lt;&gt;"",ROUND(MAX(Worksheet!Y31,Worksheet!Z31),Worksheet!$N$3),"")</f>
        <v/>
      </c>
      <c r="Q31" s="19"/>
      <c r="R31" s="19"/>
      <c r="S31" s="19"/>
    </row>
    <row r="32" spans="2:19" x14ac:dyDescent="0.25">
      <c r="B32" s="10" t="str">
        <f>IF(Worksheet!B32&lt;&gt;"",Worksheet!B32,"")</f>
        <v/>
      </c>
      <c r="C32" s="12" t="str">
        <f t="shared" si="7"/>
        <v/>
      </c>
      <c r="D32" s="12" t="str">
        <f t="shared" si="8"/>
        <v/>
      </c>
      <c r="E32" s="12" t="str">
        <f t="shared" si="9"/>
        <v/>
      </c>
      <c r="F32" s="64" t="str">
        <f>IF(Worksheet!I32="","",Worksheet!I32)</f>
        <v/>
      </c>
      <c r="G32" s="65"/>
      <c r="H32" s="66"/>
      <c r="K32" s="19"/>
      <c r="L32" s="19"/>
      <c r="M32" s="19" t="str">
        <f>IF($B32&lt;&gt;"",ROUND(MAX(Worksheet!W32,Worksheet!AB32),Worksheet!$N$3),"")</f>
        <v/>
      </c>
      <c r="N32" s="19" t="str">
        <f>IF($B32&lt;&gt;"",ROUND(MAX(Worksheet!X32,Worksheet!AA32),Worksheet!$N$3),"")</f>
        <v/>
      </c>
      <c r="O32" s="19" t="str">
        <f>IF($B32&lt;&gt;"",ROUND(MAX(Worksheet!Y32,Worksheet!Z32),Worksheet!$N$3),"")</f>
        <v/>
      </c>
      <c r="Q32" s="19"/>
      <c r="R32" s="19"/>
      <c r="S32" s="19"/>
    </row>
    <row r="33" spans="2:19" x14ac:dyDescent="0.25">
      <c r="B33" s="10" t="str">
        <f>IF(Worksheet!B33&lt;&gt;"",Worksheet!B33,"")</f>
        <v/>
      </c>
      <c r="C33" s="12" t="str">
        <f t="shared" si="7"/>
        <v/>
      </c>
      <c r="D33" s="12" t="str">
        <f t="shared" si="8"/>
        <v/>
      </c>
      <c r="E33" s="12" t="str">
        <f t="shared" si="9"/>
        <v/>
      </c>
      <c r="F33" s="64" t="str">
        <f>IF(Worksheet!I33="","",Worksheet!I33)</f>
        <v/>
      </c>
      <c r="G33" s="65"/>
      <c r="H33" s="66"/>
      <c r="K33" s="19"/>
      <c r="L33" s="19"/>
      <c r="M33" s="19" t="str">
        <f>IF($B33&lt;&gt;"",ROUND(MAX(Worksheet!W33,Worksheet!AB33),Worksheet!$N$3),"")</f>
        <v/>
      </c>
      <c r="N33" s="19" t="str">
        <f>IF($B33&lt;&gt;"",ROUND(MAX(Worksheet!X33,Worksheet!AA33),Worksheet!$N$3),"")</f>
        <v/>
      </c>
      <c r="O33" s="19" t="str">
        <f>IF($B33&lt;&gt;"",ROUND(MAX(Worksheet!Y33,Worksheet!Z33),Worksheet!$N$3),"")</f>
        <v/>
      </c>
      <c r="Q33" s="19"/>
      <c r="R33" s="19"/>
      <c r="S33" s="19"/>
    </row>
    <row r="34" spans="2:19" x14ac:dyDescent="0.25">
      <c r="B34" s="10" t="str">
        <f>IF(Worksheet!B34&lt;&gt;"",Worksheet!B34,"")</f>
        <v/>
      </c>
      <c r="C34" s="12" t="str">
        <f t="shared" si="7"/>
        <v/>
      </c>
      <c r="D34" s="12" t="str">
        <f t="shared" si="8"/>
        <v/>
      </c>
      <c r="E34" s="12" t="str">
        <f t="shared" si="9"/>
        <v/>
      </c>
      <c r="F34" s="64" t="str">
        <f>IF(Worksheet!I34="","",Worksheet!I34)</f>
        <v/>
      </c>
      <c r="G34" s="65"/>
      <c r="H34" s="66"/>
      <c r="K34" s="19"/>
      <c r="L34" s="19"/>
      <c r="M34" s="19" t="str">
        <f>IF($B34&lt;&gt;"",ROUND(MAX(Worksheet!W34,Worksheet!AB34),Worksheet!$N$3),"")</f>
        <v/>
      </c>
      <c r="N34" s="19" t="str">
        <f>IF($B34&lt;&gt;"",ROUND(MAX(Worksheet!X34,Worksheet!AA34),Worksheet!$N$3),"")</f>
        <v/>
      </c>
      <c r="O34" s="19" t="str">
        <f>IF($B34&lt;&gt;"",ROUND(MAX(Worksheet!Y34,Worksheet!Z34),Worksheet!$N$3),"")</f>
        <v/>
      </c>
      <c r="Q34" s="19"/>
      <c r="R34" s="19"/>
      <c r="S34" s="19"/>
    </row>
    <row r="35" spans="2:19" x14ac:dyDescent="0.25">
      <c r="B35" s="10" t="str">
        <f>IF(Worksheet!B35&lt;&gt;"",Worksheet!B35,"")</f>
        <v/>
      </c>
      <c r="C35" s="12" t="str">
        <f t="shared" si="7"/>
        <v/>
      </c>
      <c r="D35" s="12" t="str">
        <f t="shared" si="8"/>
        <v/>
      </c>
      <c r="E35" s="12" t="str">
        <f t="shared" si="9"/>
        <v/>
      </c>
      <c r="F35" s="64" t="str">
        <f>IF(Worksheet!I35="","",Worksheet!I35)</f>
        <v/>
      </c>
      <c r="G35" s="65"/>
      <c r="H35" s="66"/>
      <c r="K35" s="19"/>
      <c r="L35" s="19"/>
      <c r="M35" s="19" t="str">
        <f>IF($B35&lt;&gt;"",ROUND(MAX(Worksheet!W35,Worksheet!AB35),Worksheet!$N$3),"")</f>
        <v/>
      </c>
      <c r="N35" s="19" t="str">
        <f>IF($B35&lt;&gt;"",ROUND(MAX(Worksheet!X35,Worksheet!AA35),Worksheet!$N$3),"")</f>
        <v/>
      </c>
      <c r="O35" s="19" t="str">
        <f>IF($B35&lt;&gt;"",ROUND(MAX(Worksheet!Y35,Worksheet!Z35),Worksheet!$N$3),"")</f>
        <v/>
      </c>
      <c r="Q35" s="19"/>
      <c r="R35" s="19"/>
      <c r="S35" s="19"/>
    </row>
    <row r="36" spans="2:19" x14ac:dyDescent="0.25">
      <c r="B36" s="10" t="str">
        <f>IF(Worksheet!B36&lt;&gt;"",Worksheet!B36,"")</f>
        <v/>
      </c>
      <c r="C36" s="12" t="str">
        <f t="shared" si="7"/>
        <v/>
      </c>
      <c r="D36" s="12" t="str">
        <f t="shared" si="8"/>
        <v/>
      </c>
      <c r="E36" s="12" t="str">
        <f t="shared" si="9"/>
        <v/>
      </c>
      <c r="F36" s="64" t="str">
        <f>IF(Worksheet!I36="","",Worksheet!I36)</f>
        <v/>
      </c>
      <c r="G36" s="65"/>
      <c r="H36" s="66"/>
      <c r="K36" s="19"/>
      <c r="L36" s="19"/>
      <c r="M36" s="19" t="str">
        <f>IF($B36&lt;&gt;"",ROUND(MAX(Worksheet!W36,Worksheet!AB36),Worksheet!$N$3),"")</f>
        <v/>
      </c>
      <c r="N36" s="19" t="str">
        <f>IF($B36&lt;&gt;"",ROUND(MAX(Worksheet!X36,Worksheet!AA36),Worksheet!$N$3),"")</f>
        <v/>
      </c>
      <c r="O36" s="19" t="str">
        <f>IF($B36&lt;&gt;"",ROUND(MAX(Worksheet!Y36,Worksheet!Z36),Worksheet!$N$3),"")</f>
        <v/>
      </c>
      <c r="Q36" s="19"/>
      <c r="R36" s="19"/>
      <c r="S36" s="19"/>
    </row>
    <row r="37" spans="2:19" x14ac:dyDescent="0.25">
      <c r="B37" s="10" t="str">
        <f>IF(Worksheet!B37&lt;&gt;"",Worksheet!B37,"")</f>
        <v/>
      </c>
      <c r="C37" s="12" t="str">
        <f t="shared" si="7"/>
        <v/>
      </c>
      <c r="D37" s="12" t="str">
        <f t="shared" si="8"/>
        <v/>
      </c>
      <c r="E37" s="12" t="str">
        <f t="shared" si="9"/>
        <v/>
      </c>
      <c r="F37" s="64" t="str">
        <f>IF(Worksheet!I37="","",Worksheet!I37)</f>
        <v/>
      </c>
      <c r="G37" s="65"/>
      <c r="H37" s="66"/>
      <c r="K37" s="19"/>
      <c r="L37" s="19"/>
      <c r="M37" s="19" t="str">
        <f>IF($B37&lt;&gt;"",ROUND(MAX(Worksheet!W37,Worksheet!AB37),Worksheet!$N$3),"")</f>
        <v/>
      </c>
      <c r="N37" s="19" t="str">
        <f>IF($B37&lt;&gt;"",ROUND(MAX(Worksheet!X37,Worksheet!AA37),Worksheet!$N$3),"")</f>
        <v/>
      </c>
      <c r="O37" s="19" t="str">
        <f>IF($B37&lt;&gt;"",ROUND(MAX(Worksheet!Y37,Worksheet!Z37),Worksheet!$N$3),"")</f>
        <v/>
      </c>
      <c r="Q37" s="19"/>
      <c r="R37" s="19"/>
      <c r="S37" s="19"/>
    </row>
    <row r="38" spans="2:19" x14ac:dyDescent="0.25">
      <c r="B38" s="10" t="str">
        <f>IF(Worksheet!B38&lt;&gt;"",Worksheet!B38,"")</f>
        <v/>
      </c>
      <c r="C38" s="12" t="str">
        <f t="shared" si="7"/>
        <v/>
      </c>
      <c r="D38" s="12" t="str">
        <f t="shared" si="8"/>
        <v/>
      </c>
      <c r="E38" s="12" t="str">
        <f t="shared" si="9"/>
        <v/>
      </c>
      <c r="F38" s="64" t="str">
        <f>IF(Worksheet!I38="","",Worksheet!I38)</f>
        <v/>
      </c>
      <c r="G38" s="65"/>
      <c r="H38" s="66"/>
      <c r="K38" s="19"/>
      <c r="L38" s="19"/>
      <c r="M38" s="19" t="str">
        <f>IF($B38&lt;&gt;"",ROUND(MAX(Worksheet!W38,Worksheet!AB38),Worksheet!$N$3),"")</f>
        <v/>
      </c>
      <c r="N38" s="19" t="str">
        <f>IF($B38&lt;&gt;"",ROUND(MAX(Worksheet!X38,Worksheet!AA38),Worksheet!$N$3),"")</f>
        <v/>
      </c>
      <c r="O38" s="19" t="str">
        <f>IF($B38&lt;&gt;"",ROUND(MAX(Worksheet!Y38,Worksheet!Z38),Worksheet!$N$3),"")</f>
        <v/>
      </c>
      <c r="Q38" s="19"/>
      <c r="R38" s="19"/>
      <c r="S38" s="19"/>
    </row>
    <row r="39" spans="2:19" x14ac:dyDescent="0.25">
      <c r="B39" s="10" t="str">
        <f>IF(Worksheet!B39&lt;&gt;"",Worksheet!B39,"")</f>
        <v/>
      </c>
      <c r="C39" s="12" t="str">
        <f t="shared" si="7"/>
        <v/>
      </c>
      <c r="D39" s="12" t="str">
        <f t="shared" si="8"/>
        <v/>
      </c>
      <c r="E39" s="12" t="str">
        <f t="shared" si="9"/>
        <v/>
      </c>
      <c r="F39" s="64" t="str">
        <f>IF(Worksheet!I39="","",Worksheet!I39)</f>
        <v/>
      </c>
      <c r="G39" s="65"/>
      <c r="H39" s="66"/>
      <c r="K39" s="19"/>
      <c r="L39" s="19"/>
      <c r="M39" s="19" t="str">
        <f>IF($B39&lt;&gt;"",ROUND(MAX(Worksheet!W39,Worksheet!AB39),Worksheet!$N$3),"")</f>
        <v/>
      </c>
      <c r="N39" s="19" t="str">
        <f>IF($B39&lt;&gt;"",ROUND(MAX(Worksheet!X39,Worksheet!AA39),Worksheet!$N$3),"")</f>
        <v/>
      </c>
      <c r="O39" s="19" t="str">
        <f>IF($B39&lt;&gt;"",ROUND(MAX(Worksheet!Y39,Worksheet!Z39),Worksheet!$N$3),"")</f>
        <v/>
      </c>
      <c r="Q39" s="19"/>
      <c r="R39" s="19"/>
      <c r="S39" s="19"/>
    </row>
    <row r="40" spans="2:19" x14ac:dyDescent="0.25">
      <c r="B40" s="10" t="str">
        <f>IF(Worksheet!B40&lt;&gt;"",Worksheet!B40,"")</f>
        <v/>
      </c>
      <c r="C40" s="12" t="str">
        <f t="shared" si="7"/>
        <v/>
      </c>
      <c r="D40" s="12" t="str">
        <f t="shared" si="8"/>
        <v/>
      </c>
      <c r="E40" s="12" t="str">
        <f t="shared" si="9"/>
        <v/>
      </c>
      <c r="F40" s="64" t="str">
        <f>IF(Worksheet!I40="","",Worksheet!I40)</f>
        <v/>
      </c>
      <c r="G40" s="65"/>
      <c r="H40" s="66"/>
      <c r="K40" s="19"/>
      <c r="L40" s="19"/>
      <c r="M40" s="19" t="str">
        <f>IF($B40&lt;&gt;"",ROUND(MAX(Worksheet!W40,Worksheet!AB40),Worksheet!$N$3),"")</f>
        <v/>
      </c>
      <c r="N40" s="19" t="str">
        <f>IF($B40&lt;&gt;"",ROUND(MAX(Worksheet!X40,Worksheet!AA40),Worksheet!$N$3),"")</f>
        <v/>
      </c>
      <c r="O40" s="19" t="str">
        <f>IF($B40&lt;&gt;"",ROUND(MAX(Worksheet!Y40,Worksheet!Z40),Worksheet!$N$3),"")</f>
        <v/>
      </c>
      <c r="Q40" s="19"/>
      <c r="R40" s="19"/>
      <c r="S40" s="19"/>
    </row>
    <row r="41" spans="2:19" x14ac:dyDescent="0.25">
      <c r="B41" s="10" t="str">
        <f>IF(Worksheet!B41&lt;&gt;"",Worksheet!B41,"")</f>
        <v/>
      </c>
      <c r="C41" s="12" t="str">
        <f t="shared" si="7"/>
        <v/>
      </c>
      <c r="D41" s="12" t="str">
        <f t="shared" si="8"/>
        <v/>
      </c>
      <c r="E41" s="12" t="str">
        <f t="shared" si="9"/>
        <v/>
      </c>
      <c r="F41" s="64" t="str">
        <f>IF(Worksheet!I41="","",Worksheet!I41)</f>
        <v/>
      </c>
      <c r="G41" s="65"/>
      <c r="H41" s="66"/>
      <c r="K41" s="19"/>
      <c r="L41" s="19"/>
      <c r="M41" s="19" t="str">
        <f>IF($B41&lt;&gt;"",ROUND(MAX(Worksheet!W41,Worksheet!AB41),Worksheet!$N$3),"")</f>
        <v/>
      </c>
      <c r="N41" s="19" t="str">
        <f>IF($B41&lt;&gt;"",ROUND(MAX(Worksheet!X41,Worksheet!AA41),Worksheet!$N$3),"")</f>
        <v/>
      </c>
      <c r="O41" s="19" t="str">
        <f>IF($B41&lt;&gt;"",ROUND(MAX(Worksheet!Y41,Worksheet!Z41),Worksheet!$N$3),"")</f>
        <v/>
      </c>
      <c r="Q41" s="19"/>
      <c r="R41" s="19"/>
      <c r="S41" s="19"/>
    </row>
    <row r="42" spans="2:19" x14ac:dyDescent="0.25">
      <c r="B42" s="10" t="str">
        <f>IF(Worksheet!B42&lt;&gt;"",Worksheet!B42,"")</f>
        <v/>
      </c>
      <c r="C42" s="12" t="str">
        <f t="shared" si="7"/>
        <v/>
      </c>
      <c r="D42" s="12" t="str">
        <f t="shared" si="8"/>
        <v/>
      </c>
      <c r="E42" s="12" t="str">
        <f t="shared" si="9"/>
        <v/>
      </c>
      <c r="F42" s="64" t="str">
        <f>IF(Worksheet!I42="","",Worksheet!I42)</f>
        <v/>
      </c>
      <c r="G42" s="65"/>
      <c r="H42" s="66"/>
      <c r="K42" s="19"/>
      <c r="L42" s="19"/>
      <c r="M42" s="19" t="str">
        <f>IF($B42&lt;&gt;"",ROUND(MAX(Worksheet!W42,Worksheet!AB42),Worksheet!$N$3),"")</f>
        <v/>
      </c>
      <c r="N42" s="19" t="str">
        <f>IF($B42&lt;&gt;"",ROUND(MAX(Worksheet!X42,Worksheet!AA42),Worksheet!$N$3),"")</f>
        <v/>
      </c>
      <c r="O42" s="19" t="str">
        <f>IF($B42&lt;&gt;"",ROUND(MAX(Worksheet!Y42,Worksheet!Z42),Worksheet!$N$3),"")</f>
        <v/>
      </c>
      <c r="Q42" s="19"/>
      <c r="R42" s="19"/>
      <c r="S42" s="19"/>
    </row>
    <row r="43" spans="2:19" x14ac:dyDescent="0.25">
      <c r="B43" s="10" t="str">
        <f>IF(Worksheet!B43&lt;&gt;"",Worksheet!B43,"")</f>
        <v/>
      </c>
      <c r="C43" s="12" t="str">
        <f t="shared" si="7"/>
        <v/>
      </c>
      <c r="D43" s="12" t="str">
        <f t="shared" si="8"/>
        <v/>
      </c>
      <c r="E43" s="12" t="str">
        <f t="shared" si="9"/>
        <v/>
      </c>
      <c r="F43" s="64" t="str">
        <f>IF(Worksheet!I43="","",Worksheet!I43)</f>
        <v/>
      </c>
      <c r="G43" s="65"/>
      <c r="H43" s="66"/>
      <c r="K43" s="19"/>
      <c r="L43" s="19"/>
      <c r="M43" s="19" t="str">
        <f>IF($B43&lt;&gt;"",ROUND(MAX(Worksheet!W43,Worksheet!AB43),Worksheet!$N$3),"")</f>
        <v/>
      </c>
      <c r="N43" s="19" t="str">
        <f>IF($B43&lt;&gt;"",ROUND(MAX(Worksheet!X43,Worksheet!AA43),Worksheet!$N$3),"")</f>
        <v/>
      </c>
      <c r="O43" s="19" t="str">
        <f>IF($B43&lt;&gt;"",ROUND(MAX(Worksheet!Y43,Worksheet!Z43),Worksheet!$N$3),"")</f>
        <v/>
      </c>
      <c r="Q43" s="19"/>
      <c r="R43" s="19"/>
      <c r="S43" s="19"/>
    </row>
    <row r="44" spans="2:19" x14ac:dyDescent="0.25">
      <c r="B44" s="10" t="str">
        <f>IF(Worksheet!B44&lt;&gt;"",Worksheet!B44,"")</f>
        <v/>
      </c>
      <c r="C44" s="12" t="str">
        <f t="shared" si="7"/>
        <v/>
      </c>
      <c r="D44" s="12" t="str">
        <f t="shared" si="8"/>
        <v/>
      </c>
      <c r="E44" s="12" t="str">
        <f t="shared" si="9"/>
        <v/>
      </c>
      <c r="F44" s="64" t="str">
        <f>IF(Worksheet!I44="","",Worksheet!I44)</f>
        <v/>
      </c>
      <c r="G44" s="65"/>
      <c r="H44" s="66"/>
      <c r="K44" s="19"/>
      <c r="L44" s="19"/>
      <c r="M44" s="19" t="str">
        <f>IF($B44&lt;&gt;"",ROUND(MAX(Worksheet!W44,Worksheet!AB44),Worksheet!$N$3),"")</f>
        <v/>
      </c>
      <c r="N44" s="19" t="str">
        <f>IF($B44&lt;&gt;"",ROUND(MAX(Worksheet!X44,Worksheet!AA44),Worksheet!$N$3),"")</f>
        <v/>
      </c>
      <c r="O44" s="19" t="str">
        <f>IF($B44&lt;&gt;"",ROUND(MAX(Worksheet!Y44,Worksheet!Z44),Worksheet!$N$3),"")</f>
        <v/>
      </c>
      <c r="Q44" s="19"/>
      <c r="R44" s="19"/>
      <c r="S44" s="19"/>
    </row>
    <row r="45" spans="2:19" x14ac:dyDescent="0.25">
      <c r="B45" s="10" t="str">
        <f>IF(Worksheet!B45&lt;&gt;"",Worksheet!B45,"")</f>
        <v/>
      </c>
      <c r="C45" s="12" t="str">
        <f t="shared" si="7"/>
        <v/>
      </c>
      <c r="D45" s="12" t="str">
        <f t="shared" si="8"/>
        <v/>
      </c>
      <c r="E45" s="12" t="str">
        <f t="shared" si="9"/>
        <v/>
      </c>
      <c r="F45" s="64" t="str">
        <f>IF(Worksheet!I45="","",Worksheet!I45)</f>
        <v/>
      </c>
      <c r="G45" s="65"/>
      <c r="H45" s="66"/>
      <c r="K45" s="19"/>
      <c r="L45" s="19"/>
      <c r="M45" s="19" t="str">
        <f>IF($B45&lt;&gt;"",ROUND(MAX(Worksheet!W45,Worksheet!AB45),Worksheet!$N$3),"")</f>
        <v/>
      </c>
      <c r="N45" s="19" t="str">
        <f>IF($B45&lt;&gt;"",ROUND(MAX(Worksheet!X45,Worksheet!AA45),Worksheet!$N$3),"")</f>
        <v/>
      </c>
      <c r="O45" s="19" t="str">
        <f>IF($B45&lt;&gt;"",ROUND(MAX(Worksheet!Y45,Worksheet!Z45),Worksheet!$N$3),"")</f>
        <v/>
      </c>
      <c r="Q45" s="19"/>
      <c r="R45" s="19"/>
      <c r="S45" s="19"/>
    </row>
    <row r="46" spans="2:19" x14ac:dyDescent="0.25">
      <c r="B46" s="10" t="str">
        <f>IF(Worksheet!B46&lt;&gt;"",Worksheet!B46,"")</f>
        <v/>
      </c>
      <c r="C46" s="12" t="str">
        <f t="shared" si="7"/>
        <v/>
      </c>
      <c r="D46" s="12" t="str">
        <f t="shared" si="8"/>
        <v/>
      </c>
      <c r="E46" s="12" t="str">
        <f t="shared" si="9"/>
        <v/>
      </c>
      <c r="F46" s="64" t="str">
        <f>IF(Worksheet!I46="","",Worksheet!I46)</f>
        <v/>
      </c>
      <c r="G46" s="65"/>
      <c r="H46" s="66"/>
      <c r="K46" s="19"/>
      <c r="L46" s="19"/>
      <c r="M46" s="19" t="str">
        <f>IF($B46&lt;&gt;"",ROUND(MAX(Worksheet!W46,Worksheet!AB46),Worksheet!$N$3),"")</f>
        <v/>
      </c>
      <c r="N46" s="19" t="str">
        <f>IF($B46&lt;&gt;"",ROUND(MAX(Worksheet!X46,Worksheet!AA46),Worksheet!$N$3),"")</f>
        <v/>
      </c>
      <c r="O46" s="19" t="str">
        <f>IF($B46&lt;&gt;"",ROUND(MAX(Worksheet!Y46,Worksheet!Z46),Worksheet!$N$3),"")</f>
        <v/>
      </c>
      <c r="Q46" s="19"/>
      <c r="R46" s="19"/>
      <c r="S46" s="19"/>
    </row>
    <row r="47" spans="2:19" x14ac:dyDescent="0.25">
      <c r="K47" s="19"/>
      <c r="L47" s="19"/>
      <c r="M47" s="19" t="str">
        <f>IF($B47&lt;&gt;"",ROUND(MAX(Worksheet!W47,Worksheet!AB47),Worksheet!$N$3),"")</f>
        <v/>
      </c>
      <c r="N47" s="19" t="str">
        <f>IF($B47&lt;&gt;"",ROUND(MAX(Worksheet!X47,Worksheet!AA47),Worksheet!$N$3),"")</f>
        <v/>
      </c>
      <c r="O47" s="19" t="str">
        <f>IF($B47&lt;&gt;"",ROUND(MAX(Worksheet!Y47,Worksheet!Z47),Worksheet!$N$3),"")</f>
        <v/>
      </c>
      <c r="Q47" s="19"/>
      <c r="R47" s="19"/>
      <c r="S47" s="19"/>
    </row>
    <row r="48" spans="2:19" x14ac:dyDescent="0.25">
      <c r="B48" s="61" t="s">
        <v>67</v>
      </c>
      <c r="C48" s="61"/>
      <c r="D48" s="61"/>
      <c r="E48" s="61"/>
      <c r="F48" s="61"/>
      <c r="G48" s="61"/>
      <c r="I48" s="2" t="str">
        <f>CONCATENATE("Page ",P48," of ",$Q$1)</f>
        <v>Page 3 of 2</v>
      </c>
      <c r="K48" s="19"/>
      <c r="L48" s="19"/>
      <c r="M48" s="19" t="e">
        <f>IF($B48&lt;&gt;"",ROUND(MAX(Worksheet!W48,Worksheet!AB48),Worksheet!$N$3),"")</f>
        <v>#VALUE!</v>
      </c>
      <c r="N48" s="19" t="e">
        <f>IF($B48&lt;&gt;"",ROUND(MAX(Worksheet!X48,Worksheet!AA48),Worksheet!$N$3),"")</f>
        <v>#VALUE!</v>
      </c>
      <c r="O48" s="19" t="e">
        <f>IF($B48&lt;&gt;"",ROUND(MAX(Worksheet!Y48,Worksheet!Z48),Worksheet!$N$3),"")</f>
        <v>#VALUE!</v>
      </c>
      <c r="P48" s="13">
        <f>P1+1</f>
        <v>3</v>
      </c>
      <c r="Q48" s="19"/>
      <c r="R48" s="19"/>
      <c r="S48" s="19"/>
    </row>
    <row r="49" spans="2:19" ht="18" x14ac:dyDescent="0.25">
      <c r="B49" s="67" t="s">
        <v>68</v>
      </c>
      <c r="C49" s="67"/>
      <c r="D49" s="67"/>
      <c r="E49" s="67"/>
      <c r="F49" s="67"/>
      <c r="G49" s="67"/>
      <c r="H49" s="67"/>
      <c r="K49" s="19"/>
      <c r="L49" s="19"/>
      <c r="M49" s="19" t="e">
        <f>IF($B49&lt;&gt;"",ROUND(MAX(Worksheet!W49,Worksheet!AB49),Worksheet!$N$3),"")</f>
        <v>#VALUE!</v>
      </c>
      <c r="N49" s="19" t="e">
        <f>IF($B49&lt;&gt;"",ROUND(MAX(Worksheet!X49,Worksheet!AA49),Worksheet!$N$3),"")</f>
        <v>#VALUE!</v>
      </c>
      <c r="O49" s="19" t="e">
        <f>IF($B49&lt;&gt;"",ROUND(MAX(Worksheet!Y49,Worksheet!Z49),Worksheet!$N$3),"")</f>
        <v>#VALUE!</v>
      </c>
      <c r="Q49" s="19"/>
      <c r="R49" s="19"/>
      <c r="S49" s="19"/>
    </row>
    <row r="50" spans="2:19" ht="16.5" thickBot="1" x14ac:dyDescent="0.3">
      <c r="B50" s="3" t="s">
        <v>31</v>
      </c>
      <c r="C50" s="28">
        <f>$C$3</f>
        <v>0</v>
      </c>
      <c r="E50" s="3" t="s">
        <v>24</v>
      </c>
      <c r="F50" s="4" t="str">
        <f>$E$3</f>
        <v/>
      </c>
      <c r="H50" s="5"/>
      <c r="K50" s="19"/>
      <c r="L50" s="19"/>
      <c r="M50" s="19" t="e">
        <f>IF($B50&lt;&gt;"",ROUND(MAX(Worksheet!W50,Worksheet!AB50),Worksheet!$N$3),"")</f>
        <v>#VALUE!</v>
      </c>
      <c r="N50" s="19" t="e">
        <f>IF($B50&lt;&gt;"",ROUND(MAX(Worksheet!X50,Worksheet!AA50),Worksheet!$N$3),"")</f>
        <v>#VALUE!</v>
      </c>
      <c r="O50" s="19" t="e">
        <f>IF($B50&lt;&gt;"",ROUND(MAX(Worksheet!Y50,Worksheet!Z50),Worksheet!$N$3),"")</f>
        <v>#VALUE!</v>
      </c>
      <c r="Q50" s="19"/>
      <c r="R50" s="19"/>
      <c r="S50" s="19"/>
    </row>
    <row r="51" spans="2:19" x14ac:dyDescent="0.25">
      <c r="H51" s="6"/>
      <c r="K51" s="19"/>
      <c r="L51" s="19"/>
      <c r="M51" s="19" t="str">
        <f>IF($B51&lt;&gt;"",ROUND(MAX(Worksheet!W51,Worksheet!AB51),Worksheet!$N$3),"")</f>
        <v/>
      </c>
      <c r="N51" s="19" t="str">
        <f>IF($B51&lt;&gt;"",ROUND(MAX(Worksheet!X51,Worksheet!AA51),Worksheet!$N$3),"")</f>
        <v/>
      </c>
      <c r="O51" s="19" t="str">
        <f>IF($B51&lt;&gt;"",ROUND(MAX(Worksheet!Y51,Worksheet!Z51),Worksheet!$N$3),"")</f>
        <v/>
      </c>
      <c r="Q51" s="19"/>
      <c r="R51" s="19"/>
      <c r="S51" s="19"/>
    </row>
    <row r="52" spans="2:19" x14ac:dyDescent="0.25">
      <c r="C52" s="60" t="s">
        <v>42</v>
      </c>
      <c r="D52" s="60"/>
      <c r="E52" s="60"/>
      <c r="H52" s="6"/>
      <c r="K52" s="19"/>
      <c r="L52" s="19"/>
      <c r="M52" s="19" t="str">
        <f>IF($B52&lt;&gt;"",ROUND(MAX(Worksheet!W52,Worksheet!AB52),Worksheet!$N$3),"")</f>
        <v/>
      </c>
      <c r="N52" s="19" t="str">
        <f>IF($B52&lt;&gt;"",ROUND(MAX(Worksheet!X52,Worksheet!AA52),Worksheet!$N$3),"")</f>
        <v/>
      </c>
      <c r="O52" s="19" t="str">
        <f>IF($B52&lt;&gt;"",ROUND(MAX(Worksheet!Y52,Worksheet!Z52),Worksheet!$N$3),"")</f>
        <v/>
      </c>
      <c r="Q52" s="19"/>
      <c r="R52" s="19"/>
      <c r="S52" s="19"/>
    </row>
    <row r="53" spans="2:19" x14ac:dyDescent="0.25">
      <c r="B53" s="7" t="s">
        <v>45</v>
      </c>
      <c r="C53" s="7" t="s">
        <v>9</v>
      </c>
      <c r="D53" s="7" t="s">
        <v>71</v>
      </c>
      <c r="E53" s="7" t="s">
        <v>11</v>
      </c>
      <c r="F53" s="68" t="s">
        <v>52</v>
      </c>
      <c r="G53" s="68"/>
      <c r="H53" s="68"/>
      <c r="K53" s="19"/>
      <c r="L53" s="19"/>
      <c r="M53" s="19" t="e">
        <f>IF($B53&lt;&gt;"",ROUND(MAX(Worksheet!W53,Worksheet!AB53),Worksheet!$N$3),"")</f>
        <v>#VALUE!</v>
      </c>
      <c r="N53" s="19" t="e">
        <f>IF($B53&lt;&gt;"",ROUND(MAX(Worksheet!X53,Worksheet!AA53),Worksheet!$N$3),"")</f>
        <v>#VALUE!</v>
      </c>
      <c r="O53" s="19" t="e">
        <f>IF($B53&lt;&gt;"",ROUND(MAX(Worksheet!Y53,Worksheet!Z53),Worksheet!$N$3),"")</f>
        <v>#VALUE!</v>
      </c>
      <c r="Q53" s="19"/>
      <c r="R53" s="19"/>
      <c r="S53" s="19"/>
    </row>
    <row r="54" spans="2:19" x14ac:dyDescent="0.25">
      <c r="B54" s="10" t="str">
        <f>IF(Worksheet!B54&lt;&gt;"",Worksheet!B54,"")</f>
        <v/>
      </c>
      <c r="C54" s="12" t="str">
        <f t="shared" ref="C54" si="10">IF(ISERROR(M54),"",M54)</f>
        <v/>
      </c>
      <c r="D54" s="12" t="str">
        <f t="shared" ref="D54:D93" si="11">IF(ISERROR(N54),"",N54)</f>
        <v/>
      </c>
      <c r="E54" s="12" t="str">
        <f t="shared" ref="E54:E93" si="12">IF(ISERROR(O54),"",O54)</f>
        <v/>
      </c>
      <c r="F54" s="64" t="str">
        <f>IF(Worksheet!I54="","",Worksheet!I54)</f>
        <v/>
      </c>
      <c r="G54" s="65"/>
      <c r="H54" s="66"/>
      <c r="K54" s="19"/>
      <c r="L54" s="19"/>
      <c r="M54" s="19" t="str">
        <f>IF($B54&lt;&gt;"",ROUND(MAX(Worksheet!W54,Worksheet!AB54),Worksheet!$N$3),"")</f>
        <v/>
      </c>
      <c r="N54" s="19" t="str">
        <f>IF($B54&lt;&gt;"",ROUND(MAX(Worksheet!X54,Worksheet!AA54),Worksheet!$N$3),"")</f>
        <v/>
      </c>
      <c r="O54" s="19" t="str">
        <f>IF($B54&lt;&gt;"",ROUND(MAX(Worksheet!Y54,Worksheet!Z54),Worksheet!$N$3),"")</f>
        <v/>
      </c>
      <c r="Q54" s="13">
        <f>IF(B54="",Q7,Q7+1)</f>
        <v>2</v>
      </c>
      <c r="R54" s="19"/>
      <c r="S54" s="19"/>
    </row>
    <row r="55" spans="2:19" x14ac:dyDescent="0.25">
      <c r="B55" s="10" t="str">
        <f>IF(Worksheet!B55&lt;&gt;"",Worksheet!B55,"")</f>
        <v/>
      </c>
      <c r="C55" s="12" t="str">
        <f>IF(ISERROR(M55),"",M55)</f>
        <v/>
      </c>
      <c r="D55" s="12" t="str">
        <f t="shared" si="11"/>
        <v/>
      </c>
      <c r="E55" s="12" t="str">
        <f t="shared" si="12"/>
        <v/>
      </c>
      <c r="F55" s="64" t="str">
        <f>IF(Worksheet!I55="","",Worksheet!I55)</f>
        <v/>
      </c>
      <c r="G55" s="65"/>
      <c r="H55" s="66"/>
      <c r="K55" s="19"/>
      <c r="L55" s="19"/>
      <c r="M55" s="19" t="str">
        <f>IF($B55&lt;&gt;"",ROUND(MAX(Worksheet!W55,Worksheet!AB55),Worksheet!$N$3),"")</f>
        <v/>
      </c>
      <c r="N55" s="19" t="str">
        <f>IF($B55&lt;&gt;"",ROUND(MAX(Worksheet!X55,Worksheet!AA55),Worksheet!$N$3),"")</f>
        <v/>
      </c>
      <c r="O55" s="19" t="str">
        <f>IF($B55&lt;&gt;"",ROUND(MAX(Worksheet!Y55,Worksheet!Z55),Worksheet!$N$3),"")</f>
        <v/>
      </c>
      <c r="Q55" s="19"/>
      <c r="R55" s="19"/>
      <c r="S55" s="19"/>
    </row>
    <row r="56" spans="2:19" x14ac:dyDescent="0.25">
      <c r="B56" s="10" t="str">
        <f>IF(Worksheet!B56&lt;&gt;"",Worksheet!B56,"")</f>
        <v/>
      </c>
      <c r="C56" s="12" t="str">
        <f t="shared" ref="C56:C93" si="13">IF(ISERROR(M56),"",M56)</f>
        <v/>
      </c>
      <c r="D56" s="12" t="str">
        <f t="shared" si="11"/>
        <v/>
      </c>
      <c r="E56" s="12" t="str">
        <f t="shared" si="12"/>
        <v/>
      </c>
      <c r="F56" s="64" t="str">
        <f>IF(Worksheet!I56="","",Worksheet!I56)</f>
        <v/>
      </c>
      <c r="G56" s="65"/>
      <c r="H56" s="66"/>
      <c r="K56" s="19"/>
      <c r="L56" s="19"/>
      <c r="M56" s="19" t="str">
        <f>IF($B56&lt;&gt;"",ROUND(MAX(Worksheet!W56,Worksheet!AB56),Worksheet!$N$3),"")</f>
        <v/>
      </c>
      <c r="N56" s="19" t="str">
        <f>IF($B56&lt;&gt;"",ROUND(MAX(Worksheet!X56,Worksheet!AA56),Worksheet!$N$3),"")</f>
        <v/>
      </c>
      <c r="O56" s="19" t="str">
        <f>IF($B56&lt;&gt;"",ROUND(MAX(Worksheet!Y56,Worksheet!Z56),Worksheet!$N$3),"")</f>
        <v/>
      </c>
      <c r="Q56" s="19"/>
      <c r="R56" s="19"/>
      <c r="S56" s="19"/>
    </row>
    <row r="57" spans="2:19" x14ac:dyDescent="0.25">
      <c r="B57" s="10" t="str">
        <f>IF(Worksheet!B57&lt;&gt;"",Worksheet!B57,"")</f>
        <v/>
      </c>
      <c r="C57" s="12" t="str">
        <f t="shared" si="13"/>
        <v/>
      </c>
      <c r="D57" s="12" t="str">
        <f t="shared" si="11"/>
        <v/>
      </c>
      <c r="E57" s="12" t="str">
        <f t="shared" si="12"/>
        <v/>
      </c>
      <c r="F57" s="64" t="str">
        <f>IF(Worksheet!I57="","",Worksheet!I57)</f>
        <v/>
      </c>
      <c r="G57" s="65"/>
      <c r="H57" s="66"/>
      <c r="K57" s="19"/>
      <c r="L57" s="19"/>
      <c r="M57" s="19" t="str">
        <f>IF($B57&lt;&gt;"",ROUND(MAX(Worksheet!W57,Worksheet!AB57),Worksheet!$N$3),"")</f>
        <v/>
      </c>
      <c r="N57" s="19" t="str">
        <f>IF($B57&lt;&gt;"",ROUND(MAX(Worksheet!X57,Worksheet!AA57),Worksheet!$N$3),"")</f>
        <v/>
      </c>
      <c r="O57" s="19" t="str">
        <f>IF($B57&lt;&gt;"",ROUND(MAX(Worksheet!Y57,Worksheet!Z57),Worksheet!$N$3),"")</f>
        <v/>
      </c>
      <c r="Q57" s="19"/>
      <c r="R57" s="19"/>
      <c r="S57" s="19"/>
    </row>
    <row r="58" spans="2:19" x14ac:dyDescent="0.25">
      <c r="B58" s="10" t="str">
        <f>IF(Worksheet!B58&lt;&gt;"",Worksheet!B58,"")</f>
        <v/>
      </c>
      <c r="C58" s="12" t="str">
        <f t="shared" si="13"/>
        <v/>
      </c>
      <c r="D58" s="12" t="str">
        <f t="shared" si="11"/>
        <v/>
      </c>
      <c r="E58" s="12" t="str">
        <f t="shared" si="12"/>
        <v/>
      </c>
      <c r="F58" s="64" t="str">
        <f>IF(Worksheet!I58="","",Worksheet!I58)</f>
        <v/>
      </c>
      <c r="G58" s="65"/>
      <c r="H58" s="66"/>
      <c r="K58" s="19"/>
      <c r="L58" s="19"/>
      <c r="M58" s="19" t="str">
        <f>IF($B58&lt;&gt;"",ROUND(MAX(Worksheet!W58,Worksheet!AB58),Worksheet!$N$3),"")</f>
        <v/>
      </c>
      <c r="N58" s="19" t="str">
        <f>IF($B58&lt;&gt;"",ROUND(MAX(Worksheet!X58,Worksheet!AA58),Worksheet!$N$3),"")</f>
        <v/>
      </c>
      <c r="O58" s="19" t="str">
        <f>IF($B58&lt;&gt;"",ROUND(MAX(Worksheet!Y58,Worksheet!Z58),Worksheet!$N$3),"")</f>
        <v/>
      </c>
      <c r="Q58" s="19"/>
      <c r="R58" s="19"/>
      <c r="S58" s="19"/>
    </row>
    <row r="59" spans="2:19" x14ac:dyDescent="0.25">
      <c r="B59" s="10" t="str">
        <f>IF(Worksheet!B59&lt;&gt;"",Worksheet!B59,"")</f>
        <v/>
      </c>
      <c r="C59" s="12" t="str">
        <f t="shared" si="13"/>
        <v/>
      </c>
      <c r="D59" s="12" t="str">
        <f t="shared" si="11"/>
        <v/>
      </c>
      <c r="E59" s="12" t="str">
        <f t="shared" si="12"/>
        <v/>
      </c>
      <c r="F59" s="64" t="str">
        <f>IF(Worksheet!I59="","",Worksheet!I59)</f>
        <v/>
      </c>
      <c r="G59" s="65"/>
      <c r="H59" s="66"/>
      <c r="K59" s="19"/>
      <c r="L59" s="19"/>
      <c r="M59" s="19" t="str">
        <f>IF($B59&lt;&gt;"",ROUND(MAX(Worksheet!W59,Worksheet!AB59),Worksheet!$N$3),"")</f>
        <v/>
      </c>
      <c r="N59" s="19" t="str">
        <f>IF($B59&lt;&gt;"",ROUND(MAX(Worksheet!X59,Worksheet!AA59),Worksheet!$N$3),"")</f>
        <v/>
      </c>
      <c r="O59" s="19" t="str">
        <f>IF($B59&lt;&gt;"",ROUND(MAX(Worksheet!Y59,Worksheet!Z59),Worksheet!$N$3),"")</f>
        <v/>
      </c>
      <c r="Q59" s="19"/>
      <c r="R59" s="19"/>
      <c r="S59" s="19"/>
    </row>
    <row r="60" spans="2:19" x14ac:dyDescent="0.25">
      <c r="B60" s="10" t="str">
        <f>IF(Worksheet!B60&lt;&gt;"",Worksheet!B60,"")</f>
        <v/>
      </c>
      <c r="C60" s="12" t="str">
        <f t="shared" si="13"/>
        <v/>
      </c>
      <c r="D60" s="12" t="str">
        <f t="shared" si="11"/>
        <v/>
      </c>
      <c r="E60" s="12" t="str">
        <f t="shared" si="12"/>
        <v/>
      </c>
      <c r="F60" s="64" t="str">
        <f>IF(Worksheet!I60="","",Worksheet!I60)</f>
        <v/>
      </c>
      <c r="G60" s="65"/>
      <c r="H60" s="66"/>
      <c r="K60" s="19"/>
      <c r="L60" s="19"/>
      <c r="M60" s="19" t="str">
        <f>IF($B60&lt;&gt;"",ROUND(MAX(Worksheet!W60,Worksheet!AB60),Worksheet!$N$3),"")</f>
        <v/>
      </c>
      <c r="N60" s="19" t="str">
        <f>IF($B60&lt;&gt;"",ROUND(MAX(Worksheet!X60,Worksheet!AA60),Worksheet!$N$3),"")</f>
        <v/>
      </c>
      <c r="O60" s="19" t="str">
        <f>IF($B60&lt;&gt;"",ROUND(MAX(Worksheet!Y60,Worksheet!Z60),Worksheet!$N$3),"")</f>
        <v/>
      </c>
      <c r="Q60" s="19"/>
      <c r="R60" s="19"/>
      <c r="S60" s="19"/>
    </row>
    <row r="61" spans="2:19" x14ac:dyDescent="0.25">
      <c r="B61" s="10" t="str">
        <f>IF(Worksheet!B61&lt;&gt;"",Worksheet!B61,"")</f>
        <v/>
      </c>
      <c r="C61" s="12" t="str">
        <f t="shared" si="13"/>
        <v/>
      </c>
      <c r="D61" s="12" t="str">
        <f t="shared" si="11"/>
        <v/>
      </c>
      <c r="E61" s="12" t="str">
        <f t="shared" si="12"/>
        <v/>
      </c>
      <c r="F61" s="64" t="str">
        <f>IF(Worksheet!I61="","",Worksheet!I61)</f>
        <v/>
      </c>
      <c r="G61" s="65"/>
      <c r="H61" s="66"/>
      <c r="K61" s="19"/>
      <c r="L61" s="19"/>
      <c r="M61" s="19" t="str">
        <f>IF($B61&lt;&gt;"",ROUND(MAX(Worksheet!W61,Worksheet!AB61),Worksheet!$N$3),"")</f>
        <v/>
      </c>
      <c r="N61" s="19" t="str">
        <f>IF($B61&lt;&gt;"",ROUND(MAX(Worksheet!X61,Worksheet!AA61),Worksheet!$N$3),"")</f>
        <v/>
      </c>
      <c r="O61" s="19" t="str">
        <f>IF($B61&lt;&gt;"",ROUND(MAX(Worksheet!Y61,Worksheet!Z61),Worksheet!$N$3),"")</f>
        <v/>
      </c>
      <c r="Q61" s="19"/>
      <c r="R61" s="19"/>
      <c r="S61" s="19"/>
    </row>
    <row r="62" spans="2:19" x14ac:dyDescent="0.25">
      <c r="B62" s="10" t="str">
        <f>IF(Worksheet!B62&lt;&gt;"",Worksheet!B62,"")</f>
        <v/>
      </c>
      <c r="C62" s="12" t="str">
        <f t="shared" si="13"/>
        <v/>
      </c>
      <c r="D62" s="12" t="str">
        <f t="shared" si="11"/>
        <v/>
      </c>
      <c r="E62" s="12" t="str">
        <f t="shared" si="12"/>
        <v/>
      </c>
      <c r="F62" s="64" t="str">
        <f>IF(Worksheet!I62="","",Worksheet!I62)</f>
        <v/>
      </c>
      <c r="G62" s="65"/>
      <c r="H62" s="66"/>
      <c r="K62" s="19"/>
      <c r="L62" s="19"/>
      <c r="M62" s="19" t="str">
        <f>IF($B62&lt;&gt;"",ROUND(MAX(Worksheet!W62,Worksheet!AB62),Worksheet!$N$3),"")</f>
        <v/>
      </c>
      <c r="N62" s="19" t="str">
        <f>IF($B62&lt;&gt;"",ROUND(MAX(Worksheet!X62,Worksheet!AA62),Worksheet!$N$3),"")</f>
        <v/>
      </c>
      <c r="O62" s="19" t="str">
        <f>IF($B62&lt;&gt;"",ROUND(MAX(Worksheet!Y62,Worksheet!Z62),Worksheet!$N$3),"")</f>
        <v/>
      </c>
      <c r="Q62" s="19"/>
      <c r="R62" s="19"/>
      <c r="S62" s="19"/>
    </row>
    <row r="63" spans="2:19" x14ac:dyDescent="0.25">
      <c r="B63" s="10" t="str">
        <f>IF(Worksheet!B63&lt;&gt;"",Worksheet!B63,"")</f>
        <v/>
      </c>
      <c r="C63" s="12" t="str">
        <f t="shared" si="13"/>
        <v/>
      </c>
      <c r="D63" s="12" t="str">
        <f t="shared" si="11"/>
        <v/>
      </c>
      <c r="E63" s="12" t="str">
        <f t="shared" si="12"/>
        <v/>
      </c>
      <c r="F63" s="64" t="str">
        <f>IF(Worksheet!I63="","",Worksheet!I63)</f>
        <v/>
      </c>
      <c r="G63" s="65"/>
      <c r="H63" s="66"/>
      <c r="K63" s="19"/>
      <c r="L63" s="19"/>
      <c r="M63" s="19" t="str">
        <f>IF($B63&lt;&gt;"",ROUND(MAX(Worksheet!W63,Worksheet!AB63),Worksheet!$N$3),"")</f>
        <v/>
      </c>
      <c r="N63" s="19" t="str">
        <f>IF($B63&lt;&gt;"",ROUND(MAX(Worksheet!X63,Worksheet!AA63),Worksheet!$N$3),"")</f>
        <v/>
      </c>
      <c r="O63" s="19" t="str">
        <f>IF($B63&lt;&gt;"",ROUND(MAX(Worksheet!Y63,Worksheet!Z63),Worksheet!$N$3),"")</f>
        <v/>
      </c>
      <c r="Q63" s="19"/>
      <c r="R63" s="19"/>
      <c r="S63" s="19"/>
    </row>
    <row r="64" spans="2:19" x14ac:dyDescent="0.25">
      <c r="B64" s="10" t="str">
        <f>IF(Worksheet!B64&lt;&gt;"",Worksheet!B64,"")</f>
        <v/>
      </c>
      <c r="C64" s="12" t="str">
        <f t="shared" si="13"/>
        <v/>
      </c>
      <c r="D64" s="12" t="str">
        <f t="shared" si="11"/>
        <v/>
      </c>
      <c r="E64" s="12" t="str">
        <f t="shared" si="12"/>
        <v/>
      </c>
      <c r="F64" s="64" t="str">
        <f>IF(Worksheet!I64="","",Worksheet!I64)</f>
        <v/>
      </c>
      <c r="G64" s="65"/>
      <c r="H64" s="66"/>
      <c r="K64" s="19"/>
      <c r="L64" s="19"/>
      <c r="M64" s="19" t="str">
        <f>IF($B64&lt;&gt;"",ROUND(MAX(Worksheet!W64,Worksheet!AB64),Worksheet!$N$3),"")</f>
        <v/>
      </c>
      <c r="N64" s="19" t="str">
        <f>IF($B64&lt;&gt;"",ROUND(MAX(Worksheet!X64,Worksheet!AA64),Worksheet!$N$3),"")</f>
        <v/>
      </c>
      <c r="O64" s="19" t="str">
        <f>IF($B64&lt;&gt;"",ROUND(MAX(Worksheet!Y64,Worksheet!Z64),Worksheet!$N$3),"")</f>
        <v/>
      </c>
      <c r="Q64" s="19"/>
      <c r="R64" s="19"/>
      <c r="S64" s="19"/>
    </row>
    <row r="65" spans="2:19" x14ac:dyDescent="0.25">
      <c r="B65" s="10" t="str">
        <f>IF(Worksheet!B65&lt;&gt;"",Worksheet!B65,"")</f>
        <v/>
      </c>
      <c r="C65" s="12" t="str">
        <f t="shared" si="13"/>
        <v/>
      </c>
      <c r="D65" s="12" t="str">
        <f t="shared" si="11"/>
        <v/>
      </c>
      <c r="E65" s="12" t="str">
        <f t="shared" si="12"/>
        <v/>
      </c>
      <c r="F65" s="64" t="str">
        <f>IF(Worksheet!I65="","",Worksheet!I65)</f>
        <v/>
      </c>
      <c r="G65" s="65"/>
      <c r="H65" s="66"/>
      <c r="K65" s="19"/>
      <c r="L65" s="19"/>
      <c r="M65" s="19" t="str">
        <f>IF($B65&lt;&gt;"",ROUND(MAX(Worksheet!W65,Worksheet!AB65),Worksheet!$N$3),"")</f>
        <v/>
      </c>
      <c r="N65" s="19" t="str">
        <f>IF($B65&lt;&gt;"",ROUND(MAX(Worksheet!X65,Worksheet!AA65),Worksheet!$N$3),"")</f>
        <v/>
      </c>
      <c r="O65" s="19" t="str">
        <f>IF($B65&lt;&gt;"",ROUND(MAX(Worksheet!Y65,Worksheet!Z65),Worksheet!$N$3),"")</f>
        <v/>
      </c>
      <c r="Q65" s="19"/>
      <c r="R65" s="19"/>
      <c r="S65" s="19"/>
    </row>
    <row r="66" spans="2:19" x14ac:dyDescent="0.25">
      <c r="B66" s="10" t="str">
        <f>IF(Worksheet!B66&lt;&gt;"",Worksheet!B66,"")</f>
        <v/>
      </c>
      <c r="C66" s="12" t="str">
        <f t="shared" si="13"/>
        <v/>
      </c>
      <c r="D66" s="12" t="str">
        <f t="shared" si="11"/>
        <v/>
      </c>
      <c r="E66" s="12" t="str">
        <f t="shared" si="12"/>
        <v/>
      </c>
      <c r="F66" s="64" t="str">
        <f>IF(Worksheet!I66="","",Worksheet!I66)</f>
        <v/>
      </c>
      <c r="G66" s="65"/>
      <c r="H66" s="66"/>
      <c r="K66" s="19"/>
      <c r="L66" s="19"/>
      <c r="M66" s="19" t="str">
        <f>IF($B66&lt;&gt;"",ROUND(MAX(Worksheet!W66,Worksheet!AB66),Worksheet!$N$3),"")</f>
        <v/>
      </c>
      <c r="N66" s="19" t="str">
        <f>IF($B66&lt;&gt;"",ROUND(MAX(Worksheet!X66,Worksheet!AA66),Worksheet!$N$3),"")</f>
        <v/>
      </c>
      <c r="O66" s="19" t="str">
        <f>IF($B66&lt;&gt;"",ROUND(MAX(Worksheet!Y66,Worksheet!Z66),Worksheet!$N$3),"")</f>
        <v/>
      </c>
      <c r="Q66" s="19"/>
      <c r="R66" s="19"/>
      <c r="S66" s="19"/>
    </row>
    <row r="67" spans="2:19" x14ac:dyDescent="0.25">
      <c r="B67" s="10" t="str">
        <f>IF(Worksheet!B67&lt;&gt;"",Worksheet!B67,"")</f>
        <v/>
      </c>
      <c r="C67" s="12" t="str">
        <f t="shared" si="13"/>
        <v/>
      </c>
      <c r="D67" s="12" t="str">
        <f t="shared" si="11"/>
        <v/>
      </c>
      <c r="E67" s="12" t="str">
        <f t="shared" si="12"/>
        <v/>
      </c>
      <c r="F67" s="64" t="str">
        <f>IF(Worksheet!I67="","",Worksheet!I67)</f>
        <v/>
      </c>
      <c r="G67" s="65"/>
      <c r="H67" s="66"/>
      <c r="K67" s="19"/>
      <c r="L67" s="19"/>
      <c r="M67" s="19" t="str">
        <f>IF($B67&lt;&gt;"",ROUND(MAX(Worksheet!W67,Worksheet!AB67),Worksheet!$N$3),"")</f>
        <v/>
      </c>
      <c r="N67" s="19" t="str">
        <f>IF($B67&lt;&gt;"",ROUND(MAX(Worksheet!X67,Worksheet!AA67),Worksheet!$N$3),"")</f>
        <v/>
      </c>
      <c r="O67" s="19" t="str">
        <f>IF($B67&lt;&gt;"",ROUND(MAX(Worksheet!Y67,Worksheet!Z67),Worksheet!$N$3),"")</f>
        <v/>
      </c>
      <c r="Q67" s="19"/>
      <c r="R67" s="19"/>
      <c r="S67" s="19"/>
    </row>
    <row r="68" spans="2:19" x14ac:dyDescent="0.25">
      <c r="B68" s="10" t="str">
        <f>IF(Worksheet!B68&lt;&gt;"",Worksheet!B68,"")</f>
        <v/>
      </c>
      <c r="C68" s="12" t="str">
        <f t="shared" si="13"/>
        <v/>
      </c>
      <c r="D68" s="12" t="str">
        <f t="shared" si="11"/>
        <v/>
      </c>
      <c r="E68" s="12" t="str">
        <f t="shared" si="12"/>
        <v/>
      </c>
      <c r="F68" s="64" t="str">
        <f>IF(Worksheet!I68="","",Worksheet!I68)</f>
        <v/>
      </c>
      <c r="G68" s="65"/>
      <c r="H68" s="66"/>
      <c r="K68" s="19"/>
      <c r="L68" s="19"/>
      <c r="M68" s="19" t="str">
        <f>IF($B68&lt;&gt;"",ROUND(MAX(Worksheet!W68,Worksheet!AB68),Worksheet!$N$3),"")</f>
        <v/>
      </c>
      <c r="N68" s="19" t="str">
        <f>IF($B68&lt;&gt;"",ROUND(MAX(Worksheet!X68,Worksheet!AA68),Worksheet!$N$3),"")</f>
        <v/>
      </c>
      <c r="O68" s="19" t="str">
        <f>IF($B68&lt;&gt;"",ROUND(MAX(Worksheet!Y68,Worksheet!Z68),Worksheet!$N$3),"")</f>
        <v/>
      </c>
      <c r="Q68" s="19"/>
      <c r="R68" s="19"/>
      <c r="S68" s="19"/>
    </row>
    <row r="69" spans="2:19" x14ac:dyDescent="0.25">
      <c r="B69" s="10" t="str">
        <f>IF(Worksheet!B69&lt;&gt;"",Worksheet!B69,"")</f>
        <v/>
      </c>
      <c r="C69" s="12" t="str">
        <f t="shared" si="13"/>
        <v/>
      </c>
      <c r="D69" s="12" t="str">
        <f t="shared" si="11"/>
        <v/>
      </c>
      <c r="E69" s="12" t="str">
        <f t="shared" si="12"/>
        <v/>
      </c>
      <c r="F69" s="64" t="str">
        <f>IF(Worksheet!I69="","",Worksheet!I69)</f>
        <v/>
      </c>
      <c r="G69" s="65"/>
      <c r="H69" s="66"/>
      <c r="K69" s="19"/>
      <c r="L69" s="19"/>
      <c r="M69" s="19" t="str">
        <f>IF($B69&lt;&gt;"",ROUND(MAX(Worksheet!W69,Worksheet!AB69),Worksheet!$N$3),"")</f>
        <v/>
      </c>
      <c r="N69" s="19" t="str">
        <f>IF($B69&lt;&gt;"",ROUND(MAX(Worksheet!X69,Worksheet!AA69),Worksheet!$N$3),"")</f>
        <v/>
      </c>
      <c r="O69" s="19" t="str">
        <f>IF($B69&lt;&gt;"",ROUND(MAX(Worksheet!Y69,Worksheet!Z69),Worksheet!$N$3),"")</f>
        <v/>
      </c>
      <c r="Q69" s="19"/>
      <c r="R69" s="19"/>
      <c r="S69" s="19"/>
    </row>
    <row r="70" spans="2:19" x14ac:dyDescent="0.25">
      <c r="B70" s="10" t="str">
        <f>IF(Worksheet!B70&lt;&gt;"",Worksheet!B70,"")</f>
        <v/>
      </c>
      <c r="C70" s="12" t="str">
        <f t="shared" si="13"/>
        <v/>
      </c>
      <c r="D70" s="12" t="str">
        <f t="shared" si="11"/>
        <v/>
      </c>
      <c r="E70" s="12" t="str">
        <f t="shared" si="12"/>
        <v/>
      </c>
      <c r="F70" s="64" t="str">
        <f>IF(Worksheet!I70="","",Worksheet!I70)</f>
        <v/>
      </c>
      <c r="G70" s="65"/>
      <c r="H70" s="66"/>
      <c r="K70" s="19"/>
      <c r="L70" s="19"/>
      <c r="M70" s="19" t="str">
        <f>IF($B70&lt;&gt;"",ROUND(MAX(Worksheet!W70,Worksheet!AB70),Worksheet!$N$3),"")</f>
        <v/>
      </c>
      <c r="N70" s="19" t="str">
        <f>IF($B70&lt;&gt;"",ROUND(MAX(Worksheet!X70,Worksheet!AA70),Worksheet!$N$3),"")</f>
        <v/>
      </c>
      <c r="O70" s="19" t="str">
        <f>IF($B70&lt;&gt;"",ROUND(MAX(Worksheet!Y70,Worksheet!Z70),Worksheet!$N$3),"")</f>
        <v/>
      </c>
      <c r="Q70" s="19"/>
      <c r="R70" s="19"/>
      <c r="S70" s="19"/>
    </row>
    <row r="71" spans="2:19" x14ac:dyDescent="0.25">
      <c r="B71" s="10" t="str">
        <f>IF(Worksheet!B71&lt;&gt;"",Worksheet!B71,"")</f>
        <v/>
      </c>
      <c r="C71" s="12" t="str">
        <f t="shared" si="13"/>
        <v/>
      </c>
      <c r="D71" s="12" t="str">
        <f t="shared" si="11"/>
        <v/>
      </c>
      <c r="E71" s="12" t="str">
        <f t="shared" si="12"/>
        <v/>
      </c>
      <c r="F71" s="64" t="str">
        <f>IF(Worksheet!I71="","",Worksheet!I71)</f>
        <v/>
      </c>
      <c r="G71" s="65"/>
      <c r="H71" s="66"/>
      <c r="K71" s="19"/>
      <c r="L71" s="19"/>
      <c r="M71" s="19" t="str">
        <f>IF($B71&lt;&gt;"",ROUND(MAX(Worksheet!W71,Worksheet!AB71),Worksheet!$N$3),"")</f>
        <v/>
      </c>
      <c r="N71" s="19" t="str">
        <f>IF($B71&lt;&gt;"",ROUND(MAX(Worksheet!X71,Worksheet!AA71),Worksheet!$N$3),"")</f>
        <v/>
      </c>
      <c r="O71" s="19" t="str">
        <f>IF($B71&lt;&gt;"",ROUND(MAX(Worksheet!Y71,Worksheet!Z71),Worksheet!$N$3),"")</f>
        <v/>
      </c>
      <c r="Q71" s="19"/>
      <c r="R71" s="19"/>
      <c r="S71" s="19"/>
    </row>
    <row r="72" spans="2:19" x14ac:dyDescent="0.25">
      <c r="B72" s="10" t="str">
        <f>IF(Worksheet!B72&lt;&gt;"",Worksheet!B72,"")</f>
        <v/>
      </c>
      <c r="C72" s="12" t="str">
        <f t="shared" si="13"/>
        <v/>
      </c>
      <c r="D72" s="12" t="str">
        <f t="shared" si="11"/>
        <v/>
      </c>
      <c r="E72" s="12" t="str">
        <f t="shared" si="12"/>
        <v/>
      </c>
      <c r="F72" s="64" t="str">
        <f>IF(Worksheet!I72="","",Worksheet!I72)</f>
        <v/>
      </c>
      <c r="G72" s="65"/>
      <c r="H72" s="66"/>
      <c r="K72" s="19"/>
      <c r="L72" s="19"/>
      <c r="M72" s="19" t="str">
        <f>IF($B72&lt;&gt;"",ROUND(MAX(Worksheet!W72,Worksheet!AB72),Worksheet!$N$3),"")</f>
        <v/>
      </c>
      <c r="N72" s="19" t="str">
        <f>IF($B72&lt;&gt;"",ROUND(MAX(Worksheet!X72,Worksheet!AA72),Worksheet!$N$3),"")</f>
        <v/>
      </c>
      <c r="O72" s="19" t="str">
        <f>IF($B72&lt;&gt;"",ROUND(MAX(Worksheet!Y72,Worksheet!Z72),Worksheet!$N$3),"")</f>
        <v/>
      </c>
      <c r="Q72" s="19"/>
      <c r="R72" s="19"/>
      <c r="S72" s="19"/>
    </row>
    <row r="73" spans="2:19" x14ac:dyDescent="0.25">
      <c r="B73" s="10" t="str">
        <f>IF(Worksheet!B73&lt;&gt;"",Worksheet!B73,"")</f>
        <v/>
      </c>
      <c r="C73" s="12" t="str">
        <f t="shared" si="13"/>
        <v/>
      </c>
      <c r="D73" s="12" t="str">
        <f t="shared" si="11"/>
        <v/>
      </c>
      <c r="E73" s="12" t="str">
        <f t="shared" si="12"/>
        <v/>
      </c>
      <c r="F73" s="64" t="str">
        <f>IF(Worksheet!I73="","",Worksheet!I73)</f>
        <v/>
      </c>
      <c r="G73" s="65"/>
      <c r="H73" s="66"/>
      <c r="K73" s="19"/>
      <c r="L73" s="19"/>
      <c r="M73" s="19" t="str">
        <f>IF($B73&lt;&gt;"",ROUND(MAX(Worksheet!W73,Worksheet!AB73),Worksheet!$N$3),"")</f>
        <v/>
      </c>
      <c r="N73" s="19" t="str">
        <f>IF($B73&lt;&gt;"",ROUND(MAX(Worksheet!X73,Worksheet!AA73),Worksheet!$N$3),"")</f>
        <v/>
      </c>
      <c r="O73" s="19" t="str">
        <f>IF($B73&lt;&gt;"",ROUND(MAX(Worksheet!Y73,Worksheet!Z73),Worksheet!$N$3),"")</f>
        <v/>
      </c>
      <c r="Q73" s="19"/>
      <c r="R73" s="19"/>
      <c r="S73" s="19"/>
    </row>
    <row r="74" spans="2:19" x14ac:dyDescent="0.25">
      <c r="B74" s="10" t="str">
        <f>IF(Worksheet!B74&lt;&gt;"",Worksheet!B74,"")</f>
        <v/>
      </c>
      <c r="C74" s="12" t="str">
        <f t="shared" si="13"/>
        <v/>
      </c>
      <c r="D74" s="12" t="str">
        <f t="shared" si="11"/>
        <v/>
      </c>
      <c r="E74" s="12" t="str">
        <f t="shared" si="12"/>
        <v/>
      </c>
      <c r="F74" s="64" t="str">
        <f>IF(Worksheet!I74="","",Worksheet!I74)</f>
        <v/>
      </c>
      <c r="G74" s="65"/>
      <c r="H74" s="66"/>
      <c r="K74" s="19"/>
      <c r="L74" s="19"/>
      <c r="M74" s="19" t="str">
        <f>IF($B74&lt;&gt;"",ROUND(MAX(Worksheet!W74,Worksheet!AB74),Worksheet!$N$3),"")</f>
        <v/>
      </c>
      <c r="N74" s="19" t="str">
        <f>IF($B74&lt;&gt;"",ROUND(MAX(Worksheet!X74,Worksheet!AA74),Worksheet!$N$3),"")</f>
        <v/>
      </c>
      <c r="O74" s="19" t="str">
        <f>IF($B74&lt;&gt;"",ROUND(MAX(Worksheet!Y74,Worksheet!Z74),Worksheet!$N$3),"")</f>
        <v/>
      </c>
      <c r="Q74" s="19"/>
      <c r="R74" s="19"/>
      <c r="S74" s="19"/>
    </row>
    <row r="75" spans="2:19" x14ac:dyDescent="0.25">
      <c r="B75" s="10" t="str">
        <f>IF(Worksheet!B75&lt;&gt;"",Worksheet!B75,"")</f>
        <v/>
      </c>
      <c r="C75" s="12" t="str">
        <f t="shared" si="13"/>
        <v/>
      </c>
      <c r="D75" s="12" t="str">
        <f t="shared" si="11"/>
        <v/>
      </c>
      <c r="E75" s="12" t="str">
        <f t="shared" si="12"/>
        <v/>
      </c>
      <c r="F75" s="64" t="str">
        <f>IF(Worksheet!I75="","",Worksheet!I75)</f>
        <v/>
      </c>
      <c r="G75" s="65"/>
      <c r="H75" s="66"/>
      <c r="K75" s="19"/>
      <c r="L75" s="19"/>
      <c r="M75" s="19" t="str">
        <f>IF($B75&lt;&gt;"",ROUND(MAX(Worksheet!W75,Worksheet!AB75),Worksheet!$N$3),"")</f>
        <v/>
      </c>
      <c r="N75" s="19" t="str">
        <f>IF($B75&lt;&gt;"",ROUND(MAX(Worksheet!X75,Worksheet!AA75),Worksheet!$N$3),"")</f>
        <v/>
      </c>
      <c r="O75" s="19" t="str">
        <f>IF($B75&lt;&gt;"",ROUND(MAX(Worksheet!Y75,Worksheet!Z75),Worksheet!$N$3),"")</f>
        <v/>
      </c>
      <c r="Q75" s="19"/>
      <c r="R75" s="19"/>
      <c r="S75" s="19"/>
    </row>
    <row r="76" spans="2:19" x14ac:dyDescent="0.25">
      <c r="B76" s="10" t="str">
        <f>IF(Worksheet!B76&lt;&gt;"",Worksheet!B76,"")</f>
        <v/>
      </c>
      <c r="C76" s="12" t="str">
        <f t="shared" si="13"/>
        <v/>
      </c>
      <c r="D76" s="12" t="str">
        <f t="shared" si="11"/>
        <v/>
      </c>
      <c r="E76" s="12" t="str">
        <f t="shared" si="12"/>
        <v/>
      </c>
      <c r="F76" s="64" t="str">
        <f>IF(Worksheet!I76="","",Worksheet!I76)</f>
        <v/>
      </c>
      <c r="G76" s="65"/>
      <c r="H76" s="66"/>
      <c r="K76" s="19"/>
      <c r="L76" s="19"/>
      <c r="M76" s="19" t="str">
        <f>IF($B76&lt;&gt;"",ROUND(MAX(Worksheet!W76,Worksheet!AB76),Worksheet!$N$3),"")</f>
        <v/>
      </c>
      <c r="N76" s="19" t="str">
        <f>IF($B76&lt;&gt;"",ROUND(MAX(Worksheet!X76,Worksheet!AA76),Worksheet!$N$3),"")</f>
        <v/>
      </c>
      <c r="O76" s="19" t="str">
        <f>IF($B76&lt;&gt;"",ROUND(MAX(Worksheet!Y76,Worksheet!Z76),Worksheet!$N$3),"")</f>
        <v/>
      </c>
      <c r="Q76" s="19"/>
      <c r="R76" s="19"/>
      <c r="S76" s="19"/>
    </row>
    <row r="77" spans="2:19" x14ac:dyDescent="0.25">
      <c r="B77" s="10" t="str">
        <f>IF(Worksheet!B77&lt;&gt;"",Worksheet!B77,"")</f>
        <v/>
      </c>
      <c r="C77" s="12" t="str">
        <f t="shared" si="13"/>
        <v/>
      </c>
      <c r="D77" s="12" t="str">
        <f t="shared" si="11"/>
        <v/>
      </c>
      <c r="E77" s="12" t="str">
        <f t="shared" si="12"/>
        <v/>
      </c>
      <c r="F77" s="64" t="str">
        <f>IF(Worksheet!I77="","",Worksheet!I77)</f>
        <v/>
      </c>
      <c r="G77" s="65"/>
      <c r="H77" s="66"/>
      <c r="K77" s="19"/>
      <c r="L77" s="19"/>
      <c r="M77" s="19" t="str">
        <f>IF($B77&lt;&gt;"",ROUND(MAX(Worksheet!W77,Worksheet!AB77),Worksheet!$N$3),"")</f>
        <v/>
      </c>
      <c r="N77" s="19" t="str">
        <f>IF($B77&lt;&gt;"",ROUND(MAX(Worksheet!X77,Worksheet!AA77),Worksheet!$N$3),"")</f>
        <v/>
      </c>
      <c r="O77" s="19" t="str">
        <f>IF($B77&lt;&gt;"",ROUND(MAX(Worksheet!Y77,Worksheet!Z77),Worksheet!$N$3),"")</f>
        <v/>
      </c>
      <c r="Q77" s="19"/>
      <c r="R77" s="19"/>
      <c r="S77" s="19"/>
    </row>
    <row r="78" spans="2:19" x14ac:dyDescent="0.25">
      <c r="B78" s="10" t="str">
        <f>IF(Worksheet!B78&lt;&gt;"",Worksheet!B78,"")</f>
        <v/>
      </c>
      <c r="C78" s="12" t="str">
        <f t="shared" si="13"/>
        <v/>
      </c>
      <c r="D78" s="12" t="str">
        <f t="shared" si="11"/>
        <v/>
      </c>
      <c r="E78" s="12" t="str">
        <f t="shared" si="12"/>
        <v/>
      </c>
      <c r="F78" s="64" t="str">
        <f>IF(Worksheet!I78="","",Worksheet!I78)</f>
        <v/>
      </c>
      <c r="G78" s="65"/>
      <c r="H78" s="66"/>
      <c r="K78" s="19"/>
      <c r="L78" s="19"/>
      <c r="M78" s="19" t="str">
        <f>IF($B78&lt;&gt;"",ROUND(MAX(Worksheet!W78,Worksheet!AB78),Worksheet!$N$3),"")</f>
        <v/>
      </c>
      <c r="N78" s="19" t="str">
        <f>IF($B78&lt;&gt;"",ROUND(MAX(Worksheet!X78,Worksheet!AA78),Worksheet!$N$3),"")</f>
        <v/>
      </c>
      <c r="O78" s="19" t="str">
        <f>IF($B78&lt;&gt;"",ROUND(MAX(Worksheet!Y78,Worksheet!Z78),Worksheet!$N$3),"")</f>
        <v/>
      </c>
      <c r="Q78" s="19"/>
      <c r="R78" s="19"/>
      <c r="S78" s="19"/>
    </row>
    <row r="79" spans="2:19" x14ac:dyDescent="0.25">
      <c r="B79" s="10" t="str">
        <f>IF(Worksheet!B79&lt;&gt;"",Worksheet!B79,"")</f>
        <v/>
      </c>
      <c r="C79" s="12" t="str">
        <f t="shared" si="13"/>
        <v/>
      </c>
      <c r="D79" s="12" t="str">
        <f t="shared" si="11"/>
        <v/>
      </c>
      <c r="E79" s="12" t="str">
        <f t="shared" si="12"/>
        <v/>
      </c>
      <c r="F79" s="64" t="str">
        <f>IF(Worksheet!I79="","",Worksheet!I79)</f>
        <v/>
      </c>
      <c r="G79" s="65"/>
      <c r="H79" s="66"/>
      <c r="K79" s="19"/>
      <c r="L79" s="19"/>
      <c r="M79" s="19" t="str">
        <f>IF($B79&lt;&gt;"",ROUND(MAX(Worksheet!W79,Worksheet!AB79),Worksheet!$N$3),"")</f>
        <v/>
      </c>
      <c r="N79" s="19" t="str">
        <f>IF($B79&lt;&gt;"",ROUND(MAX(Worksheet!X79,Worksheet!AA79),Worksheet!$N$3),"")</f>
        <v/>
      </c>
      <c r="O79" s="19" t="str">
        <f>IF($B79&lt;&gt;"",ROUND(MAX(Worksheet!Y79,Worksheet!Z79),Worksheet!$N$3),"")</f>
        <v/>
      </c>
      <c r="Q79" s="19"/>
      <c r="R79" s="19"/>
      <c r="S79" s="19"/>
    </row>
    <row r="80" spans="2:19" x14ac:dyDescent="0.25">
      <c r="B80" s="10" t="str">
        <f>IF(Worksheet!B80&lt;&gt;"",Worksheet!B80,"")</f>
        <v/>
      </c>
      <c r="C80" s="12" t="str">
        <f t="shared" si="13"/>
        <v/>
      </c>
      <c r="D80" s="12" t="str">
        <f t="shared" si="11"/>
        <v/>
      </c>
      <c r="E80" s="12" t="str">
        <f t="shared" si="12"/>
        <v/>
      </c>
      <c r="F80" s="64" t="str">
        <f>IF(Worksheet!I80="","",Worksheet!I80)</f>
        <v/>
      </c>
      <c r="G80" s="65"/>
      <c r="H80" s="66"/>
      <c r="K80" s="19"/>
      <c r="L80" s="19"/>
      <c r="M80" s="19" t="str">
        <f>IF($B80&lt;&gt;"",ROUND(MAX(Worksheet!W80,Worksheet!AB80),Worksheet!$N$3),"")</f>
        <v/>
      </c>
      <c r="N80" s="19" t="str">
        <f>IF($B80&lt;&gt;"",ROUND(MAX(Worksheet!X80,Worksheet!AA80),Worksheet!$N$3),"")</f>
        <v/>
      </c>
      <c r="O80" s="19" t="str">
        <f>IF($B80&lt;&gt;"",ROUND(MAX(Worksheet!Y80,Worksheet!Z80),Worksheet!$N$3),"")</f>
        <v/>
      </c>
      <c r="Q80" s="19"/>
      <c r="R80" s="19"/>
      <c r="S80" s="19"/>
    </row>
    <row r="81" spans="2:19" x14ac:dyDescent="0.25">
      <c r="B81" s="10" t="str">
        <f>IF(Worksheet!B81&lt;&gt;"",Worksheet!B81,"")</f>
        <v/>
      </c>
      <c r="C81" s="12" t="str">
        <f t="shared" si="13"/>
        <v/>
      </c>
      <c r="D81" s="12" t="str">
        <f t="shared" si="11"/>
        <v/>
      </c>
      <c r="E81" s="12" t="str">
        <f t="shared" si="12"/>
        <v/>
      </c>
      <c r="F81" s="64" t="str">
        <f>IF(Worksheet!I81="","",Worksheet!I81)</f>
        <v/>
      </c>
      <c r="G81" s="65"/>
      <c r="H81" s="66"/>
      <c r="K81" s="19"/>
      <c r="L81" s="19"/>
      <c r="M81" s="19" t="str">
        <f>IF($B81&lt;&gt;"",ROUND(MAX(Worksheet!W81,Worksheet!AB81),Worksheet!$N$3),"")</f>
        <v/>
      </c>
      <c r="N81" s="19" t="str">
        <f>IF($B81&lt;&gt;"",ROUND(MAX(Worksheet!X81,Worksheet!AA81),Worksheet!$N$3),"")</f>
        <v/>
      </c>
      <c r="O81" s="19" t="str">
        <f>IF($B81&lt;&gt;"",ROUND(MAX(Worksheet!Y81,Worksheet!Z81),Worksheet!$N$3),"")</f>
        <v/>
      </c>
      <c r="Q81" s="19"/>
      <c r="R81" s="19"/>
      <c r="S81" s="19"/>
    </row>
    <row r="82" spans="2:19" x14ac:dyDescent="0.25">
      <c r="B82" s="10" t="str">
        <f>IF(Worksheet!B82&lt;&gt;"",Worksheet!B82,"")</f>
        <v/>
      </c>
      <c r="C82" s="12" t="str">
        <f t="shared" si="13"/>
        <v/>
      </c>
      <c r="D82" s="12" t="str">
        <f t="shared" si="11"/>
        <v/>
      </c>
      <c r="E82" s="12" t="str">
        <f t="shared" si="12"/>
        <v/>
      </c>
      <c r="F82" s="64" t="str">
        <f>IF(Worksheet!I82="","",Worksheet!I82)</f>
        <v/>
      </c>
      <c r="G82" s="65"/>
      <c r="H82" s="66"/>
      <c r="K82" s="19"/>
      <c r="L82" s="19"/>
      <c r="M82" s="19" t="str">
        <f>IF($B82&lt;&gt;"",ROUND(MAX(Worksheet!W82,Worksheet!AB82),Worksheet!$N$3),"")</f>
        <v/>
      </c>
      <c r="N82" s="19" t="str">
        <f>IF($B82&lt;&gt;"",ROUND(MAX(Worksheet!X82,Worksheet!AA82),Worksheet!$N$3),"")</f>
        <v/>
      </c>
      <c r="O82" s="19" t="str">
        <f>IF($B82&lt;&gt;"",ROUND(MAX(Worksheet!Y82,Worksheet!Z82),Worksheet!$N$3),"")</f>
        <v/>
      </c>
      <c r="Q82" s="19"/>
      <c r="R82" s="19"/>
      <c r="S82" s="19"/>
    </row>
    <row r="83" spans="2:19" x14ac:dyDescent="0.25">
      <c r="B83" s="10" t="str">
        <f>IF(Worksheet!B83&lt;&gt;"",Worksheet!B83,"")</f>
        <v/>
      </c>
      <c r="C83" s="12" t="str">
        <f t="shared" si="13"/>
        <v/>
      </c>
      <c r="D83" s="12" t="str">
        <f t="shared" si="11"/>
        <v/>
      </c>
      <c r="E83" s="12" t="str">
        <f t="shared" si="12"/>
        <v/>
      </c>
      <c r="F83" s="64" t="str">
        <f>IF(Worksheet!I83="","",Worksheet!I83)</f>
        <v/>
      </c>
      <c r="G83" s="65"/>
      <c r="H83" s="66"/>
      <c r="K83" s="19"/>
      <c r="L83" s="19"/>
      <c r="M83" s="19" t="str">
        <f>IF($B83&lt;&gt;"",ROUND(MAX(Worksheet!W83,Worksheet!AB83),Worksheet!$N$3),"")</f>
        <v/>
      </c>
      <c r="N83" s="19" t="str">
        <f>IF($B83&lt;&gt;"",ROUND(MAX(Worksheet!X83,Worksheet!AA83),Worksheet!$N$3),"")</f>
        <v/>
      </c>
      <c r="O83" s="19" t="str">
        <f>IF($B83&lt;&gt;"",ROUND(MAX(Worksheet!Y83,Worksheet!Z83),Worksheet!$N$3),"")</f>
        <v/>
      </c>
      <c r="Q83" s="19"/>
      <c r="R83" s="19"/>
      <c r="S83" s="19"/>
    </row>
    <row r="84" spans="2:19" x14ac:dyDescent="0.25">
      <c r="B84" s="10" t="str">
        <f>IF(Worksheet!B84&lt;&gt;"",Worksheet!B84,"")</f>
        <v/>
      </c>
      <c r="C84" s="12" t="str">
        <f t="shared" si="13"/>
        <v/>
      </c>
      <c r="D84" s="12" t="str">
        <f t="shared" si="11"/>
        <v/>
      </c>
      <c r="E84" s="12" t="str">
        <f t="shared" si="12"/>
        <v/>
      </c>
      <c r="F84" s="64" t="str">
        <f>IF(Worksheet!I84="","",Worksheet!I84)</f>
        <v/>
      </c>
      <c r="G84" s="65"/>
      <c r="H84" s="66"/>
      <c r="K84" s="19"/>
      <c r="L84" s="19"/>
      <c r="M84" s="19" t="str">
        <f>IF($B84&lt;&gt;"",ROUND(MAX(Worksheet!W84,Worksheet!AB84),Worksheet!$N$3),"")</f>
        <v/>
      </c>
      <c r="N84" s="19" t="str">
        <f>IF($B84&lt;&gt;"",ROUND(MAX(Worksheet!X84,Worksheet!AA84),Worksheet!$N$3),"")</f>
        <v/>
      </c>
      <c r="O84" s="19" t="str">
        <f>IF($B84&lt;&gt;"",ROUND(MAX(Worksheet!Y84,Worksheet!Z84),Worksheet!$N$3),"")</f>
        <v/>
      </c>
      <c r="Q84" s="19"/>
      <c r="R84" s="19"/>
      <c r="S84" s="19"/>
    </row>
    <row r="85" spans="2:19" x14ac:dyDescent="0.25">
      <c r="B85" s="10" t="str">
        <f>IF(Worksheet!B85&lt;&gt;"",Worksheet!B85,"")</f>
        <v/>
      </c>
      <c r="C85" s="12" t="str">
        <f t="shared" si="13"/>
        <v/>
      </c>
      <c r="D85" s="12" t="str">
        <f t="shared" si="11"/>
        <v/>
      </c>
      <c r="E85" s="12" t="str">
        <f t="shared" si="12"/>
        <v/>
      </c>
      <c r="F85" s="64" t="str">
        <f>IF(Worksheet!I85="","",Worksheet!I85)</f>
        <v/>
      </c>
      <c r="G85" s="65"/>
      <c r="H85" s="66"/>
      <c r="K85" s="19"/>
      <c r="L85" s="19"/>
      <c r="M85" s="19" t="str">
        <f>IF($B85&lt;&gt;"",ROUND(MAX(Worksheet!W85,Worksheet!AB85),Worksheet!$N$3),"")</f>
        <v/>
      </c>
      <c r="N85" s="19" t="str">
        <f>IF($B85&lt;&gt;"",ROUND(MAX(Worksheet!X85,Worksheet!AA85),Worksheet!$N$3),"")</f>
        <v/>
      </c>
      <c r="O85" s="19" t="str">
        <f>IF($B85&lt;&gt;"",ROUND(MAX(Worksheet!Y85,Worksheet!Z85),Worksheet!$N$3),"")</f>
        <v/>
      </c>
      <c r="Q85" s="19"/>
      <c r="R85" s="19"/>
      <c r="S85" s="19"/>
    </row>
    <row r="86" spans="2:19" x14ac:dyDescent="0.25">
      <c r="B86" s="10" t="str">
        <f>IF(Worksheet!B86&lt;&gt;"",Worksheet!B86,"")</f>
        <v/>
      </c>
      <c r="C86" s="12" t="str">
        <f t="shared" si="13"/>
        <v/>
      </c>
      <c r="D86" s="12" t="str">
        <f t="shared" si="11"/>
        <v/>
      </c>
      <c r="E86" s="12" t="str">
        <f t="shared" si="12"/>
        <v/>
      </c>
      <c r="F86" s="64" t="str">
        <f>IF(Worksheet!I86="","",Worksheet!I86)</f>
        <v/>
      </c>
      <c r="G86" s="65"/>
      <c r="H86" s="66"/>
      <c r="K86" s="19"/>
      <c r="L86" s="19"/>
      <c r="M86" s="19" t="str">
        <f>IF($B86&lt;&gt;"",ROUND(MAX(Worksheet!W86,Worksheet!AB86),Worksheet!$N$3),"")</f>
        <v/>
      </c>
      <c r="N86" s="19" t="str">
        <f>IF($B86&lt;&gt;"",ROUND(MAX(Worksheet!X86,Worksheet!AA86),Worksheet!$N$3),"")</f>
        <v/>
      </c>
      <c r="O86" s="19" t="str">
        <f>IF($B86&lt;&gt;"",ROUND(MAX(Worksheet!Y86,Worksheet!Z86),Worksheet!$N$3),"")</f>
        <v/>
      </c>
      <c r="Q86" s="19"/>
      <c r="R86" s="19"/>
      <c r="S86" s="19"/>
    </row>
    <row r="87" spans="2:19" x14ac:dyDescent="0.25">
      <c r="B87" s="10" t="str">
        <f>IF(Worksheet!B87&lt;&gt;"",Worksheet!B87,"")</f>
        <v/>
      </c>
      <c r="C87" s="12" t="str">
        <f t="shared" si="13"/>
        <v/>
      </c>
      <c r="D87" s="12" t="str">
        <f t="shared" si="11"/>
        <v/>
      </c>
      <c r="E87" s="12" t="str">
        <f t="shared" si="12"/>
        <v/>
      </c>
      <c r="F87" s="64" t="str">
        <f>IF(Worksheet!I87="","",Worksheet!I87)</f>
        <v/>
      </c>
      <c r="G87" s="65"/>
      <c r="H87" s="66"/>
      <c r="K87" s="19"/>
      <c r="L87" s="19"/>
      <c r="M87" s="19" t="str">
        <f>IF($B87&lt;&gt;"",ROUND(MAX(Worksheet!W87,Worksheet!AB87),Worksheet!$N$3),"")</f>
        <v/>
      </c>
      <c r="N87" s="19" t="str">
        <f>IF($B87&lt;&gt;"",ROUND(MAX(Worksheet!X87,Worksheet!AA87),Worksheet!$N$3),"")</f>
        <v/>
      </c>
      <c r="O87" s="19" t="str">
        <f>IF($B87&lt;&gt;"",ROUND(MAX(Worksheet!Y87,Worksheet!Z87),Worksheet!$N$3),"")</f>
        <v/>
      </c>
      <c r="Q87" s="19"/>
      <c r="R87" s="19"/>
      <c r="S87" s="19"/>
    </row>
    <row r="88" spans="2:19" x14ac:dyDescent="0.25">
      <c r="B88" s="10" t="str">
        <f>IF(Worksheet!B88&lt;&gt;"",Worksheet!B88,"")</f>
        <v/>
      </c>
      <c r="C88" s="12" t="str">
        <f t="shared" si="13"/>
        <v/>
      </c>
      <c r="D88" s="12" t="str">
        <f t="shared" si="11"/>
        <v/>
      </c>
      <c r="E88" s="12" t="str">
        <f t="shared" si="12"/>
        <v/>
      </c>
      <c r="F88" s="64" t="str">
        <f>IF(Worksheet!I88="","",Worksheet!I88)</f>
        <v/>
      </c>
      <c r="G88" s="65"/>
      <c r="H88" s="66"/>
      <c r="K88" s="19"/>
      <c r="L88" s="19"/>
      <c r="M88" s="19" t="str">
        <f>IF($B88&lt;&gt;"",ROUND(MAX(Worksheet!W88,Worksheet!AB88),Worksheet!$N$3),"")</f>
        <v/>
      </c>
      <c r="N88" s="19" t="str">
        <f>IF($B88&lt;&gt;"",ROUND(MAX(Worksheet!X88,Worksheet!AA88),Worksheet!$N$3),"")</f>
        <v/>
      </c>
      <c r="O88" s="19" t="str">
        <f>IF($B88&lt;&gt;"",ROUND(MAX(Worksheet!Y88,Worksheet!Z88),Worksheet!$N$3),"")</f>
        <v/>
      </c>
      <c r="Q88" s="19"/>
      <c r="R88" s="19"/>
      <c r="S88" s="19"/>
    </row>
    <row r="89" spans="2:19" x14ac:dyDescent="0.25">
      <c r="B89" s="10" t="str">
        <f>IF(Worksheet!B89&lt;&gt;"",Worksheet!B89,"")</f>
        <v/>
      </c>
      <c r="C89" s="12" t="str">
        <f t="shared" si="13"/>
        <v/>
      </c>
      <c r="D89" s="12" t="str">
        <f t="shared" si="11"/>
        <v/>
      </c>
      <c r="E89" s="12" t="str">
        <f t="shared" si="12"/>
        <v/>
      </c>
      <c r="F89" s="64" t="str">
        <f>IF(Worksheet!I89="","",Worksheet!I89)</f>
        <v/>
      </c>
      <c r="G89" s="65"/>
      <c r="H89" s="66"/>
      <c r="K89" s="19"/>
      <c r="L89" s="19"/>
      <c r="M89" s="19" t="str">
        <f>IF($B89&lt;&gt;"",ROUND(MAX(Worksheet!W89,Worksheet!AB89),Worksheet!$N$3),"")</f>
        <v/>
      </c>
      <c r="N89" s="19" t="str">
        <f>IF($B89&lt;&gt;"",ROUND(MAX(Worksheet!X89,Worksheet!AA89),Worksheet!$N$3),"")</f>
        <v/>
      </c>
      <c r="O89" s="19" t="str">
        <f>IF($B89&lt;&gt;"",ROUND(MAX(Worksheet!Y89,Worksheet!Z89),Worksheet!$N$3),"")</f>
        <v/>
      </c>
      <c r="Q89" s="19"/>
      <c r="R89" s="19"/>
      <c r="S89" s="19"/>
    </row>
    <row r="90" spans="2:19" x14ac:dyDescent="0.25">
      <c r="B90" s="10" t="str">
        <f>IF(Worksheet!B90&lt;&gt;"",Worksheet!B90,"")</f>
        <v/>
      </c>
      <c r="C90" s="12" t="str">
        <f t="shared" si="13"/>
        <v/>
      </c>
      <c r="D90" s="12" t="str">
        <f t="shared" si="11"/>
        <v/>
      </c>
      <c r="E90" s="12" t="str">
        <f t="shared" si="12"/>
        <v/>
      </c>
      <c r="F90" s="64" t="str">
        <f>IF(Worksheet!I90="","",Worksheet!I90)</f>
        <v/>
      </c>
      <c r="G90" s="65"/>
      <c r="H90" s="66"/>
      <c r="K90" s="19"/>
      <c r="L90" s="19"/>
      <c r="M90" s="19" t="str">
        <f>IF($B90&lt;&gt;"",ROUND(MAX(Worksheet!W90,Worksheet!AB90),Worksheet!$N$3),"")</f>
        <v/>
      </c>
      <c r="N90" s="19" t="str">
        <f>IF($B90&lt;&gt;"",ROUND(MAX(Worksheet!X90,Worksheet!AA90),Worksheet!$N$3),"")</f>
        <v/>
      </c>
      <c r="O90" s="19" t="str">
        <f>IF($B90&lt;&gt;"",ROUND(MAX(Worksheet!Y90,Worksheet!Z90),Worksheet!$N$3),"")</f>
        <v/>
      </c>
      <c r="Q90" s="19"/>
      <c r="R90" s="19"/>
      <c r="S90" s="19"/>
    </row>
    <row r="91" spans="2:19" x14ac:dyDescent="0.25">
      <c r="B91" s="10" t="str">
        <f>IF(Worksheet!B91&lt;&gt;"",Worksheet!B91,"")</f>
        <v/>
      </c>
      <c r="C91" s="12" t="str">
        <f t="shared" si="13"/>
        <v/>
      </c>
      <c r="D91" s="12" t="str">
        <f t="shared" si="11"/>
        <v/>
      </c>
      <c r="E91" s="12" t="str">
        <f t="shared" si="12"/>
        <v/>
      </c>
      <c r="F91" s="64" t="str">
        <f>IF(Worksheet!I91="","",Worksheet!I91)</f>
        <v/>
      </c>
      <c r="G91" s="65"/>
      <c r="H91" s="66"/>
      <c r="K91" s="19"/>
      <c r="L91" s="19"/>
      <c r="M91" s="19" t="str">
        <f>IF($B91&lt;&gt;"",ROUND(MAX(Worksheet!W91,Worksheet!AB91),Worksheet!$N$3),"")</f>
        <v/>
      </c>
      <c r="N91" s="19" t="str">
        <f>IF($B91&lt;&gt;"",ROUND(MAX(Worksheet!X91,Worksheet!AA91),Worksheet!$N$3),"")</f>
        <v/>
      </c>
      <c r="O91" s="19" t="str">
        <f>IF($B91&lt;&gt;"",ROUND(MAX(Worksheet!Y91,Worksheet!Z91),Worksheet!$N$3),"")</f>
        <v/>
      </c>
      <c r="Q91" s="19"/>
      <c r="R91" s="19"/>
      <c r="S91" s="19"/>
    </row>
    <row r="92" spans="2:19" x14ac:dyDescent="0.25">
      <c r="B92" s="10" t="str">
        <f>IF(Worksheet!B92&lt;&gt;"",Worksheet!B92,"")</f>
        <v/>
      </c>
      <c r="C92" s="12" t="str">
        <f t="shared" si="13"/>
        <v/>
      </c>
      <c r="D92" s="12" t="str">
        <f t="shared" si="11"/>
        <v/>
      </c>
      <c r="E92" s="12" t="str">
        <f t="shared" si="12"/>
        <v/>
      </c>
      <c r="F92" s="64" t="str">
        <f>IF(Worksheet!I92="","",Worksheet!I92)</f>
        <v/>
      </c>
      <c r="G92" s="65"/>
      <c r="H92" s="66"/>
      <c r="K92" s="19"/>
      <c r="L92" s="19"/>
      <c r="M92" s="19" t="str">
        <f>IF($B92&lt;&gt;"",ROUND(MAX(Worksheet!W92,Worksheet!AB92),Worksheet!$N$3),"")</f>
        <v/>
      </c>
      <c r="N92" s="19" t="str">
        <f>IF($B92&lt;&gt;"",ROUND(MAX(Worksheet!X92,Worksheet!AA92),Worksheet!$N$3),"")</f>
        <v/>
      </c>
      <c r="O92" s="19" t="str">
        <f>IF($B92&lt;&gt;"",ROUND(MAX(Worksheet!Y92,Worksheet!Z92),Worksheet!$N$3),"")</f>
        <v/>
      </c>
      <c r="Q92" s="19"/>
      <c r="R92" s="19"/>
      <c r="S92" s="19"/>
    </row>
    <row r="93" spans="2:19" x14ac:dyDescent="0.25">
      <c r="B93" s="10" t="str">
        <f>IF(Worksheet!B93&lt;&gt;"",Worksheet!B93,"")</f>
        <v/>
      </c>
      <c r="C93" s="12" t="str">
        <f t="shared" si="13"/>
        <v/>
      </c>
      <c r="D93" s="12" t="str">
        <f t="shared" si="11"/>
        <v/>
      </c>
      <c r="E93" s="12" t="str">
        <f t="shared" si="12"/>
        <v/>
      </c>
      <c r="F93" s="64" t="str">
        <f>IF(Worksheet!I93="","",Worksheet!I93)</f>
        <v/>
      </c>
      <c r="G93" s="65"/>
      <c r="H93" s="66"/>
      <c r="K93" s="19"/>
      <c r="L93" s="19"/>
      <c r="M93" s="19" t="str">
        <f>IF($B93&lt;&gt;"",ROUND(MAX(Worksheet!W93,Worksheet!AB93),Worksheet!$N$3),"")</f>
        <v/>
      </c>
      <c r="N93" s="19" t="str">
        <f>IF($B93&lt;&gt;"",ROUND(MAX(Worksheet!X93,Worksheet!AA93),Worksheet!$N$3),"")</f>
        <v/>
      </c>
      <c r="O93" s="19" t="str">
        <f>IF($B93&lt;&gt;"",ROUND(MAX(Worksheet!Y93,Worksheet!Z93),Worksheet!$N$3),"")</f>
        <v/>
      </c>
      <c r="Q93" s="19"/>
      <c r="R93" s="19"/>
      <c r="S93" s="19"/>
    </row>
    <row r="94" spans="2:19" x14ac:dyDescent="0.25">
      <c r="K94" s="19"/>
      <c r="L94" s="19"/>
      <c r="M94" s="19" t="str">
        <f>IF($B94&lt;&gt;"",ROUND(MAX(Worksheet!W94,Worksheet!AB94),Worksheet!$N$3),"")</f>
        <v/>
      </c>
      <c r="N94" s="19" t="str">
        <f>IF($B94&lt;&gt;"",ROUND(MAX(Worksheet!X94,Worksheet!AA94),Worksheet!$N$3),"")</f>
        <v/>
      </c>
      <c r="O94" s="19" t="str">
        <f>IF($B94&lt;&gt;"",ROUND(MAX(Worksheet!Y94,Worksheet!Z94),Worksheet!$N$3),"")</f>
        <v/>
      </c>
      <c r="Q94" s="19"/>
      <c r="R94" s="19"/>
      <c r="S94" s="19"/>
    </row>
    <row r="95" spans="2:19" x14ac:dyDescent="0.25">
      <c r="B95" s="61" t="s">
        <v>67</v>
      </c>
      <c r="C95" s="61"/>
      <c r="D95" s="61"/>
      <c r="E95" s="61"/>
      <c r="F95" s="61"/>
      <c r="G95" s="61"/>
      <c r="I95" s="2" t="str">
        <f>CONCATENATE("Page ",P95," of ",$Q$1)</f>
        <v>Page 4 of 2</v>
      </c>
      <c r="K95" s="19"/>
      <c r="L95" s="19"/>
      <c r="M95" s="19" t="e">
        <f>IF($B95&lt;&gt;"",ROUND(MAX(Worksheet!W95,Worksheet!AB95),Worksheet!$N$3),"")</f>
        <v>#VALUE!</v>
      </c>
      <c r="N95" s="19" t="e">
        <f>IF($B95&lt;&gt;"",ROUND(MAX(Worksheet!X95,Worksheet!AA95),Worksheet!$N$3),"")</f>
        <v>#VALUE!</v>
      </c>
      <c r="O95" s="19" t="e">
        <f>IF($B95&lt;&gt;"",ROUND(MAX(Worksheet!Y95,Worksheet!Z95),Worksheet!$N$3),"")</f>
        <v>#VALUE!</v>
      </c>
      <c r="P95" s="13">
        <f>P48+1</f>
        <v>4</v>
      </c>
      <c r="Q95" s="19"/>
      <c r="R95" s="19"/>
      <c r="S95" s="19"/>
    </row>
    <row r="96" spans="2:19" ht="18" x14ac:dyDescent="0.25">
      <c r="B96" s="67" t="s">
        <v>68</v>
      </c>
      <c r="C96" s="67"/>
      <c r="D96" s="67"/>
      <c r="E96" s="67"/>
      <c r="F96" s="67"/>
      <c r="G96" s="67"/>
      <c r="H96" s="67"/>
      <c r="K96" s="19"/>
      <c r="L96" s="19"/>
      <c r="M96" s="19" t="e">
        <f>IF($B96&lt;&gt;"",ROUND(MAX(Worksheet!W96,Worksheet!AB96),Worksheet!$N$3),"")</f>
        <v>#VALUE!</v>
      </c>
      <c r="N96" s="19" t="e">
        <f>IF($B96&lt;&gt;"",ROUND(MAX(Worksheet!X96,Worksheet!AA96),Worksheet!$N$3),"")</f>
        <v>#VALUE!</v>
      </c>
      <c r="O96" s="19" t="e">
        <f>IF($B96&lt;&gt;"",ROUND(MAX(Worksheet!Y96,Worksheet!Z96),Worksheet!$N$3),"")</f>
        <v>#VALUE!</v>
      </c>
      <c r="Q96" s="19"/>
      <c r="R96" s="19"/>
      <c r="S96" s="19"/>
    </row>
    <row r="97" spans="2:19" ht="16.5" thickBot="1" x14ac:dyDescent="0.3">
      <c r="B97" s="3" t="s">
        <v>31</v>
      </c>
      <c r="C97" s="28">
        <f>$C$3</f>
        <v>0</v>
      </c>
      <c r="E97" s="3" t="s">
        <v>24</v>
      </c>
      <c r="F97" s="4" t="str">
        <f>$E$3</f>
        <v/>
      </c>
      <c r="H97" s="5"/>
      <c r="K97" s="19"/>
      <c r="L97" s="19"/>
      <c r="M97" s="19" t="e">
        <f>IF($B97&lt;&gt;"",ROUND(MAX(Worksheet!W97,Worksheet!AB97),Worksheet!$N$3),"")</f>
        <v>#VALUE!</v>
      </c>
      <c r="N97" s="19" t="e">
        <f>IF($B97&lt;&gt;"",ROUND(MAX(Worksheet!X97,Worksheet!AA97),Worksheet!$N$3),"")</f>
        <v>#VALUE!</v>
      </c>
      <c r="O97" s="19" t="e">
        <f>IF($B97&lt;&gt;"",ROUND(MAX(Worksheet!Y97,Worksheet!Z97),Worksheet!$N$3),"")</f>
        <v>#VALUE!</v>
      </c>
      <c r="Q97" s="19"/>
      <c r="R97" s="19"/>
      <c r="S97" s="19"/>
    </row>
    <row r="98" spans="2:19" x14ac:dyDescent="0.25">
      <c r="H98" s="6"/>
      <c r="K98" s="19"/>
      <c r="L98" s="19"/>
      <c r="M98" s="19" t="str">
        <f>IF($B98&lt;&gt;"",ROUND(MAX(Worksheet!W98,Worksheet!AB98),Worksheet!$N$3),"")</f>
        <v/>
      </c>
      <c r="N98" s="19" t="str">
        <f>IF($B98&lt;&gt;"",ROUND(MAX(Worksheet!X98,Worksheet!AA98),Worksheet!$N$3),"")</f>
        <v/>
      </c>
      <c r="O98" s="19" t="str">
        <f>IF($B98&lt;&gt;"",ROUND(MAX(Worksheet!Y98,Worksheet!Z98),Worksheet!$N$3),"")</f>
        <v/>
      </c>
      <c r="Q98" s="19"/>
      <c r="R98" s="19"/>
      <c r="S98" s="19"/>
    </row>
    <row r="99" spans="2:19" x14ac:dyDescent="0.25">
      <c r="C99" s="60" t="s">
        <v>42</v>
      </c>
      <c r="D99" s="60"/>
      <c r="E99" s="60"/>
      <c r="H99" s="6"/>
      <c r="K99" s="19"/>
      <c r="L99" s="19"/>
      <c r="M99" s="19" t="str">
        <f>IF($B99&lt;&gt;"",ROUND(MAX(Worksheet!W99,Worksheet!AB99),Worksheet!$N$3),"")</f>
        <v/>
      </c>
      <c r="N99" s="19" t="str">
        <f>IF($B99&lt;&gt;"",ROUND(MAX(Worksheet!X99,Worksheet!AA99),Worksheet!$N$3),"")</f>
        <v/>
      </c>
      <c r="O99" s="19" t="str">
        <f>IF($B99&lt;&gt;"",ROUND(MAX(Worksheet!Y99,Worksheet!Z99),Worksheet!$N$3),"")</f>
        <v/>
      </c>
      <c r="Q99" s="19"/>
      <c r="R99" s="19"/>
      <c r="S99" s="19"/>
    </row>
    <row r="100" spans="2:19" x14ac:dyDescent="0.25">
      <c r="B100" s="7" t="s">
        <v>45</v>
      </c>
      <c r="C100" s="7" t="s">
        <v>9</v>
      </c>
      <c r="D100" s="7" t="s">
        <v>71</v>
      </c>
      <c r="E100" s="7" t="s">
        <v>11</v>
      </c>
      <c r="F100" s="68" t="s">
        <v>52</v>
      </c>
      <c r="G100" s="68"/>
      <c r="H100" s="68"/>
      <c r="K100" s="19"/>
      <c r="L100" s="19"/>
      <c r="M100" s="19" t="e">
        <f>IF($B100&lt;&gt;"",ROUND(MAX(Worksheet!W100,Worksheet!AB100),Worksheet!$N$3),"")</f>
        <v>#VALUE!</v>
      </c>
      <c r="N100" s="19" t="e">
        <f>IF($B100&lt;&gt;"",ROUND(MAX(Worksheet!X100,Worksheet!AA100),Worksheet!$N$3),"")</f>
        <v>#VALUE!</v>
      </c>
      <c r="O100" s="19" t="e">
        <f>IF($B100&lt;&gt;"",ROUND(MAX(Worksheet!Y100,Worksheet!Z100),Worksheet!$N$3),"")</f>
        <v>#VALUE!</v>
      </c>
      <c r="Q100" s="19"/>
      <c r="R100" s="19"/>
      <c r="S100" s="19"/>
    </row>
    <row r="101" spans="2:19" x14ac:dyDescent="0.25">
      <c r="B101" s="10" t="str">
        <f>IF(Worksheet!B101&lt;&gt;"",Worksheet!B101,"")</f>
        <v/>
      </c>
      <c r="C101" s="12" t="str">
        <f t="shared" ref="C101" si="14">IF(ISERROR(M101),"",M101)</f>
        <v/>
      </c>
      <c r="D101" s="12" t="str">
        <f t="shared" ref="D101:D140" si="15">IF(ISERROR(N101),"",N101)</f>
        <v/>
      </c>
      <c r="E101" s="12" t="str">
        <f t="shared" ref="E101:E140" si="16">IF(ISERROR(O101),"",O101)</f>
        <v/>
      </c>
      <c r="F101" s="64" t="str">
        <f>IF(Worksheet!I101="","",Worksheet!I101)</f>
        <v/>
      </c>
      <c r="G101" s="65"/>
      <c r="H101" s="66"/>
      <c r="K101" s="19"/>
      <c r="L101" s="19"/>
      <c r="M101" s="19" t="str">
        <f>IF($B101&lt;&gt;"",ROUND(MAX(Worksheet!W101,Worksheet!AB101),Worksheet!$N$3),"")</f>
        <v/>
      </c>
      <c r="N101" s="19" t="str">
        <f>IF($B101&lt;&gt;"",ROUND(MAX(Worksheet!X101,Worksheet!AA101),Worksheet!$N$3),"")</f>
        <v/>
      </c>
      <c r="O101" s="19" t="str">
        <f>IF($B101&lt;&gt;"",ROUND(MAX(Worksheet!Y101,Worksheet!Z101),Worksheet!$N$3),"")</f>
        <v/>
      </c>
      <c r="Q101" s="13">
        <f>IF(B101="",Q54,Q54+1)</f>
        <v>2</v>
      </c>
      <c r="R101" s="19"/>
      <c r="S101" s="19"/>
    </row>
    <row r="102" spans="2:19" x14ac:dyDescent="0.25">
      <c r="B102" s="10" t="str">
        <f>IF(Worksheet!B102&lt;&gt;"",Worksheet!B102,"")</f>
        <v/>
      </c>
      <c r="C102" s="12" t="str">
        <f>IF(ISERROR(M102),"",M102)</f>
        <v/>
      </c>
      <c r="D102" s="12" t="str">
        <f t="shared" si="15"/>
        <v/>
      </c>
      <c r="E102" s="12" t="str">
        <f t="shared" si="16"/>
        <v/>
      </c>
      <c r="F102" s="64" t="str">
        <f>IF(Worksheet!I102="","",Worksheet!I102)</f>
        <v/>
      </c>
      <c r="G102" s="65"/>
      <c r="H102" s="66"/>
      <c r="K102" s="19"/>
      <c r="L102" s="19"/>
      <c r="M102" s="19" t="str">
        <f>IF($B102&lt;&gt;"",ROUND(MAX(Worksheet!W102,Worksheet!AB102),Worksheet!$N$3),"")</f>
        <v/>
      </c>
      <c r="N102" s="19" t="str">
        <f>IF($B102&lt;&gt;"",ROUND(MAX(Worksheet!X102,Worksheet!AA102),Worksheet!$N$3),"")</f>
        <v/>
      </c>
      <c r="O102" s="19" t="str">
        <f>IF($B102&lt;&gt;"",ROUND(MAX(Worksheet!Y102,Worksheet!Z102),Worksheet!$N$3),"")</f>
        <v/>
      </c>
      <c r="Q102" s="19"/>
      <c r="R102" s="19"/>
      <c r="S102" s="19"/>
    </row>
    <row r="103" spans="2:19" x14ac:dyDescent="0.25">
      <c r="B103" s="10" t="str">
        <f>IF(Worksheet!B103&lt;&gt;"",Worksheet!B103,"")</f>
        <v/>
      </c>
      <c r="C103" s="12" t="str">
        <f t="shared" ref="C103:C140" si="17">IF(ISERROR(M103),"",M103)</f>
        <v/>
      </c>
      <c r="D103" s="12" t="str">
        <f t="shared" si="15"/>
        <v/>
      </c>
      <c r="E103" s="12" t="str">
        <f t="shared" si="16"/>
        <v/>
      </c>
      <c r="F103" s="64" t="str">
        <f>IF(Worksheet!I103="","",Worksheet!I103)</f>
        <v/>
      </c>
      <c r="G103" s="65"/>
      <c r="H103" s="66"/>
      <c r="K103" s="19"/>
      <c r="L103" s="19"/>
      <c r="M103" s="19" t="str">
        <f>IF($B103&lt;&gt;"",ROUND(MAX(Worksheet!W103,Worksheet!AB103),Worksheet!$N$3),"")</f>
        <v/>
      </c>
      <c r="N103" s="19" t="str">
        <f>IF($B103&lt;&gt;"",ROUND(MAX(Worksheet!X103,Worksheet!AA103),Worksheet!$N$3),"")</f>
        <v/>
      </c>
      <c r="O103" s="19" t="str">
        <f>IF($B103&lt;&gt;"",ROUND(MAX(Worksheet!Y103,Worksheet!Z103),Worksheet!$N$3),"")</f>
        <v/>
      </c>
      <c r="Q103" s="19"/>
      <c r="R103" s="19"/>
      <c r="S103" s="19"/>
    </row>
    <row r="104" spans="2:19" x14ac:dyDescent="0.25">
      <c r="B104" s="10" t="str">
        <f>IF(Worksheet!B104&lt;&gt;"",Worksheet!B104,"")</f>
        <v/>
      </c>
      <c r="C104" s="12" t="str">
        <f t="shared" si="17"/>
        <v/>
      </c>
      <c r="D104" s="12" t="str">
        <f t="shared" si="15"/>
        <v/>
      </c>
      <c r="E104" s="12" t="str">
        <f t="shared" si="16"/>
        <v/>
      </c>
      <c r="F104" s="64" t="str">
        <f>IF(Worksheet!I104="","",Worksheet!I104)</f>
        <v/>
      </c>
      <c r="G104" s="65"/>
      <c r="H104" s="66"/>
      <c r="K104" s="19"/>
      <c r="L104" s="19"/>
      <c r="M104" s="19" t="str">
        <f>IF($B104&lt;&gt;"",ROUND(MAX(Worksheet!W104,Worksheet!AB104),Worksheet!$N$3),"")</f>
        <v/>
      </c>
      <c r="N104" s="19" t="str">
        <f>IF($B104&lt;&gt;"",ROUND(MAX(Worksheet!X104,Worksheet!AA104),Worksheet!$N$3),"")</f>
        <v/>
      </c>
      <c r="O104" s="19" t="str">
        <f>IF($B104&lt;&gt;"",ROUND(MAX(Worksheet!Y104,Worksheet!Z104),Worksheet!$N$3),"")</f>
        <v/>
      </c>
      <c r="Q104" s="19"/>
      <c r="R104" s="19"/>
      <c r="S104" s="19"/>
    </row>
    <row r="105" spans="2:19" x14ac:dyDescent="0.25">
      <c r="B105" s="10" t="str">
        <f>IF(Worksheet!B105&lt;&gt;"",Worksheet!B105,"")</f>
        <v/>
      </c>
      <c r="C105" s="12" t="str">
        <f t="shared" si="17"/>
        <v/>
      </c>
      <c r="D105" s="12" t="str">
        <f t="shared" si="15"/>
        <v/>
      </c>
      <c r="E105" s="12" t="str">
        <f t="shared" si="16"/>
        <v/>
      </c>
      <c r="F105" s="64" t="str">
        <f>IF(Worksheet!I105="","",Worksheet!I105)</f>
        <v/>
      </c>
      <c r="G105" s="65"/>
      <c r="H105" s="66"/>
      <c r="K105" s="19"/>
      <c r="L105" s="19"/>
      <c r="M105" s="19" t="str">
        <f>IF($B105&lt;&gt;"",ROUND(MAX(Worksheet!W105,Worksheet!AB105),Worksheet!$N$3),"")</f>
        <v/>
      </c>
      <c r="N105" s="19" t="str">
        <f>IF($B105&lt;&gt;"",ROUND(MAX(Worksheet!X105,Worksheet!AA105),Worksheet!$N$3),"")</f>
        <v/>
      </c>
      <c r="O105" s="19" t="str">
        <f>IF($B105&lt;&gt;"",ROUND(MAX(Worksheet!Y105,Worksheet!Z105),Worksheet!$N$3),"")</f>
        <v/>
      </c>
      <c r="Q105" s="19"/>
      <c r="R105" s="19"/>
      <c r="S105" s="19"/>
    </row>
    <row r="106" spans="2:19" x14ac:dyDescent="0.25">
      <c r="B106" s="10" t="str">
        <f>IF(Worksheet!B106&lt;&gt;"",Worksheet!B106,"")</f>
        <v/>
      </c>
      <c r="C106" s="12" t="str">
        <f t="shared" si="17"/>
        <v/>
      </c>
      <c r="D106" s="12" t="str">
        <f t="shared" si="15"/>
        <v/>
      </c>
      <c r="E106" s="12" t="str">
        <f t="shared" si="16"/>
        <v/>
      </c>
      <c r="F106" s="64" t="str">
        <f>IF(Worksheet!I106="","",Worksheet!I106)</f>
        <v/>
      </c>
      <c r="G106" s="65"/>
      <c r="H106" s="66"/>
      <c r="K106" s="19"/>
      <c r="L106" s="19"/>
      <c r="M106" s="19" t="str">
        <f>IF($B106&lt;&gt;"",ROUND(MAX(Worksheet!W106,Worksheet!AB106),Worksheet!$N$3),"")</f>
        <v/>
      </c>
      <c r="N106" s="19" t="str">
        <f>IF($B106&lt;&gt;"",ROUND(MAX(Worksheet!X106,Worksheet!AA106),Worksheet!$N$3),"")</f>
        <v/>
      </c>
      <c r="O106" s="19" t="str">
        <f>IF($B106&lt;&gt;"",ROUND(MAX(Worksheet!Y106,Worksheet!Z106),Worksheet!$N$3),"")</f>
        <v/>
      </c>
      <c r="Q106" s="19"/>
      <c r="R106" s="19"/>
      <c r="S106" s="19"/>
    </row>
    <row r="107" spans="2:19" x14ac:dyDescent="0.25">
      <c r="B107" s="10" t="str">
        <f>IF(Worksheet!B107&lt;&gt;"",Worksheet!B107,"")</f>
        <v/>
      </c>
      <c r="C107" s="12" t="str">
        <f t="shared" si="17"/>
        <v/>
      </c>
      <c r="D107" s="12" t="str">
        <f t="shared" si="15"/>
        <v/>
      </c>
      <c r="E107" s="12" t="str">
        <f t="shared" si="16"/>
        <v/>
      </c>
      <c r="F107" s="64" t="str">
        <f>IF(Worksheet!I107="","",Worksheet!I107)</f>
        <v/>
      </c>
      <c r="G107" s="65"/>
      <c r="H107" s="66"/>
      <c r="K107" s="19"/>
      <c r="L107" s="19"/>
      <c r="M107" s="19" t="str">
        <f>IF($B107&lt;&gt;"",ROUND(MAX(Worksheet!W107,Worksheet!AB107),Worksheet!$N$3),"")</f>
        <v/>
      </c>
      <c r="N107" s="19" t="str">
        <f>IF($B107&lt;&gt;"",ROUND(MAX(Worksheet!X107,Worksheet!AA107),Worksheet!$N$3),"")</f>
        <v/>
      </c>
      <c r="O107" s="19" t="str">
        <f>IF($B107&lt;&gt;"",ROUND(MAX(Worksheet!Y107,Worksheet!Z107),Worksheet!$N$3),"")</f>
        <v/>
      </c>
      <c r="Q107" s="19"/>
      <c r="R107" s="19"/>
      <c r="S107" s="19"/>
    </row>
    <row r="108" spans="2:19" x14ac:dyDescent="0.25">
      <c r="B108" s="10" t="str">
        <f>IF(Worksheet!B108&lt;&gt;"",Worksheet!B108,"")</f>
        <v/>
      </c>
      <c r="C108" s="12" t="str">
        <f t="shared" si="17"/>
        <v/>
      </c>
      <c r="D108" s="12" t="str">
        <f t="shared" si="15"/>
        <v/>
      </c>
      <c r="E108" s="12" t="str">
        <f t="shared" si="16"/>
        <v/>
      </c>
      <c r="F108" s="64" t="str">
        <f>IF(Worksheet!I108="","",Worksheet!I108)</f>
        <v/>
      </c>
      <c r="G108" s="65"/>
      <c r="H108" s="66"/>
      <c r="K108" s="19"/>
      <c r="L108" s="19"/>
      <c r="M108" s="19" t="str">
        <f>IF($B108&lt;&gt;"",ROUND(MAX(Worksheet!W108,Worksheet!AB108),Worksheet!$N$3),"")</f>
        <v/>
      </c>
      <c r="N108" s="19" t="str">
        <f>IF($B108&lt;&gt;"",ROUND(MAX(Worksheet!X108,Worksheet!AA108),Worksheet!$N$3),"")</f>
        <v/>
      </c>
      <c r="O108" s="19" t="str">
        <f>IF($B108&lt;&gt;"",ROUND(MAX(Worksheet!Y108,Worksheet!Z108),Worksheet!$N$3),"")</f>
        <v/>
      </c>
      <c r="Q108" s="19"/>
      <c r="R108" s="19"/>
      <c r="S108" s="19"/>
    </row>
    <row r="109" spans="2:19" x14ac:dyDescent="0.25">
      <c r="B109" s="10" t="str">
        <f>IF(Worksheet!B109&lt;&gt;"",Worksheet!B109,"")</f>
        <v/>
      </c>
      <c r="C109" s="12" t="str">
        <f t="shared" si="17"/>
        <v/>
      </c>
      <c r="D109" s="12" t="str">
        <f t="shared" si="15"/>
        <v/>
      </c>
      <c r="E109" s="12" t="str">
        <f t="shared" si="16"/>
        <v/>
      </c>
      <c r="F109" s="64" t="str">
        <f>IF(Worksheet!I109="","",Worksheet!I109)</f>
        <v/>
      </c>
      <c r="G109" s="65"/>
      <c r="H109" s="66"/>
      <c r="K109" s="19"/>
      <c r="L109" s="19"/>
      <c r="M109" s="19" t="str">
        <f>IF($B109&lt;&gt;"",ROUND(MAX(Worksheet!W109,Worksheet!AB109),Worksheet!$N$3),"")</f>
        <v/>
      </c>
      <c r="N109" s="19" t="str">
        <f>IF($B109&lt;&gt;"",ROUND(MAX(Worksheet!X109,Worksheet!AA109),Worksheet!$N$3),"")</f>
        <v/>
      </c>
      <c r="O109" s="19" t="str">
        <f>IF($B109&lt;&gt;"",ROUND(MAX(Worksheet!Y109,Worksheet!Z109),Worksheet!$N$3),"")</f>
        <v/>
      </c>
      <c r="Q109" s="19"/>
      <c r="R109" s="19"/>
      <c r="S109" s="19"/>
    </row>
    <row r="110" spans="2:19" x14ac:dyDescent="0.25">
      <c r="B110" s="10" t="str">
        <f>IF(Worksheet!B110&lt;&gt;"",Worksheet!B110,"")</f>
        <v/>
      </c>
      <c r="C110" s="12" t="str">
        <f t="shared" si="17"/>
        <v/>
      </c>
      <c r="D110" s="12" t="str">
        <f t="shared" si="15"/>
        <v/>
      </c>
      <c r="E110" s="12" t="str">
        <f t="shared" si="16"/>
        <v/>
      </c>
      <c r="F110" s="64" t="str">
        <f>IF(Worksheet!I110="","",Worksheet!I110)</f>
        <v/>
      </c>
      <c r="G110" s="65"/>
      <c r="H110" s="66"/>
      <c r="K110" s="19"/>
      <c r="L110" s="19"/>
      <c r="M110" s="19" t="str">
        <f>IF($B110&lt;&gt;"",ROUND(MAX(Worksheet!W110,Worksheet!AB110),Worksheet!$N$3),"")</f>
        <v/>
      </c>
      <c r="N110" s="19" t="str">
        <f>IF($B110&lt;&gt;"",ROUND(MAX(Worksheet!X110,Worksheet!AA110),Worksheet!$N$3),"")</f>
        <v/>
      </c>
      <c r="O110" s="19" t="str">
        <f>IF($B110&lt;&gt;"",ROUND(MAX(Worksheet!Y110,Worksheet!Z110),Worksheet!$N$3),"")</f>
        <v/>
      </c>
      <c r="Q110" s="19"/>
      <c r="R110" s="19"/>
      <c r="S110" s="19"/>
    </row>
    <row r="111" spans="2:19" x14ac:dyDescent="0.25">
      <c r="B111" s="10" t="str">
        <f>IF(Worksheet!B111&lt;&gt;"",Worksheet!B111,"")</f>
        <v/>
      </c>
      <c r="C111" s="12" t="str">
        <f t="shared" si="17"/>
        <v/>
      </c>
      <c r="D111" s="12" t="str">
        <f t="shared" si="15"/>
        <v/>
      </c>
      <c r="E111" s="12" t="str">
        <f t="shared" si="16"/>
        <v/>
      </c>
      <c r="F111" s="64" t="str">
        <f>IF(Worksheet!I111="","",Worksheet!I111)</f>
        <v/>
      </c>
      <c r="G111" s="65"/>
      <c r="H111" s="66"/>
      <c r="K111" s="19"/>
      <c r="L111" s="19"/>
      <c r="M111" s="19" t="str">
        <f>IF($B111&lt;&gt;"",ROUND(MAX(Worksheet!W111,Worksheet!AB111),Worksheet!$N$3),"")</f>
        <v/>
      </c>
      <c r="N111" s="19" t="str">
        <f>IF($B111&lt;&gt;"",ROUND(MAX(Worksheet!X111,Worksheet!AA111),Worksheet!$N$3),"")</f>
        <v/>
      </c>
      <c r="O111" s="19" t="str">
        <f>IF($B111&lt;&gt;"",ROUND(MAX(Worksheet!Y111,Worksheet!Z111),Worksheet!$N$3),"")</f>
        <v/>
      </c>
      <c r="Q111" s="19"/>
      <c r="R111" s="19"/>
      <c r="S111" s="19"/>
    </row>
    <row r="112" spans="2:19" x14ac:dyDescent="0.25">
      <c r="B112" s="10" t="str">
        <f>IF(Worksheet!B112&lt;&gt;"",Worksheet!B112,"")</f>
        <v/>
      </c>
      <c r="C112" s="12" t="str">
        <f t="shared" si="17"/>
        <v/>
      </c>
      <c r="D112" s="12" t="str">
        <f t="shared" si="15"/>
        <v/>
      </c>
      <c r="E112" s="12" t="str">
        <f t="shared" si="16"/>
        <v/>
      </c>
      <c r="F112" s="64" t="str">
        <f>IF(Worksheet!I112="","",Worksheet!I112)</f>
        <v/>
      </c>
      <c r="G112" s="65"/>
      <c r="H112" s="66"/>
      <c r="K112" s="19"/>
      <c r="L112" s="19"/>
      <c r="M112" s="19" t="str">
        <f>IF($B112&lt;&gt;"",ROUND(MAX(Worksheet!W112,Worksheet!AB112),Worksheet!$N$3),"")</f>
        <v/>
      </c>
      <c r="N112" s="19" t="str">
        <f>IF($B112&lt;&gt;"",ROUND(MAX(Worksheet!X112,Worksheet!AA112),Worksheet!$N$3),"")</f>
        <v/>
      </c>
      <c r="O112" s="19" t="str">
        <f>IF($B112&lt;&gt;"",ROUND(MAX(Worksheet!Y112,Worksheet!Z112),Worksheet!$N$3),"")</f>
        <v/>
      </c>
      <c r="Q112" s="19"/>
      <c r="R112" s="19"/>
      <c r="S112" s="19"/>
    </row>
    <row r="113" spans="2:19" x14ac:dyDescent="0.25">
      <c r="B113" s="10" t="str">
        <f>IF(Worksheet!B113&lt;&gt;"",Worksheet!B113,"")</f>
        <v/>
      </c>
      <c r="C113" s="12" t="str">
        <f t="shared" si="17"/>
        <v/>
      </c>
      <c r="D113" s="12" t="str">
        <f t="shared" si="15"/>
        <v/>
      </c>
      <c r="E113" s="12" t="str">
        <f t="shared" si="16"/>
        <v/>
      </c>
      <c r="F113" s="64" t="str">
        <f>IF(Worksheet!I113="","",Worksheet!I113)</f>
        <v/>
      </c>
      <c r="G113" s="65"/>
      <c r="H113" s="66"/>
      <c r="K113" s="19"/>
      <c r="L113" s="19"/>
      <c r="M113" s="19" t="str">
        <f>IF($B113&lt;&gt;"",ROUND(MAX(Worksheet!W113,Worksheet!AB113),Worksheet!$N$3),"")</f>
        <v/>
      </c>
      <c r="N113" s="19" t="str">
        <f>IF($B113&lt;&gt;"",ROUND(MAX(Worksheet!X113,Worksheet!AA113),Worksheet!$N$3),"")</f>
        <v/>
      </c>
      <c r="O113" s="19" t="str">
        <f>IF($B113&lt;&gt;"",ROUND(MAX(Worksheet!Y113,Worksheet!Z113),Worksheet!$N$3),"")</f>
        <v/>
      </c>
      <c r="Q113" s="19"/>
      <c r="R113" s="19"/>
      <c r="S113" s="19"/>
    </row>
    <row r="114" spans="2:19" x14ac:dyDescent="0.25">
      <c r="B114" s="10" t="str">
        <f>IF(Worksheet!B114&lt;&gt;"",Worksheet!B114,"")</f>
        <v/>
      </c>
      <c r="C114" s="12" t="str">
        <f t="shared" si="17"/>
        <v/>
      </c>
      <c r="D114" s="12" t="str">
        <f t="shared" si="15"/>
        <v/>
      </c>
      <c r="E114" s="12" t="str">
        <f t="shared" si="16"/>
        <v/>
      </c>
      <c r="F114" s="64" t="str">
        <f>IF(Worksheet!I114="","",Worksheet!I114)</f>
        <v/>
      </c>
      <c r="G114" s="65"/>
      <c r="H114" s="66"/>
      <c r="K114" s="19"/>
      <c r="L114" s="19"/>
      <c r="M114" s="19" t="str">
        <f>IF($B114&lt;&gt;"",ROUND(MAX(Worksheet!W114,Worksheet!AB114),Worksheet!$N$3),"")</f>
        <v/>
      </c>
      <c r="N114" s="19" t="str">
        <f>IF($B114&lt;&gt;"",ROUND(MAX(Worksheet!X114,Worksheet!AA114),Worksheet!$N$3),"")</f>
        <v/>
      </c>
      <c r="O114" s="19" t="str">
        <f>IF($B114&lt;&gt;"",ROUND(MAX(Worksheet!Y114,Worksheet!Z114),Worksheet!$N$3),"")</f>
        <v/>
      </c>
      <c r="Q114" s="19"/>
      <c r="R114" s="19"/>
      <c r="S114" s="19"/>
    </row>
    <row r="115" spans="2:19" x14ac:dyDescent="0.25">
      <c r="B115" s="10" t="str">
        <f>IF(Worksheet!B115&lt;&gt;"",Worksheet!B115,"")</f>
        <v/>
      </c>
      <c r="C115" s="12" t="str">
        <f t="shared" si="17"/>
        <v/>
      </c>
      <c r="D115" s="12" t="str">
        <f t="shared" si="15"/>
        <v/>
      </c>
      <c r="E115" s="12" t="str">
        <f t="shared" si="16"/>
        <v/>
      </c>
      <c r="F115" s="64" t="str">
        <f>IF(Worksheet!I115="","",Worksheet!I115)</f>
        <v/>
      </c>
      <c r="G115" s="65"/>
      <c r="H115" s="66"/>
      <c r="K115" s="19"/>
      <c r="L115" s="19"/>
      <c r="M115" s="19" t="str">
        <f>IF($B115&lt;&gt;"",ROUND(MAX(Worksheet!W115,Worksheet!AB115),Worksheet!$N$3),"")</f>
        <v/>
      </c>
      <c r="N115" s="19" t="str">
        <f>IF($B115&lt;&gt;"",ROUND(MAX(Worksheet!X115,Worksheet!AA115),Worksheet!$N$3),"")</f>
        <v/>
      </c>
      <c r="O115" s="19" t="str">
        <f>IF($B115&lt;&gt;"",ROUND(MAX(Worksheet!Y115,Worksheet!Z115),Worksheet!$N$3),"")</f>
        <v/>
      </c>
      <c r="Q115" s="19"/>
      <c r="R115" s="19"/>
      <c r="S115" s="19"/>
    </row>
    <row r="116" spans="2:19" x14ac:dyDescent="0.25">
      <c r="B116" s="10" t="str">
        <f>IF(Worksheet!B116&lt;&gt;"",Worksheet!B116,"")</f>
        <v/>
      </c>
      <c r="C116" s="12" t="str">
        <f t="shared" si="17"/>
        <v/>
      </c>
      <c r="D116" s="12" t="str">
        <f t="shared" si="15"/>
        <v/>
      </c>
      <c r="E116" s="12" t="str">
        <f t="shared" si="16"/>
        <v/>
      </c>
      <c r="F116" s="64" t="str">
        <f>IF(Worksheet!I116="","",Worksheet!I116)</f>
        <v/>
      </c>
      <c r="G116" s="65"/>
      <c r="H116" s="66"/>
      <c r="K116" s="19"/>
      <c r="L116" s="19"/>
      <c r="M116" s="19" t="str">
        <f>IF($B116&lt;&gt;"",ROUND(MAX(Worksheet!W116,Worksheet!AB116),Worksheet!$N$3),"")</f>
        <v/>
      </c>
      <c r="N116" s="19" t="str">
        <f>IF($B116&lt;&gt;"",ROUND(MAX(Worksheet!X116,Worksheet!AA116),Worksheet!$N$3),"")</f>
        <v/>
      </c>
      <c r="O116" s="19" t="str">
        <f>IF($B116&lt;&gt;"",ROUND(MAX(Worksheet!Y116,Worksheet!Z116),Worksheet!$N$3),"")</f>
        <v/>
      </c>
      <c r="Q116" s="19"/>
      <c r="R116" s="19"/>
      <c r="S116" s="19"/>
    </row>
    <row r="117" spans="2:19" x14ac:dyDescent="0.25">
      <c r="B117" s="10" t="str">
        <f>IF(Worksheet!B117&lt;&gt;"",Worksheet!B117,"")</f>
        <v/>
      </c>
      <c r="C117" s="12" t="str">
        <f t="shared" si="17"/>
        <v/>
      </c>
      <c r="D117" s="12" t="str">
        <f t="shared" si="15"/>
        <v/>
      </c>
      <c r="E117" s="12" t="str">
        <f t="shared" si="16"/>
        <v/>
      </c>
      <c r="F117" s="64" t="str">
        <f>IF(Worksheet!I117="","",Worksheet!I117)</f>
        <v/>
      </c>
      <c r="G117" s="65"/>
      <c r="H117" s="66"/>
      <c r="K117" s="19"/>
      <c r="L117" s="19"/>
      <c r="M117" s="19" t="str">
        <f>IF($B117&lt;&gt;"",ROUND(MAX(Worksheet!W117,Worksheet!AB117),Worksheet!$N$3),"")</f>
        <v/>
      </c>
      <c r="N117" s="19" t="str">
        <f>IF($B117&lt;&gt;"",ROUND(MAX(Worksheet!X117,Worksheet!AA117),Worksheet!$N$3),"")</f>
        <v/>
      </c>
      <c r="O117" s="19" t="str">
        <f>IF($B117&lt;&gt;"",ROUND(MAX(Worksheet!Y117,Worksheet!Z117),Worksheet!$N$3),"")</f>
        <v/>
      </c>
      <c r="Q117" s="19"/>
      <c r="R117" s="19"/>
      <c r="S117" s="19"/>
    </row>
    <row r="118" spans="2:19" x14ac:dyDescent="0.25">
      <c r="B118" s="10" t="str">
        <f>IF(Worksheet!B118&lt;&gt;"",Worksheet!B118,"")</f>
        <v/>
      </c>
      <c r="C118" s="12" t="str">
        <f t="shared" si="17"/>
        <v/>
      </c>
      <c r="D118" s="12" t="str">
        <f t="shared" si="15"/>
        <v/>
      </c>
      <c r="E118" s="12" t="str">
        <f t="shared" si="16"/>
        <v/>
      </c>
      <c r="F118" s="64" t="str">
        <f>IF(Worksheet!I118="","",Worksheet!I118)</f>
        <v/>
      </c>
      <c r="G118" s="65"/>
      <c r="H118" s="66"/>
      <c r="K118" s="19"/>
      <c r="L118" s="19"/>
      <c r="M118" s="19" t="str">
        <f>IF($B118&lt;&gt;"",ROUND(MAX(Worksheet!W118,Worksheet!AB118),Worksheet!$N$3),"")</f>
        <v/>
      </c>
      <c r="N118" s="19" t="str">
        <f>IF($B118&lt;&gt;"",ROUND(MAX(Worksheet!X118,Worksheet!AA118),Worksheet!$N$3),"")</f>
        <v/>
      </c>
      <c r="O118" s="19" t="str">
        <f>IF($B118&lt;&gt;"",ROUND(MAX(Worksheet!Y118,Worksheet!Z118),Worksheet!$N$3),"")</f>
        <v/>
      </c>
      <c r="Q118" s="19"/>
      <c r="R118" s="19"/>
      <c r="S118" s="19"/>
    </row>
    <row r="119" spans="2:19" x14ac:dyDescent="0.25">
      <c r="B119" s="10" t="str">
        <f>IF(Worksheet!B119&lt;&gt;"",Worksheet!B119,"")</f>
        <v/>
      </c>
      <c r="C119" s="12" t="str">
        <f t="shared" si="17"/>
        <v/>
      </c>
      <c r="D119" s="12" t="str">
        <f t="shared" si="15"/>
        <v/>
      </c>
      <c r="E119" s="12" t="str">
        <f t="shared" si="16"/>
        <v/>
      </c>
      <c r="F119" s="64" t="str">
        <f>IF(Worksheet!I119="","",Worksheet!I119)</f>
        <v/>
      </c>
      <c r="G119" s="65"/>
      <c r="H119" s="66"/>
      <c r="K119" s="19"/>
      <c r="L119" s="19"/>
      <c r="M119" s="19" t="str">
        <f>IF($B119&lt;&gt;"",ROUND(MAX(Worksheet!W119,Worksheet!AB119),Worksheet!$N$3),"")</f>
        <v/>
      </c>
      <c r="N119" s="19" t="str">
        <f>IF($B119&lt;&gt;"",ROUND(MAX(Worksheet!X119,Worksheet!AA119),Worksheet!$N$3),"")</f>
        <v/>
      </c>
      <c r="O119" s="19" t="str">
        <f>IF($B119&lt;&gt;"",ROUND(MAX(Worksheet!Y119,Worksheet!Z119),Worksheet!$N$3),"")</f>
        <v/>
      </c>
      <c r="Q119" s="19"/>
      <c r="R119" s="19"/>
      <c r="S119" s="19"/>
    </row>
    <row r="120" spans="2:19" x14ac:dyDescent="0.25">
      <c r="B120" s="10" t="str">
        <f>IF(Worksheet!B120&lt;&gt;"",Worksheet!B120,"")</f>
        <v/>
      </c>
      <c r="C120" s="12" t="str">
        <f t="shared" si="17"/>
        <v/>
      </c>
      <c r="D120" s="12" t="str">
        <f t="shared" si="15"/>
        <v/>
      </c>
      <c r="E120" s="12" t="str">
        <f t="shared" si="16"/>
        <v/>
      </c>
      <c r="F120" s="64" t="str">
        <f>IF(Worksheet!I120="","",Worksheet!I120)</f>
        <v/>
      </c>
      <c r="G120" s="65"/>
      <c r="H120" s="66"/>
      <c r="K120" s="19"/>
      <c r="L120" s="19"/>
      <c r="M120" s="19" t="str">
        <f>IF($B120&lt;&gt;"",ROUND(MAX(Worksheet!W120,Worksheet!AB120),Worksheet!$N$3),"")</f>
        <v/>
      </c>
      <c r="N120" s="19" t="str">
        <f>IF($B120&lt;&gt;"",ROUND(MAX(Worksheet!X120,Worksheet!AA120),Worksheet!$N$3),"")</f>
        <v/>
      </c>
      <c r="O120" s="19" t="str">
        <f>IF($B120&lt;&gt;"",ROUND(MAX(Worksheet!Y120,Worksheet!Z120),Worksheet!$N$3),"")</f>
        <v/>
      </c>
      <c r="Q120" s="19"/>
      <c r="R120" s="19"/>
      <c r="S120" s="19"/>
    </row>
    <row r="121" spans="2:19" x14ac:dyDescent="0.25">
      <c r="B121" s="10" t="str">
        <f>IF(Worksheet!B121&lt;&gt;"",Worksheet!B121,"")</f>
        <v/>
      </c>
      <c r="C121" s="12" t="str">
        <f t="shared" si="17"/>
        <v/>
      </c>
      <c r="D121" s="12" t="str">
        <f t="shared" si="15"/>
        <v/>
      </c>
      <c r="E121" s="12" t="str">
        <f t="shared" si="16"/>
        <v/>
      </c>
      <c r="F121" s="64" t="str">
        <f>IF(Worksheet!I121="","",Worksheet!I121)</f>
        <v/>
      </c>
      <c r="G121" s="65"/>
      <c r="H121" s="66"/>
      <c r="K121" s="19"/>
      <c r="L121" s="19"/>
      <c r="M121" s="19" t="str">
        <f>IF($B121&lt;&gt;"",ROUND(MAX(Worksheet!W121,Worksheet!AB121),Worksheet!$N$3),"")</f>
        <v/>
      </c>
      <c r="N121" s="19" t="str">
        <f>IF($B121&lt;&gt;"",ROUND(MAX(Worksheet!X121,Worksheet!AA121),Worksheet!$N$3),"")</f>
        <v/>
      </c>
      <c r="O121" s="19" t="str">
        <f>IF($B121&lt;&gt;"",ROUND(MAX(Worksheet!Y121,Worksheet!Z121),Worksheet!$N$3),"")</f>
        <v/>
      </c>
      <c r="Q121" s="19"/>
      <c r="R121" s="19"/>
      <c r="S121" s="19"/>
    </row>
    <row r="122" spans="2:19" x14ac:dyDescent="0.25">
      <c r="B122" s="10" t="str">
        <f>IF(Worksheet!B122&lt;&gt;"",Worksheet!B122,"")</f>
        <v/>
      </c>
      <c r="C122" s="12" t="str">
        <f t="shared" si="17"/>
        <v/>
      </c>
      <c r="D122" s="12" t="str">
        <f t="shared" si="15"/>
        <v/>
      </c>
      <c r="E122" s="12" t="str">
        <f t="shared" si="16"/>
        <v/>
      </c>
      <c r="F122" s="64" t="str">
        <f>IF(Worksheet!I122="","",Worksheet!I122)</f>
        <v/>
      </c>
      <c r="G122" s="65"/>
      <c r="H122" s="66"/>
      <c r="K122" s="19"/>
      <c r="L122" s="19"/>
      <c r="M122" s="19" t="str">
        <f>IF($B122&lt;&gt;"",ROUND(MAX(Worksheet!W122,Worksheet!AB122),Worksheet!$N$3),"")</f>
        <v/>
      </c>
      <c r="N122" s="19" t="str">
        <f>IF($B122&lt;&gt;"",ROUND(MAX(Worksheet!X122,Worksheet!AA122),Worksheet!$N$3),"")</f>
        <v/>
      </c>
      <c r="O122" s="19" t="str">
        <f>IF($B122&lt;&gt;"",ROUND(MAX(Worksheet!Y122,Worksheet!Z122),Worksheet!$N$3),"")</f>
        <v/>
      </c>
      <c r="Q122" s="19"/>
      <c r="R122" s="19"/>
      <c r="S122" s="19"/>
    </row>
    <row r="123" spans="2:19" x14ac:dyDescent="0.25">
      <c r="B123" s="10" t="str">
        <f>IF(Worksheet!B123&lt;&gt;"",Worksheet!B123,"")</f>
        <v/>
      </c>
      <c r="C123" s="12" t="str">
        <f t="shared" si="17"/>
        <v/>
      </c>
      <c r="D123" s="12" t="str">
        <f t="shared" si="15"/>
        <v/>
      </c>
      <c r="E123" s="12" t="str">
        <f t="shared" si="16"/>
        <v/>
      </c>
      <c r="F123" s="64" t="str">
        <f>IF(Worksheet!I123="","",Worksheet!I123)</f>
        <v/>
      </c>
      <c r="G123" s="65"/>
      <c r="H123" s="66"/>
      <c r="K123" s="19"/>
      <c r="L123" s="19"/>
      <c r="M123" s="19" t="str">
        <f>IF($B123&lt;&gt;"",ROUND(MAX(Worksheet!W123,Worksheet!AB123),Worksheet!$N$3),"")</f>
        <v/>
      </c>
      <c r="N123" s="19" t="str">
        <f>IF($B123&lt;&gt;"",ROUND(MAX(Worksheet!X123,Worksheet!AA123),Worksheet!$N$3),"")</f>
        <v/>
      </c>
      <c r="O123" s="19" t="str">
        <f>IF($B123&lt;&gt;"",ROUND(MAX(Worksheet!Y123,Worksheet!Z123),Worksheet!$N$3),"")</f>
        <v/>
      </c>
      <c r="Q123" s="19"/>
      <c r="R123" s="19"/>
      <c r="S123" s="19"/>
    </row>
    <row r="124" spans="2:19" x14ac:dyDescent="0.25">
      <c r="B124" s="10" t="str">
        <f>IF(Worksheet!B124&lt;&gt;"",Worksheet!B124,"")</f>
        <v/>
      </c>
      <c r="C124" s="12" t="str">
        <f t="shared" si="17"/>
        <v/>
      </c>
      <c r="D124" s="12" t="str">
        <f t="shared" si="15"/>
        <v/>
      </c>
      <c r="E124" s="12" t="str">
        <f t="shared" si="16"/>
        <v/>
      </c>
      <c r="F124" s="64" t="str">
        <f>IF(Worksheet!I124="","",Worksheet!I124)</f>
        <v/>
      </c>
      <c r="G124" s="65"/>
      <c r="H124" s="66"/>
      <c r="K124" s="19"/>
      <c r="L124" s="19"/>
      <c r="M124" s="19" t="str">
        <f>IF($B124&lt;&gt;"",ROUND(MAX(Worksheet!W124,Worksheet!AB124),Worksheet!$N$3),"")</f>
        <v/>
      </c>
      <c r="N124" s="19" t="str">
        <f>IF($B124&lt;&gt;"",ROUND(MAX(Worksheet!X124,Worksheet!AA124),Worksheet!$N$3),"")</f>
        <v/>
      </c>
      <c r="O124" s="19" t="str">
        <f>IF($B124&lt;&gt;"",ROUND(MAX(Worksheet!Y124,Worksheet!Z124),Worksheet!$N$3),"")</f>
        <v/>
      </c>
      <c r="Q124" s="19"/>
      <c r="R124" s="19"/>
      <c r="S124" s="19"/>
    </row>
    <row r="125" spans="2:19" x14ac:dyDescent="0.25">
      <c r="B125" s="10" t="str">
        <f>IF(Worksheet!B125&lt;&gt;"",Worksheet!B125,"")</f>
        <v/>
      </c>
      <c r="C125" s="12" t="str">
        <f t="shared" si="17"/>
        <v/>
      </c>
      <c r="D125" s="12" t="str">
        <f t="shared" si="15"/>
        <v/>
      </c>
      <c r="E125" s="12" t="str">
        <f t="shared" si="16"/>
        <v/>
      </c>
      <c r="F125" s="64" t="str">
        <f>IF(Worksheet!I125="","",Worksheet!I125)</f>
        <v/>
      </c>
      <c r="G125" s="65"/>
      <c r="H125" s="66"/>
      <c r="K125" s="19"/>
      <c r="L125" s="19"/>
      <c r="M125" s="19" t="str">
        <f>IF($B125&lt;&gt;"",ROUND(MAX(Worksheet!W125,Worksheet!AB125),Worksheet!$N$3),"")</f>
        <v/>
      </c>
      <c r="N125" s="19" t="str">
        <f>IF($B125&lt;&gt;"",ROUND(MAX(Worksheet!X125,Worksheet!AA125),Worksheet!$N$3),"")</f>
        <v/>
      </c>
      <c r="O125" s="19" t="str">
        <f>IF($B125&lt;&gt;"",ROUND(MAX(Worksheet!Y125,Worksheet!Z125),Worksheet!$N$3),"")</f>
        <v/>
      </c>
      <c r="Q125" s="19"/>
      <c r="R125" s="19"/>
      <c r="S125" s="19"/>
    </row>
    <row r="126" spans="2:19" x14ac:dyDescent="0.25">
      <c r="B126" s="10" t="str">
        <f>IF(Worksheet!B126&lt;&gt;"",Worksheet!B126,"")</f>
        <v/>
      </c>
      <c r="C126" s="12" t="str">
        <f t="shared" si="17"/>
        <v/>
      </c>
      <c r="D126" s="12" t="str">
        <f t="shared" si="15"/>
        <v/>
      </c>
      <c r="E126" s="12" t="str">
        <f t="shared" si="16"/>
        <v/>
      </c>
      <c r="F126" s="64" t="str">
        <f>IF(Worksheet!I126="","",Worksheet!I126)</f>
        <v/>
      </c>
      <c r="G126" s="65"/>
      <c r="H126" s="66"/>
      <c r="K126" s="19"/>
      <c r="L126" s="19"/>
      <c r="M126" s="19" t="str">
        <f>IF($B126&lt;&gt;"",ROUND(MAX(Worksheet!W126,Worksheet!AB126),Worksheet!$N$3),"")</f>
        <v/>
      </c>
      <c r="N126" s="19" t="str">
        <f>IF($B126&lt;&gt;"",ROUND(MAX(Worksheet!X126,Worksheet!AA126),Worksheet!$N$3),"")</f>
        <v/>
      </c>
      <c r="O126" s="19" t="str">
        <f>IF($B126&lt;&gt;"",ROUND(MAX(Worksheet!Y126,Worksheet!Z126),Worksheet!$N$3),"")</f>
        <v/>
      </c>
      <c r="Q126" s="19"/>
      <c r="R126" s="19"/>
      <c r="S126" s="19"/>
    </row>
    <row r="127" spans="2:19" x14ac:dyDescent="0.25">
      <c r="B127" s="10" t="str">
        <f>IF(Worksheet!B127&lt;&gt;"",Worksheet!B127,"")</f>
        <v/>
      </c>
      <c r="C127" s="12" t="str">
        <f t="shared" si="17"/>
        <v/>
      </c>
      <c r="D127" s="12" t="str">
        <f t="shared" si="15"/>
        <v/>
      </c>
      <c r="E127" s="12" t="str">
        <f t="shared" si="16"/>
        <v/>
      </c>
      <c r="F127" s="64" t="str">
        <f>IF(Worksheet!I127="","",Worksheet!I127)</f>
        <v/>
      </c>
      <c r="G127" s="65"/>
      <c r="H127" s="66"/>
      <c r="K127" s="19"/>
      <c r="L127" s="19"/>
      <c r="M127" s="19" t="str">
        <f>IF($B127&lt;&gt;"",ROUND(MAX(Worksheet!W127,Worksheet!AB127),Worksheet!$N$3),"")</f>
        <v/>
      </c>
      <c r="N127" s="19" t="str">
        <f>IF($B127&lt;&gt;"",ROUND(MAX(Worksheet!X127,Worksheet!AA127),Worksheet!$N$3),"")</f>
        <v/>
      </c>
      <c r="O127" s="19" t="str">
        <f>IF($B127&lt;&gt;"",ROUND(MAX(Worksheet!Y127,Worksheet!Z127),Worksheet!$N$3),"")</f>
        <v/>
      </c>
      <c r="Q127" s="19"/>
      <c r="R127" s="19"/>
      <c r="S127" s="19"/>
    </row>
    <row r="128" spans="2:19" x14ac:dyDescent="0.25">
      <c r="B128" s="10" t="str">
        <f>IF(Worksheet!B128&lt;&gt;"",Worksheet!B128,"")</f>
        <v/>
      </c>
      <c r="C128" s="12" t="str">
        <f t="shared" si="17"/>
        <v/>
      </c>
      <c r="D128" s="12" t="str">
        <f t="shared" si="15"/>
        <v/>
      </c>
      <c r="E128" s="12" t="str">
        <f t="shared" si="16"/>
        <v/>
      </c>
      <c r="F128" s="64" t="str">
        <f>IF(Worksheet!I128="","",Worksheet!I128)</f>
        <v/>
      </c>
      <c r="G128" s="65"/>
      <c r="H128" s="66"/>
      <c r="K128" s="19"/>
      <c r="L128" s="19"/>
      <c r="M128" s="19" t="str">
        <f>IF($B128&lt;&gt;"",ROUND(MAX(Worksheet!W128,Worksheet!AB128),Worksheet!$N$3),"")</f>
        <v/>
      </c>
      <c r="N128" s="19" t="str">
        <f>IF($B128&lt;&gt;"",ROUND(MAX(Worksheet!X128,Worksheet!AA128),Worksheet!$N$3),"")</f>
        <v/>
      </c>
      <c r="O128" s="19" t="str">
        <f>IF($B128&lt;&gt;"",ROUND(MAX(Worksheet!Y128,Worksheet!Z128),Worksheet!$N$3),"")</f>
        <v/>
      </c>
      <c r="Q128" s="19"/>
      <c r="R128" s="19"/>
      <c r="S128" s="19"/>
    </row>
    <row r="129" spans="2:19" x14ac:dyDescent="0.25">
      <c r="B129" s="10" t="str">
        <f>IF(Worksheet!B129&lt;&gt;"",Worksheet!B129,"")</f>
        <v/>
      </c>
      <c r="C129" s="12" t="str">
        <f t="shared" si="17"/>
        <v/>
      </c>
      <c r="D129" s="12" t="str">
        <f t="shared" si="15"/>
        <v/>
      </c>
      <c r="E129" s="12" t="str">
        <f t="shared" si="16"/>
        <v/>
      </c>
      <c r="F129" s="64" t="str">
        <f>IF(Worksheet!I129="","",Worksheet!I129)</f>
        <v/>
      </c>
      <c r="G129" s="65"/>
      <c r="H129" s="66"/>
      <c r="K129" s="19"/>
      <c r="L129" s="19"/>
      <c r="M129" s="19" t="str">
        <f>IF($B129&lt;&gt;"",ROUND(MAX(Worksheet!W129,Worksheet!AB129),Worksheet!$N$3),"")</f>
        <v/>
      </c>
      <c r="N129" s="19" t="str">
        <f>IF($B129&lt;&gt;"",ROUND(MAX(Worksheet!X129,Worksheet!AA129),Worksheet!$N$3),"")</f>
        <v/>
      </c>
      <c r="O129" s="19" t="str">
        <f>IF($B129&lt;&gt;"",ROUND(MAX(Worksheet!Y129,Worksheet!Z129),Worksheet!$N$3),"")</f>
        <v/>
      </c>
      <c r="Q129" s="19"/>
      <c r="R129" s="19"/>
      <c r="S129" s="19"/>
    </row>
    <row r="130" spans="2:19" x14ac:dyDescent="0.25">
      <c r="B130" s="10" t="str">
        <f>IF(Worksheet!B130&lt;&gt;"",Worksheet!B130,"")</f>
        <v/>
      </c>
      <c r="C130" s="12" t="str">
        <f t="shared" si="17"/>
        <v/>
      </c>
      <c r="D130" s="12" t="str">
        <f t="shared" si="15"/>
        <v/>
      </c>
      <c r="E130" s="12" t="str">
        <f t="shared" si="16"/>
        <v/>
      </c>
      <c r="F130" s="64" t="str">
        <f>IF(Worksheet!I130="","",Worksheet!I130)</f>
        <v/>
      </c>
      <c r="G130" s="65"/>
      <c r="H130" s="66"/>
      <c r="K130" s="19"/>
      <c r="L130" s="19"/>
      <c r="M130" s="19" t="str">
        <f>IF($B130&lt;&gt;"",ROUND(MAX(Worksheet!W130,Worksheet!AB130),Worksheet!$N$3),"")</f>
        <v/>
      </c>
      <c r="N130" s="19" t="str">
        <f>IF($B130&lt;&gt;"",ROUND(MAX(Worksheet!X130,Worksheet!AA130),Worksheet!$N$3),"")</f>
        <v/>
      </c>
      <c r="O130" s="19" t="str">
        <f>IF($B130&lt;&gt;"",ROUND(MAX(Worksheet!Y130,Worksheet!Z130),Worksheet!$N$3),"")</f>
        <v/>
      </c>
      <c r="Q130" s="19"/>
      <c r="R130" s="19"/>
      <c r="S130" s="19"/>
    </row>
    <row r="131" spans="2:19" x14ac:dyDescent="0.25">
      <c r="B131" s="10" t="str">
        <f>IF(Worksheet!B131&lt;&gt;"",Worksheet!B131,"")</f>
        <v/>
      </c>
      <c r="C131" s="12" t="str">
        <f t="shared" si="17"/>
        <v/>
      </c>
      <c r="D131" s="12" t="str">
        <f t="shared" si="15"/>
        <v/>
      </c>
      <c r="E131" s="12" t="str">
        <f t="shared" si="16"/>
        <v/>
      </c>
      <c r="F131" s="64" t="str">
        <f>IF(Worksheet!I131="","",Worksheet!I131)</f>
        <v/>
      </c>
      <c r="G131" s="65"/>
      <c r="H131" s="66"/>
      <c r="K131" s="19"/>
      <c r="L131" s="19"/>
      <c r="M131" s="19" t="str">
        <f>IF($B131&lt;&gt;"",ROUND(MAX(Worksheet!W131,Worksheet!AB131),Worksheet!$N$3),"")</f>
        <v/>
      </c>
      <c r="N131" s="19" t="str">
        <f>IF($B131&lt;&gt;"",ROUND(MAX(Worksheet!X131,Worksheet!AA131),Worksheet!$N$3),"")</f>
        <v/>
      </c>
      <c r="O131" s="19" t="str">
        <f>IF($B131&lt;&gt;"",ROUND(MAX(Worksheet!Y131,Worksheet!Z131),Worksheet!$N$3),"")</f>
        <v/>
      </c>
      <c r="Q131" s="19"/>
      <c r="R131" s="19"/>
      <c r="S131" s="19"/>
    </row>
    <row r="132" spans="2:19" x14ac:dyDescent="0.25">
      <c r="B132" s="10" t="str">
        <f>IF(Worksheet!B132&lt;&gt;"",Worksheet!B132,"")</f>
        <v/>
      </c>
      <c r="C132" s="12" t="str">
        <f t="shared" si="17"/>
        <v/>
      </c>
      <c r="D132" s="12" t="str">
        <f t="shared" si="15"/>
        <v/>
      </c>
      <c r="E132" s="12" t="str">
        <f t="shared" si="16"/>
        <v/>
      </c>
      <c r="F132" s="64" t="str">
        <f>IF(Worksheet!I132="","",Worksheet!I132)</f>
        <v/>
      </c>
      <c r="G132" s="65"/>
      <c r="H132" s="66"/>
      <c r="K132" s="19"/>
      <c r="L132" s="19"/>
      <c r="M132" s="19" t="str">
        <f>IF($B132&lt;&gt;"",ROUND(MAX(Worksheet!W132,Worksheet!AB132),Worksheet!$N$3),"")</f>
        <v/>
      </c>
      <c r="N132" s="19" t="str">
        <f>IF($B132&lt;&gt;"",ROUND(MAX(Worksheet!X132,Worksheet!AA132),Worksheet!$N$3),"")</f>
        <v/>
      </c>
      <c r="O132" s="19" t="str">
        <f>IF($B132&lt;&gt;"",ROUND(MAX(Worksheet!Y132,Worksheet!Z132),Worksheet!$N$3),"")</f>
        <v/>
      </c>
      <c r="Q132" s="19"/>
      <c r="R132" s="19"/>
      <c r="S132" s="19"/>
    </row>
    <row r="133" spans="2:19" x14ac:dyDescent="0.25">
      <c r="B133" s="10" t="str">
        <f>IF(Worksheet!B133&lt;&gt;"",Worksheet!B133,"")</f>
        <v/>
      </c>
      <c r="C133" s="12" t="str">
        <f t="shared" si="17"/>
        <v/>
      </c>
      <c r="D133" s="12" t="str">
        <f t="shared" si="15"/>
        <v/>
      </c>
      <c r="E133" s="12" t="str">
        <f t="shared" si="16"/>
        <v/>
      </c>
      <c r="F133" s="64" t="str">
        <f>IF(Worksheet!I133="","",Worksheet!I133)</f>
        <v/>
      </c>
      <c r="G133" s="65"/>
      <c r="H133" s="66"/>
      <c r="K133" s="19"/>
      <c r="L133" s="19"/>
      <c r="M133" s="19" t="str">
        <f>IF($B133&lt;&gt;"",ROUND(MAX(Worksheet!W133,Worksheet!AB133),Worksheet!$N$3),"")</f>
        <v/>
      </c>
      <c r="N133" s="19" t="str">
        <f>IF($B133&lt;&gt;"",ROUND(MAX(Worksheet!X133,Worksheet!AA133),Worksheet!$N$3),"")</f>
        <v/>
      </c>
      <c r="O133" s="19" t="str">
        <f>IF($B133&lt;&gt;"",ROUND(MAX(Worksheet!Y133,Worksheet!Z133),Worksheet!$N$3),"")</f>
        <v/>
      </c>
      <c r="Q133" s="19"/>
      <c r="R133" s="19"/>
      <c r="S133" s="19"/>
    </row>
    <row r="134" spans="2:19" x14ac:dyDescent="0.25">
      <c r="B134" s="10" t="str">
        <f>IF(Worksheet!B134&lt;&gt;"",Worksheet!B134,"")</f>
        <v/>
      </c>
      <c r="C134" s="12" t="str">
        <f t="shared" si="17"/>
        <v/>
      </c>
      <c r="D134" s="12" t="str">
        <f t="shared" si="15"/>
        <v/>
      </c>
      <c r="E134" s="12" t="str">
        <f t="shared" si="16"/>
        <v/>
      </c>
      <c r="F134" s="64" t="str">
        <f>IF(Worksheet!I134="","",Worksheet!I134)</f>
        <v/>
      </c>
      <c r="G134" s="65"/>
      <c r="H134" s="66"/>
      <c r="K134" s="19"/>
      <c r="L134" s="19"/>
      <c r="M134" s="19" t="str">
        <f>IF($B134&lt;&gt;"",ROUND(MAX(Worksheet!W134,Worksheet!AB134),Worksheet!$N$3),"")</f>
        <v/>
      </c>
      <c r="N134" s="19" t="str">
        <f>IF($B134&lt;&gt;"",ROUND(MAX(Worksheet!X134,Worksheet!AA134),Worksheet!$N$3),"")</f>
        <v/>
      </c>
      <c r="O134" s="19" t="str">
        <f>IF($B134&lt;&gt;"",ROUND(MAX(Worksheet!Y134,Worksheet!Z134),Worksheet!$N$3),"")</f>
        <v/>
      </c>
      <c r="Q134" s="19"/>
      <c r="R134" s="19"/>
      <c r="S134" s="19"/>
    </row>
    <row r="135" spans="2:19" x14ac:dyDescent="0.25">
      <c r="B135" s="10" t="str">
        <f>IF(Worksheet!B135&lt;&gt;"",Worksheet!B135,"")</f>
        <v/>
      </c>
      <c r="C135" s="12" t="str">
        <f t="shared" si="17"/>
        <v/>
      </c>
      <c r="D135" s="12" t="str">
        <f t="shared" si="15"/>
        <v/>
      </c>
      <c r="E135" s="12" t="str">
        <f t="shared" si="16"/>
        <v/>
      </c>
      <c r="F135" s="64" t="str">
        <f>IF(Worksheet!I135="","",Worksheet!I135)</f>
        <v/>
      </c>
      <c r="G135" s="65"/>
      <c r="H135" s="66"/>
      <c r="K135" s="19"/>
      <c r="L135" s="19"/>
      <c r="M135" s="19" t="str">
        <f>IF($B135&lt;&gt;"",ROUND(MAX(Worksheet!W135,Worksheet!AB135),Worksheet!$N$3),"")</f>
        <v/>
      </c>
      <c r="N135" s="19" t="str">
        <f>IF($B135&lt;&gt;"",ROUND(MAX(Worksheet!X135,Worksheet!AA135),Worksheet!$N$3),"")</f>
        <v/>
      </c>
      <c r="O135" s="19" t="str">
        <f>IF($B135&lt;&gt;"",ROUND(MAX(Worksheet!Y135,Worksheet!Z135),Worksheet!$N$3),"")</f>
        <v/>
      </c>
      <c r="Q135" s="19"/>
      <c r="R135" s="19"/>
      <c r="S135" s="19"/>
    </row>
    <row r="136" spans="2:19" x14ac:dyDescent="0.25">
      <c r="B136" s="10" t="str">
        <f>IF(Worksheet!B136&lt;&gt;"",Worksheet!B136,"")</f>
        <v/>
      </c>
      <c r="C136" s="12" t="str">
        <f t="shared" si="17"/>
        <v/>
      </c>
      <c r="D136" s="12" t="str">
        <f t="shared" si="15"/>
        <v/>
      </c>
      <c r="E136" s="12" t="str">
        <f t="shared" si="16"/>
        <v/>
      </c>
      <c r="F136" s="64" t="str">
        <f>IF(Worksheet!I136="","",Worksheet!I136)</f>
        <v/>
      </c>
      <c r="G136" s="65"/>
      <c r="H136" s="66"/>
      <c r="K136" s="19"/>
      <c r="L136" s="19"/>
      <c r="M136" s="19" t="str">
        <f>IF($B136&lt;&gt;"",ROUND(MAX(Worksheet!W136,Worksheet!AB136),Worksheet!$N$3),"")</f>
        <v/>
      </c>
      <c r="N136" s="19" t="str">
        <f>IF($B136&lt;&gt;"",ROUND(MAX(Worksheet!X136,Worksheet!AA136),Worksheet!$N$3),"")</f>
        <v/>
      </c>
      <c r="O136" s="19" t="str">
        <f>IF($B136&lt;&gt;"",ROUND(MAX(Worksheet!Y136,Worksheet!Z136),Worksheet!$N$3),"")</f>
        <v/>
      </c>
      <c r="Q136" s="19"/>
      <c r="R136" s="19"/>
      <c r="S136" s="19"/>
    </row>
    <row r="137" spans="2:19" x14ac:dyDescent="0.25">
      <c r="B137" s="10" t="str">
        <f>IF(Worksheet!B137&lt;&gt;"",Worksheet!B137,"")</f>
        <v/>
      </c>
      <c r="C137" s="12" t="str">
        <f t="shared" si="17"/>
        <v/>
      </c>
      <c r="D137" s="12" t="str">
        <f t="shared" si="15"/>
        <v/>
      </c>
      <c r="E137" s="12" t="str">
        <f t="shared" si="16"/>
        <v/>
      </c>
      <c r="F137" s="64" t="str">
        <f>IF(Worksheet!I137="","",Worksheet!I137)</f>
        <v/>
      </c>
      <c r="G137" s="65"/>
      <c r="H137" s="66"/>
      <c r="K137" s="19"/>
      <c r="L137" s="19"/>
      <c r="M137" s="19" t="str">
        <f>IF($B137&lt;&gt;"",ROUND(MAX(Worksheet!W137,Worksheet!AB137),Worksheet!$N$3),"")</f>
        <v/>
      </c>
      <c r="N137" s="19" t="str">
        <f>IF($B137&lt;&gt;"",ROUND(MAX(Worksheet!X137,Worksheet!AA137),Worksheet!$N$3),"")</f>
        <v/>
      </c>
      <c r="O137" s="19" t="str">
        <f>IF($B137&lt;&gt;"",ROUND(MAX(Worksheet!Y137,Worksheet!Z137),Worksheet!$N$3),"")</f>
        <v/>
      </c>
      <c r="Q137" s="19"/>
      <c r="R137" s="19"/>
      <c r="S137" s="19"/>
    </row>
    <row r="138" spans="2:19" x14ac:dyDescent="0.25">
      <c r="B138" s="10" t="str">
        <f>IF(Worksheet!B138&lt;&gt;"",Worksheet!B138,"")</f>
        <v/>
      </c>
      <c r="C138" s="12" t="str">
        <f t="shared" si="17"/>
        <v/>
      </c>
      <c r="D138" s="12" t="str">
        <f t="shared" si="15"/>
        <v/>
      </c>
      <c r="E138" s="12" t="str">
        <f t="shared" si="16"/>
        <v/>
      </c>
      <c r="F138" s="64" t="str">
        <f>IF(Worksheet!I138="","",Worksheet!I138)</f>
        <v/>
      </c>
      <c r="G138" s="65"/>
      <c r="H138" s="66"/>
      <c r="K138" s="19"/>
      <c r="L138" s="19"/>
      <c r="M138" s="19" t="str">
        <f>IF($B138&lt;&gt;"",ROUND(MAX(Worksheet!W138,Worksheet!AB138),Worksheet!$N$3),"")</f>
        <v/>
      </c>
      <c r="N138" s="19" t="str">
        <f>IF($B138&lt;&gt;"",ROUND(MAX(Worksheet!X138,Worksheet!AA138),Worksheet!$N$3),"")</f>
        <v/>
      </c>
      <c r="O138" s="19" t="str">
        <f>IF($B138&lt;&gt;"",ROUND(MAX(Worksheet!Y138,Worksheet!Z138),Worksheet!$N$3),"")</f>
        <v/>
      </c>
      <c r="Q138" s="19"/>
      <c r="R138" s="19"/>
      <c r="S138" s="19"/>
    </row>
    <row r="139" spans="2:19" x14ac:dyDescent="0.25">
      <c r="B139" s="10" t="str">
        <f>IF(Worksheet!B139&lt;&gt;"",Worksheet!B139,"")</f>
        <v/>
      </c>
      <c r="C139" s="12" t="str">
        <f t="shared" si="17"/>
        <v/>
      </c>
      <c r="D139" s="12" t="str">
        <f t="shared" si="15"/>
        <v/>
      </c>
      <c r="E139" s="12" t="str">
        <f t="shared" si="16"/>
        <v/>
      </c>
      <c r="F139" s="64" t="str">
        <f>IF(Worksheet!I139="","",Worksheet!I139)</f>
        <v/>
      </c>
      <c r="G139" s="65"/>
      <c r="H139" s="66"/>
      <c r="K139" s="19"/>
      <c r="L139" s="19"/>
      <c r="M139" s="19" t="str">
        <f>IF($B139&lt;&gt;"",ROUND(MAX(Worksheet!W139,Worksheet!AB139),Worksheet!$N$3),"")</f>
        <v/>
      </c>
      <c r="N139" s="19" t="str">
        <f>IF($B139&lt;&gt;"",ROUND(MAX(Worksheet!X139,Worksheet!AA139),Worksheet!$N$3),"")</f>
        <v/>
      </c>
      <c r="O139" s="19" t="str">
        <f>IF($B139&lt;&gt;"",ROUND(MAX(Worksheet!Y139,Worksheet!Z139),Worksheet!$N$3),"")</f>
        <v/>
      </c>
      <c r="Q139" s="19"/>
      <c r="R139" s="19"/>
      <c r="S139" s="19"/>
    </row>
    <row r="140" spans="2:19" x14ac:dyDescent="0.25">
      <c r="B140" s="10" t="str">
        <f>IF(Worksheet!B140&lt;&gt;"",Worksheet!B140,"")</f>
        <v/>
      </c>
      <c r="C140" s="12" t="str">
        <f t="shared" si="17"/>
        <v/>
      </c>
      <c r="D140" s="12" t="str">
        <f t="shared" si="15"/>
        <v/>
      </c>
      <c r="E140" s="12" t="str">
        <f t="shared" si="16"/>
        <v/>
      </c>
      <c r="F140" s="64" t="str">
        <f>IF(Worksheet!I140="","",Worksheet!I140)</f>
        <v/>
      </c>
      <c r="G140" s="65"/>
      <c r="H140" s="66"/>
      <c r="K140" s="19"/>
      <c r="L140" s="19"/>
      <c r="M140" s="19" t="str">
        <f>IF($B140&lt;&gt;"",ROUND(MAX(Worksheet!W140,Worksheet!AB140),Worksheet!$N$3),"")</f>
        <v/>
      </c>
      <c r="N140" s="19" t="str">
        <f>IF($B140&lt;&gt;"",ROUND(MAX(Worksheet!X140,Worksheet!AA140),Worksheet!$N$3),"")</f>
        <v/>
      </c>
      <c r="O140" s="19" t="str">
        <f>IF($B140&lt;&gt;"",ROUND(MAX(Worksheet!Y140,Worksheet!Z140),Worksheet!$N$3),"")</f>
        <v/>
      </c>
      <c r="Q140" s="19"/>
      <c r="R140" s="19"/>
      <c r="S140" s="19"/>
    </row>
    <row r="141" spans="2:19" x14ac:dyDescent="0.25">
      <c r="K141" s="19"/>
      <c r="L141" s="19"/>
      <c r="M141" s="19" t="str">
        <f>IF($B141&lt;&gt;"",ROUND(MAX(Worksheet!W141,Worksheet!AB141),Worksheet!$N$3),"")</f>
        <v/>
      </c>
      <c r="N141" s="19" t="str">
        <f>IF($B141&lt;&gt;"",ROUND(MAX(Worksheet!X141,Worksheet!AA141),Worksheet!$N$3),"")</f>
        <v/>
      </c>
      <c r="O141" s="19" t="str">
        <f>IF($B141&lt;&gt;"",ROUND(MAX(Worksheet!Y141,Worksheet!Z141),Worksheet!$N$3),"")</f>
        <v/>
      </c>
      <c r="Q141" s="19"/>
      <c r="R141" s="19"/>
      <c r="S141" s="19"/>
    </row>
    <row r="142" spans="2:19" x14ac:dyDescent="0.25">
      <c r="B142" s="61" t="s">
        <v>67</v>
      </c>
      <c r="C142" s="61"/>
      <c r="D142" s="61"/>
      <c r="E142" s="61"/>
      <c r="F142" s="61"/>
      <c r="G142" s="61"/>
      <c r="I142" s="2" t="str">
        <f>CONCATENATE("Page ",P142," of ",$Q$1)</f>
        <v>Page 5 of 2</v>
      </c>
      <c r="K142" s="19"/>
      <c r="L142" s="19"/>
      <c r="M142" s="19" t="e">
        <f>IF($B142&lt;&gt;"",ROUND(MAX(Worksheet!W142,Worksheet!AB142),Worksheet!$N$3),"")</f>
        <v>#VALUE!</v>
      </c>
      <c r="N142" s="19" t="e">
        <f>IF($B142&lt;&gt;"",ROUND(MAX(Worksheet!X142,Worksheet!AA142),Worksheet!$N$3),"")</f>
        <v>#VALUE!</v>
      </c>
      <c r="O142" s="19" t="e">
        <f>IF($B142&lt;&gt;"",ROUND(MAX(Worksheet!Y142,Worksheet!Z142),Worksheet!$N$3),"")</f>
        <v>#VALUE!</v>
      </c>
      <c r="P142" s="13">
        <f>P95+1</f>
        <v>5</v>
      </c>
      <c r="Q142" s="19"/>
      <c r="R142" s="19"/>
      <c r="S142" s="19"/>
    </row>
    <row r="143" spans="2:19" ht="18" x14ac:dyDescent="0.25">
      <c r="B143" s="67" t="s">
        <v>68</v>
      </c>
      <c r="C143" s="67"/>
      <c r="D143" s="67"/>
      <c r="E143" s="67"/>
      <c r="F143" s="67"/>
      <c r="G143" s="67"/>
      <c r="H143" s="67"/>
      <c r="K143" s="19"/>
      <c r="L143" s="19"/>
      <c r="M143" s="19" t="e">
        <f>IF($B143&lt;&gt;"",ROUND(MAX(Worksheet!W143,Worksheet!AB143),Worksheet!$N$3),"")</f>
        <v>#VALUE!</v>
      </c>
      <c r="N143" s="19" t="e">
        <f>IF($B143&lt;&gt;"",ROUND(MAX(Worksheet!X143,Worksheet!AA143),Worksheet!$N$3),"")</f>
        <v>#VALUE!</v>
      </c>
      <c r="O143" s="19" t="e">
        <f>IF($B143&lt;&gt;"",ROUND(MAX(Worksheet!Y143,Worksheet!Z143),Worksheet!$N$3),"")</f>
        <v>#VALUE!</v>
      </c>
      <c r="Q143" s="19"/>
      <c r="R143" s="19"/>
      <c r="S143" s="19"/>
    </row>
    <row r="144" spans="2:19" ht="16.5" thickBot="1" x14ac:dyDescent="0.3">
      <c r="B144" s="3" t="s">
        <v>31</v>
      </c>
      <c r="C144" s="28">
        <f>$C$3</f>
        <v>0</v>
      </c>
      <c r="E144" s="3" t="s">
        <v>24</v>
      </c>
      <c r="F144" s="4" t="str">
        <f>$E$3</f>
        <v/>
      </c>
      <c r="H144" s="5"/>
      <c r="K144" s="19"/>
      <c r="L144" s="19"/>
      <c r="M144" s="19" t="e">
        <f>IF($B144&lt;&gt;"",ROUND(MAX(Worksheet!W144,Worksheet!AB144),Worksheet!$N$3),"")</f>
        <v>#VALUE!</v>
      </c>
      <c r="N144" s="19" t="e">
        <f>IF($B144&lt;&gt;"",ROUND(MAX(Worksheet!X144,Worksheet!AA144),Worksheet!$N$3),"")</f>
        <v>#VALUE!</v>
      </c>
      <c r="O144" s="19" t="e">
        <f>IF($B144&lt;&gt;"",ROUND(MAX(Worksheet!Y144,Worksheet!Z144),Worksheet!$N$3),"")</f>
        <v>#VALUE!</v>
      </c>
      <c r="Q144" s="19"/>
      <c r="R144" s="19"/>
      <c r="S144" s="19"/>
    </row>
    <row r="145" spans="2:19" x14ac:dyDescent="0.25">
      <c r="H145" s="6"/>
      <c r="K145" s="19"/>
      <c r="L145" s="19"/>
      <c r="M145" s="19" t="str">
        <f>IF($B145&lt;&gt;"",ROUND(MAX(Worksheet!W145,Worksheet!AB145),Worksheet!$N$3),"")</f>
        <v/>
      </c>
      <c r="N145" s="19" t="str">
        <f>IF($B145&lt;&gt;"",ROUND(MAX(Worksheet!X145,Worksheet!AA145),Worksheet!$N$3),"")</f>
        <v/>
      </c>
      <c r="O145" s="19" t="str">
        <f>IF($B145&lt;&gt;"",ROUND(MAX(Worksheet!Y145,Worksheet!Z145),Worksheet!$N$3),"")</f>
        <v/>
      </c>
      <c r="Q145" s="19"/>
      <c r="R145" s="19"/>
      <c r="S145" s="19"/>
    </row>
    <row r="146" spans="2:19" x14ac:dyDescent="0.25">
      <c r="C146" s="60" t="s">
        <v>42</v>
      </c>
      <c r="D146" s="60"/>
      <c r="E146" s="60"/>
      <c r="H146" s="6"/>
      <c r="K146" s="19"/>
      <c r="L146" s="19"/>
      <c r="M146" s="19" t="str">
        <f>IF($B146&lt;&gt;"",ROUND(MAX(Worksheet!W146,Worksheet!AB146),Worksheet!$N$3),"")</f>
        <v/>
      </c>
      <c r="N146" s="19" t="str">
        <f>IF($B146&lt;&gt;"",ROUND(MAX(Worksheet!X146,Worksheet!AA146),Worksheet!$N$3),"")</f>
        <v/>
      </c>
      <c r="O146" s="19" t="str">
        <f>IF($B146&lt;&gt;"",ROUND(MAX(Worksheet!Y146,Worksheet!Z146),Worksheet!$N$3),"")</f>
        <v/>
      </c>
      <c r="Q146" s="19"/>
      <c r="R146" s="19"/>
      <c r="S146" s="19"/>
    </row>
    <row r="147" spans="2:19" x14ac:dyDescent="0.25">
      <c r="B147" s="7" t="s">
        <v>45</v>
      </c>
      <c r="C147" s="7" t="s">
        <v>9</v>
      </c>
      <c r="D147" s="7" t="s">
        <v>71</v>
      </c>
      <c r="E147" s="7" t="s">
        <v>11</v>
      </c>
      <c r="F147" s="68" t="s">
        <v>52</v>
      </c>
      <c r="G147" s="68"/>
      <c r="H147" s="68"/>
      <c r="K147" s="19"/>
      <c r="L147" s="19"/>
      <c r="M147" s="19" t="e">
        <f>IF($B147&lt;&gt;"",ROUND(MAX(Worksheet!W147,Worksheet!AB147),Worksheet!$N$3),"")</f>
        <v>#VALUE!</v>
      </c>
      <c r="N147" s="19" t="e">
        <f>IF($B147&lt;&gt;"",ROUND(MAX(Worksheet!X147,Worksheet!AA147),Worksheet!$N$3),"")</f>
        <v>#VALUE!</v>
      </c>
      <c r="O147" s="19" t="e">
        <f>IF($B147&lt;&gt;"",ROUND(MAX(Worksheet!Y147,Worksheet!Z147),Worksheet!$N$3),"")</f>
        <v>#VALUE!</v>
      </c>
      <c r="Q147" s="19"/>
      <c r="R147" s="19"/>
      <c r="S147" s="19"/>
    </row>
    <row r="148" spans="2:19" x14ac:dyDescent="0.25">
      <c r="B148" s="10" t="str">
        <f>IF(Worksheet!B148&lt;&gt;"",Worksheet!B148,"")</f>
        <v/>
      </c>
      <c r="C148" s="12" t="str">
        <f t="shared" ref="C148" si="18">IF(ISERROR(M148),"",M148)</f>
        <v/>
      </c>
      <c r="D148" s="12" t="str">
        <f t="shared" ref="D148:D187" si="19">IF(ISERROR(N148),"",N148)</f>
        <v/>
      </c>
      <c r="E148" s="12" t="str">
        <f t="shared" ref="E148:E187" si="20">IF(ISERROR(O148),"",O148)</f>
        <v/>
      </c>
      <c r="F148" s="64" t="str">
        <f>IF(Worksheet!I148="","",Worksheet!I148)</f>
        <v/>
      </c>
      <c r="G148" s="65"/>
      <c r="H148" s="66"/>
      <c r="K148" s="19"/>
      <c r="L148" s="19"/>
      <c r="M148" s="19" t="str">
        <f>IF($B148&lt;&gt;"",ROUND(MAX(Worksheet!W148,Worksheet!AB148),Worksheet!$N$3),"")</f>
        <v/>
      </c>
      <c r="N148" s="19" t="str">
        <f>IF($B148&lt;&gt;"",ROUND(MAX(Worksheet!X148,Worksheet!AA148),Worksheet!$N$3),"")</f>
        <v/>
      </c>
      <c r="O148" s="19" t="str">
        <f>IF($B148&lt;&gt;"",ROUND(MAX(Worksheet!Y148,Worksheet!Z148),Worksheet!$N$3),"")</f>
        <v/>
      </c>
      <c r="Q148" s="13">
        <f>IF(B148="",Q101,Q101+1)</f>
        <v>2</v>
      </c>
      <c r="R148" s="19"/>
      <c r="S148" s="19"/>
    </row>
    <row r="149" spans="2:19" x14ac:dyDescent="0.25">
      <c r="B149" s="10" t="str">
        <f>IF(Worksheet!B149&lt;&gt;"",Worksheet!B149,"")</f>
        <v/>
      </c>
      <c r="C149" s="12" t="str">
        <f>IF(ISERROR(M149),"",M149)</f>
        <v/>
      </c>
      <c r="D149" s="12" t="str">
        <f t="shared" si="19"/>
        <v/>
      </c>
      <c r="E149" s="12" t="str">
        <f t="shared" si="20"/>
        <v/>
      </c>
      <c r="F149" s="64" t="str">
        <f>IF(Worksheet!I149="","",Worksheet!I149)</f>
        <v/>
      </c>
      <c r="G149" s="65"/>
      <c r="H149" s="66"/>
      <c r="K149" s="19"/>
      <c r="L149" s="19"/>
      <c r="M149" s="19" t="str">
        <f>IF($B149&lt;&gt;"",ROUND(MAX(Worksheet!W149,Worksheet!AB149),Worksheet!$N$3),"")</f>
        <v/>
      </c>
      <c r="N149" s="19" t="str">
        <f>IF($B149&lt;&gt;"",ROUND(MAX(Worksheet!X149,Worksheet!AA149),Worksheet!$N$3),"")</f>
        <v/>
      </c>
      <c r="O149" s="19" t="str">
        <f>IF($B149&lt;&gt;"",ROUND(MAX(Worksheet!Y149,Worksheet!Z149),Worksheet!$N$3),"")</f>
        <v/>
      </c>
      <c r="Q149" s="19"/>
      <c r="R149" s="19"/>
      <c r="S149" s="19"/>
    </row>
    <row r="150" spans="2:19" x14ac:dyDescent="0.25">
      <c r="B150" s="10" t="str">
        <f>IF(Worksheet!B150&lt;&gt;"",Worksheet!B150,"")</f>
        <v/>
      </c>
      <c r="C150" s="12" t="str">
        <f t="shared" ref="C150:C187" si="21">IF(ISERROR(M150),"",M150)</f>
        <v/>
      </c>
      <c r="D150" s="12" t="str">
        <f t="shared" si="19"/>
        <v/>
      </c>
      <c r="E150" s="12" t="str">
        <f t="shared" si="20"/>
        <v/>
      </c>
      <c r="F150" s="64" t="str">
        <f>IF(Worksheet!I150="","",Worksheet!I150)</f>
        <v/>
      </c>
      <c r="G150" s="65"/>
      <c r="H150" s="66"/>
      <c r="K150" s="19"/>
      <c r="L150" s="19"/>
      <c r="M150" s="19" t="str">
        <f>IF($B150&lt;&gt;"",ROUND(MAX(Worksheet!W150,Worksheet!AB150),Worksheet!$N$3),"")</f>
        <v/>
      </c>
      <c r="N150" s="19" t="str">
        <f>IF($B150&lt;&gt;"",ROUND(MAX(Worksheet!X150,Worksheet!AA150),Worksheet!$N$3),"")</f>
        <v/>
      </c>
      <c r="O150" s="19" t="str">
        <f>IF($B150&lt;&gt;"",ROUND(MAX(Worksheet!Y150,Worksheet!Z150),Worksheet!$N$3),"")</f>
        <v/>
      </c>
      <c r="Q150" s="19"/>
      <c r="R150" s="19"/>
      <c r="S150" s="19"/>
    </row>
    <row r="151" spans="2:19" x14ac:dyDescent="0.25">
      <c r="B151" s="10" t="str">
        <f>IF(Worksheet!B151&lt;&gt;"",Worksheet!B151,"")</f>
        <v/>
      </c>
      <c r="C151" s="12" t="str">
        <f t="shared" si="21"/>
        <v/>
      </c>
      <c r="D151" s="12" t="str">
        <f t="shared" si="19"/>
        <v/>
      </c>
      <c r="E151" s="12" t="str">
        <f t="shared" si="20"/>
        <v/>
      </c>
      <c r="F151" s="64" t="str">
        <f>IF(Worksheet!I151="","",Worksheet!I151)</f>
        <v/>
      </c>
      <c r="G151" s="65"/>
      <c r="H151" s="66"/>
      <c r="K151" s="19"/>
      <c r="L151" s="19"/>
      <c r="M151" s="19" t="str">
        <f>IF($B151&lt;&gt;"",ROUND(MAX(Worksheet!W151,Worksheet!AB151),Worksheet!$N$3),"")</f>
        <v/>
      </c>
      <c r="N151" s="19" t="str">
        <f>IF($B151&lt;&gt;"",ROUND(MAX(Worksheet!X151,Worksheet!AA151),Worksheet!$N$3),"")</f>
        <v/>
      </c>
      <c r="O151" s="19" t="str">
        <f>IF($B151&lt;&gt;"",ROUND(MAX(Worksheet!Y151,Worksheet!Z151),Worksheet!$N$3),"")</f>
        <v/>
      </c>
      <c r="Q151" s="19"/>
      <c r="R151" s="19"/>
      <c r="S151" s="19"/>
    </row>
    <row r="152" spans="2:19" x14ac:dyDescent="0.25">
      <c r="B152" s="10" t="str">
        <f>IF(Worksheet!B152&lt;&gt;"",Worksheet!B152,"")</f>
        <v/>
      </c>
      <c r="C152" s="12" t="str">
        <f t="shared" si="21"/>
        <v/>
      </c>
      <c r="D152" s="12" t="str">
        <f t="shared" si="19"/>
        <v/>
      </c>
      <c r="E152" s="12" t="str">
        <f t="shared" si="20"/>
        <v/>
      </c>
      <c r="F152" s="64" t="str">
        <f>IF(Worksheet!I152="","",Worksheet!I152)</f>
        <v/>
      </c>
      <c r="G152" s="65"/>
      <c r="H152" s="66"/>
      <c r="K152" s="19"/>
      <c r="L152" s="19"/>
      <c r="M152" s="19" t="str">
        <f>IF($B152&lt;&gt;"",ROUND(MAX(Worksheet!W152,Worksheet!AB152),Worksheet!$N$3),"")</f>
        <v/>
      </c>
      <c r="N152" s="19" t="str">
        <f>IF($B152&lt;&gt;"",ROUND(MAX(Worksheet!X152,Worksheet!AA152),Worksheet!$N$3),"")</f>
        <v/>
      </c>
      <c r="O152" s="19" t="str">
        <f>IF($B152&lt;&gt;"",ROUND(MAX(Worksheet!Y152,Worksheet!Z152),Worksheet!$N$3),"")</f>
        <v/>
      </c>
      <c r="Q152" s="19"/>
      <c r="R152" s="19"/>
      <c r="S152" s="19"/>
    </row>
    <row r="153" spans="2:19" x14ac:dyDescent="0.25">
      <c r="B153" s="10" t="str">
        <f>IF(Worksheet!B153&lt;&gt;"",Worksheet!B153,"")</f>
        <v/>
      </c>
      <c r="C153" s="12" t="str">
        <f t="shared" si="21"/>
        <v/>
      </c>
      <c r="D153" s="12" t="str">
        <f t="shared" si="19"/>
        <v/>
      </c>
      <c r="E153" s="12" t="str">
        <f t="shared" si="20"/>
        <v/>
      </c>
      <c r="F153" s="64" t="str">
        <f>IF(Worksheet!I153="","",Worksheet!I153)</f>
        <v/>
      </c>
      <c r="G153" s="65"/>
      <c r="H153" s="66"/>
      <c r="K153" s="19"/>
      <c r="L153" s="19"/>
      <c r="M153" s="19" t="str">
        <f>IF($B153&lt;&gt;"",ROUND(MAX(Worksheet!W153,Worksheet!AB153),Worksheet!$N$3),"")</f>
        <v/>
      </c>
      <c r="N153" s="19" t="str">
        <f>IF($B153&lt;&gt;"",ROUND(MAX(Worksheet!X153,Worksheet!AA153),Worksheet!$N$3),"")</f>
        <v/>
      </c>
      <c r="O153" s="19" t="str">
        <f>IF($B153&lt;&gt;"",ROUND(MAX(Worksheet!Y153,Worksheet!Z153),Worksheet!$N$3),"")</f>
        <v/>
      </c>
      <c r="Q153" s="19"/>
      <c r="R153" s="19"/>
      <c r="S153" s="19"/>
    </row>
    <row r="154" spans="2:19" x14ac:dyDescent="0.25">
      <c r="B154" s="10" t="str">
        <f>IF(Worksheet!B154&lt;&gt;"",Worksheet!B154,"")</f>
        <v/>
      </c>
      <c r="C154" s="12" t="str">
        <f t="shared" si="21"/>
        <v/>
      </c>
      <c r="D154" s="12" t="str">
        <f t="shared" si="19"/>
        <v/>
      </c>
      <c r="E154" s="12" t="str">
        <f t="shared" si="20"/>
        <v/>
      </c>
      <c r="F154" s="64" t="str">
        <f>IF(Worksheet!I154="","",Worksheet!I154)</f>
        <v/>
      </c>
      <c r="G154" s="65"/>
      <c r="H154" s="66"/>
      <c r="K154" s="19"/>
      <c r="L154" s="19"/>
      <c r="M154" s="19" t="str">
        <f>IF($B154&lt;&gt;"",ROUND(MAX(Worksheet!W154,Worksheet!AB154),Worksheet!$N$3),"")</f>
        <v/>
      </c>
      <c r="N154" s="19" t="str">
        <f>IF($B154&lt;&gt;"",ROUND(MAX(Worksheet!X154,Worksheet!AA154),Worksheet!$N$3),"")</f>
        <v/>
      </c>
      <c r="O154" s="19" t="str">
        <f>IF($B154&lt;&gt;"",ROUND(MAX(Worksheet!Y154,Worksheet!Z154),Worksheet!$N$3),"")</f>
        <v/>
      </c>
      <c r="Q154" s="19"/>
      <c r="R154" s="19"/>
      <c r="S154" s="19"/>
    </row>
    <row r="155" spans="2:19" x14ac:dyDescent="0.25">
      <c r="B155" s="10" t="str">
        <f>IF(Worksheet!B155&lt;&gt;"",Worksheet!B155,"")</f>
        <v/>
      </c>
      <c r="C155" s="12" t="str">
        <f t="shared" si="21"/>
        <v/>
      </c>
      <c r="D155" s="12" t="str">
        <f t="shared" si="19"/>
        <v/>
      </c>
      <c r="E155" s="12" t="str">
        <f t="shared" si="20"/>
        <v/>
      </c>
      <c r="F155" s="64" t="str">
        <f>IF(Worksheet!I155="","",Worksheet!I155)</f>
        <v/>
      </c>
      <c r="G155" s="65"/>
      <c r="H155" s="66"/>
      <c r="K155" s="19"/>
      <c r="L155" s="19"/>
      <c r="M155" s="19" t="str">
        <f>IF($B155&lt;&gt;"",ROUND(MAX(Worksheet!W155,Worksheet!AB155),Worksheet!$N$3),"")</f>
        <v/>
      </c>
      <c r="N155" s="19" t="str">
        <f>IF($B155&lt;&gt;"",ROUND(MAX(Worksheet!X155,Worksheet!AA155),Worksheet!$N$3),"")</f>
        <v/>
      </c>
      <c r="O155" s="19" t="str">
        <f>IF($B155&lt;&gt;"",ROUND(MAX(Worksheet!Y155,Worksheet!Z155),Worksheet!$N$3),"")</f>
        <v/>
      </c>
      <c r="Q155" s="19"/>
      <c r="R155" s="19"/>
      <c r="S155" s="19"/>
    </row>
    <row r="156" spans="2:19" x14ac:dyDescent="0.25">
      <c r="B156" s="10" t="str">
        <f>IF(Worksheet!B156&lt;&gt;"",Worksheet!B156,"")</f>
        <v/>
      </c>
      <c r="C156" s="12" t="str">
        <f t="shared" si="21"/>
        <v/>
      </c>
      <c r="D156" s="12" t="str">
        <f t="shared" si="19"/>
        <v/>
      </c>
      <c r="E156" s="12" t="str">
        <f t="shared" si="20"/>
        <v/>
      </c>
      <c r="F156" s="64" t="str">
        <f>IF(Worksheet!I156="","",Worksheet!I156)</f>
        <v/>
      </c>
      <c r="G156" s="65"/>
      <c r="H156" s="66"/>
      <c r="K156" s="19"/>
      <c r="L156" s="19"/>
      <c r="M156" s="19" t="str">
        <f>IF($B156&lt;&gt;"",ROUND(MAX(Worksheet!W156,Worksheet!AB156),Worksheet!$N$3),"")</f>
        <v/>
      </c>
      <c r="N156" s="19" t="str">
        <f>IF($B156&lt;&gt;"",ROUND(MAX(Worksheet!X156,Worksheet!AA156),Worksheet!$N$3),"")</f>
        <v/>
      </c>
      <c r="O156" s="19" t="str">
        <f>IF($B156&lt;&gt;"",ROUND(MAX(Worksheet!Y156,Worksheet!Z156),Worksheet!$N$3),"")</f>
        <v/>
      </c>
      <c r="Q156" s="19"/>
      <c r="R156" s="19"/>
      <c r="S156" s="19"/>
    </row>
    <row r="157" spans="2:19" x14ac:dyDescent="0.25">
      <c r="B157" s="10" t="str">
        <f>IF(Worksheet!B157&lt;&gt;"",Worksheet!B157,"")</f>
        <v/>
      </c>
      <c r="C157" s="12" t="str">
        <f t="shared" si="21"/>
        <v/>
      </c>
      <c r="D157" s="12" t="str">
        <f t="shared" si="19"/>
        <v/>
      </c>
      <c r="E157" s="12" t="str">
        <f t="shared" si="20"/>
        <v/>
      </c>
      <c r="F157" s="64" t="str">
        <f>IF(Worksheet!I157="","",Worksheet!I157)</f>
        <v/>
      </c>
      <c r="G157" s="65"/>
      <c r="H157" s="66"/>
      <c r="K157" s="19"/>
      <c r="L157" s="19"/>
      <c r="M157" s="19" t="str">
        <f>IF($B157&lt;&gt;"",ROUND(MAX(Worksheet!W157,Worksheet!AB157),Worksheet!$N$3),"")</f>
        <v/>
      </c>
      <c r="N157" s="19" t="str">
        <f>IF($B157&lt;&gt;"",ROUND(MAX(Worksheet!X157,Worksheet!AA157),Worksheet!$N$3),"")</f>
        <v/>
      </c>
      <c r="O157" s="19" t="str">
        <f>IF($B157&lt;&gt;"",ROUND(MAX(Worksheet!Y157,Worksheet!Z157),Worksheet!$N$3),"")</f>
        <v/>
      </c>
      <c r="Q157" s="19"/>
      <c r="R157" s="19"/>
      <c r="S157" s="19"/>
    </row>
    <row r="158" spans="2:19" x14ac:dyDescent="0.25">
      <c r="B158" s="10" t="str">
        <f>IF(Worksheet!B158&lt;&gt;"",Worksheet!B158,"")</f>
        <v/>
      </c>
      <c r="C158" s="12" t="str">
        <f t="shared" si="21"/>
        <v/>
      </c>
      <c r="D158" s="12" t="str">
        <f t="shared" si="19"/>
        <v/>
      </c>
      <c r="E158" s="12" t="str">
        <f t="shared" si="20"/>
        <v/>
      </c>
      <c r="F158" s="64" t="str">
        <f>IF(Worksheet!I158="","",Worksheet!I158)</f>
        <v/>
      </c>
      <c r="G158" s="65"/>
      <c r="H158" s="66"/>
      <c r="K158" s="19"/>
      <c r="L158" s="19"/>
      <c r="M158" s="19" t="str">
        <f>IF($B158&lt;&gt;"",ROUND(MAX(Worksheet!W158,Worksheet!AB158),Worksheet!$N$3),"")</f>
        <v/>
      </c>
      <c r="N158" s="19" t="str">
        <f>IF($B158&lt;&gt;"",ROUND(MAX(Worksheet!X158,Worksheet!AA158),Worksheet!$N$3),"")</f>
        <v/>
      </c>
      <c r="O158" s="19" t="str">
        <f>IF($B158&lt;&gt;"",ROUND(MAX(Worksheet!Y158,Worksheet!Z158),Worksheet!$N$3),"")</f>
        <v/>
      </c>
      <c r="Q158" s="19"/>
      <c r="R158" s="19"/>
      <c r="S158" s="19"/>
    </row>
    <row r="159" spans="2:19" x14ac:dyDescent="0.25">
      <c r="B159" s="10" t="str">
        <f>IF(Worksheet!B159&lt;&gt;"",Worksheet!B159,"")</f>
        <v/>
      </c>
      <c r="C159" s="12" t="str">
        <f t="shared" si="21"/>
        <v/>
      </c>
      <c r="D159" s="12" t="str">
        <f t="shared" si="19"/>
        <v/>
      </c>
      <c r="E159" s="12" t="str">
        <f t="shared" si="20"/>
        <v/>
      </c>
      <c r="F159" s="64" t="str">
        <f>IF(Worksheet!I159="","",Worksheet!I159)</f>
        <v/>
      </c>
      <c r="G159" s="65"/>
      <c r="H159" s="66"/>
      <c r="K159" s="19"/>
      <c r="L159" s="19"/>
      <c r="M159" s="19" t="str">
        <f>IF($B159&lt;&gt;"",ROUND(MAX(Worksheet!W159,Worksheet!AB159),Worksheet!$N$3),"")</f>
        <v/>
      </c>
      <c r="N159" s="19" t="str">
        <f>IF($B159&lt;&gt;"",ROUND(MAX(Worksheet!X159,Worksheet!AA159),Worksheet!$N$3),"")</f>
        <v/>
      </c>
      <c r="O159" s="19" t="str">
        <f>IF($B159&lt;&gt;"",ROUND(MAX(Worksheet!Y159,Worksheet!Z159),Worksheet!$N$3),"")</f>
        <v/>
      </c>
      <c r="Q159" s="19"/>
      <c r="R159" s="19"/>
      <c r="S159" s="19"/>
    </row>
    <row r="160" spans="2:19" x14ac:dyDescent="0.25">
      <c r="B160" s="10" t="str">
        <f>IF(Worksheet!B160&lt;&gt;"",Worksheet!B160,"")</f>
        <v/>
      </c>
      <c r="C160" s="12" t="str">
        <f t="shared" si="21"/>
        <v/>
      </c>
      <c r="D160" s="12" t="str">
        <f t="shared" si="19"/>
        <v/>
      </c>
      <c r="E160" s="12" t="str">
        <f t="shared" si="20"/>
        <v/>
      </c>
      <c r="F160" s="64" t="str">
        <f>IF(Worksheet!I160="","",Worksheet!I160)</f>
        <v/>
      </c>
      <c r="G160" s="65"/>
      <c r="H160" s="66"/>
      <c r="K160" s="19"/>
      <c r="L160" s="19"/>
      <c r="M160" s="19" t="str">
        <f>IF($B160&lt;&gt;"",ROUND(MAX(Worksheet!W160,Worksheet!AB160),Worksheet!$N$3),"")</f>
        <v/>
      </c>
      <c r="N160" s="19" t="str">
        <f>IF($B160&lt;&gt;"",ROUND(MAX(Worksheet!X160,Worksheet!AA160),Worksheet!$N$3),"")</f>
        <v/>
      </c>
      <c r="O160" s="19" t="str">
        <f>IF($B160&lt;&gt;"",ROUND(MAX(Worksheet!Y160,Worksheet!Z160),Worksheet!$N$3),"")</f>
        <v/>
      </c>
      <c r="Q160" s="19"/>
      <c r="R160" s="19"/>
      <c r="S160" s="19"/>
    </row>
    <row r="161" spans="2:19" x14ac:dyDescent="0.25">
      <c r="B161" s="10" t="str">
        <f>IF(Worksheet!B161&lt;&gt;"",Worksheet!B161,"")</f>
        <v/>
      </c>
      <c r="C161" s="12" t="str">
        <f t="shared" si="21"/>
        <v/>
      </c>
      <c r="D161" s="12" t="str">
        <f t="shared" si="19"/>
        <v/>
      </c>
      <c r="E161" s="12" t="str">
        <f t="shared" si="20"/>
        <v/>
      </c>
      <c r="F161" s="64" t="str">
        <f>IF(Worksheet!I161="","",Worksheet!I161)</f>
        <v/>
      </c>
      <c r="G161" s="65"/>
      <c r="H161" s="66"/>
      <c r="K161" s="19"/>
      <c r="L161" s="19"/>
      <c r="M161" s="19" t="str">
        <f>IF($B161&lt;&gt;"",ROUND(MAX(Worksheet!W161,Worksheet!AB161),Worksheet!$N$3),"")</f>
        <v/>
      </c>
      <c r="N161" s="19" t="str">
        <f>IF($B161&lt;&gt;"",ROUND(MAX(Worksheet!X161,Worksheet!AA161),Worksheet!$N$3),"")</f>
        <v/>
      </c>
      <c r="O161" s="19" t="str">
        <f>IF($B161&lt;&gt;"",ROUND(MAX(Worksheet!Y161,Worksheet!Z161),Worksheet!$N$3),"")</f>
        <v/>
      </c>
      <c r="Q161" s="19"/>
      <c r="R161" s="19"/>
      <c r="S161" s="19"/>
    </row>
    <row r="162" spans="2:19" x14ac:dyDescent="0.25">
      <c r="B162" s="10" t="str">
        <f>IF(Worksheet!B162&lt;&gt;"",Worksheet!B162,"")</f>
        <v/>
      </c>
      <c r="C162" s="12" t="str">
        <f t="shared" si="21"/>
        <v/>
      </c>
      <c r="D162" s="12" t="str">
        <f t="shared" si="19"/>
        <v/>
      </c>
      <c r="E162" s="12" t="str">
        <f t="shared" si="20"/>
        <v/>
      </c>
      <c r="F162" s="64" t="str">
        <f>IF(Worksheet!I162="","",Worksheet!I162)</f>
        <v/>
      </c>
      <c r="G162" s="65"/>
      <c r="H162" s="66"/>
      <c r="K162" s="19"/>
      <c r="L162" s="19"/>
      <c r="M162" s="19" t="str">
        <f>IF($B162&lt;&gt;"",ROUND(MAX(Worksheet!W162,Worksheet!AB162),Worksheet!$N$3),"")</f>
        <v/>
      </c>
      <c r="N162" s="19" t="str">
        <f>IF($B162&lt;&gt;"",ROUND(MAX(Worksheet!X162,Worksheet!AA162),Worksheet!$N$3),"")</f>
        <v/>
      </c>
      <c r="O162" s="19" t="str">
        <f>IF($B162&lt;&gt;"",ROUND(MAX(Worksheet!Y162,Worksheet!Z162),Worksheet!$N$3),"")</f>
        <v/>
      </c>
      <c r="Q162" s="19"/>
      <c r="R162" s="19"/>
      <c r="S162" s="19"/>
    </row>
    <row r="163" spans="2:19" x14ac:dyDescent="0.25">
      <c r="B163" s="10" t="str">
        <f>IF(Worksheet!B163&lt;&gt;"",Worksheet!B163,"")</f>
        <v/>
      </c>
      <c r="C163" s="12" t="str">
        <f t="shared" si="21"/>
        <v/>
      </c>
      <c r="D163" s="12" t="str">
        <f t="shared" si="19"/>
        <v/>
      </c>
      <c r="E163" s="12" t="str">
        <f t="shared" si="20"/>
        <v/>
      </c>
      <c r="F163" s="64" t="str">
        <f>IF(Worksheet!I163="","",Worksheet!I163)</f>
        <v/>
      </c>
      <c r="G163" s="65"/>
      <c r="H163" s="66"/>
      <c r="K163" s="19"/>
      <c r="L163" s="19"/>
      <c r="M163" s="19" t="str">
        <f>IF($B163&lt;&gt;"",ROUND(MAX(Worksheet!W163,Worksheet!AB163),Worksheet!$N$3),"")</f>
        <v/>
      </c>
      <c r="N163" s="19" t="str">
        <f>IF($B163&lt;&gt;"",ROUND(MAX(Worksheet!X163,Worksheet!AA163),Worksheet!$N$3),"")</f>
        <v/>
      </c>
      <c r="O163" s="19" t="str">
        <f>IF($B163&lt;&gt;"",ROUND(MAX(Worksheet!Y163,Worksheet!Z163),Worksheet!$N$3),"")</f>
        <v/>
      </c>
      <c r="Q163" s="19"/>
      <c r="R163" s="19"/>
      <c r="S163" s="19"/>
    </row>
    <row r="164" spans="2:19" x14ac:dyDescent="0.25">
      <c r="B164" s="10" t="str">
        <f>IF(Worksheet!B164&lt;&gt;"",Worksheet!B164,"")</f>
        <v/>
      </c>
      <c r="C164" s="12" t="str">
        <f t="shared" si="21"/>
        <v/>
      </c>
      <c r="D164" s="12" t="str">
        <f t="shared" si="19"/>
        <v/>
      </c>
      <c r="E164" s="12" t="str">
        <f t="shared" si="20"/>
        <v/>
      </c>
      <c r="F164" s="64" t="str">
        <f>IF(Worksheet!I164="","",Worksheet!I164)</f>
        <v/>
      </c>
      <c r="G164" s="65"/>
      <c r="H164" s="66"/>
      <c r="K164" s="19"/>
      <c r="L164" s="19"/>
      <c r="M164" s="19" t="str">
        <f>IF($B164&lt;&gt;"",ROUND(MAX(Worksheet!W164,Worksheet!AB164),Worksheet!$N$3),"")</f>
        <v/>
      </c>
      <c r="N164" s="19" t="str">
        <f>IF($B164&lt;&gt;"",ROUND(MAX(Worksheet!X164,Worksheet!AA164),Worksheet!$N$3),"")</f>
        <v/>
      </c>
      <c r="O164" s="19" t="str">
        <f>IF($B164&lt;&gt;"",ROUND(MAX(Worksheet!Y164,Worksheet!Z164),Worksheet!$N$3),"")</f>
        <v/>
      </c>
      <c r="Q164" s="19"/>
      <c r="R164" s="19"/>
      <c r="S164" s="19"/>
    </row>
    <row r="165" spans="2:19" x14ac:dyDescent="0.25">
      <c r="B165" s="10" t="str">
        <f>IF(Worksheet!B165&lt;&gt;"",Worksheet!B165,"")</f>
        <v/>
      </c>
      <c r="C165" s="12" t="str">
        <f t="shared" si="21"/>
        <v/>
      </c>
      <c r="D165" s="12" t="str">
        <f t="shared" si="19"/>
        <v/>
      </c>
      <c r="E165" s="12" t="str">
        <f t="shared" si="20"/>
        <v/>
      </c>
      <c r="F165" s="64" t="str">
        <f>IF(Worksheet!I165="","",Worksheet!I165)</f>
        <v/>
      </c>
      <c r="G165" s="65"/>
      <c r="H165" s="66"/>
      <c r="K165" s="19"/>
      <c r="L165" s="19"/>
      <c r="M165" s="19" t="str">
        <f>IF($B165&lt;&gt;"",ROUND(MAX(Worksheet!W165,Worksheet!AB165),Worksheet!$N$3),"")</f>
        <v/>
      </c>
      <c r="N165" s="19" t="str">
        <f>IF($B165&lt;&gt;"",ROUND(MAX(Worksheet!X165,Worksheet!AA165),Worksheet!$N$3),"")</f>
        <v/>
      </c>
      <c r="O165" s="19" t="str">
        <f>IF($B165&lt;&gt;"",ROUND(MAX(Worksheet!Y165,Worksheet!Z165),Worksheet!$N$3),"")</f>
        <v/>
      </c>
      <c r="Q165" s="19"/>
      <c r="R165" s="19"/>
      <c r="S165" s="19"/>
    </row>
    <row r="166" spans="2:19" x14ac:dyDescent="0.25">
      <c r="B166" s="10" t="str">
        <f>IF(Worksheet!B166&lt;&gt;"",Worksheet!B166,"")</f>
        <v/>
      </c>
      <c r="C166" s="12" t="str">
        <f t="shared" si="21"/>
        <v/>
      </c>
      <c r="D166" s="12" t="str">
        <f t="shared" si="19"/>
        <v/>
      </c>
      <c r="E166" s="12" t="str">
        <f t="shared" si="20"/>
        <v/>
      </c>
      <c r="F166" s="64" t="str">
        <f>IF(Worksheet!I166="","",Worksheet!I166)</f>
        <v/>
      </c>
      <c r="G166" s="65"/>
      <c r="H166" s="66"/>
      <c r="K166" s="19"/>
      <c r="L166" s="19"/>
      <c r="M166" s="19" t="str">
        <f>IF($B166&lt;&gt;"",ROUND(MAX(Worksheet!W166,Worksheet!AB166),Worksheet!$N$3),"")</f>
        <v/>
      </c>
      <c r="N166" s="19" t="str">
        <f>IF($B166&lt;&gt;"",ROUND(MAX(Worksheet!X166,Worksheet!AA166),Worksheet!$N$3),"")</f>
        <v/>
      </c>
      <c r="O166" s="19" t="str">
        <f>IF($B166&lt;&gt;"",ROUND(MAX(Worksheet!Y166,Worksheet!Z166),Worksheet!$N$3),"")</f>
        <v/>
      </c>
      <c r="Q166" s="19"/>
      <c r="R166" s="19"/>
      <c r="S166" s="19"/>
    </row>
    <row r="167" spans="2:19" x14ac:dyDescent="0.25">
      <c r="B167" s="10" t="str">
        <f>IF(Worksheet!B167&lt;&gt;"",Worksheet!B167,"")</f>
        <v/>
      </c>
      <c r="C167" s="12" t="str">
        <f t="shared" si="21"/>
        <v/>
      </c>
      <c r="D167" s="12" t="str">
        <f t="shared" si="19"/>
        <v/>
      </c>
      <c r="E167" s="12" t="str">
        <f t="shared" si="20"/>
        <v/>
      </c>
      <c r="F167" s="64" t="str">
        <f>IF(Worksheet!I167="","",Worksheet!I167)</f>
        <v/>
      </c>
      <c r="G167" s="65"/>
      <c r="H167" s="66"/>
      <c r="K167" s="19"/>
      <c r="L167" s="19"/>
      <c r="M167" s="19" t="str">
        <f>IF($B167&lt;&gt;"",ROUND(MAX(Worksheet!W167,Worksheet!AB167),Worksheet!$N$3),"")</f>
        <v/>
      </c>
      <c r="N167" s="19" t="str">
        <f>IF($B167&lt;&gt;"",ROUND(MAX(Worksheet!X167,Worksheet!AA167),Worksheet!$N$3),"")</f>
        <v/>
      </c>
      <c r="O167" s="19" t="str">
        <f>IF($B167&lt;&gt;"",ROUND(MAX(Worksheet!Y167,Worksheet!Z167),Worksheet!$N$3),"")</f>
        <v/>
      </c>
      <c r="Q167" s="19"/>
      <c r="R167" s="19"/>
      <c r="S167" s="19"/>
    </row>
    <row r="168" spans="2:19" x14ac:dyDescent="0.25">
      <c r="B168" s="10" t="str">
        <f>IF(Worksheet!B168&lt;&gt;"",Worksheet!B168,"")</f>
        <v/>
      </c>
      <c r="C168" s="12" t="str">
        <f t="shared" si="21"/>
        <v/>
      </c>
      <c r="D168" s="12" t="str">
        <f t="shared" si="19"/>
        <v/>
      </c>
      <c r="E168" s="12" t="str">
        <f t="shared" si="20"/>
        <v/>
      </c>
      <c r="F168" s="64" t="str">
        <f>IF(Worksheet!I168="","",Worksheet!I168)</f>
        <v/>
      </c>
      <c r="G168" s="65"/>
      <c r="H168" s="66"/>
      <c r="K168" s="19"/>
      <c r="L168" s="19"/>
      <c r="M168" s="19" t="str">
        <f>IF($B168&lt;&gt;"",ROUND(MAX(Worksheet!W168,Worksheet!AB168),Worksheet!$N$3),"")</f>
        <v/>
      </c>
      <c r="N168" s="19" t="str">
        <f>IF($B168&lt;&gt;"",ROUND(MAX(Worksheet!X168,Worksheet!AA168),Worksheet!$N$3),"")</f>
        <v/>
      </c>
      <c r="O168" s="19" t="str">
        <f>IF($B168&lt;&gt;"",ROUND(MAX(Worksheet!Y168,Worksheet!Z168),Worksheet!$N$3),"")</f>
        <v/>
      </c>
      <c r="Q168" s="19"/>
      <c r="R168" s="19"/>
      <c r="S168" s="19"/>
    </row>
    <row r="169" spans="2:19" x14ac:dyDescent="0.25">
      <c r="B169" s="10" t="str">
        <f>IF(Worksheet!B169&lt;&gt;"",Worksheet!B169,"")</f>
        <v/>
      </c>
      <c r="C169" s="12" t="str">
        <f t="shared" si="21"/>
        <v/>
      </c>
      <c r="D169" s="12" t="str">
        <f t="shared" si="19"/>
        <v/>
      </c>
      <c r="E169" s="12" t="str">
        <f t="shared" si="20"/>
        <v/>
      </c>
      <c r="F169" s="64" t="str">
        <f>IF(Worksheet!I169="","",Worksheet!I169)</f>
        <v/>
      </c>
      <c r="G169" s="65"/>
      <c r="H169" s="66"/>
      <c r="K169" s="19"/>
      <c r="L169" s="19"/>
      <c r="M169" s="19" t="str">
        <f>IF($B169&lt;&gt;"",ROUND(MAX(Worksheet!W169,Worksheet!AB169),Worksheet!$N$3),"")</f>
        <v/>
      </c>
      <c r="N169" s="19" t="str">
        <f>IF($B169&lt;&gt;"",ROUND(MAX(Worksheet!X169,Worksheet!AA169),Worksheet!$N$3),"")</f>
        <v/>
      </c>
      <c r="O169" s="19" t="str">
        <f>IF($B169&lt;&gt;"",ROUND(MAX(Worksheet!Y169,Worksheet!Z169),Worksheet!$N$3),"")</f>
        <v/>
      </c>
      <c r="Q169" s="19"/>
      <c r="R169" s="19"/>
      <c r="S169" s="19"/>
    </row>
    <row r="170" spans="2:19" x14ac:dyDescent="0.25">
      <c r="B170" s="10" t="str">
        <f>IF(Worksheet!B170&lt;&gt;"",Worksheet!B170,"")</f>
        <v/>
      </c>
      <c r="C170" s="12" t="str">
        <f t="shared" si="21"/>
        <v/>
      </c>
      <c r="D170" s="12" t="str">
        <f t="shared" si="19"/>
        <v/>
      </c>
      <c r="E170" s="12" t="str">
        <f t="shared" si="20"/>
        <v/>
      </c>
      <c r="F170" s="64" t="str">
        <f>IF(Worksheet!I170="","",Worksheet!I170)</f>
        <v/>
      </c>
      <c r="G170" s="65"/>
      <c r="H170" s="66"/>
      <c r="K170" s="19"/>
      <c r="L170" s="19"/>
      <c r="M170" s="19" t="str">
        <f>IF($B170&lt;&gt;"",ROUND(MAX(Worksheet!W170,Worksheet!AB170),Worksheet!$N$3),"")</f>
        <v/>
      </c>
      <c r="N170" s="19" t="str">
        <f>IF($B170&lt;&gt;"",ROUND(MAX(Worksheet!X170,Worksheet!AA170),Worksheet!$N$3),"")</f>
        <v/>
      </c>
      <c r="O170" s="19" t="str">
        <f>IF($B170&lt;&gt;"",ROUND(MAX(Worksheet!Y170,Worksheet!Z170),Worksheet!$N$3),"")</f>
        <v/>
      </c>
      <c r="Q170" s="19"/>
      <c r="R170" s="19"/>
      <c r="S170" s="19"/>
    </row>
    <row r="171" spans="2:19" x14ac:dyDescent="0.25">
      <c r="B171" s="10" t="str">
        <f>IF(Worksheet!B171&lt;&gt;"",Worksheet!B171,"")</f>
        <v/>
      </c>
      <c r="C171" s="12" t="str">
        <f t="shared" si="21"/>
        <v/>
      </c>
      <c r="D171" s="12" t="str">
        <f t="shared" si="19"/>
        <v/>
      </c>
      <c r="E171" s="12" t="str">
        <f t="shared" si="20"/>
        <v/>
      </c>
      <c r="F171" s="64" t="str">
        <f>IF(Worksheet!I171="","",Worksheet!I171)</f>
        <v/>
      </c>
      <c r="G171" s="65"/>
      <c r="H171" s="66"/>
      <c r="K171" s="19"/>
      <c r="L171" s="19"/>
      <c r="M171" s="19" t="str">
        <f>IF($B171&lt;&gt;"",ROUND(MAX(Worksheet!W171,Worksheet!AB171),Worksheet!$N$3),"")</f>
        <v/>
      </c>
      <c r="N171" s="19" t="str">
        <f>IF($B171&lt;&gt;"",ROUND(MAX(Worksheet!X171,Worksheet!AA171),Worksheet!$N$3),"")</f>
        <v/>
      </c>
      <c r="O171" s="19" t="str">
        <f>IF($B171&lt;&gt;"",ROUND(MAX(Worksheet!Y171,Worksheet!Z171),Worksheet!$N$3),"")</f>
        <v/>
      </c>
      <c r="Q171" s="19"/>
      <c r="R171" s="19"/>
      <c r="S171" s="19"/>
    </row>
    <row r="172" spans="2:19" x14ac:dyDescent="0.25">
      <c r="B172" s="10" t="str">
        <f>IF(Worksheet!B172&lt;&gt;"",Worksheet!B172,"")</f>
        <v/>
      </c>
      <c r="C172" s="12" t="str">
        <f t="shared" si="21"/>
        <v/>
      </c>
      <c r="D172" s="12" t="str">
        <f t="shared" si="19"/>
        <v/>
      </c>
      <c r="E172" s="12" t="str">
        <f t="shared" si="20"/>
        <v/>
      </c>
      <c r="F172" s="64" t="str">
        <f>IF(Worksheet!I172="","",Worksheet!I172)</f>
        <v/>
      </c>
      <c r="G172" s="65"/>
      <c r="H172" s="66"/>
      <c r="K172" s="19"/>
      <c r="L172" s="19"/>
      <c r="M172" s="19" t="str">
        <f>IF($B172&lt;&gt;"",ROUND(MAX(Worksheet!W172,Worksheet!AB172),Worksheet!$N$3),"")</f>
        <v/>
      </c>
      <c r="N172" s="19" t="str">
        <f>IF($B172&lt;&gt;"",ROUND(MAX(Worksheet!X172,Worksheet!AA172),Worksheet!$N$3),"")</f>
        <v/>
      </c>
      <c r="O172" s="19" t="str">
        <f>IF($B172&lt;&gt;"",ROUND(MAX(Worksheet!Y172,Worksheet!Z172),Worksheet!$N$3),"")</f>
        <v/>
      </c>
      <c r="Q172" s="19"/>
      <c r="R172" s="19"/>
      <c r="S172" s="19"/>
    </row>
    <row r="173" spans="2:19" x14ac:dyDescent="0.25">
      <c r="B173" s="10" t="str">
        <f>IF(Worksheet!B173&lt;&gt;"",Worksheet!B173,"")</f>
        <v/>
      </c>
      <c r="C173" s="12" t="str">
        <f t="shared" si="21"/>
        <v/>
      </c>
      <c r="D173" s="12" t="str">
        <f t="shared" si="19"/>
        <v/>
      </c>
      <c r="E173" s="12" t="str">
        <f t="shared" si="20"/>
        <v/>
      </c>
      <c r="F173" s="64" t="str">
        <f>IF(Worksheet!I173="","",Worksheet!I173)</f>
        <v/>
      </c>
      <c r="G173" s="65"/>
      <c r="H173" s="66"/>
      <c r="K173" s="19"/>
      <c r="L173" s="19"/>
      <c r="M173" s="19" t="str">
        <f>IF($B173&lt;&gt;"",ROUND(MAX(Worksheet!W173,Worksheet!AB173),Worksheet!$N$3),"")</f>
        <v/>
      </c>
      <c r="N173" s="19" t="str">
        <f>IF($B173&lt;&gt;"",ROUND(MAX(Worksheet!X173,Worksheet!AA173),Worksheet!$N$3),"")</f>
        <v/>
      </c>
      <c r="O173" s="19" t="str">
        <f>IF($B173&lt;&gt;"",ROUND(MAX(Worksheet!Y173,Worksheet!Z173),Worksheet!$N$3),"")</f>
        <v/>
      </c>
      <c r="Q173" s="19"/>
      <c r="R173" s="19"/>
      <c r="S173" s="19"/>
    </row>
    <row r="174" spans="2:19" x14ac:dyDescent="0.25">
      <c r="B174" s="10" t="str">
        <f>IF(Worksheet!B174&lt;&gt;"",Worksheet!B174,"")</f>
        <v/>
      </c>
      <c r="C174" s="12" t="str">
        <f t="shared" si="21"/>
        <v/>
      </c>
      <c r="D174" s="12" t="str">
        <f t="shared" si="19"/>
        <v/>
      </c>
      <c r="E174" s="12" t="str">
        <f t="shared" si="20"/>
        <v/>
      </c>
      <c r="F174" s="64" t="str">
        <f>IF(Worksheet!I174="","",Worksheet!I174)</f>
        <v/>
      </c>
      <c r="G174" s="65"/>
      <c r="H174" s="66"/>
      <c r="K174" s="19"/>
      <c r="L174" s="19"/>
      <c r="M174" s="19" t="str">
        <f>IF($B174&lt;&gt;"",ROUND(MAX(Worksheet!W174,Worksheet!AB174),Worksheet!$N$3),"")</f>
        <v/>
      </c>
      <c r="N174" s="19" t="str">
        <f>IF($B174&lt;&gt;"",ROUND(MAX(Worksheet!X174,Worksheet!AA174),Worksheet!$N$3),"")</f>
        <v/>
      </c>
      <c r="O174" s="19" t="str">
        <f>IF($B174&lt;&gt;"",ROUND(MAX(Worksheet!Y174,Worksheet!Z174),Worksheet!$N$3),"")</f>
        <v/>
      </c>
      <c r="Q174" s="19"/>
      <c r="R174" s="19"/>
      <c r="S174" s="19"/>
    </row>
    <row r="175" spans="2:19" x14ac:dyDescent="0.25">
      <c r="B175" s="10" t="str">
        <f>IF(Worksheet!B175&lt;&gt;"",Worksheet!B175,"")</f>
        <v/>
      </c>
      <c r="C175" s="12" t="str">
        <f t="shared" si="21"/>
        <v/>
      </c>
      <c r="D175" s="12" t="str">
        <f t="shared" si="19"/>
        <v/>
      </c>
      <c r="E175" s="12" t="str">
        <f t="shared" si="20"/>
        <v/>
      </c>
      <c r="F175" s="64" t="str">
        <f>IF(Worksheet!I175="","",Worksheet!I175)</f>
        <v/>
      </c>
      <c r="G175" s="65"/>
      <c r="H175" s="66"/>
      <c r="K175" s="19"/>
      <c r="L175" s="19"/>
      <c r="M175" s="19" t="str">
        <f>IF($B175&lt;&gt;"",ROUND(MAX(Worksheet!W175,Worksheet!AB175),Worksheet!$N$3),"")</f>
        <v/>
      </c>
      <c r="N175" s="19" t="str">
        <f>IF($B175&lt;&gt;"",ROUND(MAX(Worksheet!X175,Worksheet!AA175),Worksheet!$N$3),"")</f>
        <v/>
      </c>
      <c r="O175" s="19" t="str">
        <f>IF($B175&lt;&gt;"",ROUND(MAX(Worksheet!Y175,Worksheet!Z175),Worksheet!$N$3),"")</f>
        <v/>
      </c>
      <c r="Q175" s="19"/>
      <c r="R175" s="19"/>
      <c r="S175" s="19"/>
    </row>
    <row r="176" spans="2:19" x14ac:dyDescent="0.25">
      <c r="B176" s="10" t="str">
        <f>IF(Worksheet!B176&lt;&gt;"",Worksheet!B176,"")</f>
        <v/>
      </c>
      <c r="C176" s="12" t="str">
        <f t="shared" si="21"/>
        <v/>
      </c>
      <c r="D176" s="12" t="str">
        <f t="shared" si="19"/>
        <v/>
      </c>
      <c r="E176" s="12" t="str">
        <f t="shared" si="20"/>
        <v/>
      </c>
      <c r="F176" s="64" t="str">
        <f>IF(Worksheet!I176="","",Worksheet!I176)</f>
        <v/>
      </c>
      <c r="G176" s="65"/>
      <c r="H176" s="66"/>
      <c r="K176" s="19"/>
      <c r="L176" s="19"/>
      <c r="M176" s="19" t="str">
        <f>IF($B176&lt;&gt;"",ROUND(MAX(Worksheet!W176,Worksheet!AB176),Worksheet!$N$3),"")</f>
        <v/>
      </c>
      <c r="N176" s="19" t="str">
        <f>IF($B176&lt;&gt;"",ROUND(MAX(Worksheet!X176,Worksheet!AA176),Worksheet!$N$3),"")</f>
        <v/>
      </c>
      <c r="O176" s="19" t="str">
        <f>IF($B176&lt;&gt;"",ROUND(MAX(Worksheet!Y176,Worksheet!Z176),Worksheet!$N$3),"")</f>
        <v/>
      </c>
      <c r="Q176" s="19"/>
      <c r="R176" s="19"/>
      <c r="S176" s="19"/>
    </row>
    <row r="177" spans="2:19" x14ac:dyDescent="0.25">
      <c r="B177" s="10" t="str">
        <f>IF(Worksheet!B177&lt;&gt;"",Worksheet!B177,"")</f>
        <v/>
      </c>
      <c r="C177" s="12" t="str">
        <f t="shared" si="21"/>
        <v/>
      </c>
      <c r="D177" s="12" t="str">
        <f t="shared" si="19"/>
        <v/>
      </c>
      <c r="E177" s="12" t="str">
        <f t="shared" si="20"/>
        <v/>
      </c>
      <c r="F177" s="64" t="str">
        <f>IF(Worksheet!I177="","",Worksheet!I177)</f>
        <v/>
      </c>
      <c r="G177" s="65"/>
      <c r="H177" s="66"/>
      <c r="K177" s="19"/>
      <c r="L177" s="19"/>
      <c r="M177" s="19" t="str">
        <f>IF($B177&lt;&gt;"",ROUND(MAX(Worksheet!W177,Worksheet!AB177),Worksheet!$N$3),"")</f>
        <v/>
      </c>
      <c r="N177" s="19" t="str">
        <f>IF($B177&lt;&gt;"",ROUND(MAX(Worksheet!X177,Worksheet!AA177),Worksheet!$N$3),"")</f>
        <v/>
      </c>
      <c r="O177" s="19" t="str">
        <f>IF($B177&lt;&gt;"",ROUND(MAX(Worksheet!Y177,Worksheet!Z177),Worksheet!$N$3),"")</f>
        <v/>
      </c>
      <c r="Q177" s="19"/>
      <c r="R177" s="19"/>
      <c r="S177" s="19"/>
    </row>
    <row r="178" spans="2:19" x14ac:dyDescent="0.25">
      <c r="B178" s="10" t="str">
        <f>IF(Worksheet!B178&lt;&gt;"",Worksheet!B178,"")</f>
        <v/>
      </c>
      <c r="C178" s="12" t="str">
        <f t="shared" si="21"/>
        <v/>
      </c>
      <c r="D178" s="12" t="str">
        <f t="shared" si="19"/>
        <v/>
      </c>
      <c r="E178" s="12" t="str">
        <f t="shared" si="20"/>
        <v/>
      </c>
      <c r="F178" s="64" t="str">
        <f>IF(Worksheet!I178="","",Worksheet!I178)</f>
        <v/>
      </c>
      <c r="G178" s="65"/>
      <c r="H178" s="66"/>
      <c r="K178" s="19"/>
      <c r="L178" s="19"/>
      <c r="M178" s="19" t="str">
        <f>IF($B178&lt;&gt;"",ROUND(MAX(Worksheet!W178,Worksheet!AB178),Worksheet!$N$3),"")</f>
        <v/>
      </c>
      <c r="N178" s="19" t="str">
        <f>IF($B178&lt;&gt;"",ROUND(MAX(Worksheet!X178,Worksheet!AA178),Worksheet!$N$3),"")</f>
        <v/>
      </c>
      <c r="O178" s="19" t="str">
        <f>IF($B178&lt;&gt;"",ROUND(MAX(Worksheet!Y178,Worksheet!Z178),Worksheet!$N$3),"")</f>
        <v/>
      </c>
      <c r="Q178" s="19"/>
      <c r="R178" s="19"/>
      <c r="S178" s="19"/>
    </row>
    <row r="179" spans="2:19" x14ac:dyDescent="0.25">
      <c r="B179" s="10" t="str">
        <f>IF(Worksheet!B179&lt;&gt;"",Worksheet!B179,"")</f>
        <v/>
      </c>
      <c r="C179" s="12" t="str">
        <f t="shared" si="21"/>
        <v/>
      </c>
      <c r="D179" s="12" t="str">
        <f t="shared" si="19"/>
        <v/>
      </c>
      <c r="E179" s="12" t="str">
        <f t="shared" si="20"/>
        <v/>
      </c>
      <c r="F179" s="64" t="str">
        <f>IF(Worksheet!I179="","",Worksheet!I179)</f>
        <v/>
      </c>
      <c r="G179" s="65"/>
      <c r="H179" s="66"/>
      <c r="K179" s="19"/>
      <c r="L179" s="19"/>
      <c r="M179" s="19" t="str">
        <f>IF($B179&lt;&gt;"",ROUND(MAX(Worksheet!W179,Worksheet!AB179),Worksheet!$N$3),"")</f>
        <v/>
      </c>
      <c r="N179" s="19" t="str">
        <f>IF($B179&lt;&gt;"",ROUND(MAX(Worksheet!X179,Worksheet!AA179),Worksheet!$N$3),"")</f>
        <v/>
      </c>
      <c r="O179" s="19" t="str">
        <f>IF($B179&lt;&gt;"",ROUND(MAX(Worksheet!Y179,Worksheet!Z179),Worksheet!$N$3),"")</f>
        <v/>
      </c>
      <c r="Q179" s="19"/>
      <c r="R179" s="19"/>
      <c r="S179" s="19"/>
    </row>
    <row r="180" spans="2:19" x14ac:dyDescent="0.25">
      <c r="B180" s="10" t="str">
        <f>IF(Worksheet!B180&lt;&gt;"",Worksheet!B180,"")</f>
        <v/>
      </c>
      <c r="C180" s="12" t="str">
        <f t="shared" si="21"/>
        <v/>
      </c>
      <c r="D180" s="12" t="str">
        <f t="shared" si="19"/>
        <v/>
      </c>
      <c r="E180" s="12" t="str">
        <f t="shared" si="20"/>
        <v/>
      </c>
      <c r="F180" s="64" t="str">
        <f>IF(Worksheet!I180="","",Worksheet!I180)</f>
        <v/>
      </c>
      <c r="G180" s="65"/>
      <c r="H180" s="66"/>
      <c r="K180" s="19"/>
      <c r="L180" s="19"/>
      <c r="M180" s="19" t="str">
        <f>IF($B180&lt;&gt;"",ROUND(MAX(Worksheet!W180,Worksheet!AB180),Worksheet!$N$3),"")</f>
        <v/>
      </c>
      <c r="N180" s="19" t="str">
        <f>IF($B180&lt;&gt;"",ROUND(MAX(Worksheet!X180,Worksheet!AA180),Worksheet!$N$3),"")</f>
        <v/>
      </c>
      <c r="O180" s="19" t="str">
        <f>IF($B180&lt;&gt;"",ROUND(MAX(Worksheet!Y180,Worksheet!Z180),Worksheet!$N$3),"")</f>
        <v/>
      </c>
      <c r="Q180" s="19"/>
      <c r="R180" s="19"/>
      <c r="S180" s="19"/>
    </row>
    <row r="181" spans="2:19" x14ac:dyDescent="0.25">
      <c r="B181" s="10" t="str">
        <f>IF(Worksheet!B181&lt;&gt;"",Worksheet!B181,"")</f>
        <v/>
      </c>
      <c r="C181" s="12" t="str">
        <f t="shared" si="21"/>
        <v/>
      </c>
      <c r="D181" s="12" t="str">
        <f t="shared" si="19"/>
        <v/>
      </c>
      <c r="E181" s="12" t="str">
        <f t="shared" si="20"/>
        <v/>
      </c>
      <c r="F181" s="64" t="str">
        <f>IF(Worksheet!I181="","",Worksheet!I181)</f>
        <v/>
      </c>
      <c r="G181" s="65"/>
      <c r="H181" s="66"/>
      <c r="K181" s="19"/>
      <c r="L181" s="19"/>
      <c r="M181" s="19" t="str">
        <f>IF($B181&lt;&gt;"",ROUND(MAX(Worksheet!W181,Worksheet!AB181),Worksheet!$N$3),"")</f>
        <v/>
      </c>
      <c r="N181" s="19" t="str">
        <f>IF($B181&lt;&gt;"",ROUND(MAX(Worksheet!X181,Worksheet!AA181),Worksheet!$N$3),"")</f>
        <v/>
      </c>
      <c r="O181" s="19" t="str">
        <f>IF($B181&lt;&gt;"",ROUND(MAX(Worksheet!Y181,Worksheet!Z181),Worksheet!$N$3),"")</f>
        <v/>
      </c>
      <c r="Q181" s="19"/>
      <c r="R181" s="19"/>
      <c r="S181" s="19"/>
    </row>
    <row r="182" spans="2:19" x14ac:dyDescent="0.25">
      <c r="B182" s="10" t="str">
        <f>IF(Worksheet!B182&lt;&gt;"",Worksheet!B182,"")</f>
        <v/>
      </c>
      <c r="C182" s="12" t="str">
        <f t="shared" si="21"/>
        <v/>
      </c>
      <c r="D182" s="12" t="str">
        <f t="shared" si="19"/>
        <v/>
      </c>
      <c r="E182" s="12" t="str">
        <f t="shared" si="20"/>
        <v/>
      </c>
      <c r="F182" s="64" t="str">
        <f>IF(Worksheet!I182="","",Worksheet!I182)</f>
        <v/>
      </c>
      <c r="G182" s="65"/>
      <c r="H182" s="66"/>
      <c r="K182" s="19"/>
      <c r="L182" s="19"/>
      <c r="M182" s="19" t="str">
        <f>IF($B182&lt;&gt;"",ROUND(MAX(Worksheet!W182,Worksheet!AB182),Worksheet!$N$3),"")</f>
        <v/>
      </c>
      <c r="N182" s="19" t="str">
        <f>IF($B182&lt;&gt;"",ROUND(MAX(Worksheet!X182,Worksheet!AA182),Worksheet!$N$3),"")</f>
        <v/>
      </c>
      <c r="O182" s="19" t="str">
        <f>IF($B182&lt;&gt;"",ROUND(MAX(Worksheet!Y182,Worksheet!Z182),Worksheet!$N$3),"")</f>
        <v/>
      </c>
      <c r="Q182" s="19"/>
      <c r="R182" s="19"/>
      <c r="S182" s="19"/>
    </row>
    <row r="183" spans="2:19" x14ac:dyDescent="0.25">
      <c r="B183" s="10" t="str">
        <f>IF(Worksheet!B183&lt;&gt;"",Worksheet!B183,"")</f>
        <v/>
      </c>
      <c r="C183" s="12" t="str">
        <f t="shared" si="21"/>
        <v/>
      </c>
      <c r="D183" s="12" t="str">
        <f t="shared" si="19"/>
        <v/>
      </c>
      <c r="E183" s="12" t="str">
        <f t="shared" si="20"/>
        <v/>
      </c>
      <c r="F183" s="64" t="str">
        <f>IF(Worksheet!I183="","",Worksheet!I183)</f>
        <v/>
      </c>
      <c r="G183" s="65"/>
      <c r="H183" s="66"/>
      <c r="K183" s="19"/>
      <c r="L183" s="19"/>
      <c r="M183" s="19" t="str">
        <f>IF($B183&lt;&gt;"",ROUND(MAX(Worksheet!W183,Worksheet!AB183),Worksheet!$N$3),"")</f>
        <v/>
      </c>
      <c r="N183" s="19" t="str">
        <f>IF($B183&lt;&gt;"",ROUND(MAX(Worksheet!X183,Worksheet!AA183),Worksheet!$N$3),"")</f>
        <v/>
      </c>
      <c r="O183" s="19" t="str">
        <f>IF($B183&lt;&gt;"",ROUND(MAX(Worksheet!Y183,Worksheet!Z183),Worksheet!$N$3),"")</f>
        <v/>
      </c>
      <c r="Q183" s="19"/>
      <c r="R183" s="19"/>
      <c r="S183" s="19"/>
    </row>
    <row r="184" spans="2:19" x14ac:dyDescent="0.25">
      <c r="B184" s="10" t="str">
        <f>IF(Worksheet!B184&lt;&gt;"",Worksheet!B184,"")</f>
        <v/>
      </c>
      <c r="C184" s="12" t="str">
        <f t="shared" si="21"/>
        <v/>
      </c>
      <c r="D184" s="12" t="str">
        <f t="shared" si="19"/>
        <v/>
      </c>
      <c r="E184" s="12" t="str">
        <f t="shared" si="20"/>
        <v/>
      </c>
      <c r="F184" s="64" t="str">
        <f>IF(Worksheet!I184="","",Worksheet!I184)</f>
        <v/>
      </c>
      <c r="G184" s="65"/>
      <c r="H184" s="66"/>
      <c r="K184" s="19"/>
      <c r="L184" s="19"/>
      <c r="M184" s="19" t="str">
        <f>IF($B184&lt;&gt;"",ROUND(MAX(Worksheet!W184,Worksheet!AB184),Worksheet!$N$3),"")</f>
        <v/>
      </c>
      <c r="N184" s="19" t="str">
        <f>IF($B184&lt;&gt;"",ROUND(MAX(Worksheet!X184,Worksheet!AA184),Worksheet!$N$3),"")</f>
        <v/>
      </c>
      <c r="O184" s="19" t="str">
        <f>IF($B184&lt;&gt;"",ROUND(MAX(Worksheet!Y184,Worksheet!Z184),Worksheet!$N$3),"")</f>
        <v/>
      </c>
      <c r="Q184" s="19"/>
      <c r="R184" s="19"/>
      <c r="S184" s="19"/>
    </row>
    <row r="185" spans="2:19" x14ac:dyDescent="0.25">
      <c r="B185" s="10" t="str">
        <f>IF(Worksheet!B185&lt;&gt;"",Worksheet!B185,"")</f>
        <v/>
      </c>
      <c r="C185" s="12" t="str">
        <f t="shared" si="21"/>
        <v/>
      </c>
      <c r="D185" s="12" t="str">
        <f t="shared" si="19"/>
        <v/>
      </c>
      <c r="E185" s="12" t="str">
        <f t="shared" si="20"/>
        <v/>
      </c>
      <c r="F185" s="64" t="str">
        <f>IF(Worksheet!I185="","",Worksheet!I185)</f>
        <v/>
      </c>
      <c r="G185" s="65"/>
      <c r="H185" s="66"/>
      <c r="K185" s="19"/>
      <c r="L185" s="19"/>
      <c r="M185" s="19" t="str">
        <f>IF($B185&lt;&gt;"",ROUND(MAX(Worksheet!W185,Worksheet!AB185),Worksheet!$N$3),"")</f>
        <v/>
      </c>
      <c r="N185" s="19" t="str">
        <f>IF($B185&lt;&gt;"",ROUND(MAX(Worksheet!X185,Worksheet!AA185),Worksheet!$N$3),"")</f>
        <v/>
      </c>
      <c r="O185" s="19" t="str">
        <f>IF($B185&lt;&gt;"",ROUND(MAX(Worksheet!Y185,Worksheet!Z185),Worksheet!$N$3),"")</f>
        <v/>
      </c>
      <c r="Q185" s="19"/>
      <c r="R185" s="19"/>
      <c r="S185" s="19"/>
    </row>
    <row r="186" spans="2:19" x14ac:dyDescent="0.25">
      <c r="B186" s="10" t="str">
        <f>IF(Worksheet!B186&lt;&gt;"",Worksheet!B186,"")</f>
        <v/>
      </c>
      <c r="C186" s="12" t="str">
        <f t="shared" si="21"/>
        <v/>
      </c>
      <c r="D186" s="12" t="str">
        <f t="shared" si="19"/>
        <v/>
      </c>
      <c r="E186" s="12" t="str">
        <f t="shared" si="20"/>
        <v/>
      </c>
      <c r="F186" s="64" t="str">
        <f>IF(Worksheet!I186="","",Worksheet!I186)</f>
        <v/>
      </c>
      <c r="G186" s="65"/>
      <c r="H186" s="66"/>
      <c r="K186" s="19"/>
      <c r="L186" s="19"/>
      <c r="M186" s="19" t="str">
        <f>IF($B186&lt;&gt;"",ROUND(MAX(Worksheet!W186,Worksheet!AB186),Worksheet!$N$3),"")</f>
        <v/>
      </c>
      <c r="N186" s="19" t="str">
        <f>IF($B186&lt;&gt;"",ROUND(MAX(Worksheet!X186,Worksheet!AA186),Worksheet!$N$3),"")</f>
        <v/>
      </c>
      <c r="O186" s="19" t="str">
        <f>IF($B186&lt;&gt;"",ROUND(MAX(Worksheet!Y186,Worksheet!Z186),Worksheet!$N$3),"")</f>
        <v/>
      </c>
      <c r="Q186" s="19"/>
      <c r="R186" s="19"/>
      <c r="S186" s="19"/>
    </row>
    <row r="187" spans="2:19" x14ac:dyDescent="0.25">
      <c r="B187" s="10" t="str">
        <f>IF(Worksheet!B187&lt;&gt;"",Worksheet!B187,"")</f>
        <v/>
      </c>
      <c r="C187" s="12" t="str">
        <f t="shared" si="21"/>
        <v/>
      </c>
      <c r="D187" s="12" t="str">
        <f t="shared" si="19"/>
        <v/>
      </c>
      <c r="E187" s="12" t="str">
        <f t="shared" si="20"/>
        <v/>
      </c>
      <c r="F187" s="64" t="str">
        <f>IF(Worksheet!I187="","",Worksheet!I187)</f>
        <v/>
      </c>
      <c r="G187" s="65"/>
      <c r="H187" s="66"/>
      <c r="K187" s="19"/>
      <c r="L187" s="19"/>
      <c r="M187" s="19" t="str">
        <f>IF($B187&lt;&gt;"",ROUND(MAX(Worksheet!W187,Worksheet!AB187),Worksheet!$N$3),"")</f>
        <v/>
      </c>
      <c r="N187" s="19" t="str">
        <f>IF($B187&lt;&gt;"",ROUND(MAX(Worksheet!X187,Worksheet!AA187),Worksheet!$N$3),"")</f>
        <v/>
      </c>
      <c r="O187" s="19" t="str">
        <f>IF($B187&lt;&gt;"",ROUND(MAX(Worksheet!Y187,Worksheet!Z187),Worksheet!$N$3),"")</f>
        <v/>
      </c>
      <c r="Q187" s="19"/>
      <c r="R187" s="19"/>
      <c r="S187" s="19"/>
    </row>
    <row r="188" spans="2:19" x14ac:dyDescent="0.25">
      <c r="K188" s="19"/>
      <c r="L188" s="19"/>
      <c r="M188" s="19" t="str">
        <f>IF($B188&lt;&gt;"",ROUND(MAX(Worksheet!W188,Worksheet!AB188),Worksheet!$N$3),"")</f>
        <v/>
      </c>
      <c r="N188" s="19" t="str">
        <f>IF($B188&lt;&gt;"",ROUND(MAX(Worksheet!X188,Worksheet!AA188),Worksheet!$N$3),"")</f>
        <v/>
      </c>
      <c r="O188" s="19" t="str">
        <f>IF($B188&lt;&gt;"",ROUND(MAX(Worksheet!Y188,Worksheet!Z188),Worksheet!$N$3),"")</f>
        <v/>
      </c>
      <c r="Q188" s="19"/>
      <c r="R188" s="19"/>
      <c r="S188" s="19"/>
    </row>
    <row r="189" spans="2:19" x14ac:dyDescent="0.25">
      <c r="B189" s="61" t="s">
        <v>67</v>
      </c>
      <c r="C189" s="61"/>
      <c r="D189" s="61"/>
      <c r="E189" s="61"/>
      <c r="F189" s="61"/>
      <c r="G189" s="61"/>
      <c r="I189" s="2" t="str">
        <f>CONCATENATE("Page ",P189," of ",$Q$1)</f>
        <v>Page 6 of 2</v>
      </c>
      <c r="K189" s="19"/>
      <c r="L189" s="19"/>
      <c r="M189" s="19" t="e">
        <f>IF($B189&lt;&gt;"",ROUND(MAX(Worksheet!W189,Worksheet!AB189),Worksheet!$N$3),"")</f>
        <v>#VALUE!</v>
      </c>
      <c r="N189" s="19" t="e">
        <f>IF($B189&lt;&gt;"",ROUND(MAX(Worksheet!X189,Worksheet!AA189),Worksheet!$N$3),"")</f>
        <v>#VALUE!</v>
      </c>
      <c r="O189" s="19" t="e">
        <f>IF($B189&lt;&gt;"",ROUND(MAX(Worksheet!Y189,Worksheet!Z189),Worksheet!$N$3),"")</f>
        <v>#VALUE!</v>
      </c>
      <c r="P189" s="13">
        <f>P142+1</f>
        <v>6</v>
      </c>
      <c r="Q189" s="19"/>
      <c r="R189" s="19"/>
      <c r="S189" s="19"/>
    </row>
    <row r="190" spans="2:19" ht="18" x14ac:dyDescent="0.25">
      <c r="B190" s="67" t="s">
        <v>68</v>
      </c>
      <c r="C190" s="67"/>
      <c r="D190" s="67"/>
      <c r="E190" s="67"/>
      <c r="F190" s="67"/>
      <c r="G190" s="67"/>
      <c r="H190" s="67"/>
      <c r="K190" s="19"/>
      <c r="L190" s="19"/>
      <c r="M190" s="19" t="e">
        <f>IF($B190&lt;&gt;"",ROUND(MAX(Worksheet!W190,Worksheet!AB190),Worksheet!$N$3),"")</f>
        <v>#VALUE!</v>
      </c>
      <c r="N190" s="19" t="e">
        <f>IF($B190&lt;&gt;"",ROUND(MAX(Worksheet!X190,Worksheet!AA190),Worksheet!$N$3),"")</f>
        <v>#VALUE!</v>
      </c>
      <c r="O190" s="19" t="e">
        <f>IF($B190&lt;&gt;"",ROUND(MAX(Worksheet!Y190,Worksheet!Z190),Worksheet!$N$3),"")</f>
        <v>#VALUE!</v>
      </c>
      <c r="Q190" s="19"/>
      <c r="R190" s="19"/>
      <c r="S190" s="19"/>
    </row>
    <row r="191" spans="2:19" ht="16.5" thickBot="1" x14ac:dyDescent="0.3">
      <c r="B191" s="3" t="s">
        <v>31</v>
      </c>
      <c r="C191" s="28">
        <f>$C$3</f>
        <v>0</v>
      </c>
      <c r="E191" s="3" t="s">
        <v>24</v>
      </c>
      <c r="F191" s="4" t="str">
        <f>$E$3</f>
        <v/>
      </c>
      <c r="H191" s="5"/>
      <c r="K191" s="19"/>
      <c r="L191" s="19"/>
      <c r="M191" s="19" t="e">
        <f>IF($B191&lt;&gt;"",ROUND(MAX(Worksheet!W191,Worksheet!AB191),Worksheet!$N$3),"")</f>
        <v>#VALUE!</v>
      </c>
      <c r="N191" s="19" t="e">
        <f>IF($B191&lt;&gt;"",ROUND(MAX(Worksheet!X191,Worksheet!AA191),Worksheet!$N$3),"")</f>
        <v>#VALUE!</v>
      </c>
      <c r="O191" s="19" t="e">
        <f>IF($B191&lt;&gt;"",ROUND(MAX(Worksheet!Y191,Worksheet!Z191),Worksheet!$N$3),"")</f>
        <v>#VALUE!</v>
      </c>
      <c r="Q191" s="19"/>
      <c r="R191" s="19"/>
      <c r="S191" s="19"/>
    </row>
    <row r="192" spans="2:19" x14ac:dyDescent="0.25">
      <c r="H192" s="6"/>
      <c r="K192" s="19"/>
      <c r="L192" s="19"/>
      <c r="M192" s="19" t="str">
        <f>IF($B192&lt;&gt;"",ROUND(MAX(Worksheet!W192,Worksheet!AB192),Worksheet!$N$3),"")</f>
        <v/>
      </c>
      <c r="N192" s="19" t="str">
        <f>IF($B192&lt;&gt;"",ROUND(MAX(Worksheet!X192,Worksheet!AA192),Worksheet!$N$3),"")</f>
        <v/>
      </c>
      <c r="O192" s="19" t="str">
        <f>IF($B192&lt;&gt;"",ROUND(MAX(Worksheet!Y192,Worksheet!Z192),Worksheet!$N$3),"")</f>
        <v/>
      </c>
      <c r="Q192" s="19"/>
      <c r="R192" s="19"/>
      <c r="S192" s="19"/>
    </row>
    <row r="193" spans="2:19" x14ac:dyDescent="0.25">
      <c r="C193" s="60" t="s">
        <v>42</v>
      </c>
      <c r="D193" s="60"/>
      <c r="E193" s="60"/>
      <c r="H193" s="6"/>
      <c r="K193" s="19"/>
      <c r="L193" s="19"/>
      <c r="M193" s="19" t="str">
        <f>IF($B193&lt;&gt;"",ROUND(MAX(Worksheet!W193,Worksheet!AB193),Worksheet!$N$3),"")</f>
        <v/>
      </c>
      <c r="N193" s="19" t="str">
        <f>IF($B193&lt;&gt;"",ROUND(MAX(Worksheet!X193,Worksheet!AA193),Worksheet!$N$3),"")</f>
        <v/>
      </c>
      <c r="O193" s="19" t="str">
        <f>IF($B193&lt;&gt;"",ROUND(MAX(Worksheet!Y193,Worksheet!Z193),Worksheet!$N$3),"")</f>
        <v/>
      </c>
      <c r="Q193" s="19"/>
      <c r="R193" s="19"/>
      <c r="S193" s="19"/>
    </row>
    <row r="194" spans="2:19" x14ac:dyDescent="0.25">
      <c r="B194" s="7" t="s">
        <v>45</v>
      </c>
      <c r="C194" s="7" t="s">
        <v>9</v>
      </c>
      <c r="D194" s="7" t="s">
        <v>71</v>
      </c>
      <c r="E194" s="7" t="s">
        <v>11</v>
      </c>
      <c r="F194" s="68" t="s">
        <v>52</v>
      </c>
      <c r="G194" s="68"/>
      <c r="H194" s="68"/>
      <c r="K194" s="19"/>
      <c r="L194" s="19"/>
      <c r="M194" s="19" t="e">
        <f>IF($B194&lt;&gt;"",ROUND(MAX(Worksheet!W194,Worksheet!AB194),Worksheet!$N$3),"")</f>
        <v>#VALUE!</v>
      </c>
      <c r="N194" s="19" t="e">
        <f>IF($B194&lt;&gt;"",ROUND(MAX(Worksheet!X194,Worksheet!AA194),Worksheet!$N$3),"")</f>
        <v>#VALUE!</v>
      </c>
      <c r="O194" s="19" t="e">
        <f>IF($B194&lt;&gt;"",ROUND(MAX(Worksheet!Y194,Worksheet!Z194),Worksheet!$N$3),"")</f>
        <v>#VALUE!</v>
      </c>
      <c r="Q194" s="19"/>
      <c r="R194" s="19"/>
      <c r="S194" s="19"/>
    </row>
    <row r="195" spans="2:19" x14ac:dyDescent="0.25">
      <c r="B195" s="10" t="str">
        <f>IF(Worksheet!B195&lt;&gt;"",Worksheet!B195,"")</f>
        <v/>
      </c>
      <c r="C195" s="12" t="str">
        <f t="shared" ref="C195" si="22">IF(ISERROR(M195),"",M195)</f>
        <v/>
      </c>
      <c r="D195" s="12" t="str">
        <f t="shared" ref="D195:D234" si="23">IF(ISERROR(N195),"",N195)</f>
        <v/>
      </c>
      <c r="E195" s="12" t="str">
        <f t="shared" ref="E195:E234" si="24">IF(ISERROR(O195),"",O195)</f>
        <v/>
      </c>
      <c r="F195" s="64" t="str">
        <f>IF(Worksheet!I195="","",Worksheet!I195)</f>
        <v/>
      </c>
      <c r="G195" s="65"/>
      <c r="H195" s="66"/>
      <c r="K195" s="19"/>
      <c r="L195" s="19"/>
      <c r="M195" s="19" t="str">
        <f>IF($B195&lt;&gt;"",ROUND(MAX(Worksheet!W195,Worksheet!AB195),Worksheet!$N$3),"")</f>
        <v/>
      </c>
      <c r="N195" s="19" t="str">
        <f>IF($B195&lt;&gt;"",ROUND(MAX(Worksheet!X195,Worksheet!AA195),Worksheet!$N$3),"")</f>
        <v/>
      </c>
      <c r="O195" s="19" t="str">
        <f>IF($B195&lt;&gt;"",ROUND(MAX(Worksheet!Y195,Worksheet!Z195),Worksheet!$N$3),"")</f>
        <v/>
      </c>
      <c r="P195"/>
      <c r="Q195" s="13">
        <f>IF(B195="",Q148,Q148+1)</f>
        <v>2</v>
      </c>
      <c r="R195" s="19"/>
      <c r="S195" s="19"/>
    </row>
    <row r="196" spans="2:19" x14ac:dyDescent="0.25">
      <c r="B196" s="10" t="str">
        <f>IF(Worksheet!B196&lt;&gt;"",Worksheet!B196,"")</f>
        <v/>
      </c>
      <c r="C196" s="12" t="str">
        <f>IF(ISERROR(M196),"",M196)</f>
        <v/>
      </c>
      <c r="D196" s="12" t="str">
        <f t="shared" si="23"/>
        <v/>
      </c>
      <c r="E196" s="12" t="str">
        <f t="shared" si="24"/>
        <v/>
      </c>
      <c r="F196" s="64" t="str">
        <f>IF(Worksheet!I196="","",Worksheet!I196)</f>
        <v/>
      </c>
      <c r="G196" s="65"/>
      <c r="H196" s="66"/>
      <c r="K196" s="19"/>
      <c r="L196" s="19"/>
      <c r="M196" s="19" t="str">
        <f>IF($B196&lt;&gt;"",ROUND(MAX(Worksheet!W196,Worksheet!AB196),Worksheet!$N$3),"")</f>
        <v/>
      </c>
      <c r="N196" s="19" t="str">
        <f>IF($B196&lt;&gt;"",ROUND(MAX(Worksheet!X196,Worksheet!AA196),Worksheet!$N$3),"")</f>
        <v/>
      </c>
      <c r="O196" s="19" t="str">
        <f>IF($B196&lt;&gt;"",ROUND(MAX(Worksheet!Y196,Worksheet!Z196),Worksheet!$N$3),"")</f>
        <v/>
      </c>
      <c r="Q196" s="19"/>
      <c r="R196" s="19"/>
      <c r="S196" s="19"/>
    </row>
    <row r="197" spans="2:19" x14ac:dyDescent="0.25">
      <c r="B197" s="10" t="str">
        <f>IF(Worksheet!B197&lt;&gt;"",Worksheet!B197,"")</f>
        <v/>
      </c>
      <c r="C197" s="12" t="str">
        <f t="shared" ref="C197:C234" si="25">IF(ISERROR(M197),"",M197)</f>
        <v/>
      </c>
      <c r="D197" s="12" t="str">
        <f t="shared" si="23"/>
        <v/>
      </c>
      <c r="E197" s="12" t="str">
        <f t="shared" si="24"/>
        <v/>
      </c>
      <c r="F197" s="64" t="str">
        <f>IF(Worksheet!I197="","",Worksheet!I197)</f>
        <v/>
      </c>
      <c r="G197" s="65"/>
      <c r="H197" s="66"/>
      <c r="K197" s="19"/>
      <c r="L197" s="19"/>
      <c r="M197" s="19" t="str">
        <f>IF($B197&lt;&gt;"",ROUND(MAX(Worksheet!W197,Worksheet!AB197),Worksheet!$N$3),"")</f>
        <v/>
      </c>
      <c r="N197" s="19" t="str">
        <f>IF($B197&lt;&gt;"",ROUND(MAX(Worksheet!X197,Worksheet!AA197),Worksheet!$N$3),"")</f>
        <v/>
      </c>
      <c r="O197" s="19" t="str">
        <f>IF($B197&lt;&gt;"",ROUND(MAX(Worksheet!Y197,Worksheet!Z197),Worksheet!$N$3),"")</f>
        <v/>
      </c>
      <c r="Q197" s="19"/>
      <c r="R197" s="19"/>
      <c r="S197" s="19"/>
    </row>
    <row r="198" spans="2:19" x14ac:dyDescent="0.25">
      <c r="B198" s="10" t="str">
        <f>IF(Worksheet!B198&lt;&gt;"",Worksheet!B198,"")</f>
        <v/>
      </c>
      <c r="C198" s="12" t="str">
        <f t="shared" si="25"/>
        <v/>
      </c>
      <c r="D198" s="12" t="str">
        <f t="shared" si="23"/>
        <v/>
      </c>
      <c r="E198" s="12" t="str">
        <f t="shared" si="24"/>
        <v/>
      </c>
      <c r="F198" s="64" t="str">
        <f>IF(Worksheet!I198="","",Worksheet!I198)</f>
        <v/>
      </c>
      <c r="G198" s="65"/>
      <c r="H198" s="66"/>
      <c r="K198" s="19"/>
      <c r="L198" s="19"/>
      <c r="M198" s="19" t="str">
        <f>IF($B198&lt;&gt;"",ROUND(MAX(Worksheet!W198,Worksheet!AB198),Worksheet!$N$3),"")</f>
        <v/>
      </c>
      <c r="N198" s="19" t="str">
        <f>IF($B198&lt;&gt;"",ROUND(MAX(Worksheet!X198,Worksheet!AA198),Worksheet!$N$3),"")</f>
        <v/>
      </c>
      <c r="O198" s="19" t="str">
        <f>IF($B198&lt;&gt;"",ROUND(MAX(Worksheet!Y198,Worksheet!Z198),Worksheet!$N$3),"")</f>
        <v/>
      </c>
      <c r="Q198" s="19"/>
      <c r="R198" s="19"/>
      <c r="S198" s="19"/>
    </row>
    <row r="199" spans="2:19" x14ac:dyDescent="0.25">
      <c r="B199" s="10" t="str">
        <f>IF(Worksheet!B199&lt;&gt;"",Worksheet!B199,"")</f>
        <v/>
      </c>
      <c r="C199" s="12" t="str">
        <f t="shared" si="25"/>
        <v/>
      </c>
      <c r="D199" s="12" t="str">
        <f t="shared" si="23"/>
        <v/>
      </c>
      <c r="E199" s="12" t="str">
        <f t="shared" si="24"/>
        <v/>
      </c>
      <c r="F199" s="64" t="str">
        <f>IF(Worksheet!I199="","",Worksheet!I199)</f>
        <v/>
      </c>
      <c r="G199" s="65"/>
      <c r="H199" s="66"/>
      <c r="K199" s="19"/>
      <c r="L199" s="19"/>
      <c r="M199" s="19" t="str">
        <f>IF($B199&lt;&gt;"",ROUND(MAX(Worksheet!W199,Worksheet!AB199),Worksheet!$N$3),"")</f>
        <v/>
      </c>
      <c r="N199" s="19" t="str">
        <f>IF($B199&lt;&gt;"",ROUND(MAX(Worksheet!X199,Worksheet!AA199),Worksheet!$N$3),"")</f>
        <v/>
      </c>
      <c r="O199" s="19" t="str">
        <f>IF($B199&lt;&gt;"",ROUND(MAX(Worksheet!Y199,Worksheet!Z199),Worksheet!$N$3),"")</f>
        <v/>
      </c>
      <c r="Q199" s="19"/>
      <c r="R199" s="19"/>
      <c r="S199" s="19"/>
    </row>
    <row r="200" spans="2:19" x14ac:dyDescent="0.25">
      <c r="B200" s="10" t="str">
        <f>IF(Worksheet!B200&lt;&gt;"",Worksheet!B200,"")</f>
        <v/>
      </c>
      <c r="C200" s="12" t="str">
        <f t="shared" si="25"/>
        <v/>
      </c>
      <c r="D200" s="12" t="str">
        <f t="shared" si="23"/>
        <v/>
      </c>
      <c r="E200" s="12" t="str">
        <f t="shared" si="24"/>
        <v/>
      </c>
      <c r="F200" s="64" t="str">
        <f>IF(Worksheet!I200="","",Worksheet!I200)</f>
        <v/>
      </c>
      <c r="G200" s="65"/>
      <c r="H200" s="66"/>
      <c r="K200" s="19"/>
      <c r="L200" s="19"/>
      <c r="M200" s="19" t="str">
        <f>IF($B200&lt;&gt;"",ROUND(MAX(Worksheet!W200,Worksheet!AB200),Worksheet!$N$3),"")</f>
        <v/>
      </c>
      <c r="N200" s="19" t="str">
        <f>IF($B200&lt;&gt;"",ROUND(MAX(Worksheet!X200,Worksheet!AA200),Worksheet!$N$3),"")</f>
        <v/>
      </c>
      <c r="O200" s="19" t="str">
        <f>IF($B200&lt;&gt;"",ROUND(MAX(Worksheet!Y200,Worksheet!Z200),Worksheet!$N$3),"")</f>
        <v/>
      </c>
      <c r="Q200" s="19"/>
      <c r="R200" s="19"/>
      <c r="S200" s="19"/>
    </row>
    <row r="201" spans="2:19" x14ac:dyDescent="0.25">
      <c r="B201" s="10" t="str">
        <f>IF(Worksheet!B201&lt;&gt;"",Worksheet!B201,"")</f>
        <v/>
      </c>
      <c r="C201" s="12" t="str">
        <f t="shared" si="25"/>
        <v/>
      </c>
      <c r="D201" s="12" t="str">
        <f t="shared" si="23"/>
        <v/>
      </c>
      <c r="E201" s="12" t="str">
        <f t="shared" si="24"/>
        <v/>
      </c>
      <c r="F201" s="64" t="str">
        <f>IF(Worksheet!I201="","",Worksheet!I201)</f>
        <v/>
      </c>
      <c r="G201" s="65"/>
      <c r="H201" s="66"/>
      <c r="K201" s="19"/>
      <c r="L201" s="19"/>
      <c r="M201" s="19" t="str">
        <f>IF($B201&lt;&gt;"",ROUND(MAX(Worksheet!W201,Worksheet!AB201),Worksheet!$N$3),"")</f>
        <v/>
      </c>
      <c r="N201" s="19" t="str">
        <f>IF($B201&lt;&gt;"",ROUND(MAX(Worksheet!X201,Worksheet!AA201),Worksheet!$N$3),"")</f>
        <v/>
      </c>
      <c r="O201" s="19" t="str">
        <f>IF($B201&lt;&gt;"",ROUND(MAX(Worksheet!Y201,Worksheet!Z201),Worksheet!$N$3),"")</f>
        <v/>
      </c>
      <c r="Q201" s="19"/>
      <c r="R201" s="19"/>
      <c r="S201" s="19"/>
    </row>
    <row r="202" spans="2:19" x14ac:dyDescent="0.25">
      <c r="B202" s="10" t="str">
        <f>IF(Worksheet!B202&lt;&gt;"",Worksheet!B202,"")</f>
        <v/>
      </c>
      <c r="C202" s="12" t="str">
        <f t="shared" si="25"/>
        <v/>
      </c>
      <c r="D202" s="12" t="str">
        <f t="shared" si="23"/>
        <v/>
      </c>
      <c r="E202" s="12" t="str">
        <f t="shared" si="24"/>
        <v/>
      </c>
      <c r="F202" s="64" t="str">
        <f>IF(Worksheet!I202="","",Worksheet!I202)</f>
        <v/>
      </c>
      <c r="G202" s="65"/>
      <c r="H202" s="66"/>
      <c r="K202" s="19"/>
      <c r="L202" s="19"/>
      <c r="M202" s="19" t="str">
        <f>IF($B202&lt;&gt;"",ROUND(MAX(Worksheet!W202,Worksheet!AB202),Worksheet!$N$3),"")</f>
        <v/>
      </c>
      <c r="N202" s="19" t="str">
        <f>IF($B202&lt;&gt;"",ROUND(MAX(Worksheet!X202,Worksheet!AA202),Worksheet!$N$3),"")</f>
        <v/>
      </c>
      <c r="O202" s="19" t="str">
        <f>IF($B202&lt;&gt;"",ROUND(MAX(Worksheet!Y202,Worksheet!Z202),Worksheet!$N$3),"")</f>
        <v/>
      </c>
      <c r="Q202" s="19"/>
      <c r="R202" s="19"/>
      <c r="S202" s="19"/>
    </row>
    <row r="203" spans="2:19" x14ac:dyDescent="0.25">
      <c r="B203" s="10" t="str">
        <f>IF(Worksheet!B203&lt;&gt;"",Worksheet!B203,"")</f>
        <v/>
      </c>
      <c r="C203" s="12" t="str">
        <f t="shared" si="25"/>
        <v/>
      </c>
      <c r="D203" s="12" t="str">
        <f t="shared" si="23"/>
        <v/>
      </c>
      <c r="E203" s="12" t="str">
        <f t="shared" si="24"/>
        <v/>
      </c>
      <c r="F203" s="64" t="str">
        <f>IF(Worksheet!I203="","",Worksheet!I203)</f>
        <v/>
      </c>
      <c r="G203" s="65"/>
      <c r="H203" s="66"/>
      <c r="K203" s="19"/>
      <c r="L203" s="19"/>
      <c r="M203" s="19" t="str">
        <f>IF($B203&lt;&gt;"",ROUND(MAX(Worksheet!W203,Worksheet!AB203),Worksheet!$N$3),"")</f>
        <v/>
      </c>
      <c r="N203" s="19" t="str">
        <f>IF($B203&lt;&gt;"",ROUND(MAX(Worksheet!X203,Worksheet!AA203),Worksheet!$N$3),"")</f>
        <v/>
      </c>
      <c r="O203" s="19" t="str">
        <f>IF($B203&lt;&gt;"",ROUND(MAX(Worksheet!Y203,Worksheet!Z203),Worksheet!$N$3),"")</f>
        <v/>
      </c>
      <c r="Q203" s="19"/>
      <c r="R203" s="19"/>
      <c r="S203" s="19"/>
    </row>
    <row r="204" spans="2:19" x14ac:dyDescent="0.25">
      <c r="B204" s="10" t="str">
        <f>IF(Worksheet!B204&lt;&gt;"",Worksheet!B204,"")</f>
        <v/>
      </c>
      <c r="C204" s="12" t="str">
        <f t="shared" si="25"/>
        <v/>
      </c>
      <c r="D204" s="12" t="str">
        <f t="shared" si="23"/>
        <v/>
      </c>
      <c r="E204" s="12" t="str">
        <f t="shared" si="24"/>
        <v/>
      </c>
      <c r="F204" s="64" t="str">
        <f>IF(Worksheet!I204="","",Worksheet!I204)</f>
        <v/>
      </c>
      <c r="G204" s="65"/>
      <c r="H204" s="66"/>
      <c r="K204" s="19"/>
      <c r="L204" s="19"/>
      <c r="M204" s="19" t="str">
        <f>IF($B204&lt;&gt;"",ROUND(MAX(Worksheet!W204,Worksheet!AB204),Worksheet!$N$3),"")</f>
        <v/>
      </c>
      <c r="N204" s="19" t="str">
        <f>IF($B204&lt;&gt;"",ROUND(MAX(Worksheet!X204,Worksheet!AA204),Worksheet!$N$3),"")</f>
        <v/>
      </c>
      <c r="O204" s="19" t="str">
        <f>IF($B204&lt;&gt;"",ROUND(MAX(Worksheet!Y204,Worksheet!Z204),Worksheet!$N$3),"")</f>
        <v/>
      </c>
      <c r="Q204" s="19"/>
      <c r="R204" s="19"/>
      <c r="S204" s="19"/>
    </row>
    <row r="205" spans="2:19" x14ac:dyDescent="0.25">
      <c r="B205" s="10" t="str">
        <f>IF(Worksheet!B205&lt;&gt;"",Worksheet!B205,"")</f>
        <v/>
      </c>
      <c r="C205" s="12" t="str">
        <f t="shared" si="25"/>
        <v/>
      </c>
      <c r="D205" s="12" t="str">
        <f t="shared" si="23"/>
        <v/>
      </c>
      <c r="E205" s="12" t="str">
        <f t="shared" si="24"/>
        <v/>
      </c>
      <c r="F205" s="64" t="str">
        <f>IF(Worksheet!I205="","",Worksheet!I205)</f>
        <v/>
      </c>
      <c r="G205" s="65"/>
      <c r="H205" s="66"/>
      <c r="K205" s="19"/>
      <c r="L205" s="19"/>
      <c r="M205" s="19" t="str">
        <f>IF($B205&lt;&gt;"",ROUND(MAX(Worksheet!W205,Worksheet!AB205),Worksheet!$N$3),"")</f>
        <v/>
      </c>
      <c r="N205" s="19" t="str">
        <f>IF($B205&lt;&gt;"",ROUND(MAX(Worksheet!X205,Worksheet!AA205),Worksheet!$N$3),"")</f>
        <v/>
      </c>
      <c r="O205" s="19" t="str">
        <f>IF($B205&lt;&gt;"",ROUND(MAX(Worksheet!Y205,Worksheet!Z205),Worksheet!$N$3),"")</f>
        <v/>
      </c>
      <c r="Q205" s="19"/>
      <c r="R205" s="19"/>
      <c r="S205" s="19"/>
    </row>
    <row r="206" spans="2:19" x14ac:dyDescent="0.25">
      <c r="B206" s="10" t="str">
        <f>IF(Worksheet!B206&lt;&gt;"",Worksheet!B206,"")</f>
        <v/>
      </c>
      <c r="C206" s="12" t="str">
        <f t="shared" si="25"/>
        <v/>
      </c>
      <c r="D206" s="12" t="str">
        <f t="shared" si="23"/>
        <v/>
      </c>
      <c r="E206" s="12" t="str">
        <f t="shared" si="24"/>
        <v/>
      </c>
      <c r="F206" s="64" t="str">
        <f>IF(Worksheet!I206="","",Worksheet!I206)</f>
        <v/>
      </c>
      <c r="G206" s="65"/>
      <c r="H206" s="66"/>
      <c r="K206" s="19"/>
      <c r="L206" s="19"/>
      <c r="M206" s="19" t="str">
        <f>IF($B206&lt;&gt;"",ROUND(MAX(Worksheet!W206,Worksheet!AB206),Worksheet!$N$3),"")</f>
        <v/>
      </c>
      <c r="N206" s="19" t="str">
        <f>IF($B206&lt;&gt;"",ROUND(MAX(Worksheet!X206,Worksheet!AA206),Worksheet!$N$3),"")</f>
        <v/>
      </c>
      <c r="O206" s="19" t="str">
        <f>IF($B206&lt;&gt;"",ROUND(MAX(Worksheet!Y206,Worksheet!Z206),Worksheet!$N$3),"")</f>
        <v/>
      </c>
      <c r="Q206" s="19"/>
      <c r="R206" s="19"/>
      <c r="S206" s="19"/>
    </row>
    <row r="207" spans="2:19" x14ac:dyDescent="0.25">
      <c r="B207" s="10" t="str">
        <f>IF(Worksheet!B207&lt;&gt;"",Worksheet!B207,"")</f>
        <v/>
      </c>
      <c r="C207" s="12" t="str">
        <f t="shared" si="25"/>
        <v/>
      </c>
      <c r="D207" s="12" t="str">
        <f t="shared" si="23"/>
        <v/>
      </c>
      <c r="E207" s="12" t="str">
        <f t="shared" si="24"/>
        <v/>
      </c>
      <c r="F207" s="64" t="str">
        <f>IF(Worksheet!I207="","",Worksheet!I207)</f>
        <v/>
      </c>
      <c r="G207" s="65"/>
      <c r="H207" s="66"/>
      <c r="K207" s="19"/>
      <c r="L207" s="19"/>
      <c r="M207" s="19" t="str">
        <f>IF($B207&lt;&gt;"",ROUND(MAX(Worksheet!W207,Worksheet!AB207),Worksheet!$N$3),"")</f>
        <v/>
      </c>
      <c r="N207" s="19" t="str">
        <f>IF($B207&lt;&gt;"",ROUND(MAX(Worksheet!X207,Worksheet!AA207),Worksheet!$N$3),"")</f>
        <v/>
      </c>
      <c r="O207" s="19" t="str">
        <f>IF($B207&lt;&gt;"",ROUND(MAX(Worksheet!Y207,Worksheet!Z207),Worksheet!$N$3),"")</f>
        <v/>
      </c>
      <c r="Q207" s="19"/>
      <c r="R207" s="19"/>
      <c r="S207" s="19"/>
    </row>
    <row r="208" spans="2:19" x14ac:dyDescent="0.25">
      <c r="B208" s="10" t="str">
        <f>IF(Worksheet!B208&lt;&gt;"",Worksheet!B208,"")</f>
        <v/>
      </c>
      <c r="C208" s="12" t="str">
        <f t="shared" si="25"/>
        <v/>
      </c>
      <c r="D208" s="12" t="str">
        <f t="shared" si="23"/>
        <v/>
      </c>
      <c r="E208" s="12" t="str">
        <f t="shared" si="24"/>
        <v/>
      </c>
      <c r="F208" s="64" t="str">
        <f>IF(Worksheet!I208="","",Worksheet!I208)</f>
        <v/>
      </c>
      <c r="G208" s="65"/>
      <c r="H208" s="66"/>
      <c r="K208" s="19"/>
      <c r="L208" s="19"/>
      <c r="M208" s="19" t="str">
        <f>IF($B208&lt;&gt;"",ROUND(MAX(Worksheet!W208,Worksheet!AB208),Worksheet!$N$3),"")</f>
        <v/>
      </c>
      <c r="N208" s="19" t="str">
        <f>IF($B208&lt;&gt;"",ROUND(MAX(Worksheet!X208,Worksheet!AA208),Worksheet!$N$3),"")</f>
        <v/>
      </c>
      <c r="O208" s="19" t="str">
        <f>IF($B208&lt;&gt;"",ROUND(MAX(Worksheet!Y208,Worksheet!Z208),Worksheet!$N$3),"")</f>
        <v/>
      </c>
      <c r="Q208" s="19"/>
      <c r="R208" s="19"/>
      <c r="S208" s="19"/>
    </row>
    <row r="209" spans="2:19" x14ac:dyDescent="0.25">
      <c r="B209" s="10" t="str">
        <f>IF(Worksheet!B209&lt;&gt;"",Worksheet!B209,"")</f>
        <v/>
      </c>
      <c r="C209" s="12" t="str">
        <f t="shared" si="25"/>
        <v/>
      </c>
      <c r="D209" s="12" t="str">
        <f t="shared" si="23"/>
        <v/>
      </c>
      <c r="E209" s="12" t="str">
        <f t="shared" si="24"/>
        <v/>
      </c>
      <c r="F209" s="64" t="str">
        <f>IF(Worksheet!I209="","",Worksheet!I209)</f>
        <v/>
      </c>
      <c r="G209" s="65"/>
      <c r="H209" s="66"/>
      <c r="K209" s="19"/>
      <c r="L209" s="19"/>
      <c r="M209" s="19" t="str">
        <f>IF($B209&lt;&gt;"",ROUND(MAX(Worksheet!W209,Worksheet!AB209),Worksheet!$N$3),"")</f>
        <v/>
      </c>
      <c r="N209" s="19" t="str">
        <f>IF($B209&lt;&gt;"",ROUND(MAX(Worksheet!X209,Worksheet!AA209),Worksheet!$N$3),"")</f>
        <v/>
      </c>
      <c r="O209" s="19" t="str">
        <f>IF($B209&lt;&gt;"",ROUND(MAX(Worksheet!Y209,Worksheet!Z209),Worksheet!$N$3),"")</f>
        <v/>
      </c>
      <c r="Q209" s="19"/>
      <c r="R209" s="19"/>
      <c r="S209" s="19"/>
    </row>
    <row r="210" spans="2:19" x14ac:dyDescent="0.25">
      <c r="B210" s="10" t="str">
        <f>IF(Worksheet!B210&lt;&gt;"",Worksheet!B210,"")</f>
        <v/>
      </c>
      <c r="C210" s="12" t="str">
        <f t="shared" si="25"/>
        <v/>
      </c>
      <c r="D210" s="12" t="str">
        <f t="shared" si="23"/>
        <v/>
      </c>
      <c r="E210" s="12" t="str">
        <f t="shared" si="24"/>
        <v/>
      </c>
      <c r="F210" s="64" t="str">
        <f>IF(Worksheet!I210="","",Worksheet!I210)</f>
        <v/>
      </c>
      <c r="G210" s="65"/>
      <c r="H210" s="66"/>
      <c r="K210" s="19"/>
      <c r="L210" s="19"/>
      <c r="M210" s="19" t="str">
        <f>IF($B210&lt;&gt;"",ROUND(MAX(Worksheet!W210,Worksheet!AB210),Worksheet!$N$3),"")</f>
        <v/>
      </c>
      <c r="N210" s="19" t="str">
        <f>IF($B210&lt;&gt;"",ROUND(MAX(Worksheet!X210,Worksheet!AA210),Worksheet!$N$3),"")</f>
        <v/>
      </c>
      <c r="O210" s="19" t="str">
        <f>IF($B210&lt;&gt;"",ROUND(MAX(Worksheet!Y210,Worksheet!Z210),Worksheet!$N$3),"")</f>
        <v/>
      </c>
      <c r="Q210" s="19"/>
      <c r="R210" s="19"/>
      <c r="S210" s="19"/>
    </row>
    <row r="211" spans="2:19" x14ac:dyDescent="0.25">
      <c r="B211" s="10" t="str">
        <f>IF(Worksheet!B211&lt;&gt;"",Worksheet!B211,"")</f>
        <v/>
      </c>
      <c r="C211" s="12" t="str">
        <f t="shared" si="25"/>
        <v/>
      </c>
      <c r="D211" s="12" t="str">
        <f t="shared" si="23"/>
        <v/>
      </c>
      <c r="E211" s="12" t="str">
        <f t="shared" si="24"/>
        <v/>
      </c>
      <c r="F211" s="64" t="str">
        <f>IF(Worksheet!I211="","",Worksheet!I211)</f>
        <v/>
      </c>
      <c r="G211" s="65"/>
      <c r="H211" s="66"/>
      <c r="K211" s="19"/>
      <c r="L211" s="19"/>
      <c r="M211" s="19" t="str">
        <f>IF($B211&lt;&gt;"",ROUND(MAX(Worksheet!W211,Worksheet!AB211),Worksheet!$N$3),"")</f>
        <v/>
      </c>
      <c r="N211" s="19" t="str">
        <f>IF($B211&lt;&gt;"",ROUND(MAX(Worksheet!X211,Worksheet!AA211),Worksheet!$N$3),"")</f>
        <v/>
      </c>
      <c r="O211" s="19" t="str">
        <f>IF($B211&lt;&gt;"",ROUND(MAX(Worksheet!Y211,Worksheet!Z211),Worksheet!$N$3),"")</f>
        <v/>
      </c>
      <c r="Q211" s="19"/>
      <c r="R211" s="19"/>
      <c r="S211" s="19"/>
    </row>
    <row r="212" spans="2:19" x14ac:dyDescent="0.25">
      <c r="B212" s="10" t="str">
        <f>IF(Worksheet!B212&lt;&gt;"",Worksheet!B212,"")</f>
        <v/>
      </c>
      <c r="C212" s="12" t="str">
        <f t="shared" si="25"/>
        <v/>
      </c>
      <c r="D212" s="12" t="str">
        <f t="shared" si="23"/>
        <v/>
      </c>
      <c r="E212" s="12" t="str">
        <f t="shared" si="24"/>
        <v/>
      </c>
      <c r="F212" s="64" t="str">
        <f>IF(Worksheet!I212="","",Worksheet!I212)</f>
        <v/>
      </c>
      <c r="G212" s="65"/>
      <c r="H212" s="66"/>
      <c r="K212" s="19"/>
      <c r="L212" s="19"/>
      <c r="M212" s="19" t="str">
        <f>IF($B212&lt;&gt;"",ROUND(MAX(Worksheet!W212,Worksheet!AB212),Worksheet!$N$3),"")</f>
        <v/>
      </c>
      <c r="N212" s="19" t="str">
        <f>IF($B212&lt;&gt;"",ROUND(MAX(Worksheet!X212,Worksheet!AA212),Worksheet!$N$3),"")</f>
        <v/>
      </c>
      <c r="O212" s="19" t="str">
        <f>IF($B212&lt;&gt;"",ROUND(MAX(Worksheet!Y212,Worksheet!Z212),Worksheet!$N$3),"")</f>
        <v/>
      </c>
      <c r="Q212" s="19"/>
      <c r="R212" s="19"/>
      <c r="S212" s="19"/>
    </row>
    <row r="213" spans="2:19" x14ac:dyDescent="0.25">
      <c r="B213" s="10" t="str">
        <f>IF(Worksheet!B213&lt;&gt;"",Worksheet!B213,"")</f>
        <v/>
      </c>
      <c r="C213" s="12" t="str">
        <f t="shared" si="25"/>
        <v/>
      </c>
      <c r="D213" s="12" t="str">
        <f t="shared" si="23"/>
        <v/>
      </c>
      <c r="E213" s="12" t="str">
        <f t="shared" si="24"/>
        <v/>
      </c>
      <c r="F213" s="64" t="str">
        <f>IF(Worksheet!I213="","",Worksheet!I213)</f>
        <v/>
      </c>
      <c r="G213" s="65"/>
      <c r="H213" s="66"/>
      <c r="K213" s="19"/>
      <c r="L213" s="19"/>
      <c r="M213" s="19" t="str">
        <f>IF($B213&lt;&gt;"",ROUND(MAX(Worksheet!W213,Worksheet!AB213),Worksheet!$N$3),"")</f>
        <v/>
      </c>
      <c r="N213" s="19" t="str">
        <f>IF($B213&lt;&gt;"",ROUND(MAX(Worksheet!X213,Worksheet!AA213),Worksheet!$N$3),"")</f>
        <v/>
      </c>
      <c r="O213" s="19" t="str">
        <f>IF($B213&lt;&gt;"",ROUND(MAX(Worksheet!Y213,Worksheet!Z213),Worksheet!$N$3),"")</f>
        <v/>
      </c>
      <c r="Q213" s="19"/>
      <c r="R213" s="19"/>
      <c r="S213" s="19"/>
    </row>
    <row r="214" spans="2:19" x14ac:dyDescent="0.25">
      <c r="B214" s="10" t="str">
        <f>IF(Worksheet!B214&lt;&gt;"",Worksheet!B214,"")</f>
        <v/>
      </c>
      <c r="C214" s="12" t="str">
        <f t="shared" si="25"/>
        <v/>
      </c>
      <c r="D214" s="12" t="str">
        <f t="shared" si="23"/>
        <v/>
      </c>
      <c r="E214" s="12" t="str">
        <f t="shared" si="24"/>
        <v/>
      </c>
      <c r="F214" s="64" t="str">
        <f>IF(Worksheet!I214="","",Worksheet!I214)</f>
        <v/>
      </c>
      <c r="G214" s="65"/>
      <c r="H214" s="66"/>
      <c r="K214" s="19"/>
      <c r="L214" s="19"/>
      <c r="M214" s="19" t="str">
        <f>IF($B214&lt;&gt;"",ROUND(MAX(Worksheet!W214,Worksheet!AB214),Worksheet!$N$3),"")</f>
        <v/>
      </c>
      <c r="N214" s="19" t="str">
        <f>IF($B214&lt;&gt;"",ROUND(MAX(Worksheet!X214,Worksheet!AA214),Worksheet!$N$3),"")</f>
        <v/>
      </c>
      <c r="O214" s="19" t="str">
        <f>IF($B214&lt;&gt;"",ROUND(MAX(Worksheet!Y214,Worksheet!Z214),Worksheet!$N$3),"")</f>
        <v/>
      </c>
      <c r="Q214" s="19"/>
      <c r="R214" s="19"/>
      <c r="S214" s="19"/>
    </row>
    <row r="215" spans="2:19" x14ac:dyDescent="0.25">
      <c r="B215" s="10" t="str">
        <f>IF(Worksheet!B215&lt;&gt;"",Worksheet!B215,"")</f>
        <v/>
      </c>
      <c r="C215" s="12" t="str">
        <f t="shared" si="25"/>
        <v/>
      </c>
      <c r="D215" s="12" t="str">
        <f t="shared" si="23"/>
        <v/>
      </c>
      <c r="E215" s="12" t="str">
        <f t="shared" si="24"/>
        <v/>
      </c>
      <c r="F215" s="64" t="str">
        <f>IF(Worksheet!I215="","",Worksheet!I215)</f>
        <v/>
      </c>
      <c r="G215" s="65"/>
      <c r="H215" s="66"/>
      <c r="K215" s="19"/>
      <c r="L215" s="19"/>
      <c r="M215" s="19" t="str">
        <f>IF($B215&lt;&gt;"",ROUND(MAX(Worksheet!W215,Worksheet!AB215),Worksheet!$N$3),"")</f>
        <v/>
      </c>
      <c r="N215" s="19" t="str">
        <f>IF($B215&lt;&gt;"",ROUND(MAX(Worksheet!X215,Worksheet!AA215),Worksheet!$N$3),"")</f>
        <v/>
      </c>
      <c r="O215" s="19" t="str">
        <f>IF($B215&lt;&gt;"",ROUND(MAX(Worksheet!Y215,Worksheet!Z215),Worksheet!$N$3),"")</f>
        <v/>
      </c>
      <c r="Q215" s="19"/>
      <c r="R215" s="19"/>
      <c r="S215" s="19"/>
    </row>
    <row r="216" spans="2:19" x14ac:dyDescent="0.25">
      <c r="B216" s="10" t="str">
        <f>IF(Worksheet!B216&lt;&gt;"",Worksheet!B216,"")</f>
        <v/>
      </c>
      <c r="C216" s="12" t="str">
        <f t="shared" si="25"/>
        <v/>
      </c>
      <c r="D216" s="12" t="str">
        <f t="shared" si="23"/>
        <v/>
      </c>
      <c r="E216" s="12" t="str">
        <f t="shared" si="24"/>
        <v/>
      </c>
      <c r="F216" s="64" t="str">
        <f>IF(Worksheet!I216="","",Worksheet!I216)</f>
        <v/>
      </c>
      <c r="G216" s="65"/>
      <c r="H216" s="66"/>
      <c r="K216" s="19"/>
      <c r="L216" s="19"/>
      <c r="M216" s="19" t="str">
        <f>IF($B216&lt;&gt;"",ROUND(MAX(Worksheet!W216,Worksheet!AB216),Worksheet!$N$3),"")</f>
        <v/>
      </c>
      <c r="N216" s="19" t="str">
        <f>IF($B216&lt;&gt;"",ROUND(MAX(Worksheet!X216,Worksheet!AA216),Worksheet!$N$3),"")</f>
        <v/>
      </c>
      <c r="O216" s="19" t="str">
        <f>IF($B216&lt;&gt;"",ROUND(MAX(Worksheet!Y216,Worksheet!Z216),Worksheet!$N$3),"")</f>
        <v/>
      </c>
      <c r="Q216" s="19"/>
      <c r="R216" s="19"/>
      <c r="S216" s="19"/>
    </row>
    <row r="217" spans="2:19" x14ac:dyDescent="0.25">
      <c r="B217" s="10" t="str">
        <f>IF(Worksheet!B217&lt;&gt;"",Worksheet!B217,"")</f>
        <v/>
      </c>
      <c r="C217" s="12" t="str">
        <f t="shared" si="25"/>
        <v/>
      </c>
      <c r="D217" s="12" t="str">
        <f t="shared" si="23"/>
        <v/>
      </c>
      <c r="E217" s="12" t="str">
        <f t="shared" si="24"/>
        <v/>
      </c>
      <c r="F217" s="64" t="str">
        <f>IF(Worksheet!I217="","",Worksheet!I217)</f>
        <v/>
      </c>
      <c r="G217" s="65"/>
      <c r="H217" s="66"/>
      <c r="K217" s="19"/>
      <c r="L217" s="19"/>
      <c r="M217" s="19" t="str">
        <f>IF($B217&lt;&gt;"",ROUND(MAX(Worksheet!W217,Worksheet!AB217),Worksheet!$N$3),"")</f>
        <v/>
      </c>
      <c r="N217" s="19" t="str">
        <f>IF($B217&lt;&gt;"",ROUND(MAX(Worksheet!X217,Worksheet!AA217),Worksheet!$N$3),"")</f>
        <v/>
      </c>
      <c r="O217" s="19" t="str">
        <f>IF($B217&lt;&gt;"",ROUND(MAX(Worksheet!Y217,Worksheet!Z217),Worksheet!$N$3),"")</f>
        <v/>
      </c>
      <c r="Q217" s="19"/>
      <c r="R217" s="19"/>
      <c r="S217" s="19"/>
    </row>
    <row r="218" spans="2:19" x14ac:dyDescent="0.25">
      <c r="B218" s="10" t="str">
        <f>IF(Worksheet!B218&lt;&gt;"",Worksheet!B218,"")</f>
        <v/>
      </c>
      <c r="C218" s="12" t="str">
        <f t="shared" si="25"/>
        <v/>
      </c>
      <c r="D218" s="12" t="str">
        <f t="shared" si="23"/>
        <v/>
      </c>
      <c r="E218" s="12" t="str">
        <f t="shared" si="24"/>
        <v/>
      </c>
      <c r="F218" s="64" t="str">
        <f>IF(Worksheet!I218="","",Worksheet!I218)</f>
        <v/>
      </c>
      <c r="G218" s="65"/>
      <c r="H218" s="66"/>
      <c r="K218" s="19"/>
      <c r="L218" s="19"/>
      <c r="M218" s="19" t="str">
        <f>IF($B218&lt;&gt;"",ROUND(MAX(Worksheet!W218,Worksheet!AB218),Worksheet!$N$3),"")</f>
        <v/>
      </c>
      <c r="N218" s="19" t="str">
        <f>IF($B218&lt;&gt;"",ROUND(MAX(Worksheet!X218,Worksheet!AA218),Worksheet!$N$3),"")</f>
        <v/>
      </c>
      <c r="O218" s="19" t="str">
        <f>IF($B218&lt;&gt;"",ROUND(MAX(Worksheet!Y218,Worksheet!Z218),Worksheet!$N$3),"")</f>
        <v/>
      </c>
      <c r="Q218" s="19"/>
      <c r="R218" s="19"/>
      <c r="S218" s="19"/>
    </row>
    <row r="219" spans="2:19" x14ac:dyDescent="0.25">
      <c r="B219" s="10" t="str">
        <f>IF(Worksheet!B219&lt;&gt;"",Worksheet!B219,"")</f>
        <v/>
      </c>
      <c r="C219" s="12" t="str">
        <f t="shared" si="25"/>
        <v/>
      </c>
      <c r="D219" s="12" t="str">
        <f t="shared" si="23"/>
        <v/>
      </c>
      <c r="E219" s="12" t="str">
        <f t="shared" si="24"/>
        <v/>
      </c>
      <c r="F219" s="64" t="str">
        <f>IF(Worksheet!I219="","",Worksheet!I219)</f>
        <v/>
      </c>
      <c r="G219" s="65"/>
      <c r="H219" s="66"/>
      <c r="K219" s="19"/>
      <c r="L219" s="19"/>
      <c r="M219" s="19" t="str">
        <f>IF($B219&lt;&gt;"",ROUND(MAX(Worksheet!W219,Worksheet!AB219),Worksheet!$N$3),"")</f>
        <v/>
      </c>
      <c r="N219" s="19" t="str">
        <f>IF($B219&lt;&gt;"",ROUND(MAX(Worksheet!X219,Worksheet!AA219),Worksheet!$N$3),"")</f>
        <v/>
      </c>
      <c r="O219" s="19" t="str">
        <f>IF($B219&lt;&gt;"",ROUND(MAX(Worksheet!Y219,Worksheet!Z219),Worksheet!$N$3),"")</f>
        <v/>
      </c>
      <c r="Q219" s="19"/>
      <c r="R219" s="19"/>
      <c r="S219" s="19"/>
    </row>
    <row r="220" spans="2:19" x14ac:dyDescent="0.25">
      <c r="B220" s="10" t="str">
        <f>IF(Worksheet!B220&lt;&gt;"",Worksheet!B220,"")</f>
        <v/>
      </c>
      <c r="C220" s="12" t="str">
        <f t="shared" si="25"/>
        <v/>
      </c>
      <c r="D220" s="12" t="str">
        <f t="shared" si="23"/>
        <v/>
      </c>
      <c r="E220" s="12" t="str">
        <f t="shared" si="24"/>
        <v/>
      </c>
      <c r="F220" s="64" t="str">
        <f>IF(Worksheet!I220="","",Worksheet!I220)</f>
        <v/>
      </c>
      <c r="G220" s="65"/>
      <c r="H220" s="66"/>
      <c r="K220" s="19"/>
      <c r="L220" s="19"/>
      <c r="M220" s="19" t="str">
        <f>IF($B220&lt;&gt;"",ROUND(MAX(Worksheet!W220,Worksheet!AB220),Worksheet!$N$3),"")</f>
        <v/>
      </c>
      <c r="N220" s="19" t="str">
        <f>IF($B220&lt;&gt;"",ROUND(MAX(Worksheet!X220,Worksheet!AA220),Worksheet!$N$3),"")</f>
        <v/>
      </c>
      <c r="O220" s="19" t="str">
        <f>IF($B220&lt;&gt;"",ROUND(MAX(Worksheet!Y220,Worksheet!Z220),Worksheet!$N$3),"")</f>
        <v/>
      </c>
      <c r="Q220" s="19"/>
      <c r="R220" s="19"/>
      <c r="S220" s="19"/>
    </row>
    <row r="221" spans="2:19" x14ac:dyDescent="0.25">
      <c r="B221" s="10" t="str">
        <f>IF(Worksheet!B221&lt;&gt;"",Worksheet!B221,"")</f>
        <v/>
      </c>
      <c r="C221" s="12" t="str">
        <f t="shared" si="25"/>
        <v/>
      </c>
      <c r="D221" s="12" t="str">
        <f t="shared" si="23"/>
        <v/>
      </c>
      <c r="E221" s="12" t="str">
        <f t="shared" si="24"/>
        <v/>
      </c>
      <c r="F221" s="64" t="str">
        <f>IF(Worksheet!I221="","",Worksheet!I221)</f>
        <v/>
      </c>
      <c r="G221" s="65"/>
      <c r="H221" s="66"/>
      <c r="K221" s="19"/>
      <c r="L221" s="19"/>
      <c r="M221" s="19" t="str">
        <f>IF($B221&lt;&gt;"",ROUND(MAX(Worksheet!W221,Worksheet!AB221),Worksheet!$N$3),"")</f>
        <v/>
      </c>
      <c r="N221" s="19" t="str">
        <f>IF($B221&lt;&gt;"",ROUND(MAX(Worksheet!X221,Worksheet!AA221),Worksheet!$N$3),"")</f>
        <v/>
      </c>
      <c r="O221" s="19" t="str">
        <f>IF($B221&lt;&gt;"",ROUND(MAX(Worksheet!Y221,Worksheet!Z221),Worksheet!$N$3),"")</f>
        <v/>
      </c>
      <c r="Q221" s="19"/>
      <c r="R221" s="19"/>
      <c r="S221" s="19"/>
    </row>
    <row r="222" spans="2:19" x14ac:dyDescent="0.25">
      <c r="B222" s="10" t="str">
        <f>IF(Worksheet!B222&lt;&gt;"",Worksheet!B222,"")</f>
        <v/>
      </c>
      <c r="C222" s="12" t="str">
        <f t="shared" si="25"/>
        <v/>
      </c>
      <c r="D222" s="12" t="str">
        <f t="shared" si="23"/>
        <v/>
      </c>
      <c r="E222" s="12" t="str">
        <f t="shared" si="24"/>
        <v/>
      </c>
      <c r="F222" s="64" t="str">
        <f>IF(Worksheet!I222="","",Worksheet!I222)</f>
        <v/>
      </c>
      <c r="G222" s="65"/>
      <c r="H222" s="66"/>
      <c r="K222" s="19"/>
      <c r="L222" s="19"/>
      <c r="M222" s="19" t="str">
        <f>IF($B222&lt;&gt;"",ROUND(MAX(Worksheet!W222,Worksheet!AB222),Worksheet!$N$3),"")</f>
        <v/>
      </c>
      <c r="N222" s="19" t="str">
        <f>IF($B222&lt;&gt;"",ROUND(MAX(Worksheet!X222,Worksheet!AA222),Worksheet!$N$3),"")</f>
        <v/>
      </c>
      <c r="O222" s="19" t="str">
        <f>IF($B222&lt;&gt;"",ROUND(MAX(Worksheet!Y222,Worksheet!Z222),Worksheet!$N$3),"")</f>
        <v/>
      </c>
      <c r="Q222" s="19"/>
      <c r="R222" s="19"/>
      <c r="S222" s="19"/>
    </row>
    <row r="223" spans="2:19" x14ac:dyDescent="0.25">
      <c r="B223" s="10" t="str">
        <f>IF(Worksheet!B223&lt;&gt;"",Worksheet!B223,"")</f>
        <v/>
      </c>
      <c r="C223" s="12" t="str">
        <f t="shared" si="25"/>
        <v/>
      </c>
      <c r="D223" s="12" t="str">
        <f t="shared" si="23"/>
        <v/>
      </c>
      <c r="E223" s="12" t="str">
        <f t="shared" si="24"/>
        <v/>
      </c>
      <c r="F223" s="64" t="str">
        <f>IF(Worksheet!I223="","",Worksheet!I223)</f>
        <v/>
      </c>
      <c r="G223" s="65"/>
      <c r="H223" s="66"/>
      <c r="K223" s="19"/>
      <c r="L223" s="19"/>
      <c r="M223" s="19" t="str">
        <f>IF($B223&lt;&gt;"",ROUND(MAX(Worksheet!W223,Worksheet!AB223),Worksheet!$N$3),"")</f>
        <v/>
      </c>
      <c r="N223" s="19" t="str">
        <f>IF($B223&lt;&gt;"",ROUND(MAX(Worksheet!X223,Worksheet!AA223),Worksheet!$N$3),"")</f>
        <v/>
      </c>
      <c r="O223" s="19" t="str">
        <f>IF($B223&lt;&gt;"",ROUND(MAX(Worksheet!Y223,Worksheet!Z223),Worksheet!$N$3),"")</f>
        <v/>
      </c>
      <c r="Q223" s="19"/>
      <c r="R223" s="19"/>
      <c r="S223" s="19"/>
    </row>
    <row r="224" spans="2:19" x14ac:dyDescent="0.25">
      <c r="B224" s="10" t="str">
        <f>IF(Worksheet!B224&lt;&gt;"",Worksheet!B224,"")</f>
        <v/>
      </c>
      <c r="C224" s="12" t="str">
        <f t="shared" si="25"/>
        <v/>
      </c>
      <c r="D224" s="12" t="str">
        <f t="shared" si="23"/>
        <v/>
      </c>
      <c r="E224" s="12" t="str">
        <f t="shared" si="24"/>
        <v/>
      </c>
      <c r="F224" s="64" t="str">
        <f>IF(Worksheet!I224="","",Worksheet!I224)</f>
        <v/>
      </c>
      <c r="G224" s="65"/>
      <c r="H224" s="66"/>
      <c r="K224" s="19"/>
      <c r="L224" s="19"/>
      <c r="M224" s="19" t="str">
        <f>IF($B224&lt;&gt;"",ROUND(MAX(Worksheet!W224,Worksheet!AB224),Worksheet!$N$3),"")</f>
        <v/>
      </c>
      <c r="N224" s="19" t="str">
        <f>IF($B224&lt;&gt;"",ROUND(MAX(Worksheet!X224,Worksheet!AA224),Worksheet!$N$3),"")</f>
        <v/>
      </c>
      <c r="O224" s="19" t="str">
        <f>IF($B224&lt;&gt;"",ROUND(MAX(Worksheet!Y224,Worksheet!Z224),Worksheet!$N$3),"")</f>
        <v/>
      </c>
      <c r="Q224" s="19"/>
      <c r="R224" s="19"/>
      <c r="S224" s="19"/>
    </row>
    <row r="225" spans="2:19" x14ac:dyDescent="0.25">
      <c r="B225" s="10" t="str">
        <f>IF(Worksheet!B225&lt;&gt;"",Worksheet!B225,"")</f>
        <v/>
      </c>
      <c r="C225" s="12" t="str">
        <f t="shared" si="25"/>
        <v/>
      </c>
      <c r="D225" s="12" t="str">
        <f t="shared" si="23"/>
        <v/>
      </c>
      <c r="E225" s="12" t="str">
        <f t="shared" si="24"/>
        <v/>
      </c>
      <c r="F225" s="64" t="str">
        <f>IF(Worksheet!I225="","",Worksheet!I225)</f>
        <v/>
      </c>
      <c r="G225" s="65"/>
      <c r="H225" s="66"/>
      <c r="K225" s="19"/>
      <c r="L225" s="19"/>
      <c r="M225" s="19" t="str">
        <f>IF($B225&lt;&gt;"",ROUND(MAX(Worksheet!W225,Worksheet!AB225),Worksheet!$N$3),"")</f>
        <v/>
      </c>
      <c r="N225" s="19" t="str">
        <f>IF($B225&lt;&gt;"",ROUND(MAX(Worksheet!X225,Worksheet!AA225),Worksheet!$N$3),"")</f>
        <v/>
      </c>
      <c r="O225" s="19" t="str">
        <f>IF($B225&lt;&gt;"",ROUND(MAX(Worksheet!Y225,Worksheet!Z225),Worksheet!$N$3),"")</f>
        <v/>
      </c>
      <c r="Q225" s="19"/>
      <c r="R225" s="19"/>
      <c r="S225" s="19"/>
    </row>
    <row r="226" spans="2:19" x14ac:dyDescent="0.25">
      <c r="B226" s="10" t="str">
        <f>IF(Worksheet!B226&lt;&gt;"",Worksheet!B226,"")</f>
        <v/>
      </c>
      <c r="C226" s="12" t="str">
        <f t="shared" si="25"/>
        <v/>
      </c>
      <c r="D226" s="12" t="str">
        <f t="shared" si="23"/>
        <v/>
      </c>
      <c r="E226" s="12" t="str">
        <f t="shared" si="24"/>
        <v/>
      </c>
      <c r="F226" s="64" t="str">
        <f>IF(Worksheet!I226="","",Worksheet!I226)</f>
        <v/>
      </c>
      <c r="G226" s="65"/>
      <c r="H226" s="66"/>
      <c r="K226" s="19"/>
      <c r="L226" s="19"/>
      <c r="M226" s="19" t="str">
        <f>IF($B226&lt;&gt;"",ROUND(MAX(Worksheet!W226,Worksheet!AB226),Worksheet!$N$3),"")</f>
        <v/>
      </c>
      <c r="N226" s="19" t="str">
        <f>IF($B226&lt;&gt;"",ROUND(MAX(Worksheet!X226,Worksheet!AA226),Worksheet!$N$3),"")</f>
        <v/>
      </c>
      <c r="O226" s="19" t="str">
        <f>IF($B226&lt;&gt;"",ROUND(MAX(Worksheet!Y226,Worksheet!Z226),Worksheet!$N$3),"")</f>
        <v/>
      </c>
      <c r="Q226" s="19"/>
      <c r="R226" s="19"/>
      <c r="S226" s="19"/>
    </row>
    <row r="227" spans="2:19" x14ac:dyDescent="0.25">
      <c r="B227" s="10" t="str">
        <f>IF(Worksheet!B227&lt;&gt;"",Worksheet!B227,"")</f>
        <v/>
      </c>
      <c r="C227" s="12" t="str">
        <f t="shared" si="25"/>
        <v/>
      </c>
      <c r="D227" s="12" t="str">
        <f t="shared" si="23"/>
        <v/>
      </c>
      <c r="E227" s="12" t="str">
        <f t="shared" si="24"/>
        <v/>
      </c>
      <c r="F227" s="64" t="str">
        <f>IF(Worksheet!I227="","",Worksheet!I227)</f>
        <v/>
      </c>
      <c r="G227" s="65"/>
      <c r="H227" s="66"/>
      <c r="K227" s="19"/>
      <c r="L227" s="19"/>
      <c r="M227" s="19" t="str">
        <f>IF($B227&lt;&gt;"",ROUND(MAX(Worksheet!W227,Worksheet!AB227),Worksheet!$N$3),"")</f>
        <v/>
      </c>
      <c r="N227" s="19" t="str">
        <f>IF($B227&lt;&gt;"",ROUND(MAX(Worksheet!X227,Worksheet!AA227),Worksheet!$N$3),"")</f>
        <v/>
      </c>
      <c r="O227" s="19" t="str">
        <f>IF($B227&lt;&gt;"",ROUND(MAX(Worksheet!Y227,Worksheet!Z227),Worksheet!$N$3),"")</f>
        <v/>
      </c>
      <c r="Q227" s="19"/>
      <c r="R227" s="19"/>
      <c r="S227" s="19"/>
    </row>
    <row r="228" spans="2:19" x14ac:dyDescent="0.25">
      <c r="B228" s="10" t="str">
        <f>IF(Worksheet!B228&lt;&gt;"",Worksheet!B228,"")</f>
        <v/>
      </c>
      <c r="C228" s="12" t="str">
        <f t="shared" si="25"/>
        <v/>
      </c>
      <c r="D228" s="12" t="str">
        <f t="shared" si="23"/>
        <v/>
      </c>
      <c r="E228" s="12" t="str">
        <f t="shared" si="24"/>
        <v/>
      </c>
      <c r="F228" s="64" t="str">
        <f>IF(Worksheet!I228="","",Worksheet!I228)</f>
        <v/>
      </c>
      <c r="G228" s="65"/>
      <c r="H228" s="66"/>
      <c r="K228" s="19"/>
      <c r="L228" s="19"/>
      <c r="M228" s="19" t="str">
        <f>IF($B228&lt;&gt;"",ROUND(MAX(Worksheet!W228,Worksheet!AB228),Worksheet!$N$3),"")</f>
        <v/>
      </c>
      <c r="N228" s="19" t="str">
        <f>IF($B228&lt;&gt;"",ROUND(MAX(Worksheet!X228,Worksheet!AA228),Worksheet!$N$3),"")</f>
        <v/>
      </c>
      <c r="O228" s="19" t="str">
        <f>IF($B228&lt;&gt;"",ROUND(MAX(Worksheet!Y228,Worksheet!Z228),Worksheet!$N$3),"")</f>
        <v/>
      </c>
      <c r="Q228" s="19"/>
      <c r="R228" s="19"/>
      <c r="S228" s="19"/>
    </row>
    <row r="229" spans="2:19" x14ac:dyDescent="0.25">
      <c r="B229" s="10" t="str">
        <f>IF(Worksheet!B229&lt;&gt;"",Worksheet!B229,"")</f>
        <v/>
      </c>
      <c r="C229" s="12" t="str">
        <f t="shared" si="25"/>
        <v/>
      </c>
      <c r="D229" s="12" t="str">
        <f t="shared" si="23"/>
        <v/>
      </c>
      <c r="E229" s="12" t="str">
        <f t="shared" si="24"/>
        <v/>
      </c>
      <c r="F229" s="64" t="str">
        <f>IF(Worksheet!I229="","",Worksheet!I229)</f>
        <v/>
      </c>
      <c r="G229" s="65"/>
      <c r="H229" s="66"/>
      <c r="K229" s="19"/>
      <c r="L229" s="19"/>
      <c r="M229" s="19" t="str">
        <f>IF($B229&lt;&gt;"",ROUND(MAX(Worksheet!W229,Worksheet!AB229),Worksheet!$N$3),"")</f>
        <v/>
      </c>
      <c r="N229" s="19" t="str">
        <f>IF($B229&lt;&gt;"",ROUND(MAX(Worksheet!X229,Worksheet!AA229),Worksheet!$N$3),"")</f>
        <v/>
      </c>
      <c r="O229" s="19" t="str">
        <f>IF($B229&lt;&gt;"",ROUND(MAX(Worksheet!Y229,Worksheet!Z229),Worksheet!$N$3),"")</f>
        <v/>
      </c>
      <c r="Q229" s="19"/>
      <c r="R229" s="19"/>
      <c r="S229" s="19"/>
    </row>
    <row r="230" spans="2:19" x14ac:dyDescent="0.25">
      <c r="B230" s="10" t="str">
        <f>IF(Worksheet!B230&lt;&gt;"",Worksheet!B230,"")</f>
        <v/>
      </c>
      <c r="C230" s="12" t="str">
        <f t="shared" si="25"/>
        <v/>
      </c>
      <c r="D230" s="12" t="str">
        <f t="shared" si="23"/>
        <v/>
      </c>
      <c r="E230" s="12" t="str">
        <f t="shared" si="24"/>
        <v/>
      </c>
      <c r="F230" s="64" t="str">
        <f>IF(Worksheet!I230="","",Worksheet!I230)</f>
        <v/>
      </c>
      <c r="G230" s="65"/>
      <c r="H230" s="66"/>
      <c r="K230" s="19"/>
      <c r="L230" s="19"/>
      <c r="M230" s="19" t="str">
        <f>IF($B230&lt;&gt;"",ROUND(MAX(Worksheet!W230,Worksheet!AB230),Worksheet!$N$3),"")</f>
        <v/>
      </c>
      <c r="N230" s="19" t="str">
        <f>IF($B230&lt;&gt;"",ROUND(MAX(Worksheet!X230,Worksheet!AA230),Worksheet!$N$3),"")</f>
        <v/>
      </c>
      <c r="O230" s="19" t="str">
        <f>IF($B230&lt;&gt;"",ROUND(MAX(Worksheet!Y230,Worksheet!Z230),Worksheet!$N$3),"")</f>
        <v/>
      </c>
      <c r="Q230" s="19"/>
      <c r="R230" s="19"/>
      <c r="S230" s="19"/>
    </row>
    <row r="231" spans="2:19" x14ac:dyDescent="0.25">
      <c r="B231" s="10" t="str">
        <f>IF(Worksheet!B231&lt;&gt;"",Worksheet!B231,"")</f>
        <v/>
      </c>
      <c r="C231" s="12" t="str">
        <f t="shared" si="25"/>
        <v/>
      </c>
      <c r="D231" s="12" t="str">
        <f t="shared" si="23"/>
        <v/>
      </c>
      <c r="E231" s="12" t="str">
        <f t="shared" si="24"/>
        <v/>
      </c>
      <c r="F231" s="64" t="str">
        <f>IF(Worksheet!I231="","",Worksheet!I231)</f>
        <v/>
      </c>
      <c r="G231" s="65"/>
      <c r="H231" s="66"/>
      <c r="K231" s="19"/>
      <c r="L231" s="19"/>
      <c r="M231" s="19" t="str">
        <f>IF($B231&lt;&gt;"",ROUND(MAX(Worksheet!W231,Worksheet!AB231),Worksheet!$N$3),"")</f>
        <v/>
      </c>
      <c r="N231" s="19" t="str">
        <f>IF($B231&lt;&gt;"",ROUND(MAX(Worksheet!X231,Worksheet!AA231),Worksheet!$N$3),"")</f>
        <v/>
      </c>
      <c r="O231" s="19" t="str">
        <f>IF($B231&lt;&gt;"",ROUND(MAX(Worksheet!Y231,Worksheet!Z231),Worksheet!$N$3),"")</f>
        <v/>
      </c>
      <c r="Q231" s="19"/>
      <c r="R231" s="19"/>
      <c r="S231" s="19"/>
    </row>
    <row r="232" spans="2:19" x14ac:dyDescent="0.25">
      <c r="B232" s="10" t="str">
        <f>IF(Worksheet!B232&lt;&gt;"",Worksheet!B232,"")</f>
        <v/>
      </c>
      <c r="C232" s="12" t="str">
        <f t="shared" si="25"/>
        <v/>
      </c>
      <c r="D232" s="12" t="str">
        <f t="shared" si="23"/>
        <v/>
      </c>
      <c r="E232" s="12" t="str">
        <f t="shared" si="24"/>
        <v/>
      </c>
      <c r="F232" s="64" t="str">
        <f>IF(Worksheet!I232="","",Worksheet!I232)</f>
        <v/>
      </c>
      <c r="G232" s="65"/>
      <c r="H232" s="66"/>
      <c r="K232" s="19"/>
      <c r="L232" s="19"/>
      <c r="M232" s="19" t="str">
        <f>IF($B232&lt;&gt;"",ROUND(MAX(Worksheet!W232,Worksheet!AB232),Worksheet!$N$3),"")</f>
        <v/>
      </c>
      <c r="N232" s="19" t="str">
        <f>IF($B232&lt;&gt;"",ROUND(MAX(Worksheet!X232,Worksheet!AA232),Worksheet!$N$3),"")</f>
        <v/>
      </c>
      <c r="O232" s="19" t="str">
        <f>IF($B232&lt;&gt;"",ROUND(MAX(Worksheet!Y232,Worksheet!Z232),Worksheet!$N$3),"")</f>
        <v/>
      </c>
      <c r="Q232" s="19"/>
      <c r="R232" s="19"/>
      <c r="S232" s="19"/>
    </row>
    <row r="233" spans="2:19" x14ac:dyDescent="0.25">
      <c r="B233" s="10" t="str">
        <f>IF(Worksheet!B233&lt;&gt;"",Worksheet!B233,"")</f>
        <v/>
      </c>
      <c r="C233" s="12" t="str">
        <f t="shared" si="25"/>
        <v/>
      </c>
      <c r="D233" s="12" t="str">
        <f t="shared" si="23"/>
        <v/>
      </c>
      <c r="E233" s="12" t="str">
        <f t="shared" si="24"/>
        <v/>
      </c>
      <c r="F233" s="64" t="str">
        <f>IF(Worksheet!I233="","",Worksheet!I233)</f>
        <v/>
      </c>
      <c r="G233" s="65"/>
      <c r="H233" s="66"/>
      <c r="K233" s="19"/>
      <c r="L233" s="19"/>
      <c r="M233" s="19" t="str">
        <f>IF($B233&lt;&gt;"",ROUND(MAX(Worksheet!W233,Worksheet!AB233),Worksheet!$N$3),"")</f>
        <v/>
      </c>
      <c r="N233" s="19" t="str">
        <f>IF($B233&lt;&gt;"",ROUND(MAX(Worksheet!X233,Worksheet!AA233),Worksheet!$N$3),"")</f>
        <v/>
      </c>
      <c r="O233" s="19" t="str">
        <f>IF($B233&lt;&gt;"",ROUND(MAX(Worksheet!Y233,Worksheet!Z233),Worksheet!$N$3),"")</f>
        <v/>
      </c>
      <c r="Q233" s="19"/>
      <c r="R233" s="19"/>
      <c r="S233" s="19"/>
    </row>
    <row r="234" spans="2:19" x14ac:dyDescent="0.25">
      <c r="B234" s="10" t="str">
        <f>IF(Worksheet!B234&lt;&gt;"",Worksheet!B234,"")</f>
        <v/>
      </c>
      <c r="C234" s="12" t="str">
        <f t="shared" si="25"/>
        <v/>
      </c>
      <c r="D234" s="12" t="str">
        <f t="shared" si="23"/>
        <v/>
      </c>
      <c r="E234" s="12" t="str">
        <f t="shared" si="24"/>
        <v/>
      </c>
      <c r="F234" s="64" t="str">
        <f>IF(Worksheet!I234="","",Worksheet!I234)</f>
        <v/>
      </c>
      <c r="G234" s="65"/>
      <c r="H234" s="66"/>
      <c r="K234" s="19"/>
      <c r="L234" s="19"/>
      <c r="M234" s="19" t="str">
        <f>IF($B234&lt;&gt;"",ROUND(MAX(Worksheet!W234,Worksheet!AB234),Worksheet!$N$3),"")</f>
        <v/>
      </c>
      <c r="N234" s="19" t="str">
        <f>IF($B234&lt;&gt;"",ROUND(MAX(Worksheet!X234,Worksheet!AA234),Worksheet!$N$3),"")</f>
        <v/>
      </c>
      <c r="O234" s="19" t="str">
        <f>IF($B234&lt;&gt;"",ROUND(MAX(Worksheet!Y234,Worksheet!Z234),Worksheet!$N$3),"")</f>
        <v/>
      </c>
      <c r="Q234" s="19"/>
      <c r="R234" s="19"/>
      <c r="S234" s="19"/>
    </row>
    <row r="235" spans="2:19" x14ac:dyDescent="0.25">
      <c r="K235" s="19"/>
      <c r="L235" s="19"/>
      <c r="M235" s="19" t="str">
        <f>IF($B235&lt;&gt;"",ROUND(MAX(Worksheet!W235,Worksheet!AB235),Worksheet!$N$3),"")</f>
        <v/>
      </c>
      <c r="N235" s="19" t="str">
        <f>IF($B235&lt;&gt;"",ROUND(MAX(Worksheet!X235,Worksheet!AA235),Worksheet!$N$3),"")</f>
        <v/>
      </c>
      <c r="O235" s="19" t="str">
        <f>IF($B235&lt;&gt;"",ROUND(MAX(Worksheet!Y235,Worksheet!Z235),Worksheet!$N$3),"")</f>
        <v/>
      </c>
      <c r="Q235" s="19"/>
      <c r="R235" s="19"/>
      <c r="S235" s="19"/>
    </row>
    <row r="236" spans="2:19" x14ac:dyDescent="0.25">
      <c r="B236" s="61" t="s">
        <v>67</v>
      </c>
      <c r="C236" s="61"/>
      <c r="D236" s="61"/>
      <c r="E236" s="61"/>
      <c r="F236" s="61"/>
      <c r="G236" s="61"/>
      <c r="I236" s="2" t="str">
        <f>CONCATENATE("Page ",P236," of ",$Q$1)</f>
        <v>Page 7 of 2</v>
      </c>
      <c r="K236" s="19"/>
      <c r="L236" s="19"/>
      <c r="M236" s="19" t="e">
        <f>IF($B236&lt;&gt;"",ROUND(MAX(Worksheet!W236,Worksheet!AB236),Worksheet!$N$3),"")</f>
        <v>#VALUE!</v>
      </c>
      <c r="N236" s="19" t="e">
        <f>IF($B236&lt;&gt;"",ROUND(MAX(Worksheet!X236,Worksheet!AA236),Worksheet!$N$3),"")</f>
        <v>#VALUE!</v>
      </c>
      <c r="O236" s="19" t="e">
        <f>IF($B236&lt;&gt;"",ROUND(MAX(Worksheet!Y236,Worksheet!Z236),Worksheet!$N$3),"")</f>
        <v>#VALUE!</v>
      </c>
      <c r="P236" s="13">
        <f>P189+1</f>
        <v>7</v>
      </c>
      <c r="Q236" s="19"/>
      <c r="R236" s="19"/>
      <c r="S236" s="19"/>
    </row>
    <row r="237" spans="2:19" ht="18" x14ac:dyDescent="0.25">
      <c r="B237" s="67" t="s">
        <v>68</v>
      </c>
      <c r="C237" s="67"/>
      <c r="D237" s="67"/>
      <c r="E237" s="67"/>
      <c r="F237" s="67"/>
      <c r="G237" s="67"/>
      <c r="H237" s="67"/>
      <c r="K237" s="19"/>
      <c r="L237" s="19"/>
      <c r="M237" s="19" t="e">
        <f>IF($B237&lt;&gt;"",ROUND(MAX(Worksheet!W237,Worksheet!AB237),Worksheet!$N$3),"")</f>
        <v>#VALUE!</v>
      </c>
      <c r="N237" s="19" t="e">
        <f>IF($B237&lt;&gt;"",ROUND(MAX(Worksheet!X237,Worksheet!AA237),Worksheet!$N$3),"")</f>
        <v>#VALUE!</v>
      </c>
      <c r="O237" s="19" t="e">
        <f>IF($B237&lt;&gt;"",ROUND(MAX(Worksheet!Y237,Worksheet!Z237),Worksheet!$N$3),"")</f>
        <v>#VALUE!</v>
      </c>
      <c r="Q237" s="19"/>
      <c r="R237" s="19"/>
      <c r="S237" s="19"/>
    </row>
    <row r="238" spans="2:19" ht="16.5" thickBot="1" x14ac:dyDescent="0.3">
      <c r="B238" s="3" t="s">
        <v>31</v>
      </c>
      <c r="C238" s="28">
        <f>$C$3</f>
        <v>0</v>
      </c>
      <c r="E238" s="3" t="s">
        <v>24</v>
      </c>
      <c r="F238" s="4" t="str">
        <f>$E$3</f>
        <v/>
      </c>
      <c r="H238" s="5"/>
      <c r="K238" s="19"/>
      <c r="L238" s="19"/>
      <c r="M238" s="19" t="e">
        <f>IF($B238&lt;&gt;"",ROUND(MAX(Worksheet!W238,Worksheet!AB238),Worksheet!$N$3),"")</f>
        <v>#VALUE!</v>
      </c>
      <c r="N238" s="19" t="e">
        <f>IF($B238&lt;&gt;"",ROUND(MAX(Worksheet!X238,Worksheet!AA238),Worksheet!$N$3),"")</f>
        <v>#VALUE!</v>
      </c>
      <c r="O238" s="19" t="e">
        <f>IF($B238&lt;&gt;"",ROUND(MAX(Worksheet!Y238,Worksheet!Z238),Worksheet!$N$3),"")</f>
        <v>#VALUE!</v>
      </c>
      <c r="Q238" s="19"/>
      <c r="R238" s="19"/>
      <c r="S238" s="19"/>
    </row>
    <row r="239" spans="2:19" x14ac:dyDescent="0.25">
      <c r="H239" s="6"/>
      <c r="K239" s="19"/>
      <c r="L239" s="19"/>
      <c r="M239" s="19" t="str">
        <f>IF($B239&lt;&gt;"",ROUND(MAX(Worksheet!W239,Worksheet!AB239),Worksheet!$N$3),"")</f>
        <v/>
      </c>
      <c r="N239" s="19" t="str">
        <f>IF($B239&lt;&gt;"",ROUND(MAX(Worksheet!X239,Worksheet!AA239),Worksheet!$N$3),"")</f>
        <v/>
      </c>
      <c r="O239" s="19" t="str">
        <f>IF($B239&lt;&gt;"",ROUND(MAX(Worksheet!Y239,Worksheet!Z239),Worksheet!$N$3),"")</f>
        <v/>
      </c>
      <c r="Q239" s="19"/>
      <c r="R239" s="19"/>
      <c r="S239" s="19"/>
    </row>
    <row r="240" spans="2:19" x14ac:dyDescent="0.25">
      <c r="C240" s="60" t="s">
        <v>42</v>
      </c>
      <c r="D240" s="60"/>
      <c r="E240" s="60"/>
      <c r="H240" s="6"/>
      <c r="K240" s="19"/>
      <c r="L240" s="19"/>
      <c r="M240" s="19" t="str">
        <f>IF($B240&lt;&gt;"",ROUND(MAX(Worksheet!W240,Worksheet!AB240),Worksheet!$N$3),"")</f>
        <v/>
      </c>
      <c r="N240" s="19" t="str">
        <f>IF($B240&lt;&gt;"",ROUND(MAX(Worksheet!X240,Worksheet!AA240),Worksheet!$N$3),"")</f>
        <v/>
      </c>
      <c r="O240" s="19" t="str">
        <f>IF($B240&lt;&gt;"",ROUND(MAX(Worksheet!Y240,Worksheet!Z240),Worksheet!$N$3),"")</f>
        <v/>
      </c>
      <c r="Q240" s="19"/>
      <c r="R240" s="19"/>
      <c r="S240" s="19"/>
    </row>
    <row r="241" spans="2:19" x14ac:dyDescent="0.25">
      <c r="B241" s="7" t="s">
        <v>45</v>
      </c>
      <c r="C241" s="7" t="s">
        <v>9</v>
      </c>
      <c r="D241" s="7" t="s">
        <v>71</v>
      </c>
      <c r="E241" s="7" t="s">
        <v>11</v>
      </c>
      <c r="F241" s="68" t="s">
        <v>52</v>
      </c>
      <c r="G241" s="68"/>
      <c r="H241" s="68"/>
      <c r="K241" s="19"/>
      <c r="L241" s="19"/>
      <c r="M241" s="19" t="e">
        <f>IF($B241&lt;&gt;"",ROUND(MAX(Worksheet!W241,Worksheet!AB241),Worksheet!$N$3),"")</f>
        <v>#VALUE!</v>
      </c>
      <c r="N241" s="19" t="e">
        <f>IF($B241&lt;&gt;"",ROUND(MAX(Worksheet!X241,Worksheet!AA241),Worksheet!$N$3),"")</f>
        <v>#VALUE!</v>
      </c>
      <c r="O241" s="19" t="e">
        <f>IF($B241&lt;&gt;"",ROUND(MAX(Worksheet!Y241,Worksheet!Z241),Worksheet!$N$3),"")</f>
        <v>#VALUE!</v>
      </c>
      <c r="Q241" s="19"/>
      <c r="R241" s="19"/>
      <c r="S241" s="19"/>
    </row>
    <row r="242" spans="2:19" x14ac:dyDescent="0.25">
      <c r="B242" s="10" t="str">
        <f>IF(Worksheet!B242&lt;&gt;"",Worksheet!B242,"")</f>
        <v/>
      </c>
      <c r="C242" s="12" t="str">
        <f t="shared" ref="C242" si="26">IF(ISERROR(M242),"",M242)</f>
        <v/>
      </c>
      <c r="D242" s="12" t="str">
        <f t="shared" ref="D242:D281" si="27">IF(ISERROR(N242),"",N242)</f>
        <v/>
      </c>
      <c r="E242" s="12" t="str">
        <f t="shared" ref="E242:E281" si="28">IF(ISERROR(O242),"",O242)</f>
        <v/>
      </c>
      <c r="F242" s="64" t="str">
        <f>IF(Worksheet!I242="","",Worksheet!I242)</f>
        <v/>
      </c>
      <c r="G242" s="65"/>
      <c r="H242" s="66"/>
      <c r="K242" s="19"/>
      <c r="L242" s="19"/>
      <c r="M242" s="19" t="str">
        <f>IF($B242&lt;&gt;"",ROUND(MAX(Worksheet!W242,Worksheet!AB242),Worksheet!$N$3),"")</f>
        <v/>
      </c>
      <c r="N242" s="19" t="str">
        <f>IF($B242&lt;&gt;"",ROUND(MAX(Worksheet!X242,Worksheet!AA242),Worksheet!$N$3),"")</f>
        <v/>
      </c>
      <c r="O242" s="19" t="str">
        <f>IF($B242&lt;&gt;"",ROUND(MAX(Worksheet!Y242,Worksheet!Z242),Worksheet!$N$3),"")</f>
        <v/>
      </c>
      <c r="P242"/>
      <c r="Q242" s="13">
        <f>IF(B242="",Q195,Q195+1)</f>
        <v>2</v>
      </c>
      <c r="R242" s="19"/>
      <c r="S242" s="19"/>
    </row>
    <row r="243" spans="2:19" x14ac:dyDescent="0.25">
      <c r="B243" s="10" t="str">
        <f>IF(Worksheet!B243&lt;&gt;"",Worksheet!B243,"")</f>
        <v/>
      </c>
      <c r="C243" s="12" t="str">
        <f>IF(ISERROR(M243),"",M243)</f>
        <v/>
      </c>
      <c r="D243" s="12" t="str">
        <f t="shared" si="27"/>
        <v/>
      </c>
      <c r="E243" s="12" t="str">
        <f t="shared" si="28"/>
        <v/>
      </c>
      <c r="F243" s="64" t="str">
        <f>IF(Worksheet!I243="","",Worksheet!I243)</f>
        <v/>
      </c>
      <c r="G243" s="65"/>
      <c r="H243" s="66"/>
      <c r="K243" s="19"/>
      <c r="L243" s="19"/>
      <c r="M243" s="19" t="str">
        <f>IF($B243&lt;&gt;"",ROUND(MAX(Worksheet!W243,Worksheet!AB243),Worksheet!$N$3),"")</f>
        <v/>
      </c>
      <c r="N243" s="19" t="str">
        <f>IF($B243&lt;&gt;"",ROUND(MAX(Worksheet!X243,Worksheet!AA243),Worksheet!$N$3),"")</f>
        <v/>
      </c>
      <c r="O243" s="19" t="str">
        <f>IF($B243&lt;&gt;"",ROUND(MAX(Worksheet!Y243,Worksheet!Z243),Worksheet!$N$3),"")</f>
        <v/>
      </c>
      <c r="Q243" s="19"/>
      <c r="R243" s="19"/>
      <c r="S243" s="19"/>
    </row>
    <row r="244" spans="2:19" x14ac:dyDescent="0.25">
      <c r="B244" s="10" t="str">
        <f>IF(Worksheet!B244&lt;&gt;"",Worksheet!B244,"")</f>
        <v/>
      </c>
      <c r="C244" s="12" t="str">
        <f t="shared" ref="C244:C281" si="29">IF(ISERROR(M244),"",M244)</f>
        <v/>
      </c>
      <c r="D244" s="12" t="str">
        <f t="shared" si="27"/>
        <v/>
      </c>
      <c r="E244" s="12" t="str">
        <f t="shared" si="28"/>
        <v/>
      </c>
      <c r="F244" s="64" t="str">
        <f>IF(Worksheet!I244="","",Worksheet!I244)</f>
        <v/>
      </c>
      <c r="G244" s="65"/>
      <c r="H244" s="66"/>
      <c r="K244" s="19"/>
      <c r="L244" s="19"/>
      <c r="M244" s="19" t="str">
        <f>IF($B244&lt;&gt;"",ROUND(MAX(Worksheet!W244,Worksheet!AB244),Worksheet!$N$3),"")</f>
        <v/>
      </c>
      <c r="N244" s="19" t="str">
        <f>IF($B244&lt;&gt;"",ROUND(MAX(Worksheet!X244,Worksheet!AA244),Worksheet!$N$3),"")</f>
        <v/>
      </c>
      <c r="O244" s="19" t="str">
        <f>IF($B244&lt;&gt;"",ROUND(MAX(Worksheet!Y244,Worksheet!Z244),Worksheet!$N$3),"")</f>
        <v/>
      </c>
      <c r="Q244" s="19"/>
      <c r="R244" s="19"/>
      <c r="S244" s="19"/>
    </row>
    <row r="245" spans="2:19" x14ac:dyDescent="0.25">
      <c r="B245" s="10" t="str">
        <f>IF(Worksheet!B245&lt;&gt;"",Worksheet!B245,"")</f>
        <v/>
      </c>
      <c r="C245" s="12" t="str">
        <f t="shared" si="29"/>
        <v/>
      </c>
      <c r="D245" s="12" t="str">
        <f t="shared" si="27"/>
        <v/>
      </c>
      <c r="E245" s="12" t="str">
        <f t="shared" si="28"/>
        <v/>
      </c>
      <c r="F245" s="64" t="str">
        <f>IF(Worksheet!I245="","",Worksheet!I245)</f>
        <v/>
      </c>
      <c r="G245" s="65"/>
      <c r="H245" s="66"/>
      <c r="K245" s="19"/>
      <c r="L245" s="19"/>
      <c r="M245" s="19" t="str">
        <f>IF($B245&lt;&gt;"",ROUND(MAX(Worksheet!W245,Worksheet!AB245),Worksheet!$N$3),"")</f>
        <v/>
      </c>
      <c r="N245" s="19" t="str">
        <f>IF($B245&lt;&gt;"",ROUND(MAX(Worksheet!X245,Worksheet!AA245),Worksheet!$N$3),"")</f>
        <v/>
      </c>
      <c r="O245" s="19" t="str">
        <f>IF($B245&lt;&gt;"",ROUND(MAX(Worksheet!Y245,Worksheet!Z245),Worksheet!$N$3),"")</f>
        <v/>
      </c>
      <c r="Q245" s="19"/>
      <c r="R245" s="19"/>
      <c r="S245" s="19"/>
    </row>
    <row r="246" spans="2:19" x14ac:dyDescent="0.25">
      <c r="B246" s="10" t="str">
        <f>IF(Worksheet!B246&lt;&gt;"",Worksheet!B246,"")</f>
        <v/>
      </c>
      <c r="C246" s="12" t="str">
        <f t="shared" si="29"/>
        <v/>
      </c>
      <c r="D246" s="12" t="str">
        <f t="shared" si="27"/>
        <v/>
      </c>
      <c r="E246" s="12" t="str">
        <f t="shared" si="28"/>
        <v/>
      </c>
      <c r="F246" s="64" t="str">
        <f>IF(Worksheet!I246="","",Worksheet!I246)</f>
        <v/>
      </c>
      <c r="G246" s="65"/>
      <c r="H246" s="66"/>
      <c r="K246" s="19"/>
      <c r="L246" s="19"/>
      <c r="M246" s="19" t="str">
        <f>IF($B246&lt;&gt;"",ROUND(MAX(Worksheet!W246,Worksheet!AB246),Worksheet!$N$3),"")</f>
        <v/>
      </c>
      <c r="N246" s="19" t="str">
        <f>IF($B246&lt;&gt;"",ROUND(MAX(Worksheet!X246,Worksheet!AA246),Worksheet!$N$3),"")</f>
        <v/>
      </c>
      <c r="O246" s="19" t="str">
        <f>IF($B246&lt;&gt;"",ROUND(MAX(Worksheet!Y246,Worksheet!Z246),Worksheet!$N$3),"")</f>
        <v/>
      </c>
      <c r="Q246" s="19"/>
      <c r="R246" s="19"/>
      <c r="S246" s="19"/>
    </row>
    <row r="247" spans="2:19" x14ac:dyDescent="0.25">
      <c r="B247" s="10" t="str">
        <f>IF(Worksheet!B247&lt;&gt;"",Worksheet!B247,"")</f>
        <v/>
      </c>
      <c r="C247" s="12" t="str">
        <f t="shared" si="29"/>
        <v/>
      </c>
      <c r="D247" s="12" t="str">
        <f t="shared" si="27"/>
        <v/>
      </c>
      <c r="E247" s="12" t="str">
        <f t="shared" si="28"/>
        <v/>
      </c>
      <c r="F247" s="64" t="str">
        <f>IF(Worksheet!I247="","",Worksheet!I247)</f>
        <v/>
      </c>
      <c r="G247" s="65"/>
      <c r="H247" s="66"/>
      <c r="K247" s="19"/>
      <c r="L247" s="19"/>
      <c r="M247" s="19" t="str">
        <f>IF($B247&lt;&gt;"",ROUND(MAX(Worksheet!W247,Worksheet!AB247),Worksheet!$N$3),"")</f>
        <v/>
      </c>
      <c r="N247" s="19" t="str">
        <f>IF($B247&lt;&gt;"",ROUND(MAX(Worksheet!X247,Worksheet!AA247),Worksheet!$N$3),"")</f>
        <v/>
      </c>
      <c r="O247" s="19" t="str">
        <f>IF($B247&lt;&gt;"",ROUND(MAX(Worksheet!Y247,Worksheet!Z247),Worksheet!$N$3),"")</f>
        <v/>
      </c>
      <c r="Q247" s="19"/>
      <c r="R247" s="19"/>
      <c r="S247" s="19"/>
    </row>
    <row r="248" spans="2:19" x14ac:dyDescent="0.25">
      <c r="B248" s="10" t="str">
        <f>IF(Worksheet!B248&lt;&gt;"",Worksheet!B248,"")</f>
        <v/>
      </c>
      <c r="C248" s="12" t="str">
        <f t="shared" si="29"/>
        <v/>
      </c>
      <c r="D248" s="12" t="str">
        <f t="shared" si="27"/>
        <v/>
      </c>
      <c r="E248" s="12" t="str">
        <f t="shared" si="28"/>
        <v/>
      </c>
      <c r="F248" s="64" t="str">
        <f>IF(Worksheet!I248="","",Worksheet!I248)</f>
        <v/>
      </c>
      <c r="G248" s="65"/>
      <c r="H248" s="66"/>
      <c r="K248" s="19"/>
      <c r="L248" s="19"/>
      <c r="M248" s="19" t="str">
        <f>IF($B248&lt;&gt;"",ROUND(MAX(Worksheet!W248,Worksheet!AB248),Worksheet!$N$3),"")</f>
        <v/>
      </c>
      <c r="N248" s="19" t="str">
        <f>IF($B248&lt;&gt;"",ROUND(MAX(Worksheet!X248,Worksheet!AA248),Worksheet!$N$3),"")</f>
        <v/>
      </c>
      <c r="O248" s="19" t="str">
        <f>IF($B248&lt;&gt;"",ROUND(MAX(Worksheet!Y248,Worksheet!Z248),Worksheet!$N$3),"")</f>
        <v/>
      </c>
      <c r="Q248" s="19"/>
      <c r="R248" s="19"/>
      <c r="S248" s="19"/>
    </row>
    <row r="249" spans="2:19" x14ac:dyDescent="0.25">
      <c r="B249" s="10" t="str">
        <f>IF(Worksheet!B249&lt;&gt;"",Worksheet!B249,"")</f>
        <v/>
      </c>
      <c r="C249" s="12" t="str">
        <f t="shared" si="29"/>
        <v/>
      </c>
      <c r="D249" s="12" t="str">
        <f t="shared" si="27"/>
        <v/>
      </c>
      <c r="E249" s="12" t="str">
        <f t="shared" si="28"/>
        <v/>
      </c>
      <c r="F249" s="64" t="str">
        <f>IF(Worksheet!I249="","",Worksheet!I249)</f>
        <v/>
      </c>
      <c r="G249" s="65"/>
      <c r="H249" s="66"/>
      <c r="K249" s="19"/>
      <c r="L249" s="19"/>
      <c r="M249" s="19" t="str">
        <f>IF($B249&lt;&gt;"",ROUND(MAX(Worksheet!W249,Worksheet!AB249),Worksheet!$N$3),"")</f>
        <v/>
      </c>
      <c r="N249" s="19" t="str">
        <f>IF($B249&lt;&gt;"",ROUND(MAX(Worksheet!X249,Worksheet!AA249),Worksheet!$N$3),"")</f>
        <v/>
      </c>
      <c r="O249" s="19" t="str">
        <f>IF($B249&lt;&gt;"",ROUND(MAX(Worksheet!Y249,Worksheet!Z249),Worksheet!$N$3),"")</f>
        <v/>
      </c>
      <c r="Q249" s="19"/>
      <c r="R249" s="19"/>
      <c r="S249" s="19"/>
    </row>
    <row r="250" spans="2:19" x14ac:dyDescent="0.25">
      <c r="B250" s="10" t="str">
        <f>IF(Worksheet!B250&lt;&gt;"",Worksheet!B250,"")</f>
        <v/>
      </c>
      <c r="C250" s="12" t="str">
        <f t="shared" si="29"/>
        <v/>
      </c>
      <c r="D250" s="12" t="str">
        <f t="shared" si="27"/>
        <v/>
      </c>
      <c r="E250" s="12" t="str">
        <f t="shared" si="28"/>
        <v/>
      </c>
      <c r="F250" s="64" t="str">
        <f>IF(Worksheet!I250="","",Worksheet!I250)</f>
        <v/>
      </c>
      <c r="G250" s="65"/>
      <c r="H250" s="66"/>
      <c r="K250" s="19"/>
      <c r="L250" s="19"/>
      <c r="M250" s="19" t="str">
        <f>IF($B250&lt;&gt;"",ROUND(MAX(Worksheet!W250,Worksheet!AB250),Worksheet!$N$3),"")</f>
        <v/>
      </c>
      <c r="N250" s="19" t="str">
        <f>IF($B250&lt;&gt;"",ROUND(MAX(Worksheet!X250,Worksheet!AA250),Worksheet!$N$3),"")</f>
        <v/>
      </c>
      <c r="O250" s="19" t="str">
        <f>IF($B250&lt;&gt;"",ROUND(MAX(Worksheet!Y250,Worksheet!Z250),Worksheet!$N$3),"")</f>
        <v/>
      </c>
      <c r="Q250" s="19"/>
      <c r="R250" s="19"/>
      <c r="S250" s="19"/>
    </row>
    <row r="251" spans="2:19" x14ac:dyDescent="0.25">
      <c r="B251" s="10" t="str">
        <f>IF(Worksheet!B251&lt;&gt;"",Worksheet!B251,"")</f>
        <v/>
      </c>
      <c r="C251" s="12" t="str">
        <f t="shared" si="29"/>
        <v/>
      </c>
      <c r="D251" s="12" t="str">
        <f t="shared" si="27"/>
        <v/>
      </c>
      <c r="E251" s="12" t="str">
        <f t="shared" si="28"/>
        <v/>
      </c>
      <c r="F251" s="64" t="str">
        <f>IF(Worksheet!I251="","",Worksheet!I251)</f>
        <v/>
      </c>
      <c r="G251" s="65"/>
      <c r="H251" s="66"/>
      <c r="K251" s="19"/>
      <c r="L251" s="19"/>
      <c r="M251" s="19" t="str">
        <f>IF($B251&lt;&gt;"",ROUND(MAX(Worksheet!W251,Worksheet!AB251),Worksheet!$N$3),"")</f>
        <v/>
      </c>
      <c r="N251" s="19" t="str">
        <f>IF($B251&lt;&gt;"",ROUND(MAX(Worksheet!X251,Worksheet!AA251),Worksheet!$N$3),"")</f>
        <v/>
      </c>
      <c r="O251" s="19" t="str">
        <f>IF($B251&lt;&gt;"",ROUND(MAX(Worksheet!Y251,Worksheet!Z251),Worksheet!$N$3),"")</f>
        <v/>
      </c>
      <c r="Q251" s="19"/>
      <c r="R251" s="19"/>
      <c r="S251" s="19"/>
    </row>
    <row r="252" spans="2:19" x14ac:dyDescent="0.25">
      <c r="B252" s="10" t="str">
        <f>IF(Worksheet!B252&lt;&gt;"",Worksheet!B252,"")</f>
        <v/>
      </c>
      <c r="C252" s="12" t="str">
        <f t="shared" si="29"/>
        <v/>
      </c>
      <c r="D252" s="12" t="str">
        <f t="shared" si="27"/>
        <v/>
      </c>
      <c r="E252" s="12" t="str">
        <f t="shared" si="28"/>
        <v/>
      </c>
      <c r="F252" s="64" t="str">
        <f>IF(Worksheet!I252="","",Worksheet!I252)</f>
        <v/>
      </c>
      <c r="G252" s="65"/>
      <c r="H252" s="66"/>
      <c r="K252" s="19"/>
      <c r="L252" s="19"/>
      <c r="M252" s="19" t="str">
        <f>IF($B252&lt;&gt;"",ROUND(MAX(Worksheet!W252,Worksheet!AB252),Worksheet!$N$3),"")</f>
        <v/>
      </c>
      <c r="N252" s="19" t="str">
        <f>IF($B252&lt;&gt;"",ROUND(MAX(Worksheet!X252,Worksheet!AA252),Worksheet!$N$3),"")</f>
        <v/>
      </c>
      <c r="O252" s="19" t="str">
        <f>IF($B252&lt;&gt;"",ROUND(MAX(Worksheet!Y252,Worksheet!Z252),Worksheet!$N$3),"")</f>
        <v/>
      </c>
      <c r="Q252" s="19"/>
      <c r="R252" s="19"/>
      <c r="S252" s="19"/>
    </row>
    <row r="253" spans="2:19" x14ac:dyDescent="0.25">
      <c r="B253" s="10" t="str">
        <f>IF(Worksheet!B253&lt;&gt;"",Worksheet!B253,"")</f>
        <v/>
      </c>
      <c r="C253" s="12" t="str">
        <f t="shared" si="29"/>
        <v/>
      </c>
      <c r="D253" s="12" t="str">
        <f t="shared" si="27"/>
        <v/>
      </c>
      <c r="E253" s="12" t="str">
        <f t="shared" si="28"/>
        <v/>
      </c>
      <c r="F253" s="64" t="str">
        <f>IF(Worksheet!I253="","",Worksheet!I253)</f>
        <v/>
      </c>
      <c r="G253" s="65"/>
      <c r="H253" s="66"/>
      <c r="K253" s="19"/>
      <c r="L253" s="19"/>
      <c r="M253" s="19" t="str">
        <f>IF($B253&lt;&gt;"",ROUND(MAX(Worksheet!W253,Worksheet!AB253),Worksheet!$N$3),"")</f>
        <v/>
      </c>
      <c r="N253" s="19" t="str">
        <f>IF($B253&lt;&gt;"",ROUND(MAX(Worksheet!X253,Worksheet!AA253),Worksheet!$N$3),"")</f>
        <v/>
      </c>
      <c r="O253" s="19" t="str">
        <f>IF($B253&lt;&gt;"",ROUND(MAX(Worksheet!Y253,Worksheet!Z253),Worksheet!$N$3),"")</f>
        <v/>
      </c>
      <c r="Q253" s="19"/>
      <c r="R253" s="19"/>
      <c r="S253" s="19"/>
    </row>
    <row r="254" spans="2:19" x14ac:dyDescent="0.25">
      <c r="B254" s="10" t="str">
        <f>IF(Worksheet!B254&lt;&gt;"",Worksheet!B254,"")</f>
        <v/>
      </c>
      <c r="C254" s="12" t="str">
        <f t="shared" si="29"/>
        <v/>
      </c>
      <c r="D254" s="12" t="str">
        <f t="shared" si="27"/>
        <v/>
      </c>
      <c r="E254" s="12" t="str">
        <f t="shared" si="28"/>
        <v/>
      </c>
      <c r="F254" s="64" t="str">
        <f>IF(Worksheet!I254="","",Worksheet!I254)</f>
        <v/>
      </c>
      <c r="G254" s="65"/>
      <c r="H254" s="66"/>
      <c r="K254" s="19"/>
      <c r="L254" s="19"/>
      <c r="M254" s="19" t="str">
        <f>IF($B254&lt;&gt;"",ROUND(MAX(Worksheet!W254,Worksheet!AB254),Worksheet!$N$3),"")</f>
        <v/>
      </c>
      <c r="N254" s="19" t="str">
        <f>IF($B254&lt;&gt;"",ROUND(MAX(Worksheet!X254,Worksheet!AA254),Worksheet!$N$3),"")</f>
        <v/>
      </c>
      <c r="O254" s="19" t="str">
        <f>IF($B254&lt;&gt;"",ROUND(MAX(Worksheet!Y254,Worksheet!Z254),Worksheet!$N$3),"")</f>
        <v/>
      </c>
      <c r="Q254" s="19"/>
      <c r="R254" s="19"/>
      <c r="S254" s="19"/>
    </row>
    <row r="255" spans="2:19" x14ac:dyDescent="0.25">
      <c r="B255" s="10" t="str">
        <f>IF(Worksheet!B255&lt;&gt;"",Worksheet!B255,"")</f>
        <v/>
      </c>
      <c r="C255" s="12" t="str">
        <f t="shared" si="29"/>
        <v/>
      </c>
      <c r="D255" s="12" t="str">
        <f t="shared" si="27"/>
        <v/>
      </c>
      <c r="E255" s="12" t="str">
        <f t="shared" si="28"/>
        <v/>
      </c>
      <c r="F255" s="64" t="str">
        <f>IF(Worksheet!I255="","",Worksheet!I255)</f>
        <v/>
      </c>
      <c r="G255" s="65"/>
      <c r="H255" s="66"/>
      <c r="K255" s="19"/>
      <c r="L255" s="19"/>
      <c r="M255" s="19" t="str">
        <f>IF($B255&lt;&gt;"",ROUND(MAX(Worksheet!W255,Worksheet!AB255),Worksheet!$N$3),"")</f>
        <v/>
      </c>
      <c r="N255" s="19" t="str">
        <f>IF($B255&lt;&gt;"",ROUND(MAX(Worksheet!X255,Worksheet!AA255),Worksheet!$N$3),"")</f>
        <v/>
      </c>
      <c r="O255" s="19" t="str">
        <f>IF($B255&lt;&gt;"",ROUND(MAX(Worksheet!Y255,Worksheet!Z255),Worksheet!$N$3),"")</f>
        <v/>
      </c>
      <c r="Q255" s="19"/>
      <c r="R255" s="19"/>
      <c r="S255" s="19"/>
    </row>
    <row r="256" spans="2:19" x14ac:dyDescent="0.25">
      <c r="B256" s="10" t="str">
        <f>IF(Worksheet!B256&lt;&gt;"",Worksheet!B256,"")</f>
        <v/>
      </c>
      <c r="C256" s="12" t="str">
        <f t="shared" si="29"/>
        <v/>
      </c>
      <c r="D256" s="12" t="str">
        <f t="shared" si="27"/>
        <v/>
      </c>
      <c r="E256" s="12" t="str">
        <f t="shared" si="28"/>
        <v/>
      </c>
      <c r="F256" s="64" t="str">
        <f>IF(Worksheet!I256="","",Worksheet!I256)</f>
        <v/>
      </c>
      <c r="G256" s="65"/>
      <c r="H256" s="66"/>
      <c r="K256" s="19"/>
      <c r="L256" s="19"/>
      <c r="M256" s="19" t="str">
        <f>IF($B256&lt;&gt;"",ROUND(MAX(Worksheet!W256,Worksheet!AB256),Worksheet!$N$3),"")</f>
        <v/>
      </c>
      <c r="N256" s="19" t="str">
        <f>IF($B256&lt;&gt;"",ROUND(MAX(Worksheet!X256,Worksheet!AA256),Worksheet!$N$3),"")</f>
        <v/>
      </c>
      <c r="O256" s="19" t="str">
        <f>IF($B256&lt;&gt;"",ROUND(MAX(Worksheet!Y256,Worksheet!Z256),Worksheet!$N$3),"")</f>
        <v/>
      </c>
      <c r="Q256" s="19"/>
      <c r="R256" s="19"/>
      <c r="S256" s="19"/>
    </row>
    <row r="257" spans="2:19" x14ac:dyDescent="0.25">
      <c r="B257" s="10" t="str">
        <f>IF(Worksheet!B257&lt;&gt;"",Worksheet!B257,"")</f>
        <v/>
      </c>
      <c r="C257" s="12" t="str">
        <f t="shared" si="29"/>
        <v/>
      </c>
      <c r="D257" s="12" t="str">
        <f t="shared" si="27"/>
        <v/>
      </c>
      <c r="E257" s="12" t="str">
        <f t="shared" si="28"/>
        <v/>
      </c>
      <c r="F257" s="64" t="str">
        <f>IF(Worksheet!I257="","",Worksheet!I257)</f>
        <v/>
      </c>
      <c r="G257" s="65"/>
      <c r="H257" s="66"/>
      <c r="K257" s="19"/>
      <c r="L257" s="19"/>
      <c r="M257" s="19" t="str">
        <f>IF($B257&lt;&gt;"",ROUND(MAX(Worksheet!W257,Worksheet!AB257),Worksheet!$N$3),"")</f>
        <v/>
      </c>
      <c r="N257" s="19" t="str">
        <f>IF($B257&lt;&gt;"",ROUND(MAX(Worksheet!X257,Worksheet!AA257),Worksheet!$N$3),"")</f>
        <v/>
      </c>
      <c r="O257" s="19" t="str">
        <f>IF($B257&lt;&gt;"",ROUND(MAX(Worksheet!Y257,Worksheet!Z257),Worksheet!$N$3),"")</f>
        <v/>
      </c>
      <c r="Q257" s="19"/>
      <c r="R257" s="19"/>
      <c r="S257" s="19"/>
    </row>
    <row r="258" spans="2:19" x14ac:dyDescent="0.25">
      <c r="B258" s="10" t="str">
        <f>IF(Worksheet!B258&lt;&gt;"",Worksheet!B258,"")</f>
        <v/>
      </c>
      <c r="C258" s="12" t="str">
        <f t="shared" si="29"/>
        <v/>
      </c>
      <c r="D258" s="12" t="str">
        <f t="shared" si="27"/>
        <v/>
      </c>
      <c r="E258" s="12" t="str">
        <f t="shared" si="28"/>
        <v/>
      </c>
      <c r="F258" s="64" t="str">
        <f>IF(Worksheet!I258="","",Worksheet!I258)</f>
        <v/>
      </c>
      <c r="G258" s="65"/>
      <c r="H258" s="66"/>
      <c r="K258" s="19"/>
      <c r="L258" s="19"/>
      <c r="M258" s="19" t="str">
        <f>IF($B258&lt;&gt;"",ROUND(MAX(Worksheet!W258,Worksheet!AB258),Worksheet!$N$3),"")</f>
        <v/>
      </c>
      <c r="N258" s="19" t="str">
        <f>IF($B258&lt;&gt;"",ROUND(MAX(Worksheet!X258,Worksheet!AA258),Worksheet!$N$3),"")</f>
        <v/>
      </c>
      <c r="O258" s="19" t="str">
        <f>IF($B258&lt;&gt;"",ROUND(MAX(Worksheet!Y258,Worksheet!Z258),Worksheet!$N$3),"")</f>
        <v/>
      </c>
      <c r="Q258" s="19"/>
      <c r="R258" s="19"/>
      <c r="S258" s="19"/>
    </row>
    <row r="259" spans="2:19" x14ac:dyDescent="0.25">
      <c r="B259" s="10" t="str">
        <f>IF(Worksheet!B259&lt;&gt;"",Worksheet!B259,"")</f>
        <v/>
      </c>
      <c r="C259" s="12" t="str">
        <f t="shared" si="29"/>
        <v/>
      </c>
      <c r="D259" s="12" t="str">
        <f t="shared" si="27"/>
        <v/>
      </c>
      <c r="E259" s="12" t="str">
        <f t="shared" si="28"/>
        <v/>
      </c>
      <c r="F259" s="64" t="str">
        <f>IF(Worksheet!I259="","",Worksheet!I259)</f>
        <v/>
      </c>
      <c r="G259" s="65"/>
      <c r="H259" s="66"/>
      <c r="K259" s="19"/>
      <c r="L259" s="19"/>
      <c r="M259" s="19" t="str">
        <f>IF($B259&lt;&gt;"",ROUND(MAX(Worksheet!W259,Worksheet!AB259),Worksheet!$N$3),"")</f>
        <v/>
      </c>
      <c r="N259" s="19" t="str">
        <f>IF($B259&lt;&gt;"",ROUND(MAX(Worksheet!X259,Worksheet!AA259),Worksheet!$N$3),"")</f>
        <v/>
      </c>
      <c r="O259" s="19" t="str">
        <f>IF($B259&lt;&gt;"",ROUND(MAX(Worksheet!Y259,Worksheet!Z259),Worksheet!$N$3),"")</f>
        <v/>
      </c>
      <c r="Q259" s="19"/>
      <c r="R259" s="19"/>
      <c r="S259" s="19"/>
    </row>
    <row r="260" spans="2:19" x14ac:dyDescent="0.25">
      <c r="B260" s="10" t="str">
        <f>IF(Worksheet!B260&lt;&gt;"",Worksheet!B260,"")</f>
        <v/>
      </c>
      <c r="C260" s="12" t="str">
        <f t="shared" si="29"/>
        <v/>
      </c>
      <c r="D260" s="12" t="str">
        <f t="shared" si="27"/>
        <v/>
      </c>
      <c r="E260" s="12" t="str">
        <f t="shared" si="28"/>
        <v/>
      </c>
      <c r="F260" s="64" t="str">
        <f>IF(Worksheet!I260="","",Worksheet!I260)</f>
        <v/>
      </c>
      <c r="G260" s="65"/>
      <c r="H260" s="66"/>
      <c r="K260" s="19"/>
      <c r="L260" s="19"/>
      <c r="M260" s="19" t="str">
        <f>IF($B260&lt;&gt;"",ROUND(MAX(Worksheet!W260,Worksheet!AB260),Worksheet!$N$3),"")</f>
        <v/>
      </c>
      <c r="N260" s="19" t="str">
        <f>IF($B260&lt;&gt;"",ROUND(MAX(Worksheet!X260,Worksheet!AA260),Worksheet!$N$3),"")</f>
        <v/>
      </c>
      <c r="O260" s="19" t="str">
        <f>IF($B260&lt;&gt;"",ROUND(MAX(Worksheet!Y260,Worksheet!Z260),Worksheet!$N$3),"")</f>
        <v/>
      </c>
      <c r="Q260" s="19"/>
      <c r="R260" s="19"/>
      <c r="S260" s="19"/>
    </row>
    <row r="261" spans="2:19" x14ac:dyDescent="0.25">
      <c r="B261" s="10" t="str">
        <f>IF(Worksheet!B261&lt;&gt;"",Worksheet!B261,"")</f>
        <v/>
      </c>
      <c r="C261" s="12" t="str">
        <f t="shared" si="29"/>
        <v/>
      </c>
      <c r="D261" s="12" t="str">
        <f t="shared" si="27"/>
        <v/>
      </c>
      <c r="E261" s="12" t="str">
        <f t="shared" si="28"/>
        <v/>
      </c>
      <c r="F261" s="64" t="str">
        <f>IF(Worksheet!I261="","",Worksheet!I261)</f>
        <v/>
      </c>
      <c r="G261" s="65"/>
      <c r="H261" s="66"/>
      <c r="K261" s="19"/>
      <c r="L261" s="19"/>
      <c r="M261" s="19" t="str">
        <f>IF($B261&lt;&gt;"",ROUND(MAX(Worksheet!W261,Worksheet!AB261),Worksheet!$N$3),"")</f>
        <v/>
      </c>
      <c r="N261" s="19" t="str">
        <f>IF($B261&lt;&gt;"",ROUND(MAX(Worksheet!X261,Worksheet!AA261),Worksheet!$N$3),"")</f>
        <v/>
      </c>
      <c r="O261" s="19" t="str">
        <f>IF($B261&lt;&gt;"",ROUND(MAX(Worksheet!Y261,Worksheet!Z261),Worksheet!$N$3),"")</f>
        <v/>
      </c>
      <c r="Q261" s="19"/>
      <c r="R261" s="19"/>
      <c r="S261" s="19"/>
    </row>
    <row r="262" spans="2:19" x14ac:dyDescent="0.25">
      <c r="B262" s="10" t="str">
        <f>IF(Worksheet!B262&lt;&gt;"",Worksheet!B262,"")</f>
        <v/>
      </c>
      <c r="C262" s="12" t="str">
        <f t="shared" si="29"/>
        <v/>
      </c>
      <c r="D262" s="12" t="str">
        <f t="shared" si="27"/>
        <v/>
      </c>
      <c r="E262" s="12" t="str">
        <f t="shared" si="28"/>
        <v/>
      </c>
      <c r="F262" s="64" t="str">
        <f>IF(Worksheet!I262="","",Worksheet!I262)</f>
        <v/>
      </c>
      <c r="G262" s="65"/>
      <c r="H262" s="66"/>
      <c r="K262" s="19"/>
      <c r="L262" s="19"/>
      <c r="M262" s="19" t="str">
        <f>IF($B262&lt;&gt;"",ROUND(MAX(Worksheet!W262,Worksheet!AB262),Worksheet!$N$3),"")</f>
        <v/>
      </c>
      <c r="N262" s="19" t="str">
        <f>IF($B262&lt;&gt;"",ROUND(MAX(Worksheet!X262,Worksheet!AA262),Worksheet!$N$3),"")</f>
        <v/>
      </c>
      <c r="O262" s="19" t="str">
        <f>IF($B262&lt;&gt;"",ROUND(MAX(Worksheet!Y262,Worksheet!Z262),Worksheet!$N$3),"")</f>
        <v/>
      </c>
      <c r="Q262" s="19"/>
      <c r="R262" s="19"/>
      <c r="S262" s="19"/>
    </row>
    <row r="263" spans="2:19" x14ac:dyDescent="0.25">
      <c r="B263" s="10" t="str">
        <f>IF(Worksheet!B263&lt;&gt;"",Worksheet!B263,"")</f>
        <v/>
      </c>
      <c r="C263" s="12" t="str">
        <f t="shared" si="29"/>
        <v/>
      </c>
      <c r="D263" s="12" t="str">
        <f t="shared" si="27"/>
        <v/>
      </c>
      <c r="E263" s="12" t="str">
        <f t="shared" si="28"/>
        <v/>
      </c>
      <c r="F263" s="64" t="str">
        <f>IF(Worksheet!I263="","",Worksheet!I263)</f>
        <v/>
      </c>
      <c r="G263" s="65"/>
      <c r="H263" s="66"/>
      <c r="K263" s="19"/>
      <c r="L263" s="19"/>
      <c r="M263" s="19" t="str">
        <f>IF($B263&lt;&gt;"",ROUND(MAX(Worksheet!W263,Worksheet!AB263),Worksheet!$N$3),"")</f>
        <v/>
      </c>
      <c r="N263" s="19" t="str">
        <f>IF($B263&lt;&gt;"",ROUND(MAX(Worksheet!X263,Worksheet!AA263),Worksheet!$N$3),"")</f>
        <v/>
      </c>
      <c r="O263" s="19" t="str">
        <f>IF($B263&lt;&gt;"",ROUND(MAX(Worksheet!Y263,Worksheet!Z263),Worksheet!$N$3),"")</f>
        <v/>
      </c>
      <c r="Q263" s="19"/>
      <c r="R263" s="19"/>
      <c r="S263" s="19"/>
    </row>
    <row r="264" spans="2:19" x14ac:dyDescent="0.25">
      <c r="B264" s="10" t="str">
        <f>IF(Worksheet!B264&lt;&gt;"",Worksheet!B264,"")</f>
        <v/>
      </c>
      <c r="C264" s="12" t="str">
        <f t="shared" si="29"/>
        <v/>
      </c>
      <c r="D264" s="12" t="str">
        <f t="shared" si="27"/>
        <v/>
      </c>
      <c r="E264" s="12" t="str">
        <f t="shared" si="28"/>
        <v/>
      </c>
      <c r="F264" s="64" t="str">
        <f>IF(Worksheet!I264="","",Worksheet!I264)</f>
        <v/>
      </c>
      <c r="G264" s="65"/>
      <c r="H264" s="66"/>
      <c r="K264" s="19"/>
      <c r="L264" s="19"/>
      <c r="M264" s="19" t="str">
        <f>IF($B264&lt;&gt;"",ROUND(MAX(Worksheet!W264,Worksheet!AB264),Worksheet!$N$3),"")</f>
        <v/>
      </c>
      <c r="N264" s="19" t="str">
        <f>IF($B264&lt;&gt;"",ROUND(MAX(Worksheet!X264,Worksheet!AA264),Worksheet!$N$3),"")</f>
        <v/>
      </c>
      <c r="O264" s="19" t="str">
        <f>IF($B264&lt;&gt;"",ROUND(MAX(Worksheet!Y264,Worksheet!Z264),Worksheet!$N$3),"")</f>
        <v/>
      </c>
      <c r="Q264" s="19"/>
      <c r="R264" s="19"/>
      <c r="S264" s="19"/>
    </row>
    <row r="265" spans="2:19" x14ac:dyDescent="0.25">
      <c r="B265" s="10" t="str">
        <f>IF(Worksheet!B265&lt;&gt;"",Worksheet!B265,"")</f>
        <v/>
      </c>
      <c r="C265" s="12" t="str">
        <f t="shared" si="29"/>
        <v/>
      </c>
      <c r="D265" s="12" t="str">
        <f t="shared" si="27"/>
        <v/>
      </c>
      <c r="E265" s="12" t="str">
        <f t="shared" si="28"/>
        <v/>
      </c>
      <c r="F265" s="64" t="str">
        <f>IF(Worksheet!I265="","",Worksheet!I265)</f>
        <v/>
      </c>
      <c r="G265" s="65"/>
      <c r="H265" s="66"/>
      <c r="K265" s="19"/>
      <c r="L265" s="19"/>
      <c r="M265" s="19" t="str">
        <f>IF($B265&lt;&gt;"",ROUND(MAX(Worksheet!W265,Worksheet!AB265),Worksheet!$N$3),"")</f>
        <v/>
      </c>
      <c r="N265" s="19" t="str">
        <f>IF($B265&lt;&gt;"",ROUND(MAX(Worksheet!X265,Worksheet!AA265),Worksheet!$N$3),"")</f>
        <v/>
      </c>
      <c r="O265" s="19" t="str">
        <f>IF($B265&lt;&gt;"",ROUND(MAX(Worksheet!Y265,Worksheet!Z265),Worksheet!$N$3),"")</f>
        <v/>
      </c>
      <c r="Q265" s="19"/>
      <c r="R265" s="19"/>
      <c r="S265" s="19"/>
    </row>
    <row r="266" spans="2:19" x14ac:dyDescent="0.25">
      <c r="B266" s="10" t="str">
        <f>IF(Worksheet!B266&lt;&gt;"",Worksheet!B266,"")</f>
        <v/>
      </c>
      <c r="C266" s="12" t="str">
        <f t="shared" si="29"/>
        <v/>
      </c>
      <c r="D266" s="12" t="str">
        <f t="shared" si="27"/>
        <v/>
      </c>
      <c r="E266" s="12" t="str">
        <f t="shared" si="28"/>
        <v/>
      </c>
      <c r="F266" s="64" t="str">
        <f>IF(Worksheet!I266="","",Worksheet!I266)</f>
        <v/>
      </c>
      <c r="G266" s="65"/>
      <c r="H266" s="66"/>
      <c r="K266" s="19"/>
      <c r="L266" s="19"/>
      <c r="M266" s="19" t="str">
        <f>IF($B266&lt;&gt;"",ROUND(MAX(Worksheet!W266,Worksheet!AB266),Worksheet!$N$3),"")</f>
        <v/>
      </c>
      <c r="N266" s="19" t="str">
        <f>IF($B266&lt;&gt;"",ROUND(MAX(Worksheet!X266,Worksheet!AA266),Worksheet!$N$3),"")</f>
        <v/>
      </c>
      <c r="O266" s="19" t="str">
        <f>IF($B266&lt;&gt;"",ROUND(MAX(Worksheet!Y266,Worksheet!Z266),Worksheet!$N$3),"")</f>
        <v/>
      </c>
      <c r="Q266" s="19"/>
      <c r="R266" s="19"/>
      <c r="S266" s="19"/>
    </row>
    <row r="267" spans="2:19" x14ac:dyDescent="0.25">
      <c r="B267" s="10" t="str">
        <f>IF(Worksheet!B267&lt;&gt;"",Worksheet!B267,"")</f>
        <v/>
      </c>
      <c r="C267" s="12" t="str">
        <f t="shared" si="29"/>
        <v/>
      </c>
      <c r="D267" s="12" t="str">
        <f t="shared" si="27"/>
        <v/>
      </c>
      <c r="E267" s="12" t="str">
        <f t="shared" si="28"/>
        <v/>
      </c>
      <c r="F267" s="64" t="str">
        <f>IF(Worksheet!I267="","",Worksheet!I267)</f>
        <v/>
      </c>
      <c r="G267" s="65"/>
      <c r="H267" s="66"/>
      <c r="K267" s="19"/>
      <c r="L267" s="19"/>
      <c r="M267" s="19" t="str">
        <f>IF($B267&lt;&gt;"",ROUND(MAX(Worksheet!W267,Worksheet!AB267),Worksheet!$N$3),"")</f>
        <v/>
      </c>
      <c r="N267" s="19" t="str">
        <f>IF($B267&lt;&gt;"",ROUND(MAX(Worksheet!X267,Worksheet!AA267),Worksheet!$N$3),"")</f>
        <v/>
      </c>
      <c r="O267" s="19" t="str">
        <f>IF($B267&lt;&gt;"",ROUND(MAX(Worksheet!Y267,Worksheet!Z267),Worksheet!$N$3),"")</f>
        <v/>
      </c>
      <c r="Q267" s="19"/>
      <c r="R267" s="19"/>
      <c r="S267" s="19"/>
    </row>
    <row r="268" spans="2:19" x14ac:dyDescent="0.25">
      <c r="B268" s="10" t="str">
        <f>IF(Worksheet!B268&lt;&gt;"",Worksheet!B268,"")</f>
        <v/>
      </c>
      <c r="C268" s="12" t="str">
        <f t="shared" si="29"/>
        <v/>
      </c>
      <c r="D268" s="12" t="str">
        <f t="shared" si="27"/>
        <v/>
      </c>
      <c r="E268" s="12" t="str">
        <f t="shared" si="28"/>
        <v/>
      </c>
      <c r="F268" s="64" t="str">
        <f>IF(Worksheet!I268="","",Worksheet!I268)</f>
        <v/>
      </c>
      <c r="G268" s="65"/>
      <c r="H268" s="66"/>
      <c r="K268" s="19"/>
      <c r="L268" s="19"/>
      <c r="M268" s="19" t="str">
        <f>IF($B268&lt;&gt;"",ROUND(MAX(Worksheet!W268,Worksheet!AB268),Worksheet!$N$3),"")</f>
        <v/>
      </c>
      <c r="N268" s="19" t="str">
        <f>IF($B268&lt;&gt;"",ROUND(MAX(Worksheet!X268,Worksheet!AA268),Worksheet!$N$3),"")</f>
        <v/>
      </c>
      <c r="O268" s="19" t="str">
        <f>IF($B268&lt;&gt;"",ROUND(MAX(Worksheet!Y268,Worksheet!Z268),Worksheet!$N$3),"")</f>
        <v/>
      </c>
      <c r="Q268" s="19"/>
      <c r="R268" s="19"/>
      <c r="S268" s="19"/>
    </row>
    <row r="269" spans="2:19" x14ac:dyDescent="0.25">
      <c r="B269" s="10" t="str">
        <f>IF(Worksheet!B269&lt;&gt;"",Worksheet!B269,"")</f>
        <v/>
      </c>
      <c r="C269" s="12" t="str">
        <f t="shared" si="29"/>
        <v/>
      </c>
      <c r="D269" s="12" t="str">
        <f t="shared" si="27"/>
        <v/>
      </c>
      <c r="E269" s="12" t="str">
        <f t="shared" si="28"/>
        <v/>
      </c>
      <c r="F269" s="64" t="str">
        <f>IF(Worksheet!I269="","",Worksheet!I269)</f>
        <v/>
      </c>
      <c r="G269" s="65"/>
      <c r="H269" s="66"/>
      <c r="K269" s="19"/>
      <c r="L269" s="19"/>
      <c r="M269" s="19" t="str">
        <f>IF($B269&lt;&gt;"",ROUND(MAX(Worksheet!W269,Worksheet!AB269),Worksheet!$N$3),"")</f>
        <v/>
      </c>
      <c r="N269" s="19" t="str">
        <f>IF($B269&lt;&gt;"",ROUND(MAX(Worksheet!X269,Worksheet!AA269),Worksheet!$N$3),"")</f>
        <v/>
      </c>
      <c r="O269" s="19" t="str">
        <f>IF($B269&lt;&gt;"",ROUND(MAX(Worksheet!Y269,Worksheet!Z269),Worksheet!$N$3),"")</f>
        <v/>
      </c>
      <c r="Q269" s="19"/>
      <c r="R269" s="19"/>
      <c r="S269" s="19"/>
    </row>
    <row r="270" spans="2:19" x14ac:dyDescent="0.25">
      <c r="B270" s="10" t="str">
        <f>IF(Worksheet!B270&lt;&gt;"",Worksheet!B270,"")</f>
        <v/>
      </c>
      <c r="C270" s="12" t="str">
        <f t="shared" si="29"/>
        <v/>
      </c>
      <c r="D270" s="12" t="str">
        <f t="shared" si="27"/>
        <v/>
      </c>
      <c r="E270" s="12" t="str">
        <f t="shared" si="28"/>
        <v/>
      </c>
      <c r="F270" s="64" t="str">
        <f>IF(Worksheet!I270="","",Worksheet!I270)</f>
        <v/>
      </c>
      <c r="G270" s="65"/>
      <c r="H270" s="66"/>
      <c r="K270" s="19"/>
      <c r="L270" s="19"/>
      <c r="M270" s="19" t="str">
        <f>IF($B270&lt;&gt;"",ROUND(MAX(Worksheet!W270,Worksheet!AB270),Worksheet!$N$3),"")</f>
        <v/>
      </c>
      <c r="N270" s="19" t="str">
        <f>IF($B270&lt;&gt;"",ROUND(MAX(Worksheet!X270,Worksheet!AA270),Worksheet!$N$3),"")</f>
        <v/>
      </c>
      <c r="O270" s="19" t="str">
        <f>IF($B270&lt;&gt;"",ROUND(MAX(Worksheet!Y270,Worksheet!Z270),Worksheet!$N$3),"")</f>
        <v/>
      </c>
      <c r="Q270" s="19"/>
      <c r="R270" s="19"/>
      <c r="S270" s="19"/>
    </row>
    <row r="271" spans="2:19" x14ac:dyDescent="0.25">
      <c r="B271" s="10" t="str">
        <f>IF(Worksheet!B271&lt;&gt;"",Worksheet!B271,"")</f>
        <v/>
      </c>
      <c r="C271" s="12" t="str">
        <f t="shared" si="29"/>
        <v/>
      </c>
      <c r="D271" s="12" t="str">
        <f t="shared" si="27"/>
        <v/>
      </c>
      <c r="E271" s="12" t="str">
        <f t="shared" si="28"/>
        <v/>
      </c>
      <c r="F271" s="64" t="str">
        <f>IF(Worksheet!I271="","",Worksheet!I271)</f>
        <v/>
      </c>
      <c r="G271" s="65"/>
      <c r="H271" s="66"/>
      <c r="K271" s="19"/>
      <c r="L271" s="19"/>
      <c r="M271" s="19" t="str">
        <f>IF($B271&lt;&gt;"",ROUND(MAX(Worksheet!W271,Worksheet!AB271),Worksheet!$N$3),"")</f>
        <v/>
      </c>
      <c r="N271" s="19" t="str">
        <f>IF($B271&lt;&gt;"",ROUND(MAX(Worksheet!X271,Worksheet!AA271),Worksheet!$N$3),"")</f>
        <v/>
      </c>
      <c r="O271" s="19" t="str">
        <f>IF($B271&lt;&gt;"",ROUND(MAX(Worksheet!Y271,Worksheet!Z271),Worksheet!$N$3),"")</f>
        <v/>
      </c>
      <c r="Q271" s="19"/>
      <c r="R271" s="19"/>
      <c r="S271" s="19"/>
    </row>
    <row r="272" spans="2:19" x14ac:dyDescent="0.25">
      <c r="B272" s="10" t="str">
        <f>IF(Worksheet!B272&lt;&gt;"",Worksheet!B272,"")</f>
        <v/>
      </c>
      <c r="C272" s="12" t="str">
        <f t="shared" si="29"/>
        <v/>
      </c>
      <c r="D272" s="12" t="str">
        <f t="shared" si="27"/>
        <v/>
      </c>
      <c r="E272" s="12" t="str">
        <f t="shared" si="28"/>
        <v/>
      </c>
      <c r="F272" s="64" t="str">
        <f>IF(Worksheet!I272="","",Worksheet!I272)</f>
        <v/>
      </c>
      <c r="G272" s="65"/>
      <c r="H272" s="66"/>
      <c r="K272" s="19"/>
      <c r="L272" s="19"/>
      <c r="M272" s="19" t="str">
        <f>IF($B272&lt;&gt;"",ROUND(MAX(Worksheet!W272,Worksheet!AB272),Worksheet!$N$3),"")</f>
        <v/>
      </c>
      <c r="N272" s="19" t="str">
        <f>IF($B272&lt;&gt;"",ROUND(MAX(Worksheet!X272,Worksheet!AA272),Worksheet!$N$3),"")</f>
        <v/>
      </c>
      <c r="O272" s="19" t="str">
        <f>IF($B272&lt;&gt;"",ROUND(MAX(Worksheet!Y272,Worksheet!Z272),Worksheet!$N$3),"")</f>
        <v/>
      </c>
      <c r="Q272" s="19"/>
      <c r="R272" s="19"/>
      <c r="S272" s="19"/>
    </row>
    <row r="273" spans="2:19" x14ac:dyDescent="0.25">
      <c r="B273" s="10" t="str">
        <f>IF(Worksheet!B273&lt;&gt;"",Worksheet!B273,"")</f>
        <v/>
      </c>
      <c r="C273" s="12" t="str">
        <f t="shared" si="29"/>
        <v/>
      </c>
      <c r="D273" s="12" t="str">
        <f t="shared" si="27"/>
        <v/>
      </c>
      <c r="E273" s="12" t="str">
        <f t="shared" si="28"/>
        <v/>
      </c>
      <c r="F273" s="64" t="str">
        <f>IF(Worksheet!I273="","",Worksheet!I273)</f>
        <v/>
      </c>
      <c r="G273" s="65"/>
      <c r="H273" s="66"/>
      <c r="K273" s="19"/>
      <c r="L273" s="19"/>
      <c r="M273" s="19" t="str">
        <f>IF($B273&lt;&gt;"",ROUND(MAX(Worksheet!W273,Worksheet!AB273),Worksheet!$N$3),"")</f>
        <v/>
      </c>
      <c r="N273" s="19" t="str">
        <f>IF($B273&lt;&gt;"",ROUND(MAX(Worksheet!X273,Worksheet!AA273),Worksheet!$N$3),"")</f>
        <v/>
      </c>
      <c r="O273" s="19" t="str">
        <f>IF($B273&lt;&gt;"",ROUND(MAX(Worksheet!Y273,Worksheet!Z273),Worksheet!$N$3),"")</f>
        <v/>
      </c>
      <c r="Q273" s="19"/>
      <c r="R273" s="19"/>
      <c r="S273" s="19"/>
    </row>
    <row r="274" spans="2:19" x14ac:dyDescent="0.25">
      <c r="B274" s="10" t="str">
        <f>IF(Worksheet!B274&lt;&gt;"",Worksheet!B274,"")</f>
        <v/>
      </c>
      <c r="C274" s="12" t="str">
        <f t="shared" si="29"/>
        <v/>
      </c>
      <c r="D274" s="12" t="str">
        <f t="shared" si="27"/>
        <v/>
      </c>
      <c r="E274" s="12" t="str">
        <f t="shared" si="28"/>
        <v/>
      </c>
      <c r="F274" s="64" t="str">
        <f>IF(Worksheet!I274="","",Worksheet!I274)</f>
        <v/>
      </c>
      <c r="G274" s="65"/>
      <c r="H274" s="66"/>
      <c r="K274" s="19"/>
      <c r="L274" s="19"/>
      <c r="M274" s="19" t="str">
        <f>IF($B274&lt;&gt;"",ROUND(MAX(Worksheet!W274,Worksheet!AB274),Worksheet!$N$3),"")</f>
        <v/>
      </c>
      <c r="N274" s="19" t="str">
        <f>IF($B274&lt;&gt;"",ROUND(MAX(Worksheet!X274,Worksheet!AA274),Worksheet!$N$3),"")</f>
        <v/>
      </c>
      <c r="O274" s="19" t="str">
        <f>IF($B274&lt;&gt;"",ROUND(MAX(Worksheet!Y274,Worksheet!Z274),Worksheet!$N$3),"")</f>
        <v/>
      </c>
      <c r="Q274" s="19"/>
      <c r="R274" s="19"/>
      <c r="S274" s="19"/>
    </row>
    <row r="275" spans="2:19" x14ac:dyDescent="0.25">
      <c r="B275" s="10" t="str">
        <f>IF(Worksheet!B275&lt;&gt;"",Worksheet!B275,"")</f>
        <v/>
      </c>
      <c r="C275" s="12" t="str">
        <f t="shared" si="29"/>
        <v/>
      </c>
      <c r="D275" s="12" t="str">
        <f t="shared" si="27"/>
        <v/>
      </c>
      <c r="E275" s="12" t="str">
        <f t="shared" si="28"/>
        <v/>
      </c>
      <c r="F275" s="64" t="str">
        <f>IF(Worksheet!I275="","",Worksheet!I275)</f>
        <v/>
      </c>
      <c r="G275" s="65"/>
      <c r="H275" s="66"/>
      <c r="K275" s="19"/>
      <c r="L275" s="19"/>
      <c r="M275" s="19" t="str">
        <f>IF($B275&lt;&gt;"",ROUND(MAX(Worksheet!W275,Worksheet!AB275),Worksheet!$N$3),"")</f>
        <v/>
      </c>
      <c r="N275" s="19" t="str">
        <f>IF($B275&lt;&gt;"",ROUND(MAX(Worksheet!X275,Worksheet!AA275),Worksheet!$N$3),"")</f>
        <v/>
      </c>
      <c r="O275" s="19" t="str">
        <f>IF($B275&lt;&gt;"",ROUND(MAX(Worksheet!Y275,Worksheet!Z275),Worksheet!$N$3),"")</f>
        <v/>
      </c>
      <c r="Q275" s="19"/>
      <c r="R275" s="19"/>
      <c r="S275" s="19"/>
    </row>
    <row r="276" spans="2:19" x14ac:dyDescent="0.25">
      <c r="B276" s="10" t="str">
        <f>IF(Worksheet!B276&lt;&gt;"",Worksheet!B276,"")</f>
        <v/>
      </c>
      <c r="C276" s="12" t="str">
        <f t="shared" si="29"/>
        <v/>
      </c>
      <c r="D276" s="12" t="str">
        <f t="shared" si="27"/>
        <v/>
      </c>
      <c r="E276" s="12" t="str">
        <f t="shared" si="28"/>
        <v/>
      </c>
      <c r="F276" s="64" t="str">
        <f>IF(Worksheet!I276="","",Worksheet!I276)</f>
        <v/>
      </c>
      <c r="G276" s="65"/>
      <c r="H276" s="66"/>
      <c r="K276" s="19"/>
      <c r="L276" s="19"/>
      <c r="M276" s="19" t="str">
        <f>IF($B276&lt;&gt;"",ROUND(MAX(Worksheet!W276,Worksheet!AB276),Worksheet!$N$3),"")</f>
        <v/>
      </c>
      <c r="N276" s="19" t="str">
        <f>IF($B276&lt;&gt;"",ROUND(MAX(Worksheet!X276,Worksheet!AA276),Worksheet!$N$3),"")</f>
        <v/>
      </c>
      <c r="O276" s="19" t="str">
        <f>IF($B276&lt;&gt;"",ROUND(MAX(Worksheet!Y276,Worksheet!Z276),Worksheet!$N$3),"")</f>
        <v/>
      </c>
      <c r="Q276" s="19"/>
      <c r="R276" s="19"/>
      <c r="S276" s="19"/>
    </row>
    <row r="277" spans="2:19" x14ac:dyDescent="0.25">
      <c r="B277" s="10" t="str">
        <f>IF(Worksheet!B277&lt;&gt;"",Worksheet!B277,"")</f>
        <v/>
      </c>
      <c r="C277" s="12" t="str">
        <f t="shared" si="29"/>
        <v/>
      </c>
      <c r="D277" s="12" t="str">
        <f t="shared" si="27"/>
        <v/>
      </c>
      <c r="E277" s="12" t="str">
        <f t="shared" si="28"/>
        <v/>
      </c>
      <c r="F277" s="64" t="str">
        <f>IF(Worksheet!I277="","",Worksheet!I277)</f>
        <v/>
      </c>
      <c r="G277" s="65"/>
      <c r="H277" s="66"/>
      <c r="K277" s="19"/>
      <c r="L277" s="19"/>
      <c r="M277" s="19" t="str">
        <f>IF($B277&lt;&gt;"",ROUND(MAX(Worksheet!W277,Worksheet!AB277),Worksheet!$N$3),"")</f>
        <v/>
      </c>
      <c r="N277" s="19" t="str">
        <f>IF($B277&lt;&gt;"",ROUND(MAX(Worksheet!X277,Worksheet!AA277),Worksheet!$N$3),"")</f>
        <v/>
      </c>
      <c r="O277" s="19" t="str">
        <f>IF($B277&lt;&gt;"",ROUND(MAX(Worksheet!Y277,Worksheet!Z277),Worksheet!$N$3),"")</f>
        <v/>
      </c>
      <c r="Q277" s="19"/>
      <c r="R277" s="19"/>
      <c r="S277" s="19"/>
    </row>
    <row r="278" spans="2:19" x14ac:dyDescent="0.25">
      <c r="B278" s="10" t="str">
        <f>IF(Worksheet!B278&lt;&gt;"",Worksheet!B278,"")</f>
        <v/>
      </c>
      <c r="C278" s="12" t="str">
        <f t="shared" si="29"/>
        <v/>
      </c>
      <c r="D278" s="12" t="str">
        <f t="shared" si="27"/>
        <v/>
      </c>
      <c r="E278" s="12" t="str">
        <f t="shared" si="28"/>
        <v/>
      </c>
      <c r="F278" s="64" t="str">
        <f>IF(Worksheet!I278="","",Worksheet!I278)</f>
        <v/>
      </c>
      <c r="G278" s="65"/>
      <c r="H278" s="66"/>
      <c r="K278" s="19"/>
      <c r="L278" s="19"/>
      <c r="M278" s="19" t="str">
        <f>IF($B278&lt;&gt;"",ROUND(MAX(Worksheet!W278,Worksheet!AB278),Worksheet!$N$3),"")</f>
        <v/>
      </c>
      <c r="N278" s="19" t="str">
        <f>IF($B278&lt;&gt;"",ROUND(MAX(Worksheet!X278,Worksheet!AA278),Worksheet!$N$3),"")</f>
        <v/>
      </c>
      <c r="O278" s="19" t="str">
        <f>IF($B278&lt;&gt;"",ROUND(MAX(Worksheet!Y278,Worksheet!Z278),Worksheet!$N$3),"")</f>
        <v/>
      </c>
      <c r="Q278" s="19"/>
      <c r="R278" s="19"/>
      <c r="S278" s="19"/>
    </row>
    <row r="279" spans="2:19" x14ac:dyDescent="0.25">
      <c r="B279" s="10" t="str">
        <f>IF(Worksheet!B279&lt;&gt;"",Worksheet!B279,"")</f>
        <v/>
      </c>
      <c r="C279" s="12" t="str">
        <f t="shared" si="29"/>
        <v/>
      </c>
      <c r="D279" s="12" t="str">
        <f t="shared" si="27"/>
        <v/>
      </c>
      <c r="E279" s="12" t="str">
        <f t="shared" si="28"/>
        <v/>
      </c>
      <c r="F279" s="64" t="str">
        <f>IF(Worksheet!I279="","",Worksheet!I279)</f>
        <v/>
      </c>
      <c r="G279" s="65"/>
      <c r="H279" s="66"/>
      <c r="K279" s="19"/>
      <c r="L279" s="19"/>
      <c r="M279" s="19" t="str">
        <f>IF($B279&lt;&gt;"",ROUND(MAX(Worksheet!W279,Worksheet!AB279),Worksheet!$N$3),"")</f>
        <v/>
      </c>
      <c r="N279" s="19" t="str">
        <f>IF($B279&lt;&gt;"",ROUND(MAX(Worksheet!X279,Worksheet!AA279),Worksheet!$N$3),"")</f>
        <v/>
      </c>
      <c r="O279" s="19" t="str">
        <f>IF($B279&lt;&gt;"",ROUND(MAX(Worksheet!Y279,Worksheet!Z279),Worksheet!$N$3),"")</f>
        <v/>
      </c>
      <c r="Q279" s="19"/>
      <c r="R279" s="19"/>
      <c r="S279" s="19"/>
    </row>
    <row r="280" spans="2:19" x14ac:dyDescent="0.25">
      <c r="B280" s="10" t="str">
        <f>IF(Worksheet!B280&lt;&gt;"",Worksheet!B280,"")</f>
        <v/>
      </c>
      <c r="C280" s="12" t="str">
        <f t="shared" si="29"/>
        <v/>
      </c>
      <c r="D280" s="12" t="str">
        <f t="shared" si="27"/>
        <v/>
      </c>
      <c r="E280" s="12" t="str">
        <f t="shared" si="28"/>
        <v/>
      </c>
      <c r="F280" s="64" t="str">
        <f>IF(Worksheet!I280="","",Worksheet!I280)</f>
        <v/>
      </c>
      <c r="G280" s="65"/>
      <c r="H280" s="66"/>
      <c r="K280" s="19"/>
      <c r="L280" s="19"/>
      <c r="M280" s="19" t="str">
        <f>IF($B280&lt;&gt;"",ROUND(MAX(Worksheet!W280,Worksheet!AB280),Worksheet!$N$3),"")</f>
        <v/>
      </c>
      <c r="N280" s="19" t="str">
        <f>IF($B280&lt;&gt;"",ROUND(MAX(Worksheet!X280,Worksheet!AA280),Worksheet!$N$3),"")</f>
        <v/>
      </c>
      <c r="O280" s="19" t="str">
        <f>IF($B280&lt;&gt;"",ROUND(MAX(Worksheet!Y280,Worksheet!Z280),Worksheet!$N$3),"")</f>
        <v/>
      </c>
      <c r="Q280" s="19"/>
      <c r="R280" s="19"/>
      <c r="S280" s="19"/>
    </row>
    <row r="281" spans="2:19" x14ac:dyDescent="0.25">
      <c r="B281" s="10" t="str">
        <f>IF(Worksheet!B281&lt;&gt;"",Worksheet!B281,"")</f>
        <v/>
      </c>
      <c r="C281" s="12" t="str">
        <f t="shared" si="29"/>
        <v/>
      </c>
      <c r="D281" s="12" t="str">
        <f t="shared" si="27"/>
        <v/>
      </c>
      <c r="E281" s="12" t="str">
        <f t="shared" si="28"/>
        <v/>
      </c>
      <c r="F281" s="64" t="str">
        <f>IF(Worksheet!I281="","",Worksheet!I281)</f>
        <v/>
      </c>
      <c r="G281" s="65"/>
      <c r="H281" s="66"/>
      <c r="K281" s="19"/>
      <c r="L281" s="19"/>
      <c r="M281" s="19" t="str">
        <f>IF($B281&lt;&gt;"",ROUND(MAX(Worksheet!W281,Worksheet!AB281),Worksheet!$N$3),"")</f>
        <v/>
      </c>
      <c r="N281" s="19" t="str">
        <f>IF($B281&lt;&gt;"",ROUND(MAX(Worksheet!X281,Worksheet!AA281),Worksheet!$N$3),"")</f>
        <v/>
      </c>
      <c r="O281" s="19" t="str">
        <f>IF($B281&lt;&gt;"",ROUND(MAX(Worksheet!Y281,Worksheet!Z281),Worksheet!$N$3),"")</f>
        <v/>
      </c>
      <c r="Q281" s="19"/>
      <c r="R281" s="19"/>
      <c r="S281" s="19"/>
    </row>
    <row r="282" spans="2:19" x14ac:dyDescent="0.25">
      <c r="K282" s="19"/>
      <c r="L282" s="19"/>
      <c r="M282" s="19" t="str">
        <f>IF($B282&lt;&gt;"",ROUND(MAX(Worksheet!W282,Worksheet!AB282),Worksheet!$N$3),"")</f>
        <v/>
      </c>
      <c r="N282" s="19" t="str">
        <f>IF($B282&lt;&gt;"",ROUND(MAX(Worksheet!X282,Worksheet!AA282),Worksheet!$N$3),"")</f>
        <v/>
      </c>
      <c r="O282" s="19" t="str">
        <f>IF($B282&lt;&gt;"",ROUND(MAX(Worksheet!Y282,Worksheet!Z282),Worksheet!$N$3),"")</f>
        <v/>
      </c>
      <c r="Q282" s="19"/>
      <c r="R282" s="19"/>
      <c r="S282" s="19"/>
    </row>
    <row r="283" spans="2:19" x14ac:dyDescent="0.25">
      <c r="B283" s="61" t="s">
        <v>67</v>
      </c>
      <c r="C283" s="61"/>
      <c r="D283" s="61"/>
      <c r="E283" s="61"/>
      <c r="F283" s="61"/>
      <c r="G283" s="61"/>
      <c r="I283" s="2" t="str">
        <f>CONCATENATE("Page ",P283," of ",$Q$1)</f>
        <v>Page 8 of 2</v>
      </c>
      <c r="K283" s="19"/>
      <c r="L283" s="19"/>
      <c r="M283" s="19" t="e">
        <f>IF($B283&lt;&gt;"",ROUND(MAX(Worksheet!W283,Worksheet!AB283),Worksheet!$N$3),"")</f>
        <v>#VALUE!</v>
      </c>
      <c r="N283" s="19" t="e">
        <f>IF($B283&lt;&gt;"",ROUND(MAX(Worksheet!X283,Worksheet!AA283),Worksheet!$N$3),"")</f>
        <v>#VALUE!</v>
      </c>
      <c r="O283" s="19" t="e">
        <f>IF($B283&lt;&gt;"",ROUND(MAX(Worksheet!Y283,Worksheet!Z283),Worksheet!$N$3),"")</f>
        <v>#VALUE!</v>
      </c>
      <c r="P283" s="13">
        <f>P236+1</f>
        <v>8</v>
      </c>
      <c r="Q283" s="19"/>
      <c r="R283" s="19"/>
      <c r="S283" s="19"/>
    </row>
    <row r="284" spans="2:19" ht="18" x14ac:dyDescent="0.25">
      <c r="B284" s="67" t="s">
        <v>68</v>
      </c>
      <c r="C284" s="67"/>
      <c r="D284" s="67"/>
      <c r="E284" s="67"/>
      <c r="F284" s="67"/>
      <c r="G284" s="67"/>
      <c r="H284" s="67"/>
      <c r="K284" s="19"/>
      <c r="L284" s="19"/>
      <c r="M284" s="19" t="e">
        <f>IF($B284&lt;&gt;"",ROUND(MAX(Worksheet!W284,Worksheet!AB284),Worksheet!$N$3),"")</f>
        <v>#VALUE!</v>
      </c>
      <c r="N284" s="19" t="e">
        <f>IF($B284&lt;&gt;"",ROUND(MAX(Worksheet!X284,Worksheet!AA284),Worksheet!$N$3),"")</f>
        <v>#VALUE!</v>
      </c>
      <c r="O284" s="19" t="e">
        <f>IF($B284&lt;&gt;"",ROUND(MAX(Worksheet!Y284,Worksheet!Z284),Worksheet!$N$3),"")</f>
        <v>#VALUE!</v>
      </c>
      <c r="Q284" s="19"/>
      <c r="R284" s="19"/>
      <c r="S284" s="19"/>
    </row>
    <row r="285" spans="2:19" ht="16.5" thickBot="1" x14ac:dyDescent="0.3">
      <c r="B285" s="3" t="s">
        <v>31</v>
      </c>
      <c r="C285" s="28">
        <f>$C$3</f>
        <v>0</v>
      </c>
      <c r="E285" s="3" t="s">
        <v>24</v>
      </c>
      <c r="F285" s="4" t="str">
        <f>$E$3</f>
        <v/>
      </c>
      <c r="H285" s="5"/>
      <c r="K285" s="19"/>
      <c r="L285" s="19"/>
      <c r="M285" s="19" t="e">
        <f>IF($B285&lt;&gt;"",ROUND(MAX(Worksheet!W285,Worksheet!AB285),Worksheet!$N$3),"")</f>
        <v>#VALUE!</v>
      </c>
      <c r="N285" s="19" t="e">
        <f>IF($B285&lt;&gt;"",ROUND(MAX(Worksheet!X285,Worksheet!AA285),Worksheet!$N$3),"")</f>
        <v>#VALUE!</v>
      </c>
      <c r="O285" s="19" t="e">
        <f>IF($B285&lt;&gt;"",ROUND(MAX(Worksheet!Y285,Worksheet!Z285),Worksheet!$N$3),"")</f>
        <v>#VALUE!</v>
      </c>
      <c r="Q285" s="19"/>
      <c r="R285" s="19"/>
      <c r="S285" s="19"/>
    </row>
    <row r="286" spans="2:19" x14ac:dyDescent="0.25">
      <c r="H286" s="6"/>
      <c r="K286" s="19"/>
      <c r="L286" s="19"/>
      <c r="M286" s="19" t="str">
        <f>IF($B286&lt;&gt;"",ROUND(MAX(Worksheet!W286,Worksheet!AB286),Worksheet!$N$3),"")</f>
        <v/>
      </c>
      <c r="N286" s="19" t="str">
        <f>IF($B286&lt;&gt;"",ROUND(MAX(Worksheet!X286,Worksheet!AA286),Worksheet!$N$3),"")</f>
        <v/>
      </c>
      <c r="O286" s="19" t="str">
        <f>IF($B286&lt;&gt;"",ROUND(MAX(Worksheet!Y286,Worksheet!Z286),Worksheet!$N$3),"")</f>
        <v/>
      </c>
      <c r="Q286" s="19"/>
      <c r="R286" s="19"/>
      <c r="S286" s="19"/>
    </row>
    <row r="287" spans="2:19" x14ac:dyDescent="0.25">
      <c r="C287" s="60" t="s">
        <v>42</v>
      </c>
      <c r="D287" s="60"/>
      <c r="E287" s="60"/>
      <c r="H287" s="6"/>
      <c r="K287" s="19"/>
      <c r="L287" s="19"/>
      <c r="M287" s="19" t="str">
        <f>IF($B287&lt;&gt;"",ROUND(MAX(Worksheet!W287,Worksheet!AB287),Worksheet!$N$3),"")</f>
        <v/>
      </c>
      <c r="N287" s="19" t="str">
        <f>IF($B287&lt;&gt;"",ROUND(MAX(Worksheet!X287,Worksheet!AA287),Worksheet!$N$3),"")</f>
        <v/>
      </c>
      <c r="O287" s="19" t="str">
        <f>IF($B287&lt;&gt;"",ROUND(MAX(Worksheet!Y287,Worksheet!Z287),Worksheet!$N$3),"")</f>
        <v/>
      </c>
      <c r="Q287" s="19"/>
      <c r="R287" s="19"/>
      <c r="S287" s="19"/>
    </row>
    <row r="288" spans="2:19" x14ac:dyDescent="0.25">
      <c r="B288" s="7" t="s">
        <v>45</v>
      </c>
      <c r="C288" s="7" t="s">
        <v>9</v>
      </c>
      <c r="D288" s="7" t="s">
        <v>71</v>
      </c>
      <c r="E288" s="7" t="s">
        <v>11</v>
      </c>
      <c r="F288" s="68" t="s">
        <v>52</v>
      </c>
      <c r="G288" s="68"/>
      <c r="H288" s="68"/>
      <c r="K288" s="19"/>
      <c r="L288" s="19"/>
      <c r="M288" s="19" t="e">
        <f>IF($B288&lt;&gt;"",ROUND(MAX(Worksheet!W288,Worksheet!AB288),Worksheet!$N$3),"")</f>
        <v>#VALUE!</v>
      </c>
      <c r="N288" s="19" t="e">
        <f>IF($B288&lt;&gt;"",ROUND(MAX(Worksheet!X288,Worksheet!AA288),Worksheet!$N$3),"")</f>
        <v>#VALUE!</v>
      </c>
      <c r="O288" s="19" t="e">
        <f>IF($B288&lt;&gt;"",ROUND(MAX(Worksheet!Y288,Worksheet!Z288),Worksheet!$N$3),"")</f>
        <v>#VALUE!</v>
      </c>
      <c r="Q288" s="19"/>
      <c r="R288" s="19"/>
      <c r="S288" s="19"/>
    </row>
    <row r="289" spans="2:19" x14ac:dyDescent="0.25">
      <c r="B289" s="10" t="str">
        <f>IF(Worksheet!B289&lt;&gt;"",Worksheet!B289,"")</f>
        <v/>
      </c>
      <c r="C289" s="12" t="str">
        <f t="shared" ref="C289" si="30">IF(ISERROR(M289),"",M289)</f>
        <v/>
      </c>
      <c r="D289" s="12" t="str">
        <f t="shared" ref="D289:D328" si="31">IF(ISERROR(N289),"",N289)</f>
        <v/>
      </c>
      <c r="E289" s="12" t="str">
        <f t="shared" ref="E289:E328" si="32">IF(ISERROR(O289),"",O289)</f>
        <v/>
      </c>
      <c r="F289" s="64" t="str">
        <f>IF(Worksheet!I289="","",Worksheet!I289)</f>
        <v/>
      </c>
      <c r="G289" s="65"/>
      <c r="H289" s="66"/>
      <c r="K289" s="19"/>
      <c r="L289" s="19"/>
      <c r="M289" s="19" t="str">
        <f>IF($B289&lt;&gt;"",ROUND(MAX(Worksheet!W289,Worksheet!AB289),Worksheet!$N$3),"")</f>
        <v/>
      </c>
      <c r="N289" s="19" t="str">
        <f>IF($B289&lt;&gt;"",ROUND(MAX(Worksheet!X289,Worksheet!AA289),Worksheet!$N$3),"")</f>
        <v/>
      </c>
      <c r="O289" s="19" t="str">
        <f>IF($B289&lt;&gt;"",ROUND(MAX(Worksheet!Y289,Worksheet!Z289),Worksheet!$N$3),"")</f>
        <v/>
      </c>
      <c r="P289"/>
      <c r="Q289" s="13">
        <f>IF(B289="",Q242,Q242+1)</f>
        <v>2</v>
      </c>
      <c r="R289" s="19"/>
      <c r="S289" s="19"/>
    </row>
    <row r="290" spans="2:19" x14ac:dyDescent="0.25">
      <c r="B290" s="10" t="str">
        <f>IF(Worksheet!B290&lt;&gt;"",Worksheet!B290,"")</f>
        <v/>
      </c>
      <c r="C290" s="12" t="str">
        <f>IF(ISERROR(M290),"",M290)</f>
        <v/>
      </c>
      <c r="D290" s="12" t="str">
        <f t="shared" si="31"/>
        <v/>
      </c>
      <c r="E290" s="12" t="str">
        <f t="shared" si="32"/>
        <v/>
      </c>
      <c r="F290" s="64" t="str">
        <f>IF(Worksheet!I290="","",Worksheet!I290)</f>
        <v/>
      </c>
      <c r="G290" s="65"/>
      <c r="H290" s="66"/>
      <c r="K290" s="19"/>
      <c r="L290" s="19"/>
      <c r="M290" s="19" t="str">
        <f>IF($B290&lt;&gt;"",ROUND(MAX(Worksheet!W290,Worksheet!AB290),Worksheet!$N$3),"")</f>
        <v/>
      </c>
      <c r="N290" s="19" t="str">
        <f>IF($B290&lt;&gt;"",ROUND(MAX(Worksheet!X290,Worksheet!AA290),Worksheet!$N$3),"")</f>
        <v/>
      </c>
      <c r="O290" s="19" t="str">
        <f>IF($B290&lt;&gt;"",ROUND(MAX(Worksheet!Y290,Worksheet!Z290),Worksheet!$N$3),"")</f>
        <v/>
      </c>
      <c r="Q290" s="19"/>
      <c r="R290" s="19"/>
      <c r="S290" s="19"/>
    </row>
    <row r="291" spans="2:19" x14ac:dyDescent="0.25">
      <c r="B291" s="10" t="str">
        <f>IF(Worksheet!B291&lt;&gt;"",Worksheet!B291,"")</f>
        <v/>
      </c>
      <c r="C291" s="12" t="str">
        <f t="shared" ref="C291:C328" si="33">IF(ISERROR(M291),"",M291)</f>
        <v/>
      </c>
      <c r="D291" s="12" t="str">
        <f t="shared" si="31"/>
        <v/>
      </c>
      <c r="E291" s="12" t="str">
        <f t="shared" si="32"/>
        <v/>
      </c>
      <c r="F291" s="64" t="str">
        <f>IF(Worksheet!I291="","",Worksheet!I291)</f>
        <v/>
      </c>
      <c r="G291" s="65"/>
      <c r="H291" s="66"/>
      <c r="K291" s="19"/>
      <c r="L291" s="19"/>
      <c r="M291" s="19" t="str">
        <f>IF($B291&lt;&gt;"",ROUND(MAX(Worksheet!W291,Worksheet!AB291),Worksheet!$N$3),"")</f>
        <v/>
      </c>
      <c r="N291" s="19" t="str">
        <f>IF($B291&lt;&gt;"",ROUND(MAX(Worksheet!X291,Worksheet!AA291),Worksheet!$N$3),"")</f>
        <v/>
      </c>
      <c r="O291" s="19" t="str">
        <f>IF($B291&lt;&gt;"",ROUND(MAX(Worksheet!Y291,Worksheet!Z291),Worksheet!$N$3),"")</f>
        <v/>
      </c>
      <c r="Q291" s="19"/>
      <c r="R291" s="19"/>
      <c r="S291" s="19"/>
    </row>
    <row r="292" spans="2:19" x14ac:dyDescent="0.25">
      <c r="B292" s="10" t="str">
        <f>IF(Worksheet!B292&lt;&gt;"",Worksheet!B292,"")</f>
        <v/>
      </c>
      <c r="C292" s="12" t="str">
        <f t="shared" si="33"/>
        <v/>
      </c>
      <c r="D292" s="12" t="str">
        <f t="shared" si="31"/>
        <v/>
      </c>
      <c r="E292" s="12" t="str">
        <f t="shared" si="32"/>
        <v/>
      </c>
      <c r="F292" s="64" t="str">
        <f>IF(Worksheet!I292="","",Worksheet!I292)</f>
        <v/>
      </c>
      <c r="G292" s="65"/>
      <c r="H292" s="66"/>
      <c r="K292" s="19"/>
      <c r="L292" s="19"/>
      <c r="M292" s="19" t="str">
        <f>IF($B292&lt;&gt;"",ROUND(MAX(Worksheet!W292,Worksheet!AB292),Worksheet!$N$3),"")</f>
        <v/>
      </c>
      <c r="N292" s="19" t="str">
        <f>IF($B292&lt;&gt;"",ROUND(MAX(Worksheet!X292,Worksheet!AA292),Worksheet!$N$3),"")</f>
        <v/>
      </c>
      <c r="O292" s="19" t="str">
        <f>IF($B292&lt;&gt;"",ROUND(MAX(Worksheet!Y292,Worksheet!Z292),Worksheet!$N$3),"")</f>
        <v/>
      </c>
      <c r="Q292" s="19"/>
      <c r="R292" s="19"/>
      <c r="S292" s="19"/>
    </row>
    <row r="293" spans="2:19" x14ac:dyDescent="0.25">
      <c r="B293" s="10" t="str">
        <f>IF(Worksheet!B293&lt;&gt;"",Worksheet!B293,"")</f>
        <v/>
      </c>
      <c r="C293" s="12" t="str">
        <f t="shared" si="33"/>
        <v/>
      </c>
      <c r="D293" s="12" t="str">
        <f t="shared" si="31"/>
        <v/>
      </c>
      <c r="E293" s="12" t="str">
        <f t="shared" si="32"/>
        <v/>
      </c>
      <c r="F293" s="64" t="str">
        <f>IF(Worksheet!I293="","",Worksheet!I293)</f>
        <v/>
      </c>
      <c r="G293" s="65"/>
      <c r="H293" s="66"/>
      <c r="K293" s="19"/>
      <c r="L293" s="19"/>
      <c r="M293" s="19" t="str">
        <f>IF($B293&lt;&gt;"",ROUND(MAX(Worksheet!W293,Worksheet!AB293),Worksheet!$N$3),"")</f>
        <v/>
      </c>
      <c r="N293" s="19" t="str">
        <f>IF($B293&lt;&gt;"",ROUND(MAX(Worksheet!X293,Worksheet!AA293),Worksheet!$N$3),"")</f>
        <v/>
      </c>
      <c r="O293" s="19" t="str">
        <f>IF($B293&lt;&gt;"",ROUND(MAX(Worksheet!Y293,Worksheet!Z293),Worksheet!$N$3),"")</f>
        <v/>
      </c>
      <c r="Q293" s="19"/>
      <c r="R293" s="19"/>
      <c r="S293" s="19"/>
    </row>
    <row r="294" spans="2:19" x14ac:dyDescent="0.25">
      <c r="B294" s="10" t="str">
        <f>IF(Worksheet!B294&lt;&gt;"",Worksheet!B294,"")</f>
        <v/>
      </c>
      <c r="C294" s="12" t="str">
        <f t="shared" si="33"/>
        <v/>
      </c>
      <c r="D294" s="12" t="str">
        <f t="shared" si="31"/>
        <v/>
      </c>
      <c r="E294" s="12" t="str">
        <f t="shared" si="32"/>
        <v/>
      </c>
      <c r="F294" s="64" t="str">
        <f>IF(Worksheet!I294="","",Worksheet!I294)</f>
        <v/>
      </c>
      <c r="G294" s="65"/>
      <c r="H294" s="66"/>
      <c r="K294" s="19"/>
      <c r="L294" s="19"/>
      <c r="M294" s="19" t="str">
        <f>IF($B294&lt;&gt;"",ROUND(MAX(Worksheet!W294,Worksheet!AB294),Worksheet!$N$3),"")</f>
        <v/>
      </c>
      <c r="N294" s="19" t="str">
        <f>IF($B294&lt;&gt;"",ROUND(MAX(Worksheet!X294,Worksheet!AA294),Worksheet!$N$3),"")</f>
        <v/>
      </c>
      <c r="O294" s="19" t="str">
        <f>IF($B294&lt;&gt;"",ROUND(MAX(Worksheet!Y294,Worksheet!Z294),Worksheet!$N$3),"")</f>
        <v/>
      </c>
      <c r="Q294" s="19"/>
      <c r="R294" s="19"/>
      <c r="S294" s="19"/>
    </row>
    <row r="295" spans="2:19" x14ac:dyDescent="0.25">
      <c r="B295" s="10" t="str">
        <f>IF(Worksheet!B295&lt;&gt;"",Worksheet!B295,"")</f>
        <v/>
      </c>
      <c r="C295" s="12" t="str">
        <f t="shared" si="33"/>
        <v/>
      </c>
      <c r="D295" s="12" t="str">
        <f t="shared" si="31"/>
        <v/>
      </c>
      <c r="E295" s="12" t="str">
        <f t="shared" si="32"/>
        <v/>
      </c>
      <c r="F295" s="64" t="str">
        <f>IF(Worksheet!I295="","",Worksheet!I295)</f>
        <v/>
      </c>
      <c r="G295" s="65"/>
      <c r="H295" s="66"/>
      <c r="K295" s="19"/>
      <c r="L295" s="19"/>
      <c r="M295" s="19" t="str">
        <f>IF($B295&lt;&gt;"",ROUND(MAX(Worksheet!W295,Worksheet!AB295),Worksheet!$N$3),"")</f>
        <v/>
      </c>
      <c r="N295" s="19" t="str">
        <f>IF($B295&lt;&gt;"",ROUND(MAX(Worksheet!X295,Worksheet!AA295),Worksheet!$N$3),"")</f>
        <v/>
      </c>
      <c r="O295" s="19" t="str">
        <f>IF($B295&lt;&gt;"",ROUND(MAX(Worksheet!Y295,Worksheet!Z295),Worksheet!$N$3),"")</f>
        <v/>
      </c>
      <c r="Q295" s="19"/>
      <c r="R295" s="19"/>
      <c r="S295" s="19"/>
    </row>
    <row r="296" spans="2:19" x14ac:dyDescent="0.25">
      <c r="B296" s="10" t="str">
        <f>IF(Worksheet!B296&lt;&gt;"",Worksheet!B296,"")</f>
        <v/>
      </c>
      <c r="C296" s="12" t="str">
        <f t="shared" si="33"/>
        <v/>
      </c>
      <c r="D296" s="12" t="str">
        <f t="shared" si="31"/>
        <v/>
      </c>
      <c r="E296" s="12" t="str">
        <f t="shared" si="32"/>
        <v/>
      </c>
      <c r="F296" s="64" t="str">
        <f>IF(Worksheet!I296="","",Worksheet!I296)</f>
        <v/>
      </c>
      <c r="G296" s="65"/>
      <c r="H296" s="66"/>
      <c r="K296" s="19"/>
      <c r="L296" s="19"/>
      <c r="M296" s="19" t="str">
        <f>IF($B296&lt;&gt;"",ROUND(MAX(Worksheet!W296,Worksheet!AB296),Worksheet!$N$3),"")</f>
        <v/>
      </c>
      <c r="N296" s="19" t="str">
        <f>IF($B296&lt;&gt;"",ROUND(MAX(Worksheet!X296,Worksheet!AA296),Worksheet!$N$3),"")</f>
        <v/>
      </c>
      <c r="O296" s="19" t="str">
        <f>IF($B296&lt;&gt;"",ROUND(MAX(Worksheet!Y296,Worksheet!Z296),Worksheet!$N$3),"")</f>
        <v/>
      </c>
      <c r="Q296" s="19"/>
      <c r="R296" s="19"/>
      <c r="S296" s="19"/>
    </row>
    <row r="297" spans="2:19" x14ac:dyDescent="0.25">
      <c r="B297" s="10" t="str">
        <f>IF(Worksheet!B297&lt;&gt;"",Worksheet!B297,"")</f>
        <v/>
      </c>
      <c r="C297" s="12" t="str">
        <f t="shared" si="33"/>
        <v/>
      </c>
      <c r="D297" s="12" t="str">
        <f t="shared" si="31"/>
        <v/>
      </c>
      <c r="E297" s="12" t="str">
        <f t="shared" si="32"/>
        <v/>
      </c>
      <c r="F297" s="64" t="str">
        <f>IF(Worksheet!I297="","",Worksheet!I297)</f>
        <v/>
      </c>
      <c r="G297" s="65"/>
      <c r="H297" s="66"/>
      <c r="K297" s="19"/>
      <c r="L297" s="19"/>
      <c r="M297" s="19" t="str">
        <f>IF($B297&lt;&gt;"",ROUND(MAX(Worksheet!W297,Worksheet!AB297),Worksheet!$N$3),"")</f>
        <v/>
      </c>
      <c r="N297" s="19" t="str">
        <f>IF($B297&lt;&gt;"",ROUND(MAX(Worksheet!X297,Worksheet!AA297),Worksheet!$N$3),"")</f>
        <v/>
      </c>
      <c r="O297" s="19" t="str">
        <f>IF($B297&lt;&gt;"",ROUND(MAX(Worksheet!Y297,Worksheet!Z297),Worksheet!$N$3),"")</f>
        <v/>
      </c>
      <c r="Q297" s="19"/>
      <c r="R297" s="19"/>
      <c r="S297" s="19"/>
    </row>
    <row r="298" spans="2:19" x14ac:dyDescent="0.25">
      <c r="B298" s="10" t="str">
        <f>IF(Worksheet!B298&lt;&gt;"",Worksheet!B298,"")</f>
        <v/>
      </c>
      <c r="C298" s="12" t="str">
        <f t="shared" si="33"/>
        <v/>
      </c>
      <c r="D298" s="12" t="str">
        <f t="shared" si="31"/>
        <v/>
      </c>
      <c r="E298" s="12" t="str">
        <f t="shared" si="32"/>
        <v/>
      </c>
      <c r="F298" s="64" t="str">
        <f>IF(Worksheet!I298="","",Worksheet!I298)</f>
        <v/>
      </c>
      <c r="G298" s="65"/>
      <c r="H298" s="66"/>
      <c r="K298" s="19"/>
      <c r="L298" s="19"/>
      <c r="M298" s="19" t="str">
        <f>IF($B298&lt;&gt;"",ROUND(MAX(Worksheet!W298,Worksheet!AB298),Worksheet!$N$3),"")</f>
        <v/>
      </c>
      <c r="N298" s="19" t="str">
        <f>IF($B298&lt;&gt;"",ROUND(MAX(Worksheet!X298,Worksheet!AA298),Worksheet!$N$3),"")</f>
        <v/>
      </c>
      <c r="O298" s="19" t="str">
        <f>IF($B298&lt;&gt;"",ROUND(MAX(Worksheet!Y298,Worksheet!Z298),Worksheet!$N$3),"")</f>
        <v/>
      </c>
      <c r="Q298" s="19"/>
      <c r="R298" s="19"/>
      <c r="S298" s="19"/>
    </row>
    <row r="299" spans="2:19" x14ac:dyDescent="0.25">
      <c r="B299" s="10" t="str">
        <f>IF(Worksheet!B299&lt;&gt;"",Worksheet!B299,"")</f>
        <v/>
      </c>
      <c r="C299" s="12" t="str">
        <f t="shared" si="33"/>
        <v/>
      </c>
      <c r="D299" s="12" t="str">
        <f t="shared" si="31"/>
        <v/>
      </c>
      <c r="E299" s="12" t="str">
        <f t="shared" si="32"/>
        <v/>
      </c>
      <c r="F299" s="64" t="str">
        <f>IF(Worksheet!I299="","",Worksheet!I299)</f>
        <v/>
      </c>
      <c r="G299" s="65"/>
      <c r="H299" s="66"/>
      <c r="K299" s="19"/>
      <c r="L299" s="19"/>
      <c r="M299" s="19" t="str">
        <f>IF($B299&lt;&gt;"",ROUND(MAX(Worksheet!W299,Worksheet!AB299),Worksheet!$N$3),"")</f>
        <v/>
      </c>
      <c r="N299" s="19" t="str">
        <f>IF($B299&lt;&gt;"",ROUND(MAX(Worksheet!X299,Worksheet!AA299),Worksheet!$N$3),"")</f>
        <v/>
      </c>
      <c r="O299" s="19" t="str">
        <f>IF($B299&lt;&gt;"",ROUND(MAX(Worksheet!Y299,Worksheet!Z299),Worksheet!$N$3),"")</f>
        <v/>
      </c>
      <c r="Q299" s="19"/>
      <c r="R299" s="19"/>
      <c r="S299" s="19"/>
    </row>
    <row r="300" spans="2:19" x14ac:dyDescent="0.25">
      <c r="B300" s="10" t="str">
        <f>IF(Worksheet!B300&lt;&gt;"",Worksheet!B300,"")</f>
        <v/>
      </c>
      <c r="C300" s="12" t="str">
        <f t="shared" si="33"/>
        <v/>
      </c>
      <c r="D300" s="12" t="str">
        <f t="shared" si="31"/>
        <v/>
      </c>
      <c r="E300" s="12" t="str">
        <f t="shared" si="32"/>
        <v/>
      </c>
      <c r="F300" s="64" t="str">
        <f>IF(Worksheet!I300="","",Worksheet!I300)</f>
        <v/>
      </c>
      <c r="G300" s="65"/>
      <c r="H300" s="66"/>
      <c r="K300" s="19"/>
      <c r="L300" s="19"/>
      <c r="M300" s="19" t="str">
        <f>IF($B300&lt;&gt;"",ROUND(MAX(Worksheet!W300,Worksheet!AB300),Worksheet!$N$3),"")</f>
        <v/>
      </c>
      <c r="N300" s="19" t="str">
        <f>IF($B300&lt;&gt;"",ROUND(MAX(Worksheet!X300,Worksheet!AA300),Worksheet!$N$3),"")</f>
        <v/>
      </c>
      <c r="O300" s="19" t="str">
        <f>IF($B300&lt;&gt;"",ROUND(MAX(Worksheet!Y300,Worksheet!Z300),Worksheet!$N$3),"")</f>
        <v/>
      </c>
      <c r="Q300" s="19"/>
      <c r="R300" s="19"/>
      <c r="S300" s="19"/>
    </row>
    <row r="301" spans="2:19" x14ac:dyDescent="0.25">
      <c r="B301" s="10" t="str">
        <f>IF(Worksheet!B301&lt;&gt;"",Worksheet!B301,"")</f>
        <v/>
      </c>
      <c r="C301" s="12" t="str">
        <f t="shared" si="33"/>
        <v/>
      </c>
      <c r="D301" s="12" t="str">
        <f t="shared" si="31"/>
        <v/>
      </c>
      <c r="E301" s="12" t="str">
        <f t="shared" si="32"/>
        <v/>
      </c>
      <c r="F301" s="64" t="str">
        <f>IF(Worksheet!I301="","",Worksheet!I301)</f>
        <v/>
      </c>
      <c r="G301" s="65"/>
      <c r="H301" s="66"/>
      <c r="K301" s="19"/>
      <c r="L301" s="19"/>
      <c r="M301" s="19" t="str">
        <f>IF($B301&lt;&gt;"",ROUND(MAX(Worksheet!W301,Worksheet!AB301),Worksheet!$N$3),"")</f>
        <v/>
      </c>
      <c r="N301" s="19" t="str">
        <f>IF($B301&lt;&gt;"",ROUND(MAX(Worksheet!X301,Worksheet!AA301),Worksheet!$N$3),"")</f>
        <v/>
      </c>
      <c r="O301" s="19" t="str">
        <f>IF($B301&lt;&gt;"",ROUND(MAX(Worksheet!Y301,Worksheet!Z301),Worksheet!$N$3),"")</f>
        <v/>
      </c>
      <c r="Q301" s="19"/>
      <c r="R301" s="19"/>
      <c r="S301" s="19"/>
    </row>
    <row r="302" spans="2:19" x14ac:dyDescent="0.25">
      <c r="B302" s="10" t="str">
        <f>IF(Worksheet!B302&lt;&gt;"",Worksheet!B302,"")</f>
        <v/>
      </c>
      <c r="C302" s="12" t="str">
        <f t="shared" si="33"/>
        <v/>
      </c>
      <c r="D302" s="12" t="str">
        <f t="shared" si="31"/>
        <v/>
      </c>
      <c r="E302" s="12" t="str">
        <f t="shared" si="32"/>
        <v/>
      </c>
      <c r="F302" s="64" t="str">
        <f>IF(Worksheet!I302="","",Worksheet!I302)</f>
        <v/>
      </c>
      <c r="G302" s="65"/>
      <c r="H302" s="66"/>
      <c r="K302" s="19"/>
      <c r="L302" s="19"/>
      <c r="M302" s="19" t="str">
        <f>IF($B302&lt;&gt;"",ROUND(MAX(Worksheet!W302,Worksheet!AB302),Worksheet!$N$3),"")</f>
        <v/>
      </c>
      <c r="N302" s="19" t="str">
        <f>IF($B302&lt;&gt;"",ROUND(MAX(Worksheet!X302,Worksheet!AA302),Worksheet!$N$3),"")</f>
        <v/>
      </c>
      <c r="O302" s="19" t="str">
        <f>IF($B302&lt;&gt;"",ROUND(MAX(Worksheet!Y302,Worksheet!Z302),Worksheet!$N$3),"")</f>
        <v/>
      </c>
      <c r="Q302" s="19"/>
      <c r="R302" s="19"/>
      <c r="S302" s="19"/>
    </row>
    <row r="303" spans="2:19" x14ac:dyDescent="0.25">
      <c r="B303" s="10" t="str">
        <f>IF(Worksheet!B303&lt;&gt;"",Worksheet!B303,"")</f>
        <v/>
      </c>
      <c r="C303" s="12" t="str">
        <f t="shared" si="33"/>
        <v/>
      </c>
      <c r="D303" s="12" t="str">
        <f t="shared" si="31"/>
        <v/>
      </c>
      <c r="E303" s="12" t="str">
        <f t="shared" si="32"/>
        <v/>
      </c>
      <c r="F303" s="64" t="str">
        <f>IF(Worksheet!I303="","",Worksheet!I303)</f>
        <v/>
      </c>
      <c r="G303" s="65"/>
      <c r="H303" s="66"/>
      <c r="K303" s="19"/>
      <c r="L303" s="19"/>
      <c r="M303" s="19" t="str">
        <f>IF($B303&lt;&gt;"",ROUND(MAX(Worksheet!W303,Worksheet!AB303),Worksheet!$N$3),"")</f>
        <v/>
      </c>
      <c r="N303" s="19" t="str">
        <f>IF($B303&lt;&gt;"",ROUND(MAX(Worksheet!X303,Worksheet!AA303),Worksheet!$N$3),"")</f>
        <v/>
      </c>
      <c r="O303" s="19" t="str">
        <f>IF($B303&lt;&gt;"",ROUND(MAX(Worksheet!Y303,Worksheet!Z303),Worksheet!$N$3),"")</f>
        <v/>
      </c>
      <c r="Q303" s="19"/>
      <c r="R303" s="19"/>
      <c r="S303" s="19"/>
    </row>
    <row r="304" spans="2:19" x14ac:dyDescent="0.25">
      <c r="B304" s="10" t="str">
        <f>IF(Worksheet!B304&lt;&gt;"",Worksheet!B304,"")</f>
        <v/>
      </c>
      <c r="C304" s="12" t="str">
        <f t="shared" si="33"/>
        <v/>
      </c>
      <c r="D304" s="12" t="str">
        <f t="shared" si="31"/>
        <v/>
      </c>
      <c r="E304" s="12" t="str">
        <f t="shared" si="32"/>
        <v/>
      </c>
      <c r="F304" s="64" t="str">
        <f>IF(Worksheet!I304="","",Worksheet!I304)</f>
        <v/>
      </c>
      <c r="G304" s="65"/>
      <c r="H304" s="66"/>
      <c r="K304" s="19"/>
      <c r="L304" s="19"/>
      <c r="M304" s="19" t="str">
        <f>IF($B304&lt;&gt;"",ROUND(MAX(Worksheet!W304,Worksheet!AB304),Worksheet!$N$3),"")</f>
        <v/>
      </c>
      <c r="N304" s="19" t="str">
        <f>IF($B304&lt;&gt;"",ROUND(MAX(Worksheet!X304,Worksheet!AA304),Worksheet!$N$3),"")</f>
        <v/>
      </c>
      <c r="O304" s="19" t="str">
        <f>IF($B304&lt;&gt;"",ROUND(MAX(Worksheet!Y304,Worksheet!Z304),Worksheet!$N$3),"")</f>
        <v/>
      </c>
      <c r="Q304" s="19"/>
      <c r="R304" s="19"/>
      <c r="S304" s="19"/>
    </row>
    <row r="305" spans="2:19" x14ac:dyDescent="0.25">
      <c r="B305" s="10" t="str">
        <f>IF(Worksheet!B305&lt;&gt;"",Worksheet!B305,"")</f>
        <v/>
      </c>
      <c r="C305" s="12" t="str">
        <f t="shared" si="33"/>
        <v/>
      </c>
      <c r="D305" s="12" t="str">
        <f t="shared" si="31"/>
        <v/>
      </c>
      <c r="E305" s="12" t="str">
        <f t="shared" si="32"/>
        <v/>
      </c>
      <c r="F305" s="64" t="str">
        <f>IF(Worksheet!I305="","",Worksheet!I305)</f>
        <v/>
      </c>
      <c r="G305" s="65"/>
      <c r="H305" s="66"/>
      <c r="K305" s="19"/>
      <c r="L305" s="19"/>
      <c r="M305" s="19" t="str">
        <f>IF($B305&lt;&gt;"",ROUND(MAX(Worksheet!W305,Worksheet!AB305),Worksheet!$N$3),"")</f>
        <v/>
      </c>
      <c r="N305" s="19" t="str">
        <f>IF($B305&lt;&gt;"",ROUND(MAX(Worksheet!X305,Worksheet!AA305),Worksheet!$N$3),"")</f>
        <v/>
      </c>
      <c r="O305" s="19" t="str">
        <f>IF($B305&lt;&gt;"",ROUND(MAX(Worksheet!Y305,Worksheet!Z305),Worksheet!$N$3),"")</f>
        <v/>
      </c>
      <c r="Q305" s="19"/>
      <c r="R305" s="19"/>
      <c r="S305" s="19"/>
    </row>
    <row r="306" spans="2:19" x14ac:dyDescent="0.25">
      <c r="B306" s="10" t="str">
        <f>IF(Worksheet!B306&lt;&gt;"",Worksheet!B306,"")</f>
        <v/>
      </c>
      <c r="C306" s="12" t="str">
        <f t="shared" si="33"/>
        <v/>
      </c>
      <c r="D306" s="12" t="str">
        <f t="shared" si="31"/>
        <v/>
      </c>
      <c r="E306" s="12" t="str">
        <f t="shared" si="32"/>
        <v/>
      </c>
      <c r="F306" s="64" t="str">
        <f>IF(Worksheet!I306="","",Worksheet!I306)</f>
        <v/>
      </c>
      <c r="G306" s="65"/>
      <c r="H306" s="66"/>
      <c r="K306" s="19"/>
      <c r="L306" s="19"/>
      <c r="M306" s="19" t="str">
        <f>IF($B306&lt;&gt;"",ROUND(MAX(Worksheet!W306,Worksheet!AB306),Worksheet!$N$3),"")</f>
        <v/>
      </c>
      <c r="N306" s="19" t="str">
        <f>IF($B306&lt;&gt;"",ROUND(MAX(Worksheet!X306,Worksheet!AA306),Worksheet!$N$3),"")</f>
        <v/>
      </c>
      <c r="O306" s="19" t="str">
        <f>IF($B306&lt;&gt;"",ROUND(MAX(Worksheet!Y306,Worksheet!Z306),Worksheet!$N$3),"")</f>
        <v/>
      </c>
      <c r="Q306" s="19"/>
      <c r="R306" s="19"/>
      <c r="S306" s="19"/>
    </row>
    <row r="307" spans="2:19" x14ac:dyDescent="0.25">
      <c r="B307" s="10" t="str">
        <f>IF(Worksheet!B307&lt;&gt;"",Worksheet!B307,"")</f>
        <v/>
      </c>
      <c r="C307" s="12" t="str">
        <f t="shared" si="33"/>
        <v/>
      </c>
      <c r="D307" s="12" t="str">
        <f t="shared" si="31"/>
        <v/>
      </c>
      <c r="E307" s="12" t="str">
        <f t="shared" si="32"/>
        <v/>
      </c>
      <c r="F307" s="64" t="str">
        <f>IF(Worksheet!I307="","",Worksheet!I307)</f>
        <v/>
      </c>
      <c r="G307" s="65"/>
      <c r="H307" s="66"/>
      <c r="K307" s="19"/>
      <c r="L307" s="19"/>
      <c r="M307" s="19" t="str">
        <f>IF($B307&lt;&gt;"",ROUND(MAX(Worksheet!W307,Worksheet!AB307),Worksheet!$N$3),"")</f>
        <v/>
      </c>
      <c r="N307" s="19" t="str">
        <f>IF($B307&lt;&gt;"",ROUND(MAX(Worksheet!X307,Worksheet!AA307),Worksheet!$N$3),"")</f>
        <v/>
      </c>
      <c r="O307" s="19" t="str">
        <f>IF($B307&lt;&gt;"",ROUND(MAX(Worksheet!Y307,Worksheet!Z307),Worksheet!$N$3),"")</f>
        <v/>
      </c>
      <c r="Q307" s="19"/>
      <c r="R307" s="19"/>
      <c r="S307" s="19"/>
    </row>
    <row r="308" spans="2:19" x14ac:dyDescent="0.25">
      <c r="B308" s="10" t="str">
        <f>IF(Worksheet!B308&lt;&gt;"",Worksheet!B308,"")</f>
        <v/>
      </c>
      <c r="C308" s="12" t="str">
        <f t="shared" si="33"/>
        <v/>
      </c>
      <c r="D308" s="12" t="str">
        <f t="shared" si="31"/>
        <v/>
      </c>
      <c r="E308" s="12" t="str">
        <f t="shared" si="32"/>
        <v/>
      </c>
      <c r="F308" s="64" t="str">
        <f>IF(Worksheet!I308="","",Worksheet!I308)</f>
        <v/>
      </c>
      <c r="G308" s="65"/>
      <c r="H308" s="66"/>
      <c r="K308" s="19"/>
      <c r="L308" s="19"/>
      <c r="M308" s="19" t="str">
        <f>IF($B308&lt;&gt;"",ROUND(MAX(Worksheet!W308,Worksheet!AB308),Worksheet!$N$3),"")</f>
        <v/>
      </c>
      <c r="N308" s="19" t="str">
        <f>IF($B308&lt;&gt;"",ROUND(MAX(Worksheet!X308,Worksheet!AA308),Worksheet!$N$3),"")</f>
        <v/>
      </c>
      <c r="O308" s="19" t="str">
        <f>IF($B308&lt;&gt;"",ROUND(MAX(Worksheet!Y308,Worksheet!Z308),Worksheet!$N$3),"")</f>
        <v/>
      </c>
      <c r="Q308" s="19"/>
      <c r="R308" s="19"/>
      <c r="S308" s="19"/>
    </row>
    <row r="309" spans="2:19" x14ac:dyDescent="0.25">
      <c r="B309" s="10" t="str">
        <f>IF(Worksheet!B309&lt;&gt;"",Worksheet!B309,"")</f>
        <v/>
      </c>
      <c r="C309" s="12" t="str">
        <f t="shared" si="33"/>
        <v/>
      </c>
      <c r="D309" s="12" t="str">
        <f t="shared" si="31"/>
        <v/>
      </c>
      <c r="E309" s="12" t="str">
        <f t="shared" si="32"/>
        <v/>
      </c>
      <c r="F309" s="64" t="str">
        <f>IF(Worksheet!I309="","",Worksheet!I309)</f>
        <v/>
      </c>
      <c r="G309" s="65"/>
      <c r="H309" s="66"/>
      <c r="K309" s="19"/>
      <c r="L309" s="19"/>
      <c r="M309" s="19" t="str">
        <f>IF($B309&lt;&gt;"",ROUND(MAX(Worksheet!W309,Worksheet!AB309),Worksheet!$N$3),"")</f>
        <v/>
      </c>
      <c r="N309" s="19" t="str">
        <f>IF($B309&lt;&gt;"",ROUND(MAX(Worksheet!X309,Worksheet!AA309),Worksheet!$N$3),"")</f>
        <v/>
      </c>
      <c r="O309" s="19" t="str">
        <f>IF($B309&lt;&gt;"",ROUND(MAX(Worksheet!Y309,Worksheet!Z309),Worksheet!$N$3),"")</f>
        <v/>
      </c>
      <c r="Q309" s="19"/>
      <c r="R309" s="19"/>
      <c r="S309" s="19"/>
    </row>
    <row r="310" spans="2:19" x14ac:dyDescent="0.25">
      <c r="B310" s="10" t="str">
        <f>IF(Worksheet!B310&lt;&gt;"",Worksheet!B310,"")</f>
        <v/>
      </c>
      <c r="C310" s="12" t="str">
        <f t="shared" si="33"/>
        <v/>
      </c>
      <c r="D310" s="12" t="str">
        <f t="shared" si="31"/>
        <v/>
      </c>
      <c r="E310" s="12" t="str">
        <f t="shared" si="32"/>
        <v/>
      </c>
      <c r="F310" s="64" t="str">
        <f>IF(Worksheet!I310="","",Worksheet!I310)</f>
        <v/>
      </c>
      <c r="G310" s="65"/>
      <c r="H310" s="66"/>
      <c r="K310" s="19"/>
      <c r="L310" s="19"/>
      <c r="M310" s="19" t="str">
        <f>IF($B310&lt;&gt;"",ROUND(MAX(Worksheet!W310,Worksheet!AB310),Worksheet!$N$3),"")</f>
        <v/>
      </c>
      <c r="N310" s="19" t="str">
        <f>IF($B310&lt;&gt;"",ROUND(MAX(Worksheet!X310,Worksheet!AA310),Worksheet!$N$3),"")</f>
        <v/>
      </c>
      <c r="O310" s="19" t="str">
        <f>IF($B310&lt;&gt;"",ROUND(MAX(Worksheet!Y310,Worksheet!Z310),Worksheet!$N$3),"")</f>
        <v/>
      </c>
      <c r="Q310" s="19"/>
      <c r="R310" s="19"/>
      <c r="S310" s="19"/>
    </row>
    <row r="311" spans="2:19" x14ac:dyDescent="0.25">
      <c r="B311" s="10" t="str">
        <f>IF(Worksheet!B311&lt;&gt;"",Worksheet!B311,"")</f>
        <v/>
      </c>
      <c r="C311" s="12" t="str">
        <f t="shared" si="33"/>
        <v/>
      </c>
      <c r="D311" s="12" t="str">
        <f t="shared" si="31"/>
        <v/>
      </c>
      <c r="E311" s="12" t="str">
        <f t="shared" si="32"/>
        <v/>
      </c>
      <c r="F311" s="64" t="str">
        <f>IF(Worksheet!I311="","",Worksheet!I311)</f>
        <v/>
      </c>
      <c r="G311" s="65"/>
      <c r="H311" s="66"/>
      <c r="K311" s="19"/>
      <c r="L311" s="19"/>
      <c r="M311" s="19" t="str">
        <f>IF($B311&lt;&gt;"",ROUND(MAX(Worksheet!W311,Worksheet!AB311),Worksheet!$N$3),"")</f>
        <v/>
      </c>
      <c r="N311" s="19" t="str">
        <f>IF($B311&lt;&gt;"",ROUND(MAX(Worksheet!X311,Worksheet!AA311),Worksheet!$N$3),"")</f>
        <v/>
      </c>
      <c r="O311" s="19" t="str">
        <f>IF($B311&lt;&gt;"",ROUND(MAX(Worksheet!Y311,Worksheet!Z311),Worksheet!$N$3),"")</f>
        <v/>
      </c>
      <c r="Q311" s="19"/>
      <c r="R311" s="19"/>
      <c r="S311" s="19"/>
    </row>
    <row r="312" spans="2:19" x14ac:dyDescent="0.25">
      <c r="B312" s="10" t="str">
        <f>IF(Worksheet!B312&lt;&gt;"",Worksheet!B312,"")</f>
        <v/>
      </c>
      <c r="C312" s="12" t="str">
        <f t="shared" si="33"/>
        <v/>
      </c>
      <c r="D312" s="12" t="str">
        <f t="shared" si="31"/>
        <v/>
      </c>
      <c r="E312" s="12" t="str">
        <f t="shared" si="32"/>
        <v/>
      </c>
      <c r="F312" s="64" t="str">
        <f>IF(Worksheet!I312="","",Worksheet!I312)</f>
        <v/>
      </c>
      <c r="G312" s="65"/>
      <c r="H312" s="66"/>
      <c r="K312" s="19"/>
      <c r="L312" s="19"/>
      <c r="M312" s="19" t="str">
        <f>IF($B312&lt;&gt;"",ROUND(MAX(Worksheet!W312,Worksheet!AB312),Worksheet!$N$3),"")</f>
        <v/>
      </c>
      <c r="N312" s="19" t="str">
        <f>IF($B312&lt;&gt;"",ROUND(MAX(Worksheet!X312,Worksheet!AA312),Worksheet!$N$3),"")</f>
        <v/>
      </c>
      <c r="O312" s="19" t="str">
        <f>IF($B312&lt;&gt;"",ROUND(MAX(Worksheet!Y312,Worksheet!Z312),Worksheet!$N$3),"")</f>
        <v/>
      </c>
      <c r="Q312" s="19"/>
      <c r="R312" s="19"/>
      <c r="S312" s="19"/>
    </row>
    <row r="313" spans="2:19" x14ac:dyDescent="0.25">
      <c r="B313" s="10" t="str">
        <f>IF(Worksheet!B313&lt;&gt;"",Worksheet!B313,"")</f>
        <v/>
      </c>
      <c r="C313" s="12" t="str">
        <f t="shared" si="33"/>
        <v/>
      </c>
      <c r="D313" s="12" t="str">
        <f t="shared" si="31"/>
        <v/>
      </c>
      <c r="E313" s="12" t="str">
        <f t="shared" si="32"/>
        <v/>
      </c>
      <c r="F313" s="64" t="str">
        <f>IF(Worksheet!I313="","",Worksheet!I313)</f>
        <v/>
      </c>
      <c r="G313" s="65"/>
      <c r="H313" s="66"/>
      <c r="K313" s="19"/>
      <c r="L313" s="19"/>
      <c r="M313" s="19" t="str">
        <f>IF($B313&lt;&gt;"",ROUND(MAX(Worksheet!W313,Worksheet!AB313),Worksheet!$N$3),"")</f>
        <v/>
      </c>
      <c r="N313" s="19" t="str">
        <f>IF($B313&lt;&gt;"",ROUND(MAX(Worksheet!X313,Worksheet!AA313),Worksheet!$N$3),"")</f>
        <v/>
      </c>
      <c r="O313" s="19" t="str">
        <f>IF($B313&lt;&gt;"",ROUND(MAX(Worksheet!Y313,Worksheet!Z313),Worksheet!$N$3),"")</f>
        <v/>
      </c>
      <c r="Q313" s="19"/>
      <c r="R313" s="19"/>
      <c r="S313" s="19"/>
    </row>
    <row r="314" spans="2:19" x14ac:dyDescent="0.25">
      <c r="B314" s="10" t="str">
        <f>IF(Worksheet!B314&lt;&gt;"",Worksheet!B314,"")</f>
        <v/>
      </c>
      <c r="C314" s="12" t="str">
        <f t="shared" si="33"/>
        <v/>
      </c>
      <c r="D314" s="12" t="str">
        <f t="shared" si="31"/>
        <v/>
      </c>
      <c r="E314" s="12" t="str">
        <f t="shared" si="32"/>
        <v/>
      </c>
      <c r="F314" s="64" t="str">
        <f>IF(Worksheet!I314="","",Worksheet!I314)</f>
        <v/>
      </c>
      <c r="G314" s="65"/>
      <c r="H314" s="66"/>
      <c r="K314" s="19"/>
      <c r="L314" s="19"/>
      <c r="M314" s="19" t="str">
        <f>IF($B314&lt;&gt;"",ROUND(MAX(Worksheet!W314,Worksheet!AB314),Worksheet!$N$3),"")</f>
        <v/>
      </c>
      <c r="N314" s="19" t="str">
        <f>IF($B314&lt;&gt;"",ROUND(MAX(Worksheet!X314,Worksheet!AA314),Worksheet!$N$3),"")</f>
        <v/>
      </c>
      <c r="O314" s="19" t="str">
        <f>IF($B314&lt;&gt;"",ROUND(MAX(Worksheet!Y314,Worksheet!Z314),Worksheet!$N$3),"")</f>
        <v/>
      </c>
      <c r="Q314" s="19"/>
      <c r="R314" s="19"/>
      <c r="S314" s="19"/>
    </row>
    <row r="315" spans="2:19" x14ac:dyDescent="0.25">
      <c r="B315" s="10" t="str">
        <f>IF(Worksheet!B315&lt;&gt;"",Worksheet!B315,"")</f>
        <v/>
      </c>
      <c r="C315" s="12" t="str">
        <f t="shared" si="33"/>
        <v/>
      </c>
      <c r="D315" s="12" t="str">
        <f t="shared" si="31"/>
        <v/>
      </c>
      <c r="E315" s="12" t="str">
        <f t="shared" si="32"/>
        <v/>
      </c>
      <c r="F315" s="64" t="str">
        <f>IF(Worksheet!I315="","",Worksheet!I315)</f>
        <v/>
      </c>
      <c r="G315" s="65"/>
      <c r="H315" s="66"/>
      <c r="K315" s="19"/>
      <c r="L315" s="19"/>
      <c r="M315" s="19" t="str">
        <f>IF($B315&lt;&gt;"",ROUND(MAX(Worksheet!W315,Worksheet!AB315),Worksheet!$N$3),"")</f>
        <v/>
      </c>
      <c r="N315" s="19" t="str">
        <f>IF($B315&lt;&gt;"",ROUND(MAX(Worksheet!X315,Worksheet!AA315),Worksheet!$N$3),"")</f>
        <v/>
      </c>
      <c r="O315" s="19" t="str">
        <f>IF($B315&lt;&gt;"",ROUND(MAX(Worksheet!Y315,Worksheet!Z315),Worksheet!$N$3),"")</f>
        <v/>
      </c>
      <c r="Q315" s="19"/>
      <c r="R315" s="19"/>
      <c r="S315" s="19"/>
    </row>
    <row r="316" spans="2:19" x14ac:dyDescent="0.25">
      <c r="B316" s="10" t="str">
        <f>IF(Worksheet!B316&lt;&gt;"",Worksheet!B316,"")</f>
        <v/>
      </c>
      <c r="C316" s="12" t="str">
        <f t="shared" si="33"/>
        <v/>
      </c>
      <c r="D316" s="12" t="str">
        <f t="shared" si="31"/>
        <v/>
      </c>
      <c r="E316" s="12" t="str">
        <f t="shared" si="32"/>
        <v/>
      </c>
      <c r="F316" s="64" t="str">
        <f>IF(Worksheet!I316="","",Worksheet!I316)</f>
        <v/>
      </c>
      <c r="G316" s="65"/>
      <c r="H316" s="66"/>
      <c r="K316" s="19"/>
      <c r="L316" s="19"/>
      <c r="M316" s="19" t="str">
        <f>IF($B316&lt;&gt;"",ROUND(MAX(Worksheet!W316,Worksheet!AB316),Worksheet!$N$3),"")</f>
        <v/>
      </c>
      <c r="N316" s="19" t="str">
        <f>IF($B316&lt;&gt;"",ROUND(MAX(Worksheet!X316,Worksheet!AA316),Worksheet!$N$3),"")</f>
        <v/>
      </c>
      <c r="O316" s="19" t="str">
        <f>IF($B316&lt;&gt;"",ROUND(MAX(Worksheet!Y316,Worksheet!Z316),Worksheet!$N$3),"")</f>
        <v/>
      </c>
      <c r="Q316" s="19"/>
      <c r="R316" s="19"/>
      <c r="S316" s="19"/>
    </row>
    <row r="317" spans="2:19" x14ac:dyDescent="0.25">
      <c r="B317" s="10" t="str">
        <f>IF(Worksheet!B317&lt;&gt;"",Worksheet!B317,"")</f>
        <v/>
      </c>
      <c r="C317" s="12" t="str">
        <f t="shared" si="33"/>
        <v/>
      </c>
      <c r="D317" s="12" t="str">
        <f t="shared" si="31"/>
        <v/>
      </c>
      <c r="E317" s="12" t="str">
        <f t="shared" si="32"/>
        <v/>
      </c>
      <c r="F317" s="64" t="str">
        <f>IF(Worksheet!I317="","",Worksheet!I317)</f>
        <v/>
      </c>
      <c r="G317" s="65"/>
      <c r="H317" s="66"/>
      <c r="K317" s="19"/>
      <c r="L317" s="19"/>
      <c r="M317" s="19" t="str">
        <f>IF($B317&lt;&gt;"",ROUND(MAX(Worksheet!W317,Worksheet!AB317),Worksheet!$N$3),"")</f>
        <v/>
      </c>
      <c r="N317" s="19" t="str">
        <f>IF($B317&lt;&gt;"",ROUND(MAX(Worksheet!X317,Worksheet!AA317),Worksheet!$N$3),"")</f>
        <v/>
      </c>
      <c r="O317" s="19" t="str">
        <f>IF($B317&lt;&gt;"",ROUND(MAX(Worksheet!Y317,Worksheet!Z317),Worksheet!$N$3),"")</f>
        <v/>
      </c>
      <c r="Q317" s="19"/>
      <c r="R317" s="19"/>
      <c r="S317" s="19"/>
    </row>
    <row r="318" spans="2:19" x14ac:dyDescent="0.25">
      <c r="B318" s="10" t="str">
        <f>IF(Worksheet!B318&lt;&gt;"",Worksheet!B318,"")</f>
        <v/>
      </c>
      <c r="C318" s="12" t="str">
        <f t="shared" si="33"/>
        <v/>
      </c>
      <c r="D318" s="12" t="str">
        <f t="shared" si="31"/>
        <v/>
      </c>
      <c r="E318" s="12" t="str">
        <f t="shared" si="32"/>
        <v/>
      </c>
      <c r="F318" s="64" t="str">
        <f>IF(Worksheet!I318="","",Worksheet!I318)</f>
        <v/>
      </c>
      <c r="G318" s="65"/>
      <c r="H318" s="66"/>
      <c r="K318" s="19"/>
      <c r="L318" s="19"/>
      <c r="M318" s="19" t="str">
        <f>IF($B318&lt;&gt;"",ROUND(MAX(Worksheet!W318,Worksheet!AB318),Worksheet!$N$3),"")</f>
        <v/>
      </c>
      <c r="N318" s="19" t="str">
        <f>IF($B318&lt;&gt;"",ROUND(MAX(Worksheet!X318,Worksheet!AA318),Worksheet!$N$3),"")</f>
        <v/>
      </c>
      <c r="O318" s="19" t="str">
        <f>IF($B318&lt;&gt;"",ROUND(MAX(Worksheet!Y318,Worksheet!Z318),Worksheet!$N$3),"")</f>
        <v/>
      </c>
      <c r="Q318" s="19"/>
      <c r="R318" s="19"/>
      <c r="S318" s="19"/>
    </row>
    <row r="319" spans="2:19" x14ac:dyDescent="0.25">
      <c r="B319" s="10" t="str">
        <f>IF(Worksheet!B319&lt;&gt;"",Worksheet!B319,"")</f>
        <v/>
      </c>
      <c r="C319" s="12" t="str">
        <f t="shared" si="33"/>
        <v/>
      </c>
      <c r="D319" s="12" t="str">
        <f t="shared" si="31"/>
        <v/>
      </c>
      <c r="E319" s="12" t="str">
        <f t="shared" si="32"/>
        <v/>
      </c>
      <c r="F319" s="64" t="str">
        <f>IF(Worksheet!I319="","",Worksheet!I319)</f>
        <v/>
      </c>
      <c r="G319" s="65"/>
      <c r="H319" s="66"/>
      <c r="K319" s="19"/>
      <c r="L319" s="19"/>
      <c r="M319" s="19" t="str">
        <f>IF($B319&lt;&gt;"",ROUND(MAX(Worksheet!W319,Worksheet!AB319),Worksheet!$N$3),"")</f>
        <v/>
      </c>
      <c r="N319" s="19" t="str">
        <f>IF($B319&lt;&gt;"",ROUND(MAX(Worksheet!X319,Worksheet!AA319),Worksheet!$N$3),"")</f>
        <v/>
      </c>
      <c r="O319" s="19" t="str">
        <f>IF($B319&lt;&gt;"",ROUND(MAX(Worksheet!Y319,Worksheet!Z319),Worksheet!$N$3),"")</f>
        <v/>
      </c>
      <c r="Q319" s="19"/>
      <c r="R319" s="19"/>
      <c r="S319" s="19"/>
    </row>
    <row r="320" spans="2:19" x14ac:dyDescent="0.25">
      <c r="B320" s="10" t="str">
        <f>IF(Worksheet!B320&lt;&gt;"",Worksheet!B320,"")</f>
        <v/>
      </c>
      <c r="C320" s="12" t="str">
        <f t="shared" si="33"/>
        <v/>
      </c>
      <c r="D320" s="12" t="str">
        <f t="shared" si="31"/>
        <v/>
      </c>
      <c r="E320" s="12" t="str">
        <f t="shared" si="32"/>
        <v/>
      </c>
      <c r="F320" s="64" t="str">
        <f>IF(Worksheet!I320="","",Worksheet!I320)</f>
        <v/>
      </c>
      <c r="G320" s="65"/>
      <c r="H320" s="66"/>
      <c r="K320" s="19"/>
      <c r="L320" s="19"/>
      <c r="M320" s="19" t="str">
        <f>IF($B320&lt;&gt;"",ROUND(MAX(Worksheet!W320,Worksheet!AB320),Worksheet!$N$3),"")</f>
        <v/>
      </c>
      <c r="N320" s="19" t="str">
        <f>IF($B320&lt;&gt;"",ROUND(MAX(Worksheet!X320,Worksheet!AA320),Worksheet!$N$3),"")</f>
        <v/>
      </c>
      <c r="O320" s="19" t="str">
        <f>IF($B320&lt;&gt;"",ROUND(MAX(Worksheet!Y320,Worksheet!Z320),Worksheet!$N$3),"")</f>
        <v/>
      </c>
      <c r="Q320" s="19"/>
      <c r="R320" s="19"/>
      <c r="S320" s="19"/>
    </row>
    <row r="321" spans="2:19" x14ac:dyDescent="0.25">
      <c r="B321" s="10" t="str">
        <f>IF(Worksheet!B321&lt;&gt;"",Worksheet!B321,"")</f>
        <v/>
      </c>
      <c r="C321" s="12" t="str">
        <f t="shared" si="33"/>
        <v/>
      </c>
      <c r="D321" s="12" t="str">
        <f t="shared" si="31"/>
        <v/>
      </c>
      <c r="E321" s="12" t="str">
        <f t="shared" si="32"/>
        <v/>
      </c>
      <c r="F321" s="64" t="str">
        <f>IF(Worksheet!I321="","",Worksheet!I321)</f>
        <v/>
      </c>
      <c r="G321" s="65"/>
      <c r="H321" s="66"/>
      <c r="K321" s="19"/>
      <c r="L321" s="19"/>
      <c r="M321" s="19" t="str">
        <f>IF($B321&lt;&gt;"",ROUND(MAX(Worksheet!W321,Worksheet!AB321),Worksheet!$N$3),"")</f>
        <v/>
      </c>
      <c r="N321" s="19" t="str">
        <f>IF($B321&lt;&gt;"",ROUND(MAX(Worksheet!X321,Worksheet!AA321),Worksheet!$N$3),"")</f>
        <v/>
      </c>
      <c r="O321" s="19" t="str">
        <f>IF($B321&lt;&gt;"",ROUND(MAX(Worksheet!Y321,Worksheet!Z321),Worksheet!$N$3),"")</f>
        <v/>
      </c>
      <c r="Q321" s="19"/>
      <c r="R321" s="19"/>
      <c r="S321" s="19"/>
    </row>
    <row r="322" spans="2:19" x14ac:dyDescent="0.25">
      <c r="B322" s="10" t="str">
        <f>IF(Worksheet!B322&lt;&gt;"",Worksheet!B322,"")</f>
        <v/>
      </c>
      <c r="C322" s="12" t="str">
        <f t="shared" si="33"/>
        <v/>
      </c>
      <c r="D322" s="12" t="str">
        <f t="shared" si="31"/>
        <v/>
      </c>
      <c r="E322" s="12" t="str">
        <f t="shared" si="32"/>
        <v/>
      </c>
      <c r="F322" s="64" t="str">
        <f>IF(Worksheet!I322="","",Worksheet!I322)</f>
        <v/>
      </c>
      <c r="G322" s="65"/>
      <c r="H322" s="66"/>
      <c r="K322" s="19"/>
      <c r="L322" s="19"/>
      <c r="M322" s="19" t="str">
        <f>IF($B322&lt;&gt;"",ROUND(MAX(Worksheet!W322,Worksheet!AB322),Worksheet!$N$3),"")</f>
        <v/>
      </c>
      <c r="N322" s="19" t="str">
        <f>IF($B322&lt;&gt;"",ROUND(MAX(Worksheet!X322,Worksheet!AA322),Worksheet!$N$3),"")</f>
        <v/>
      </c>
      <c r="O322" s="19" t="str">
        <f>IF($B322&lt;&gt;"",ROUND(MAX(Worksheet!Y322,Worksheet!Z322),Worksheet!$N$3),"")</f>
        <v/>
      </c>
      <c r="Q322" s="19"/>
      <c r="R322" s="19"/>
      <c r="S322" s="19"/>
    </row>
    <row r="323" spans="2:19" x14ac:dyDescent="0.25">
      <c r="B323" s="10" t="str">
        <f>IF(Worksheet!B323&lt;&gt;"",Worksheet!B323,"")</f>
        <v/>
      </c>
      <c r="C323" s="12" t="str">
        <f t="shared" si="33"/>
        <v/>
      </c>
      <c r="D323" s="12" t="str">
        <f t="shared" si="31"/>
        <v/>
      </c>
      <c r="E323" s="12" t="str">
        <f t="shared" si="32"/>
        <v/>
      </c>
      <c r="F323" s="64" t="str">
        <f>IF(Worksheet!I323="","",Worksheet!I323)</f>
        <v/>
      </c>
      <c r="G323" s="65"/>
      <c r="H323" s="66"/>
      <c r="K323" s="19"/>
      <c r="L323" s="19"/>
      <c r="M323" s="19" t="str">
        <f>IF($B323&lt;&gt;"",ROUND(MAX(Worksheet!W323,Worksheet!AB323),Worksheet!$N$3),"")</f>
        <v/>
      </c>
      <c r="N323" s="19" t="str">
        <f>IF($B323&lt;&gt;"",ROUND(MAX(Worksheet!X323,Worksheet!AA323),Worksheet!$N$3),"")</f>
        <v/>
      </c>
      <c r="O323" s="19" t="str">
        <f>IF($B323&lt;&gt;"",ROUND(MAX(Worksheet!Y323,Worksheet!Z323),Worksheet!$N$3),"")</f>
        <v/>
      </c>
      <c r="Q323" s="19"/>
      <c r="R323" s="19"/>
      <c r="S323" s="19"/>
    </row>
    <row r="324" spans="2:19" x14ac:dyDescent="0.25">
      <c r="B324" s="10" t="str">
        <f>IF(Worksheet!B324&lt;&gt;"",Worksheet!B324,"")</f>
        <v/>
      </c>
      <c r="C324" s="12" t="str">
        <f t="shared" si="33"/>
        <v/>
      </c>
      <c r="D324" s="12" t="str">
        <f t="shared" si="31"/>
        <v/>
      </c>
      <c r="E324" s="12" t="str">
        <f t="shared" si="32"/>
        <v/>
      </c>
      <c r="F324" s="64" t="str">
        <f>IF(Worksheet!I324="","",Worksheet!I324)</f>
        <v/>
      </c>
      <c r="G324" s="65"/>
      <c r="H324" s="66"/>
      <c r="K324" s="19"/>
      <c r="L324" s="19"/>
      <c r="M324" s="19" t="str">
        <f>IF($B324&lt;&gt;"",ROUND(MAX(Worksheet!W324,Worksheet!AB324),Worksheet!$N$3),"")</f>
        <v/>
      </c>
      <c r="N324" s="19" t="str">
        <f>IF($B324&lt;&gt;"",ROUND(MAX(Worksheet!X324,Worksheet!AA324),Worksheet!$N$3),"")</f>
        <v/>
      </c>
      <c r="O324" s="19" t="str">
        <f>IF($B324&lt;&gt;"",ROUND(MAX(Worksheet!Y324,Worksheet!Z324),Worksheet!$N$3),"")</f>
        <v/>
      </c>
      <c r="Q324" s="19"/>
      <c r="R324" s="19"/>
      <c r="S324" s="19"/>
    </row>
    <row r="325" spans="2:19" x14ac:dyDescent="0.25">
      <c r="B325" s="10" t="str">
        <f>IF(Worksheet!B325&lt;&gt;"",Worksheet!B325,"")</f>
        <v/>
      </c>
      <c r="C325" s="12" t="str">
        <f t="shared" si="33"/>
        <v/>
      </c>
      <c r="D325" s="12" t="str">
        <f t="shared" si="31"/>
        <v/>
      </c>
      <c r="E325" s="12" t="str">
        <f t="shared" si="32"/>
        <v/>
      </c>
      <c r="F325" s="64" t="str">
        <f>IF(Worksheet!I325="","",Worksheet!I325)</f>
        <v/>
      </c>
      <c r="G325" s="65"/>
      <c r="H325" s="66"/>
      <c r="K325" s="19"/>
      <c r="L325" s="19"/>
      <c r="M325" s="19" t="str">
        <f>IF($B325&lt;&gt;"",ROUND(MAX(Worksheet!W325,Worksheet!AB325),Worksheet!$N$3),"")</f>
        <v/>
      </c>
      <c r="N325" s="19" t="str">
        <f>IF($B325&lt;&gt;"",ROUND(MAX(Worksheet!X325,Worksheet!AA325),Worksheet!$N$3),"")</f>
        <v/>
      </c>
      <c r="O325" s="19" t="str">
        <f>IF($B325&lt;&gt;"",ROUND(MAX(Worksheet!Y325,Worksheet!Z325),Worksheet!$N$3),"")</f>
        <v/>
      </c>
      <c r="Q325" s="19"/>
      <c r="R325" s="19"/>
      <c r="S325" s="19"/>
    </row>
    <row r="326" spans="2:19" x14ac:dyDescent="0.25">
      <c r="B326" s="10" t="str">
        <f>IF(Worksheet!B326&lt;&gt;"",Worksheet!B326,"")</f>
        <v/>
      </c>
      <c r="C326" s="12" t="str">
        <f t="shared" si="33"/>
        <v/>
      </c>
      <c r="D326" s="12" t="str">
        <f t="shared" si="31"/>
        <v/>
      </c>
      <c r="E326" s="12" t="str">
        <f t="shared" si="32"/>
        <v/>
      </c>
      <c r="F326" s="64" t="str">
        <f>IF(Worksheet!I326="","",Worksheet!I326)</f>
        <v/>
      </c>
      <c r="G326" s="65"/>
      <c r="H326" s="66"/>
      <c r="K326" s="19"/>
      <c r="L326" s="19"/>
      <c r="M326" s="19" t="str">
        <f>IF($B326&lt;&gt;"",ROUND(MAX(Worksheet!W326,Worksheet!AB326),Worksheet!$N$3),"")</f>
        <v/>
      </c>
      <c r="N326" s="19" t="str">
        <f>IF($B326&lt;&gt;"",ROUND(MAX(Worksheet!X326,Worksheet!AA326),Worksheet!$N$3),"")</f>
        <v/>
      </c>
      <c r="O326" s="19" t="str">
        <f>IF($B326&lt;&gt;"",ROUND(MAX(Worksheet!Y326,Worksheet!Z326),Worksheet!$N$3),"")</f>
        <v/>
      </c>
      <c r="Q326" s="19"/>
      <c r="R326" s="19"/>
      <c r="S326" s="19"/>
    </row>
    <row r="327" spans="2:19" x14ac:dyDescent="0.25">
      <c r="B327" s="10" t="str">
        <f>IF(Worksheet!B327&lt;&gt;"",Worksheet!B327,"")</f>
        <v/>
      </c>
      <c r="C327" s="12" t="str">
        <f t="shared" si="33"/>
        <v/>
      </c>
      <c r="D327" s="12" t="str">
        <f t="shared" si="31"/>
        <v/>
      </c>
      <c r="E327" s="12" t="str">
        <f t="shared" si="32"/>
        <v/>
      </c>
      <c r="F327" s="64" t="str">
        <f>IF(Worksheet!I327="","",Worksheet!I327)</f>
        <v/>
      </c>
      <c r="G327" s="65"/>
      <c r="H327" s="66"/>
      <c r="K327" s="19"/>
      <c r="L327" s="19"/>
      <c r="M327" s="19" t="str">
        <f>IF($B327&lt;&gt;"",ROUND(MAX(Worksheet!W327,Worksheet!AB327),Worksheet!$N$3),"")</f>
        <v/>
      </c>
      <c r="N327" s="19" t="str">
        <f>IF($B327&lt;&gt;"",ROUND(MAX(Worksheet!X327,Worksheet!AA327),Worksheet!$N$3),"")</f>
        <v/>
      </c>
      <c r="O327" s="19" t="str">
        <f>IF($B327&lt;&gt;"",ROUND(MAX(Worksheet!Y327,Worksheet!Z327),Worksheet!$N$3),"")</f>
        <v/>
      </c>
      <c r="Q327" s="19"/>
      <c r="R327" s="19"/>
      <c r="S327" s="19"/>
    </row>
    <row r="328" spans="2:19" x14ac:dyDescent="0.25">
      <c r="B328" s="10" t="str">
        <f>IF(Worksheet!B328&lt;&gt;"",Worksheet!B328,"")</f>
        <v/>
      </c>
      <c r="C328" s="12" t="str">
        <f t="shared" si="33"/>
        <v/>
      </c>
      <c r="D328" s="12" t="str">
        <f t="shared" si="31"/>
        <v/>
      </c>
      <c r="E328" s="12" t="str">
        <f t="shared" si="32"/>
        <v/>
      </c>
      <c r="F328" s="64" t="str">
        <f>IF(Worksheet!I328="","",Worksheet!I328)</f>
        <v/>
      </c>
      <c r="G328" s="65"/>
      <c r="H328" s="66"/>
      <c r="K328" s="19"/>
      <c r="L328" s="19"/>
      <c r="M328" s="19" t="str">
        <f>IF($B328&lt;&gt;"",ROUND(MAX(Worksheet!W328,Worksheet!AB328),Worksheet!$N$3),"")</f>
        <v/>
      </c>
      <c r="N328" s="19" t="str">
        <f>IF($B328&lt;&gt;"",ROUND(MAX(Worksheet!X328,Worksheet!AA328),Worksheet!$N$3),"")</f>
        <v/>
      </c>
      <c r="O328" s="19" t="str">
        <f>IF($B328&lt;&gt;"",ROUND(MAX(Worksheet!Y328,Worksheet!Z328),Worksheet!$N$3),"")</f>
        <v/>
      </c>
      <c r="Q328" s="19"/>
      <c r="R328" s="19"/>
      <c r="S328" s="19"/>
    </row>
    <row r="329" spans="2:19" x14ac:dyDescent="0.25">
      <c r="K329" s="19"/>
      <c r="L329" s="19"/>
      <c r="M329" s="19" t="str">
        <f>IF($B329&lt;&gt;"",ROUND(MAX(Worksheet!W329,Worksheet!AB329),Worksheet!$N$3),"")</f>
        <v/>
      </c>
      <c r="N329" s="19" t="str">
        <f>IF($B329&lt;&gt;"",ROUND(MAX(Worksheet!X329,Worksheet!AA329),Worksheet!$N$3),"")</f>
        <v/>
      </c>
      <c r="O329" s="19" t="str">
        <f>IF($B329&lt;&gt;"",ROUND(MAX(Worksheet!Y329,Worksheet!Z329),Worksheet!$N$3),"")</f>
        <v/>
      </c>
      <c r="Q329" s="19"/>
      <c r="R329" s="19"/>
      <c r="S329" s="19"/>
    </row>
    <row r="330" spans="2:19" x14ac:dyDescent="0.25">
      <c r="B330" s="61" t="s">
        <v>67</v>
      </c>
      <c r="C330" s="61"/>
      <c r="D330" s="61"/>
      <c r="E330" s="61"/>
      <c r="F330" s="61"/>
      <c r="G330" s="61"/>
      <c r="I330" s="2" t="str">
        <f>CONCATENATE("Page ",P330," of ",$Q$1)</f>
        <v>Page 9 of 2</v>
      </c>
      <c r="K330" s="19"/>
      <c r="L330" s="19"/>
      <c r="M330" s="19" t="e">
        <f>IF($B330&lt;&gt;"",ROUND(MAX(Worksheet!W330,Worksheet!AB330),Worksheet!$N$3),"")</f>
        <v>#VALUE!</v>
      </c>
      <c r="N330" s="19" t="e">
        <f>IF($B330&lt;&gt;"",ROUND(MAX(Worksheet!X330,Worksheet!AA330),Worksheet!$N$3),"")</f>
        <v>#VALUE!</v>
      </c>
      <c r="O330" s="19" t="e">
        <f>IF($B330&lt;&gt;"",ROUND(MAX(Worksheet!Y330,Worksheet!Z330),Worksheet!$N$3),"")</f>
        <v>#VALUE!</v>
      </c>
      <c r="P330" s="13">
        <f>P283+1</f>
        <v>9</v>
      </c>
      <c r="Q330" s="19"/>
      <c r="R330" s="19"/>
      <c r="S330" s="19"/>
    </row>
    <row r="331" spans="2:19" ht="18" x14ac:dyDescent="0.25">
      <c r="B331" s="67" t="s">
        <v>68</v>
      </c>
      <c r="C331" s="67"/>
      <c r="D331" s="67"/>
      <c r="E331" s="67"/>
      <c r="F331" s="67"/>
      <c r="G331" s="67"/>
      <c r="H331" s="67"/>
      <c r="K331" s="19"/>
      <c r="L331" s="19"/>
      <c r="M331" s="19" t="e">
        <f>IF($B331&lt;&gt;"",ROUND(MAX(Worksheet!W331,Worksheet!AB331),Worksheet!$N$3),"")</f>
        <v>#VALUE!</v>
      </c>
      <c r="N331" s="19" t="e">
        <f>IF($B331&lt;&gt;"",ROUND(MAX(Worksheet!X331,Worksheet!AA331),Worksheet!$N$3),"")</f>
        <v>#VALUE!</v>
      </c>
      <c r="O331" s="19" t="e">
        <f>IF($B331&lt;&gt;"",ROUND(MAX(Worksheet!Y331,Worksheet!Z331),Worksheet!$N$3),"")</f>
        <v>#VALUE!</v>
      </c>
      <c r="Q331" s="19"/>
      <c r="R331" s="19"/>
      <c r="S331" s="19"/>
    </row>
    <row r="332" spans="2:19" ht="16.5" thickBot="1" x14ac:dyDescent="0.3">
      <c r="B332" s="3" t="s">
        <v>31</v>
      </c>
      <c r="C332" s="28">
        <f>$C$3</f>
        <v>0</v>
      </c>
      <c r="E332" s="3" t="s">
        <v>24</v>
      </c>
      <c r="F332" s="4" t="str">
        <f>$E$3</f>
        <v/>
      </c>
      <c r="H332" s="5"/>
      <c r="K332" s="19"/>
      <c r="L332" s="19"/>
      <c r="M332" s="19" t="e">
        <f>IF($B332&lt;&gt;"",ROUND(MAX(Worksheet!W332,Worksheet!AB332),Worksheet!$N$3),"")</f>
        <v>#VALUE!</v>
      </c>
      <c r="N332" s="19" t="e">
        <f>IF($B332&lt;&gt;"",ROUND(MAX(Worksheet!X332,Worksheet!AA332),Worksheet!$N$3),"")</f>
        <v>#VALUE!</v>
      </c>
      <c r="O332" s="19" t="e">
        <f>IF($B332&lt;&gt;"",ROUND(MAX(Worksheet!Y332,Worksheet!Z332),Worksheet!$N$3),"")</f>
        <v>#VALUE!</v>
      </c>
      <c r="Q332" s="19"/>
      <c r="R332" s="19"/>
      <c r="S332" s="19"/>
    </row>
    <row r="333" spans="2:19" x14ac:dyDescent="0.25">
      <c r="H333" s="6"/>
      <c r="K333" s="19"/>
      <c r="L333" s="19"/>
      <c r="M333" s="19" t="str">
        <f>IF($B333&lt;&gt;"",ROUND(MAX(Worksheet!W333,Worksheet!AB333),Worksheet!$N$3),"")</f>
        <v/>
      </c>
      <c r="N333" s="19" t="str">
        <f>IF($B333&lt;&gt;"",ROUND(MAX(Worksheet!X333,Worksheet!AA333),Worksheet!$N$3),"")</f>
        <v/>
      </c>
      <c r="O333" s="19" t="str">
        <f>IF($B333&lt;&gt;"",ROUND(MAX(Worksheet!Y333,Worksheet!Z333),Worksheet!$N$3),"")</f>
        <v/>
      </c>
      <c r="Q333" s="19"/>
      <c r="R333" s="19"/>
      <c r="S333" s="19"/>
    </row>
    <row r="334" spans="2:19" x14ac:dyDescent="0.25">
      <c r="C334" s="60" t="s">
        <v>42</v>
      </c>
      <c r="D334" s="60"/>
      <c r="E334" s="60"/>
      <c r="H334" s="6"/>
      <c r="K334" s="19"/>
      <c r="L334" s="19"/>
      <c r="M334" s="19" t="str">
        <f>IF($B334&lt;&gt;"",ROUND(MAX(Worksheet!W334,Worksheet!AB334),Worksheet!$N$3),"")</f>
        <v/>
      </c>
      <c r="N334" s="19" t="str">
        <f>IF($B334&lt;&gt;"",ROUND(MAX(Worksheet!X334,Worksheet!AA334),Worksheet!$N$3),"")</f>
        <v/>
      </c>
      <c r="O334" s="19" t="str">
        <f>IF($B334&lt;&gt;"",ROUND(MAX(Worksheet!Y334,Worksheet!Z334),Worksheet!$N$3),"")</f>
        <v/>
      </c>
      <c r="Q334" s="19"/>
      <c r="R334" s="19"/>
      <c r="S334" s="19"/>
    </row>
    <row r="335" spans="2:19" x14ac:dyDescent="0.25">
      <c r="B335" s="7" t="s">
        <v>45</v>
      </c>
      <c r="C335" s="7" t="s">
        <v>9</v>
      </c>
      <c r="D335" s="7" t="s">
        <v>71</v>
      </c>
      <c r="E335" s="7" t="s">
        <v>11</v>
      </c>
      <c r="F335" s="68" t="s">
        <v>52</v>
      </c>
      <c r="G335" s="68"/>
      <c r="H335" s="68"/>
      <c r="K335" s="19"/>
      <c r="L335" s="19"/>
      <c r="M335" s="19" t="e">
        <f>IF($B335&lt;&gt;"",ROUND(MAX(Worksheet!W335,Worksheet!AB335),Worksheet!$N$3),"")</f>
        <v>#VALUE!</v>
      </c>
      <c r="N335" s="19" t="e">
        <f>IF($B335&lt;&gt;"",ROUND(MAX(Worksheet!X335,Worksheet!AA335),Worksheet!$N$3),"")</f>
        <v>#VALUE!</v>
      </c>
      <c r="O335" s="19" t="e">
        <f>IF($B335&lt;&gt;"",ROUND(MAX(Worksheet!Y335,Worksheet!Z335),Worksheet!$N$3),"")</f>
        <v>#VALUE!</v>
      </c>
      <c r="Q335" s="19"/>
      <c r="R335" s="19"/>
      <c r="S335" s="19"/>
    </row>
    <row r="336" spans="2:19" x14ac:dyDescent="0.25">
      <c r="B336" s="10" t="str">
        <f>IF(Worksheet!B336&lt;&gt;"",Worksheet!B336,"")</f>
        <v/>
      </c>
      <c r="C336" s="12" t="str">
        <f t="shared" ref="C336" si="34">IF(ISERROR(M336),"",M336)</f>
        <v/>
      </c>
      <c r="D336" s="12" t="str">
        <f t="shared" ref="D336:D375" si="35">IF(ISERROR(N336),"",N336)</f>
        <v/>
      </c>
      <c r="E336" s="12" t="str">
        <f t="shared" ref="E336:E375" si="36">IF(ISERROR(O336),"",O336)</f>
        <v/>
      </c>
      <c r="F336" s="64" t="str">
        <f>IF(Worksheet!I336="","",Worksheet!I336)</f>
        <v/>
      </c>
      <c r="G336" s="65"/>
      <c r="H336" s="66"/>
      <c r="K336" s="19"/>
      <c r="L336" s="19"/>
      <c r="M336" s="19" t="str">
        <f>IF($B336&lt;&gt;"",ROUND(MAX(Worksheet!W336,Worksheet!AB336),Worksheet!$N$3),"")</f>
        <v/>
      </c>
      <c r="N336" s="19" t="str">
        <f>IF($B336&lt;&gt;"",ROUND(MAX(Worksheet!X336,Worksheet!AA336),Worksheet!$N$3),"")</f>
        <v/>
      </c>
      <c r="O336" s="19" t="str">
        <f>IF($B336&lt;&gt;"",ROUND(MAX(Worksheet!Y336,Worksheet!Z336),Worksheet!$N$3),"")</f>
        <v/>
      </c>
      <c r="Q336" s="13">
        <f>IF(B336="",Q289,Q289+1)</f>
        <v>2</v>
      </c>
      <c r="R336" s="19"/>
      <c r="S336" s="19"/>
    </row>
    <row r="337" spans="2:19" x14ac:dyDescent="0.25">
      <c r="B337" s="10" t="str">
        <f>IF(Worksheet!B337&lt;&gt;"",Worksheet!B337,"")</f>
        <v/>
      </c>
      <c r="C337" s="12" t="str">
        <f>IF(ISERROR(M337),"",M337)</f>
        <v/>
      </c>
      <c r="D337" s="12" t="str">
        <f t="shared" si="35"/>
        <v/>
      </c>
      <c r="E337" s="12" t="str">
        <f t="shared" si="36"/>
        <v/>
      </c>
      <c r="F337" s="64" t="str">
        <f>IF(Worksheet!I337="","",Worksheet!I337)</f>
        <v/>
      </c>
      <c r="G337" s="65"/>
      <c r="H337" s="66"/>
      <c r="K337" s="19"/>
      <c r="L337" s="19"/>
      <c r="M337" s="19" t="str">
        <f>IF($B337&lt;&gt;"",ROUND(MAX(Worksheet!W337,Worksheet!AB337),Worksheet!$N$3),"")</f>
        <v/>
      </c>
      <c r="N337" s="19" t="str">
        <f>IF($B337&lt;&gt;"",ROUND(MAX(Worksheet!X337,Worksheet!AA337),Worksheet!$N$3),"")</f>
        <v/>
      </c>
      <c r="O337" s="19" t="str">
        <f>IF($B337&lt;&gt;"",ROUND(MAX(Worksheet!Y337,Worksheet!Z337),Worksheet!$N$3),"")</f>
        <v/>
      </c>
      <c r="Q337" s="19"/>
      <c r="R337" s="19"/>
      <c r="S337" s="19"/>
    </row>
    <row r="338" spans="2:19" x14ac:dyDescent="0.25">
      <c r="B338" s="10" t="str">
        <f>IF(Worksheet!B338&lt;&gt;"",Worksheet!B338,"")</f>
        <v/>
      </c>
      <c r="C338" s="12" t="str">
        <f t="shared" ref="C338:C375" si="37">IF(ISERROR(M338),"",M338)</f>
        <v/>
      </c>
      <c r="D338" s="12" t="str">
        <f t="shared" si="35"/>
        <v/>
      </c>
      <c r="E338" s="12" t="str">
        <f t="shared" si="36"/>
        <v/>
      </c>
      <c r="F338" s="64" t="str">
        <f>IF(Worksheet!I338="","",Worksheet!I338)</f>
        <v/>
      </c>
      <c r="G338" s="65"/>
      <c r="H338" s="66"/>
      <c r="K338" s="19"/>
      <c r="L338" s="19"/>
      <c r="M338" s="19" t="str">
        <f>IF($B338&lt;&gt;"",ROUND(MAX(Worksheet!W338,Worksheet!AB338),Worksheet!$N$3),"")</f>
        <v/>
      </c>
      <c r="N338" s="19" t="str">
        <f>IF($B338&lt;&gt;"",ROUND(MAX(Worksheet!X338,Worksheet!AA338),Worksheet!$N$3),"")</f>
        <v/>
      </c>
      <c r="O338" s="19" t="str">
        <f>IF($B338&lt;&gt;"",ROUND(MAX(Worksheet!Y338,Worksheet!Z338),Worksheet!$N$3),"")</f>
        <v/>
      </c>
      <c r="Q338" s="19"/>
      <c r="R338" s="19"/>
      <c r="S338" s="19"/>
    </row>
    <row r="339" spans="2:19" x14ac:dyDescent="0.25">
      <c r="B339" s="10" t="str">
        <f>IF(Worksheet!B339&lt;&gt;"",Worksheet!B339,"")</f>
        <v/>
      </c>
      <c r="C339" s="12" t="str">
        <f t="shared" si="37"/>
        <v/>
      </c>
      <c r="D339" s="12" t="str">
        <f t="shared" si="35"/>
        <v/>
      </c>
      <c r="E339" s="12" t="str">
        <f t="shared" si="36"/>
        <v/>
      </c>
      <c r="F339" s="64" t="str">
        <f>IF(Worksheet!I339="","",Worksheet!I339)</f>
        <v/>
      </c>
      <c r="G339" s="65"/>
      <c r="H339" s="66"/>
      <c r="K339" s="19"/>
      <c r="L339" s="19"/>
      <c r="M339" s="19" t="str">
        <f>IF($B339&lt;&gt;"",ROUND(MAX(Worksheet!W339,Worksheet!AB339),Worksheet!$N$3),"")</f>
        <v/>
      </c>
      <c r="N339" s="19" t="str">
        <f>IF($B339&lt;&gt;"",ROUND(MAX(Worksheet!X339,Worksheet!AA339),Worksheet!$N$3),"")</f>
        <v/>
      </c>
      <c r="O339" s="19" t="str">
        <f>IF($B339&lt;&gt;"",ROUND(MAX(Worksheet!Y339,Worksheet!Z339),Worksheet!$N$3),"")</f>
        <v/>
      </c>
      <c r="Q339" s="19"/>
      <c r="R339" s="19"/>
      <c r="S339" s="19"/>
    </row>
    <row r="340" spans="2:19" x14ac:dyDescent="0.25">
      <c r="B340" s="10" t="str">
        <f>IF(Worksheet!B340&lt;&gt;"",Worksheet!B340,"")</f>
        <v/>
      </c>
      <c r="C340" s="12" t="str">
        <f t="shared" si="37"/>
        <v/>
      </c>
      <c r="D340" s="12" t="str">
        <f t="shared" si="35"/>
        <v/>
      </c>
      <c r="E340" s="12" t="str">
        <f t="shared" si="36"/>
        <v/>
      </c>
      <c r="F340" s="64" t="str">
        <f>IF(Worksheet!I340="","",Worksheet!I340)</f>
        <v/>
      </c>
      <c r="G340" s="65"/>
      <c r="H340" s="66"/>
      <c r="K340" s="19"/>
      <c r="L340" s="19"/>
      <c r="M340" s="19" t="str">
        <f>IF($B340&lt;&gt;"",ROUND(MAX(Worksheet!W340,Worksheet!AB340),Worksheet!$N$3),"")</f>
        <v/>
      </c>
      <c r="N340" s="19" t="str">
        <f>IF($B340&lt;&gt;"",ROUND(MAX(Worksheet!X340,Worksheet!AA340),Worksheet!$N$3),"")</f>
        <v/>
      </c>
      <c r="O340" s="19" t="str">
        <f>IF($B340&lt;&gt;"",ROUND(MAX(Worksheet!Y340,Worksheet!Z340),Worksheet!$N$3),"")</f>
        <v/>
      </c>
      <c r="Q340" s="19"/>
      <c r="R340" s="19"/>
      <c r="S340" s="19"/>
    </row>
    <row r="341" spans="2:19" x14ac:dyDescent="0.25">
      <c r="B341" s="10" t="str">
        <f>IF(Worksheet!B341&lt;&gt;"",Worksheet!B341,"")</f>
        <v/>
      </c>
      <c r="C341" s="12" t="str">
        <f t="shared" si="37"/>
        <v/>
      </c>
      <c r="D341" s="12" t="str">
        <f t="shared" si="35"/>
        <v/>
      </c>
      <c r="E341" s="12" t="str">
        <f t="shared" si="36"/>
        <v/>
      </c>
      <c r="F341" s="64" t="str">
        <f>IF(Worksheet!I341="","",Worksheet!I341)</f>
        <v/>
      </c>
      <c r="G341" s="65"/>
      <c r="H341" s="66"/>
      <c r="K341" s="19"/>
      <c r="L341" s="19"/>
      <c r="M341" s="19" t="str">
        <f>IF($B341&lt;&gt;"",ROUND(MAX(Worksheet!W341,Worksheet!AB341),Worksheet!$N$3),"")</f>
        <v/>
      </c>
      <c r="N341" s="19" t="str">
        <f>IF($B341&lt;&gt;"",ROUND(MAX(Worksheet!X341,Worksheet!AA341),Worksheet!$N$3),"")</f>
        <v/>
      </c>
      <c r="O341" s="19" t="str">
        <f>IF($B341&lt;&gt;"",ROUND(MAX(Worksheet!Y341,Worksheet!Z341),Worksheet!$N$3),"")</f>
        <v/>
      </c>
      <c r="Q341" s="19"/>
      <c r="R341" s="19"/>
      <c r="S341" s="19"/>
    </row>
    <row r="342" spans="2:19" x14ac:dyDescent="0.25">
      <c r="B342" s="10" t="str">
        <f>IF(Worksheet!B342&lt;&gt;"",Worksheet!B342,"")</f>
        <v/>
      </c>
      <c r="C342" s="12" t="str">
        <f t="shared" si="37"/>
        <v/>
      </c>
      <c r="D342" s="12" t="str">
        <f t="shared" si="35"/>
        <v/>
      </c>
      <c r="E342" s="12" t="str">
        <f t="shared" si="36"/>
        <v/>
      </c>
      <c r="F342" s="64" t="str">
        <f>IF(Worksheet!I342="","",Worksheet!I342)</f>
        <v/>
      </c>
      <c r="G342" s="65"/>
      <c r="H342" s="66"/>
      <c r="K342" s="19"/>
      <c r="L342" s="19"/>
      <c r="M342" s="19" t="str">
        <f>IF($B342&lt;&gt;"",ROUND(MAX(Worksheet!W342,Worksheet!AB342),Worksheet!$N$3),"")</f>
        <v/>
      </c>
      <c r="N342" s="19" t="str">
        <f>IF($B342&lt;&gt;"",ROUND(MAX(Worksheet!X342,Worksheet!AA342),Worksheet!$N$3),"")</f>
        <v/>
      </c>
      <c r="O342" s="19" t="str">
        <f>IF($B342&lt;&gt;"",ROUND(MAX(Worksheet!Y342,Worksheet!Z342),Worksheet!$N$3),"")</f>
        <v/>
      </c>
      <c r="Q342" s="19"/>
      <c r="R342" s="19"/>
      <c r="S342" s="19"/>
    </row>
    <row r="343" spans="2:19" x14ac:dyDescent="0.25">
      <c r="B343" s="10" t="str">
        <f>IF(Worksheet!B343&lt;&gt;"",Worksheet!B343,"")</f>
        <v/>
      </c>
      <c r="C343" s="12" t="str">
        <f t="shared" si="37"/>
        <v/>
      </c>
      <c r="D343" s="12" t="str">
        <f t="shared" si="35"/>
        <v/>
      </c>
      <c r="E343" s="12" t="str">
        <f t="shared" si="36"/>
        <v/>
      </c>
      <c r="F343" s="64" t="str">
        <f>IF(Worksheet!I343="","",Worksheet!I343)</f>
        <v/>
      </c>
      <c r="G343" s="65"/>
      <c r="H343" s="66"/>
      <c r="K343" s="19"/>
      <c r="L343" s="19"/>
      <c r="M343" s="19" t="str">
        <f>IF($B343&lt;&gt;"",ROUND(MAX(Worksheet!W343,Worksheet!AB343),Worksheet!$N$3),"")</f>
        <v/>
      </c>
      <c r="N343" s="19" t="str">
        <f>IF($B343&lt;&gt;"",ROUND(MAX(Worksheet!X343,Worksheet!AA343),Worksheet!$N$3),"")</f>
        <v/>
      </c>
      <c r="O343" s="19" t="str">
        <f>IF($B343&lt;&gt;"",ROUND(MAX(Worksheet!Y343,Worksheet!Z343),Worksheet!$N$3),"")</f>
        <v/>
      </c>
      <c r="Q343" s="19"/>
      <c r="R343" s="19"/>
      <c r="S343" s="19"/>
    </row>
    <row r="344" spans="2:19" x14ac:dyDescent="0.25">
      <c r="B344" s="10" t="str">
        <f>IF(Worksheet!B344&lt;&gt;"",Worksheet!B344,"")</f>
        <v/>
      </c>
      <c r="C344" s="12" t="str">
        <f t="shared" si="37"/>
        <v/>
      </c>
      <c r="D344" s="12" t="str">
        <f t="shared" si="35"/>
        <v/>
      </c>
      <c r="E344" s="12" t="str">
        <f t="shared" si="36"/>
        <v/>
      </c>
      <c r="F344" s="64" t="str">
        <f>IF(Worksheet!I344="","",Worksheet!I344)</f>
        <v/>
      </c>
      <c r="G344" s="65"/>
      <c r="H344" s="66"/>
      <c r="K344" s="19"/>
      <c r="L344" s="19"/>
      <c r="M344" s="19" t="str">
        <f>IF($B344&lt;&gt;"",ROUND(MAX(Worksheet!W344,Worksheet!AB344),Worksheet!$N$3),"")</f>
        <v/>
      </c>
      <c r="N344" s="19" t="str">
        <f>IF($B344&lt;&gt;"",ROUND(MAX(Worksheet!X344,Worksheet!AA344),Worksheet!$N$3),"")</f>
        <v/>
      </c>
      <c r="O344" s="19" t="str">
        <f>IF($B344&lt;&gt;"",ROUND(MAX(Worksheet!Y344,Worksheet!Z344),Worksheet!$N$3),"")</f>
        <v/>
      </c>
      <c r="Q344" s="19"/>
      <c r="R344" s="19"/>
      <c r="S344" s="19"/>
    </row>
    <row r="345" spans="2:19" x14ac:dyDescent="0.25">
      <c r="B345" s="10" t="str">
        <f>IF(Worksheet!B345&lt;&gt;"",Worksheet!B345,"")</f>
        <v/>
      </c>
      <c r="C345" s="12" t="str">
        <f t="shared" si="37"/>
        <v/>
      </c>
      <c r="D345" s="12" t="str">
        <f t="shared" si="35"/>
        <v/>
      </c>
      <c r="E345" s="12" t="str">
        <f t="shared" si="36"/>
        <v/>
      </c>
      <c r="F345" s="64" t="str">
        <f>IF(Worksheet!I345="","",Worksheet!I345)</f>
        <v/>
      </c>
      <c r="G345" s="65"/>
      <c r="H345" s="66"/>
      <c r="K345" s="19"/>
      <c r="L345" s="19"/>
      <c r="M345" s="19" t="str">
        <f>IF($B345&lt;&gt;"",ROUND(MAX(Worksheet!W345,Worksheet!AB345),Worksheet!$N$3),"")</f>
        <v/>
      </c>
      <c r="N345" s="19" t="str">
        <f>IF($B345&lt;&gt;"",ROUND(MAX(Worksheet!X345,Worksheet!AA345),Worksheet!$N$3),"")</f>
        <v/>
      </c>
      <c r="O345" s="19" t="str">
        <f>IF($B345&lt;&gt;"",ROUND(MAX(Worksheet!Y345,Worksheet!Z345),Worksheet!$N$3),"")</f>
        <v/>
      </c>
      <c r="Q345" s="19"/>
      <c r="R345" s="19"/>
      <c r="S345" s="19"/>
    </row>
    <row r="346" spans="2:19" x14ac:dyDescent="0.25">
      <c r="B346" s="10" t="str">
        <f>IF(Worksheet!B346&lt;&gt;"",Worksheet!B346,"")</f>
        <v/>
      </c>
      <c r="C346" s="12" t="str">
        <f t="shared" si="37"/>
        <v/>
      </c>
      <c r="D346" s="12" t="str">
        <f t="shared" si="35"/>
        <v/>
      </c>
      <c r="E346" s="12" t="str">
        <f t="shared" si="36"/>
        <v/>
      </c>
      <c r="F346" s="64" t="str">
        <f>IF(Worksheet!I346="","",Worksheet!I346)</f>
        <v/>
      </c>
      <c r="G346" s="65"/>
      <c r="H346" s="66"/>
      <c r="K346" s="19"/>
      <c r="L346" s="19"/>
      <c r="M346" s="19" t="str">
        <f>IF($B346&lt;&gt;"",ROUND(MAX(Worksheet!W346,Worksheet!AB346),Worksheet!$N$3),"")</f>
        <v/>
      </c>
      <c r="N346" s="19" t="str">
        <f>IF($B346&lt;&gt;"",ROUND(MAX(Worksheet!X346,Worksheet!AA346),Worksheet!$N$3),"")</f>
        <v/>
      </c>
      <c r="O346" s="19" t="str">
        <f>IF($B346&lt;&gt;"",ROUND(MAX(Worksheet!Y346,Worksheet!Z346),Worksheet!$N$3),"")</f>
        <v/>
      </c>
      <c r="Q346" s="19"/>
      <c r="R346" s="19"/>
      <c r="S346" s="19"/>
    </row>
    <row r="347" spans="2:19" x14ac:dyDescent="0.25">
      <c r="B347" s="10" t="str">
        <f>IF(Worksheet!B347&lt;&gt;"",Worksheet!B347,"")</f>
        <v/>
      </c>
      <c r="C347" s="12" t="str">
        <f t="shared" si="37"/>
        <v/>
      </c>
      <c r="D347" s="12" t="str">
        <f t="shared" si="35"/>
        <v/>
      </c>
      <c r="E347" s="12" t="str">
        <f t="shared" si="36"/>
        <v/>
      </c>
      <c r="F347" s="64" t="str">
        <f>IF(Worksheet!I347="","",Worksheet!I347)</f>
        <v/>
      </c>
      <c r="G347" s="65"/>
      <c r="H347" s="66"/>
      <c r="K347" s="19"/>
      <c r="L347" s="19"/>
      <c r="M347" s="19" t="str">
        <f>IF($B347&lt;&gt;"",ROUND(MAX(Worksheet!W347,Worksheet!AB347),Worksheet!$N$3),"")</f>
        <v/>
      </c>
      <c r="N347" s="19" t="str">
        <f>IF($B347&lt;&gt;"",ROUND(MAX(Worksheet!X347,Worksheet!AA347),Worksheet!$N$3),"")</f>
        <v/>
      </c>
      <c r="O347" s="19" t="str">
        <f>IF($B347&lt;&gt;"",ROUND(MAX(Worksheet!Y347,Worksheet!Z347),Worksheet!$N$3),"")</f>
        <v/>
      </c>
      <c r="Q347" s="19"/>
      <c r="R347" s="19"/>
      <c r="S347" s="19"/>
    </row>
    <row r="348" spans="2:19" x14ac:dyDescent="0.25">
      <c r="B348" s="10" t="str">
        <f>IF(Worksheet!B348&lt;&gt;"",Worksheet!B348,"")</f>
        <v/>
      </c>
      <c r="C348" s="12" t="str">
        <f t="shared" si="37"/>
        <v/>
      </c>
      <c r="D348" s="12" t="str">
        <f t="shared" si="35"/>
        <v/>
      </c>
      <c r="E348" s="12" t="str">
        <f t="shared" si="36"/>
        <v/>
      </c>
      <c r="F348" s="64" t="str">
        <f>IF(Worksheet!I348="","",Worksheet!I348)</f>
        <v/>
      </c>
      <c r="G348" s="65"/>
      <c r="H348" s="66"/>
      <c r="K348" s="19"/>
      <c r="L348" s="19"/>
      <c r="M348" s="19" t="str">
        <f>IF($B348&lt;&gt;"",ROUND(MAX(Worksheet!W348,Worksheet!AB348),Worksheet!$N$3),"")</f>
        <v/>
      </c>
      <c r="N348" s="19" t="str">
        <f>IF($B348&lt;&gt;"",ROUND(MAX(Worksheet!X348,Worksheet!AA348),Worksheet!$N$3),"")</f>
        <v/>
      </c>
      <c r="O348" s="19" t="str">
        <f>IF($B348&lt;&gt;"",ROUND(MAX(Worksheet!Y348,Worksheet!Z348),Worksheet!$N$3),"")</f>
        <v/>
      </c>
      <c r="Q348" s="19"/>
      <c r="R348" s="19"/>
      <c r="S348" s="19"/>
    </row>
    <row r="349" spans="2:19" x14ac:dyDescent="0.25">
      <c r="B349" s="10" t="str">
        <f>IF(Worksheet!B349&lt;&gt;"",Worksheet!B349,"")</f>
        <v/>
      </c>
      <c r="C349" s="12" t="str">
        <f t="shared" si="37"/>
        <v/>
      </c>
      <c r="D349" s="12" t="str">
        <f t="shared" si="35"/>
        <v/>
      </c>
      <c r="E349" s="12" t="str">
        <f t="shared" si="36"/>
        <v/>
      </c>
      <c r="F349" s="64" t="str">
        <f>IF(Worksheet!I349="","",Worksheet!I349)</f>
        <v/>
      </c>
      <c r="G349" s="65"/>
      <c r="H349" s="66"/>
      <c r="K349" s="19"/>
      <c r="L349" s="19"/>
      <c r="M349" s="19" t="str">
        <f>IF($B349&lt;&gt;"",ROUND(MAX(Worksheet!W349,Worksheet!AB349),Worksheet!$N$3),"")</f>
        <v/>
      </c>
      <c r="N349" s="19" t="str">
        <f>IF($B349&lt;&gt;"",ROUND(MAX(Worksheet!X349,Worksheet!AA349),Worksheet!$N$3),"")</f>
        <v/>
      </c>
      <c r="O349" s="19" t="str">
        <f>IF($B349&lt;&gt;"",ROUND(MAX(Worksheet!Y349,Worksheet!Z349),Worksheet!$N$3),"")</f>
        <v/>
      </c>
      <c r="Q349" s="19"/>
      <c r="R349" s="19"/>
      <c r="S349" s="19"/>
    </row>
    <row r="350" spans="2:19" x14ac:dyDescent="0.25">
      <c r="B350" s="10" t="str">
        <f>IF(Worksheet!B350&lt;&gt;"",Worksheet!B350,"")</f>
        <v/>
      </c>
      <c r="C350" s="12" t="str">
        <f t="shared" si="37"/>
        <v/>
      </c>
      <c r="D350" s="12" t="str">
        <f t="shared" si="35"/>
        <v/>
      </c>
      <c r="E350" s="12" t="str">
        <f t="shared" si="36"/>
        <v/>
      </c>
      <c r="F350" s="64" t="str">
        <f>IF(Worksheet!I350="","",Worksheet!I350)</f>
        <v/>
      </c>
      <c r="G350" s="65"/>
      <c r="H350" s="66"/>
      <c r="K350" s="19"/>
      <c r="L350" s="19"/>
      <c r="M350" s="19" t="str">
        <f>IF($B350&lt;&gt;"",ROUND(MAX(Worksheet!W350,Worksheet!AB350),Worksheet!$N$3),"")</f>
        <v/>
      </c>
      <c r="N350" s="19" t="str">
        <f>IF($B350&lt;&gt;"",ROUND(MAX(Worksheet!X350,Worksheet!AA350),Worksheet!$N$3),"")</f>
        <v/>
      </c>
      <c r="O350" s="19" t="str">
        <f>IF($B350&lt;&gt;"",ROUND(MAX(Worksheet!Y350,Worksheet!Z350),Worksheet!$N$3),"")</f>
        <v/>
      </c>
      <c r="Q350" s="19"/>
      <c r="R350" s="19"/>
      <c r="S350" s="19"/>
    </row>
    <row r="351" spans="2:19" x14ac:dyDescent="0.25">
      <c r="B351" s="10" t="str">
        <f>IF(Worksheet!B351&lt;&gt;"",Worksheet!B351,"")</f>
        <v/>
      </c>
      <c r="C351" s="12" t="str">
        <f t="shared" si="37"/>
        <v/>
      </c>
      <c r="D351" s="12" t="str">
        <f t="shared" si="35"/>
        <v/>
      </c>
      <c r="E351" s="12" t="str">
        <f t="shared" si="36"/>
        <v/>
      </c>
      <c r="F351" s="64" t="str">
        <f>IF(Worksheet!I351="","",Worksheet!I351)</f>
        <v/>
      </c>
      <c r="G351" s="65"/>
      <c r="H351" s="66"/>
      <c r="K351" s="19"/>
      <c r="L351" s="19"/>
      <c r="M351" s="19" t="str">
        <f>IF($B351&lt;&gt;"",ROUND(MAX(Worksheet!W351,Worksheet!AB351),Worksheet!$N$3),"")</f>
        <v/>
      </c>
      <c r="N351" s="19" t="str">
        <f>IF($B351&lt;&gt;"",ROUND(MAX(Worksheet!X351,Worksheet!AA351),Worksheet!$N$3),"")</f>
        <v/>
      </c>
      <c r="O351" s="19" t="str">
        <f>IF($B351&lt;&gt;"",ROUND(MAX(Worksheet!Y351,Worksheet!Z351),Worksheet!$N$3),"")</f>
        <v/>
      </c>
      <c r="Q351" s="19"/>
      <c r="R351" s="19"/>
      <c r="S351" s="19"/>
    </row>
    <row r="352" spans="2:19" x14ac:dyDescent="0.25">
      <c r="B352" s="10" t="str">
        <f>IF(Worksheet!B352&lt;&gt;"",Worksheet!B352,"")</f>
        <v/>
      </c>
      <c r="C352" s="12" t="str">
        <f t="shared" si="37"/>
        <v/>
      </c>
      <c r="D352" s="12" t="str">
        <f t="shared" si="35"/>
        <v/>
      </c>
      <c r="E352" s="12" t="str">
        <f t="shared" si="36"/>
        <v/>
      </c>
      <c r="F352" s="64" t="str">
        <f>IF(Worksheet!I352="","",Worksheet!I352)</f>
        <v/>
      </c>
      <c r="G352" s="65"/>
      <c r="H352" s="66"/>
      <c r="K352" s="19"/>
      <c r="L352" s="19"/>
      <c r="M352" s="19" t="str">
        <f>IF($B352&lt;&gt;"",ROUND(MAX(Worksheet!W352,Worksheet!AB352),Worksheet!$N$3),"")</f>
        <v/>
      </c>
      <c r="N352" s="19" t="str">
        <f>IF($B352&lt;&gt;"",ROUND(MAX(Worksheet!X352,Worksheet!AA352),Worksheet!$N$3),"")</f>
        <v/>
      </c>
      <c r="O352" s="19" t="str">
        <f>IF($B352&lt;&gt;"",ROUND(MAX(Worksheet!Y352,Worksheet!Z352),Worksheet!$N$3),"")</f>
        <v/>
      </c>
      <c r="Q352" s="19"/>
      <c r="R352" s="19"/>
      <c r="S352" s="19"/>
    </row>
    <row r="353" spans="2:19" x14ac:dyDescent="0.25">
      <c r="B353" s="10" t="str">
        <f>IF(Worksheet!B353&lt;&gt;"",Worksheet!B353,"")</f>
        <v/>
      </c>
      <c r="C353" s="12" t="str">
        <f t="shared" si="37"/>
        <v/>
      </c>
      <c r="D353" s="12" t="str">
        <f t="shared" si="35"/>
        <v/>
      </c>
      <c r="E353" s="12" t="str">
        <f t="shared" si="36"/>
        <v/>
      </c>
      <c r="F353" s="64" t="str">
        <f>IF(Worksheet!I353="","",Worksheet!I353)</f>
        <v/>
      </c>
      <c r="G353" s="65"/>
      <c r="H353" s="66"/>
      <c r="K353" s="19"/>
      <c r="L353" s="19"/>
      <c r="M353" s="19" t="str">
        <f>IF($B353&lt;&gt;"",ROUND(MAX(Worksheet!W353,Worksheet!AB353),Worksheet!$N$3),"")</f>
        <v/>
      </c>
      <c r="N353" s="19" t="str">
        <f>IF($B353&lt;&gt;"",ROUND(MAX(Worksheet!X353,Worksheet!AA353),Worksheet!$N$3),"")</f>
        <v/>
      </c>
      <c r="O353" s="19" t="str">
        <f>IF($B353&lt;&gt;"",ROUND(MAX(Worksheet!Y353,Worksheet!Z353),Worksheet!$N$3),"")</f>
        <v/>
      </c>
      <c r="Q353" s="19"/>
      <c r="R353" s="19"/>
      <c r="S353" s="19"/>
    </row>
    <row r="354" spans="2:19" x14ac:dyDescent="0.25">
      <c r="B354" s="10" t="str">
        <f>IF(Worksheet!B354&lt;&gt;"",Worksheet!B354,"")</f>
        <v/>
      </c>
      <c r="C354" s="12" t="str">
        <f t="shared" si="37"/>
        <v/>
      </c>
      <c r="D354" s="12" t="str">
        <f t="shared" si="35"/>
        <v/>
      </c>
      <c r="E354" s="12" t="str">
        <f t="shared" si="36"/>
        <v/>
      </c>
      <c r="F354" s="64" t="str">
        <f>IF(Worksheet!I354="","",Worksheet!I354)</f>
        <v/>
      </c>
      <c r="G354" s="65"/>
      <c r="H354" s="66"/>
      <c r="K354" s="19"/>
      <c r="L354" s="19"/>
      <c r="M354" s="19" t="str">
        <f>IF($B354&lt;&gt;"",ROUND(MAX(Worksheet!W354,Worksheet!AB354),Worksheet!$N$3),"")</f>
        <v/>
      </c>
      <c r="N354" s="19" t="str">
        <f>IF($B354&lt;&gt;"",ROUND(MAX(Worksheet!X354,Worksheet!AA354),Worksheet!$N$3),"")</f>
        <v/>
      </c>
      <c r="O354" s="19" t="str">
        <f>IF($B354&lt;&gt;"",ROUND(MAX(Worksheet!Y354,Worksheet!Z354),Worksheet!$N$3),"")</f>
        <v/>
      </c>
      <c r="Q354" s="19"/>
      <c r="R354" s="19"/>
      <c r="S354" s="19"/>
    </row>
    <row r="355" spans="2:19" x14ac:dyDescent="0.25">
      <c r="B355" s="10" t="str">
        <f>IF(Worksheet!B355&lt;&gt;"",Worksheet!B355,"")</f>
        <v/>
      </c>
      <c r="C355" s="12" t="str">
        <f t="shared" si="37"/>
        <v/>
      </c>
      <c r="D355" s="12" t="str">
        <f t="shared" si="35"/>
        <v/>
      </c>
      <c r="E355" s="12" t="str">
        <f t="shared" si="36"/>
        <v/>
      </c>
      <c r="F355" s="64" t="str">
        <f>IF(Worksheet!I355="","",Worksheet!I355)</f>
        <v/>
      </c>
      <c r="G355" s="65"/>
      <c r="H355" s="66"/>
      <c r="K355" s="19"/>
      <c r="L355" s="19"/>
      <c r="M355" s="19" t="str">
        <f>IF($B355&lt;&gt;"",ROUND(MAX(Worksheet!W355,Worksheet!AB355),Worksheet!$N$3),"")</f>
        <v/>
      </c>
      <c r="N355" s="19" t="str">
        <f>IF($B355&lt;&gt;"",ROUND(MAX(Worksheet!X355,Worksheet!AA355),Worksheet!$N$3),"")</f>
        <v/>
      </c>
      <c r="O355" s="19" t="str">
        <f>IF($B355&lt;&gt;"",ROUND(MAX(Worksheet!Y355,Worksheet!Z355),Worksheet!$N$3),"")</f>
        <v/>
      </c>
      <c r="Q355" s="19"/>
      <c r="R355" s="19"/>
      <c r="S355" s="19"/>
    </row>
    <row r="356" spans="2:19" x14ac:dyDescent="0.25">
      <c r="B356" s="10" t="str">
        <f>IF(Worksheet!B356&lt;&gt;"",Worksheet!B356,"")</f>
        <v/>
      </c>
      <c r="C356" s="12" t="str">
        <f t="shared" si="37"/>
        <v/>
      </c>
      <c r="D356" s="12" t="str">
        <f t="shared" si="35"/>
        <v/>
      </c>
      <c r="E356" s="12" t="str">
        <f t="shared" si="36"/>
        <v/>
      </c>
      <c r="F356" s="64" t="str">
        <f>IF(Worksheet!I356="","",Worksheet!I356)</f>
        <v/>
      </c>
      <c r="G356" s="65"/>
      <c r="H356" s="66"/>
      <c r="K356" s="19"/>
      <c r="L356" s="19"/>
      <c r="M356" s="19" t="str">
        <f>IF($B356&lt;&gt;"",ROUND(MAX(Worksheet!W356,Worksheet!AB356),Worksheet!$N$3),"")</f>
        <v/>
      </c>
      <c r="N356" s="19" t="str">
        <f>IF($B356&lt;&gt;"",ROUND(MAX(Worksheet!X356,Worksheet!AA356),Worksheet!$N$3),"")</f>
        <v/>
      </c>
      <c r="O356" s="19" t="str">
        <f>IF($B356&lt;&gt;"",ROUND(MAX(Worksheet!Y356,Worksheet!Z356),Worksheet!$N$3),"")</f>
        <v/>
      </c>
      <c r="Q356" s="19"/>
      <c r="R356" s="19"/>
      <c r="S356" s="19"/>
    </row>
    <row r="357" spans="2:19" x14ac:dyDescent="0.25">
      <c r="B357" s="10" t="str">
        <f>IF(Worksheet!B357&lt;&gt;"",Worksheet!B357,"")</f>
        <v/>
      </c>
      <c r="C357" s="12" t="str">
        <f t="shared" si="37"/>
        <v/>
      </c>
      <c r="D357" s="12" t="str">
        <f t="shared" si="35"/>
        <v/>
      </c>
      <c r="E357" s="12" t="str">
        <f t="shared" si="36"/>
        <v/>
      </c>
      <c r="F357" s="64" t="str">
        <f>IF(Worksheet!I357="","",Worksheet!I357)</f>
        <v/>
      </c>
      <c r="G357" s="65"/>
      <c r="H357" s="66"/>
      <c r="K357" s="19"/>
      <c r="L357" s="19"/>
      <c r="M357" s="19" t="str">
        <f>IF($B357&lt;&gt;"",ROUND(MAX(Worksheet!W357,Worksheet!AB357),Worksheet!$N$3),"")</f>
        <v/>
      </c>
      <c r="N357" s="19" t="str">
        <f>IF($B357&lt;&gt;"",ROUND(MAX(Worksheet!X357,Worksheet!AA357),Worksheet!$N$3),"")</f>
        <v/>
      </c>
      <c r="O357" s="19" t="str">
        <f>IF($B357&lt;&gt;"",ROUND(MAX(Worksheet!Y357,Worksheet!Z357),Worksheet!$N$3),"")</f>
        <v/>
      </c>
      <c r="Q357" s="19"/>
      <c r="R357" s="19"/>
      <c r="S357" s="19"/>
    </row>
    <row r="358" spans="2:19" x14ac:dyDescent="0.25">
      <c r="B358" s="10" t="str">
        <f>IF(Worksheet!B358&lt;&gt;"",Worksheet!B358,"")</f>
        <v/>
      </c>
      <c r="C358" s="12" t="str">
        <f t="shared" si="37"/>
        <v/>
      </c>
      <c r="D358" s="12" t="str">
        <f t="shared" si="35"/>
        <v/>
      </c>
      <c r="E358" s="12" t="str">
        <f t="shared" si="36"/>
        <v/>
      </c>
      <c r="F358" s="64" t="str">
        <f>IF(Worksheet!I358="","",Worksheet!I358)</f>
        <v/>
      </c>
      <c r="G358" s="65"/>
      <c r="H358" s="66"/>
      <c r="K358" s="19"/>
      <c r="L358" s="19"/>
      <c r="M358" s="19" t="str">
        <f>IF($B358&lt;&gt;"",ROUND(MAX(Worksheet!W358,Worksheet!AB358),Worksheet!$N$3),"")</f>
        <v/>
      </c>
      <c r="N358" s="19" t="str">
        <f>IF($B358&lt;&gt;"",ROUND(MAX(Worksheet!X358,Worksheet!AA358),Worksheet!$N$3),"")</f>
        <v/>
      </c>
      <c r="O358" s="19" t="str">
        <f>IF($B358&lt;&gt;"",ROUND(MAX(Worksheet!Y358,Worksheet!Z358),Worksheet!$N$3),"")</f>
        <v/>
      </c>
      <c r="Q358" s="19"/>
      <c r="R358" s="19"/>
      <c r="S358" s="19"/>
    </row>
    <row r="359" spans="2:19" x14ac:dyDescent="0.25">
      <c r="B359" s="10" t="str">
        <f>IF(Worksheet!B359&lt;&gt;"",Worksheet!B359,"")</f>
        <v/>
      </c>
      <c r="C359" s="12" t="str">
        <f t="shared" si="37"/>
        <v/>
      </c>
      <c r="D359" s="12" t="str">
        <f t="shared" si="35"/>
        <v/>
      </c>
      <c r="E359" s="12" t="str">
        <f t="shared" si="36"/>
        <v/>
      </c>
      <c r="F359" s="64" t="str">
        <f>IF(Worksheet!I359="","",Worksheet!I359)</f>
        <v/>
      </c>
      <c r="G359" s="65"/>
      <c r="H359" s="66"/>
      <c r="K359" s="19"/>
      <c r="L359" s="19"/>
      <c r="M359" s="19" t="str">
        <f>IF($B359&lt;&gt;"",ROUND(MAX(Worksheet!W359,Worksheet!AB359),Worksheet!$N$3),"")</f>
        <v/>
      </c>
      <c r="N359" s="19" t="str">
        <f>IF($B359&lt;&gt;"",ROUND(MAX(Worksheet!X359,Worksheet!AA359),Worksheet!$N$3),"")</f>
        <v/>
      </c>
      <c r="O359" s="19" t="str">
        <f>IF($B359&lt;&gt;"",ROUND(MAX(Worksheet!Y359,Worksheet!Z359),Worksheet!$N$3),"")</f>
        <v/>
      </c>
      <c r="Q359" s="19"/>
      <c r="R359" s="19"/>
      <c r="S359" s="19"/>
    </row>
    <row r="360" spans="2:19" x14ac:dyDescent="0.25">
      <c r="B360" s="10" t="str">
        <f>IF(Worksheet!B360&lt;&gt;"",Worksheet!B360,"")</f>
        <v/>
      </c>
      <c r="C360" s="12" t="str">
        <f t="shared" si="37"/>
        <v/>
      </c>
      <c r="D360" s="12" t="str">
        <f t="shared" si="35"/>
        <v/>
      </c>
      <c r="E360" s="12" t="str">
        <f t="shared" si="36"/>
        <v/>
      </c>
      <c r="F360" s="64" t="str">
        <f>IF(Worksheet!I360="","",Worksheet!I360)</f>
        <v/>
      </c>
      <c r="G360" s="65"/>
      <c r="H360" s="66"/>
      <c r="K360" s="19"/>
      <c r="L360" s="19"/>
      <c r="M360" s="19" t="str">
        <f>IF($B360&lt;&gt;"",ROUND(MAX(Worksheet!W360,Worksheet!AB360),Worksheet!$N$3),"")</f>
        <v/>
      </c>
      <c r="N360" s="19" t="str">
        <f>IF($B360&lt;&gt;"",ROUND(MAX(Worksheet!X360,Worksheet!AA360),Worksheet!$N$3),"")</f>
        <v/>
      </c>
      <c r="O360" s="19" t="str">
        <f>IF($B360&lt;&gt;"",ROUND(MAX(Worksheet!Y360,Worksheet!Z360),Worksheet!$N$3),"")</f>
        <v/>
      </c>
      <c r="Q360" s="19"/>
      <c r="R360" s="19"/>
      <c r="S360" s="19"/>
    </row>
    <row r="361" spans="2:19" x14ac:dyDescent="0.25">
      <c r="B361" s="10" t="str">
        <f>IF(Worksheet!B361&lt;&gt;"",Worksheet!B361,"")</f>
        <v/>
      </c>
      <c r="C361" s="12" t="str">
        <f t="shared" si="37"/>
        <v/>
      </c>
      <c r="D361" s="12" t="str">
        <f t="shared" si="35"/>
        <v/>
      </c>
      <c r="E361" s="12" t="str">
        <f t="shared" si="36"/>
        <v/>
      </c>
      <c r="F361" s="64" t="str">
        <f>IF(Worksheet!I361="","",Worksheet!I361)</f>
        <v/>
      </c>
      <c r="G361" s="65"/>
      <c r="H361" s="66"/>
      <c r="K361" s="19"/>
      <c r="L361" s="19"/>
      <c r="M361" s="19" t="str">
        <f>IF($B361&lt;&gt;"",ROUND(MAX(Worksheet!W361,Worksheet!AB361),Worksheet!$N$3),"")</f>
        <v/>
      </c>
      <c r="N361" s="19" t="str">
        <f>IF($B361&lt;&gt;"",ROUND(MAX(Worksheet!X361,Worksheet!AA361),Worksheet!$N$3),"")</f>
        <v/>
      </c>
      <c r="O361" s="19" t="str">
        <f>IF($B361&lt;&gt;"",ROUND(MAX(Worksheet!Y361,Worksheet!Z361),Worksheet!$N$3),"")</f>
        <v/>
      </c>
      <c r="Q361" s="19"/>
      <c r="R361" s="19"/>
      <c r="S361" s="19"/>
    </row>
    <row r="362" spans="2:19" x14ac:dyDescent="0.25">
      <c r="B362" s="10" t="str">
        <f>IF(Worksheet!B362&lt;&gt;"",Worksheet!B362,"")</f>
        <v/>
      </c>
      <c r="C362" s="12" t="str">
        <f t="shared" si="37"/>
        <v/>
      </c>
      <c r="D362" s="12" t="str">
        <f t="shared" si="35"/>
        <v/>
      </c>
      <c r="E362" s="12" t="str">
        <f t="shared" si="36"/>
        <v/>
      </c>
      <c r="F362" s="64" t="str">
        <f>IF(Worksheet!I362="","",Worksheet!I362)</f>
        <v/>
      </c>
      <c r="G362" s="65"/>
      <c r="H362" s="66"/>
      <c r="K362" s="19"/>
      <c r="L362" s="19"/>
      <c r="M362" s="19" t="str">
        <f>IF($B362&lt;&gt;"",ROUND(MAX(Worksheet!W362,Worksheet!AB362),Worksheet!$N$3),"")</f>
        <v/>
      </c>
      <c r="N362" s="19" t="str">
        <f>IF($B362&lt;&gt;"",ROUND(MAX(Worksheet!X362,Worksheet!AA362),Worksheet!$N$3),"")</f>
        <v/>
      </c>
      <c r="O362" s="19" t="str">
        <f>IF($B362&lt;&gt;"",ROUND(MAX(Worksheet!Y362,Worksheet!Z362),Worksheet!$N$3),"")</f>
        <v/>
      </c>
      <c r="Q362" s="19"/>
      <c r="R362" s="19"/>
      <c r="S362" s="19"/>
    </row>
    <row r="363" spans="2:19" x14ac:dyDescent="0.25">
      <c r="B363" s="10" t="str">
        <f>IF(Worksheet!B363&lt;&gt;"",Worksheet!B363,"")</f>
        <v/>
      </c>
      <c r="C363" s="12" t="str">
        <f t="shared" si="37"/>
        <v/>
      </c>
      <c r="D363" s="12" t="str">
        <f t="shared" si="35"/>
        <v/>
      </c>
      <c r="E363" s="12" t="str">
        <f t="shared" si="36"/>
        <v/>
      </c>
      <c r="F363" s="64" t="str">
        <f>IF(Worksheet!I363="","",Worksheet!I363)</f>
        <v/>
      </c>
      <c r="G363" s="65"/>
      <c r="H363" s="66"/>
      <c r="K363" s="19"/>
      <c r="L363" s="19"/>
      <c r="M363" s="19" t="str">
        <f>IF($B363&lt;&gt;"",ROUND(MAX(Worksheet!W363,Worksheet!AB363),Worksheet!$N$3),"")</f>
        <v/>
      </c>
      <c r="N363" s="19" t="str">
        <f>IF($B363&lt;&gt;"",ROUND(MAX(Worksheet!X363,Worksheet!AA363),Worksheet!$N$3),"")</f>
        <v/>
      </c>
      <c r="O363" s="19" t="str">
        <f>IF($B363&lt;&gt;"",ROUND(MAX(Worksheet!Y363,Worksheet!Z363),Worksheet!$N$3),"")</f>
        <v/>
      </c>
      <c r="Q363" s="19"/>
      <c r="R363" s="19"/>
      <c r="S363" s="19"/>
    </row>
    <row r="364" spans="2:19" x14ac:dyDescent="0.25">
      <c r="B364" s="10" t="str">
        <f>IF(Worksheet!B364&lt;&gt;"",Worksheet!B364,"")</f>
        <v/>
      </c>
      <c r="C364" s="12" t="str">
        <f t="shared" si="37"/>
        <v/>
      </c>
      <c r="D364" s="12" t="str">
        <f t="shared" si="35"/>
        <v/>
      </c>
      <c r="E364" s="12" t="str">
        <f t="shared" si="36"/>
        <v/>
      </c>
      <c r="F364" s="64" t="str">
        <f>IF(Worksheet!I364="","",Worksheet!I364)</f>
        <v/>
      </c>
      <c r="G364" s="65"/>
      <c r="H364" s="66"/>
      <c r="K364" s="19"/>
      <c r="L364" s="19"/>
      <c r="M364" s="19" t="str">
        <f>IF($B364&lt;&gt;"",ROUND(MAX(Worksheet!W364,Worksheet!AB364),Worksheet!$N$3),"")</f>
        <v/>
      </c>
      <c r="N364" s="19" t="str">
        <f>IF($B364&lt;&gt;"",ROUND(MAX(Worksheet!X364,Worksheet!AA364),Worksheet!$N$3),"")</f>
        <v/>
      </c>
      <c r="O364" s="19" t="str">
        <f>IF($B364&lt;&gt;"",ROUND(MAX(Worksheet!Y364,Worksheet!Z364),Worksheet!$N$3),"")</f>
        <v/>
      </c>
      <c r="Q364" s="19"/>
      <c r="R364" s="19"/>
      <c r="S364" s="19"/>
    </row>
    <row r="365" spans="2:19" x14ac:dyDescent="0.25">
      <c r="B365" s="10" t="str">
        <f>IF(Worksheet!B365&lt;&gt;"",Worksheet!B365,"")</f>
        <v/>
      </c>
      <c r="C365" s="12" t="str">
        <f t="shared" si="37"/>
        <v/>
      </c>
      <c r="D365" s="12" t="str">
        <f t="shared" si="35"/>
        <v/>
      </c>
      <c r="E365" s="12" t="str">
        <f t="shared" si="36"/>
        <v/>
      </c>
      <c r="F365" s="64" t="str">
        <f>IF(Worksheet!I365="","",Worksheet!I365)</f>
        <v/>
      </c>
      <c r="G365" s="65"/>
      <c r="H365" s="66"/>
      <c r="K365" s="19"/>
      <c r="L365" s="19"/>
      <c r="M365" s="19" t="str">
        <f>IF($B365&lt;&gt;"",ROUND(MAX(Worksheet!W365,Worksheet!AB365),Worksheet!$N$3),"")</f>
        <v/>
      </c>
      <c r="N365" s="19" t="str">
        <f>IF($B365&lt;&gt;"",ROUND(MAX(Worksheet!X365,Worksheet!AA365),Worksheet!$N$3),"")</f>
        <v/>
      </c>
      <c r="O365" s="19" t="str">
        <f>IF($B365&lt;&gt;"",ROUND(MAX(Worksheet!Y365,Worksheet!Z365),Worksheet!$N$3),"")</f>
        <v/>
      </c>
      <c r="Q365" s="19"/>
      <c r="R365" s="19"/>
      <c r="S365" s="19"/>
    </row>
    <row r="366" spans="2:19" x14ac:dyDescent="0.25">
      <c r="B366" s="10" t="str">
        <f>IF(Worksheet!B366&lt;&gt;"",Worksheet!B366,"")</f>
        <v/>
      </c>
      <c r="C366" s="12" t="str">
        <f t="shared" si="37"/>
        <v/>
      </c>
      <c r="D366" s="12" t="str">
        <f t="shared" si="35"/>
        <v/>
      </c>
      <c r="E366" s="12" t="str">
        <f t="shared" si="36"/>
        <v/>
      </c>
      <c r="F366" s="64" t="str">
        <f>IF(Worksheet!I366="","",Worksheet!I366)</f>
        <v/>
      </c>
      <c r="G366" s="65"/>
      <c r="H366" s="66"/>
      <c r="K366" s="19"/>
      <c r="L366" s="19"/>
      <c r="M366" s="19" t="str">
        <f>IF($B366&lt;&gt;"",ROUND(MAX(Worksheet!W366,Worksheet!AB366),Worksheet!$N$3),"")</f>
        <v/>
      </c>
      <c r="N366" s="19" t="str">
        <f>IF($B366&lt;&gt;"",ROUND(MAX(Worksheet!X366,Worksheet!AA366),Worksheet!$N$3),"")</f>
        <v/>
      </c>
      <c r="O366" s="19" t="str">
        <f>IF($B366&lt;&gt;"",ROUND(MAX(Worksheet!Y366,Worksheet!Z366),Worksheet!$N$3),"")</f>
        <v/>
      </c>
      <c r="Q366" s="19"/>
      <c r="R366" s="19"/>
      <c r="S366" s="19"/>
    </row>
    <row r="367" spans="2:19" x14ac:dyDescent="0.25">
      <c r="B367" s="10" t="str">
        <f>IF(Worksheet!B367&lt;&gt;"",Worksheet!B367,"")</f>
        <v/>
      </c>
      <c r="C367" s="12" t="str">
        <f t="shared" si="37"/>
        <v/>
      </c>
      <c r="D367" s="12" t="str">
        <f t="shared" si="35"/>
        <v/>
      </c>
      <c r="E367" s="12" t="str">
        <f t="shared" si="36"/>
        <v/>
      </c>
      <c r="F367" s="64" t="str">
        <f>IF(Worksheet!I367="","",Worksheet!I367)</f>
        <v/>
      </c>
      <c r="G367" s="65"/>
      <c r="H367" s="66"/>
      <c r="K367" s="19"/>
      <c r="L367" s="19"/>
      <c r="M367" s="19" t="str">
        <f>IF($B367&lt;&gt;"",ROUND(MAX(Worksheet!W367,Worksheet!AB367),Worksheet!$N$3),"")</f>
        <v/>
      </c>
      <c r="N367" s="19" t="str">
        <f>IF($B367&lt;&gt;"",ROUND(MAX(Worksheet!X367,Worksheet!AA367),Worksheet!$N$3),"")</f>
        <v/>
      </c>
      <c r="O367" s="19" t="str">
        <f>IF($B367&lt;&gt;"",ROUND(MAX(Worksheet!Y367,Worksheet!Z367),Worksheet!$N$3),"")</f>
        <v/>
      </c>
      <c r="Q367" s="19"/>
      <c r="R367" s="19"/>
      <c r="S367" s="19"/>
    </row>
    <row r="368" spans="2:19" x14ac:dyDescent="0.25">
      <c r="B368" s="10" t="str">
        <f>IF(Worksheet!B368&lt;&gt;"",Worksheet!B368,"")</f>
        <v/>
      </c>
      <c r="C368" s="12" t="str">
        <f t="shared" si="37"/>
        <v/>
      </c>
      <c r="D368" s="12" t="str">
        <f t="shared" si="35"/>
        <v/>
      </c>
      <c r="E368" s="12" t="str">
        <f t="shared" si="36"/>
        <v/>
      </c>
      <c r="F368" s="64" t="str">
        <f>IF(Worksheet!I368="","",Worksheet!I368)</f>
        <v/>
      </c>
      <c r="G368" s="65"/>
      <c r="H368" s="66"/>
      <c r="K368" s="19"/>
      <c r="L368" s="19"/>
      <c r="M368" s="19" t="str">
        <f>IF($B368&lt;&gt;"",ROUND(MAX(Worksheet!W368,Worksheet!AB368),Worksheet!$N$3),"")</f>
        <v/>
      </c>
      <c r="N368" s="19" t="str">
        <f>IF($B368&lt;&gt;"",ROUND(MAX(Worksheet!X368,Worksheet!AA368),Worksheet!$N$3),"")</f>
        <v/>
      </c>
      <c r="O368" s="19" t="str">
        <f>IF($B368&lt;&gt;"",ROUND(MAX(Worksheet!Y368,Worksheet!Z368),Worksheet!$N$3),"")</f>
        <v/>
      </c>
      <c r="Q368" s="19"/>
      <c r="R368" s="19"/>
      <c r="S368" s="19"/>
    </row>
    <row r="369" spans="2:19" x14ac:dyDescent="0.25">
      <c r="B369" s="10" t="str">
        <f>IF(Worksheet!B369&lt;&gt;"",Worksheet!B369,"")</f>
        <v/>
      </c>
      <c r="C369" s="12" t="str">
        <f t="shared" si="37"/>
        <v/>
      </c>
      <c r="D369" s="12" t="str">
        <f t="shared" si="35"/>
        <v/>
      </c>
      <c r="E369" s="12" t="str">
        <f t="shared" si="36"/>
        <v/>
      </c>
      <c r="F369" s="64" t="str">
        <f>IF(Worksheet!I369="","",Worksheet!I369)</f>
        <v/>
      </c>
      <c r="G369" s="65"/>
      <c r="H369" s="66"/>
      <c r="K369" s="19"/>
      <c r="L369" s="19"/>
      <c r="M369" s="19" t="str">
        <f>IF($B369&lt;&gt;"",ROUND(MAX(Worksheet!W369,Worksheet!AB369),Worksheet!$N$3),"")</f>
        <v/>
      </c>
      <c r="N369" s="19" t="str">
        <f>IF($B369&lt;&gt;"",ROUND(MAX(Worksheet!X369,Worksheet!AA369),Worksheet!$N$3),"")</f>
        <v/>
      </c>
      <c r="O369" s="19" t="str">
        <f>IF($B369&lt;&gt;"",ROUND(MAX(Worksheet!Y369,Worksheet!Z369),Worksheet!$N$3),"")</f>
        <v/>
      </c>
      <c r="Q369" s="19"/>
      <c r="R369" s="19"/>
      <c r="S369" s="19"/>
    </row>
    <row r="370" spans="2:19" x14ac:dyDescent="0.25">
      <c r="B370" s="10" t="str">
        <f>IF(Worksheet!B370&lt;&gt;"",Worksheet!B370,"")</f>
        <v/>
      </c>
      <c r="C370" s="12" t="str">
        <f t="shared" si="37"/>
        <v/>
      </c>
      <c r="D370" s="12" t="str">
        <f t="shared" si="35"/>
        <v/>
      </c>
      <c r="E370" s="12" t="str">
        <f t="shared" si="36"/>
        <v/>
      </c>
      <c r="F370" s="64" t="str">
        <f>IF(Worksheet!I370="","",Worksheet!I370)</f>
        <v/>
      </c>
      <c r="G370" s="65"/>
      <c r="H370" s="66"/>
      <c r="K370" s="19"/>
      <c r="L370" s="19"/>
      <c r="M370" s="19" t="str">
        <f>IF($B370&lt;&gt;"",ROUND(MAX(Worksheet!W370,Worksheet!AB370),Worksheet!$N$3),"")</f>
        <v/>
      </c>
      <c r="N370" s="19" t="str">
        <f>IF($B370&lt;&gt;"",ROUND(MAX(Worksheet!X370,Worksheet!AA370),Worksheet!$N$3),"")</f>
        <v/>
      </c>
      <c r="O370" s="19" t="str">
        <f>IF($B370&lt;&gt;"",ROUND(MAX(Worksheet!Y370,Worksheet!Z370),Worksheet!$N$3),"")</f>
        <v/>
      </c>
      <c r="Q370" s="19"/>
      <c r="R370" s="19"/>
      <c r="S370" s="19"/>
    </row>
    <row r="371" spans="2:19" x14ac:dyDescent="0.25">
      <c r="B371" s="10" t="str">
        <f>IF(Worksheet!B371&lt;&gt;"",Worksheet!B371,"")</f>
        <v/>
      </c>
      <c r="C371" s="12" t="str">
        <f t="shared" si="37"/>
        <v/>
      </c>
      <c r="D371" s="12" t="str">
        <f t="shared" si="35"/>
        <v/>
      </c>
      <c r="E371" s="12" t="str">
        <f t="shared" si="36"/>
        <v/>
      </c>
      <c r="F371" s="64" t="str">
        <f>IF(Worksheet!I371="","",Worksheet!I371)</f>
        <v/>
      </c>
      <c r="G371" s="65"/>
      <c r="H371" s="66"/>
      <c r="K371" s="19"/>
      <c r="L371" s="19"/>
      <c r="M371" s="19" t="str">
        <f>IF($B371&lt;&gt;"",ROUND(MAX(Worksheet!W371,Worksheet!AB371),Worksheet!$N$3),"")</f>
        <v/>
      </c>
      <c r="N371" s="19" t="str">
        <f>IF($B371&lt;&gt;"",ROUND(MAX(Worksheet!X371,Worksheet!AA371),Worksheet!$N$3),"")</f>
        <v/>
      </c>
      <c r="O371" s="19" t="str">
        <f>IF($B371&lt;&gt;"",ROUND(MAX(Worksheet!Y371,Worksheet!Z371),Worksheet!$N$3),"")</f>
        <v/>
      </c>
      <c r="Q371" s="19"/>
      <c r="R371" s="19"/>
      <c r="S371" s="19"/>
    </row>
    <row r="372" spans="2:19" x14ac:dyDescent="0.25">
      <c r="B372" s="10" t="str">
        <f>IF(Worksheet!B372&lt;&gt;"",Worksheet!B372,"")</f>
        <v/>
      </c>
      <c r="C372" s="12" t="str">
        <f t="shared" si="37"/>
        <v/>
      </c>
      <c r="D372" s="12" t="str">
        <f t="shared" si="35"/>
        <v/>
      </c>
      <c r="E372" s="12" t="str">
        <f t="shared" si="36"/>
        <v/>
      </c>
      <c r="F372" s="64" t="str">
        <f>IF(Worksheet!I372="","",Worksheet!I372)</f>
        <v/>
      </c>
      <c r="G372" s="65"/>
      <c r="H372" s="66"/>
      <c r="K372" s="19"/>
      <c r="L372" s="19"/>
      <c r="M372" s="19" t="str">
        <f>IF($B372&lt;&gt;"",ROUND(MAX(Worksheet!W372,Worksheet!AB372),Worksheet!$N$3),"")</f>
        <v/>
      </c>
      <c r="N372" s="19" t="str">
        <f>IF($B372&lt;&gt;"",ROUND(MAX(Worksheet!X372,Worksheet!AA372),Worksheet!$N$3),"")</f>
        <v/>
      </c>
      <c r="O372" s="19" t="str">
        <f>IF($B372&lt;&gt;"",ROUND(MAX(Worksheet!Y372,Worksheet!Z372),Worksheet!$N$3),"")</f>
        <v/>
      </c>
      <c r="Q372" s="19"/>
      <c r="R372" s="19"/>
      <c r="S372" s="19"/>
    </row>
    <row r="373" spans="2:19" x14ac:dyDescent="0.25">
      <c r="B373" s="10" t="str">
        <f>IF(Worksheet!B373&lt;&gt;"",Worksheet!B373,"")</f>
        <v/>
      </c>
      <c r="C373" s="12" t="str">
        <f t="shared" si="37"/>
        <v/>
      </c>
      <c r="D373" s="12" t="str">
        <f t="shared" si="35"/>
        <v/>
      </c>
      <c r="E373" s="12" t="str">
        <f t="shared" si="36"/>
        <v/>
      </c>
      <c r="F373" s="64" t="str">
        <f>IF(Worksheet!I373="","",Worksheet!I373)</f>
        <v/>
      </c>
      <c r="G373" s="65"/>
      <c r="H373" s="66"/>
      <c r="K373" s="19"/>
      <c r="L373" s="19"/>
      <c r="M373" s="19" t="str">
        <f>IF($B373&lt;&gt;"",ROUND(MAX(Worksheet!W373,Worksheet!AB373),Worksheet!$N$3),"")</f>
        <v/>
      </c>
      <c r="N373" s="19" t="str">
        <f>IF($B373&lt;&gt;"",ROUND(MAX(Worksheet!X373,Worksheet!AA373),Worksheet!$N$3),"")</f>
        <v/>
      </c>
      <c r="O373" s="19" t="str">
        <f>IF($B373&lt;&gt;"",ROUND(MAX(Worksheet!Y373,Worksheet!Z373),Worksheet!$N$3),"")</f>
        <v/>
      </c>
      <c r="Q373" s="19"/>
      <c r="R373" s="19"/>
      <c r="S373" s="19"/>
    </row>
    <row r="374" spans="2:19" x14ac:dyDescent="0.25">
      <c r="B374" s="10" t="str">
        <f>IF(Worksheet!B374&lt;&gt;"",Worksheet!B374,"")</f>
        <v/>
      </c>
      <c r="C374" s="12" t="str">
        <f t="shared" si="37"/>
        <v/>
      </c>
      <c r="D374" s="12" t="str">
        <f t="shared" si="35"/>
        <v/>
      </c>
      <c r="E374" s="12" t="str">
        <f t="shared" si="36"/>
        <v/>
      </c>
      <c r="F374" s="64" t="str">
        <f>IF(Worksheet!I374="","",Worksheet!I374)</f>
        <v/>
      </c>
      <c r="G374" s="65"/>
      <c r="H374" s="66"/>
      <c r="K374" s="19"/>
      <c r="L374" s="19"/>
      <c r="M374" s="19" t="str">
        <f>IF($B374&lt;&gt;"",ROUND(MAX(Worksheet!W374,Worksheet!AB374),Worksheet!$N$3),"")</f>
        <v/>
      </c>
      <c r="N374" s="19" t="str">
        <f>IF($B374&lt;&gt;"",ROUND(MAX(Worksheet!X374,Worksheet!AA374),Worksheet!$N$3),"")</f>
        <v/>
      </c>
      <c r="O374" s="19" t="str">
        <f>IF($B374&lt;&gt;"",ROUND(MAX(Worksheet!Y374,Worksheet!Z374),Worksheet!$N$3),"")</f>
        <v/>
      </c>
      <c r="Q374" s="19"/>
      <c r="R374" s="19"/>
      <c r="S374" s="19"/>
    </row>
    <row r="375" spans="2:19" x14ac:dyDescent="0.25">
      <c r="B375" s="10" t="str">
        <f>IF(Worksheet!B375&lt;&gt;"",Worksheet!B375,"")</f>
        <v/>
      </c>
      <c r="C375" s="12" t="str">
        <f t="shared" si="37"/>
        <v/>
      </c>
      <c r="D375" s="12" t="str">
        <f t="shared" si="35"/>
        <v/>
      </c>
      <c r="E375" s="12" t="str">
        <f t="shared" si="36"/>
        <v/>
      </c>
      <c r="F375" s="64" t="str">
        <f>IF(Worksheet!I375="","",Worksheet!I375)</f>
        <v/>
      </c>
      <c r="G375" s="65"/>
      <c r="H375" s="66"/>
      <c r="K375" s="19"/>
      <c r="L375" s="19"/>
      <c r="M375" s="19" t="str">
        <f>IF($B375&lt;&gt;"",ROUND(MAX(Worksheet!W375,Worksheet!AB375),Worksheet!$N$3),"")</f>
        <v/>
      </c>
      <c r="N375" s="19" t="str">
        <f>IF($B375&lt;&gt;"",ROUND(MAX(Worksheet!X375,Worksheet!AA375),Worksheet!$N$3),"")</f>
        <v/>
      </c>
      <c r="O375" s="19" t="str">
        <f>IF($B375&lt;&gt;"",ROUND(MAX(Worksheet!Y375,Worksheet!Z375),Worksheet!$N$3),"")</f>
        <v/>
      </c>
      <c r="Q375" s="19"/>
      <c r="R375" s="19"/>
      <c r="S375" s="19"/>
    </row>
    <row r="376" spans="2:19" x14ac:dyDescent="0.25">
      <c r="K376" s="19"/>
      <c r="L376" s="19"/>
      <c r="M376" s="19" t="str">
        <f>IF($B376&lt;&gt;"",ROUND(MAX(Worksheet!W376,Worksheet!AB376),Worksheet!$N$3),"")</f>
        <v/>
      </c>
      <c r="N376" s="19" t="str">
        <f>IF($B376&lt;&gt;"",ROUND(MAX(Worksheet!X376,Worksheet!AA376),Worksheet!$N$3),"")</f>
        <v/>
      </c>
      <c r="O376" s="19" t="str">
        <f>IF($B376&lt;&gt;"",ROUND(MAX(Worksheet!Y376,Worksheet!Z376),Worksheet!$N$3),"")</f>
        <v/>
      </c>
      <c r="Q376" s="19"/>
      <c r="R376" s="19"/>
      <c r="S376" s="19"/>
    </row>
    <row r="377" spans="2:19" x14ac:dyDescent="0.25">
      <c r="B377" s="61" t="s">
        <v>67</v>
      </c>
      <c r="C377" s="61"/>
      <c r="D377" s="61"/>
      <c r="E377" s="61"/>
      <c r="F377" s="61"/>
      <c r="G377" s="61"/>
      <c r="I377" s="2" t="str">
        <f>CONCATENATE("Page ",P377," of ",$Q$1)</f>
        <v>Page 10 of 2</v>
      </c>
      <c r="K377" s="19"/>
      <c r="L377" s="19"/>
      <c r="M377" s="19" t="e">
        <f>IF($B377&lt;&gt;"",ROUND(MAX(Worksheet!W377,Worksheet!AB377),Worksheet!$N$3),"")</f>
        <v>#VALUE!</v>
      </c>
      <c r="N377" s="19" t="e">
        <f>IF($B377&lt;&gt;"",ROUND(MAX(Worksheet!X377,Worksheet!AA377),Worksheet!$N$3),"")</f>
        <v>#VALUE!</v>
      </c>
      <c r="O377" s="19" t="e">
        <f>IF($B377&lt;&gt;"",ROUND(MAX(Worksheet!Y377,Worksheet!Z377),Worksheet!$N$3),"")</f>
        <v>#VALUE!</v>
      </c>
      <c r="P377" s="13">
        <f>P330+1</f>
        <v>10</v>
      </c>
      <c r="Q377" s="19"/>
      <c r="R377" s="19"/>
      <c r="S377" s="19"/>
    </row>
    <row r="378" spans="2:19" ht="18" x14ac:dyDescent="0.25">
      <c r="B378" s="67" t="s">
        <v>68</v>
      </c>
      <c r="C378" s="67"/>
      <c r="D378" s="67"/>
      <c r="E378" s="67"/>
      <c r="F378" s="67"/>
      <c r="G378" s="67"/>
      <c r="H378" s="67"/>
      <c r="K378" s="19"/>
      <c r="L378" s="19"/>
      <c r="M378" s="19" t="e">
        <f>IF($B378&lt;&gt;"",ROUND(MAX(Worksheet!W378,Worksheet!AB378),Worksheet!$N$3),"")</f>
        <v>#VALUE!</v>
      </c>
      <c r="N378" s="19" t="e">
        <f>IF($B378&lt;&gt;"",ROUND(MAX(Worksheet!X378,Worksheet!AA378),Worksheet!$N$3),"")</f>
        <v>#VALUE!</v>
      </c>
      <c r="O378" s="19" t="e">
        <f>IF($B378&lt;&gt;"",ROUND(MAX(Worksheet!Y378,Worksheet!Z378),Worksheet!$N$3),"")</f>
        <v>#VALUE!</v>
      </c>
      <c r="Q378" s="19"/>
      <c r="R378" s="19"/>
      <c r="S378" s="19"/>
    </row>
    <row r="379" spans="2:19" ht="16.5" thickBot="1" x14ac:dyDescent="0.3">
      <c r="B379" s="3" t="s">
        <v>31</v>
      </c>
      <c r="C379" s="28">
        <f>$C$3</f>
        <v>0</v>
      </c>
      <c r="E379" s="3" t="s">
        <v>24</v>
      </c>
      <c r="F379" s="4" t="str">
        <f>$E$3</f>
        <v/>
      </c>
      <c r="H379" s="5"/>
      <c r="K379" s="19"/>
      <c r="L379" s="19"/>
      <c r="M379" s="19" t="e">
        <f>IF($B379&lt;&gt;"",ROUND(MAX(Worksheet!W379,Worksheet!AB379),Worksheet!$N$3),"")</f>
        <v>#VALUE!</v>
      </c>
      <c r="N379" s="19" t="e">
        <f>IF($B379&lt;&gt;"",ROUND(MAX(Worksheet!X379,Worksheet!AA379),Worksheet!$N$3),"")</f>
        <v>#VALUE!</v>
      </c>
      <c r="O379" s="19" t="e">
        <f>IF($B379&lt;&gt;"",ROUND(MAX(Worksheet!Y379,Worksheet!Z379),Worksheet!$N$3),"")</f>
        <v>#VALUE!</v>
      </c>
      <c r="Q379" s="19"/>
      <c r="R379" s="19"/>
      <c r="S379" s="19"/>
    </row>
    <row r="380" spans="2:19" x14ac:dyDescent="0.25">
      <c r="H380" s="6"/>
      <c r="K380" s="19"/>
      <c r="L380" s="19"/>
      <c r="M380" s="19" t="str">
        <f>IF($B380&lt;&gt;"",ROUND(MAX(Worksheet!W380,Worksheet!AB380),Worksheet!$N$3),"")</f>
        <v/>
      </c>
      <c r="N380" s="19" t="str">
        <f>IF($B380&lt;&gt;"",ROUND(MAX(Worksheet!X380,Worksheet!AA380),Worksheet!$N$3),"")</f>
        <v/>
      </c>
      <c r="O380" s="19" t="str">
        <f>IF($B380&lt;&gt;"",ROUND(MAX(Worksheet!Y380,Worksheet!Z380),Worksheet!$N$3),"")</f>
        <v/>
      </c>
      <c r="Q380" s="19"/>
      <c r="R380" s="19"/>
      <c r="S380" s="19"/>
    </row>
    <row r="381" spans="2:19" x14ac:dyDescent="0.25">
      <c r="C381" s="60" t="s">
        <v>42</v>
      </c>
      <c r="D381" s="60"/>
      <c r="E381" s="60"/>
      <c r="H381" s="6"/>
      <c r="K381" s="19"/>
      <c r="L381" s="19"/>
      <c r="M381" s="19" t="str">
        <f>IF($B381&lt;&gt;"",ROUND(MAX(Worksheet!W381,Worksheet!AB381),Worksheet!$N$3),"")</f>
        <v/>
      </c>
      <c r="N381" s="19" t="str">
        <f>IF($B381&lt;&gt;"",ROUND(MAX(Worksheet!X381,Worksheet!AA381),Worksheet!$N$3),"")</f>
        <v/>
      </c>
      <c r="O381" s="19" t="str">
        <f>IF($B381&lt;&gt;"",ROUND(MAX(Worksheet!Y381,Worksheet!Z381),Worksheet!$N$3),"")</f>
        <v/>
      </c>
      <c r="Q381" s="19"/>
      <c r="R381" s="19"/>
      <c r="S381" s="19"/>
    </row>
    <row r="382" spans="2:19" x14ac:dyDescent="0.25">
      <c r="B382" s="7" t="s">
        <v>45</v>
      </c>
      <c r="C382" s="7" t="s">
        <v>9</v>
      </c>
      <c r="D382" s="7" t="s">
        <v>71</v>
      </c>
      <c r="E382" s="7" t="s">
        <v>11</v>
      </c>
      <c r="F382" s="68" t="s">
        <v>52</v>
      </c>
      <c r="G382" s="68"/>
      <c r="H382" s="68"/>
      <c r="K382" s="19"/>
      <c r="L382" s="19"/>
      <c r="M382" s="19" t="e">
        <f>IF($B382&lt;&gt;"",ROUND(MAX(Worksheet!W382,Worksheet!AB382),Worksheet!$N$3),"")</f>
        <v>#VALUE!</v>
      </c>
      <c r="N382" s="19" t="e">
        <f>IF($B382&lt;&gt;"",ROUND(MAX(Worksheet!X382,Worksheet!AA382),Worksheet!$N$3),"")</f>
        <v>#VALUE!</v>
      </c>
      <c r="O382" s="19" t="e">
        <f>IF($B382&lt;&gt;"",ROUND(MAX(Worksheet!Y382,Worksheet!Z382),Worksheet!$N$3),"")</f>
        <v>#VALUE!</v>
      </c>
      <c r="Q382" s="19"/>
      <c r="R382" s="19"/>
      <c r="S382" s="19"/>
    </row>
    <row r="383" spans="2:19" x14ac:dyDescent="0.25">
      <c r="B383" s="10" t="str">
        <f>IF(Worksheet!B383&lt;&gt;"",Worksheet!B383,"")</f>
        <v/>
      </c>
      <c r="C383" s="12" t="str">
        <f t="shared" ref="C383" si="38">IF(ISERROR(M383),"",M383)</f>
        <v/>
      </c>
      <c r="D383" s="12" t="str">
        <f t="shared" ref="D383:D422" si="39">IF(ISERROR(N383),"",N383)</f>
        <v/>
      </c>
      <c r="E383" s="12" t="str">
        <f t="shared" ref="E383:E422" si="40">IF(ISERROR(O383),"",O383)</f>
        <v/>
      </c>
      <c r="F383" s="64" t="str">
        <f>IF(Worksheet!I383="","",Worksheet!I383)</f>
        <v/>
      </c>
      <c r="G383" s="65"/>
      <c r="H383" s="66"/>
      <c r="K383" s="19"/>
      <c r="L383" s="19"/>
      <c r="M383" s="19" t="str">
        <f>IF($B383&lt;&gt;"",ROUND(MAX(Worksheet!W383,Worksheet!AB383),Worksheet!$N$3),"")</f>
        <v/>
      </c>
      <c r="N383" s="19" t="str">
        <f>IF($B383&lt;&gt;"",ROUND(MAX(Worksheet!X383,Worksheet!AA383),Worksheet!$N$3),"")</f>
        <v/>
      </c>
      <c r="O383" s="19" t="str">
        <f>IF($B383&lt;&gt;"",ROUND(MAX(Worksheet!Y383,Worksheet!Z383),Worksheet!$N$3),"")</f>
        <v/>
      </c>
      <c r="Q383" s="13">
        <f>IF(B383="",Q336,Q336+1)</f>
        <v>2</v>
      </c>
      <c r="R383" s="19"/>
      <c r="S383" s="19"/>
    </row>
    <row r="384" spans="2:19" x14ac:dyDescent="0.25">
      <c r="B384" s="10" t="str">
        <f>IF(Worksheet!B384&lt;&gt;"",Worksheet!B384,"")</f>
        <v/>
      </c>
      <c r="C384" s="12" t="str">
        <f>IF(ISERROR(M384),"",M384)</f>
        <v/>
      </c>
      <c r="D384" s="12" t="str">
        <f t="shared" si="39"/>
        <v/>
      </c>
      <c r="E384" s="12" t="str">
        <f t="shared" si="40"/>
        <v/>
      </c>
      <c r="F384" s="64" t="str">
        <f>IF(Worksheet!I384="","",Worksheet!I384)</f>
        <v/>
      </c>
      <c r="G384" s="65"/>
      <c r="H384" s="66"/>
      <c r="K384" s="19"/>
      <c r="L384" s="19"/>
      <c r="M384" s="19" t="str">
        <f>IF($B384&lt;&gt;"",ROUND(MAX(Worksheet!W384,Worksheet!AB384),Worksheet!$N$3),"")</f>
        <v/>
      </c>
      <c r="N384" s="19" t="str">
        <f>IF($B384&lt;&gt;"",ROUND(MAX(Worksheet!X384,Worksheet!AA384),Worksheet!$N$3),"")</f>
        <v/>
      </c>
      <c r="O384" s="19" t="str">
        <f>IF($B384&lt;&gt;"",ROUND(MAX(Worksheet!Y384,Worksheet!Z384),Worksheet!$N$3),"")</f>
        <v/>
      </c>
      <c r="Q384" s="19"/>
      <c r="R384" s="19"/>
      <c r="S384" s="19"/>
    </row>
    <row r="385" spans="2:19" x14ac:dyDescent="0.25">
      <c r="B385" s="10" t="str">
        <f>IF(Worksheet!B385&lt;&gt;"",Worksheet!B385,"")</f>
        <v/>
      </c>
      <c r="C385" s="12" t="str">
        <f t="shared" ref="C385:C422" si="41">IF(ISERROR(M385),"",M385)</f>
        <v/>
      </c>
      <c r="D385" s="12" t="str">
        <f t="shared" si="39"/>
        <v/>
      </c>
      <c r="E385" s="12" t="str">
        <f t="shared" si="40"/>
        <v/>
      </c>
      <c r="F385" s="64" t="str">
        <f>IF(Worksheet!I385="","",Worksheet!I385)</f>
        <v/>
      </c>
      <c r="G385" s="65"/>
      <c r="H385" s="66"/>
      <c r="K385" s="19"/>
      <c r="L385" s="19"/>
      <c r="M385" s="19" t="str">
        <f>IF($B385&lt;&gt;"",ROUND(MAX(Worksheet!W385,Worksheet!AB385),Worksheet!$N$3),"")</f>
        <v/>
      </c>
      <c r="N385" s="19" t="str">
        <f>IF($B385&lt;&gt;"",ROUND(MAX(Worksheet!X385,Worksheet!AA385),Worksheet!$N$3),"")</f>
        <v/>
      </c>
      <c r="O385" s="19" t="str">
        <f>IF($B385&lt;&gt;"",ROUND(MAX(Worksheet!Y385,Worksheet!Z385),Worksheet!$N$3),"")</f>
        <v/>
      </c>
      <c r="Q385" s="19"/>
      <c r="R385" s="19"/>
      <c r="S385" s="19"/>
    </row>
    <row r="386" spans="2:19" x14ac:dyDescent="0.25">
      <c r="B386" s="10" t="str">
        <f>IF(Worksheet!B386&lt;&gt;"",Worksheet!B386,"")</f>
        <v/>
      </c>
      <c r="C386" s="12" t="str">
        <f t="shared" si="41"/>
        <v/>
      </c>
      <c r="D386" s="12" t="str">
        <f t="shared" si="39"/>
        <v/>
      </c>
      <c r="E386" s="12" t="str">
        <f t="shared" si="40"/>
        <v/>
      </c>
      <c r="F386" s="64" t="str">
        <f>IF(Worksheet!I386="","",Worksheet!I386)</f>
        <v/>
      </c>
      <c r="G386" s="65"/>
      <c r="H386" s="66"/>
      <c r="K386" s="19"/>
      <c r="L386" s="19"/>
      <c r="M386" s="19" t="str">
        <f>IF($B386&lt;&gt;"",ROUND(MAX(Worksheet!W386,Worksheet!AB386),Worksheet!$N$3),"")</f>
        <v/>
      </c>
      <c r="N386" s="19" t="str">
        <f>IF($B386&lt;&gt;"",ROUND(MAX(Worksheet!X386,Worksheet!AA386),Worksheet!$N$3),"")</f>
        <v/>
      </c>
      <c r="O386" s="19" t="str">
        <f>IF($B386&lt;&gt;"",ROUND(MAX(Worksheet!Y386,Worksheet!Z386),Worksheet!$N$3),"")</f>
        <v/>
      </c>
      <c r="Q386" s="19"/>
      <c r="R386" s="19"/>
      <c r="S386" s="19"/>
    </row>
    <row r="387" spans="2:19" x14ac:dyDescent="0.25">
      <c r="B387" s="10" t="str">
        <f>IF(Worksheet!B387&lt;&gt;"",Worksheet!B387,"")</f>
        <v/>
      </c>
      <c r="C387" s="12" t="str">
        <f t="shared" si="41"/>
        <v/>
      </c>
      <c r="D387" s="12" t="str">
        <f t="shared" si="39"/>
        <v/>
      </c>
      <c r="E387" s="12" t="str">
        <f t="shared" si="40"/>
        <v/>
      </c>
      <c r="F387" s="64" t="str">
        <f>IF(Worksheet!I387="","",Worksheet!I387)</f>
        <v/>
      </c>
      <c r="G387" s="65"/>
      <c r="H387" s="66"/>
      <c r="K387" s="19"/>
      <c r="L387" s="19"/>
      <c r="M387" s="19" t="str">
        <f>IF($B387&lt;&gt;"",ROUND(MAX(Worksheet!W387,Worksheet!AB387),Worksheet!$N$3),"")</f>
        <v/>
      </c>
      <c r="N387" s="19" t="str">
        <f>IF($B387&lt;&gt;"",ROUND(MAX(Worksheet!X387,Worksheet!AA387),Worksheet!$N$3),"")</f>
        <v/>
      </c>
      <c r="O387" s="19" t="str">
        <f>IF($B387&lt;&gt;"",ROUND(MAX(Worksheet!Y387,Worksheet!Z387),Worksheet!$N$3),"")</f>
        <v/>
      </c>
      <c r="Q387" s="19"/>
      <c r="R387" s="19"/>
      <c r="S387" s="19"/>
    </row>
    <row r="388" spans="2:19" x14ac:dyDescent="0.25">
      <c r="B388" s="10" t="str">
        <f>IF(Worksheet!B388&lt;&gt;"",Worksheet!B388,"")</f>
        <v/>
      </c>
      <c r="C388" s="12" t="str">
        <f t="shared" si="41"/>
        <v/>
      </c>
      <c r="D388" s="12" t="str">
        <f t="shared" si="39"/>
        <v/>
      </c>
      <c r="E388" s="12" t="str">
        <f t="shared" si="40"/>
        <v/>
      </c>
      <c r="F388" s="64" t="str">
        <f>IF(Worksheet!I388="","",Worksheet!I388)</f>
        <v/>
      </c>
      <c r="G388" s="65"/>
      <c r="H388" s="66"/>
      <c r="K388" s="19"/>
      <c r="L388" s="19"/>
      <c r="M388" s="19" t="str">
        <f>IF($B388&lt;&gt;"",ROUND(MAX(Worksheet!W388,Worksheet!AB388),Worksheet!$N$3),"")</f>
        <v/>
      </c>
      <c r="N388" s="19" t="str">
        <f>IF($B388&lt;&gt;"",ROUND(MAX(Worksheet!X388,Worksheet!AA388),Worksheet!$N$3),"")</f>
        <v/>
      </c>
      <c r="O388" s="19" t="str">
        <f>IF($B388&lt;&gt;"",ROUND(MAX(Worksheet!Y388,Worksheet!Z388),Worksheet!$N$3),"")</f>
        <v/>
      </c>
      <c r="Q388" s="19"/>
      <c r="R388" s="19"/>
      <c r="S388" s="19"/>
    </row>
    <row r="389" spans="2:19" x14ac:dyDescent="0.25">
      <c r="B389" s="10" t="str">
        <f>IF(Worksheet!B389&lt;&gt;"",Worksheet!B389,"")</f>
        <v/>
      </c>
      <c r="C389" s="12" t="str">
        <f t="shared" si="41"/>
        <v/>
      </c>
      <c r="D389" s="12" t="str">
        <f t="shared" si="39"/>
        <v/>
      </c>
      <c r="E389" s="12" t="str">
        <f t="shared" si="40"/>
        <v/>
      </c>
      <c r="F389" s="64" t="str">
        <f>IF(Worksheet!I389="","",Worksheet!I389)</f>
        <v/>
      </c>
      <c r="G389" s="65"/>
      <c r="H389" s="66"/>
      <c r="K389" s="19"/>
      <c r="L389" s="19"/>
      <c r="M389" s="19" t="str">
        <f>IF($B389&lt;&gt;"",ROUND(MAX(Worksheet!W389,Worksheet!AB389),Worksheet!$N$3),"")</f>
        <v/>
      </c>
      <c r="N389" s="19" t="str">
        <f>IF($B389&lt;&gt;"",ROUND(MAX(Worksheet!X389,Worksheet!AA389),Worksheet!$N$3),"")</f>
        <v/>
      </c>
      <c r="O389" s="19" t="str">
        <f>IF($B389&lt;&gt;"",ROUND(MAX(Worksheet!Y389,Worksheet!Z389),Worksheet!$N$3),"")</f>
        <v/>
      </c>
      <c r="Q389" s="19"/>
      <c r="R389" s="19"/>
      <c r="S389" s="19"/>
    </row>
    <row r="390" spans="2:19" x14ac:dyDescent="0.25">
      <c r="B390" s="10" t="str">
        <f>IF(Worksheet!B390&lt;&gt;"",Worksheet!B390,"")</f>
        <v/>
      </c>
      <c r="C390" s="12" t="str">
        <f t="shared" si="41"/>
        <v/>
      </c>
      <c r="D390" s="12" t="str">
        <f t="shared" si="39"/>
        <v/>
      </c>
      <c r="E390" s="12" t="str">
        <f t="shared" si="40"/>
        <v/>
      </c>
      <c r="F390" s="64" t="str">
        <f>IF(Worksheet!I390="","",Worksheet!I390)</f>
        <v/>
      </c>
      <c r="G390" s="65"/>
      <c r="H390" s="66"/>
      <c r="K390" s="19"/>
      <c r="L390" s="19"/>
      <c r="M390" s="19" t="str">
        <f>IF($B390&lt;&gt;"",ROUND(MAX(Worksheet!W390,Worksheet!AB390),Worksheet!$N$3),"")</f>
        <v/>
      </c>
      <c r="N390" s="19" t="str">
        <f>IF($B390&lt;&gt;"",ROUND(MAX(Worksheet!X390,Worksheet!AA390),Worksheet!$N$3),"")</f>
        <v/>
      </c>
      <c r="O390" s="19" t="str">
        <f>IF($B390&lt;&gt;"",ROUND(MAX(Worksheet!Y390,Worksheet!Z390),Worksheet!$N$3),"")</f>
        <v/>
      </c>
      <c r="Q390" s="19"/>
      <c r="R390" s="19"/>
      <c r="S390" s="19"/>
    </row>
    <row r="391" spans="2:19" x14ac:dyDescent="0.25">
      <c r="B391" s="10" t="str">
        <f>IF(Worksheet!B391&lt;&gt;"",Worksheet!B391,"")</f>
        <v/>
      </c>
      <c r="C391" s="12" t="str">
        <f t="shared" si="41"/>
        <v/>
      </c>
      <c r="D391" s="12" t="str">
        <f t="shared" si="39"/>
        <v/>
      </c>
      <c r="E391" s="12" t="str">
        <f t="shared" si="40"/>
        <v/>
      </c>
      <c r="F391" s="64" t="str">
        <f>IF(Worksheet!I391="","",Worksheet!I391)</f>
        <v/>
      </c>
      <c r="G391" s="65"/>
      <c r="H391" s="66"/>
      <c r="K391" s="19"/>
      <c r="L391" s="19"/>
      <c r="M391" s="19" t="str">
        <f>IF($B391&lt;&gt;"",ROUND(MAX(Worksheet!W391,Worksheet!AB391),Worksheet!$N$3),"")</f>
        <v/>
      </c>
      <c r="N391" s="19" t="str">
        <f>IF($B391&lt;&gt;"",ROUND(MAX(Worksheet!X391,Worksheet!AA391),Worksheet!$N$3),"")</f>
        <v/>
      </c>
      <c r="O391" s="19" t="str">
        <f>IF($B391&lt;&gt;"",ROUND(MAX(Worksheet!Y391,Worksheet!Z391),Worksheet!$N$3),"")</f>
        <v/>
      </c>
      <c r="Q391" s="19"/>
      <c r="R391" s="19"/>
      <c r="S391" s="19"/>
    </row>
    <row r="392" spans="2:19" x14ac:dyDescent="0.25">
      <c r="B392" s="10" t="str">
        <f>IF(Worksheet!B392&lt;&gt;"",Worksheet!B392,"")</f>
        <v/>
      </c>
      <c r="C392" s="12" t="str">
        <f t="shared" si="41"/>
        <v/>
      </c>
      <c r="D392" s="12" t="str">
        <f t="shared" si="39"/>
        <v/>
      </c>
      <c r="E392" s="12" t="str">
        <f t="shared" si="40"/>
        <v/>
      </c>
      <c r="F392" s="64" t="str">
        <f>IF(Worksheet!I392="","",Worksheet!I392)</f>
        <v/>
      </c>
      <c r="G392" s="65"/>
      <c r="H392" s="66"/>
      <c r="K392" s="19"/>
      <c r="L392" s="19"/>
      <c r="M392" s="19" t="str">
        <f>IF($B392&lt;&gt;"",ROUND(MAX(Worksheet!W392,Worksheet!AB392),Worksheet!$N$3),"")</f>
        <v/>
      </c>
      <c r="N392" s="19" t="str">
        <f>IF($B392&lt;&gt;"",ROUND(MAX(Worksheet!X392,Worksheet!AA392),Worksheet!$N$3),"")</f>
        <v/>
      </c>
      <c r="O392" s="19" t="str">
        <f>IF($B392&lt;&gt;"",ROUND(MAX(Worksheet!Y392,Worksheet!Z392),Worksheet!$N$3),"")</f>
        <v/>
      </c>
      <c r="Q392" s="19"/>
      <c r="R392" s="19"/>
      <c r="S392" s="19"/>
    </row>
    <row r="393" spans="2:19" x14ac:dyDescent="0.25">
      <c r="B393" s="10" t="str">
        <f>IF(Worksheet!B393&lt;&gt;"",Worksheet!B393,"")</f>
        <v/>
      </c>
      <c r="C393" s="12" t="str">
        <f t="shared" si="41"/>
        <v/>
      </c>
      <c r="D393" s="12" t="str">
        <f t="shared" si="39"/>
        <v/>
      </c>
      <c r="E393" s="12" t="str">
        <f t="shared" si="40"/>
        <v/>
      </c>
      <c r="F393" s="64" t="str">
        <f>IF(Worksheet!I393="","",Worksheet!I393)</f>
        <v/>
      </c>
      <c r="G393" s="65"/>
      <c r="H393" s="66"/>
      <c r="K393" s="19"/>
      <c r="L393" s="19"/>
      <c r="M393" s="19" t="str">
        <f>IF($B393&lt;&gt;"",ROUND(MAX(Worksheet!W393,Worksheet!AB393),Worksheet!$N$3),"")</f>
        <v/>
      </c>
      <c r="N393" s="19" t="str">
        <f>IF($B393&lt;&gt;"",ROUND(MAX(Worksheet!X393,Worksheet!AA393),Worksheet!$N$3),"")</f>
        <v/>
      </c>
      <c r="O393" s="19" t="str">
        <f>IF($B393&lt;&gt;"",ROUND(MAX(Worksheet!Y393,Worksheet!Z393),Worksheet!$N$3),"")</f>
        <v/>
      </c>
      <c r="Q393" s="19"/>
      <c r="R393" s="19"/>
      <c r="S393" s="19"/>
    </row>
    <row r="394" spans="2:19" x14ac:dyDescent="0.25">
      <c r="B394" s="10" t="str">
        <f>IF(Worksheet!B394&lt;&gt;"",Worksheet!B394,"")</f>
        <v/>
      </c>
      <c r="C394" s="12" t="str">
        <f t="shared" si="41"/>
        <v/>
      </c>
      <c r="D394" s="12" t="str">
        <f t="shared" si="39"/>
        <v/>
      </c>
      <c r="E394" s="12" t="str">
        <f t="shared" si="40"/>
        <v/>
      </c>
      <c r="F394" s="64" t="str">
        <f>IF(Worksheet!I394="","",Worksheet!I394)</f>
        <v/>
      </c>
      <c r="G394" s="65"/>
      <c r="H394" s="66"/>
      <c r="K394" s="19"/>
      <c r="L394" s="19"/>
      <c r="M394" s="19" t="str">
        <f>IF($B394&lt;&gt;"",ROUND(MAX(Worksheet!W394,Worksheet!AB394),Worksheet!$N$3),"")</f>
        <v/>
      </c>
      <c r="N394" s="19" t="str">
        <f>IF($B394&lt;&gt;"",ROUND(MAX(Worksheet!X394,Worksheet!AA394),Worksheet!$N$3),"")</f>
        <v/>
      </c>
      <c r="O394" s="19" t="str">
        <f>IF($B394&lt;&gt;"",ROUND(MAX(Worksheet!Y394,Worksheet!Z394),Worksheet!$N$3),"")</f>
        <v/>
      </c>
      <c r="Q394" s="19"/>
      <c r="R394" s="19"/>
      <c r="S394" s="19"/>
    </row>
    <row r="395" spans="2:19" x14ac:dyDescent="0.25">
      <c r="B395" s="10" t="str">
        <f>IF(Worksheet!B395&lt;&gt;"",Worksheet!B395,"")</f>
        <v/>
      </c>
      <c r="C395" s="12" t="str">
        <f t="shared" si="41"/>
        <v/>
      </c>
      <c r="D395" s="12" t="str">
        <f t="shared" si="39"/>
        <v/>
      </c>
      <c r="E395" s="12" t="str">
        <f t="shared" si="40"/>
        <v/>
      </c>
      <c r="F395" s="64" t="str">
        <f>IF(Worksheet!I395="","",Worksheet!I395)</f>
        <v/>
      </c>
      <c r="G395" s="65"/>
      <c r="H395" s="66"/>
      <c r="K395" s="19"/>
      <c r="L395" s="19"/>
      <c r="M395" s="19" t="str">
        <f>IF($B395&lt;&gt;"",ROUND(MAX(Worksheet!W395,Worksheet!AB395),Worksheet!$N$3),"")</f>
        <v/>
      </c>
      <c r="N395" s="19" t="str">
        <f>IF($B395&lt;&gt;"",ROUND(MAX(Worksheet!X395,Worksheet!AA395),Worksheet!$N$3),"")</f>
        <v/>
      </c>
      <c r="O395" s="19" t="str">
        <f>IF($B395&lt;&gt;"",ROUND(MAX(Worksheet!Y395,Worksheet!Z395),Worksheet!$N$3),"")</f>
        <v/>
      </c>
      <c r="Q395" s="19"/>
      <c r="R395" s="19"/>
      <c r="S395" s="19"/>
    </row>
    <row r="396" spans="2:19" x14ac:dyDescent="0.25">
      <c r="B396" s="10" t="str">
        <f>IF(Worksheet!B396&lt;&gt;"",Worksheet!B396,"")</f>
        <v/>
      </c>
      <c r="C396" s="12" t="str">
        <f t="shared" si="41"/>
        <v/>
      </c>
      <c r="D396" s="12" t="str">
        <f t="shared" si="39"/>
        <v/>
      </c>
      <c r="E396" s="12" t="str">
        <f t="shared" si="40"/>
        <v/>
      </c>
      <c r="F396" s="64" t="str">
        <f>IF(Worksheet!I396="","",Worksheet!I396)</f>
        <v/>
      </c>
      <c r="G396" s="65"/>
      <c r="H396" s="66"/>
      <c r="K396" s="19"/>
      <c r="L396" s="19"/>
      <c r="M396" s="19" t="str">
        <f>IF($B396&lt;&gt;"",ROUND(MAX(Worksheet!W396,Worksheet!AB396),Worksheet!$N$3),"")</f>
        <v/>
      </c>
      <c r="N396" s="19" t="str">
        <f>IF($B396&lt;&gt;"",ROUND(MAX(Worksheet!X396,Worksheet!AA396),Worksheet!$N$3),"")</f>
        <v/>
      </c>
      <c r="O396" s="19" t="str">
        <f>IF($B396&lt;&gt;"",ROUND(MAX(Worksheet!Y396,Worksheet!Z396),Worksheet!$N$3),"")</f>
        <v/>
      </c>
      <c r="Q396" s="19"/>
      <c r="R396" s="19"/>
      <c r="S396" s="19"/>
    </row>
    <row r="397" spans="2:19" x14ac:dyDescent="0.25">
      <c r="B397" s="10" t="str">
        <f>IF(Worksheet!B397&lt;&gt;"",Worksheet!B397,"")</f>
        <v/>
      </c>
      <c r="C397" s="12" t="str">
        <f t="shared" si="41"/>
        <v/>
      </c>
      <c r="D397" s="12" t="str">
        <f t="shared" si="39"/>
        <v/>
      </c>
      <c r="E397" s="12" t="str">
        <f t="shared" si="40"/>
        <v/>
      </c>
      <c r="F397" s="64" t="str">
        <f>IF(Worksheet!I397="","",Worksheet!I397)</f>
        <v/>
      </c>
      <c r="G397" s="65"/>
      <c r="H397" s="66"/>
      <c r="K397" s="19"/>
      <c r="L397" s="19"/>
      <c r="M397" s="19" t="str">
        <f>IF($B397&lt;&gt;"",ROUND(MAX(Worksheet!W397,Worksheet!AB397),Worksheet!$N$3),"")</f>
        <v/>
      </c>
      <c r="N397" s="19" t="str">
        <f>IF($B397&lt;&gt;"",ROUND(MAX(Worksheet!X397,Worksheet!AA397),Worksheet!$N$3),"")</f>
        <v/>
      </c>
      <c r="O397" s="19" t="str">
        <f>IF($B397&lt;&gt;"",ROUND(MAX(Worksheet!Y397,Worksheet!Z397),Worksheet!$N$3),"")</f>
        <v/>
      </c>
      <c r="Q397" s="19"/>
      <c r="R397" s="19"/>
      <c r="S397" s="19"/>
    </row>
    <row r="398" spans="2:19" x14ac:dyDescent="0.25">
      <c r="B398" s="10" t="str">
        <f>IF(Worksheet!B398&lt;&gt;"",Worksheet!B398,"")</f>
        <v/>
      </c>
      <c r="C398" s="12" t="str">
        <f t="shared" si="41"/>
        <v/>
      </c>
      <c r="D398" s="12" t="str">
        <f t="shared" si="39"/>
        <v/>
      </c>
      <c r="E398" s="12" t="str">
        <f t="shared" si="40"/>
        <v/>
      </c>
      <c r="F398" s="64" t="str">
        <f>IF(Worksheet!I398="","",Worksheet!I398)</f>
        <v/>
      </c>
      <c r="G398" s="65"/>
      <c r="H398" s="66"/>
      <c r="K398" s="19"/>
      <c r="L398" s="19"/>
      <c r="M398" s="19" t="str">
        <f>IF($B398&lt;&gt;"",ROUND(MAX(Worksheet!W398,Worksheet!AB398),Worksheet!$N$3),"")</f>
        <v/>
      </c>
      <c r="N398" s="19" t="str">
        <f>IF($B398&lt;&gt;"",ROUND(MAX(Worksheet!X398,Worksheet!AA398),Worksheet!$N$3),"")</f>
        <v/>
      </c>
      <c r="O398" s="19" t="str">
        <f>IF($B398&lt;&gt;"",ROUND(MAX(Worksheet!Y398,Worksheet!Z398),Worksheet!$N$3),"")</f>
        <v/>
      </c>
      <c r="Q398" s="19"/>
      <c r="R398" s="19"/>
      <c r="S398" s="19"/>
    </row>
    <row r="399" spans="2:19" x14ac:dyDescent="0.25">
      <c r="B399" s="10" t="str">
        <f>IF(Worksheet!B399&lt;&gt;"",Worksheet!B399,"")</f>
        <v/>
      </c>
      <c r="C399" s="12" t="str">
        <f t="shared" si="41"/>
        <v/>
      </c>
      <c r="D399" s="12" t="str">
        <f t="shared" si="39"/>
        <v/>
      </c>
      <c r="E399" s="12" t="str">
        <f t="shared" si="40"/>
        <v/>
      </c>
      <c r="F399" s="64" t="str">
        <f>IF(Worksheet!I399="","",Worksheet!I399)</f>
        <v/>
      </c>
      <c r="G399" s="65"/>
      <c r="H399" s="66"/>
      <c r="K399" s="19"/>
      <c r="L399" s="19"/>
      <c r="M399" s="19" t="str">
        <f>IF($B399&lt;&gt;"",ROUND(MAX(Worksheet!W399,Worksheet!AB399),Worksheet!$N$3),"")</f>
        <v/>
      </c>
      <c r="N399" s="19" t="str">
        <f>IF($B399&lt;&gt;"",ROUND(MAX(Worksheet!X399,Worksheet!AA399),Worksheet!$N$3),"")</f>
        <v/>
      </c>
      <c r="O399" s="19" t="str">
        <f>IF($B399&lt;&gt;"",ROUND(MAX(Worksheet!Y399,Worksheet!Z399),Worksheet!$N$3),"")</f>
        <v/>
      </c>
      <c r="Q399" s="19"/>
      <c r="R399" s="19"/>
      <c r="S399" s="19"/>
    </row>
    <row r="400" spans="2:19" x14ac:dyDescent="0.25">
      <c r="B400" s="10" t="str">
        <f>IF(Worksheet!B400&lt;&gt;"",Worksheet!B400,"")</f>
        <v/>
      </c>
      <c r="C400" s="12" t="str">
        <f t="shared" si="41"/>
        <v/>
      </c>
      <c r="D400" s="12" t="str">
        <f t="shared" si="39"/>
        <v/>
      </c>
      <c r="E400" s="12" t="str">
        <f t="shared" si="40"/>
        <v/>
      </c>
      <c r="F400" s="64" t="str">
        <f>IF(Worksheet!I400="","",Worksheet!I400)</f>
        <v/>
      </c>
      <c r="G400" s="65"/>
      <c r="H400" s="66"/>
      <c r="K400" s="19"/>
      <c r="L400" s="19"/>
      <c r="M400" s="19" t="str">
        <f>IF($B400&lt;&gt;"",ROUND(MAX(Worksheet!W400,Worksheet!AB400),Worksheet!$N$3),"")</f>
        <v/>
      </c>
      <c r="N400" s="19" t="str">
        <f>IF($B400&lt;&gt;"",ROUND(MAX(Worksheet!X400,Worksheet!AA400),Worksheet!$N$3),"")</f>
        <v/>
      </c>
      <c r="O400" s="19" t="str">
        <f>IF($B400&lt;&gt;"",ROUND(MAX(Worksheet!Y400,Worksheet!Z400),Worksheet!$N$3),"")</f>
        <v/>
      </c>
      <c r="Q400" s="19"/>
      <c r="R400" s="19"/>
      <c r="S400" s="19"/>
    </row>
    <row r="401" spans="2:19" x14ac:dyDescent="0.25">
      <c r="B401" s="10" t="str">
        <f>IF(Worksheet!B401&lt;&gt;"",Worksheet!B401,"")</f>
        <v/>
      </c>
      <c r="C401" s="12" t="str">
        <f t="shared" si="41"/>
        <v/>
      </c>
      <c r="D401" s="12" t="str">
        <f t="shared" si="39"/>
        <v/>
      </c>
      <c r="E401" s="12" t="str">
        <f t="shared" si="40"/>
        <v/>
      </c>
      <c r="F401" s="64" t="str">
        <f>IF(Worksheet!I401="","",Worksheet!I401)</f>
        <v/>
      </c>
      <c r="G401" s="65"/>
      <c r="H401" s="66"/>
      <c r="K401" s="19"/>
      <c r="L401" s="19"/>
      <c r="M401" s="19" t="str">
        <f>IF($B401&lt;&gt;"",ROUND(MAX(Worksheet!W401,Worksheet!AB401),Worksheet!$N$3),"")</f>
        <v/>
      </c>
      <c r="N401" s="19" t="str">
        <f>IF($B401&lt;&gt;"",ROUND(MAX(Worksheet!X401,Worksheet!AA401),Worksheet!$N$3),"")</f>
        <v/>
      </c>
      <c r="O401" s="19" t="str">
        <f>IF($B401&lt;&gt;"",ROUND(MAX(Worksheet!Y401,Worksheet!Z401),Worksheet!$N$3),"")</f>
        <v/>
      </c>
      <c r="Q401" s="19"/>
      <c r="R401" s="19"/>
      <c r="S401" s="19"/>
    </row>
    <row r="402" spans="2:19" x14ac:dyDescent="0.25">
      <c r="B402" s="10" t="str">
        <f>IF(Worksheet!B402&lt;&gt;"",Worksheet!B402,"")</f>
        <v/>
      </c>
      <c r="C402" s="12" t="str">
        <f t="shared" si="41"/>
        <v/>
      </c>
      <c r="D402" s="12" t="str">
        <f t="shared" si="39"/>
        <v/>
      </c>
      <c r="E402" s="12" t="str">
        <f t="shared" si="40"/>
        <v/>
      </c>
      <c r="F402" s="64" t="str">
        <f>IF(Worksheet!I402="","",Worksheet!I402)</f>
        <v/>
      </c>
      <c r="G402" s="65"/>
      <c r="H402" s="66"/>
      <c r="K402" s="19"/>
      <c r="L402" s="19"/>
      <c r="M402" s="19" t="str">
        <f>IF($B402&lt;&gt;"",ROUND(MAX(Worksheet!W402,Worksheet!AB402),Worksheet!$N$3),"")</f>
        <v/>
      </c>
      <c r="N402" s="19" t="str">
        <f>IF($B402&lt;&gt;"",ROUND(MAX(Worksheet!X402,Worksheet!AA402),Worksheet!$N$3),"")</f>
        <v/>
      </c>
      <c r="O402" s="19" t="str">
        <f>IF($B402&lt;&gt;"",ROUND(MAX(Worksheet!Y402,Worksheet!Z402),Worksheet!$N$3),"")</f>
        <v/>
      </c>
      <c r="Q402" s="19"/>
      <c r="R402" s="19"/>
      <c r="S402" s="19"/>
    </row>
    <row r="403" spans="2:19" x14ac:dyDescent="0.25">
      <c r="B403" s="10" t="str">
        <f>IF(Worksheet!B403&lt;&gt;"",Worksheet!B403,"")</f>
        <v/>
      </c>
      <c r="C403" s="12" t="str">
        <f t="shared" si="41"/>
        <v/>
      </c>
      <c r="D403" s="12" t="str">
        <f t="shared" si="39"/>
        <v/>
      </c>
      <c r="E403" s="12" t="str">
        <f t="shared" si="40"/>
        <v/>
      </c>
      <c r="F403" s="64" t="str">
        <f>IF(Worksheet!I403="","",Worksheet!I403)</f>
        <v/>
      </c>
      <c r="G403" s="65"/>
      <c r="H403" s="66"/>
      <c r="K403" s="19"/>
      <c r="L403" s="19"/>
      <c r="M403" s="19" t="str">
        <f>IF($B403&lt;&gt;"",ROUND(MAX(Worksheet!W403,Worksheet!AB403),Worksheet!$N$3),"")</f>
        <v/>
      </c>
      <c r="N403" s="19" t="str">
        <f>IF($B403&lt;&gt;"",ROUND(MAX(Worksheet!X403,Worksheet!AA403),Worksheet!$N$3),"")</f>
        <v/>
      </c>
      <c r="O403" s="19" t="str">
        <f>IF($B403&lt;&gt;"",ROUND(MAX(Worksheet!Y403,Worksheet!Z403),Worksheet!$N$3),"")</f>
        <v/>
      </c>
      <c r="Q403" s="19"/>
      <c r="R403" s="19"/>
      <c r="S403" s="19"/>
    </row>
    <row r="404" spans="2:19" x14ac:dyDescent="0.25">
      <c r="B404" s="10" t="str">
        <f>IF(Worksheet!B404&lt;&gt;"",Worksheet!B404,"")</f>
        <v/>
      </c>
      <c r="C404" s="12" t="str">
        <f t="shared" si="41"/>
        <v/>
      </c>
      <c r="D404" s="12" t="str">
        <f t="shared" si="39"/>
        <v/>
      </c>
      <c r="E404" s="12" t="str">
        <f t="shared" si="40"/>
        <v/>
      </c>
      <c r="F404" s="64" t="str">
        <f>IF(Worksheet!I404="","",Worksheet!I404)</f>
        <v/>
      </c>
      <c r="G404" s="65"/>
      <c r="H404" s="66"/>
      <c r="K404" s="19"/>
      <c r="L404" s="19"/>
      <c r="M404" s="19" t="str">
        <f>IF($B404&lt;&gt;"",ROUND(MAX(Worksheet!W404,Worksheet!AB404),Worksheet!$N$3),"")</f>
        <v/>
      </c>
      <c r="N404" s="19" t="str">
        <f>IF($B404&lt;&gt;"",ROUND(MAX(Worksheet!X404,Worksheet!AA404),Worksheet!$N$3),"")</f>
        <v/>
      </c>
      <c r="O404" s="19" t="str">
        <f>IF($B404&lt;&gt;"",ROUND(MAX(Worksheet!Y404,Worksheet!Z404),Worksheet!$N$3),"")</f>
        <v/>
      </c>
      <c r="Q404" s="19"/>
      <c r="R404" s="19"/>
      <c r="S404" s="19"/>
    </row>
    <row r="405" spans="2:19" x14ac:dyDescent="0.25">
      <c r="B405" s="10" t="str">
        <f>IF(Worksheet!B405&lt;&gt;"",Worksheet!B405,"")</f>
        <v/>
      </c>
      <c r="C405" s="12" t="str">
        <f t="shared" si="41"/>
        <v/>
      </c>
      <c r="D405" s="12" t="str">
        <f t="shared" si="39"/>
        <v/>
      </c>
      <c r="E405" s="12" t="str">
        <f t="shared" si="40"/>
        <v/>
      </c>
      <c r="F405" s="64" t="str">
        <f>IF(Worksheet!I405="","",Worksheet!I405)</f>
        <v/>
      </c>
      <c r="G405" s="65"/>
      <c r="H405" s="66"/>
      <c r="K405" s="19"/>
      <c r="L405" s="19"/>
      <c r="M405" s="19" t="str">
        <f>IF($B405&lt;&gt;"",ROUND(MAX(Worksheet!W405,Worksheet!AB405),Worksheet!$N$3),"")</f>
        <v/>
      </c>
      <c r="N405" s="19" t="str">
        <f>IF($B405&lt;&gt;"",ROUND(MAX(Worksheet!X405,Worksheet!AA405),Worksheet!$N$3),"")</f>
        <v/>
      </c>
      <c r="O405" s="19" t="str">
        <f>IF($B405&lt;&gt;"",ROUND(MAX(Worksheet!Y405,Worksheet!Z405),Worksheet!$N$3),"")</f>
        <v/>
      </c>
      <c r="Q405" s="19"/>
      <c r="R405" s="19"/>
      <c r="S405" s="19"/>
    </row>
    <row r="406" spans="2:19" x14ac:dyDescent="0.25">
      <c r="B406" s="10" t="str">
        <f>IF(Worksheet!B406&lt;&gt;"",Worksheet!B406,"")</f>
        <v/>
      </c>
      <c r="C406" s="12" t="str">
        <f t="shared" si="41"/>
        <v/>
      </c>
      <c r="D406" s="12" t="str">
        <f t="shared" si="39"/>
        <v/>
      </c>
      <c r="E406" s="12" t="str">
        <f t="shared" si="40"/>
        <v/>
      </c>
      <c r="F406" s="64" t="str">
        <f>IF(Worksheet!I406="","",Worksheet!I406)</f>
        <v/>
      </c>
      <c r="G406" s="65"/>
      <c r="H406" s="66"/>
      <c r="K406" s="19"/>
      <c r="L406" s="19"/>
      <c r="M406" s="19" t="str">
        <f>IF($B406&lt;&gt;"",ROUND(MAX(Worksheet!W406,Worksheet!AB406),Worksheet!$N$3),"")</f>
        <v/>
      </c>
      <c r="N406" s="19" t="str">
        <f>IF($B406&lt;&gt;"",ROUND(MAX(Worksheet!X406,Worksheet!AA406),Worksheet!$N$3),"")</f>
        <v/>
      </c>
      <c r="O406" s="19" t="str">
        <f>IF($B406&lt;&gt;"",ROUND(MAX(Worksheet!Y406,Worksheet!Z406),Worksheet!$N$3),"")</f>
        <v/>
      </c>
      <c r="Q406" s="19"/>
      <c r="R406" s="19"/>
      <c r="S406" s="19"/>
    </row>
    <row r="407" spans="2:19" x14ac:dyDescent="0.25">
      <c r="B407" s="10" t="str">
        <f>IF(Worksheet!B407&lt;&gt;"",Worksheet!B407,"")</f>
        <v/>
      </c>
      <c r="C407" s="12" t="str">
        <f t="shared" si="41"/>
        <v/>
      </c>
      <c r="D407" s="12" t="str">
        <f t="shared" si="39"/>
        <v/>
      </c>
      <c r="E407" s="12" t="str">
        <f t="shared" si="40"/>
        <v/>
      </c>
      <c r="F407" s="64" t="str">
        <f>IF(Worksheet!I407="","",Worksheet!I407)</f>
        <v/>
      </c>
      <c r="G407" s="65"/>
      <c r="H407" s="66"/>
      <c r="K407" s="19"/>
      <c r="L407" s="19"/>
      <c r="M407" s="19" t="str">
        <f>IF($B407&lt;&gt;"",ROUND(MAX(Worksheet!W407,Worksheet!AB407),Worksheet!$N$3),"")</f>
        <v/>
      </c>
      <c r="N407" s="19" t="str">
        <f>IF($B407&lt;&gt;"",ROUND(MAX(Worksheet!X407,Worksheet!AA407),Worksheet!$N$3),"")</f>
        <v/>
      </c>
      <c r="O407" s="19" t="str">
        <f>IF($B407&lt;&gt;"",ROUND(MAX(Worksheet!Y407,Worksheet!Z407),Worksheet!$N$3),"")</f>
        <v/>
      </c>
      <c r="Q407" s="19"/>
      <c r="R407" s="19"/>
      <c r="S407" s="19"/>
    </row>
    <row r="408" spans="2:19" x14ac:dyDescent="0.25">
      <c r="B408" s="10" t="str">
        <f>IF(Worksheet!B408&lt;&gt;"",Worksheet!B408,"")</f>
        <v/>
      </c>
      <c r="C408" s="12" t="str">
        <f t="shared" si="41"/>
        <v/>
      </c>
      <c r="D408" s="12" t="str">
        <f t="shared" si="39"/>
        <v/>
      </c>
      <c r="E408" s="12" t="str">
        <f t="shared" si="40"/>
        <v/>
      </c>
      <c r="F408" s="64" t="str">
        <f>IF(Worksheet!I408="","",Worksheet!I408)</f>
        <v/>
      </c>
      <c r="G408" s="65"/>
      <c r="H408" s="66"/>
      <c r="K408" s="19"/>
      <c r="L408" s="19"/>
      <c r="M408" s="19" t="str">
        <f>IF($B408&lt;&gt;"",ROUND(MAX(Worksheet!W408,Worksheet!AB408),Worksheet!$N$3),"")</f>
        <v/>
      </c>
      <c r="N408" s="19" t="str">
        <f>IF($B408&lt;&gt;"",ROUND(MAX(Worksheet!X408,Worksheet!AA408),Worksheet!$N$3),"")</f>
        <v/>
      </c>
      <c r="O408" s="19" t="str">
        <f>IF($B408&lt;&gt;"",ROUND(MAX(Worksheet!Y408,Worksheet!Z408),Worksheet!$N$3),"")</f>
        <v/>
      </c>
      <c r="Q408" s="19"/>
      <c r="R408" s="19"/>
      <c r="S408" s="19"/>
    </row>
    <row r="409" spans="2:19" x14ac:dyDescent="0.25">
      <c r="B409" s="10" t="str">
        <f>IF(Worksheet!B409&lt;&gt;"",Worksheet!B409,"")</f>
        <v/>
      </c>
      <c r="C409" s="12" t="str">
        <f t="shared" si="41"/>
        <v/>
      </c>
      <c r="D409" s="12" t="str">
        <f t="shared" si="39"/>
        <v/>
      </c>
      <c r="E409" s="12" t="str">
        <f t="shared" si="40"/>
        <v/>
      </c>
      <c r="F409" s="64" t="str">
        <f>IF(Worksheet!I409="","",Worksheet!I409)</f>
        <v/>
      </c>
      <c r="G409" s="65"/>
      <c r="H409" s="66"/>
      <c r="K409" s="19"/>
      <c r="L409" s="19"/>
      <c r="M409" s="19" t="str">
        <f>IF($B409&lt;&gt;"",ROUND(MAX(Worksheet!W409,Worksheet!AB409),Worksheet!$N$3),"")</f>
        <v/>
      </c>
      <c r="N409" s="19" t="str">
        <f>IF($B409&lt;&gt;"",ROUND(MAX(Worksheet!X409,Worksheet!AA409),Worksheet!$N$3),"")</f>
        <v/>
      </c>
      <c r="O409" s="19" t="str">
        <f>IF($B409&lt;&gt;"",ROUND(MAX(Worksheet!Y409,Worksheet!Z409),Worksheet!$N$3),"")</f>
        <v/>
      </c>
      <c r="Q409" s="19"/>
      <c r="R409" s="19"/>
      <c r="S409" s="19"/>
    </row>
    <row r="410" spans="2:19" x14ac:dyDescent="0.25">
      <c r="B410" s="10" t="str">
        <f>IF(Worksheet!B410&lt;&gt;"",Worksheet!B410,"")</f>
        <v/>
      </c>
      <c r="C410" s="12" t="str">
        <f t="shared" si="41"/>
        <v/>
      </c>
      <c r="D410" s="12" t="str">
        <f t="shared" si="39"/>
        <v/>
      </c>
      <c r="E410" s="12" t="str">
        <f t="shared" si="40"/>
        <v/>
      </c>
      <c r="F410" s="64" t="str">
        <f>IF(Worksheet!I410="","",Worksheet!I410)</f>
        <v/>
      </c>
      <c r="G410" s="65"/>
      <c r="H410" s="66"/>
      <c r="K410" s="19"/>
      <c r="L410" s="19"/>
      <c r="M410" s="19" t="str">
        <f>IF($B410&lt;&gt;"",ROUND(MAX(Worksheet!W410,Worksheet!AB410),Worksheet!$N$3),"")</f>
        <v/>
      </c>
      <c r="N410" s="19" t="str">
        <f>IF($B410&lt;&gt;"",ROUND(MAX(Worksheet!X410,Worksheet!AA410),Worksheet!$N$3),"")</f>
        <v/>
      </c>
      <c r="O410" s="19" t="str">
        <f>IF($B410&lt;&gt;"",ROUND(MAX(Worksheet!Y410,Worksheet!Z410),Worksheet!$N$3),"")</f>
        <v/>
      </c>
      <c r="Q410" s="19"/>
      <c r="R410" s="19"/>
      <c r="S410" s="19"/>
    </row>
    <row r="411" spans="2:19" x14ac:dyDescent="0.25">
      <c r="B411" s="10" t="str">
        <f>IF(Worksheet!B411&lt;&gt;"",Worksheet!B411,"")</f>
        <v/>
      </c>
      <c r="C411" s="12" t="str">
        <f t="shared" si="41"/>
        <v/>
      </c>
      <c r="D411" s="12" t="str">
        <f t="shared" si="39"/>
        <v/>
      </c>
      <c r="E411" s="12" t="str">
        <f t="shared" si="40"/>
        <v/>
      </c>
      <c r="F411" s="64" t="str">
        <f>IF(Worksheet!I411="","",Worksheet!I411)</f>
        <v/>
      </c>
      <c r="G411" s="65"/>
      <c r="H411" s="66"/>
      <c r="K411" s="19"/>
      <c r="L411" s="19"/>
      <c r="M411" s="19" t="str">
        <f>IF($B411&lt;&gt;"",ROUND(MAX(Worksheet!W411,Worksheet!AB411),Worksheet!$N$3),"")</f>
        <v/>
      </c>
      <c r="N411" s="19" t="str">
        <f>IF($B411&lt;&gt;"",ROUND(MAX(Worksheet!X411,Worksheet!AA411),Worksheet!$N$3),"")</f>
        <v/>
      </c>
      <c r="O411" s="19" t="str">
        <f>IF($B411&lt;&gt;"",ROUND(MAX(Worksheet!Y411,Worksheet!Z411),Worksheet!$N$3),"")</f>
        <v/>
      </c>
      <c r="Q411" s="19"/>
      <c r="R411" s="19"/>
      <c r="S411" s="19"/>
    </row>
    <row r="412" spans="2:19" x14ac:dyDescent="0.25">
      <c r="B412" s="10" t="str">
        <f>IF(Worksheet!B412&lt;&gt;"",Worksheet!B412,"")</f>
        <v/>
      </c>
      <c r="C412" s="12" t="str">
        <f t="shared" si="41"/>
        <v/>
      </c>
      <c r="D412" s="12" t="str">
        <f t="shared" si="39"/>
        <v/>
      </c>
      <c r="E412" s="12" t="str">
        <f t="shared" si="40"/>
        <v/>
      </c>
      <c r="F412" s="64" t="str">
        <f>IF(Worksheet!I412="","",Worksheet!I412)</f>
        <v/>
      </c>
      <c r="G412" s="65"/>
      <c r="H412" s="66"/>
      <c r="K412" s="19"/>
      <c r="L412" s="19"/>
      <c r="M412" s="19" t="str">
        <f>IF($B412&lt;&gt;"",ROUND(MAX(Worksheet!W412,Worksheet!AB412),Worksheet!$N$3),"")</f>
        <v/>
      </c>
      <c r="N412" s="19" t="str">
        <f>IF($B412&lt;&gt;"",ROUND(MAX(Worksheet!X412,Worksheet!AA412),Worksheet!$N$3),"")</f>
        <v/>
      </c>
      <c r="O412" s="19" t="str">
        <f>IF($B412&lt;&gt;"",ROUND(MAX(Worksheet!Y412,Worksheet!Z412),Worksheet!$N$3),"")</f>
        <v/>
      </c>
      <c r="Q412" s="19"/>
      <c r="R412" s="19"/>
      <c r="S412" s="19"/>
    </row>
    <row r="413" spans="2:19" x14ac:dyDescent="0.25">
      <c r="B413" s="10" t="str">
        <f>IF(Worksheet!B413&lt;&gt;"",Worksheet!B413,"")</f>
        <v/>
      </c>
      <c r="C413" s="12" t="str">
        <f t="shared" si="41"/>
        <v/>
      </c>
      <c r="D413" s="12" t="str">
        <f t="shared" si="39"/>
        <v/>
      </c>
      <c r="E413" s="12" t="str">
        <f t="shared" si="40"/>
        <v/>
      </c>
      <c r="F413" s="64" t="str">
        <f>IF(Worksheet!I413="","",Worksheet!I413)</f>
        <v/>
      </c>
      <c r="G413" s="65"/>
      <c r="H413" s="66"/>
      <c r="K413" s="19"/>
      <c r="L413" s="19"/>
      <c r="M413" s="19" t="str">
        <f>IF($B413&lt;&gt;"",ROUND(MAX(Worksheet!W413,Worksheet!AB413),Worksheet!$N$3),"")</f>
        <v/>
      </c>
      <c r="N413" s="19" t="str">
        <f>IF($B413&lt;&gt;"",ROUND(MAX(Worksheet!X413,Worksheet!AA413),Worksheet!$N$3),"")</f>
        <v/>
      </c>
      <c r="O413" s="19" t="str">
        <f>IF($B413&lt;&gt;"",ROUND(MAX(Worksheet!Y413,Worksheet!Z413),Worksheet!$N$3),"")</f>
        <v/>
      </c>
      <c r="Q413" s="19"/>
      <c r="R413" s="19"/>
      <c r="S413" s="19"/>
    </row>
    <row r="414" spans="2:19" x14ac:dyDescent="0.25">
      <c r="B414" s="10" t="str">
        <f>IF(Worksheet!B414&lt;&gt;"",Worksheet!B414,"")</f>
        <v/>
      </c>
      <c r="C414" s="12" t="str">
        <f t="shared" si="41"/>
        <v/>
      </c>
      <c r="D414" s="12" t="str">
        <f t="shared" si="39"/>
        <v/>
      </c>
      <c r="E414" s="12" t="str">
        <f t="shared" si="40"/>
        <v/>
      </c>
      <c r="F414" s="64" t="str">
        <f>IF(Worksheet!I414="","",Worksheet!I414)</f>
        <v/>
      </c>
      <c r="G414" s="65"/>
      <c r="H414" s="66"/>
      <c r="K414" s="19"/>
      <c r="L414" s="19"/>
      <c r="M414" s="19" t="str">
        <f>IF($B414&lt;&gt;"",ROUND(MAX(Worksheet!W414,Worksheet!AB414),Worksheet!$N$3),"")</f>
        <v/>
      </c>
      <c r="N414" s="19" t="str">
        <f>IF($B414&lt;&gt;"",ROUND(MAX(Worksheet!X414,Worksheet!AA414),Worksheet!$N$3),"")</f>
        <v/>
      </c>
      <c r="O414" s="19" t="str">
        <f>IF($B414&lt;&gt;"",ROUND(MAX(Worksheet!Y414,Worksheet!Z414),Worksheet!$N$3),"")</f>
        <v/>
      </c>
      <c r="Q414" s="19"/>
      <c r="R414" s="19"/>
      <c r="S414" s="19"/>
    </row>
    <row r="415" spans="2:19" x14ac:dyDescent="0.25">
      <c r="B415" s="10" t="str">
        <f>IF(Worksheet!B415&lt;&gt;"",Worksheet!B415,"")</f>
        <v/>
      </c>
      <c r="C415" s="12" t="str">
        <f t="shared" si="41"/>
        <v/>
      </c>
      <c r="D415" s="12" t="str">
        <f t="shared" si="39"/>
        <v/>
      </c>
      <c r="E415" s="12" t="str">
        <f t="shared" si="40"/>
        <v/>
      </c>
      <c r="F415" s="64" t="str">
        <f>IF(Worksheet!I415="","",Worksheet!I415)</f>
        <v/>
      </c>
      <c r="G415" s="65"/>
      <c r="H415" s="66"/>
      <c r="K415" s="19"/>
      <c r="L415" s="19"/>
      <c r="M415" s="19" t="str">
        <f>IF($B415&lt;&gt;"",ROUND(MAX(Worksheet!W415,Worksheet!AB415),Worksheet!$N$3),"")</f>
        <v/>
      </c>
      <c r="N415" s="19" t="str">
        <f>IF($B415&lt;&gt;"",ROUND(MAX(Worksheet!X415,Worksheet!AA415),Worksheet!$N$3),"")</f>
        <v/>
      </c>
      <c r="O415" s="19" t="str">
        <f>IF($B415&lt;&gt;"",ROUND(MAX(Worksheet!Y415,Worksheet!Z415),Worksheet!$N$3),"")</f>
        <v/>
      </c>
      <c r="Q415" s="19"/>
      <c r="R415" s="19"/>
      <c r="S415" s="19"/>
    </row>
    <row r="416" spans="2:19" x14ac:dyDescent="0.25">
      <c r="B416" s="10" t="str">
        <f>IF(Worksheet!B416&lt;&gt;"",Worksheet!B416,"")</f>
        <v/>
      </c>
      <c r="C416" s="12" t="str">
        <f t="shared" si="41"/>
        <v/>
      </c>
      <c r="D416" s="12" t="str">
        <f t="shared" si="39"/>
        <v/>
      </c>
      <c r="E416" s="12" t="str">
        <f t="shared" si="40"/>
        <v/>
      </c>
      <c r="F416" s="64" t="str">
        <f>IF(Worksheet!I416="","",Worksheet!I416)</f>
        <v/>
      </c>
      <c r="G416" s="65"/>
      <c r="H416" s="66"/>
      <c r="K416" s="19"/>
      <c r="L416" s="19"/>
      <c r="M416" s="19" t="str">
        <f>IF($B416&lt;&gt;"",ROUND(MAX(Worksheet!W416,Worksheet!AB416),Worksheet!$N$3),"")</f>
        <v/>
      </c>
      <c r="N416" s="19" t="str">
        <f>IF($B416&lt;&gt;"",ROUND(MAX(Worksheet!X416,Worksheet!AA416),Worksheet!$N$3),"")</f>
        <v/>
      </c>
      <c r="O416" s="19" t="str">
        <f>IF($B416&lt;&gt;"",ROUND(MAX(Worksheet!Y416,Worksheet!Z416),Worksheet!$N$3),"")</f>
        <v/>
      </c>
      <c r="Q416" s="19"/>
      <c r="R416" s="19"/>
      <c r="S416" s="19"/>
    </row>
    <row r="417" spans="2:19" x14ac:dyDescent="0.25">
      <c r="B417" s="10" t="str">
        <f>IF(Worksheet!B417&lt;&gt;"",Worksheet!B417,"")</f>
        <v/>
      </c>
      <c r="C417" s="12" t="str">
        <f t="shared" si="41"/>
        <v/>
      </c>
      <c r="D417" s="12" t="str">
        <f t="shared" si="39"/>
        <v/>
      </c>
      <c r="E417" s="12" t="str">
        <f t="shared" si="40"/>
        <v/>
      </c>
      <c r="F417" s="64" t="str">
        <f>IF(Worksheet!I417="","",Worksheet!I417)</f>
        <v/>
      </c>
      <c r="G417" s="65"/>
      <c r="H417" s="66"/>
      <c r="K417" s="19"/>
      <c r="L417" s="19"/>
      <c r="M417" s="19" t="str">
        <f>IF($B417&lt;&gt;"",ROUND(MAX(Worksheet!W417,Worksheet!AB417),Worksheet!$N$3),"")</f>
        <v/>
      </c>
      <c r="N417" s="19" t="str">
        <f>IF($B417&lt;&gt;"",ROUND(MAX(Worksheet!X417,Worksheet!AA417),Worksheet!$N$3),"")</f>
        <v/>
      </c>
      <c r="O417" s="19" t="str">
        <f>IF($B417&lt;&gt;"",ROUND(MAX(Worksheet!Y417,Worksheet!Z417),Worksheet!$N$3),"")</f>
        <v/>
      </c>
      <c r="Q417" s="19"/>
      <c r="R417" s="19"/>
      <c r="S417" s="19"/>
    </row>
    <row r="418" spans="2:19" x14ac:dyDescent="0.25">
      <c r="B418" s="10" t="str">
        <f>IF(Worksheet!B418&lt;&gt;"",Worksheet!B418,"")</f>
        <v/>
      </c>
      <c r="C418" s="12" t="str">
        <f t="shared" si="41"/>
        <v/>
      </c>
      <c r="D418" s="12" t="str">
        <f t="shared" si="39"/>
        <v/>
      </c>
      <c r="E418" s="12" t="str">
        <f t="shared" si="40"/>
        <v/>
      </c>
      <c r="F418" s="64" t="str">
        <f>IF(Worksheet!I418="","",Worksheet!I418)</f>
        <v/>
      </c>
      <c r="G418" s="65"/>
      <c r="H418" s="66"/>
      <c r="K418" s="19"/>
      <c r="L418" s="19"/>
      <c r="M418" s="19" t="str">
        <f>IF($B418&lt;&gt;"",ROUND(MAX(Worksheet!W418,Worksheet!AB418),Worksheet!$N$3),"")</f>
        <v/>
      </c>
      <c r="N418" s="19" t="str">
        <f>IF($B418&lt;&gt;"",ROUND(MAX(Worksheet!X418,Worksheet!AA418),Worksheet!$N$3),"")</f>
        <v/>
      </c>
      <c r="O418" s="19" t="str">
        <f>IF($B418&lt;&gt;"",ROUND(MAX(Worksheet!Y418,Worksheet!Z418),Worksheet!$N$3),"")</f>
        <v/>
      </c>
      <c r="Q418" s="19"/>
      <c r="R418" s="19"/>
      <c r="S418" s="19"/>
    </row>
    <row r="419" spans="2:19" x14ac:dyDescent="0.25">
      <c r="B419" s="10" t="str">
        <f>IF(Worksheet!B419&lt;&gt;"",Worksheet!B419,"")</f>
        <v/>
      </c>
      <c r="C419" s="12" t="str">
        <f t="shared" si="41"/>
        <v/>
      </c>
      <c r="D419" s="12" t="str">
        <f t="shared" si="39"/>
        <v/>
      </c>
      <c r="E419" s="12" t="str">
        <f t="shared" si="40"/>
        <v/>
      </c>
      <c r="F419" s="64" t="str">
        <f>IF(Worksheet!I419="","",Worksheet!I419)</f>
        <v/>
      </c>
      <c r="G419" s="65"/>
      <c r="H419" s="66"/>
      <c r="K419" s="19"/>
      <c r="L419" s="19"/>
      <c r="M419" s="19" t="str">
        <f>IF($B419&lt;&gt;"",ROUND(MAX(Worksheet!W419,Worksheet!AB419),Worksheet!$N$3),"")</f>
        <v/>
      </c>
      <c r="N419" s="19" t="str">
        <f>IF($B419&lt;&gt;"",ROUND(MAX(Worksheet!X419,Worksheet!AA419),Worksheet!$N$3),"")</f>
        <v/>
      </c>
      <c r="O419" s="19" t="str">
        <f>IF($B419&lt;&gt;"",ROUND(MAX(Worksheet!Y419,Worksheet!Z419),Worksheet!$N$3),"")</f>
        <v/>
      </c>
      <c r="Q419" s="19"/>
      <c r="R419" s="19"/>
      <c r="S419" s="19"/>
    </row>
    <row r="420" spans="2:19" x14ac:dyDescent="0.25">
      <c r="B420" s="10" t="str">
        <f>IF(Worksheet!B420&lt;&gt;"",Worksheet!B420,"")</f>
        <v/>
      </c>
      <c r="C420" s="12" t="str">
        <f t="shared" si="41"/>
        <v/>
      </c>
      <c r="D420" s="12" t="str">
        <f t="shared" si="39"/>
        <v/>
      </c>
      <c r="E420" s="12" t="str">
        <f t="shared" si="40"/>
        <v/>
      </c>
      <c r="F420" s="64" t="str">
        <f>IF(Worksheet!I420="","",Worksheet!I420)</f>
        <v/>
      </c>
      <c r="G420" s="65"/>
      <c r="H420" s="66"/>
      <c r="K420" s="19"/>
      <c r="L420" s="19"/>
      <c r="M420" s="19" t="str">
        <f>IF($B420&lt;&gt;"",ROUND(MAX(Worksheet!W420,Worksheet!AB420),Worksheet!$N$3),"")</f>
        <v/>
      </c>
      <c r="N420" s="19" t="str">
        <f>IF($B420&lt;&gt;"",ROUND(MAX(Worksheet!X420,Worksheet!AA420),Worksheet!$N$3),"")</f>
        <v/>
      </c>
      <c r="O420" s="19" t="str">
        <f>IF($B420&lt;&gt;"",ROUND(MAX(Worksheet!Y420,Worksheet!Z420),Worksheet!$N$3),"")</f>
        <v/>
      </c>
      <c r="Q420" s="19"/>
      <c r="R420" s="19"/>
      <c r="S420" s="19"/>
    </row>
    <row r="421" spans="2:19" x14ac:dyDescent="0.25">
      <c r="B421" s="10" t="str">
        <f>IF(Worksheet!B421&lt;&gt;"",Worksheet!B421,"")</f>
        <v/>
      </c>
      <c r="C421" s="12" t="str">
        <f t="shared" si="41"/>
        <v/>
      </c>
      <c r="D421" s="12" t="str">
        <f t="shared" si="39"/>
        <v/>
      </c>
      <c r="E421" s="12" t="str">
        <f t="shared" si="40"/>
        <v/>
      </c>
      <c r="F421" s="64" t="str">
        <f>IF(Worksheet!I421="","",Worksheet!I421)</f>
        <v/>
      </c>
      <c r="G421" s="65"/>
      <c r="H421" s="66"/>
      <c r="K421" s="19"/>
      <c r="L421" s="19"/>
      <c r="M421" s="19" t="str">
        <f>IF($B421&lt;&gt;"",ROUND(MAX(Worksheet!W421,Worksheet!AB421),Worksheet!$N$3),"")</f>
        <v/>
      </c>
      <c r="N421" s="19" t="str">
        <f>IF($B421&lt;&gt;"",ROUND(MAX(Worksheet!X421,Worksheet!AA421),Worksheet!$N$3),"")</f>
        <v/>
      </c>
      <c r="O421" s="19" t="str">
        <f>IF($B421&lt;&gt;"",ROUND(MAX(Worksheet!Y421,Worksheet!Z421),Worksheet!$N$3),"")</f>
        <v/>
      </c>
      <c r="Q421" s="19"/>
      <c r="R421" s="19"/>
      <c r="S421" s="19"/>
    </row>
    <row r="422" spans="2:19" x14ac:dyDescent="0.25">
      <c r="B422" s="10" t="str">
        <f>IF(Worksheet!B422&lt;&gt;"",Worksheet!B422,"")</f>
        <v/>
      </c>
      <c r="C422" s="12" t="str">
        <f t="shared" si="41"/>
        <v/>
      </c>
      <c r="D422" s="12" t="str">
        <f t="shared" si="39"/>
        <v/>
      </c>
      <c r="E422" s="12" t="str">
        <f t="shared" si="40"/>
        <v/>
      </c>
      <c r="F422" s="64" t="str">
        <f>IF(Worksheet!I422="","",Worksheet!I422)</f>
        <v/>
      </c>
      <c r="G422" s="65"/>
      <c r="H422" s="66"/>
      <c r="K422" s="19"/>
      <c r="L422" s="19"/>
      <c r="M422" s="19" t="str">
        <f>IF($B422&lt;&gt;"",ROUND(MAX(Worksheet!W422,Worksheet!AB422),Worksheet!$N$3),"")</f>
        <v/>
      </c>
      <c r="N422" s="19" t="str">
        <f>IF($B422&lt;&gt;"",ROUND(MAX(Worksheet!X422,Worksheet!AA422),Worksheet!$N$3),"")</f>
        <v/>
      </c>
      <c r="O422" s="19" t="str">
        <f>IF($B422&lt;&gt;"",ROUND(MAX(Worksheet!Y422,Worksheet!Z422),Worksheet!$N$3),"")</f>
        <v/>
      </c>
      <c r="Q422" s="19"/>
      <c r="R422" s="19"/>
      <c r="S422" s="19"/>
    </row>
    <row r="423" spans="2:19" x14ac:dyDescent="0.25">
      <c r="K423" s="19"/>
      <c r="L423" s="19"/>
      <c r="M423" s="19" t="str">
        <f>IF($B423&lt;&gt;"",ROUND(MAX(Worksheet!W423,Worksheet!AB423),Worksheet!$N$3),"")</f>
        <v/>
      </c>
      <c r="N423" s="19" t="str">
        <f>IF($B423&lt;&gt;"",ROUND(MAX(Worksheet!X423,Worksheet!AA423),Worksheet!$N$3),"")</f>
        <v/>
      </c>
      <c r="O423" s="19" t="str">
        <f>IF($B423&lt;&gt;"",ROUND(MAX(Worksheet!Y423,Worksheet!Z423),Worksheet!$N$3),"")</f>
        <v/>
      </c>
      <c r="Q423" s="19"/>
      <c r="R423" s="19"/>
      <c r="S423" s="19"/>
    </row>
    <row r="424" spans="2:19" x14ac:dyDescent="0.25">
      <c r="B424" s="61" t="s">
        <v>67</v>
      </c>
      <c r="C424" s="61"/>
      <c r="D424" s="61"/>
      <c r="E424" s="61"/>
      <c r="F424" s="61"/>
      <c r="G424" s="61"/>
      <c r="I424" s="2" t="str">
        <f>CONCATENATE("Page ",P424," of ",$Q$1)</f>
        <v>Page 11 of 2</v>
      </c>
      <c r="K424" s="19"/>
      <c r="L424" s="19"/>
      <c r="M424" s="19" t="e">
        <f>IF($B424&lt;&gt;"",ROUND(MAX(Worksheet!W424,Worksheet!AB424),Worksheet!$N$3),"")</f>
        <v>#VALUE!</v>
      </c>
      <c r="N424" s="19" t="e">
        <f>IF($B424&lt;&gt;"",ROUND(MAX(Worksheet!X424,Worksheet!AA424),Worksheet!$N$3),"")</f>
        <v>#VALUE!</v>
      </c>
      <c r="O424" s="19" t="e">
        <f>IF($B424&lt;&gt;"",ROUND(MAX(Worksheet!Y424,Worksheet!Z424),Worksheet!$N$3),"")</f>
        <v>#VALUE!</v>
      </c>
      <c r="P424" s="13">
        <f>P377+1</f>
        <v>11</v>
      </c>
      <c r="Q424" s="19"/>
      <c r="R424" s="19"/>
      <c r="S424" s="19"/>
    </row>
    <row r="425" spans="2:19" ht="18" x14ac:dyDescent="0.25">
      <c r="B425" s="67" t="s">
        <v>68</v>
      </c>
      <c r="C425" s="67"/>
      <c r="D425" s="67"/>
      <c r="E425" s="67"/>
      <c r="F425" s="67"/>
      <c r="G425" s="67"/>
      <c r="H425" s="67"/>
      <c r="K425" s="19"/>
      <c r="L425" s="19"/>
      <c r="M425" s="19" t="e">
        <f>IF($B425&lt;&gt;"",ROUND(MAX(Worksheet!W425,Worksheet!AB425),Worksheet!$N$3),"")</f>
        <v>#VALUE!</v>
      </c>
      <c r="N425" s="19" t="e">
        <f>IF($B425&lt;&gt;"",ROUND(MAX(Worksheet!X425,Worksheet!AA425),Worksheet!$N$3),"")</f>
        <v>#VALUE!</v>
      </c>
      <c r="O425" s="19" t="e">
        <f>IF($B425&lt;&gt;"",ROUND(MAX(Worksheet!Y425,Worksheet!Z425),Worksheet!$N$3),"")</f>
        <v>#VALUE!</v>
      </c>
      <c r="Q425" s="19"/>
      <c r="R425" s="19"/>
      <c r="S425" s="19"/>
    </row>
    <row r="426" spans="2:19" ht="16.5" thickBot="1" x14ac:dyDescent="0.3">
      <c r="B426" s="3" t="s">
        <v>31</v>
      </c>
      <c r="C426" s="28">
        <f>$C$3</f>
        <v>0</v>
      </c>
      <c r="E426" s="3" t="s">
        <v>24</v>
      </c>
      <c r="F426" s="4" t="str">
        <f>$E$3</f>
        <v/>
      </c>
      <c r="H426" s="5"/>
      <c r="K426" s="19"/>
      <c r="L426" s="19"/>
      <c r="M426" s="19" t="e">
        <f>IF($B426&lt;&gt;"",ROUND(MAX(Worksheet!W426,Worksheet!AB426),Worksheet!$N$3),"")</f>
        <v>#VALUE!</v>
      </c>
      <c r="N426" s="19" t="e">
        <f>IF($B426&lt;&gt;"",ROUND(MAX(Worksheet!X426,Worksheet!AA426),Worksheet!$N$3),"")</f>
        <v>#VALUE!</v>
      </c>
      <c r="O426" s="19" t="e">
        <f>IF($B426&lt;&gt;"",ROUND(MAX(Worksheet!Y426,Worksheet!Z426),Worksheet!$N$3),"")</f>
        <v>#VALUE!</v>
      </c>
      <c r="Q426" s="19"/>
      <c r="R426" s="19"/>
      <c r="S426" s="19"/>
    </row>
    <row r="427" spans="2:19" x14ac:dyDescent="0.25">
      <c r="H427" s="6"/>
      <c r="K427" s="19"/>
      <c r="L427" s="19"/>
      <c r="M427" s="19" t="str">
        <f>IF($B427&lt;&gt;"",ROUND(MAX(Worksheet!W427,Worksheet!AB427),Worksheet!$N$3),"")</f>
        <v/>
      </c>
      <c r="N427" s="19" t="str">
        <f>IF($B427&lt;&gt;"",ROUND(MAX(Worksheet!X427,Worksheet!AA427),Worksheet!$N$3),"")</f>
        <v/>
      </c>
      <c r="O427" s="19" t="str">
        <f>IF($B427&lt;&gt;"",ROUND(MAX(Worksheet!Y427,Worksheet!Z427),Worksheet!$N$3),"")</f>
        <v/>
      </c>
      <c r="Q427" s="19"/>
      <c r="R427" s="19"/>
      <c r="S427" s="19"/>
    </row>
    <row r="428" spans="2:19" x14ac:dyDescent="0.25">
      <c r="C428" s="60" t="s">
        <v>42</v>
      </c>
      <c r="D428" s="60"/>
      <c r="E428" s="60"/>
      <c r="H428" s="6"/>
      <c r="K428" s="19"/>
      <c r="L428" s="19"/>
      <c r="M428" s="19" t="str">
        <f>IF($B428&lt;&gt;"",ROUND(MAX(Worksheet!W428,Worksheet!AB428),Worksheet!$N$3),"")</f>
        <v/>
      </c>
      <c r="N428" s="19" t="str">
        <f>IF($B428&lt;&gt;"",ROUND(MAX(Worksheet!X428,Worksheet!AA428),Worksheet!$N$3),"")</f>
        <v/>
      </c>
      <c r="O428" s="19" t="str">
        <f>IF($B428&lt;&gt;"",ROUND(MAX(Worksheet!Y428,Worksheet!Z428),Worksheet!$N$3),"")</f>
        <v/>
      </c>
      <c r="Q428" s="19"/>
      <c r="R428" s="19"/>
      <c r="S428" s="19"/>
    </row>
    <row r="429" spans="2:19" x14ac:dyDescent="0.25">
      <c r="B429" s="7" t="s">
        <v>45</v>
      </c>
      <c r="C429" s="7" t="s">
        <v>9</v>
      </c>
      <c r="D429" s="7" t="s">
        <v>71</v>
      </c>
      <c r="E429" s="7" t="s">
        <v>11</v>
      </c>
      <c r="F429" s="68" t="s">
        <v>52</v>
      </c>
      <c r="G429" s="68"/>
      <c r="H429" s="68"/>
      <c r="K429" s="19"/>
      <c r="L429" s="19"/>
      <c r="M429" s="19" t="e">
        <f>IF($B429&lt;&gt;"",ROUND(MAX(Worksheet!W429,Worksheet!AB429),Worksheet!$N$3),"")</f>
        <v>#VALUE!</v>
      </c>
      <c r="N429" s="19" t="e">
        <f>IF($B429&lt;&gt;"",ROUND(MAX(Worksheet!X429,Worksheet!AA429),Worksheet!$N$3),"")</f>
        <v>#VALUE!</v>
      </c>
      <c r="O429" s="19" t="e">
        <f>IF($B429&lt;&gt;"",ROUND(MAX(Worksheet!Y429,Worksheet!Z429),Worksheet!$N$3),"")</f>
        <v>#VALUE!</v>
      </c>
      <c r="Q429" s="19"/>
      <c r="R429" s="19"/>
      <c r="S429" s="19"/>
    </row>
    <row r="430" spans="2:19" x14ac:dyDescent="0.25">
      <c r="B430" s="10" t="str">
        <f>IF(Worksheet!B430&lt;&gt;"",Worksheet!B430,"")</f>
        <v/>
      </c>
      <c r="C430" s="12" t="str">
        <f t="shared" ref="C430" si="42">IF(ISERROR(M430),"",M430)</f>
        <v/>
      </c>
      <c r="D430" s="12" t="str">
        <f t="shared" ref="D430:D469" si="43">IF(ISERROR(N430),"",N430)</f>
        <v/>
      </c>
      <c r="E430" s="12" t="str">
        <f t="shared" ref="E430:E469" si="44">IF(ISERROR(O430),"",O430)</f>
        <v/>
      </c>
      <c r="F430" s="64" t="str">
        <f>IF(Worksheet!I430="","",Worksheet!I430)</f>
        <v/>
      </c>
      <c r="G430" s="65"/>
      <c r="H430" s="66"/>
      <c r="K430" s="19"/>
      <c r="L430" s="19"/>
      <c r="M430" s="19" t="str">
        <f>IF($B430&lt;&gt;"",ROUND(MAX(Worksheet!W430,Worksheet!AB430),Worksheet!$N$3),"")</f>
        <v/>
      </c>
      <c r="N430" s="19" t="str">
        <f>IF($B430&lt;&gt;"",ROUND(MAX(Worksheet!X430,Worksheet!AA430),Worksheet!$N$3),"")</f>
        <v/>
      </c>
      <c r="O430" s="19" t="str">
        <f>IF($B430&lt;&gt;"",ROUND(MAX(Worksheet!Y430,Worksheet!Z430),Worksheet!$N$3),"")</f>
        <v/>
      </c>
      <c r="Q430" s="13">
        <f>IF(B430="",Q383,Q383+1)</f>
        <v>2</v>
      </c>
      <c r="R430" s="19"/>
      <c r="S430" s="19"/>
    </row>
    <row r="431" spans="2:19" x14ac:dyDescent="0.25">
      <c r="B431" s="10" t="str">
        <f>IF(Worksheet!B431&lt;&gt;"",Worksheet!B431,"")</f>
        <v/>
      </c>
      <c r="C431" s="12" t="str">
        <f>IF(ISERROR(M431),"",M431)</f>
        <v/>
      </c>
      <c r="D431" s="12" t="str">
        <f t="shared" si="43"/>
        <v/>
      </c>
      <c r="E431" s="12" t="str">
        <f t="shared" si="44"/>
        <v/>
      </c>
      <c r="F431" s="64" t="str">
        <f>IF(Worksheet!I431="","",Worksheet!I431)</f>
        <v/>
      </c>
      <c r="G431" s="65"/>
      <c r="H431" s="66"/>
      <c r="K431" s="19"/>
      <c r="L431" s="19"/>
      <c r="M431" s="19" t="str">
        <f>IF($B431&lt;&gt;"",ROUND(MAX(Worksheet!W431,Worksheet!AB431),Worksheet!$N$3),"")</f>
        <v/>
      </c>
      <c r="N431" s="19" t="str">
        <f>IF($B431&lt;&gt;"",ROUND(MAX(Worksheet!X431,Worksheet!AA431),Worksheet!$N$3),"")</f>
        <v/>
      </c>
      <c r="O431" s="19" t="str">
        <f>IF($B431&lt;&gt;"",ROUND(MAX(Worksheet!Y431,Worksheet!Z431),Worksheet!$N$3),"")</f>
        <v/>
      </c>
      <c r="Q431" s="19"/>
      <c r="R431" s="19"/>
      <c r="S431" s="19"/>
    </row>
    <row r="432" spans="2:19" x14ac:dyDescent="0.25">
      <c r="B432" s="10" t="str">
        <f>IF(Worksheet!B432&lt;&gt;"",Worksheet!B432,"")</f>
        <v/>
      </c>
      <c r="C432" s="12" t="str">
        <f t="shared" ref="C432:C469" si="45">IF(ISERROR(M432),"",M432)</f>
        <v/>
      </c>
      <c r="D432" s="12" t="str">
        <f t="shared" si="43"/>
        <v/>
      </c>
      <c r="E432" s="12" t="str">
        <f t="shared" si="44"/>
        <v/>
      </c>
      <c r="F432" s="64" t="str">
        <f>IF(Worksheet!I432="","",Worksheet!I432)</f>
        <v/>
      </c>
      <c r="G432" s="65"/>
      <c r="H432" s="66"/>
      <c r="K432" s="19"/>
      <c r="L432" s="19"/>
      <c r="M432" s="19" t="str">
        <f>IF($B432&lt;&gt;"",ROUND(MAX(Worksheet!W432,Worksheet!AB432),Worksheet!$N$3),"")</f>
        <v/>
      </c>
      <c r="N432" s="19" t="str">
        <f>IF($B432&lt;&gt;"",ROUND(MAX(Worksheet!X432,Worksheet!AA432),Worksheet!$N$3),"")</f>
        <v/>
      </c>
      <c r="O432" s="19" t="str">
        <f>IF($B432&lt;&gt;"",ROUND(MAX(Worksheet!Y432,Worksheet!Z432),Worksheet!$N$3),"")</f>
        <v/>
      </c>
      <c r="Q432" s="19"/>
      <c r="R432" s="19"/>
      <c r="S432" s="19"/>
    </row>
    <row r="433" spans="2:19" x14ac:dyDescent="0.25">
      <c r="B433" s="10" t="str">
        <f>IF(Worksheet!B433&lt;&gt;"",Worksheet!B433,"")</f>
        <v/>
      </c>
      <c r="C433" s="12" t="str">
        <f t="shared" si="45"/>
        <v/>
      </c>
      <c r="D433" s="12" t="str">
        <f t="shared" si="43"/>
        <v/>
      </c>
      <c r="E433" s="12" t="str">
        <f t="shared" si="44"/>
        <v/>
      </c>
      <c r="F433" s="64" t="str">
        <f>IF(Worksheet!I433="","",Worksheet!I433)</f>
        <v/>
      </c>
      <c r="G433" s="65"/>
      <c r="H433" s="66"/>
      <c r="K433" s="19"/>
      <c r="L433" s="19"/>
      <c r="M433" s="19" t="str">
        <f>IF($B433&lt;&gt;"",ROUND(MAX(Worksheet!W433,Worksheet!AB433),Worksheet!$N$3),"")</f>
        <v/>
      </c>
      <c r="N433" s="19" t="str">
        <f>IF($B433&lt;&gt;"",ROUND(MAX(Worksheet!X433,Worksheet!AA433),Worksheet!$N$3),"")</f>
        <v/>
      </c>
      <c r="O433" s="19" t="str">
        <f>IF($B433&lt;&gt;"",ROUND(MAX(Worksheet!Y433,Worksheet!Z433),Worksheet!$N$3),"")</f>
        <v/>
      </c>
      <c r="Q433" s="19"/>
      <c r="R433" s="19"/>
      <c r="S433" s="19"/>
    </row>
    <row r="434" spans="2:19" x14ac:dyDescent="0.25">
      <c r="B434" s="10" t="str">
        <f>IF(Worksheet!B434&lt;&gt;"",Worksheet!B434,"")</f>
        <v/>
      </c>
      <c r="C434" s="12" t="str">
        <f t="shared" si="45"/>
        <v/>
      </c>
      <c r="D434" s="12" t="str">
        <f t="shared" si="43"/>
        <v/>
      </c>
      <c r="E434" s="12" t="str">
        <f t="shared" si="44"/>
        <v/>
      </c>
      <c r="F434" s="64" t="str">
        <f>IF(Worksheet!I434="","",Worksheet!I434)</f>
        <v/>
      </c>
      <c r="G434" s="65"/>
      <c r="H434" s="66"/>
      <c r="K434" s="19"/>
      <c r="L434" s="19"/>
      <c r="M434" s="19" t="str">
        <f>IF($B434&lt;&gt;"",ROUND(MAX(Worksheet!W434,Worksheet!AB434),Worksheet!$N$3),"")</f>
        <v/>
      </c>
      <c r="N434" s="19" t="str">
        <f>IF($B434&lt;&gt;"",ROUND(MAX(Worksheet!X434,Worksheet!AA434),Worksheet!$N$3),"")</f>
        <v/>
      </c>
      <c r="O434" s="19" t="str">
        <f>IF($B434&lt;&gt;"",ROUND(MAX(Worksheet!Y434,Worksheet!Z434),Worksheet!$N$3),"")</f>
        <v/>
      </c>
      <c r="Q434" s="19"/>
      <c r="R434" s="19"/>
      <c r="S434" s="19"/>
    </row>
    <row r="435" spans="2:19" x14ac:dyDescent="0.25">
      <c r="B435" s="10" t="str">
        <f>IF(Worksheet!B435&lt;&gt;"",Worksheet!B435,"")</f>
        <v/>
      </c>
      <c r="C435" s="12" t="str">
        <f t="shared" si="45"/>
        <v/>
      </c>
      <c r="D435" s="12" t="str">
        <f t="shared" si="43"/>
        <v/>
      </c>
      <c r="E435" s="12" t="str">
        <f t="shared" si="44"/>
        <v/>
      </c>
      <c r="F435" s="64" t="str">
        <f>IF(Worksheet!I435="","",Worksheet!I435)</f>
        <v/>
      </c>
      <c r="G435" s="65"/>
      <c r="H435" s="66"/>
      <c r="K435" s="19"/>
      <c r="L435" s="19"/>
      <c r="M435" s="19" t="str">
        <f>IF($B435&lt;&gt;"",ROUND(MAX(Worksheet!W435,Worksheet!AB435),Worksheet!$N$3),"")</f>
        <v/>
      </c>
      <c r="N435" s="19" t="str">
        <f>IF($B435&lt;&gt;"",ROUND(MAX(Worksheet!X435,Worksheet!AA435),Worksheet!$N$3),"")</f>
        <v/>
      </c>
      <c r="O435" s="19" t="str">
        <f>IF($B435&lt;&gt;"",ROUND(MAX(Worksheet!Y435,Worksheet!Z435),Worksheet!$N$3),"")</f>
        <v/>
      </c>
      <c r="Q435" s="19"/>
      <c r="R435" s="19"/>
      <c r="S435" s="19"/>
    </row>
    <row r="436" spans="2:19" x14ac:dyDescent="0.25">
      <c r="B436" s="10" t="str">
        <f>IF(Worksheet!B436&lt;&gt;"",Worksheet!B436,"")</f>
        <v/>
      </c>
      <c r="C436" s="12" t="str">
        <f t="shared" si="45"/>
        <v/>
      </c>
      <c r="D436" s="12" t="str">
        <f t="shared" si="43"/>
        <v/>
      </c>
      <c r="E436" s="12" t="str">
        <f t="shared" si="44"/>
        <v/>
      </c>
      <c r="F436" s="64" t="str">
        <f>IF(Worksheet!I436="","",Worksheet!I436)</f>
        <v/>
      </c>
      <c r="G436" s="65"/>
      <c r="H436" s="66"/>
      <c r="K436" s="19"/>
      <c r="L436" s="19"/>
      <c r="M436" s="19" t="str">
        <f>IF($B436&lt;&gt;"",ROUND(MAX(Worksheet!W436,Worksheet!AB436),Worksheet!$N$3),"")</f>
        <v/>
      </c>
      <c r="N436" s="19" t="str">
        <f>IF($B436&lt;&gt;"",ROUND(MAX(Worksheet!X436,Worksheet!AA436),Worksheet!$N$3),"")</f>
        <v/>
      </c>
      <c r="O436" s="19" t="str">
        <f>IF($B436&lt;&gt;"",ROUND(MAX(Worksheet!Y436,Worksheet!Z436),Worksheet!$N$3),"")</f>
        <v/>
      </c>
      <c r="Q436" s="19"/>
      <c r="R436" s="19"/>
      <c r="S436" s="19"/>
    </row>
    <row r="437" spans="2:19" x14ac:dyDescent="0.25">
      <c r="B437" s="10" t="str">
        <f>IF(Worksheet!B437&lt;&gt;"",Worksheet!B437,"")</f>
        <v/>
      </c>
      <c r="C437" s="12" t="str">
        <f t="shared" si="45"/>
        <v/>
      </c>
      <c r="D437" s="12" t="str">
        <f t="shared" si="43"/>
        <v/>
      </c>
      <c r="E437" s="12" t="str">
        <f t="shared" si="44"/>
        <v/>
      </c>
      <c r="F437" s="64" t="str">
        <f>IF(Worksheet!I437="","",Worksheet!I437)</f>
        <v/>
      </c>
      <c r="G437" s="65"/>
      <c r="H437" s="66"/>
      <c r="K437" s="19"/>
      <c r="L437" s="19"/>
      <c r="M437" s="19" t="str">
        <f>IF($B437&lt;&gt;"",ROUND(MAX(Worksheet!W437,Worksheet!AB437),Worksheet!$N$3),"")</f>
        <v/>
      </c>
      <c r="N437" s="19" t="str">
        <f>IF($B437&lt;&gt;"",ROUND(MAX(Worksheet!X437,Worksheet!AA437),Worksheet!$N$3),"")</f>
        <v/>
      </c>
      <c r="O437" s="19" t="str">
        <f>IF($B437&lt;&gt;"",ROUND(MAX(Worksheet!Y437,Worksheet!Z437),Worksheet!$N$3),"")</f>
        <v/>
      </c>
      <c r="Q437" s="19"/>
      <c r="R437" s="19"/>
      <c r="S437" s="19"/>
    </row>
    <row r="438" spans="2:19" x14ac:dyDescent="0.25">
      <c r="B438" s="10" t="str">
        <f>IF(Worksheet!B438&lt;&gt;"",Worksheet!B438,"")</f>
        <v/>
      </c>
      <c r="C438" s="12" t="str">
        <f t="shared" si="45"/>
        <v/>
      </c>
      <c r="D438" s="12" t="str">
        <f t="shared" si="43"/>
        <v/>
      </c>
      <c r="E438" s="12" t="str">
        <f t="shared" si="44"/>
        <v/>
      </c>
      <c r="F438" s="64" t="str">
        <f>IF(Worksheet!I438="","",Worksheet!I438)</f>
        <v/>
      </c>
      <c r="G438" s="65"/>
      <c r="H438" s="66"/>
      <c r="K438" s="19"/>
      <c r="L438" s="19"/>
      <c r="M438" s="19" t="str">
        <f>IF($B438&lt;&gt;"",ROUND(MAX(Worksheet!W438,Worksheet!AB438),Worksheet!$N$3),"")</f>
        <v/>
      </c>
      <c r="N438" s="19" t="str">
        <f>IF($B438&lt;&gt;"",ROUND(MAX(Worksheet!X438,Worksheet!AA438),Worksheet!$N$3),"")</f>
        <v/>
      </c>
      <c r="O438" s="19" t="str">
        <f>IF($B438&lt;&gt;"",ROUND(MAX(Worksheet!Y438,Worksheet!Z438),Worksheet!$N$3),"")</f>
        <v/>
      </c>
      <c r="Q438" s="19"/>
      <c r="R438" s="19"/>
      <c r="S438" s="19"/>
    </row>
    <row r="439" spans="2:19" x14ac:dyDescent="0.25">
      <c r="B439" s="10" t="str">
        <f>IF(Worksheet!B439&lt;&gt;"",Worksheet!B439,"")</f>
        <v/>
      </c>
      <c r="C439" s="12" t="str">
        <f t="shared" si="45"/>
        <v/>
      </c>
      <c r="D439" s="12" t="str">
        <f t="shared" si="43"/>
        <v/>
      </c>
      <c r="E439" s="12" t="str">
        <f t="shared" si="44"/>
        <v/>
      </c>
      <c r="F439" s="64" t="str">
        <f>IF(Worksheet!I439="","",Worksheet!I439)</f>
        <v/>
      </c>
      <c r="G439" s="65"/>
      <c r="H439" s="66"/>
      <c r="K439" s="19"/>
      <c r="L439" s="19"/>
      <c r="M439" s="19" t="str">
        <f>IF($B439&lt;&gt;"",ROUND(MAX(Worksheet!W439,Worksheet!AB439),Worksheet!$N$3),"")</f>
        <v/>
      </c>
      <c r="N439" s="19" t="str">
        <f>IF($B439&lt;&gt;"",ROUND(MAX(Worksheet!X439,Worksheet!AA439),Worksheet!$N$3),"")</f>
        <v/>
      </c>
      <c r="O439" s="19" t="str">
        <f>IF($B439&lt;&gt;"",ROUND(MAX(Worksheet!Y439,Worksheet!Z439),Worksheet!$N$3),"")</f>
        <v/>
      </c>
      <c r="Q439" s="19"/>
      <c r="R439" s="19"/>
      <c r="S439" s="19"/>
    </row>
    <row r="440" spans="2:19" x14ac:dyDescent="0.25">
      <c r="B440" s="10" t="str">
        <f>IF(Worksheet!B440&lt;&gt;"",Worksheet!B440,"")</f>
        <v/>
      </c>
      <c r="C440" s="12" t="str">
        <f t="shared" si="45"/>
        <v/>
      </c>
      <c r="D440" s="12" t="str">
        <f t="shared" si="43"/>
        <v/>
      </c>
      <c r="E440" s="12" t="str">
        <f t="shared" si="44"/>
        <v/>
      </c>
      <c r="F440" s="64" t="str">
        <f>IF(Worksheet!I440="","",Worksheet!I440)</f>
        <v/>
      </c>
      <c r="G440" s="65"/>
      <c r="H440" s="66"/>
      <c r="K440" s="19"/>
      <c r="L440" s="19"/>
      <c r="M440" s="19" t="str">
        <f>IF($B440&lt;&gt;"",ROUND(MAX(Worksheet!W440,Worksheet!AB440),Worksheet!$N$3),"")</f>
        <v/>
      </c>
      <c r="N440" s="19" t="str">
        <f>IF($B440&lt;&gt;"",ROUND(MAX(Worksheet!X440,Worksheet!AA440),Worksheet!$N$3),"")</f>
        <v/>
      </c>
      <c r="O440" s="19" t="str">
        <f>IF($B440&lt;&gt;"",ROUND(MAX(Worksheet!Y440,Worksheet!Z440),Worksheet!$N$3),"")</f>
        <v/>
      </c>
      <c r="Q440" s="19"/>
      <c r="R440" s="19"/>
      <c r="S440" s="19"/>
    </row>
    <row r="441" spans="2:19" x14ac:dyDescent="0.25">
      <c r="B441" s="10" t="str">
        <f>IF(Worksheet!B441&lt;&gt;"",Worksheet!B441,"")</f>
        <v/>
      </c>
      <c r="C441" s="12" t="str">
        <f t="shared" si="45"/>
        <v/>
      </c>
      <c r="D441" s="12" t="str">
        <f t="shared" si="43"/>
        <v/>
      </c>
      <c r="E441" s="12" t="str">
        <f t="shared" si="44"/>
        <v/>
      </c>
      <c r="F441" s="64" t="str">
        <f>IF(Worksheet!I441="","",Worksheet!I441)</f>
        <v/>
      </c>
      <c r="G441" s="65"/>
      <c r="H441" s="66"/>
      <c r="K441" s="19"/>
      <c r="L441" s="19"/>
      <c r="M441" s="19" t="str">
        <f>IF($B441&lt;&gt;"",ROUND(MAX(Worksheet!W441,Worksheet!AB441),Worksheet!$N$3),"")</f>
        <v/>
      </c>
      <c r="N441" s="19" t="str">
        <f>IF($B441&lt;&gt;"",ROUND(MAX(Worksheet!X441,Worksheet!AA441),Worksheet!$N$3),"")</f>
        <v/>
      </c>
      <c r="O441" s="19" t="str">
        <f>IF($B441&lt;&gt;"",ROUND(MAX(Worksheet!Y441,Worksheet!Z441),Worksheet!$N$3),"")</f>
        <v/>
      </c>
      <c r="Q441" s="19"/>
      <c r="R441" s="19"/>
      <c r="S441" s="19"/>
    </row>
    <row r="442" spans="2:19" x14ac:dyDescent="0.25">
      <c r="B442" s="10" t="str">
        <f>IF(Worksheet!B442&lt;&gt;"",Worksheet!B442,"")</f>
        <v/>
      </c>
      <c r="C442" s="12" t="str">
        <f t="shared" si="45"/>
        <v/>
      </c>
      <c r="D442" s="12" t="str">
        <f t="shared" si="43"/>
        <v/>
      </c>
      <c r="E442" s="12" t="str">
        <f t="shared" si="44"/>
        <v/>
      </c>
      <c r="F442" s="64" t="str">
        <f>IF(Worksheet!I442="","",Worksheet!I442)</f>
        <v/>
      </c>
      <c r="G442" s="65"/>
      <c r="H442" s="66"/>
      <c r="K442" s="19"/>
      <c r="L442" s="19"/>
      <c r="M442" s="19" t="str">
        <f>IF($B442&lt;&gt;"",ROUND(MAX(Worksheet!W442,Worksheet!AB442),Worksheet!$N$3),"")</f>
        <v/>
      </c>
      <c r="N442" s="19" t="str">
        <f>IF($B442&lt;&gt;"",ROUND(MAX(Worksheet!X442,Worksheet!AA442),Worksheet!$N$3),"")</f>
        <v/>
      </c>
      <c r="O442" s="19" t="str">
        <f>IF($B442&lt;&gt;"",ROUND(MAX(Worksheet!Y442,Worksheet!Z442),Worksheet!$N$3),"")</f>
        <v/>
      </c>
      <c r="Q442" s="19"/>
      <c r="R442" s="19"/>
      <c r="S442" s="19"/>
    </row>
    <row r="443" spans="2:19" x14ac:dyDescent="0.25">
      <c r="B443" s="10" t="str">
        <f>IF(Worksheet!B443&lt;&gt;"",Worksheet!B443,"")</f>
        <v/>
      </c>
      <c r="C443" s="12" t="str">
        <f t="shared" si="45"/>
        <v/>
      </c>
      <c r="D443" s="12" t="str">
        <f t="shared" si="43"/>
        <v/>
      </c>
      <c r="E443" s="12" t="str">
        <f t="shared" si="44"/>
        <v/>
      </c>
      <c r="F443" s="64" t="str">
        <f>IF(Worksheet!I443="","",Worksheet!I443)</f>
        <v/>
      </c>
      <c r="G443" s="65"/>
      <c r="H443" s="66"/>
      <c r="K443" s="19"/>
      <c r="L443" s="19"/>
      <c r="M443" s="19" t="str">
        <f>IF($B443&lt;&gt;"",ROUND(MAX(Worksheet!W443,Worksheet!AB443),Worksheet!$N$3),"")</f>
        <v/>
      </c>
      <c r="N443" s="19" t="str">
        <f>IF($B443&lt;&gt;"",ROUND(MAX(Worksheet!X443,Worksheet!AA443),Worksheet!$N$3),"")</f>
        <v/>
      </c>
      <c r="O443" s="19" t="str">
        <f>IF($B443&lt;&gt;"",ROUND(MAX(Worksheet!Y443,Worksheet!Z443),Worksheet!$N$3),"")</f>
        <v/>
      </c>
      <c r="Q443" s="19"/>
      <c r="R443" s="19"/>
      <c r="S443" s="19"/>
    </row>
    <row r="444" spans="2:19" x14ac:dyDescent="0.25">
      <c r="B444" s="10" t="str">
        <f>IF(Worksheet!B444&lt;&gt;"",Worksheet!B444,"")</f>
        <v/>
      </c>
      <c r="C444" s="12" t="str">
        <f t="shared" si="45"/>
        <v/>
      </c>
      <c r="D444" s="12" t="str">
        <f t="shared" si="43"/>
        <v/>
      </c>
      <c r="E444" s="12" t="str">
        <f t="shared" si="44"/>
        <v/>
      </c>
      <c r="F444" s="64" t="str">
        <f>IF(Worksheet!I444="","",Worksheet!I444)</f>
        <v/>
      </c>
      <c r="G444" s="65"/>
      <c r="H444" s="66"/>
      <c r="K444" s="19"/>
      <c r="L444" s="19"/>
      <c r="M444" s="19" t="str">
        <f>IF($B444&lt;&gt;"",ROUND(MAX(Worksheet!W444,Worksheet!AB444),Worksheet!$N$3),"")</f>
        <v/>
      </c>
      <c r="N444" s="19" t="str">
        <f>IF($B444&lt;&gt;"",ROUND(MAX(Worksheet!X444,Worksheet!AA444),Worksheet!$N$3),"")</f>
        <v/>
      </c>
      <c r="O444" s="19" t="str">
        <f>IF($B444&lt;&gt;"",ROUND(MAX(Worksheet!Y444,Worksheet!Z444),Worksheet!$N$3),"")</f>
        <v/>
      </c>
      <c r="Q444" s="19"/>
      <c r="R444" s="19"/>
      <c r="S444" s="19"/>
    </row>
    <row r="445" spans="2:19" x14ac:dyDescent="0.25">
      <c r="B445" s="10" t="str">
        <f>IF(Worksheet!B445&lt;&gt;"",Worksheet!B445,"")</f>
        <v/>
      </c>
      <c r="C445" s="12" t="str">
        <f t="shared" si="45"/>
        <v/>
      </c>
      <c r="D445" s="12" t="str">
        <f t="shared" si="43"/>
        <v/>
      </c>
      <c r="E445" s="12" t="str">
        <f t="shared" si="44"/>
        <v/>
      </c>
      <c r="F445" s="64" t="str">
        <f>IF(Worksheet!I445="","",Worksheet!I445)</f>
        <v/>
      </c>
      <c r="G445" s="65"/>
      <c r="H445" s="66"/>
      <c r="K445" s="19"/>
      <c r="L445" s="19"/>
      <c r="M445" s="19" t="str">
        <f>IF($B445&lt;&gt;"",ROUND(MAX(Worksheet!W445,Worksheet!AB445),Worksheet!$N$3),"")</f>
        <v/>
      </c>
      <c r="N445" s="19" t="str">
        <f>IF($B445&lt;&gt;"",ROUND(MAX(Worksheet!X445,Worksheet!AA445),Worksheet!$N$3),"")</f>
        <v/>
      </c>
      <c r="O445" s="19" t="str">
        <f>IF($B445&lt;&gt;"",ROUND(MAX(Worksheet!Y445,Worksheet!Z445),Worksheet!$N$3),"")</f>
        <v/>
      </c>
      <c r="Q445" s="19"/>
      <c r="R445" s="19"/>
      <c r="S445" s="19"/>
    </row>
    <row r="446" spans="2:19" x14ac:dyDescent="0.25">
      <c r="B446" s="10" t="str">
        <f>IF(Worksheet!B446&lt;&gt;"",Worksheet!B446,"")</f>
        <v/>
      </c>
      <c r="C446" s="12" t="str">
        <f t="shared" si="45"/>
        <v/>
      </c>
      <c r="D446" s="12" t="str">
        <f t="shared" si="43"/>
        <v/>
      </c>
      <c r="E446" s="12" t="str">
        <f t="shared" si="44"/>
        <v/>
      </c>
      <c r="F446" s="64" t="str">
        <f>IF(Worksheet!I446="","",Worksheet!I446)</f>
        <v/>
      </c>
      <c r="G446" s="65"/>
      <c r="H446" s="66"/>
      <c r="K446" s="19"/>
      <c r="L446" s="19"/>
      <c r="M446" s="19" t="str">
        <f>IF($B446&lt;&gt;"",ROUND(MAX(Worksheet!W446,Worksheet!AB446),Worksheet!$N$3),"")</f>
        <v/>
      </c>
      <c r="N446" s="19" t="str">
        <f>IF($B446&lt;&gt;"",ROUND(MAX(Worksheet!X446,Worksheet!AA446),Worksheet!$N$3),"")</f>
        <v/>
      </c>
      <c r="O446" s="19" t="str">
        <f>IF($B446&lt;&gt;"",ROUND(MAX(Worksheet!Y446,Worksheet!Z446),Worksheet!$N$3),"")</f>
        <v/>
      </c>
      <c r="Q446" s="19"/>
      <c r="R446" s="19"/>
      <c r="S446" s="19"/>
    </row>
    <row r="447" spans="2:19" x14ac:dyDescent="0.25">
      <c r="B447" s="10" t="str">
        <f>IF(Worksheet!B447&lt;&gt;"",Worksheet!B447,"")</f>
        <v/>
      </c>
      <c r="C447" s="12" t="str">
        <f t="shared" si="45"/>
        <v/>
      </c>
      <c r="D447" s="12" t="str">
        <f t="shared" si="43"/>
        <v/>
      </c>
      <c r="E447" s="12" t="str">
        <f t="shared" si="44"/>
        <v/>
      </c>
      <c r="F447" s="64" t="str">
        <f>IF(Worksheet!I447="","",Worksheet!I447)</f>
        <v/>
      </c>
      <c r="G447" s="65"/>
      <c r="H447" s="66"/>
      <c r="K447" s="19"/>
      <c r="L447" s="19"/>
      <c r="M447" s="19" t="str">
        <f>IF($B447&lt;&gt;"",ROUND(MAX(Worksheet!W447,Worksheet!AB447),Worksheet!$N$3),"")</f>
        <v/>
      </c>
      <c r="N447" s="19" t="str">
        <f>IF($B447&lt;&gt;"",ROUND(MAX(Worksheet!X447,Worksheet!AA447),Worksheet!$N$3),"")</f>
        <v/>
      </c>
      <c r="O447" s="19" t="str">
        <f>IF($B447&lt;&gt;"",ROUND(MAX(Worksheet!Y447,Worksheet!Z447),Worksheet!$N$3),"")</f>
        <v/>
      </c>
      <c r="Q447" s="19"/>
      <c r="R447" s="19"/>
      <c r="S447" s="19"/>
    </row>
    <row r="448" spans="2:19" x14ac:dyDescent="0.25">
      <c r="B448" s="10" t="str">
        <f>IF(Worksheet!B448&lt;&gt;"",Worksheet!B448,"")</f>
        <v/>
      </c>
      <c r="C448" s="12" t="str">
        <f t="shared" si="45"/>
        <v/>
      </c>
      <c r="D448" s="12" t="str">
        <f t="shared" si="43"/>
        <v/>
      </c>
      <c r="E448" s="12" t="str">
        <f t="shared" si="44"/>
        <v/>
      </c>
      <c r="F448" s="64" t="str">
        <f>IF(Worksheet!I448="","",Worksheet!I448)</f>
        <v/>
      </c>
      <c r="G448" s="65"/>
      <c r="H448" s="66"/>
      <c r="K448" s="19"/>
      <c r="L448" s="19"/>
      <c r="M448" s="19" t="str">
        <f>IF($B448&lt;&gt;"",ROUND(MAX(Worksheet!W448,Worksheet!AB448),Worksheet!$N$3),"")</f>
        <v/>
      </c>
      <c r="N448" s="19" t="str">
        <f>IF($B448&lt;&gt;"",ROUND(MAX(Worksheet!X448,Worksheet!AA448),Worksheet!$N$3),"")</f>
        <v/>
      </c>
      <c r="O448" s="19" t="str">
        <f>IF($B448&lt;&gt;"",ROUND(MAX(Worksheet!Y448,Worksheet!Z448),Worksheet!$N$3),"")</f>
        <v/>
      </c>
      <c r="Q448" s="19"/>
      <c r="R448" s="19"/>
      <c r="S448" s="19"/>
    </row>
    <row r="449" spans="2:19" x14ac:dyDescent="0.25">
      <c r="B449" s="10" t="str">
        <f>IF(Worksheet!B449&lt;&gt;"",Worksheet!B449,"")</f>
        <v/>
      </c>
      <c r="C449" s="12" t="str">
        <f t="shared" si="45"/>
        <v/>
      </c>
      <c r="D449" s="12" t="str">
        <f t="shared" si="43"/>
        <v/>
      </c>
      <c r="E449" s="12" t="str">
        <f t="shared" si="44"/>
        <v/>
      </c>
      <c r="F449" s="64" t="str">
        <f>IF(Worksheet!I449="","",Worksheet!I449)</f>
        <v/>
      </c>
      <c r="G449" s="65"/>
      <c r="H449" s="66"/>
      <c r="K449" s="19"/>
      <c r="L449" s="19"/>
      <c r="M449" s="19" t="str">
        <f>IF($B449&lt;&gt;"",ROUND(MAX(Worksheet!W449,Worksheet!AB449),Worksheet!$N$3),"")</f>
        <v/>
      </c>
      <c r="N449" s="19" t="str">
        <f>IF($B449&lt;&gt;"",ROUND(MAX(Worksheet!X449,Worksheet!AA449),Worksheet!$N$3),"")</f>
        <v/>
      </c>
      <c r="O449" s="19" t="str">
        <f>IF($B449&lt;&gt;"",ROUND(MAX(Worksheet!Y449,Worksheet!Z449),Worksheet!$N$3),"")</f>
        <v/>
      </c>
      <c r="Q449" s="19"/>
      <c r="R449" s="19"/>
      <c r="S449" s="19"/>
    </row>
    <row r="450" spans="2:19" x14ac:dyDescent="0.25">
      <c r="B450" s="10" t="str">
        <f>IF(Worksheet!B450&lt;&gt;"",Worksheet!B450,"")</f>
        <v/>
      </c>
      <c r="C450" s="12" t="str">
        <f t="shared" si="45"/>
        <v/>
      </c>
      <c r="D450" s="12" t="str">
        <f t="shared" si="43"/>
        <v/>
      </c>
      <c r="E450" s="12" t="str">
        <f t="shared" si="44"/>
        <v/>
      </c>
      <c r="F450" s="64" t="str">
        <f>IF(Worksheet!I450="","",Worksheet!I450)</f>
        <v/>
      </c>
      <c r="G450" s="65"/>
      <c r="H450" s="66"/>
      <c r="K450" s="19"/>
      <c r="L450" s="19"/>
      <c r="M450" s="19" t="str">
        <f>IF($B450&lt;&gt;"",ROUND(MAX(Worksheet!W450,Worksheet!AB450),Worksheet!$N$3),"")</f>
        <v/>
      </c>
      <c r="N450" s="19" t="str">
        <f>IF($B450&lt;&gt;"",ROUND(MAX(Worksheet!X450,Worksheet!AA450),Worksheet!$N$3),"")</f>
        <v/>
      </c>
      <c r="O450" s="19" t="str">
        <f>IF($B450&lt;&gt;"",ROUND(MAX(Worksheet!Y450,Worksheet!Z450),Worksheet!$N$3),"")</f>
        <v/>
      </c>
      <c r="Q450" s="19"/>
      <c r="R450" s="19"/>
      <c r="S450" s="19"/>
    </row>
    <row r="451" spans="2:19" x14ac:dyDescent="0.25">
      <c r="B451" s="10" t="str">
        <f>IF(Worksheet!B451&lt;&gt;"",Worksheet!B451,"")</f>
        <v/>
      </c>
      <c r="C451" s="12" t="str">
        <f t="shared" si="45"/>
        <v/>
      </c>
      <c r="D451" s="12" t="str">
        <f t="shared" si="43"/>
        <v/>
      </c>
      <c r="E451" s="12" t="str">
        <f t="shared" si="44"/>
        <v/>
      </c>
      <c r="F451" s="64" t="str">
        <f>IF(Worksheet!I451="","",Worksheet!I451)</f>
        <v/>
      </c>
      <c r="G451" s="65"/>
      <c r="H451" s="66"/>
      <c r="K451" s="19"/>
      <c r="L451" s="19"/>
      <c r="M451" s="19" t="str">
        <f>IF($B451&lt;&gt;"",ROUND(MAX(Worksheet!W451,Worksheet!AB451),Worksheet!$N$3),"")</f>
        <v/>
      </c>
      <c r="N451" s="19" t="str">
        <f>IF($B451&lt;&gt;"",ROUND(MAX(Worksheet!X451,Worksheet!AA451),Worksheet!$N$3),"")</f>
        <v/>
      </c>
      <c r="O451" s="19" t="str">
        <f>IF($B451&lt;&gt;"",ROUND(MAX(Worksheet!Y451,Worksheet!Z451),Worksheet!$N$3),"")</f>
        <v/>
      </c>
      <c r="Q451" s="19"/>
      <c r="R451" s="19"/>
      <c r="S451" s="19"/>
    </row>
    <row r="452" spans="2:19" x14ac:dyDescent="0.25">
      <c r="B452" s="10" t="str">
        <f>IF(Worksheet!B452&lt;&gt;"",Worksheet!B452,"")</f>
        <v/>
      </c>
      <c r="C452" s="12" t="str">
        <f t="shared" si="45"/>
        <v/>
      </c>
      <c r="D452" s="12" t="str">
        <f t="shared" si="43"/>
        <v/>
      </c>
      <c r="E452" s="12" t="str">
        <f t="shared" si="44"/>
        <v/>
      </c>
      <c r="F452" s="64" t="str">
        <f>IF(Worksheet!I452="","",Worksheet!I452)</f>
        <v/>
      </c>
      <c r="G452" s="65"/>
      <c r="H452" s="66"/>
      <c r="K452" s="19"/>
      <c r="L452" s="19"/>
      <c r="M452" s="19" t="str">
        <f>IF($B452&lt;&gt;"",ROUND(MAX(Worksheet!W452,Worksheet!AB452),Worksheet!$N$3),"")</f>
        <v/>
      </c>
      <c r="N452" s="19" t="str">
        <f>IF($B452&lt;&gt;"",ROUND(MAX(Worksheet!X452,Worksheet!AA452),Worksheet!$N$3),"")</f>
        <v/>
      </c>
      <c r="O452" s="19" t="str">
        <f>IF($B452&lt;&gt;"",ROUND(MAX(Worksheet!Y452,Worksheet!Z452),Worksheet!$N$3),"")</f>
        <v/>
      </c>
      <c r="Q452" s="19"/>
      <c r="R452" s="19"/>
      <c r="S452" s="19"/>
    </row>
    <row r="453" spans="2:19" x14ac:dyDescent="0.25">
      <c r="B453" s="10" t="str">
        <f>IF(Worksheet!B453&lt;&gt;"",Worksheet!B453,"")</f>
        <v/>
      </c>
      <c r="C453" s="12" t="str">
        <f t="shared" si="45"/>
        <v/>
      </c>
      <c r="D453" s="12" t="str">
        <f t="shared" si="43"/>
        <v/>
      </c>
      <c r="E453" s="12" t="str">
        <f t="shared" si="44"/>
        <v/>
      </c>
      <c r="F453" s="64" t="str">
        <f>IF(Worksheet!I453="","",Worksheet!I453)</f>
        <v/>
      </c>
      <c r="G453" s="65"/>
      <c r="H453" s="66"/>
      <c r="K453" s="19"/>
      <c r="L453" s="19"/>
      <c r="M453" s="19" t="str">
        <f>IF($B453&lt;&gt;"",ROUND(MAX(Worksheet!W453,Worksheet!AB453),Worksheet!$N$3),"")</f>
        <v/>
      </c>
      <c r="N453" s="19" t="str">
        <f>IF($B453&lt;&gt;"",ROUND(MAX(Worksheet!X453,Worksheet!AA453),Worksheet!$N$3),"")</f>
        <v/>
      </c>
      <c r="O453" s="19" t="str">
        <f>IF($B453&lt;&gt;"",ROUND(MAX(Worksheet!Y453,Worksheet!Z453),Worksheet!$N$3),"")</f>
        <v/>
      </c>
      <c r="Q453" s="19"/>
      <c r="R453" s="19"/>
      <c r="S453" s="19"/>
    </row>
    <row r="454" spans="2:19" x14ac:dyDescent="0.25">
      <c r="B454" s="10" t="str">
        <f>IF(Worksheet!B454&lt;&gt;"",Worksheet!B454,"")</f>
        <v/>
      </c>
      <c r="C454" s="12" t="str">
        <f t="shared" si="45"/>
        <v/>
      </c>
      <c r="D454" s="12" t="str">
        <f t="shared" si="43"/>
        <v/>
      </c>
      <c r="E454" s="12" t="str">
        <f t="shared" si="44"/>
        <v/>
      </c>
      <c r="F454" s="64" t="str">
        <f>IF(Worksheet!I454="","",Worksheet!I454)</f>
        <v/>
      </c>
      <c r="G454" s="65"/>
      <c r="H454" s="66"/>
      <c r="K454" s="19"/>
      <c r="L454" s="19"/>
      <c r="M454" s="19" t="str">
        <f>IF($B454&lt;&gt;"",ROUND(MAX(Worksheet!W454,Worksheet!AB454),Worksheet!$N$3),"")</f>
        <v/>
      </c>
      <c r="N454" s="19" t="str">
        <f>IF($B454&lt;&gt;"",ROUND(MAX(Worksheet!X454,Worksheet!AA454),Worksheet!$N$3),"")</f>
        <v/>
      </c>
      <c r="O454" s="19" t="str">
        <f>IF($B454&lt;&gt;"",ROUND(MAX(Worksheet!Y454,Worksheet!Z454),Worksheet!$N$3),"")</f>
        <v/>
      </c>
      <c r="Q454" s="19"/>
      <c r="R454" s="19"/>
      <c r="S454" s="19"/>
    </row>
    <row r="455" spans="2:19" x14ac:dyDescent="0.25">
      <c r="B455" s="10" t="str">
        <f>IF(Worksheet!B455&lt;&gt;"",Worksheet!B455,"")</f>
        <v/>
      </c>
      <c r="C455" s="12" t="str">
        <f t="shared" si="45"/>
        <v/>
      </c>
      <c r="D455" s="12" t="str">
        <f t="shared" si="43"/>
        <v/>
      </c>
      <c r="E455" s="12" t="str">
        <f t="shared" si="44"/>
        <v/>
      </c>
      <c r="F455" s="64" t="str">
        <f>IF(Worksheet!I455="","",Worksheet!I455)</f>
        <v/>
      </c>
      <c r="G455" s="65"/>
      <c r="H455" s="66"/>
      <c r="K455" s="19"/>
      <c r="L455" s="19"/>
      <c r="M455" s="19" t="str">
        <f>IF($B455&lt;&gt;"",ROUND(MAX(Worksheet!W455,Worksheet!AB455),Worksheet!$N$3),"")</f>
        <v/>
      </c>
      <c r="N455" s="19" t="str">
        <f>IF($B455&lt;&gt;"",ROUND(MAX(Worksheet!X455,Worksheet!AA455),Worksheet!$N$3),"")</f>
        <v/>
      </c>
      <c r="O455" s="19" t="str">
        <f>IF($B455&lt;&gt;"",ROUND(MAX(Worksheet!Y455,Worksheet!Z455),Worksheet!$N$3),"")</f>
        <v/>
      </c>
      <c r="Q455" s="19"/>
      <c r="R455" s="19"/>
      <c r="S455" s="19"/>
    </row>
    <row r="456" spans="2:19" x14ac:dyDescent="0.25">
      <c r="B456" s="10" t="str">
        <f>IF(Worksheet!B456&lt;&gt;"",Worksheet!B456,"")</f>
        <v/>
      </c>
      <c r="C456" s="12" t="str">
        <f t="shared" si="45"/>
        <v/>
      </c>
      <c r="D456" s="12" t="str">
        <f t="shared" si="43"/>
        <v/>
      </c>
      <c r="E456" s="12" t="str">
        <f t="shared" si="44"/>
        <v/>
      </c>
      <c r="F456" s="64" t="str">
        <f>IF(Worksheet!I456="","",Worksheet!I456)</f>
        <v/>
      </c>
      <c r="G456" s="65"/>
      <c r="H456" s="66"/>
      <c r="K456" s="19"/>
      <c r="L456" s="19"/>
      <c r="M456" s="19" t="str">
        <f>IF($B456&lt;&gt;"",ROUND(MAX(Worksheet!W456,Worksheet!AB456),Worksheet!$N$3),"")</f>
        <v/>
      </c>
      <c r="N456" s="19" t="str">
        <f>IF($B456&lt;&gt;"",ROUND(MAX(Worksheet!X456,Worksheet!AA456),Worksheet!$N$3),"")</f>
        <v/>
      </c>
      <c r="O456" s="19" t="str">
        <f>IF($B456&lt;&gt;"",ROUND(MAX(Worksheet!Y456,Worksheet!Z456),Worksheet!$N$3),"")</f>
        <v/>
      </c>
      <c r="Q456" s="19"/>
      <c r="R456" s="19"/>
      <c r="S456" s="19"/>
    </row>
    <row r="457" spans="2:19" x14ac:dyDescent="0.25">
      <c r="B457" s="10" t="str">
        <f>IF(Worksheet!B457&lt;&gt;"",Worksheet!B457,"")</f>
        <v/>
      </c>
      <c r="C457" s="12" t="str">
        <f t="shared" si="45"/>
        <v/>
      </c>
      <c r="D457" s="12" t="str">
        <f t="shared" si="43"/>
        <v/>
      </c>
      <c r="E457" s="12" t="str">
        <f t="shared" si="44"/>
        <v/>
      </c>
      <c r="F457" s="64" t="str">
        <f>IF(Worksheet!I457="","",Worksheet!I457)</f>
        <v/>
      </c>
      <c r="G457" s="65"/>
      <c r="H457" s="66"/>
      <c r="K457" s="19"/>
      <c r="L457" s="19"/>
      <c r="M457" s="19" t="str">
        <f>IF($B457&lt;&gt;"",ROUND(MAX(Worksheet!W457,Worksheet!AB457),Worksheet!$N$3),"")</f>
        <v/>
      </c>
      <c r="N457" s="19" t="str">
        <f>IF($B457&lt;&gt;"",ROUND(MAX(Worksheet!X457,Worksheet!AA457),Worksheet!$N$3),"")</f>
        <v/>
      </c>
      <c r="O457" s="19" t="str">
        <f>IF($B457&lt;&gt;"",ROUND(MAX(Worksheet!Y457,Worksheet!Z457),Worksheet!$N$3),"")</f>
        <v/>
      </c>
      <c r="Q457" s="19"/>
      <c r="R457" s="19"/>
      <c r="S457" s="19"/>
    </row>
    <row r="458" spans="2:19" x14ac:dyDescent="0.25">
      <c r="B458" s="10" t="str">
        <f>IF(Worksheet!B458&lt;&gt;"",Worksheet!B458,"")</f>
        <v/>
      </c>
      <c r="C458" s="12" t="str">
        <f t="shared" si="45"/>
        <v/>
      </c>
      <c r="D458" s="12" t="str">
        <f t="shared" si="43"/>
        <v/>
      </c>
      <c r="E458" s="12" t="str">
        <f t="shared" si="44"/>
        <v/>
      </c>
      <c r="F458" s="64" t="str">
        <f>IF(Worksheet!I458="","",Worksheet!I458)</f>
        <v/>
      </c>
      <c r="G458" s="65"/>
      <c r="H458" s="66"/>
      <c r="K458" s="19"/>
      <c r="L458" s="19"/>
      <c r="M458" s="19" t="str">
        <f>IF($B458&lt;&gt;"",ROUND(MAX(Worksheet!W458,Worksheet!AB458),Worksheet!$N$3),"")</f>
        <v/>
      </c>
      <c r="N458" s="19" t="str">
        <f>IF($B458&lt;&gt;"",ROUND(MAX(Worksheet!X458,Worksheet!AA458),Worksheet!$N$3),"")</f>
        <v/>
      </c>
      <c r="O458" s="19" t="str">
        <f>IF($B458&lt;&gt;"",ROUND(MAX(Worksheet!Y458,Worksheet!Z458),Worksheet!$N$3),"")</f>
        <v/>
      </c>
      <c r="Q458" s="19"/>
      <c r="R458" s="19"/>
      <c r="S458" s="19"/>
    </row>
    <row r="459" spans="2:19" x14ac:dyDescent="0.25">
      <c r="B459" s="10" t="str">
        <f>IF(Worksheet!B459&lt;&gt;"",Worksheet!B459,"")</f>
        <v/>
      </c>
      <c r="C459" s="12" t="str">
        <f t="shared" si="45"/>
        <v/>
      </c>
      <c r="D459" s="12" t="str">
        <f t="shared" si="43"/>
        <v/>
      </c>
      <c r="E459" s="12" t="str">
        <f t="shared" si="44"/>
        <v/>
      </c>
      <c r="F459" s="64" t="str">
        <f>IF(Worksheet!I459="","",Worksheet!I459)</f>
        <v/>
      </c>
      <c r="G459" s="65"/>
      <c r="H459" s="66"/>
      <c r="K459" s="19"/>
      <c r="L459" s="19"/>
      <c r="M459" s="19" t="str">
        <f>IF($B459&lt;&gt;"",ROUND(MAX(Worksheet!W459,Worksheet!AB459),Worksheet!$N$3),"")</f>
        <v/>
      </c>
      <c r="N459" s="19" t="str">
        <f>IF($B459&lt;&gt;"",ROUND(MAX(Worksheet!X459,Worksheet!AA459),Worksheet!$N$3),"")</f>
        <v/>
      </c>
      <c r="O459" s="19" t="str">
        <f>IF($B459&lt;&gt;"",ROUND(MAX(Worksheet!Y459,Worksheet!Z459),Worksheet!$N$3),"")</f>
        <v/>
      </c>
      <c r="Q459" s="19"/>
      <c r="R459" s="19"/>
      <c r="S459" s="19"/>
    </row>
    <row r="460" spans="2:19" x14ac:dyDescent="0.25">
      <c r="B460" s="10" t="str">
        <f>IF(Worksheet!B460&lt;&gt;"",Worksheet!B460,"")</f>
        <v/>
      </c>
      <c r="C460" s="12" t="str">
        <f t="shared" si="45"/>
        <v/>
      </c>
      <c r="D460" s="12" t="str">
        <f t="shared" si="43"/>
        <v/>
      </c>
      <c r="E460" s="12" t="str">
        <f t="shared" si="44"/>
        <v/>
      </c>
      <c r="F460" s="64" t="str">
        <f>IF(Worksheet!I460="","",Worksheet!I460)</f>
        <v/>
      </c>
      <c r="G460" s="65"/>
      <c r="H460" s="66"/>
      <c r="K460" s="19"/>
      <c r="L460" s="19"/>
      <c r="M460" s="19" t="str">
        <f>IF($B460&lt;&gt;"",ROUND(MAX(Worksheet!W460,Worksheet!AB460),Worksheet!$N$3),"")</f>
        <v/>
      </c>
      <c r="N460" s="19" t="str">
        <f>IF($B460&lt;&gt;"",ROUND(MAX(Worksheet!X460,Worksheet!AA460),Worksheet!$N$3),"")</f>
        <v/>
      </c>
      <c r="O460" s="19" t="str">
        <f>IF($B460&lt;&gt;"",ROUND(MAX(Worksheet!Y460,Worksheet!Z460),Worksheet!$N$3),"")</f>
        <v/>
      </c>
      <c r="Q460" s="19"/>
      <c r="R460" s="19"/>
      <c r="S460" s="19"/>
    </row>
    <row r="461" spans="2:19" x14ac:dyDescent="0.25">
      <c r="B461" s="10" t="str">
        <f>IF(Worksheet!B461&lt;&gt;"",Worksheet!B461,"")</f>
        <v/>
      </c>
      <c r="C461" s="12" t="str">
        <f t="shared" si="45"/>
        <v/>
      </c>
      <c r="D461" s="12" t="str">
        <f t="shared" si="43"/>
        <v/>
      </c>
      <c r="E461" s="12" t="str">
        <f t="shared" si="44"/>
        <v/>
      </c>
      <c r="F461" s="64" t="str">
        <f>IF(Worksheet!I461="","",Worksheet!I461)</f>
        <v/>
      </c>
      <c r="G461" s="65"/>
      <c r="H461" s="66"/>
      <c r="K461" s="19"/>
      <c r="L461" s="19"/>
      <c r="M461" s="19" t="str">
        <f>IF($B461&lt;&gt;"",ROUND(MAX(Worksheet!W461,Worksheet!AB461),Worksheet!$N$3),"")</f>
        <v/>
      </c>
      <c r="N461" s="19" t="str">
        <f>IF($B461&lt;&gt;"",ROUND(MAX(Worksheet!X461,Worksheet!AA461),Worksheet!$N$3),"")</f>
        <v/>
      </c>
      <c r="O461" s="19" t="str">
        <f>IF($B461&lt;&gt;"",ROUND(MAX(Worksheet!Y461,Worksheet!Z461),Worksheet!$N$3),"")</f>
        <v/>
      </c>
      <c r="Q461" s="19"/>
      <c r="R461" s="19"/>
      <c r="S461" s="19"/>
    </row>
    <row r="462" spans="2:19" x14ac:dyDescent="0.25">
      <c r="B462" s="10" t="str">
        <f>IF(Worksheet!B462&lt;&gt;"",Worksheet!B462,"")</f>
        <v/>
      </c>
      <c r="C462" s="12" t="str">
        <f t="shared" si="45"/>
        <v/>
      </c>
      <c r="D462" s="12" t="str">
        <f t="shared" si="43"/>
        <v/>
      </c>
      <c r="E462" s="12" t="str">
        <f t="shared" si="44"/>
        <v/>
      </c>
      <c r="F462" s="64" t="str">
        <f>IF(Worksheet!I462="","",Worksheet!I462)</f>
        <v/>
      </c>
      <c r="G462" s="65"/>
      <c r="H462" s="66"/>
      <c r="K462" s="19"/>
      <c r="L462" s="19"/>
      <c r="M462" s="19" t="str">
        <f>IF($B462&lt;&gt;"",ROUND(MAX(Worksheet!W462,Worksheet!AB462),Worksheet!$N$3),"")</f>
        <v/>
      </c>
      <c r="N462" s="19" t="str">
        <f>IF($B462&lt;&gt;"",ROUND(MAX(Worksheet!X462,Worksheet!AA462),Worksheet!$N$3),"")</f>
        <v/>
      </c>
      <c r="O462" s="19" t="str">
        <f>IF($B462&lt;&gt;"",ROUND(MAX(Worksheet!Y462,Worksheet!Z462),Worksheet!$N$3),"")</f>
        <v/>
      </c>
      <c r="Q462" s="19"/>
      <c r="R462" s="19"/>
      <c r="S462" s="19"/>
    </row>
    <row r="463" spans="2:19" x14ac:dyDescent="0.25">
      <c r="B463" s="10" t="str">
        <f>IF(Worksheet!B463&lt;&gt;"",Worksheet!B463,"")</f>
        <v/>
      </c>
      <c r="C463" s="12" t="str">
        <f t="shared" si="45"/>
        <v/>
      </c>
      <c r="D463" s="12" t="str">
        <f t="shared" si="43"/>
        <v/>
      </c>
      <c r="E463" s="12" t="str">
        <f t="shared" si="44"/>
        <v/>
      </c>
      <c r="F463" s="64" t="str">
        <f>IF(Worksheet!I463="","",Worksheet!I463)</f>
        <v/>
      </c>
      <c r="G463" s="65"/>
      <c r="H463" s="66"/>
      <c r="K463" s="19"/>
      <c r="L463" s="19"/>
      <c r="M463" s="19" t="str">
        <f>IF($B463&lt;&gt;"",ROUND(MAX(Worksheet!W463,Worksheet!AB463),Worksheet!$N$3),"")</f>
        <v/>
      </c>
      <c r="N463" s="19" t="str">
        <f>IF($B463&lt;&gt;"",ROUND(MAX(Worksheet!X463,Worksheet!AA463),Worksheet!$N$3),"")</f>
        <v/>
      </c>
      <c r="O463" s="19" t="str">
        <f>IF($B463&lt;&gt;"",ROUND(MAX(Worksheet!Y463,Worksheet!Z463),Worksheet!$N$3),"")</f>
        <v/>
      </c>
      <c r="Q463" s="19"/>
      <c r="R463" s="19"/>
      <c r="S463" s="19"/>
    </row>
    <row r="464" spans="2:19" x14ac:dyDescent="0.25">
      <c r="B464" s="10" t="str">
        <f>IF(Worksheet!B464&lt;&gt;"",Worksheet!B464,"")</f>
        <v/>
      </c>
      <c r="C464" s="12" t="str">
        <f t="shared" si="45"/>
        <v/>
      </c>
      <c r="D464" s="12" t="str">
        <f t="shared" si="43"/>
        <v/>
      </c>
      <c r="E464" s="12" t="str">
        <f t="shared" si="44"/>
        <v/>
      </c>
      <c r="F464" s="64" t="str">
        <f>IF(Worksheet!I464="","",Worksheet!I464)</f>
        <v/>
      </c>
      <c r="G464" s="65"/>
      <c r="H464" s="66"/>
      <c r="K464" s="19"/>
      <c r="L464" s="19"/>
      <c r="M464" s="19" t="str">
        <f>IF($B464&lt;&gt;"",ROUND(MAX(Worksheet!W464,Worksheet!AB464),Worksheet!$N$3),"")</f>
        <v/>
      </c>
      <c r="N464" s="19" t="str">
        <f>IF($B464&lt;&gt;"",ROUND(MAX(Worksheet!X464,Worksheet!AA464),Worksheet!$N$3),"")</f>
        <v/>
      </c>
      <c r="O464" s="19" t="str">
        <f>IF($B464&lt;&gt;"",ROUND(MAX(Worksheet!Y464,Worksheet!Z464),Worksheet!$N$3),"")</f>
        <v/>
      </c>
      <c r="Q464" s="19"/>
      <c r="R464" s="19"/>
      <c r="S464" s="19"/>
    </row>
    <row r="465" spans="2:19" x14ac:dyDescent="0.25">
      <c r="B465" s="10" t="str">
        <f>IF(Worksheet!B465&lt;&gt;"",Worksheet!B465,"")</f>
        <v/>
      </c>
      <c r="C465" s="12" t="str">
        <f t="shared" si="45"/>
        <v/>
      </c>
      <c r="D465" s="12" t="str">
        <f t="shared" si="43"/>
        <v/>
      </c>
      <c r="E465" s="12" t="str">
        <f t="shared" si="44"/>
        <v/>
      </c>
      <c r="F465" s="64" t="str">
        <f>IF(Worksheet!I465="","",Worksheet!I465)</f>
        <v/>
      </c>
      <c r="G465" s="65"/>
      <c r="H465" s="66"/>
      <c r="K465" s="19"/>
      <c r="L465" s="19"/>
      <c r="M465" s="19" t="str">
        <f>IF($B465&lt;&gt;"",ROUND(MAX(Worksheet!W465,Worksheet!AB465),Worksheet!$N$3),"")</f>
        <v/>
      </c>
      <c r="N465" s="19" t="str">
        <f>IF($B465&lt;&gt;"",ROUND(MAX(Worksheet!X465,Worksheet!AA465),Worksheet!$N$3),"")</f>
        <v/>
      </c>
      <c r="O465" s="19" t="str">
        <f>IF($B465&lt;&gt;"",ROUND(MAX(Worksheet!Y465,Worksheet!Z465),Worksheet!$N$3),"")</f>
        <v/>
      </c>
      <c r="Q465" s="19"/>
      <c r="R465" s="19"/>
      <c r="S465" s="19"/>
    </row>
    <row r="466" spans="2:19" x14ac:dyDescent="0.25">
      <c r="B466" s="10" t="str">
        <f>IF(Worksheet!B466&lt;&gt;"",Worksheet!B466,"")</f>
        <v/>
      </c>
      <c r="C466" s="12" t="str">
        <f t="shared" si="45"/>
        <v/>
      </c>
      <c r="D466" s="12" t="str">
        <f t="shared" si="43"/>
        <v/>
      </c>
      <c r="E466" s="12" t="str">
        <f t="shared" si="44"/>
        <v/>
      </c>
      <c r="F466" s="64" t="str">
        <f>IF(Worksheet!I466="","",Worksheet!I466)</f>
        <v/>
      </c>
      <c r="G466" s="65"/>
      <c r="H466" s="66"/>
      <c r="K466" s="19"/>
      <c r="L466" s="19"/>
      <c r="M466" s="19" t="str">
        <f>IF($B466&lt;&gt;"",ROUND(MAX(Worksheet!W466,Worksheet!AB466),Worksheet!$N$3),"")</f>
        <v/>
      </c>
      <c r="N466" s="19" t="str">
        <f>IF($B466&lt;&gt;"",ROUND(MAX(Worksheet!X466,Worksheet!AA466),Worksheet!$N$3),"")</f>
        <v/>
      </c>
      <c r="O466" s="19" t="str">
        <f>IF($B466&lt;&gt;"",ROUND(MAX(Worksheet!Y466,Worksheet!Z466),Worksheet!$N$3),"")</f>
        <v/>
      </c>
      <c r="Q466" s="19"/>
      <c r="R466" s="19"/>
      <c r="S466" s="19"/>
    </row>
    <row r="467" spans="2:19" x14ac:dyDescent="0.25">
      <c r="B467" s="10" t="str">
        <f>IF(Worksheet!B467&lt;&gt;"",Worksheet!B467,"")</f>
        <v/>
      </c>
      <c r="C467" s="12" t="str">
        <f t="shared" si="45"/>
        <v/>
      </c>
      <c r="D467" s="12" t="str">
        <f t="shared" si="43"/>
        <v/>
      </c>
      <c r="E467" s="12" t="str">
        <f t="shared" si="44"/>
        <v/>
      </c>
      <c r="F467" s="64" t="str">
        <f>IF(Worksheet!I467="","",Worksheet!I467)</f>
        <v/>
      </c>
      <c r="G467" s="65"/>
      <c r="H467" s="66"/>
      <c r="K467" s="19"/>
      <c r="L467" s="19"/>
      <c r="M467" s="19" t="str">
        <f>IF($B467&lt;&gt;"",ROUND(MAX(Worksheet!W467,Worksheet!AB467),Worksheet!$N$3),"")</f>
        <v/>
      </c>
      <c r="N467" s="19" t="str">
        <f>IF($B467&lt;&gt;"",ROUND(MAX(Worksheet!X467,Worksheet!AA467),Worksheet!$N$3),"")</f>
        <v/>
      </c>
      <c r="O467" s="19" t="str">
        <f>IF($B467&lt;&gt;"",ROUND(MAX(Worksheet!Y467,Worksheet!Z467),Worksheet!$N$3),"")</f>
        <v/>
      </c>
      <c r="Q467" s="19"/>
      <c r="R467" s="19"/>
      <c r="S467" s="19"/>
    </row>
    <row r="468" spans="2:19" x14ac:dyDescent="0.25">
      <c r="B468" s="10" t="str">
        <f>IF(Worksheet!B468&lt;&gt;"",Worksheet!B468,"")</f>
        <v/>
      </c>
      <c r="C468" s="12" t="str">
        <f t="shared" si="45"/>
        <v/>
      </c>
      <c r="D468" s="12" t="str">
        <f t="shared" si="43"/>
        <v/>
      </c>
      <c r="E468" s="12" t="str">
        <f t="shared" si="44"/>
        <v/>
      </c>
      <c r="F468" s="64" t="str">
        <f>IF(Worksheet!I468="","",Worksheet!I468)</f>
        <v/>
      </c>
      <c r="G468" s="65"/>
      <c r="H468" s="66"/>
      <c r="K468" s="19"/>
      <c r="L468" s="19"/>
      <c r="M468" s="19" t="str">
        <f>IF($B468&lt;&gt;"",ROUND(MAX(Worksheet!W468,Worksheet!AB468),Worksheet!$N$3),"")</f>
        <v/>
      </c>
      <c r="N468" s="19" t="str">
        <f>IF($B468&lt;&gt;"",ROUND(MAX(Worksheet!X468,Worksheet!AA468),Worksheet!$N$3),"")</f>
        <v/>
      </c>
      <c r="O468" s="19" t="str">
        <f>IF($B468&lt;&gt;"",ROUND(MAX(Worksheet!Y468,Worksheet!Z468),Worksheet!$N$3),"")</f>
        <v/>
      </c>
      <c r="Q468" s="19"/>
      <c r="R468" s="19"/>
      <c r="S468" s="19"/>
    </row>
    <row r="469" spans="2:19" x14ac:dyDescent="0.25">
      <c r="B469" s="10" t="str">
        <f>IF(Worksheet!B469&lt;&gt;"",Worksheet!B469,"")</f>
        <v/>
      </c>
      <c r="C469" s="12" t="str">
        <f t="shared" si="45"/>
        <v/>
      </c>
      <c r="D469" s="12" t="str">
        <f t="shared" si="43"/>
        <v/>
      </c>
      <c r="E469" s="12" t="str">
        <f t="shared" si="44"/>
        <v/>
      </c>
      <c r="F469" s="64" t="str">
        <f>IF(Worksheet!I469="","",Worksheet!I469)</f>
        <v/>
      </c>
      <c r="G469" s="65"/>
      <c r="H469" s="66"/>
      <c r="K469" s="19"/>
      <c r="L469" s="19"/>
      <c r="M469" s="19" t="str">
        <f>IF($B469&lt;&gt;"",ROUND(MAX(Worksheet!W469,Worksheet!AB469),Worksheet!$N$3),"")</f>
        <v/>
      </c>
      <c r="N469" s="19" t="str">
        <f>IF($B469&lt;&gt;"",ROUND(MAX(Worksheet!X469,Worksheet!AA469),Worksheet!$N$3),"")</f>
        <v/>
      </c>
      <c r="O469" s="19" t="str">
        <f>IF($B469&lt;&gt;"",ROUND(MAX(Worksheet!Y469,Worksheet!Z469),Worksheet!$N$3),"")</f>
        <v/>
      </c>
      <c r="Q469" s="19"/>
      <c r="R469" s="19"/>
      <c r="S469" s="19"/>
    </row>
    <row r="470" spans="2:19" x14ac:dyDescent="0.25">
      <c r="K470" s="19"/>
      <c r="L470" s="19"/>
      <c r="M470" s="19" t="str">
        <f>IF($B470&lt;&gt;"",ROUND(MAX(Worksheet!W470,Worksheet!AB470),Worksheet!$N$3),"")</f>
        <v/>
      </c>
      <c r="N470" s="19" t="str">
        <f>IF($B470&lt;&gt;"",ROUND(MAX(Worksheet!X470,Worksheet!AA470),Worksheet!$N$3),"")</f>
        <v/>
      </c>
      <c r="O470" s="19" t="str">
        <f>IF($B470&lt;&gt;"",ROUND(MAX(Worksheet!Y470,Worksheet!Z470),Worksheet!$N$3),"")</f>
        <v/>
      </c>
      <c r="Q470" s="19"/>
      <c r="R470" s="19"/>
      <c r="S470" s="19"/>
    </row>
    <row r="471" spans="2:19" x14ac:dyDescent="0.25">
      <c r="B471" s="61" t="s">
        <v>67</v>
      </c>
      <c r="C471" s="61"/>
      <c r="D471" s="61"/>
      <c r="E471" s="61"/>
      <c r="F471" s="61"/>
      <c r="G471" s="61"/>
      <c r="I471" s="2" t="str">
        <f>CONCATENATE("Page ",P471," of ",$Q$1)</f>
        <v>Page 12 of 2</v>
      </c>
      <c r="K471" s="19"/>
      <c r="L471" s="19"/>
      <c r="M471" s="19" t="e">
        <f>IF($B471&lt;&gt;"",ROUND(MAX(Worksheet!W471,Worksheet!AB471),Worksheet!$N$3),"")</f>
        <v>#VALUE!</v>
      </c>
      <c r="N471" s="19" t="e">
        <f>IF($B471&lt;&gt;"",ROUND(MAX(Worksheet!X471,Worksheet!AA471),Worksheet!$N$3),"")</f>
        <v>#VALUE!</v>
      </c>
      <c r="O471" s="19" t="e">
        <f>IF($B471&lt;&gt;"",ROUND(MAX(Worksheet!Y471,Worksheet!Z471),Worksheet!$N$3),"")</f>
        <v>#VALUE!</v>
      </c>
      <c r="P471" s="13">
        <f>P424+1</f>
        <v>12</v>
      </c>
      <c r="Q471" s="19"/>
      <c r="R471" s="19"/>
      <c r="S471" s="19"/>
    </row>
    <row r="472" spans="2:19" ht="18" x14ac:dyDescent="0.25">
      <c r="B472" s="67" t="s">
        <v>68</v>
      </c>
      <c r="C472" s="67"/>
      <c r="D472" s="67"/>
      <c r="E472" s="67"/>
      <c r="F472" s="67"/>
      <c r="G472" s="67"/>
      <c r="H472" s="67"/>
      <c r="K472" s="19"/>
      <c r="L472" s="19"/>
      <c r="M472" s="19" t="e">
        <f>IF($B472&lt;&gt;"",ROUND(MAX(Worksheet!W472,Worksheet!AB472),Worksheet!$N$3),"")</f>
        <v>#VALUE!</v>
      </c>
      <c r="N472" s="19" t="e">
        <f>IF($B472&lt;&gt;"",ROUND(MAX(Worksheet!X472,Worksheet!AA472),Worksheet!$N$3),"")</f>
        <v>#VALUE!</v>
      </c>
      <c r="O472" s="19" t="e">
        <f>IF($B472&lt;&gt;"",ROUND(MAX(Worksheet!Y472,Worksheet!Z472),Worksheet!$N$3),"")</f>
        <v>#VALUE!</v>
      </c>
      <c r="Q472" s="19"/>
      <c r="R472" s="19"/>
      <c r="S472" s="19"/>
    </row>
    <row r="473" spans="2:19" ht="16.5" thickBot="1" x14ac:dyDescent="0.3">
      <c r="B473" s="3" t="s">
        <v>31</v>
      </c>
      <c r="C473" s="28">
        <f>$C$3</f>
        <v>0</v>
      </c>
      <c r="E473" s="3" t="s">
        <v>24</v>
      </c>
      <c r="F473" s="4" t="str">
        <f>$E$3</f>
        <v/>
      </c>
      <c r="H473" s="5"/>
      <c r="K473" s="19"/>
      <c r="L473" s="19"/>
      <c r="M473" s="19" t="e">
        <f>IF($B473&lt;&gt;"",ROUND(MAX(Worksheet!W473,Worksheet!AB473),Worksheet!$N$3),"")</f>
        <v>#VALUE!</v>
      </c>
      <c r="N473" s="19" t="e">
        <f>IF($B473&lt;&gt;"",ROUND(MAX(Worksheet!X473,Worksheet!AA473),Worksheet!$N$3),"")</f>
        <v>#VALUE!</v>
      </c>
      <c r="O473" s="19" t="e">
        <f>IF($B473&lt;&gt;"",ROUND(MAX(Worksheet!Y473,Worksheet!Z473),Worksheet!$N$3),"")</f>
        <v>#VALUE!</v>
      </c>
      <c r="Q473" s="19"/>
      <c r="R473" s="19"/>
      <c r="S473" s="19"/>
    </row>
    <row r="474" spans="2:19" x14ac:dyDescent="0.25">
      <c r="H474" s="6"/>
      <c r="K474" s="19"/>
      <c r="L474" s="19"/>
      <c r="M474" s="19" t="str">
        <f>IF($B474&lt;&gt;"",ROUND(MAX(Worksheet!W474,Worksheet!AB474),Worksheet!$N$3),"")</f>
        <v/>
      </c>
      <c r="N474" s="19" t="str">
        <f>IF($B474&lt;&gt;"",ROUND(MAX(Worksheet!X474,Worksheet!AA474),Worksheet!$N$3),"")</f>
        <v/>
      </c>
      <c r="O474" s="19" t="str">
        <f>IF($B474&lt;&gt;"",ROUND(MAX(Worksheet!Y474,Worksheet!Z474),Worksheet!$N$3),"")</f>
        <v/>
      </c>
      <c r="Q474" s="19"/>
      <c r="R474" s="19"/>
      <c r="S474" s="19"/>
    </row>
    <row r="475" spans="2:19" x14ac:dyDescent="0.25">
      <c r="C475" s="60" t="s">
        <v>42</v>
      </c>
      <c r="D475" s="60"/>
      <c r="E475" s="60"/>
      <c r="H475" s="6"/>
      <c r="K475" s="19"/>
      <c r="L475" s="19"/>
      <c r="M475" s="19" t="str">
        <f>IF($B475&lt;&gt;"",ROUND(MAX(Worksheet!W475,Worksheet!AB475),Worksheet!$N$3),"")</f>
        <v/>
      </c>
      <c r="N475" s="19" t="str">
        <f>IF($B475&lt;&gt;"",ROUND(MAX(Worksheet!X475,Worksheet!AA475),Worksheet!$N$3),"")</f>
        <v/>
      </c>
      <c r="O475" s="19" t="str">
        <f>IF($B475&lt;&gt;"",ROUND(MAX(Worksheet!Y475,Worksheet!Z475),Worksheet!$N$3),"")</f>
        <v/>
      </c>
      <c r="Q475" s="19"/>
      <c r="R475" s="19"/>
      <c r="S475" s="19"/>
    </row>
    <row r="476" spans="2:19" x14ac:dyDescent="0.25">
      <c r="B476" s="7" t="s">
        <v>45</v>
      </c>
      <c r="C476" s="7" t="s">
        <v>9</v>
      </c>
      <c r="D476" s="7" t="s">
        <v>71</v>
      </c>
      <c r="E476" s="7" t="s">
        <v>11</v>
      </c>
      <c r="F476" s="68" t="s">
        <v>52</v>
      </c>
      <c r="G476" s="68"/>
      <c r="H476" s="68"/>
      <c r="K476" s="19"/>
      <c r="L476" s="19"/>
      <c r="M476" s="19" t="e">
        <f>IF($B476&lt;&gt;"",ROUND(MAX(Worksheet!W476,Worksheet!AB476),Worksheet!$N$3),"")</f>
        <v>#VALUE!</v>
      </c>
      <c r="N476" s="19" t="e">
        <f>IF($B476&lt;&gt;"",ROUND(MAX(Worksheet!X476,Worksheet!AA476),Worksheet!$N$3),"")</f>
        <v>#VALUE!</v>
      </c>
      <c r="O476" s="19" t="e">
        <f>IF($B476&lt;&gt;"",ROUND(MAX(Worksheet!Y476,Worksheet!Z476),Worksheet!$N$3),"")</f>
        <v>#VALUE!</v>
      </c>
      <c r="Q476" s="19"/>
      <c r="R476" s="19"/>
      <c r="S476" s="19"/>
    </row>
    <row r="477" spans="2:19" x14ac:dyDescent="0.25">
      <c r="B477" s="10" t="str">
        <f>IF(Worksheet!B477&lt;&gt;"",Worksheet!B477,"")</f>
        <v/>
      </c>
      <c r="C477" s="12" t="str">
        <f t="shared" ref="C477" si="46">IF(ISERROR(M477),"",M477)</f>
        <v/>
      </c>
      <c r="D477" s="12" t="str">
        <f t="shared" ref="D477:D516" si="47">IF(ISERROR(N477),"",N477)</f>
        <v/>
      </c>
      <c r="E477" s="12" t="str">
        <f t="shared" ref="E477:E516" si="48">IF(ISERROR(O477),"",O477)</f>
        <v/>
      </c>
      <c r="F477" s="64" t="str">
        <f>IF(Worksheet!I477="","",Worksheet!I477)</f>
        <v/>
      </c>
      <c r="G477" s="65"/>
      <c r="H477" s="66"/>
      <c r="K477" s="19"/>
      <c r="L477" s="19"/>
      <c r="M477" s="19" t="str">
        <f>IF($B477&lt;&gt;"",ROUND(MAX(Worksheet!W477,Worksheet!AB477),Worksheet!$N$3),"")</f>
        <v/>
      </c>
      <c r="N477" s="19" t="str">
        <f>IF($B477&lt;&gt;"",ROUND(MAX(Worksheet!X477,Worksheet!AA477),Worksheet!$N$3),"")</f>
        <v/>
      </c>
      <c r="O477" s="19" t="str">
        <f>IF($B477&lt;&gt;"",ROUND(MAX(Worksheet!Y477,Worksheet!Z477),Worksheet!$N$3),"")</f>
        <v/>
      </c>
      <c r="Q477" s="13">
        <f>IF(B477="",Q430,Q430+1)</f>
        <v>2</v>
      </c>
      <c r="R477" s="19"/>
      <c r="S477" s="19"/>
    </row>
    <row r="478" spans="2:19" x14ac:dyDescent="0.25">
      <c r="B478" s="10" t="str">
        <f>IF(Worksheet!B478&lt;&gt;"",Worksheet!B478,"")</f>
        <v/>
      </c>
      <c r="C478" s="12" t="str">
        <f>IF(ISERROR(M478),"",M478)</f>
        <v/>
      </c>
      <c r="D478" s="12" t="str">
        <f t="shared" si="47"/>
        <v/>
      </c>
      <c r="E478" s="12" t="str">
        <f t="shared" si="48"/>
        <v/>
      </c>
      <c r="F478" s="64" t="str">
        <f>IF(Worksheet!I478="","",Worksheet!I478)</f>
        <v/>
      </c>
      <c r="G478" s="65"/>
      <c r="H478" s="66"/>
      <c r="K478" s="19"/>
      <c r="L478" s="19"/>
      <c r="M478" s="19" t="str">
        <f>IF($B478&lt;&gt;"",ROUND(MAX(Worksheet!W478,Worksheet!AB478),Worksheet!$N$3),"")</f>
        <v/>
      </c>
      <c r="N478" s="19" t="str">
        <f>IF($B478&lt;&gt;"",ROUND(MAX(Worksheet!X478,Worksheet!AA478),Worksheet!$N$3),"")</f>
        <v/>
      </c>
      <c r="O478" s="19" t="str">
        <f>IF($B478&lt;&gt;"",ROUND(MAX(Worksheet!Y478,Worksheet!Z478),Worksheet!$N$3),"")</f>
        <v/>
      </c>
      <c r="Q478" s="19"/>
      <c r="R478" s="19"/>
      <c r="S478" s="19"/>
    </row>
    <row r="479" spans="2:19" x14ac:dyDescent="0.25">
      <c r="B479" s="10" t="str">
        <f>IF(Worksheet!B479&lt;&gt;"",Worksheet!B479,"")</f>
        <v/>
      </c>
      <c r="C479" s="12" t="str">
        <f t="shared" ref="C479:C516" si="49">IF(ISERROR(M479),"",M479)</f>
        <v/>
      </c>
      <c r="D479" s="12" t="str">
        <f t="shared" si="47"/>
        <v/>
      </c>
      <c r="E479" s="12" t="str">
        <f t="shared" si="48"/>
        <v/>
      </c>
      <c r="F479" s="64" t="str">
        <f>IF(Worksheet!I479="","",Worksheet!I479)</f>
        <v/>
      </c>
      <c r="G479" s="65"/>
      <c r="H479" s="66"/>
      <c r="K479" s="19"/>
      <c r="L479" s="19"/>
      <c r="M479" s="19" t="str">
        <f>IF($B479&lt;&gt;"",ROUND(MAX(Worksheet!W479,Worksheet!AB479),Worksheet!$N$3),"")</f>
        <v/>
      </c>
      <c r="N479" s="19" t="str">
        <f>IF($B479&lt;&gt;"",ROUND(MAX(Worksheet!X479,Worksheet!AA479),Worksheet!$N$3),"")</f>
        <v/>
      </c>
      <c r="O479" s="19" t="str">
        <f>IF($B479&lt;&gt;"",ROUND(MAX(Worksheet!Y479,Worksheet!Z479),Worksheet!$N$3),"")</f>
        <v/>
      </c>
      <c r="Q479" s="19"/>
      <c r="R479" s="19"/>
      <c r="S479" s="19"/>
    </row>
    <row r="480" spans="2:19" x14ac:dyDescent="0.25">
      <c r="B480" s="10" t="str">
        <f>IF(Worksheet!B480&lt;&gt;"",Worksheet!B480,"")</f>
        <v/>
      </c>
      <c r="C480" s="12" t="str">
        <f t="shared" si="49"/>
        <v/>
      </c>
      <c r="D480" s="12" t="str">
        <f t="shared" si="47"/>
        <v/>
      </c>
      <c r="E480" s="12" t="str">
        <f t="shared" si="48"/>
        <v/>
      </c>
      <c r="F480" s="64" t="str">
        <f>IF(Worksheet!I480="","",Worksheet!I480)</f>
        <v/>
      </c>
      <c r="G480" s="65"/>
      <c r="H480" s="66"/>
      <c r="K480" s="19"/>
      <c r="L480" s="19"/>
      <c r="M480" s="19" t="str">
        <f>IF($B480&lt;&gt;"",ROUND(MAX(Worksheet!W480,Worksheet!AB480),Worksheet!$N$3),"")</f>
        <v/>
      </c>
      <c r="N480" s="19" t="str">
        <f>IF($B480&lt;&gt;"",ROUND(MAX(Worksheet!X480,Worksheet!AA480),Worksheet!$N$3),"")</f>
        <v/>
      </c>
      <c r="O480" s="19" t="str">
        <f>IF($B480&lt;&gt;"",ROUND(MAX(Worksheet!Y480,Worksheet!Z480),Worksheet!$N$3),"")</f>
        <v/>
      </c>
      <c r="Q480" s="19"/>
      <c r="R480" s="19"/>
      <c r="S480" s="19"/>
    </row>
    <row r="481" spans="2:19" x14ac:dyDescent="0.25">
      <c r="B481" s="10" t="str">
        <f>IF(Worksheet!B481&lt;&gt;"",Worksheet!B481,"")</f>
        <v/>
      </c>
      <c r="C481" s="12" t="str">
        <f t="shared" si="49"/>
        <v/>
      </c>
      <c r="D481" s="12" t="str">
        <f t="shared" si="47"/>
        <v/>
      </c>
      <c r="E481" s="12" t="str">
        <f t="shared" si="48"/>
        <v/>
      </c>
      <c r="F481" s="64" t="str">
        <f>IF(Worksheet!I481="","",Worksheet!I481)</f>
        <v/>
      </c>
      <c r="G481" s="65"/>
      <c r="H481" s="66"/>
      <c r="K481" s="19"/>
      <c r="L481" s="19"/>
      <c r="M481" s="19" t="str">
        <f>IF($B481&lt;&gt;"",ROUND(MAX(Worksheet!W481,Worksheet!AB481),Worksheet!$N$3),"")</f>
        <v/>
      </c>
      <c r="N481" s="19" t="str">
        <f>IF($B481&lt;&gt;"",ROUND(MAX(Worksheet!X481,Worksheet!AA481),Worksheet!$N$3),"")</f>
        <v/>
      </c>
      <c r="O481" s="19" t="str">
        <f>IF($B481&lt;&gt;"",ROUND(MAX(Worksheet!Y481,Worksheet!Z481),Worksheet!$N$3),"")</f>
        <v/>
      </c>
      <c r="Q481" s="19"/>
      <c r="R481" s="19"/>
      <c r="S481" s="19"/>
    </row>
    <row r="482" spans="2:19" x14ac:dyDescent="0.25">
      <c r="B482" s="10" t="str">
        <f>IF(Worksheet!B482&lt;&gt;"",Worksheet!B482,"")</f>
        <v/>
      </c>
      <c r="C482" s="12" t="str">
        <f t="shared" si="49"/>
        <v/>
      </c>
      <c r="D482" s="12" t="str">
        <f t="shared" si="47"/>
        <v/>
      </c>
      <c r="E482" s="12" t="str">
        <f t="shared" si="48"/>
        <v/>
      </c>
      <c r="F482" s="64" t="str">
        <f>IF(Worksheet!I482="","",Worksheet!I482)</f>
        <v/>
      </c>
      <c r="G482" s="65"/>
      <c r="H482" s="66"/>
      <c r="K482" s="19"/>
      <c r="L482" s="19"/>
      <c r="M482" s="19" t="str">
        <f>IF($B482&lt;&gt;"",ROUND(MAX(Worksheet!W482,Worksheet!AB482),Worksheet!$N$3),"")</f>
        <v/>
      </c>
      <c r="N482" s="19" t="str">
        <f>IF($B482&lt;&gt;"",ROUND(MAX(Worksheet!X482,Worksheet!AA482),Worksheet!$N$3),"")</f>
        <v/>
      </c>
      <c r="O482" s="19" t="str">
        <f>IF($B482&lt;&gt;"",ROUND(MAX(Worksheet!Y482,Worksheet!Z482),Worksheet!$N$3),"")</f>
        <v/>
      </c>
      <c r="Q482" s="19"/>
      <c r="R482" s="19"/>
      <c r="S482" s="19"/>
    </row>
    <row r="483" spans="2:19" x14ac:dyDescent="0.25">
      <c r="B483" s="10" t="str">
        <f>IF(Worksheet!B483&lt;&gt;"",Worksheet!B483,"")</f>
        <v/>
      </c>
      <c r="C483" s="12" t="str">
        <f t="shared" si="49"/>
        <v/>
      </c>
      <c r="D483" s="12" t="str">
        <f t="shared" si="47"/>
        <v/>
      </c>
      <c r="E483" s="12" t="str">
        <f t="shared" si="48"/>
        <v/>
      </c>
      <c r="F483" s="64" t="str">
        <f>IF(Worksheet!I483="","",Worksheet!I483)</f>
        <v/>
      </c>
      <c r="G483" s="65"/>
      <c r="H483" s="66"/>
      <c r="K483" s="19"/>
      <c r="L483" s="19"/>
      <c r="M483" s="19" t="str">
        <f>IF($B483&lt;&gt;"",ROUND(MAX(Worksheet!W483,Worksheet!AB483),Worksheet!$N$3),"")</f>
        <v/>
      </c>
      <c r="N483" s="19" t="str">
        <f>IF($B483&lt;&gt;"",ROUND(MAX(Worksheet!X483,Worksheet!AA483),Worksheet!$N$3),"")</f>
        <v/>
      </c>
      <c r="O483" s="19" t="str">
        <f>IF($B483&lt;&gt;"",ROUND(MAX(Worksheet!Y483,Worksheet!Z483),Worksheet!$N$3),"")</f>
        <v/>
      </c>
      <c r="Q483" s="19"/>
      <c r="R483" s="19"/>
      <c r="S483" s="19"/>
    </row>
    <row r="484" spans="2:19" x14ac:dyDescent="0.25">
      <c r="B484" s="10" t="str">
        <f>IF(Worksheet!B484&lt;&gt;"",Worksheet!B484,"")</f>
        <v/>
      </c>
      <c r="C484" s="12" t="str">
        <f t="shared" si="49"/>
        <v/>
      </c>
      <c r="D484" s="12" t="str">
        <f t="shared" si="47"/>
        <v/>
      </c>
      <c r="E484" s="12" t="str">
        <f t="shared" si="48"/>
        <v/>
      </c>
      <c r="F484" s="64" t="str">
        <f>IF(Worksheet!I484="","",Worksheet!I484)</f>
        <v/>
      </c>
      <c r="G484" s="65"/>
      <c r="H484" s="66"/>
      <c r="K484" s="19"/>
      <c r="L484" s="19"/>
      <c r="M484" s="19" t="str">
        <f>IF($B484&lt;&gt;"",ROUND(MAX(Worksheet!W484,Worksheet!AB484),Worksheet!$N$3),"")</f>
        <v/>
      </c>
      <c r="N484" s="19" t="str">
        <f>IF($B484&lt;&gt;"",ROUND(MAX(Worksheet!X484,Worksheet!AA484),Worksheet!$N$3),"")</f>
        <v/>
      </c>
      <c r="O484" s="19" t="str">
        <f>IF($B484&lt;&gt;"",ROUND(MAX(Worksheet!Y484,Worksheet!Z484),Worksheet!$N$3),"")</f>
        <v/>
      </c>
      <c r="Q484" s="19"/>
      <c r="R484" s="19"/>
      <c r="S484" s="19"/>
    </row>
    <row r="485" spans="2:19" x14ac:dyDescent="0.25">
      <c r="B485" s="10" t="str">
        <f>IF(Worksheet!B485&lt;&gt;"",Worksheet!B485,"")</f>
        <v/>
      </c>
      <c r="C485" s="12" t="str">
        <f t="shared" si="49"/>
        <v/>
      </c>
      <c r="D485" s="12" t="str">
        <f t="shared" si="47"/>
        <v/>
      </c>
      <c r="E485" s="12" t="str">
        <f t="shared" si="48"/>
        <v/>
      </c>
      <c r="F485" s="64" t="str">
        <f>IF(Worksheet!I485="","",Worksheet!I485)</f>
        <v/>
      </c>
      <c r="G485" s="65"/>
      <c r="H485" s="66"/>
      <c r="K485" s="19"/>
      <c r="L485" s="19"/>
      <c r="M485" s="19" t="str">
        <f>IF($B485&lt;&gt;"",ROUND(MAX(Worksheet!W485,Worksheet!AB485),Worksheet!$N$3),"")</f>
        <v/>
      </c>
      <c r="N485" s="19" t="str">
        <f>IF($B485&lt;&gt;"",ROUND(MAX(Worksheet!X485,Worksheet!AA485),Worksheet!$N$3),"")</f>
        <v/>
      </c>
      <c r="O485" s="19" t="str">
        <f>IF($B485&lt;&gt;"",ROUND(MAX(Worksheet!Y485,Worksheet!Z485),Worksheet!$N$3),"")</f>
        <v/>
      </c>
      <c r="Q485" s="19"/>
      <c r="R485" s="19"/>
      <c r="S485" s="19"/>
    </row>
    <row r="486" spans="2:19" x14ac:dyDescent="0.25">
      <c r="B486" s="10" t="str">
        <f>IF(Worksheet!B486&lt;&gt;"",Worksheet!B486,"")</f>
        <v/>
      </c>
      <c r="C486" s="12" t="str">
        <f t="shared" si="49"/>
        <v/>
      </c>
      <c r="D486" s="12" t="str">
        <f t="shared" si="47"/>
        <v/>
      </c>
      <c r="E486" s="12" t="str">
        <f t="shared" si="48"/>
        <v/>
      </c>
      <c r="F486" s="64" t="str">
        <f>IF(Worksheet!I486="","",Worksheet!I486)</f>
        <v/>
      </c>
      <c r="G486" s="65"/>
      <c r="H486" s="66"/>
      <c r="K486" s="19"/>
      <c r="L486" s="19"/>
      <c r="M486" s="19" t="str">
        <f>IF($B486&lt;&gt;"",ROUND(MAX(Worksheet!W486,Worksheet!AB486),Worksheet!$N$3),"")</f>
        <v/>
      </c>
      <c r="N486" s="19" t="str">
        <f>IF($B486&lt;&gt;"",ROUND(MAX(Worksheet!X486,Worksheet!AA486),Worksheet!$N$3),"")</f>
        <v/>
      </c>
      <c r="O486" s="19" t="str">
        <f>IF($B486&lt;&gt;"",ROUND(MAX(Worksheet!Y486,Worksheet!Z486),Worksheet!$N$3),"")</f>
        <v/>
      </c>
      <c r="Q486" s="19"/>
      <c r="R486" s="19"/>
      <c r="S486" s="19"/>
    </row>
    <row r="487" spans="2:19" x14ac:dyDescent="0.25">
      <c r="B487" s="10" t="str">
        <f>IF(Worksheet!B487&lt;&gt;"",Worksheet!B487,"")</f>
        <v/>
      </c>
      <c r="C487" s="12" t="str">
        <f t="shared" si="49"/>
        <v/>
      </c>
      <c r="D487" s="12" t="str">
        <f t="shared" si="47"/>
        <v/>
      </c>
      <c r="E487" s="12" t="str">
        <f t="shared" si="48"/>
        <v/>
      </c>
      <c r="F487" s="64" t="str">
        <f>IF(Worksheet!I487="","",Worksheet!I487)</f>
        <v/>
      </c>
      <c r="G487" s="65"/>
      <c r="H487" s="66"/>
      <c r="K487" s="19"/>
      <c r="L487" s="19"/>
      <c r="M487" s="19" t="str">
        <f>IF($B487&lt;&gt;"",ROUND(MAX(Worksheet!W487,Worksheet!AB487),Worksheet!$N$3),"")</f>
        <v/>
      </c>
      <c r="N487" s="19" t="str">
        <f>IF($B487&lt;&gt;"",ROUND(MAX(Worksheet!X487,Worksheet!AA487),Worksheet!$N$3),"")</f>
        <v/>
      </c>
      <c r="O487" s="19" t="str">
        <f>IF($B487&lt;&gt;"",ROUND(MAX(Worksheet!Y487,Worksheet!Z487),Worksheet!$N$3),"")</f>
        <v/>
      </c>
      <c r="Q487" s="19"/>
      <c r="R487" s="19"/>
      <c r="S487" s="19"/>
    </row>
    <row r="488" spans="2:19" x14ac:dyDescent="0.25">
      <c r="B488" s="10" t="str">
        <f>IF(Worksheet!B488&lt;&gt;"",Worksheet!B488,"")</f>
        <v/>
      </c>
      <c r="C488" s="12" t="str">
        <f t="shared" si="49"/>
        <v/>
      </c>
      <c r="D488" s="12" t="str">
        <f t="shared" si="47"/>
        <v/>
      </c>
      <c r="E488" s="12" t="str">
        <f t="shared" si="48"/>
        <v/>
      </c>
      <c r="F488" s="64" t="str">
        <f>IF(Worksheet!I488="","",Worksheet!I488)</f>
        <v/>
      </c>
      <c r="G488" s="65"/>
      <c r="H488" s="66"/>
      <c r="K488" s="19"/>
      <c r="L488" s="19"/>
      <c r="M488" s="19" t="str">
        <f>IF($B488&lt;&gt;"",ROUND(MAX(Worksheet!W488,Worksheet!AB488),Worksheet!$N$3),"")</f>
        <v/>
      </c>
      <c r="N488" s="19" t="str">
        <f>IF($B488&lt;&gt;"",ROUND(MAX(Worksheet!X488,Worksheet!AA488),Worksheet!$N$3),"")</f>
        <v/>
      </c>
      <c r="O488" s="19" t="str">
        <f>IF($B488&lt;&gt;"",ROUND(MAX(Worksheet!Y488,Worksheet!Z488),Worksheet!$N$3),"")</f>
        <v/>
      </c>
      <c r="Q488" s="19"/>
      <c r="R488" s="19"/>
      <c r="S488" s="19"/>
    </row>
    <row r="489" spans="2:19" x14ac:dyDescent="0.25">
      <c r="B489" s="10" t="str">
        <f>IF(Worksheet!B489&lt;&gt;"",Worksheet!B489,"")</f>
        <v/>
      </c>
      <c r="C489" s="12" t="str">
        <f t="shared" si="49"/>
        <v/>
      </c>
      <c r="D489" s="12" t="str">
        <f t="shared" si="47"/>
        <v/>
      </c>
      <c r="E489" s="12" t="str">
        <f t="shared" si="48"/>
        <v/>
      </c>
      <c r="F489" s="64" t="str">
        <f>IF(Worksheet!I489="","",Worksheet!I489)</f>
        <v/>
      </c>
      <c r="G489" s="65"/>
      <c r="H489" s="66"/>
      <c r="K489" s="19"/>
      <c r="L489" s="19"/>
      <c r="M489" s="19" t="str">
        <f>IF($B489&lt;&gt;"",ROUND(MAX(Worksheet!W489,Worksheet!AB489),Worksheet!$N$3),"")</f>
        <v/>
      </c>
      <c r="N489" s="19" t="str">
        <f>IF($B489&lt;&gt;"",ROUND(MAX(Worksheet!X489,Worksheet!AA489),Worksheet!$N$3),"")</f>
        <v/>
      </c>
      <c r="O489" s="19" t="str">
        <f>IF($B489&lt;&gt;"",ROUND(MAX(Worksheet!Y489,Worksheet!Z489),Worksheet!$N$3),"")</f>
        <v/>
      </c>
      <c r="Q489" s="19"/>
      <c r="R489" s="19"/>
      <c r="S489" s="19"/>
    </row>
    <row r="490" spans="2:19" x14ac:dyDescent="0.25">
      <c r="B490" s="10" t="str">
        <f>IF(Worksheet!B490&lt;&gt;"",Worksheet!B490,"")</f>
        <v/>
      </c>
      <c r="C490" s="12" t="str">
        <f t="shared" si="49"/>
        <v/>
      </c>
      <c r="D490" s="12" t="str">
        <f t="shared" si="47"/>
        <v/>
      </c>
      <c r="E490" s="12" t="str">
        <f t="shared" si="48"/>
        <v/>
      </c>
      <c r="F490" s="64" t="str">
        <f>IF(Worksheet!I490="","",Worksheet!I490)</f>
        <v/>
      </c>
      <c r="G490" s="65"/>
      <c r="H490" s="66"/>
      <c r="K490" s="19"/>
      <c r="L490" s="19"/>
      <c r="M490" s="19" t="str">
        <f>IF($B490&lt;&gt;"",ROUND(MAX(Worksheet!W490,Worksheet!AB490),Worksheet!$N$3),"")</f>
        <v/>
      </c>
      <c r="N490" s="19" t="str">
        <f>IF($B490&lt;&gt;"",ROUND(MAX(Worksheet!X490,Worksheet!AA490),Worksheet!$N$3),"")</f>
        <v/>
      </c>
      <c r="O490" s="19" t="str">
        <f>IF($B490&lt;&gt;"",ROUND(MAX(Worksheet!Y490,Worksheet!Z490),Worksheet!$N$3),"")</f>
        <v/>
      </c>
      <c r="Q490" s="19"/>
      <c r="R490" s="19"/>
      <c r="S490" s="19"/>
    </row>
    <row r="491" spans="2:19" x14ac:dyDescent="0.25">
      <c r="B491" s="10" t="str">
        <f>IF(Worksheet!B491&lt;&gt;"",Worksheet!B491,"")</f>
        <v/>
      </c>
      <c r="C491" s="12" t="str">
        <f t="shared" si="49"/>
        <v/>
      </c>
      <c r="D491" s="12" t="str">
        <f t="shared" si="47"/>
        <v/>
      </c>
      <c r="E491" s="12" t="str">
        <f t="shared" si="48"/>
        <v/>
      </c>
      <c r="F491" s="64" t="str">
        <f>IF(Worksheet!I491="","",Worksheet!I491)</f>
        <v/>
      </c>
      <c r="G491" s="65"/>
      <c r="H491" s="66"/>
      <c r="K491" s="19"/>
      <c r="L491" s="19"/>
      <c r="M491" s="19" t="str">
        <f>IF($B491&lt;&gt;"",ROUND(MAX(Worksheet!W491,Worksheet!AB491),Worksheet!$N$3),"")</f>
        <v/>
      </c>
      <c r="N491" s="19" t="str">
        <f>IF($B491&lt;&gt;"",ROUND(MAX(Worksheet!X491,Worksheet!AA491),Worksheet!$N$3),"")</f>
        <v/>
      </c>
      <c r="O491" s="19" t="str">
        <f>IF($B491&lt;&gt;"",ROUND(MAX(Worksheet!Y491,Worksheet!Z491),Worksheet!$N$3),"")</f>
        <v/>
      </c>
      <c r="Q491" s="19"/>
      <c r="R491" s="19"/>
      <c r="S491" s="19"/>
    </row>
    <row r="492" spans="2:19" x14ac:dyDescent="0.25">
      <c r="B492" s="10" t="str">
        <f>IF(Worksheet!B492&lt;&gt;"",Worksheet!B492,"")</f>
        <v/>
      </c>
      <c r="C492" s="12" t="str">
        <f t="shared" si="49"/>
        <v/>
      </c>
      <c r="D492" s="12" t="str">
        <f t="shared" si="47"/>
        <v/>
      </c>
      <c r="E492" s="12" t="str">
        <f t="shared" si="48"/>
        <v/>
      </c>
      <c r="F492" s="64" t="str">
        <f>IF(Worksheet!I492="","",Worksheet!I492)</f>
        <v/>
      </c>
      <c r="G492" s="65"/>
      <c r="H492" s="66"/>
      <c r="K492" s="19"/>
      <c r="L492" s="19"/>
      <c r="M492" s="19" t="str">
        <f>IF($B492&lt;&gt;"",ROUND(MAX(Worksheet!W492,Worksheet!AB492),Worksheet!$N$3),"")</f>
        <v/>
      </c>
      <c r="N492" s="19" t="str">
        <f>IF($B492&lt;&gt;"",ROUND(MAX(Worksheet!X492,Worksheet!AA492),Worksheet!$N$3),"")</f>
        <v/>
      </c>
      <c r="O492" s="19" t="str">
        <f>IF($B492&lt;&gt;"",ROUND(MAX(Worksheet!Y492,Worksheet!Z492),Worksheet!$N$3),"")</f>
        <v/>
      </c>
      <c r="Q492" s="19"/>
      <c r="R492" s="19"/>
      <c r="S492" s="19"/>
    </row>
    <row r="493" spans="2:19" x14ac:dyDescent="0.25">
      <c r="B493" s="10" t="str">
        <f>IF(Worksheet!B493&lt;&gt;"",Worksheet!B493,"")</f>
        <v/>
      </c>
      <c r="C493" s="12" t="str">
        <f t="shared" si="49"/>
        <v/>
      </c>
      <c r="D493" s="12" t="str">
        <f t="shared" si="47"/>
        <v/>
      </c>
      <c r="E493" s="12" t="str">
        <f t="shared" si="48"/>
        <v/>
      </c>
      <c r="F493" s="64" t="str">
        <f>IF(Worksheet!I493="","",Worksheet!I493)</f>
        <v/>
      </c>
      <c r="G493" s="65"/>
      <c r="H493" s="66"/>
      <c r="K493" s="19"/>
      <c r="L493" s="19"/>
      <c r="M493" s="19" t="str">
        <f>IF($B493&lt;&gt;"",ROUND(MAX(Worksheet!W493,Worksheet!AB493),Worksheet!$N$3),"")</f>
        <v/>
      </c>
      <c r="N493" s="19" t="str">
        <f>IF($B493&lt;&gt;"",ROUND(MAX(Worksheet!X493,Worksheet!AA493),Worksheet!$N$3),"")</f>
        <v/>
      </c>
      <c r="O493" s="19" t="str">
        <f>IF($B493&lt;&gt;"",ROUND(MAX(Worksheet!Y493,Worksheet!Z493),Worksheet!$N$3),"")</f>
        <v/>
      </c>
      <c r="Q493" s="19"/>
      <c r="R493" s="19"/>
      <c r="S493" s="19"/>
    </row>
    <row r="494" spans="2:19" x14ac:dyDescent="0.25">
      <c r="B494" s="10" t="str">
        <f>IF(Worksheet!B494&lt;&gt;"",Worksheet!B494,"")</f>
        <v/>
      </c>
      <c r="C494" s="12" t="str">
        <f t="shared" si="49"/>
        <v/>
      </c>
      <c r="D494" s="12" t="str">
        <f t="shared" si="47"/>
        <v/>
      </c>
      <c r="E494" s="12" t="str">
        <f t="shared" si="48"/>
        <v/>
      </c>
      <c r="F494" s="64" t="str">
        <f>IF(Worksheet!I494="","",Worksheet!I494)</f>
        <v/>
      </c>
      <c r="G494" s="65"/>
      <c r="H494" s="66"/>
      <c r="K494" s="19"/>
      <c r="L494" s="19"/>
      <c r="M494" s="19" t="str">
        <f>IF($B494&lt;&gt;"",ROUND(MAX(Worksheet!W494,Worksheet!AB494),Worksheet!$N$3),"")</f>
        <v/>
      </c>
      <c r="N494" s="19" t="str">
        <f>IF($B494&lt;&gt;"",ROUND(MAX(Worksheet!X494,Worksheet!AA494),Worksheet!$N$3),"")</f>
        <v/>
      </c>
      <c r="O494" s="19" t="str">
        <f>IF($B494&lt;&gt;"",ROUND(MAX(Worksheet!Y494,Worksheet!Z494),Worksheet!$N$3),"")</f>
        <v/>
      </c>
      <c r="Q494" s="19"/>
      <c r="R494" s="19"/>
      <c r="S494" s="19"/>
    </row>
    <row r="495" spans="2:19" x14ac:dyDescent="0.25">
      <c r="B495" s="10" t="str">
        <f>IF(Worksheet!B495&lt;&gt;"",Worksheet!B495,"")</f>
        <v/>
      </c>
      <c r="C495" s="12" t="str">
        <f t="shared" si="49"/>
        <v/>
      </c>
      <c r="D495" s="12" t="str">
        <f t="shared" si="47"/>
        <v/>
      </c>
      <c r="E495" s="12" t="str">
        <f t="shared" si="48"/>
        <v/>
      </c>
      <c r="F495" s="64" t="str">
        <f>IF(Worksheet!I495="","",Worksheet!I495)</f>
        <v/>
      </c>
      <c r="G495" s="65"/>
      <c r="H495" s="66"/>
      <c r="K495" s="19"/>
      <c r="L495" s="19"/>
      <c r="M495" s="19" t="str">
        <f>IF($B495&lt;&gt;"",ROUND(MAX(Worksheet!W495,Worksheet!AB495),Worksheet!$N$3),"")</f>
        <v/>
      </c>
      <c r="N495" s="19" t="str">
        <f>IF($B495&lt;&gt;"",ROUND(MAX(Worksheet!X495,Worksheet!AA495),Worksheet!$N$3),"")</f>
        <v/>
      </c>
      <c r="O495" s="19" t="str">
        <f>IF($B495&lt;&gt;"",ROUND(MAX(Worksheet!Y495,Worksheet!Z495),Worksheet!$N$3),"")</f>
        <v/>
      </c>
      <c r="Q495" s="19"/>
      <c r="R495" s="19"/>
      <c r="S495" s="19"/>
    </row>
    <row r="496" spans="2:19" x14ac:dyDescent="0.25">
      <c r="B496" s="10" t="str">
        <f>IF(Worksheet!B496&lt;&gt;"",Worksheet!B496,"")</f>
        <v/>
      </c>
      <c r="C496" s="12" t="str">
        <f t="shared" si="49"/>
        <v/>
      </c>
      <c r="D496" s="12" t="str">
        <f t="shared" si="47"/>
        <v/>
      </c>
      <c r="E496" s="12" t="str">
        <f t="shared" si="48"/>
        <v/>
      </c>
      <c r="F496" s="64" t="str">
        <f>IF(Worksheet!I496="","",Worksheet!I496)</f>
        <v/>
      </c>
      <c r="G496" s="65"/>
      <c r="H496" s="66"/>
      <c r="K496" s="19"/>
      <c r="L496" s="19"/>
      <c r="M496" s="19" t="str">
        <f>IF($B496&lt;&gt;"",ROUND(MAX(Worksheet!W496,Worksheet!AB496),Worksheet!$N$3),"")</f>
        <v/>
      </c>
      <c r="N496" s="19" t="str">
        <f>IF($B496&lt;&gt;"",ROUND(MAX(Worksheet!X496,Worksheet!AA496),Worksheet!$N$3),"")</f>
        <v/>
      </c>
      <c r="O496" s="19" t="str">
        <f>IF($B496&lt;&gt;"",ROUND(MAX(Worksheet!Y496,Worksheet!Z496),Worksheet!$N$3),"")</f>
        <v/>
      </c>
      <c r="Q496" s="19"/>
      <c r="R496" s="19"/>
      <c r="S496" s="19"/>
    </row>
    <row r="497" spans="2:19" x14ac:dyDescent="0.25">
      <c r="B497" s="10" t="str">
        <f>IF(Worksheet!B497&lt;&gt;"",Worksheet!B497,"")</f>
        <v/>
      </c>
      <c r="C497" s="12" t="str">
        <f t="shared" si="49"/>
        <v/>
      </c>
      <c r="D497" s="12" t="str">
        <f t="shared" si="47"/>
        <v/>
      </c>
      <c r="E497" s="12" t="str">
        <f t="shared" si="48"/>
        <v/>
      </c>
      <c r="F497" s="64" t="str">
        <f>IF(Worksheet!I497="","",Worksheet!I497)</f>
        <v/>
      </c>
      <c r="G497" s="65"/>
      <c r="H497" s="66"/>
      <c r="K497" s="19"/>
      <c r="L497" s="19"/>
      <c r="M497" s="19" t="str">
        <f>IF($B497&lt;&gt;"",ROUND(MAX(Worksheet!W497,Worksheet!AB497),Worksheet!$N$3),"")</f>
        <v/>
      </c>
      <c r="N497" s="19" t="str">
        <f>IF($B497&lt;&gt;"",ROUND(MAX(Worksheet!X497,Worksheet!AA497),Worksheet!$N$3),"")</f>
        <v/>
      </c>
      <c r="O497" s="19" t="str">
        <f>IF($B497&lt;&gt;"",ROUND(MAX(Worksheet!Y497,Worksheet!Z497),Worksheet!$N$3),"")</f>
        <v/>
      </c>
      <c r="Q497" s="19"/>
      <c r="R497" s="19"/>
      <c r="S497" s="19"/>
    </row>
    <row r="498" spans="2:19" x14ac:dyDescent="0.25">
      <c r="B498" s="10" t="str">
        <f>IF(Worksheet!B498&lt;&gt;"",Worksheet!B498,"")</f>
        <v/>
      </c>
      <c r="C498" s="12" t="str">
        <f t="shared" si="49"/>
        <v/>
      </c>
      <c r="D498" s="12" t="str">
        <f t="shared" si="47"/>
        <v/>
      </c>
      <c r="E498" s="12" t="str">
        <f t="shared" si="48"/>
        <v/>
      </c>
      <c r="F498" s="64" t="str">
        <f>IF(Worksheet!I498="","",Worksheet!I498)</f>
        <v/>
      </c>
      <c r="G498" s="65"/>
      <c r="H498" s="66"/>
      <c r="K498" s="19"/>
      <c r="L498" s="19"/>
      <c r="M498" s="19" t="str">
        <f>IF($B498&lt;&gt;"",ROUND(MAX(Worksheet!W498,Worksheet!AB498),Worksheet!$N$3),"")</f>
        <v/>
      </c>
      <c r="N498" s="19" t="str">
        <f>IF($B498&lt;&gt;"",ROUND(MAX(Worksheet!X498,Worksheet!AA498),Worksheet!$N$3),"")</f>
        <v/>
      </c>
      <c r="O498" s="19" t="str">
        <f>IF($B498&lt;&gt;"",ROUND(MAX(Worksheet!Y498,Worksheet!Z498),Worksheet!$N$3),"")</f>
        <v/>
      </c>
      <c r="Q498" s="19"/>
      <c r="R498" s="19"/>
      <c r="S498" s="19"/>
    </row>
    <row r="499" spans="2:19" x14ac:dyDescent="0.25">
      <c r="B499" s="10" t="str">
        <f>IF(Worksheet!B499&lt;&gt;"",Worksheet!B499,"")</f>
        <v/>
      </c>
      <c r="C499" s="12" t="str">
        <f t="shared" si="49"/>
        <v/>
      </c>
      <c r="D499" s="12" t="str">
        <f t="shared" si="47"/>
        <v/>
      </c>
      <c r="E499" s="12" t="str">
        <f t="shared" si="48"/>
        <v/>
      </c>
      <c r="F499" s="64" t="str">
        <f>IF(Worksheet!I499="","",Worksheet!I499)</f>
        <v/>
      </c>
      <c r="G499" s="65"/>
      <c r="H499" s="66"/>
      <c r="K499" s="19"/>
      <c r="L499" s="19"/>
      <c r="M499" s="19" t="str">
        <f>IF($B499&lt;&gt;"",ROUND(MAX(Worksheet!W499,Worksheet!AB499),Worksheet!$N$3),"")</f>
        <v/>
      </c>
      <c r="N499" s="19" t="str">
        <f>IF($B499&lt;&gt;"",ROUND(MAX(Worksheet!X499,Worksheet!AA499),Worksheet!$N$3),"")</f>
        <v/>
      </c>
      <c r="O499" s="19" t="str">
        <f>IF($B499&lt;&gt;"",ROUND(MAX(Worksheet!Y499,Worksheet!Z499),Worksheet!$N$3),"")</f>
        <v/>
      </c>
      <c r="Q499" s="19"/>
      <c r="R499" s="19"/>
      <c r="S499" s="19"/>
    </row>
    <row r="500" spans="2:19" x14ac:dyDescent="0.25">
      <c r="B500" s="10" t="str">
        <f>IF(Worksheet!B500&lt;&gt;"",Worksheet!B500,"")</f>
        <v/>
      </c>
      <c r="C500" s="12" t="str">
        <f t="shared" si="49"/>
        <v/>
      </c>
      <c r="D500" s="12" t="str">
        <f t="shared" si="47"/>
        <v/>
      </c>
      <c r="E500" s="12" t="str">
        <f t="shared" si="48"/>
        <v/>
      </c>
      <c r="F500" s="64" t="str">
        <f>IF(Worksheet!I500="","",Worksheet!I500)</f>
        <v/>
      </c>
      <c r="G500" s="65"/>
      <c r="H500" s="66"/>
      <c r="K500" s="19"/>
      <c r="L500" s="19"/>
      <c r="M500" s="19" t="str">
        <f>IF($B500&lt;&gt;"",ROUND(MAX(Worksheet!W500,Worksheet!AB500),Worksheet!$N$3),"")</f>
        <v/>
      </c>
      <c r="N500" s="19" t="str">
        <f>IF($B500&lt;&gt;"",ROUND(MAX(Worksheet!X500,Worksheet!AA500),Worksheet!$N$3),"")</f>
        <v/>
      </c>
      <c r="O500" s="19" t="str">
        <f>IF($B500&lt;&gt;"",ROUND(MAX(Worksheet!Y500,Worksheet!Z500),Worksheet!$N$3),"")</f>
        <v/>
      </c>
      <c r="Q500" s="19"/>
      <c r="R500" s="19"/>
      <c r="S500" s="19"/>
    </row>
    <row r="501" spans="2:19" x14ac:dyDescent="0.25">
      <c r="B501" s="10" t="str">
        <f>IF(Worksheet!B501&lt;&gt;"",Worksheet!B501,"")</f>
        <v/>
      </c>
      <c r="C501" s="12" t="str">
        <f t="shared" si="49"/>
        <v/>
      </c>
      <c r="D501" s="12" t="str">
        <f t="shared" si="47"/>
        <v/>
      </c>
      <c r="E501" s="12" t="str">
        <f t="shared" si="48"/>
        <v/>
      </c>
      <c r="F501" s="64" t="str">
        <f>IF(Worksheet!I501="","",Worksheet!I501)</f>
        <v/>
      </c>
      <c r="G501" s="65"/>
      <c r="H501" s="66"/>
      <c r="K501" s="19"/>
      <c r="L501" s="19"/>
      <c r="M501" s="19" t="str">
        <f>IF($B501&lt;&gt;"",ROUND(MAX(Worksheet!W501,Worksheet!AB501),Worksheet!$N$3),"")</f>
        <v/>
      </c>
      <c r="N501" s="19" t="str">
        <f>IF($B501&lt;&gt;"",ROUND(MAX(Worksheet!X501,Worksheet!AA501),Worksheet!$N$3),"")</f>
        <v/>
      </c>
      <c r="O501" s="19" t="str">
        <f>IF($B501&lt;&gt;"",ROUND(MAX(Worksheet!Y501,Worksheet!Z501),Worksheet!$N$3),"")</f>
        <v/>
      </c>
      <c r="Q501" s="19"/>
      <c r="R501" s="19"/>
      <c r="S501" s="19"/>
    </row>
    <row r="502" spans="2:19" x14ac:dyDescent="0.25">
      <c r="B502" s="10" t="str">
        <f>IF(Worksheet!B502&lt;&gt;"",Worksheet!B502,"")</f>
        <v/>
      </c>
      <c r="C502" s="12" t="str">
        <f t="shared" si="49"/>
        <v/>
      </c>
      <c r="D502" s="12" t="str">
        <f t="shared" si="47"/>
        <v/>
      </c>
      <c r="E502" s="12" t="str">
        <f t="shared" si="48"/>
        <v/>
      </c>
      <c r="F502" s="64" t="str">
        <f>IF(Worksheet!I502="","",Worksheet!I502)</f>
        <v/>
      </c>
      <c r="G502" s="65"/>
      <c r="H502" s="66"/>
      <c r="K502" s="19"/>
      <c r="L502" s="19"/>
      <c r="M502" s="19" t="str">
        <f>IF($B502&lt;&gt;"",ROUND(MAX(Worksheet!W502,Worksheet!AB502),Worksheet!$N$3),"")</f>
        <v/>
      </c>
      <c r="N502" s="19" t="str">
        <f>IF($B502&lt;&gt;"",ROUND(MAX(Worksheet!X502,Worksheet!AA502),Worksheet!$N$3),"")</f>
        <v/>
      </c>
      <c r="O502" s="19" t="str">
        <f>IF($B502&lt;&gt;"",ROUND(MAX(Worksheet!Y502,Worksheet!Z502),Worksheet!$N$3),"")</f>
        <v/>
      </c>
      <c r="Q502" s="19"/>
      <c r="R502" s="19"/>
      <c r="S502" s="19"/>
    </row>
    <row r="503" spans="2:19" x14ac:dyDescent="0.25">
      <c r="B503" s="10" t="str">
        <f>IF(Worksheet!B503&lt;&gt;"",Worksheet!B503,"")</f>
        <v/>
      </c>
      <c r="C503" s="12" t="str">
        <f t="shared" si="49"/>
        <v/>
      </c>
      <c r="D503" s="12" t="str">
        <f t="shared" si="47"/>
        <v/>
      </c>
      <c r="E503" s="12" t="str">
        <f t="shared" si="48"/>
        <v/>
      </c>
      <c r="F503" s="64" t="str">
        <f>IF(Worksheet!I503="","",Worksheet!I503)</f>
        <v/>
      </c>
      <c r="G503" s="65"/>
      <c r="H503" s="66"/>
      <c r="K503" s="19"/>
      <c r="L503" s="19"/>
      <c r="M503" s="19" t="str">
        <f>IF($B503&lt;&gt;"",ROUND(MAX(Worksheet!W503,Worksheet!AB503),Worksheet!$N$3),"")</f>
        <v/>
      </c>
      <c r="N503" s="19" t="str">
        <f>IF($B503&lt;&gt;"",ROUND(MAX(Worksheet!X503,Worksheet!AA503),Worksheet!$N$3),"")</f>
        <v/>
      </c>
      <c r="O503" s="19" t="str">
        <f>IF($B503&lt;&gt;"",ROUND(MAX(Worksheet!Y503,Worksheet!Z503),Worksheet!$N$3),"")</f>
        <v/>
      </c>
      <c r="Q503" s="19"/>
      <c r="R503" s="19"/>
      <c r="S503" s="19"/>
    </row>
    <row r="504" spans="2:19" x14ac:dyDescent="0.25">
      <c r="B504" s="10" t="str">
        <f>IF(Worksheet!B504&lt;&gt;"",Worksheet!B504,"")</f>
        <v/>
      </c>
      <c r="C504" s="12" t="str">
        <f t="shared" si="49"/>
        <v/>
      </c>
      <c r="D504" s="12" t="str">
        <f t="shared" si="47"/>
        <v/>
      </c>
      <c r="E504" s="12" t="str">
        <f t="shared" si="48"/>
        <v/>
      </c>
      <c r="F504" s="64" t="str">
        <f>IF(Worksheet!I504="","",Worksheet!I504)</f>
        <v/>
      </c>
      <c r="G504" s="65"/>
      <c r="H504" s="66"/>
      <c r="K504" s="19"/>
      <c r="L504" s="19"/>
      <c r="M504" s="19" t="str">
        <f>IF($B504&lt;&gt;"",ROUND(MAX(Worksheet!W504,Worksheet!AB504),Worksheet!$N$3),"")</f>
        <v/>
      </c>
      <c r="N504" s="19" t="str">
        <f>IF($B504&lt;&gt;"",ROUND(MAX(Worksheet!X504,Worksheet!AA504),Worksheet!$N$3),"")</f>
        <v/>
      </c>
      <c r="O504" s="19" t="str">
        <f>IF($B504&lt;&gt;"",ROUND(MAX(Worksheet!Y504,Worksheet!Z504),Worksheet!$N$3),"")</f>
        <v/>
      </c>
      <c r="Q504" s="19"/>
      <c r="R504" s="19"/>
      <c r="S504" s="19"/>
    </row>
    <row r="505" spans="2:19" x14ac:dyDescent="0.25">
      <c r="B505" s="10" t="str">
        <f>IF(Worksheet!B505&lt;&gt;"",Worksheet!B505,"")</f>
        <v/>
      </c>
      <c r="C505" s="12" t="str">
        <f t="shared" si="49"/>
        <v/>
      </c>
      <c r="D505" s="12" t="str">
        <f t="shared" si="47"/>
        <v/>
      </c>
      <c r="E505" s="12" t="str">
        <f t="shared" si="48"/>
        <v/>
      </c>
      <c r="F505" s="64" t="str">
        <f>IF(Worksheet!I505="","",Worksheet!I505)</f>
        <v/>
      </c>
      <c r="G505" s="65"/>
      <c r="H505" s="66"/>
      <c r="K505" s="19"/>
      <c r="L505" s="19"/>
      <c r="M505" s="19" t="str">
        <f>IF($B505&lt;&gt;"",ROUND(MAX(Worksheet!W505,Worksheet!AB505),Worksheet!$N$3),"")</f>
        <v/>
      </c>
      <c r="N505" s="19" t="str">
        <f>IF($B505&lt;&gt;"",ROUND(MAX(Worksheet!X505,Worksheet!AA505),Worksheet!$N$3),"")</f>
        <v/>
      </c>
      <c r="O505" s="19" t="str">
        <f>IF($B505&lt;&gt;"",ROUND(MAX(Worksheet!Y505,Worksheet!Z505),Worksheet!$N$3),"")</f>
        <v/>
      </c>
      <c r="Q505" s="19"/>
      <c r="R505" s="19"/>
      <c r="S505" s="19"/>
    </row>
    <row r="506" spans="2:19" x14ac:dyDescent="0.25">
      <c r="B506" s="10" t="str">
        <f>IF(Worksheet!B506&lt;&gt;"",Worksheet!B506,"")</f>
        <v/>
      </c>
      <c r="C506" s="12" t="str">
        <f t="shared" si="49"/>
        <v/>
      </c>
      <c r="D506" s="12" t="str">
        <f t="shared" si="47"/>
        <v/>
      </c>
      <c r="E506" s="12" t="str">
        <f t="shared" si="48"/>
        <v/>
      </c>
      <c r="F506" s="64" t="str">
        <f>IF(Worksheet!I506="","",Worksheet!I506)</f>
        <v/>
      </c>
      <c r="G506" s="65"/>
      <c r="H506" s="66"/>
      <c r="K506" s="19"/>
      <c r="L506" s="19"/>
      <c r="M506" s="19" t="str">
        <f>IF($B506&lt;&gt;"",ROUND(MAX(Worksheet!W506,Worksheet!AB506),Worksheet!$N$3),"")</f>
        <v/>
      </c>
      <c r="N506" s="19" t="str">
        <f>IF($B506&lt;&gt;"",ROUND(MAX(Worksheet!X506,Worksheet!AA506),Worksheet!$N$3),"")</f>
        <v/>
      </c>
      <c r="O506" s="19" t="str">
        <f>IF($B506&lt;&gt;"",ROUND(MAX(Worksheet!Y506,Worksheet!Z506),Worksheet!$N$3),"")</f>
        <v/>
      </c>
      <c r="Q506" s="19"/>
      <c r="R506" s="19"/>
      <c r="S506" s="19"/>
    </row>
    <row r="507" spans="2:19" x14ac:dyDescent="0.25">
      <c r="B507" s="10" t="str">
        <f>IF(Worksheet!B507&lt;&gt;"",Worksheet!B507,"")</f>
        <v/>
      </c>
      <c r="C507" s="12" t="str">
        <f t="shared" si="49"/>
        <v/>
      </c>
      <c r="D507" s="12" t="str">
        <f t="shared" si="47"/>
        <v/>
      </c>
      <c r="E507" s="12" t="str">
        <f t="shared" si="48"/>
        <v/>
      </c>
      <c r="F507" s="64" t="str">
        <f>IF(Worksheet!I507="","",Worksheet!I507)</f>
        <v/>
      </c>
      <c r="G507" s="65"/>
      <c r="H507" s="66"/>
      <c r="K507" s="19"/>
      <c r="L507" s="19"/>
      <c r="M507" s="19" t="str">
        <f>IF($B507&lt;&gt;"",ROUND(MAX(Worksheet!W507,Worksheet!AB507),Worksheet!$N$3),"")</f>
        <v/>
      </c>
      <c r="N507" s="19" t="str">
        <f>IF($B507&lt;&gt;"",ROUND(MAX(Worksheet!X507,Worksheet!AA507),Worksheet!$N$3),"")</f>
        <v/>
      </c>
      <c r="O507" s="19" t="str">
        <f>IF($B507&lt;&gt;"",ROUND(MAX(Worksheet!Y507,Worksheet!Z507),Worksheet!$N$3),"")</f>
        <v/>
      </c>
      <c r="Q507" s="19"/>
      <c r="R507" s="19"/>
      <c r="S507" s="19"/>
    </row>
    <row r="508" spans="2:19" x14ac:dyDescent="0.25">
      <c r="B508" s="10" t="str">
        <f>IF(Worksheet!B508&lt;&gt;"",Worksheet!B508,"")</f>
        <v/>
      </c>
      <c r="C508" s="12" t="str">
        <f t="shared" si="49"/>
        <v/>
      </c>
      <c r="D508" s="12" t="str">
        <f t="shared" si="47"/>
        <v/>
      </c>
      <c r="E508" s="12" t="str">
        <f t="shared" si="48"/>
        <v/>
      </c>
      <c r="F508" s="64" t="str">
        <f>IF(Worksheet!I508="","",Worksheet!I508)</f>
        <v/>
      </c>
      <c r="G508" s="65"/>
      <c r="H508" s="66"/>
      <c r="K508" s="19"/>
      <c r="L508" s="19"/>
      <c r="M508" s="19" t="str">
        <f>IF($B508&lt;&gt;"",ROUND(MAX(Worksheet!W508,Worksheet!AB508),Worksheet!$N$3),"")</f>
        <v/>
      </c>
      <c r="N508" s="19" t="str">
        <f>IF($B508&lt;&gt;"",ROUND(MAX(Worksheet!X508,Worksheet!AA508),Worksheet!$N$3),"")</f>
        <v/>
      </c>
      <c r="O508" s="19" t="str">
        <f>IF($B508&lt;&gt;"",ROUND(MAX(Worksheet!Y508,Worksheet!Z508),Worksheet!$N$3),"")</f>
        <v/>
      </c>
      <c r="Q508" s="19"/>
      <c r="R508" s="19"/>
      <c r="S508" s="19"/>
    </row>
    <row r="509" spans="2:19" x14ac:dyDescent="0.25">
      <c r="B509" s="10" t="str">
        <f>IF(Worksheet!B509&lt;&gt;"",Worksheet!B509,"")</f>
        <v/>
      </c>
      <c r="C509" s="12" t="str">
        <f t="shared" si="49"/>
        <v/>
      </c>
      <c r="D509" s="12" t="str">
        <f t="shared" si="47"/>
        <v/>
      </c>
      <c r="E509" s="12" t="str">
        <f t="shared" si="48"/>
        <v/>
      </c>
      <c r="F509" s="64" t="str">
        <f>IF(Worksheet!I509="","",Worksheet!I509)</f>
        <v/>
      </c>
      <c r="G509" s="65"/>
      <c r="H509" s="66"/>
      <c r="K509" s="19"/>
      <c r="L509" s="19"/>
      <c r="M509" s="19" t="str">
        <f>IF($B509&lt;&gt;"",ROUND(MAX(Worksheet!W509,Worksheet!AB509),Worksheet!$N$3),"")</f>
        <v/>
      </c>
      <c r="N509" s="19" t="str">
        <f>IF($B509&lt;&gt;"",ROUND(MAX(Worksheet!X509,Worksheet!AA509),Worksheet!$N$3),"")</f>
        <v/>
      </c>
      <c r="O509" s="19" t="str">
        <f>IF($B509&lt;&gt;"",ROUND(MAX(Worksheet!Y509,Worksheet!Z509),Worksheet!$N$3),"")</f>
        <v/>
      </c>
      <c r="Q509" s="19"/>
      <c r="R509" s="19"/>
      <c r="S509" s="19"/>
    </row>
    <row r="510" spans="2:19" x14ac:dyDescent="0.25">
      <c r="B510" s="10" t="str">
        <f>IF(Worksheet!B510&lt;&gt;"",Worksheet!B510,"")</f>
        <v/>
      </c>
      <c r="C510" s="12" t="str">
        <f t="shared" si="49"/>
        <v/>
      </c>
      <c r="D510" s="12" t="str">
        <f t="shared" si="47"/>
        <v/>
      </c>
      <c r="E510" s="12" t="str">
        <f t="shared" si="48"/>
        <v/>
      </c>
      <c r="F510" s="64" t="str">
        <f>IF(Worksheet!I510="","",Worksheet!I510)</f>
        <v/>
      </c>
      <c r="G510" s="65"/>
      <c r="H510" s="66"/>
      <c r="K510" s="19"/>
      <c r="L510" s="19"/>
      <c r="M510" s="19" t="str">
        <f>IF($B510&lt;&gt;"",ROUND(MAX(Worksheet!W510,Worksheet!AB510),Worksheet!$N$3),"")</f>
        <v/>
      </c>
      <c r="N510" s="19" t="str">
        <f>IF($B510&lt;&gt;"",ROUND(MAX(Worksheet!X510,Worksheet!AA510),Worksheet!$N$3),"")</f>
        <v/>
      </c>
      <c r="O510" s="19" t="str">
        <f>IF($B510&lt;&gt;"",ROUND(MAX(Worksheet!Y510,Worksheet!Z510),Worksheet!$N$3),"")</f>
        <v/>
      </c>
      <c r="Q510" s="19"/>
      <c r="R510" s="19"/>
      <c r="S510" s="19"/>
    </row>
    <row r="511" spans="2:19" x14ac:dyDescent="0.25">
      <c r="B511" s="10" t="str">
        <f>IF(Worksheet!B511&lt;&gt;"",Worksheet!B511,"")</f>
        <v/>
      </c>
      <c r="C511" s="12" t="str">
        <f t="shared" si="49"/>
        <v/>
      </c>
      <c r="D511" s="12" t="str">
        <f t="shared" si="47"/>
        <v/>
      </c>
      <c r="E511" s="12" t="str">
        <f t="shared" si="48"/>
        <v/>
      </c>
      <c r="F511" s="64" t="str">
        <f>IF(Worksheet!I511="","",Worksheet!I511)</f>
        <v/>
      </c>
      <c r="G511" s="65"/>
      <c r="H511" s="66"/>
      <c r="K511" s="19"/>
      <c r="L511" s="19"/>
      <c r="M511" s="19" t="str">
        <f>IF($B511&lt;&gt;"",ROUND(MAX(Worksheet!W511,Worksheet!AB511),Worksheet!$N$3),"")</f>
        <v/>
      </c>
      <c r="N511" s="19" t="str">
        <f>IF($B511&lt;&gt;"",ROUND(MAX(Worksheet!X511,Worksheet!AA511),Worksheet!$N$3),"")</f>
        <v/>
      </c>
      <c r="O511" s="19" t="str">
        <f>IF($B511&lt;&gt;"",ROUND(MAX(Worksheet!Y511,Worksheet!Z511),Worksheet!$N$3),"")</f>
        <v/>
      </c>
      <c r="Q511" s="19"/>
      <c r="R511" s="19"/>
      <c r="S511" s="19"/>
    </row>
    <row r="512" spans="2:19" x14ac:dyDescent="0.25">
      <c r="B512" s="10" t="str">
        <f>IF(Worksheet!B512&lt;&gt;"",Worksheet!B512,"")</f>
        <v/>
      </c>
      <c r="C512" s="12" t="str">
        <f t="shared" si="49"/>
        <v/>
      </c>
      <c r="D512" s="12" t="str">
        <f t="shared" si="47"/>
        <v/>
      </c>
      <c r="E512" s="12" t="str">
        <f t="shared" si="48"/>
        <v/>
      </c>
      <c r="F512" s="64" t="str">
        <f>IF(Worksheet!I512="","",Worksheet!I512)</f>
        <v/>
      </c>
      <c r="G512" s="65"/>
      <c r="H512" s="66"/>
      <c r="K512" s="19"/>
      <c r="L512" s="19"/>
      <c r="M512" s="19" t="str">
        <f>IF($B512&lt;&gt;"",ROUND(MAX(Worksheet!W512,Worksheet!AB512),Worksheet!$N$3),"")</f>
        <v/>
      </c>
      <c r="N512" s="19" t="str">
        <f>IF($B512&lt;&gt;"",ROUND(MAX(Worksheet!X512,Worksheet!AA512),Worksheet!$N$3),"")</f>
        <v/>
      </c>
      <c r="O512" s="19" t="str">
        <f>IF($B512&lt;&gt;"",ROUND(MAX(Worksheet!Y512,Worksheet!Z512),Worksheet!$N$3),"")</f>
        <v/>
      </c>
      <c r="Q512" s="19"/>
      <c r="R512" s="19"/>
      <c r="S512" s="19"/>
    </row>
    <row r="513" spans="2:19" x14ac:dyDescent="0.25">
      <c r="B513" s="10" t="str">
        <f>IF(Worksheet!B513&lt;&gt;"",Worksheet!B513,"")</f>
        <v/>
      </c>
      <c r="C513" s="12" t="str">
        <f t="shared" si="49"/>
        <v/>
      </c>
      <c r="D513" s="12" t="str">
        <f t="shared" si="47"/>
        <v/>
      </c>
      <c r="E513" s="12" t="str">
        <f t="shared" si="48"/>
        <v/>
      </c>
      <c r="F513" s="64" t="str">
        <f>IF(Worksheet!I513="","",Worksheet!I513)</f>
        <v/>
      </c>
      <c r="G513" s="65"/>
      <c r="H513" s="66"/>
      <c r="K513" s="19"/>
      <c r="L513" s="19"/>
      <c r="M513" s="19" t="str">
        <f>IF($B513&lt;&gt;"",ROUND(MAX(Worksheet!W513,Worksheet!AB513),Worksheet!$N$3),"")</f>
        <v/>
      </c>
      <c r="N513" s="19" t="str">
        <f>IF($B513&lt;&gt;"",ROUND(MAX(Worksheet!X513,Worksheet!AA513),Worksheet!$N$3),"")</f>
        <v/>
      </c>
      <c r="O513" s="19" t="str">
        <f>IF($B513&lt;&gt;"",ROUND(MAX(Worksheet!Y513,Worksheet!Z513),Worksheet!$N$3),"")</f>
        <v/>
      </c>
      <c r="Q513" s="19"/>
      <c r="R513" s="19"/>
      <c r="S513" s="19"/>
    </row>
    <row r="514" spans="2:19" x14ac:dyDescent="0.25">
      <c r="B514" s="10" t="str">
        <f>IF(Worksheet!B514&lt;&gt;"",Worksheet!B514,"")</f>
        <v/>
      </c>
      <c r="C514" s="12" t="str">
        <f t="shared" si="49"/>
        <v/>
      </c>
      <c r="D514" s="12" t="str">
        <f t="shared" si="47"/>
        <v/>
      </c>
      <c r="E514" s="12" t="str">
        <f t="shared" si="48"/>
        <v/>
      </c>
      <c r="F514" s="64" t="str">
        <f>IF(Worksheet!I514="","",Worksheet!I514)</f>
        <v/>
      </c>
      <c r="G514" s="65"/>
      <c r="H514" s="66"/>
      <c r="K514" s="19"/>
      <c r="L514" s="19"/>
      <c r="M514" s="19" t="str">
        <f>IF($B514&lt;&gt;"",ROUND(MAX(Worksheet!W514,Worksheet!AB514),Worksheet!$N$3),"")</f>
        <v/>
      </c>
      <c r="N514" s="19" t="str">
        <f>IF($B514&lt;&gt;"",ROUND(MAX(Worksheet!X514,Worksheet!AA514),Worksheet!$N$3),"")</f>
        <v/>
      </c>
      <c r="O514" s="19" t="str">
        <f>IF($B514&lt;&gt;"",ROUND(MAX(Worksheet!Y514,Worksheet!Z514),Worksheet!$N$3),"")</f>
        <v/>
      </c>
      <c r="Q514" s="19"/>
      <c r="R514" s="19"/>
      <c r="S514" s="19"/>
    </row>
    <row r="515" spans="2:19" x14ac:dyDescent="0.25">
      <c r="B515" s="10" t="str">
        <f>IF(Worksheet!B515&lt;&gt;"",Worksheet!B515,"")</f>
        <v/>
      </c>
      <c r="C515" s="12" t="str">
        <f t="shared" si="49"/>
        <v/>
      </c>
      <c r="D515" s="12" t="str">
        <f t="shared" si="47"/>
        <v/>
      </c>
      <c r="E515" s="12" t="str">
        <f t="shared" si="48"/>
        <v/>
      </c>
      <c r="F515" s="64" t="str">
        <f>IF(Worksheet!I515="","",Worksheet!I515)</f>
        <v/>
      </c>
      <c r="G515" s="65"/>
      <c r="H515" s="66"/>
      <c r="K515" s="19"/>
      <c r="L515" s="19"/>
      <c r="M515" s="19" t="str">
        <f>IF($B515&lt;&gt;"",ROUND(MAX(Worksheet!W515,Worksheet!AB515),Worksheet!$N$3),"")</f>
        <v/>
      </c>
      <c r="N515" s="19" t="str">
        <f>IF($B515&lt;&gt;"",ROUND(MAX(Worksheet!X515,Worksheet!AA515),Worksheet!$N$3),"")</f>
        <v/>
      </c>
      <c r="O515" s="19" t="str">
        <f>IF($B515&lt;&gt;"",ROUND(MAX(Worksheet!Y515,Worksheet!Z515),Worksheet!$N$3),"")</f>
        <v/>
      </c>
      <c r="Q515" s="19"/>
      <c r="R515" s="19"/>
      <c r="S515" s="19"/>
    </row>
    <row r="516" spans="2:19" x14ac:dyDescent="0.25">
      <c r="B516" s="10" t="str">
        <f>IF(Worksheet!B516&lt;&gt;"",Worksheet!B516,"")</f>
        <v/>
      </c>
      <c r="C516" s="12" t="str">
        <f t="shared" si="49"/>
        <v/>
      </c>
      <c r="D516" s="12" t="str">
        <f t="shared" si="47"/>
        <v/>
      </c>
      <c r="E516" s="12" t="str">
        <f t="shared" si="48"/>
        <v/>
      </c>
      <c r="F516" s="64" t="str">
        <f>IF(Worksheet!I516="","",Worksheet!I516)</f>
        <v/>
      </c>
      <c r="G516" s="65"/>
      <c r="H516" s="66"/>
      <c r="K516" s="19"/>
      <c r="L516" s="19"/>
      <c r="M516" s="19" t="str">
        <f>IF($B516&lt;&gt;"",ROUND(MAX(Worksheet!W516,Worksheet!AB516),Worksheet!$N$3),"")</f>
        <v/>
      </c>
      <c r="N516" s="19" t="str">
        <f>IF($B516&lt;&gt;"",ROUND(MAX(Worksheet!X516,Worksheet!AA516),Worksheet!$N$3),"")</f>
        <v/>
      </c>
      <c r="O516" s="19" t="str">
        <f>IF($B516&lt;&gt;"",ROUND(MAX(Worksheet!Y516,Worksheet!Z516),Worksheet!$N$3),"")</f>
        <v/>
      </c>
      <c r="Q516" s="19"/>
      <c r="R516" s="19"/>
      <c r="S516" s="19"/>
    </row>
    <row r="517" spans="2:19" x14ac:dyDescent="0.25">
      <c r="K517" s="19"/>
      <c r="L517" s="19"/>
      <c r="M517" s="19" t="str">
        <f>IF($B517&lt;&gt;"",ROUND(MAX(Worksheet!W517,Worksheet!AB517),Worksheet!$N$3),"")</f>
        <v/>
      </c>
      <c r="N517" s="19" t="str">
        <f>IF($B517&lt;&gt;"",ROUND(MAX(Worksheet!X517,Worksheet!AA517),Worksheet!$N$3),"")</f>
        <v/>
      </c>
      <c r="O517" s="19" t="str">
        <f>IF($B517&lt;&gt;"",ROUND(MAX(Worksheet!Y517,Worksheet!Z517),Worksheet!$N$3),"")</f>
        <v/>
      </c>
      <c r="Q517" s="19"/>
      <c r="R517" s="19"/>
      <c r="S517" s="19"/>
    </row>
    <row r="518" spans="2:19" x14ac:dyDescent="0.25">
      <c r="B518" s="61" t="s">
        <v>67</v>
      </c>
      <c r="C518" s="61"/>
      <c r="D518" s="61"/>
      <c r="E518" s="61"/>
      <c r="F518" s="61"/>
      <c r="G518" s="61"/>
      <c r="I518" s="2" t="str">
        <f>CONCATENATE("Page ",P518," of ",$Q$1)</f>
        <v>Page 13 of 2</v>
      </c>
      <c r="K518" s="19"/>
      <c r="L518" s="19"/>
      <c r="M518" s="19" t="e">
        <f>IF($B518&lt;&gt;"",ROUND(MAX(Worksheet!W518,Worksheet!AB518),Worksheet!$N$3),"")</f>
        <v>#VALUE!</v>
      </c>
      <c r="N518" s="19" t="e">
        <f>IF($B518&lt;&gt;"",ROUND(MAX(Worksheet!X518,Worksheet!AA518),Worksheet!$N$3),"")</f>
        <v>#VALUE!</v>
      </c>
      <c r="O518" s="19" t="e">
        <f>IF($B518&lt;&gt;"",ROUND(MAX(Worksheet!Y518,Worksheet!Z518),Worksheet!$N$3),"")</f>
        <v>#VALUE!</v>
      </c>
      <c r="P518" s="13">
        <f>P471+1</f>
        <v>13</v>
      </c>
      <c r="Q518" s="19"/>
      <c r="R518" s="19"/>
      <c r="S518" s="19"/>
    </row>
    <row r="519" spans="2:19" ht="18" x14ac:dyDescent="0.25">
      <c r="B519" s="67" t="s">
        <v>68</v>
      </c>
      <c r="C519" s="67"/>
      <c r="D519" s="67"/>
      <c r="E519" s="67"/>
      <c r="F519" s="67"/>
      <c r="G519" s="67"/>
      <c r="H519" s="67"/>
      <c r="K519" s="19"/>
      <c r="L519" s="19"/>
      <c r="M519" s="19" t="e">
        <f>IF($B519&lt;&gt;"",ROUND(MAX(Worksheet!W519,Worksheet!AB519),Worksheet!$N$3),"")</f>
        <v>#VALUE!</v>
      </c>
      <c r="N519" s="19" t="e">
        <f>IF($B519&lt;&gt;"",ROUND(MAX(Worksheet!X519,Worksheet!AA519),Worksheet!$N$3),"")</f>
        <v>#VALUE!</v>
      </c>
      <c r="O519" s="19" t="e">
        <f>IF($B519&lt;&gt;"",ROUND(MAX(Worksheet!Y519,Worksheet!Z519),Worksheet!$N$3),"")</f>
        <v>#VALUE!</v>
      </c>
      <c r="Q519" s="19"/>
      <c r="R519" s="19"/>
      <c r="S519" s="19"/>
    </row>
    <row r="520" spans="2:19" ht="16.5" thickBot="1" x14ac:dyDescent="0.3">
      <c r="B520" s="3" t="s">
        <v>31</v>
      </c>
      <c r="C520" s="28">
        <f>$C$3</f>
        <v>0</v>
      </c>
      <c r="E520" s="3" t="s">
        <v>24</v>
      </c>
      <c r="F520" s="4" t="str">
        <f>$E$3</f>
        <v/>
      </c>
      <c r="H520" s="5"/>
      <c r="K520" s="19"/>
      <c r="L520" s="19"/>
      <c r="M520" s="19" t="e">
        <f>IF($B520&lt;&gt;"",ROUND(MAX(Worksheet!W520,Worksheet!AB520),Worksheet!$N$3),"")</f>
        <v>#VALUE!</v>
      </c>
      <c r="N520" s="19" t="e">
        <f>IF($B520&lt;&gt;"",ROUND(MAX(Worksheet!X520,Worksheet!AA520),Worksheet!$N$3),"")</f>
        <v>#VALUE!</v>
      </c>
      <c r="O520" s="19" t="e">
        <f>IF($B520&lt;&gt;"",ROUND(MAX(Worksheet!Y520,Worksheet!Z520),Worksheet!$N$3),"")</f>
        <v>#VALUE!</v>
      </c>
      <c r="Q520" s="19"/>
      <c r="R520" s="19"/>
      <c r="S520" s="19"/>
    </row>
    <row r="521" spans="2:19" x14ac:dyDescent="0.25">
      <c r="H521" s="6"/>
      <c r="K521" s="19"/>
      <c r="L521" s="19"/>
      <c r="M521" s="19" t="str">
        <f>IF($B521&lt;&gt;"",ROUND(MAX(Worksheet!W521,Worksheet!AB521),Worksheet!$N$3),"")</f>
        <v/>
      </c>
      <c r="N521" s="19" t="str">
        <f>IF($B521&lt;&gt;"",ROUND(MAX(Worksheet!X521,Worksheet!AA521),Worksheet!$N$3),"")</f>
        <v/>
      </c>
      <c r="O521" s="19" t="str">
        <f>IF($B521&lt;&gt;"",ROUND(MAX(Worksheet!Y521,Worksheet!Z521),Worksheet!$N$3),"")</f>
        <v/>
      </c>
      <c r="Q521" s="19"/>
      <c r="R521" s="19"/>
      <c r="S521" s="19"/>
    </row>
    <row r="522" spans="2:19" x14ac:dyDescent="0.25">
      <c r="C522" s="60" t="s">
        <v>42</v>
      </c>
      <c r="D522" s="60"/>
      <c r="E522" s="60"/>
      <c r="H522" s="6"/>
      <c r="K522" s="19"/>
      <c r="L522" s="19"/>
      <c r="M522" s="19" t="str">
        <f>IF($B522&lt;&gt;"",ROUND(MAX(Worksheet!W522,Worksheet!AB522),Worksheet!$N$3),"")</f>
        <v/>
      </c>
      <c r="N522" s="19" t="str">
        <f>IF($B522&lt;&gt;"",ROUND(MAX(Worksheet!X522,Worksheet!AA522),Worksheet!$N$3),"")</f>
        <v/>
      </c>
      <c r="O522" s="19" t="str">
        <f>IF($B522&lt;&gt;"",ROUND(MAX(Worksheet!Y522,Worksheet!Z522),Worksheet!$N$3),"")</f>
        <v/>
      </c>
      <c r="Q522" s="19"/>
      <c r="R522" s="19"/>
      <c r="S522" s="19"/>
    </row>
    <row r="523" spans="2:19" x14ac:dyDescent="0.25">
      <c r="B523" s="7" t="s">
        <v>45</v>
      </c>
      <c r="C523" s="7" t="s">
        <v>9</v>
      </c>
      <c r="D523" s="7" t="s">
        <v>71</v>
      </c>
      <c r="E523" s="7" t="s">
        <v>11</v>
      </c>
      <c r="F523" s="68" t="s">
        <v>52</v>
      </c>
      <c r="G523" s="68"/>
      <c r="H523" s="68"/>
      <c r="K523" s="19"/>
      <c r="L523" s="19"/>
      <c r="M523" s="19" t="e">
        <f>IF($B523&lt;&gt;"",ROUND(MAX(Worksheet!W523,Worksheet!AB523),Worksheet!$N$3),"")</f>
        <v>#VALUE!</v>
      </c>
      <c r="N523" s="19" t="e">
        <f>IF($B523&lt;&gt;"",ROUND(MAX(Worksheet!X523,Worksheet!AA523),Worksheet!$N$3),"")</f>
        <v>#VALUE!</v>
      </c>
      <c r="O523" s="19" t="e">
        <f>IF($B523&lt;&gt;"",ROUND(MAX(Worksheet!Y523,Worksheet!Z523),Worksheet!$N$3),"")</f>
        <v>#VALUE!</v>
      </c>
      <c r="Q523" s="19"/>
      <c r="R523" s="19"/>
      <c r="S523" s="19"/>
    </row>
    <row r="524" spans="2:19" x14ac:dyDescent="0.25">
      <c r="B524" s="10" t="str">
        <f>IF(Worksheet!B524&lt;&gt;"",Worksheet!B524,"")</f>
        <v/>
      </c>
      <c r="C524" s="12" t="str">
        <f t="shared" ref="C524" si="50">IF(ISERROR(M524),"",M524)</f>
        <v/>
      </c>
      <c r="D524" s="12" t="str">
        <f t="shared" ref="D524:D563" si="51">IF(ISERROR(N524),"",N524)</f>
        <v/>
      </c>
      <c r="E524" s="12" t="str">
        <f t="shared" ref="E524:E563" si="52">IF(ISERROR(O524),"",O524)</f>
        <v/>
      </c>
      <c r="F524" s="64" t="str">
        <f>IF(Worksheet!I524="","",Worksheet!I524)</f>
        <v/>
      </c>
      <c r="G524" s="65"/>
      <c r="H524" s="66"/>
      <c r="K524" s="19"/>
      <c r="L524" s="19"/>
      <c r="M524" s="19" t="str">
        <f>IF($B524&lt;&gt;"",ROUND(MAX(Worksheet!W524,Worksheet!AB524),Worksheet!$N$3),"")</f>
        <v/>
      </c>
      <c r="N524" s="19" t="str">
        <f>IF($B524&lt;&gt;"",ROUND(MAX(Worksheet!X524,Worksheet!AA524),Worksheet!$N$3),"")</f>
        <v/>
      </c>
      <c r="O524" s="19" t="str">
        <f>IF($B524&lt;&gt;"",ROUND(MAX(Worksheet!Y524,Worksheet!Z524),Worksheet!$N$3),"")</f>
        <v/>
      </c>
      <c r="Q524" s="13">
        <f>IF(B524="",Q477,Q477+1)</f>
        <v>2</v>
      </c>
      <c r="R524" s="19"/>
      <c r="S524" s="19"/>
    </row>
    <row r="525" spans="2:19" x14ac:dyDescent="0.25">
      <c r="B525" s="10" t="str">
        <f>IF(Worksheet!B525&lt;&gt;"",Worksheet!B525,"")</f>
        <v/>
      </c>
      <c r="C525" s="12" t="str">
        <f>IF(ISERROR(M525),"",M525)</f>
        <v/>
      </c>
      <c r="D525" s="12" t="str">
        <f t="shared" si="51"/>
        <v/>
      </c>
      <c r="E525" s="12" t="str">
        <f t="shared" si="52"/>
        <v/>
      </c>
      <c r="F525" s="64" t="str">
        <f>IF(Worksheet!I525="","",Worksheet!I525)</f>
        <v/>
      </c>
      <c r="G525" s="65"/>
      <c r="H525" s="66"/>
      <c r="K525" s="19"/>
      <c r="L525" s="19"/>
      <c r="M525" s="19" t="str">
        <f>IF($B525&lt;&gt;"",ROUND(MAX(Worksheet!W525,Worksheet!AB525),Worksheet!$N$3),"")</f>
        <v/>
      </c>
      <c r="N525" s="19" t="str">
        <f>IF($B525&lt;&gt;"",ROUND(MAX(Worksheet!X525,Worksheet!AA525),Worksheet!$N$3),"")</f>
        <v/>
      </c>
      <c r="O525" s="19" t="str">
        <f>IF($B525&lt;&gt;"",ROUND(MAX(Worksheet!Y525,Worksheet!Z525),Worksheet!$N$3),"")</f>
        <v/>
      </c>
      <c r="Q525" s="19"/>
      <c r="R525" s="19"/>
      <c r="S525" s="19"/>
    </row>
    <row r="526" spans="2:19" x14ac:dyDescent="0.25">
      <c r="B526" s="10" t="str">
        <f>IF(Worksheet!B526&lt;&gt;"",Worksheet!B526,"")</f>
        <v/>
      </c>
      <c r="C526" s="12" t="str">
        <f t="shared" ref="C526:C563" si="53">IF(ISERROR(M526),"",M526)</f>
        <v/>
      </c>
      <c r="D526" s="12" t="str">
        <f t="shared" si="51"/>
        <v/>
      </c>
      <c r="E526" s="12" t="str">
        <f t="shared" si="52"/>
        <v/>
      </c>
      <c r="F526" s="64" t="str">
        <f>IF(Worksheet!I526="","",Worksheet!I526)</f>
        <v/>
      </c>
      <c r="G526" s="65"/>
      <c r="H526" s="66"/>
      <c r="K526" s="19"/>
      <c r="L526" s="19"/>
      <c r="M526" s="19" t="str">
        <f>IF($B526&lt;&gt;"",ROUND(MAX(Worksheet!W526,Worksheet!AB526),Worksheet!$N$3),"")</f>
        <v/>
      </c>
      <c r="N526" s="19" t="str">
        <f>IF($B526&lt;&gt;"",ROUND(MAX(Worksheet!X526,Worksheet!AA526),Worksheet!$N$3),"")</f>
        <v/>
      </c>
      <c r="O526" s="19" t="str">
        <f>IF($B526&lt;&gt;"",ROUND(MAX(Worksheet!Y526,Worksheet!Z526),Worksheet!$N$3),"")</f>
        <v/>
      </c>
      <c r="Q526" s="19"/>
      <c r="R526" s="19"/>
      <c r="S526" s="19"/>
    </row>
    <row r="527" spans="2:19" x14ac:dyDescent="0.25">
      <c r="B527" s="10" t="str">
        <f>IF(Worksheet!B527&lt;&gt;"",Worksheet!B527,"")</f>
        <v/>
      </c>
      <c r="C527" s="12" t="str">
        <f t="shared" si="53"/>
        <v/>
      </c>
      <c r="D527" s="12" t="str">
        <f t="shared" si="51"/>
        <v/>
      </c>
      <c r="E527" s="12" t="str">
        <f t="shared" si="52"/>
        <v/>
      </c>
      <c r="F527" s="64" t="str">
        <f>IF(Worksheet!I527="","",Worksheet!I527)</f>
        <v/>
      </c>
      <c r="G527" s="65"/>
      <c r="H527" s="66"/>
      <c r="K527" s="19"/>
      <c r="L527" s="19"/>
      <c r="M527" s="19" t="str">
        <f>IF($B527&lt;&gt;"",ROUND(MAX(Worksheet!W527,Worksheet!AB527),Worksheet!$N$3),"")</f>
        <v/>
      </c>
      <c r="N527" s="19" t="str">
        <f>IF($B527&lt;&gt;"",ROUND(MAX(Worksheet!X527,Worksheet!AA527),Worksheet!$N$3),"")</f>
        <v/>
      </c>
      <c r="O527" s="19" t="str">
        <f>IF($B527&lt;&gt;"",ROUND(MAX(Worksheet!Y527,Worksheet!Z527),Worksheet!$N$3),"")</f>
        <v/>
      </c>
      <c r="Q527" s="19"/>
      <c r="R527" s="19"/>
      <c r="S527" s="19"/>
    </row>
    <row r="528" spans="2:19" x14ac:dyDescent="0.25">
      <c r="B528" s="10" t="str">
        <f>IF(Worksheet!B528&lt;&gt;"",Worksheet!B528,"")</f>
        <v/>
      </c>
      <c r="C528" s="12" t="str">
        <f t="shared" si="53"/>
        <v/>
      </c>
      <c r="D528" s="12" t="str">
        <f t="shared" si="51"/>
        <v/>
      </c>
      <c r="E528" s="12" t="str">
        <f t="shared" si="52"/>
        <v/>
      </c>
      <c r="F528" s="64" t="str">
        <f>IF(Worksheet!I528="","",Worksheet!I528)</f>
        <v/>
      </c>
      <c r="G528" s="65"/>
      <c r="H528" s="66"/>
      <c r="K528" s="19"/>
      <c r="L528" s="19"/>
      <c r="M528" s="19" t="str">
        <f>IF($B528&lt;&gt;"",ROUND(MAX(Worksheet!W528,Worksheet!AB528),Worksheet!$N$3),"")</f>
        <v/>
      </c>
      <c r="N528" s="19" t="str">
        <f>IF($B528&lt;&gt;"",ROUND(MAX(Worksheet!X528,Worksheet!AA528),Worksheet!$N$3),"")</f>
        <v/>
      </c>
      <c r="O528" s="19" t="str">
        <f>IF($B528&lt;&gt;"",ROUND(MAX(Worksheet!Y528,Worksheet!Z528),Worksheet!$N$3),"")</f>
        <v/>
      </c>
      <c r="Q528" s="19"/>
      <c r="R528" s="19"/>
      <c r="S528" s="19"/>
    </row>
    <row r="529" spans="2:19" x14ac:dyDescent="0.25">
      <c r="B529" s="10" t="str">
        <f>IF(Worksheet!B529&lt;&gt;"",Worksheet!B529,"")</f>
        <v/>
      </c>
      <c r="C529" s="12" t="str">
        <f t="shared" si="53"/>
        <v/>
      </c>
      <c r="D529" s="12" t="str">
        <f t="shared" si="51"/>
        <v/>
      </c>
      <c r="E529" s="12" t="str">
        <f t="shared" si="52"/>
        <v/>
      </c>
      <c r="F529" s="64" t="str">
        <f>IF(Worksheet!I529="","",Worksheet!I529)</f>
        <v/>
      </c>
      <c r="G529" s="65"/>
      <c r="H529" s="66"/>
      <c r="K529" s="19"/>
      <c r="L529" s="19"/>
      <c r="M529" s="19" t="str">
        <f>IF($B529&lt;&gt;"",ROUND(MAX(Worksheet!W529,Worksheet!AB529),Worksheet!$N$3),"")</f>
        <v/>
      </c>
      <c r="N529" s="19" t="str">
        <f>IF($B529&lt;&gt;"",ROUND(MAX(Worksheet!X529,Worksheet!AA529),Worksheet!$N$3),"")</f>
        <v/>
      </c>
      <c r="O529" s="19" t="str">
        <f>IF($B529&lt;&gt;"",ROUND(MAX(Worksheet!Y529,Worksheet!Z529),Worksheet!$N$3),"")</f>
        <v/>
      </c>
      <c r="Q529" s="19"/>
      <c r="R529" s="19"/>
      <c r="S529" s="19"/>
    </row>
    <row r="530" spans="2:19" x14ac:dyDescent="0.25">
      <c r="B530" s="10" t="str">
        <f>IF(Worksheet!B530&lt;&gt;"",Worksheet!B530,"")</f>
        <v/>
      </c>
      <c r="C530" s="12" t="str">
        <f t="shared" si="53"/>
        <v/>
      </c>
      <c r="D530" s="12" t="str">
        <f t="shared" si="51"/>
        <v/>
      </c>
      <c r="E530" s="12" t="str">
        <f t="shared" si="52"/>
        <v/>
      </c>
      <c r="F530" s="64" t="str">
        <f>IF(Worksheet!I530="","",Worksheet!I530)</f>
        <v/>
      </c>
      <c r="G530" s="65"/>
      <c r="H530" s="66"/>
      <c r="K530" s="19"/>
      <c r="L530" s="19"/>
      <c r="M530" s="19" t="str">
        <f>IF($B530&lt;&gt;"",ROUND(MAX(Worksheet!W530,Worksheet!AB530),Worksheet!$N$3),"")</f>
        <v/>
      </c>
      <c r="N530" s="19" t="str">
        <f>IF($B530&lt;&gt;"",ROUND(MAX(Worksheet!X530,Worksheet!AA530),Worksheet!$N$3),"")</f>
        <v/>
      </c>
      <c r="O530" s="19" t="str">
        <f>IF($B530&lt;&gt;"",ROUND(MAX(Worksheet!Y530,Worksheet!Z530),Worksheet!$N$3),"")</f>
        <v/>
      </c>
      <c r="Q530" s="19"/>
      <c r="R530" s="19"/>
      <c r="S530" s="19"/>
    </row>
    <row r="531" spans="2:19" x14ac:dyDescent="0.25">
      <c r="B531" s="10" t="str">
        <f>IF(Worksheet!B531&lt;&gt;"",Worksheet!B531,"")</f>
        <v/>
      </c>
      <c r="C531" s="12" t="str">
        <f t="shared" si="53"/>
        <v/>
      </c>
      <c r="D531" s="12" t="str">
        <f t="shared" si="51"/>
        <v/>
      </c>
      <c r="E531" s="12" t="str">
        <f t="shared" si="52"/>
        <v/>
      </c>
      <c r="F531" s="64" t="str">
        <f>IF(Worksheet!I531="","",Worksheet!I531)</f>
        <v/>
      </c>
      <c r="G531" s="65"/>
      <c r="H531" s="66"/>
      <c r="K531" s="19"/>
      <c r="L531" s="19"/>
      <c r="M531" s="19" t="str">
        <f>IF($B531&lt;&gt;"",ROUND(MAX(Worksheet!W531,Worksheet!AB531),Worksheet!$N$3),"")</f>
        <v/>
      </c>
      <c r="N531" s="19" t="str">
        <f>IF($B531&lt;&gt;"",ROUND(MAX(Worksheet!X531,Worksheet!AA531),Worksheet!$N$3),"")</f>
        <v/>
      </c>
      <c r="O531" s="19" t="str">
        <f>IF($B531&lt;&gt;"",ROUND(MAX(Worksheet!Y531,Worksheet!Z531),Worksheet!$N$3),"")</f>
        <v/>
      </c>
      <c r="Q531" s="19"/>
      <c r="R531" s="19"/>
      <c r="S531" s="19"/>
    </row>
    <row r="532" spans="2:19" x14ac:dyDescent="0.25">
      <c r="B532" s="10" t="str">
        <f>IF(Worksheet!B532&lt;&gt;"",Worksheet!B532,"")</f>
        <v/>
      </c>
      <c r="C532" s="12" t="str">
        <f t="shared" si="53"/>
        <v/>
      </c>
      <c r="D532" s="12" t="str">
        <f t="shared" si="51"/>
        <v/>
      </c>
      <c r="E532" s="12" t="str">
        <f t="shared" si="52"/>
        <v/>
      </c>
      <c r="F532" s="64" t="str">
        <f>IF(Worksheet!I532="","",Worksheet!I532)</f>
        <v/>
      </c>
      <c r="G532" s="65"/>
      <c r="H532" s="66"/>
      <c r="K532" s="19"/>
      <c r="L532" s="19"/>
      <c r="M532" s="19" t="str">
        <f>IF($B532&lt;&gt;"",ROUND(MAX(Worksheet!W532,Worksheet!AB532),Worksheet!$N$3),"")</f>
        <v/>
      </c>
      <c r="N532" s="19" t="str">
        <f>IF($B532&lt;&gt;"",ROUND(MAX(Worksheet!X532,Worksheet!AA532),Worksheet!$N$3),"")</f>
        <v/>
      </c>
      <c r="O532" s="19" t="str">
        <f>IF($B532&lt;&gt;"",ROUND(MAX(Worksheet!Y532,Worksheet!Z532),Worksheet!$N$3),"")</f>
        <v/>
      </c>
      <c r="Q532" s="19"/>
      <c r="R532" s="19"/>
      <c r="S532" s="19"/>
    </row>
    <row r="533" spans="2:19" x14ac:dyDescent="0.25">
      <c r="B533" s="10" t="str">
        <f>IF(Worksheet!B533&lt;&gt;"",Worksheet!B533,"")</f>
        <v/>
      </c>
      <c r="C533" s="12" t="str">
        <f t="shared" si="53"/>
        <v/>
      </c>
      <c r="D533" s="12" t="str">
        <f t="shared" si="51"/>
        <v/>
      </c>
      <c r="E533" s="12" t="str">
        <f t="shared" si="52"/>
        <v/>
      </c>
      <c r="F533" s="64" t="str">
        <f>IF(Worksheet!I533="","",Worksheet!I533)</f>
        <v/>
      </c>
      <c r="G533" s="65"/>
      <c r="H533" s="66"/>
      <c r="K533" s="19"/>
      <c r="L533" s="19"/>
      <c r="M533" s="19" t="str">
        <f>IF($B533&lt;&gt;"",ROUND(MAX(Worksheet!W533,Worksheet!AB533),Worksheet!$N$3),"")</f>
        <v/>
      </c>
      <c r="N533" s="19" t="str">
        <f>IF($B533&lt;&gt;"",ROUND(MAX(Worksheet!X533,Worksheet!AA533),Worksheet!$N$3),"")</f>
        <v/>
      </c>
      <c r="O533" s="19" t="str">
        <f>IF($B533&lt;&gt;"",ROUND(MAX(Worksheet!Y533,Worksheet!Z533),Worksheet!$N$3),"")</f>
        <v/>
      </c>
      <c r="Q533" s="19"/>
      <c r="R533" s="19"/>
      <c r="S533" s="19"/>
    </row>
    <row r="534" spans="2:19" x14ac:dyDescent="0.25">
      <c r="B534" s="10" t="str">
        <f>IF(Worksheet!B534&lt;&gt;"",Worksheet!B534,"")</f>
        <v/>
      </c>
      <c r="C534" s="12" t="str">
        <f t="shared" si="53"/>
        <v/>
      </c>
      <c r="D534" s="12" t="str">
        <f t="shared" si="51"/>
        <v/>
      </c>
      <c r="E534" s="12" t="str">
        <f t="shared" si="52"/>
        <v/>
      </c>
      <c r="F534" s="64" t="str">
        <f>IF(Worksheet!I534="","",Worksheet!I534)</f>
        <v/>
      </c>
      <c r="G534" s="65"/>
      <c r="H534" s="66"/>
      <c r="K534" s="19"/>
      <c r="L534" s="19"/>
      <c r="M534" s="19" t="str">
        <f>IF($B534&lt;&gt;"",ROUND(MAX(Worksheet!W534,Worksheet!AB534),Worksheet!$N$3),"")</f>
        <v/>
      </c>
      <c r="N534" s="19" t="str">
        <f>IF($B534&lt;&gt;"",ROUND(MAX(Worksheet!X534,Worksheet!AA534),Worksheet!$N$3),"")</f>
        <v/>
      </c>
      <c r="O534" s="19" t="str">
        <f>IF($B534&lt;&gt;"",ROUND(MAX(Worksheet!Y534,Worksheet!Z534),Worksheet!$N$3),"")</f>
        <v/>
      </c>
      <c r="Q534" s="19"/>
      <c r="R534" s="19"/>
      <c r="S534" s="19"/>
    </row>
    <row r="535" spans="2:19" x14ac:dyDescent="0.25">
      <c r="B535" s="10" t="str">
        <f>IF(Worksheet!B535&lt;&gt;"",Worksheet!B535,"")</f>
        <v/>
      </c>
      <c r="C535" s="12" t="str">
        <f t="shared" si="53"/>
        <v/>
      </c>
      <c r="D535" s="12" t="str">
        <f t="shared" si="51"/>
        <v/>
      </c>
      <c r="E535" s="12" t="str">
        <f t="shared" si="52"/>
        <v/>
      </c>
      <c r="F535" s="64" t="str">
        <f>IF(Worksheet!I535="","",Worksheet!I535)</f>
        <v/>
      </c>
      <c r="G535" s="65"/>
      <c r="H535" s="66"/>
      <c r="K535" s="19"/>
      <c r="L535" s="19"/>
      <c r="M535" s="19" t="str">
        <f>IF($B535&lt;&gt;"",ROUND(MAX(Worksheet!W535,Worksheet!AB535),Worksheet!$N$3),"")</f>
        <v/>
      </c>
      <c r="N535" s="19" t="str">
        <f>IF($B535&lt;&gt;"",ROUND(MAX(Worksheet!X535,Worksheet!AA535),Worksheet!$N$3),"")</f>
        <v/>
      </c>
      <c r="O535" s="19" t="str">
        <f>IF($B535&lt;&gt;"",ROUND(MAX(Worksheet!Y535,Worksheet!Z535),Worksheet!$N$3),"")</f>
        <v/>
      </c>
      <c r="Q535" s="19"/>
      <c r="R535" s="19"/>
      <c r="S535" s="19"/>
    </row>
    <row r="536" spans="2:19" x14ac:dyDescent="0.25">
      <c r="B536" s="10" t="str">
        <f>IF(Worksheet!B536&lt;&gt;"",Worksheet!B536,"")</f>
        <v/>
      </c>
      <c r="C536" s="12" t="str">
        <f t="shared" si="53"/>
        <v/>
      </c>
      <c r="D536" s="12" t="str">
        <f t="shared" si="51"/>
        <v/>
      </c>
      <c r="E536" s="12" t="str">
        <f t="shared" si="52"/>
        <v/>
      </c>
      <c r="F536" s="64" t="str">
        <f>IF(Worksheet!I536="","",Worksheet!I536)</f>
        <v/>
      </c>
      <c r="G536" s="65"/>
      <c r="H536" s="66"/>
      <c r="K536" s="19"/>
      <c r="L536" s="19"/>
      <c r="M536" s="19" t="str">
        <f>IF($B536&lt;&gt;"",ROUND(MAX(Worksheet!W536,Worksheet!AB536),Worksheet!$N$3),"")</f>
        <v/>
      </c>
      <c r="N536" s="19" t="str">
        <f>IF($B536&lt;&gt;"",ROUND(MAX(Worksheet!X536,Worksheet!AA536),Worksheet!$N$3),"")</f>
        <v/>
      </c>
      <c r="O536" s="19" t="str">
        <f>IF($B536&lt;&gt;"",ROUND(MAX(Worksheet!Y536,Worksheet!Z536),Worksheet!$N$3),"")</f>
        <v/>
      </c>
      <c r="Q536" s="19"/>
      <c r="R536" s="19"/>
      <c r="S536" s="19"/>
    </row>
    <row r="537" spans="2:19" x14ac:dyDescent="0.25">
      <c r="B537" s="10" t="str">
        <f>IF(Worksheet!B537&lt;&gt;"",Worksheet!B537,"")</f>
        <v/>
      </c>
      <c r="C537" s="12" t="str">
        <f t="shared" si="53"/>
        <v/>
      </c>
      <c r="D537" s="12" t="str">
        <f t="shared" si="51"/>
        <v/>
      </c>
      <c r="E537" s="12" t="str">
        <f t="shared" si="52"/>
        <v/>
      </c>
      <c r="F537" s="64" t="str">
        <f>IF(Worksheet!I537="","",Worksheet!I537)</f>
        <v/>
      </c>
      <c r="G537" s="65"/>
      <c r="H537" s="66"/>
      <c r="K537" s="19"/>
      <c r="L537" s="19"/>
      <c r="M537" s="19" t="str">
        <f>IF($B537&lt;&gt;"",ROUND(MAX(Worksheet!W537,Worksheet!AB537),Worksheet!$N$3),"")</f>
        <v/>
      </c>
      <c r="N537" s="19" t="str">
        <f>IF($B537&lt;&gt;"",ROUND(MAX(Worksheet!X537,Worksheet!AA537),Worksheet!$N$3),"")</f>
        <v/>
      </c>
      <c r="O537" s="19" t="str">
        <f>IF($B537&lt;&gt;"",ROUND(MAX(Worksheet!Y537,Worksheet!Z537),Worksheet!$N$3),"")</f>
        <v/>
      </c>
      <c r="Q537" s="19"/>
      <c r="R537" s="19"/>
      <c r="S537" s="19"/>
    </row>
    <row r="538" spans="2:19" x14ac:dyDescent="0.25">
      <c r="B538" s="10" t="str">
        <f>IF(Worksheet!B538&lt;&gt;"",Worksheet!B538,"")</f>
        <v/>
      </c>
      <c r="C538" s="12" t="str">
        <f t="shared" si="53"/>
        <v/>
      </c>
      <c r="D538" s="12" t="str">
        <f t="shared" si="51"/>
        <v/>
      </c>
      <c r="E538" s="12" t="str">
        <f t="shared" si="52"/>
        <v/>
      </c>
      <c r="F538" s="64" t="str">
        <f>IF(Worksheet!I538="","",Worksheet!I538)</f>
        <v/>
      </c>
      <c r="G538" s="65"/>
      <c r="H538" s="66"/>
      <c r="K538" s="19"/>
      <c r="L538" s="19"/>
      <c r="M538" s="19" t="str">
        <f>IF($B538&lt;&gt;"",ROUND(MAX(Worksheet!W538,Worksheet!AB538),Worksheet!$N$3),"")</f>
        <v/>
      </c>
      <c r="N538" s="19" t="str">
        <f>IF($B538&lt;&gt;"",ROUND(MAX(Worksheet!X538,Worksheet!AA538),Worksheet!$N$3),"")</f>
        <v/>
      </c>
      <c r="O538" s="19" t="str">
        <f>IF($B538&lt;&gt;"",ROUND(MAX(Worksheet!Y538,Worksheet!Z538),Worksheet!$N$3),"")</f>
        <v/>
      </c>
      <c r="Q538" s="19"/>
      <c r="R538" s="19"/>
      <c r="S538" s="19"/>
    </row>
    <row r="539" spans="2:19" x14ac:dyDescent="0.25">
      <c r="B539" s="10" t="str">
        <f>IF(Worksheet!B539&lt;&gt;"",Worksheet!B539,"")</f>
        <v/>
      </c>
      <c r="C539" s="12" t="str">
        <f t="shared" si="53"/>
        <v/>
      </c>
      <c r="D539" s="12" t="str">
        <f t="shared" si="51"/>
        <v/>
      </c>
      <c r="E539" s="12" t="str">
        <f t="shared" si="52"/>
        <v/>
      </c>
      <c r="F539" s="64" t="str">
        <f>IF(Worksheet!I539="","",Worksheet!I539)</f>
        <v/>
      </c>
      <c r="G539" s="65"/>
      <c r="H539" s="66"/>
      <c r="K539" s="19"/>
      <c r="L539" s="19"/>
      <c r="M539" s="19" t="str">
        <f>IF($B539&lt;&gt;"",ROUND(MAX(Worksheet!W539,Worksheet!AB539),Worksheet!$N$3),"")</f>
        <v/>
      </c>
      <c r="N539" s="19" t="str">
        <f>IF($B539&lt;&gt;"",ROUND(MAX(Worksheet!X539,Worksheet!AA539),Worksheet!$N$3),"")</f>
        <v/>
      </c>
      <c r="O539" s="19" t="str">
        <f>IF($B539&lt;&gt;"",ROUND(MAX(Worksheet!Y539,Worksheet!Z539),Worksheet!$N$3),"")</f>
        <v/>
      </c>
      <c r="Q539" s="19"/>
      <c r="R539" s="19"/>
      <c r="S539" s="19"/>
    </row>
    <row r="540" spans="2:19" x14ac:dyDescent="0.25">
      <c r="B540" s="10" t="str">
        <f>IF(Worksheet!B540&lt;&gt;"",Worksheet!B540,"")</f>
        <v/>
      </c>
      <c r="C540" s="12" t="str">
        <f t="shared" si="53"/>
        <v/>
      </c>
      <c r="D540" s="12" t="str">
        <f t="shared" si="51"/>
        <v/>
      </c>
      <c r="E540" s="12" t="str">
        <f t="shared" si="52"/>
        <v/>
      </c>
      <c r="F540" s="64" t="str">
        <f>IF(Worksheet!I540="","",Worksheet!I540)</f>
        <v/>
      </c>
      <c r="G540" s="65"/>
      <c r="H540" s="66"/>
      <c r="K540" s="19"/>
      <c r="L540" s="19"/>
      <c r="M540" s="19" t="str">
        <f>IF($B540&lt;&gt;"",ROUND(MAX(Worksheet!W540,Worksheet!AB540),Worksheet!$N$3),"")</f>
        <v/>
      </c>
      <c r="N540" s="19" t="str">
        <f>IF($B540&lt;&gt;"",ROUND(MAX(Worksheet!X540,Worksheet!AA540),Worksheet!$N$3),"")</f>
        <v/>
      </c>
      <c r="O540" s="19" t="str">
        <f>IF($B540&lt;&gt;"",ROUND(MAX(Worksheet!Y540,Worksheet!Z540),Worksheet!$N$3),"")</f>
        <v/>
      </c>
      <c r="Q540" s="19"/>
      <c r="R540" s="19"/>
      <c r="S540" s="19"/>
    </row>
    <row r="541" spans="2:19" x14ac:dyDescent="0.25">
      <c r="B541" s="10" t="str">
        <f>IF(Worksheet!B541&lt;&gt;"",Worksheet!B541,"")</f>
        <v/>
      </c>
      <c r="C541" s="12" t="str">
        <f t="shared" si="53"/>
        <v/>
      </c>
      <c r="D541" s="12" t="str">
        <f t="shared" si="51"/>
        <v/>
      </c>
      <c r="E541" s="12" t="str">
        <f t="shared" si="52"/>
        <v/>
      </c>
      <c r="F541" s="64" t="str">
        <f>IF(Worksheet!I541="","",Worksheet!I541)</f>
        <v/>
      </c>
      <c r="G541" s="65"/>
      <c r="H541" s="66"/>
      <c r="K541" s="19"/>
      <c r="L541" s="19"/>
      <c r="M541" s="19" t="str">
        <f>IF($B541&lt;&gt;"",ROUND(MAX(Worksheet!W541,Worksheet!AB541),Worksheet!$N$3),"")</f>
        <v/>
      </c>
      <c r="N541" s="19" t="str">
        <f>IF($B541&lt;&gt;"",ROUND(MAX(Worksheet!X541,Worksheet!AA541),Worksheet!$N$3),"")</f>
        <v/>
      </c>
      <c r="O541" s="19" t="str">
        <f>IF($B541&lt;&gt;"",ROUND(MAX(Worksheet!Y541,Worksheet!Z541),Worksheet!$N$3),"")</f>
        <v/>
      </c>
      <c r="Q541" s="19"/>
      <c r="R541" s="19"/>
      <c r="S541" s="19"/>
    </row>
    <row r="542" spans="2:19" x14ac:dyDescent="0.25">
      <c r="B542" s="10" t="str">
        <f>IF(Worksheet!B542&lt;&gt;"",Worksheet!B542,"")</f>
        <v/>
      </c>
      <c r="C542" s="12" t="str">
        <f t="shared" si="53"/>
        <v/>
      </c>
      <c r="D542" s="12" t="str">
        <f t="shared" si="51"/>
        <v/>
      </c>
      <c r="E542" s="12" t="str">
        <f t="shared" si="52"/>
        <v/>
      </c>
      <c r="F542" s="64" t="str">
        <f>IF(Worksheet!I542="","",Worksheet!I542)</f>
        <v/>
      </c>
      <c r="G542" s="65"/>
      <c r="H542" s="66"/>
      <c r="K542" s="19"/>
      <c r="L542" s="19"/>
      <c r="M542" s="19" t="str">
        <f>IF($B542&lt;&gt;"",ROUND(MAX(Worksheet!W542,Worksheet!AB542),Worksheet!$N$3),"")</f>
        <v/>
      </c>
      <c r="N542" s="19" t="str">
        <f>IF($B542&lt;&gt;"",ROUND(MAX(Worksheet!X542,Worksheet!AA542),Worksheet!$N$3),"")</f>
        <v/>
      </c>
      <c r="O542" s="19" t="str">
        <f>IF($B542&lt;&gt;"",ROUND(MAX(Worksheet!Y542,Worksheet!Z542),Worksheet!$N$3),"")</f>
        <v/>
      </c>
      <c r="Q542" s="19"/>
      <c r="R542" s="19"/>
      <c r="S542" s="19"/>
    </row>
    <row r="543" spans="2:19" x14ac:dyDescent="0.25">
      <c r="B543" s="10" t="str">
        <f>IF(Worksheet!B543&lt;&gt;"",Worksheet!B543,"")</f>
        <v/>
      </c>
      <c r="C543" s="12" t="str">
        <f t="shared" si="53"/>
        <v/>
      </c>
      <c r="D543" s="12" t="str">
        <f t="shared" si="51"/>
        <v/>
      </c>
      <c r="E543" s="12" t="str">
        <f t="shared" si="52"/>
        <v/>
      </c>
      <c r="F543" s="64" t="str">
        <f>IF(Worksheet!I543="","",Worksheet!I543)</f>
        <v/>
      </c>
      <c r="G543" s="65"/>
      <c r="H543" s="66"/>
      <c r="K543" s="19"/>
      <c r="L543" s="19"/>
      <c r="M543" s="19" t="str">
        <f>IF($B543&lt;&gt;"",ROUND(MAX(Worksheet!W543,Worksheet!AB543),Worksheet!$N$3),"")</f>
        <v/>
      </c>
      <c r="N543" s="19" t="str">
        <f>IF($B543&lt;&gt;"",ROUND(MAX(Worksheet!X543,Worksheet!AA543),Worksheet!$N$3),"")</f>
        <v/>
      </c>
      <c r="O543" s="19" t="str">
        <f>IF($B543&lt;&gt;"",ROUND(MAX(Worksheet!Y543,Worksheet!Z543),Worksheet!$N$3),"")</f>
        <v/>
      </c>
      <c r="Q543" s="19"/>
      <c r="R543" s="19"/>
      <c r="S543" s="19"/>
    </row>
    <row r="544" spans="2:19" x14ac:dyDescent="0.25">
      <c r="B544" s="10" t="str">
        <f>IF(Worksheet!B544&lt;&gt;"",Worksheet!B544,"")</f>
        <v/>
      </c>
      <c r="C544" s="12" t="str">
        <f t="shared" si="53"/>
        <v/>
      </c>
      <c r="D544" s="12" t="str">
        <f t="shared" si="51"/>
        <v/>
      </c>
      <c r="E544" s="12" t="str">
        <f t="shared" si="52"/>
        <v/>
      </c>
      <c r="F544" s="64" t="str">
        <f>IF(Worksheet!I544="","",Worksheet!I544)</f>
        <v/>
      </c>
      <c r="G544" s="65"/>
      <c r="H544" s="66"/>
      <c r="K544" s="19"/>
      <c r="L544" s="19"/>
      <c r="M544" s="19" t="str">
        <f>IF($B544&lt;&gt;"",ROUND(MAX(Worksheet!W544,Worksheet!AB544),Worksheet!$N$3),"")</f>
        <v/>
      </c>
      <c r="N544" s="19" t="str">
        <f>IF($B544&lt;&gt;"",ROUND(MAX(Worksheet!X544,Worksheet!AA544),Worksheet!$N$3),"")</f>
        <v/>
      </c>
      <c r="O544" s="19" t="str">
        <f>IF($B544&lt;&gt;"",ROUND(MAX(Worksheet!Y544,Worksheet!Z544),Worksheet!$N$3),"")</f>
        <v/>
      </c>
      <c r="Q544" s="19"/>
      <c r="R544" s="19"/>
      <c r="S544" s="19"/>
    </row>
    <row r="545" spans="2:19" x14ac:dyDescent="0.25">
      <c r="B545" s="10" t="str">
        <f>IF(Worksheet!B545&lt;&gt;"",Worksheet!B545,"")</f>
        <v/>
      </c>
      <c r="C545" s="12" t="str">
        <f t="shared" si="53"/>
        <v/>
      </c>
      <c r="D545" s="12" t="str">
        <f t="shared" si="51"/>
        <v/>
      </c>
      <c r="E545" s="12" t="str">
        <f t="shared" si="52"/>
        <v/>
      </c>
      <c r="F545" s="64" t="str">
        <f>IF(Worksheet!I545="","",Worksheet!I545)</f>
        <v/>
      </c>
      <c r="G545" s="65"/>
      <c r="H545" s="66"/>
      <c r="K545" s="19"/>
      <c r="L545" s="19"/>
      <c r="M545" s="19" t="str">
        <f>IF($B545&lt;&gt;"",ROUND(MAX(Worksheet!W545,Worksheet!AB545),Worksheet!$N$3),"")</f>
        <v/>
      </c>
      <c r="N545" s="19" t="str">
        <f>IF($B545&lt;&gt;"",ROUND(MAX(Worksheet!X545,Worksheet!AA545),Worksheet!$N$3),"")</f>
        <v/>
      </c>
      <c r="O545" s="19" t="str">
        <f>IF($B545&lt;&gt;"",ROUND(MAX(Worksheet!Y545,Worksheet!Z545),Worksheet!$N$3),"")</f>
        <v/>
      </c>
      <c r="Q545" s="19"/>
      <c r="R545" s="19"/>
      <c r="S545" s="19"/>
    </row>
    <row r="546" spans="2:19" x14ac:dyDescent="0.25">
      <c r="B546" s="10" t="str">
        <f>IF(Worksheet!B546&lt;&gt;"",Worksheet!B546,"")</f>
        <v/>
      </c>
      <c r="C546" s="12" t="str">
        <f t="shared" si="53"/>
        <v/>
      </c>
      <c r="D546" s="12" t="str">
        <f t="shared" si="51"/>
        <v/>
      </c>
      <c r="E546" s="12" t="str">
        <f t="shared" si="52"/>
        <v/>
      </c>
      <c r="F546" s="64" t="str">
        <f>IF(Worksheet!I546="","",Worksheet!I546)</f>
        <v/>
      </c>
      <c r="G546" s="65"/>
      <c r="H546" s="66"/>
      <c r="K546" s="19"/>
      <c r="L546" s="19"/>
      <c r="M546" s="19" t="str">
        <f>IF($B546&lt;&gt;"",ROUND(MAX(Worksheet!W546,Worksheet!AB546),Worksheet!$N$3),"")</f>
        <v/>
      </c>
      <c r="N546" s="19" t="str">
        <f>IF($B546&lt;&gt;"",ROUND(MAX(Worksheet!X546,Worksheet!AA546),Worksheet!$N$3),"")</f>
        <v/>
      </c>
      <c r="O546" s="19" t="str">
        <f>IF($B546&lt;&gt;"",ROUND(MAX(Worksheet!Y546,Worksheet!Z546),Worksheet!$N$3),"")</f>
        <v/>
      </c>
      <c r="Q546" s="19"/>
      <c r="R546" s="19"/>
      <c r="S546" s="19"/>
    </row>
    <row r="547" spans="2:19" x14ac:dyDescent="0.25">
      <c r="B547" s="10" t="str">
        <f>IF(Worksheet!B547&lt;&gt;"",Worksheet!B547,"")</f>
        <v/>
      </c>
      <c r="C547" s="12" t="str">
        <f t="shared" si="53"/>
        <v/>
      </c>
      <c r="D547" s="12" t="str">
        <f t="shared" si="51"/>
        <v/>
      </c>
      <c r="E547" s="12" t="str">
        <f t="shared" si="52"/>
        <v/>
      </c>
      <c r="F547" s="64" t="str">
        <f>IF(Worksheet!I547="","",Worksheet!I547)</f>
        <v/>
      </c>
      <c r="G547" s="65"/>
      <c r="H547" s="66"/>
      <c r="K547" s="19"/>
      <c r="L547" s="19"/>
      <c r="M547" s="19" t="str">
        <f>IF($B547&lt;&gt;"",ROUND(MAX(Worksheet!W547,Worksheet!AB547),Worksheet!$N$3),"")</f>
        <v/>
      </c>
      <c r="N547" s="19" t="str">
        <f>IF($B547&lt;&gt;"",ROUND(MAX(Worksheet!X547,Worksheet!AA547),Worksheet!$N$3),"")</f>
        <v/>
      </c>
      <c r="O547" s="19" t="str">
        <f>IF($B547&lt;&gt;"",ROUND(MAX(Worksheet!Y547,Worksheet!Z547),Worksheet!$N$3),"")</f>
        <v/>
      </c>
      <c r="Q547" s="19"/>
      <c r="R547" s="19"/>
      <c r="S547" s="19"/>
    </row>
    <row r="548" spans="2:19" x14ac:dyDescent="0.25">
      <c r="B548" s="10" t="str">
        <f>IF(Worksheet!B548&lt;&gt;"",Worksheet!B548,"")</f>
        <v/>
      </c>
      <c r="C548" s="12" t="str">
        <f t="shared" si="53"/>
        <v/>
      </c>
      <c r="D548" s="12" t="str">
        <f t="shared" si="51"/>
        <v/>
      </c>
      <c r="E548" s="12" t="str">
        <f t="shared" si="52"/>
        <v/>
      </c>
      <c r="F548" s="64" t="str">
        <f>IF(Worksheet!I548="","",Worksheet!I548)</f>
        <v/>
      </c>
      <c r="G548" s="65"/>
      <c r="H548" s="66"/>
      <c r="K548" s="19"/>
      <c r="L548" s="19"/>
      <c r="M548" s="19" t="str">
        <f>IF($B548&lt;&gt;"",ROUND(MAX(Worksheet!W548,Worksheet!AB548),Worksheet!$N$3),"")</f>
        <v/>
      </c>
      <c r="N548" s="19" t="str">
        <f>IF($B548&lt;&gt;"",ROUND(MAX(Worksheet!X548,Worksheet!AA548),Worksheet!$N$3),"")</f>
        <v/>
      </c>
      <c r="O548" s="19" t="str">
        <f>IF($B548&lt;&gt;"",ROUND(MAX(Worksheet!Y548,Worksheet!Z548),Worksheet!$N$3),"")</f>
        <v/>
      </c>
      <c r="Q548" s="19"/>
      <c r="R548" s="19"/>
      <c r="S548" s="19"/>
    </row>
    <row r="549" spans="2:19" x14ac:dyDescent="0.25">
      <c r="B549" s="10" t="str">
        <f>IF(Worksheet!B549&lt;&gt;"",Worksheet!B549,"")</f>
        <v/>
      </c>
      <c r="C549" s="12" t="str">
        <f t="shared" si="53"/>
        <v/>
      </c>
      <c r="D549" s="12" t="str">
        <f t="shared" si="51"/>
        <v/>
      </c>
      <c r="E549" s="12" t="str">
        <f t="shared" si="52"/>
        <v/>
      </c>
      <c r="F549" s="64" t="str">
        <f>IF(Worksheet!I549="","",Worksheet!I549)</f>
        <v/>
      </c>
      <c r="G549" s="65"/>
      <c r="H549" s="66"/>
      <c r="K549" s="19"/>
      <c r="L549" s="19"/>
      <c r="M549" s="19" t="str">
        <f>IF($B549&lt;&gt;"",ROUND(MAX(Worksheet!W549,Worksheet!AB549),Worksheet!$N$3),"")</f>
        <v/>
      </c>
      <c r="N549" s="19" t="str">
        <f>IF($B549&lt;&gt;"",ROUND(MAX(Worksheet!X549,Worksheet!AA549),Worksheet!$N$3),"")</f>
        <v/>
      </c>
      <c r="O549" s="19" t="str">
        <f>IF($B549&lt;&gt;"",ROUND(MAX(Worksheet!Y549,Worksheet!Z549),Worksheet!$N$3),"")</f>
        <v/>
      </c>
      <c r="Q549" s="19"/>
      <c r="R549" s="19"/>
      <c r="S549" s="19"/>
    </row>
    <row r="550" spans="2:19" x14ac:dyDescent="0.25">
      <c r="B550" s="10" t="str">
        <f>IF(Worksheet!B550&lt;&gt;"",Worksheet!B550,"")</f>
        <v/>
      </c>
      <c r="C550" s="12" t="str">
        <f t="shared" si="53"/>
        <v/>
      </c>
      <c r="D550" s="12" t="str">
        <f t="shared" si="51"/>
        <v/>
      </c>
      <c r="E550" s="12" t="str">
        <f t="shared" si="52"/>
        <v/>
      </c>
      <c r="F550" s="64" t="str">
        <f>IF(Worksheet!I550="","",Worksheet!I550)</f>
        <v/>
      </c>
      <c r="G550" s="65"/>
      <c r="H550" s="66"/>
      <c r="K550" s="19"/>
      <c r="L550" s="19"/>
      <c r="M550" s="19" t="str">
        <f>IF($B550&lt;&gt;"",ROUND(MAX(Worksheet!W550,Worksheet!AB550),Worksheet!$N$3),"")</f>
        <v/>
      </c>
      <c r="N550" s="19" t="str">
        <f>IF($B550&lt;&gt;"",ROUND(MAX(Worksheet!X550,Worksheet!AA550),Worksheet!$N$3),"")</f>
        <v/>
      </c>
      <c r="O550" s="19" t="str">
        <f>IF($B550&lt;&gt;"",ROUND(MAX(Worksheet!Y550,Worksheet!Z550),Worksheet!$N$3),"")</f>
        <v/>
      </c>
      <c r="Q550" s="19"/>
      <c r="R550" s="19"/>
      <c r="S550" s="19"/>
    </row>
    <row r="551" spans="2:19" x14ac:dyDescent="0.25">
      <c r="B551" s="10" t="str">
        <f>IF(Worksheet!B551&lt;&gt;"",Worksheet!B551,"")</f>
        <v/>
      </c>
      <c r="C551" s="12" t="str">
        <f t="shared" si="53"/>
        <v/>
      </c>
      <c r="D551" s="12" t="str">
        <f t="shared" si="51"/>
        <v/>
      </c>
      <c r="E551" s="12" t="str">
        <f t="shared" si="52"/>
        <v/>
      </c>
      <c r="F551" s="64" t="str">
        <f>IF(Worksheet!I551="","",Worksheet!I551)</f>
        <v/>
      </c>
      <c r="G551" s="65"/>
      <c r="H551" s="66"/>
      <c r="K551" s="19"/>
      <c r="L551" s="19"/>
      <c r="M551" s="19" t="str">
        <f>IF($B551&lt;&gt;"",ROUND(MAX(Worksheet!W551,Worksheet!AB551),Worksheet!$N$3),"")</f>
        <v/>
      </c>
      <c r="N551" s="19" t="str">
        <f>IF($B551&lt;&gt;"",ROUND(MAX(Worksheet!X551,Worksheet!AA551),Worksheet!$N$3),"")</f>
        <v/>
      </c>
      <c r="O551" s="19" t="str">
        <f>IF($B551&lt;&gt;"",ROUND(MAX(Worksheet!Y551,Worksheet!Z551),Worksheet!$N$3),"")</f>
        <v/>
      </c>
      <c r="Q551" s="19"/>
      <c r="R551" s="19"/>
      <c r="S551" s="19"/>
    </row>
    <row r="552" spans="2:19" x14ac:dyDescent="0.25">
      <c r="B552" s="10" t="str">
        <f>IF(Worksheet!B552&lt;&gt;"",Worksheet!B552,"")</f>
        <v/>
      </c>
      <c r="C552" s="12" t="str">
        <f t="shared" si="53"/>
        <v/>
      </c>
      <c r="D552" s="12" t="str">
        <f t="shared" si="51"/>
        <v/>
      </c>
      <c r="E552" s="12" t="str">
        <f t="shared" si="52"/>
        <v/>
      </c>
      <c r="F552" s="64" t="str">
        <f>IF(Worksheet!I552="","",Worksheet!I552)</f>
        <v/>
      </c>
      <c r="G552" s="65"/>
      <c r="H552" s="66"/>
      <c r="K552" s="19"/>
      <c r="L552" s="19"/>
      <c r="M552" s="19" t="str">
        <f>IF($B552&lt;&gt;"",ROUND(MAX(Worksheet!W552,Worksheet!AB552),Worksheet!$N$3),"")</f>
        <v/>
      </c>
      <c r="N552" s="19" t="str">
        <f>IF($B552&lt;&gt;"",ROUND(MAX(Worksheet!X552,Worksheet!AA552),Worksheet!$N$3),"")</f>
        <v/>
      </c>
      <c r="O552" s="19" t="str">
        <f>IF($B552&lt;&gt;"",ROUND(MAX(Worksheet!Y552,Worksheet!Z552),Worksheet!$N$3),"")</f>
        <v/>
      </c>
      <c r="Q552" s="19"/>
      <c r="R552" s="19"/>
      <c r="S552" s="19"/>
    </row>
    <row r="553" spans="2:19" x14ac:dyDescent="0.25">
      <c r="B553" s="10" t="str">
        <f>IF(Worksheet!B553&lt;&gt;"",Worksheet!B553,"")</f>
        <v/>
      </c>
      <c r="C553" s="12" t="str">
        <f t="shared" si="53"/>
        <v/>
      </c>
      <c r="D553" s="12" t="str">
        <f t="shared" si="51"/>
        <v/>
      </c>
      <c r="E553" s="12" t="str">
        <f t="shared" si="52"/>
        <v/>
      </c>
      <c r="F553" s="64" t="str">
        <f>IF(Worksheet!I553="","",Worksheet!I553)</f>
        <v/>
      </c>
      <c r="G553" s="65"/>
      <c r="H553" s="66"/>
      <c r="K553" s="19"/>
      <c r="L553" s="19"/>
      <c r="M553" s="19" t="str">
        <f>IF($B553&lt;&gt;"",ROUND(MAX(Worksheet!W553,Worksheet!AB553),Worksheet!$N$3),"")</f>
        <v/>
      </c>
      <c r="N553" s="19" t="str">
        <f>IF($B553&lt;&gt;"",ROUND(MAX(Worksheet!X553,Worksheet!AA553),Worksheet!$N$3),"")</f>
        <v/>
      </c>
      <c r="O553" s="19" t="str">
        <f>IF($B553&lt;&gt;"",ROUND(MAX(Worksheet!Y553,Worksheet!Z553),Worksheet!$N$3),"")</f>
        <v/>
      </c>
      <c r="Q553" s="19"/>
      <c r="R553" s="19"/>
      <c r="S553" s="19"/>
    </row>
    <row r="554" spans="2:19" x14ac:dyDescent="0.25">
      <c r="B554" s="10" t="str">
        <f>IF(Worksheet!B554&lt;&gt;"",Worksheet!B554,"")</f>
        <v/>
      </c>
      <c r="C554" s="12" t="str">
        <f t="shared" si="53"/>
        <v/>
      </c>
      <c r="D554" s="12" t="str">
        <f t="shared" si="51"/>
        <v/>
      </c>
      <c r="E554" s="12" t="str">
        <f t="shared" si="52"/>
        <v/>
      </c>
      <c r="F554" s="64" t="str">
        <f>IF(Worksheet!I554="","",Worksheet!I554)</f>
        <v/>
      </c>
      <c r="G554" s="65"/>
      <c r="H554" s="66"/>
      <c r="K554" s="19"/>
      <c r="L554" s="19"/>
      <c r="M554" s="19" t="str">
        <f>IF($B554&lt;&gt;"",ROUND(MAX(Worksheet!W554,Worksheet!AB554),Worksheet!$N$3),"")</f>
        <v/>
      </c>
      <c r="N554" s="19" t="str">
        <f>IF($B554&lt;&gt;"",ROUND(MAX(Worksheet!X554,Worksheet!AA554),Worksheet!$N$3),"")</f>
        <v/>
      </c>
      <c r="O554" s="19" t="str">
        <f>IF($B554&lt;&gt;"",ROUND(MAX(Worksheet!Y554,Worksheet!Z554),Worksheet!$N$3),"")</f>
        <v/>
      </c>
      <c r="Q554" s="19"/>
      <c r="R554" s="19"/>
      <c r="S554" s="19"/>
    </row>
    <row r="555" spans="2:19" x14ac:dyDescent="0.25">
      <c r="B555" s="10" t="str">
        <f>IF(Worksheet!B555&lt;&gt;"",Worksheet!B555,"")</f>
        <v/>
      </c>
      <c r="C555" s="12" t="str">
        <f t="shared" si="53"/>
        <v/>
      </c>
      <c r="D555" s="12" t="str">
        <f t="shared" si="51"/>
        <v/>
      </c>
      <c r="E555" s="12" t="str">
        <f t="shared" si="52"/>
        <v/>
      </c>
      <c r="F555" s="64" t="str">
        <f>IF(Worksheet!I555="","",Worksheet!I555)</f>
        <v/>
      </c>
      <c r="G555" s="65"/>
      <c r="H555" s="66"/>
      <c r="K555" s="19"/>
      <c r="L555" s="19"/>
      <c r="M555" s="19" t="str">
        <f>IF($B555&lt;&gt;"",ROUND(MAX(Worksheet!W555,Worksheet!AB555),Worksheet!$N$3),"")</f>
        <v/>
      </c>
      <c r="N555" s="19" t="str">
        <f>IF($B555&lt;&gt;"",ROUND(MAX(Worksheet!X555,Worksheet!AA555),Worksheet!$N$3),"")</f>
        <v/>
      </c>
      <c r="O555" s="19" t="str">
        <f>IF($B555&lt;&gt;"",ROUND(MAX(Worksheet!Y555,Worksheet!Z555),Worksheet!$N$3),"")</f>
        <v/>
      </c>
      <c r="Q555" s="19"/>
      <c r="R555" s="19"/>
      <c r="S555" s="19"/>
    </row>
    <row r="556" spans="2:19" x14ac:dyDescent="0.25">
      <c r="B556" s="10" t="str">
        <f>IF(Worksheet!B556&lt;&gt;"",Worksheet!B556,"")</f>
        <v/>
      </c>
      <c r="C556" s="12" t="str">
        <f t="shared" si="53"/>
        <v/>
      </c>
      <c r="D556" s="12" t="str">
        <f t="shared" si="51"/>
        <v/>
      </c>
      <c r="E556" s="12" t="str">
        <f t="shared" si="52"/>
        <v/>
      </c>
      <c r="F556" s="64" t="str">
        <f>IF(Worksheet!I556="","",Worksheet!I556)</f>
        <v/>
      </c>
      <c r="G556" s="65"/>
      <c r="H556" s="66"/>
      <c r="K556" s="19"/>
      <c r="L556" s="19"/>
      <c r="M556" s="19" t="str">
        <f>IF($B556&lt;&gt;"",ROUND(MAX(Worksheet!W556,Worksheet!AB556),Worksheet!$N$3),"")</f>
        <v/>
      </c>
      <c r="N556" s="19" t="str">
        <f>IF($B556&lt;&gt;"",ROUND(MAX(Worksheet!X556,Worksheet!AA556),Worksheet!$N$3),"")</f>
        <v/>
      </c>
      <c r="O556" s="19" t="str">
        <f>IF($B556&lt;&gt;"",ROUND(MAX(Worksheet!Y556,Worksheet!Z556),Worksheet!$N$3),"")</f>
        <v/>
      </c>
      <c r="Q556" s="19"/>
      <c r="R556" s="19"/>
      <c r="S556" s="19"/>
    </row>
    <row r="557" spans="2:19" x14ac:dyDescent="0.25">
      <c r="B557" s="10" t="str">
        <f>IF(Worksheet!B557&lt;&gt;"",Worksheet!B557,"")</f>
        <v/>
      </c>
      <c r="C557" s="12" t="str">
        <f t="shared" si="53"/>
        <v/>
      </c>
      <c r="D557" s="12" t="str">
        <f t="shared" si="51"/>
        <v/>
      </c>
      <c r="E557" s="12" t="str">
        <f t="shared" si="52"/>
        <v/>
      </c>
      <c r="F557" s="64" t="str">
        <f>IF(Worksheet!I557="","",Worksheet!I557)</f>
        <v/>
      </c>
      <c r="G557" s="65"/>
      <c r="H557" s="66"/>
      <c r="K557" s="19"/>
      <c r="L557" s="19"/>
      <c r="M557" s="19" t="str">
        <f>IF($B557&lt;&gt;"",ROUND(MAX(Worksheet!W557,Worksheet!AB557),Worksheet!$N$3),"")</f>
        <v/>
      </c>
      <c r="N557" s="19" t="str">
        <f>IF($B557&lt;&gt;"",ROUND(MAX(Worksheet!X557,Worksheet!AA557),Worksheet!$N$3),"")</f>
        <v/>
      </c>
      <c r="O557" s="19" t="str">
        <f>IF($B557&lt;&gt;"",ROUND(MAX(Worksheet!Y557,Worksheet!Z557),Worksheet!$N$3),"")</f>
        <v/>
      </c>
      <c r="Q557" s="19"/>
      <c r="R557" s="19"/>
      <c r="S557" s="19"/>
    </row>
    <row r="558" spans="2:19" x14ac:dyDescent="0.25">
      <c r="B558" s="10" t="str">
        <f>IF(Worksheet!B558&lt;&gt;"",Worksheet!B558,"")</f>
        <v/>
      </c>
      <c r="C558" s="12" t="str">
        <f t="shared" si="53"/>
        <v/>
      </c>
      <c r="D558" s="12" t="str">
        <f t="shared" si="51"/>
        <v/>
      </c>
      <c r="E558" s="12" t="str">
        <f t="shared" si="52"/>
        <v/>
      </c>
      <c r="F558" s="64" t="str">
        <f>IF(Worksheet!I558="","",Worksheet!I558)</f>
        <v/>
      </c>
      <c r="G558" s="65"/>
      <c r="H558" s="66"/>
      <c r="K558" s="19"/>
      <c r="L558" s="19"/>
      <c r="M558" s="19" t="str">
        <f>IF($B558&lt;&gt;"",ROUND(MAX(Worksheet!W558,Worksheet!AB558),Worksheet!$N$3),"")</f>
        <v/>
      </c>
      <c r="N558" s="19" t="str">
        <f>IF($B558&lt;&gt;"",ROUND(MAX(Worksheet!X558,Worksheet!AA558),Worksheet!$N$3),"")</f>
        <v/>
      </c>
      <c r="O558" s="19" t="str">
        <f>IF($B558&lt;&gt;"",ROUND(MAX(Worksheet!Y558,Worksheet!Z558),Worksheet!$N$3),"")</f>
        <v/>
      </c>
      <c r="Q558" s="19"/>
      <c r="R558" s="19"/>
      <c r="S558" s="19"/>
    </row>
    <row r="559" spans="2:19" x14ac:dyDescent="0.25">
      <c r="B559" s="10" t="str">
        <f>IF(Worksheet!B559&lt;&gt;"",Worksheet!B559,"")</f>
        <v/>
      </c>
      <c r="C559" s="12" t="str">
        <f t="shared" si="53"/>
        <v/>
      </c>
      <c r="D559" s="12" t="str">
        <f t="shared" si="51"/>
        <v/>
      </c>
      <c r="E559" s="12" t="str">
        <f t="shared" si="52"/>
        <v/>
      </c>
      <c r="F559" s="64" t="str">
        <f>IF(Worksheet!I559="","",Worksheet!I559)</f>
        <v/>
      </c>
      <c r="G559" s="65"/>
      <c r="H559" s="66"/>
      <c r="K559" s="19"/>
      <c r="L559" s="19"/>
      <c r="M559" s="19" t="str">
        <f>IF($B559&lt;&gt;"",ROUND(MAX(Worksheet!W559,Worksheet!AB559),Worksheet!$N$3),"")</f>
        <v/>
      </c>
      <c r="N559" s="19" t="str">
        <f>IF($B559&lt;&gt;"",ROUND(MAX(Worksheet!X559,Worksheet!AA559),Worksheet!$N$3),"")</f>
        <v/>
      </c>
      <c r="O559" s="19" t="str">
        <f>IF($B559&lt;&gt;"",ROUND(MAX(Worksheet!Y559,Worksheet!Z559),Worksheet!$N$3),"")</f>
        <v/>
      </c>
      <c r="Q559" s="19"/>
      <c r="R559" s="19"/>
      <c r="S559" s="19"/>
    </row>
    <row r="560" spans="2:19" x14ac:dyDescent="0.25">
      <c r="B560" s="10" t="str">
        <f>IF(Worksheet!B560&lt;&gt;"",Worksheet!B560,"")</f>
        <v/>
      </c>
      <c r="C560" s="12" t="str">
        <f t="shared" si="53"/>
        <v/>
      </c>
      <c r="D560" s="12" t="str">
        <f t="shared" si="51"/>
        <v/>
      </c>
      <c r="E560" s="12" t="str">
        <f t="shared" si="52"/>
        <v/>
      </c>
      <c r="F560" s="64" t="str">
        <f>IF(Worksheet!I560="","",Worksheet!I560)</f>
        <v/>
      </c>
      <c r="G560" s="65"/>
      <c r="H560" s="66"/>
      <c r="K560" s="19"/>
      <c r="L560" s="19"/>
      <c r="M560" s="19" t="str">
        <f>IF($B560&lt;&gt;"",ROUND(MAX(Worksheet!W560,Worksheet!AB560),Worksheet!$N$3),"")</f>
        <v/>
      </c>
      <c r="N560" s="19" t="str">
        <f>IF($B560&lt;&gt;"",ROUND(MAX(Worksheet!X560,Worksheet!AA560),Worksheet!$N$3),"")</f>
        <v/>
      </c>
      <c r="O560" s="19" t="str">
        <f>IF($B560&lt;&gt;"",ROUND(MAX(Worksheet!Y560,Worksheet!Z560),Worksheet!$N$3),"")</f>
        <v/>
      </c>
      <c r="Q560" s="19"/>
      <c r="R560" s="19"/>
      <c r="S560" s="19"/>
    </row>
    <row r="561" spans="2:19" x14ac:dyDescent="0.25">
      <c r="B561" s="10" t="str">
        <f>IF(Worksheet!B561&lt;&gt;"",Worksheet!B561,"")</f>
        <v/>
      </c>
      <c r="C561" s="12" t="str">
        <f t="shared" si="53"/>
        <v/>
      </c>
      <c r="D561" s="12" t="str">
        <f t="shared" si="51"/>
        <v/>
      </c>
      <c r="E561" s="12" t="str">
        <f t="shared" si="52"/>
        <v/>
      </c>
      <c r="F561" s="64" t="str">
        <f>IF(Worksheet!I561="","",Worksheet!I561)</f>
        <v/>
      </c>
      <c r="G561" s="65"/>
      <c r="H561" s="66"/>
      <c r="K561" s="19"/>
      <c r="L561" s="19"/>
      <c r="M561" s="19" t="str">
        <f>IF($B561&lt;&gt;"",ROUND(MAX(Worksheet!W561,Worksheet!AB561),Worksheet!$N$3),"")</f>
        <v/>
      </c>
      <c r="N561" s="19" t="str">
        <f>IF($B561&lt;&gt;"",ROUND(MAX(Worksheet!X561,Worksheet!AA561),Worksheet!$N$3),"")</f>
        <v/>
      </c>
      <c r="O561" s="19" t="str">
        <f>IF($B561&lt;&gt;"",ROUND(MAX(Worksheet!Y561,Worksheet!Z561),Worksheet!$N$3),"")</f>
        <v/>
      </c>
      <c r="Q561" s="19"/>
      <c r="R561" s="19"/>
      <c r="S561" s="19"/>
    </row>
    <row r="562" spans="2:19" x14ac:dyDescent="0.25">
      <c r="B562" s="10" t="str">
        <f>IF(Worksheet!B562&lt;&gt;"",Worksheet!B562,"")</f>
        <v/>
      </c>
      <c r="C562" s="12" t="str">
        <f t="shared" si="53"/>
        <v/>
      </c>
      <c r="D562" s="12" t="str">
        <f t="shared" si="51"/>
        <v/>
      </c>
      <c r="E562" s="12" t="str">
        <f t="shared" si="52"/>
        <v/>
      </c>
      <c r="F562" s="64" t="str">
        <f>IF(Worksheet!I562="","",Worksheet!I562)</f>
        <v/>
      </c>
      <c r="G562" s="65"/>
      <c r="H562" s="66"/>
      <c r="K562" s="19"/>
      <c r="L562" s="19"/>
      <c r="M562" s="19" t="str">
        <f>IF($B562&lt;&gt;"",ROUND(MAX(Worksheet!W562,Worksheet!AB562),Worksheet!$N$3),"")</f>
        <v/>
      </c>
      <c r="N562" s="19" t="str">
        <f>IF($B562&lt;&gt;"",ROUND(MAX(Worksheet!X562,Worksheet!AA562),Worksheet!$N$3),"")</f>
        <v/>
      </c>
      <c r="O562" s="19" t="str">
        <f>IF($B562&lt;&gt;"",ROUND(MAX(Worksheet!Y562,Worksheet!Z562),Worksheet!$N$3),"")</f>
        <v/>
      </c>
      <c r="Q562" s="19"/>
      <c r="R562" s="19"/>
      <c r="S562" s="19"/>
    </row>
    <row r="563" spans="2:19" x14ac:dyDescent="0.25">
      <c r="B563" s="10" t="str">
        <f>IF(Worksheet!B563&lt;&gt;"",Worksheet!B563,"")</f>
        <v/>
      </c>
      <c r="C563" s="12" t="str">
        <f t="shared" si="53"/>
        <v/>
      </c>
      <c r="D563" s="12" t="str">
        <f t="shared" si="51"/>
        <v/>
      </c>
      <c r="E563" s="12" t="str">
        <f t="shared" si="52"/>
        <v/>
      </c>
      <c r="F563" s="64" t="str">
        <f>IF(Worksheet!I563="","",Worksheet!I563)</f>
        <v/>
      </c>
      <c r="G563" s="65"/>
      <c r="H563" s="66"/>
      <c r="K563" s="19"/>
      <c r="L563" s="19"/>
      <c r="M563" s="19" t="str">
        <f>IF($B563&lt;&gt;"",ROUND(MAX(Worksheet!W563,Worksheet!AB563),Worksheet!$N$3),"")</f>
        <v/>
      </c>
      <c r="N563" s="19" t="str">
        <f>IF($B563&lt;&gt;"",ROUND(MAX(Worksheet!X563,Worksheet!AA563),Worksheet!$N$3),"")</f>
        <v/>
      </c>
      <c r="O563" s="19" t="str">
        <f>IF($B563&lt;&gt;"",ROUND(MAX(Worksheet!Y563,Worksheet!Z563),Worksheet!$N$3),"")</f>
        <v/>
      </c>
      <c r="Q563" s="19"/>
      <c r="R563" s="19"/>
      <c r="S563" s="19"/>
    </row>
    <row r="564" spans="2:19" x14ac:dyDescent="0.25">
      <c r="K564" s="19"/>
      <c r="L564" s="19"/>
      <c r="M564" s="19" t="str">
        <f>IF($B564&lt;&gt;"",ROUND(MAX(Worksheet!W564,Worksheet!AB564),Worksheet!$N$3),"")</f>
        <v/>
      </c>
      <c r="N564" s="19" t="str">
        <f>IF($B564&lt;&gt;"",ROUND(MAX(Worksheet!X564,Worksheet!AA564),Worksheet!$N$3),"")</f>
        <v/>
      </c>
      <c r="O564" s="19" t="str">
        <f>IF($B564&lt;&gt;"",ROUND(MAX(Worksheet!Y564,Worksheet!Z564),Worksheet!$N$3),"")</f>
        <v/>
      </c>
      <c r="Q564" s="19"/>
      <c r="R564" s="19"/>
      <c r="S564" s="19"/>
    </row>
    <row r="565" spans="2:19" x14ac:dyDescent="0.25">
      <c r="B565" s="61" t="s">
        <v>67</v>
      </c>
      <c r="C565" s="61"/>
      <c r="D565" s="61"/>
      <c r="E565" s="61"/>
      <c r="F565" s="61"/>
      <c r="G565" s="61"/>
      <c r="I565" s="2" t="str">
        <f>CONCATENATE("Page ",P565," of ",$Q$1)</f>
        <v>Page 14 of 2</v>
      </c>
      <c r="K565" s="19"/>
      <c r="L565" s="19"/>
      <c r="M565" s="19" t="e">
        <f>IF($B565&lt;&gt;"",ROUND(MAX(Worksheet!W565,Worksheet!AB565),Worksheet!$N$3),"")</f>
        <v>#VALUE!</v>
      </c>
      <c r="N565" s="19" t="e">
        <f>IF($B565&lt;&gt;"",ROUND(MAX(Worksheet!X565,Worksheet!AA565),Worksheet!$N$3),"")</f>
        <v>#VALUE!</v>
      </c>
      <c r="O565" s="19" t="e">
        <f>IF($B565&lt;&gt;"",ROUND(MAX(Worksheet!Y565,Worksheet!Z565),Worksheet!$N$3),"")</f>
        <v>#VALUE!</v>
      </c>
      <c r="P565" s="13">
        <f>P518+1</f>
        <v>14</v>
      </c>
      <c r="Q565" s="19"/>
      <c r="R565" s="19"/>
      <c r="S565" s="19"/>
    </row>
    <row r="566" spans="2:19" ht="18" x14ac:dyDescent="0.25">
      <c r="B566" s="67" t="s">
        <v>68</v>
      </c>
      <c r="C566" s="67"/>
      <c r="D566" s="67"/>
      <c r="E566" s="67"/>
      <c r="F566" s="67"/>
      <c r="G566" s="67"/>
      <c r="H566" s="67"/>
      <c r="K566" s="19"/>
      <c r="L566" s="19"/>
      <c r="M566" s="19" t="e">
        <f>IF($B566&lt;&gt;"",ROUND(MAX(Worksheet!W566,Worksheet!AB566),Worksheet!$N$3),"")</f>
        <v>#VALUE!</v>
      </c>
      <c r="N566" s="19" t="e">
        <f>IF($B566&lt;&gt;"",ROUND(MAX(Worksheet!X566,Worksheet!AA566),Worksheet!$N$3),"")</f>
        <v>#VALUE!</v>
      </c>
      <c r="O566" s="19" t="e">
        <f>IF($B566&lt;&gt;"",ROUND(MAX(Worksheet!Y566,Worksheet!Z566),Worksheet!$N$3),"")</f>
        <v>#VALUE!</v>
      </c>
      <c r="Q566" s="19"/>
      <c r="R566" s="19"/>
      <c r="S566" s="19"/>
    </row>
    <row r="567" spans="2:19" ht="16.5" thickBot="1" x14ac:dyDescent="0.3">
      <c r="B567" s="3" t="s">
        <v>31</v>
      </c>
      <c r="C567" s="28">
        <f>$C$3</f>
        <v>0</v>
      </c>
      <c r="E567" s="3" t="s">
        <v>24</v>
      </c>
      <c r="F567" s="4" t="str">
        <f>$E$3</f>
        <v/>
      </c>
      <c r="H567" s="5"/>
      <c r="K567" s="19"/>
      <c r="L567" s="19"/>
      <c r="M567" s="19" t="e">
        <f>IF($B567&lt;&gt;"",ROUND(MAX(Worksheet!W567,Worksheet!AB567),Worksheet!$N$3),"")</f>
        <v>#VALUE!</v>
      </c>
      <c r="N567" s="19" t="e">
        <f>IF($B567&lt;&gt;"",ROUND(MAX(Worksheet!X567,Worksheet!AA567),Worksheet!$N$3),"")</f>
        <v>#VALUE!</v>
      </c>
      <c r="O567" s="19" t="e">
        <f>IF($B567&lt;&gt;"",ROUND(MAX(Worksheet!Y567,Worksheet!Z567),Worksheet!$N$3),"")</f>
        <v>#VALUE!</v>
      </c>
      <c r="Q567" s="19"/>
      <c r="R567" s="19"/>
      <c r="S567" s="19"/>
    </row>
    <row r="568" spans="2:19" x14ac:dyDescent="0.25">
      <c r="H568" s="6"/>
      <c r="K568" s="19"/>
      <c r="L568" s="19"/>
      <c r="M568" s="19" t="str">
        <f>IF($B568&lt;&gt;"",ROUND(MAX(Worksheet!W568,Worksheet!AB568),Worksheet!$N$3),"")</f>
        <v/>
      </c>
      <c r="N568" s="19" t="str">
        <f>IF($B568&lt;&gt;"",ROUND(MAX(Worksheet!X568,Worksheet!AA568),Worksheet!$N$3),"")</f>
        <v/>
      </c>
      <c r="O568" s="19" t="str">
        <f>IF($B568&lt;&gt;"",ROUND(MAX(Worksheet!Y568,Worksheet!Z568),Worksheet!$N$3),"")</f>
        <v/>
      </c>
      <c r="Q568" s="19"/>
      <c r="R568" s="19"/>
      <c r="S568" s="19"/>
    </row>
    <row r="569" spans="2:19" x14ac:dyDescent="0.25">
      <c r="C569" s="60" t="s">
        <v>42</v>
      </c>
      <c r="D569" s="60"/>
      <c r="E569" s="60"/>
      <c r="H569" s="6"/>
      <c r="K569" s="19"/>
      <c r="L569" s="19"/>
      <c r="M569" s="19" t="str">
        <f>IF($B569&lt;&gt;"",ROUND(MAX(Worksheet!W569,Worksheet!AB569),Worksheet!$N$3),"")</f>
        <v/>
      </c>
      <c r="N569" s="19" t="str">
        <f>IF($B569&lt;&gt;"",ROUND(MAX(Worksheet!X569,Worksheet!AA569),Worksheet!$N$3),"")</f>
        <v/>
      </c>
      <c r="O569" s="19" t="str">
        <f>IF($B569&lt;&gt;"",ROUND(MAX(Worksheet!Y569,Worksheet!Z569),Worksheet!$N$3),"")</f>
        <v/>
      </c>
      <c r="Q569" s="19"/>
      <c r="R569" s="19"/>
      <c r="S569" s="19"/>
    </row>
    <row r="570" spans="2:19" x14ac:dyDescent="0.25">
      <c r="B570" s="7" t="s">
        <v>45</v>
      </c>
      <c r="C570" s="7" t="s">
        <v>9</v>
      </c>
      <c r="D570" s="7" t="s">
        <v>71</v>
      </c>
      <c r="E570" s="7" t="s">
        <v>11</v>
      </c>
      <c r="F570" s="68" t="s">
        <v>52</v>
      </c>
      <c r="G570" s="68"/>
      <c r="H570" s="68"/>
      <c r="K570" s="19"/>
      <c r="L570" s="19"/>
      <c r="M570" s="19" t="e">
        <f>IF($B570&lt;&gt;"",ROUND(MAX(Worksheet!W570,Worksheet!AB570),Worksheet!$N$3),"")</f>
        <v>#VALUE!</v>
      </c>
      <c r="N570" s="19" t="e">
        <f>IF($B570&lt;&gt;"",ROUND(MAX(Worksheet!X570,Worksheet!AA570),Worksheet!$N$3),"")</f>
        <v>#VALUE!</v>
      </c>
      <c r="O570" s="19" t="e">
        <f>IF($B570&lt;&gt;"",ROUND(MAX(Worksheet!Y570,Worksheet!Z570),Worksheet!$N$3),"")</f>
        <v>#VALUE!</v>
      </c>
      <c r="Q570" s="19"/>
      <c r="R570" s="19"/>
      <c r="S570" s="19"/>
    </row>
    <row r="571" spans="2:19" x14ac:dyDescent="0.25">
      <c r="B571" s="10" t="str">
        <f>IF(Worksheet!B571&lt;&gt;"",Worksheet!B571,"")</f>
        <v/>
      </c>
      <c r="C571" s="12" t="str">
        <f t="shared" ref="C571" si="54">IF(ISERROR(M571),"",M571)</f>
        <v/>
      </c>
      <c r="D571" s="12" t="str">
        <f t="shared" ref="D571:D610" si="55">IF(ISERROR(N571),"",N571)</f>
        <v/>
      </c>
      <c r="E571" s="12" t="str">
        <f t="shared" ref="E571:E610" si="56">IF(ISERROR(O571),"",O571)</f>
        <v/>
      </c>
      <c r="F571" s="64" t="str">
        <f>IF(Worksheet!I571="","",Worksheet!I571)</f>
        <v/>
      </c>
      <c r="G571" s="65"/>
      <c r="H571" s="66"/>
      <c r="K571" s="19"/>
      <c r="L571" s="19"/>
      <c r="M571" s="19" t="str">
        <f>IF($B571&lt;&gt;"",ROUND(MAX(Worksheet!W571,Worksheet!AB571),Worksheet!$N$3),"")</f>
        <v/>
      </c>
      <c r="N571" s="19" t="str">
        <f>IF($B571&lt;&gt;"",ROUND(MAX(Worksheet!X571,Worksheet!AA571),Worksheet!$N$3),"")</f>
        <v/>
      </c>
      <c r="O571" s="19" t="str">
        <f>IF($B571&lt;&gt;"",ROUND(MAX(Worksheet!Y571,Worksheet!Z571),Worksheet!$N$3),"")</f>
        <v/>
      </c>
      <c r="Q571" s="13">
        <f>IF(B571="",Q524,Q524+1)</f>
        <v>2</v>
      </c>
      <c r="R571" s="19"/>
      <c r="S571" s="19"/>
    </row>
    <row r="572" spans="2:19" x14ac:dyDescent="0.25">
      <c r="B572" s="10" t="str">
        <f>IF(Worksheet!B572&lt;&gt;"",Worksheet!B572,"")</f>
        <v/>
      </c>
      <c r="C572" s="12" t="str">
        <f>IF(ISERROR(M572),"",M572)</f>
        <v/>
      </c>
      <c r="D572" s="12" t="str">
        <f t="shared" si="55"/>
        <v/>
      </c>
      <c r="E572" s="12" t="str">
        <f t="shared" si="56"/>
        <v/>
      </c>
      <c r="F572" s="64" t="str">
        <f>IF(Worksheet!I572="","",Worksheet!I572)</f>
        <v/>
      </c>
      <c r="G572" s="65"/>
      <c r="H572" s="66"/>
      <c r="K572" s="19"/>
      <c r="L572" s="19"/>
      <c r="M572" s="19" t="str">
        <f>IF($B572&lt;&gt;"",ROUND(MAX(Worksheet!W572,Worksheet!AB572),Worksheet!$N$3),"")</f>
        <v/>
      </c>
      <c r="N572" s="19" t="str">
        <f>IF($B572&lt;&gt;"",ROUND(MAX(Worksheet!X572,Worksheet!AA572),Worksheet!$N$3),"")</f>
        <v/>
      </c>
      <c r="O572" s="19" t="str">
        <f>IF($B572&lt;&gt;"",ROUND(MAX(Worksheet!Y572,Worksheet!Z572),Worksheet!$N$3),"")</f>
        <v/>
      </c>
      <c r="Q572" s="19"/>
      <c r="R572" s="19"/>
      <c r="S572" s="19"/>
    </row>
    <row r="573" spans="2:19" x14ac:dyDescent="0.25">
      <c r="B573" s="10" t="str">
        <f>IF(Worksheet!B573&lt;&gt;"",Worksheet!B573,"")</f>
        <v/>
      </c>
      <c r="C573" s="12" t="str">
        <f t="shared" ref="C573:C610" si="57">IF(ISERROR(M573),"",M573)</f>
        <v/>
      </c>
      <c r="D573" s="12" t="str">
        <f t="shared" si="55"/>
        <v/>
      </c>
      <c r="E573" s="12" t="str">
        <f t="shared" si="56"/>
        <v/>
      </c>
      <c r="F573" s="64" t="str">
        <f>IF(Worksheet!I573="","",Worksheet!I573)</f>
        <v/>
      </c>
      <c r="G573" s="65"/>
      <c r="H573" s="66"/>
      <c r="K573" s="19"/>
      <c r="L573" s="19"/>
      <c r="M573" s="19" t="str">
        <f>IF($B573&lt;&gt;"",ROUND(MAX(Worksheet!W573,Worksheet!AB573),Worksheet!$N$3),"")</f>
        <v/>
      </c>
      <c r="N573" s="19" t="str">
        <f>IF($B573&lt;&gt;"",ROUND(MAX(Worksheet!X573,Worksheet!AA573),Worksheet!$N$3),"")</f>
        <v/>
      </c>
      <c r="O573" s="19" t="str">
        <f>IF($B573&lt;&gt;"",ROUND(MAX(Worksheet!Y573,Worksheet!Z573),Worksheet!$N$3),"")</f>
        <v/>
      </c>
      <c r="Q573" s="19"/>
      <c r="R573" s="19"/>
      <c r="S573" s="19"/>
    </row>
    <row r="574" spans="2:19" x14ac:dyDescent="0.25">
      <c r="B574" s="10" t="str">
        <f>IF(Worksheet!B574&lt;&gt;"",Worksheet!B574,"")</f>
        <v/>
      </c>
      <c r="C574" s="12" t="str">
        <f t="shared" si="57"/>
        <v/>
      </c>
      <c r="D574" s="12" t="str">
        <f t="shared" si="55"/>
        <v/>
      </c>
      <c r="E574" s="12" t="str">
        <f t="shared" si="56"/>
        <v/>
      </c>
      <c r="F574" s="64" t="str">
        <f>IF(Worksheet!I574="","",Worksheet!I574)</f>
        <v/>
      </c>
      <c r="G574" s="65"/>
      <c r="H574" s="66"/>
      <c r="K574" s="19"/>
      <c r="L574" s="19"/>
      <c r="M574" s="19" t="str">
        <f>IF($B574&lt;&gt;"",ROUND(MAX(Worksheet!W574,Worksheet!AB574),Worksheet!$N$3),"")</f>
        <v/>
      </c>
      <c r="N574" s="19" t="str">
        <f>IF($B574&lt;&gt;"",ROUND(MAX(Worksheet!X574,Worksheet!AA574),Worksheet!$N$3),"")</f>
        <v/>
      </c>
      <c r="O574" s="19" t="str">
        <f>IF($B574&lt;&gt;"",ROUND(MAX(Worksheet!Y574,Worksheet!Z574),Worksheet!$N$3),"")</f>
        <v/>
      </c>
      <c r="Q574" s="19"/>
      <c r="R574" s="19"/>
      <c r="S574" s="19"/>
    </row>
    <row r="575" spans="2:19" x14ac:dyDescent="0.25">
      <c r="B575" s="10" t="str">
        <f>IF(Worksheet!B575&lt;&gt;"",Worksheet!B575,"")</f>
        <v/>
      </c>
      <c r="C575" s="12" t="str">
        <f t="shared" si="57"/>
        <v/>
      </c>
      <c r="D575" s="12" t="str">
        <f t="shared" si="55"/>
        <v/>
      </c>
      <c r="E575" s="12" t="str">
        <f t="shared" si="56"/>
        <v/>
      </c>
      <c r="F575" s="64" t="str">
        <f>IF(Worksheet!I575="","",Worksheet!I575)</f>
        <v/>
      </c>
      <c r="G575" s="65"/>
      <c r="H575" s="66"/>
      <c r="K575" s="19"/>
      <c r="L575" s="19"/>
      <c r="M575" s="19" t="str">
        <f>IF($B575&lt;&gt;"",ROUND(MAX(Worksheet!W575,Worksheet!AB575),Worksheet!$N$3),"")</f>
        <v/>
      </c>
      <c r="N575" s="19" t="str">
        <f>IF($B575&lt;&gt;"",ROUND(MAX(Worksheet!X575,Worksheet!AA575),Worksheet!$N$3),"")</f>
        <v/>
      </c>
      <c r="O575" s="19" t="str">
        <f>IF($B575&lt;&gt;"",ROUND(MAX(Worksheet!Y575,Worksheet!Z575),Worksheet!$N$3),"")</f>
        <v/>
      </c>
      <c r="Q575" s="19"/>
      <c r="R575" s="19"/>
      <c r="S575" s="19"/>
    </row>
    <row r="576" spans="2:19" x14ac:dyDescent="0.25">
      <c r="B576" s="10" t="str">
        <f>IF(Worksheet!B576&lt;&gt;"",Worksheet!B576,"")</f>
        <v/>
      </c>
      <c r="C576" s="12" t="str">
        <f t="shared" si="57"/>
        <v/>
      </c>
      <c r="D576" s="12" t="str">
        <f t="shared" si="55"/>
        <v/>
      </c>
      <c r="E576" s="12" t="str">
        <f t="shared" si="56"/>
        <v/>
      </c>
      <c r="F576" s="64" t="str">
        <f>IF(Worksheet!I576="","",Worksheet!I576)</f>
        <v/>
      </c>
      <c r="G576" s="65"/>
      <c r="H576" s="66"/>
      <c r="K576" s="19"/>
      <c r="L576" s="19"/>
      <c r="M576" s="19" t="str">
        <f>IF($B576&lt;&gt;"",ROUND(MAX(Worksheet!W576,Worksheet!AB576),Worksheet!$N$3),"")</f>
        <v/>
      </c>
      <c r="N576" s="19" t="str">
        <f>IF($B576&lt;&gt;"",ROUND(MAX(Worksheet!X576,Worksheet!AA576),Worksheet!$N$3),"")</f>
        <v/>
      </c>
      <c r="O576" s="19" t="str">
        <f>IF($B576&lt;&gt;"",ROUND(MAX(Worksheet!Y576,Worksheet!Z576),Worksheet!$N$3),"")</f>
        <v/>
      </c>
      <c r="Q576" s="19"/>
      <c r="R576" s="19"/>
      <c r="S576" s="19"/>
    </row>
    <row r="577" spans="2:19" x14ac:dyDescent="0.25">
      <c r="B577" s="10" t="str">
        <f>IF(Worksheet!B577&lt;&gt;"",Worksheet!B577,"")</f>
        <v/>
      </c>
      <c r="C577" s="12" t="str">
        <f t="shared" si="57"/>
        <v/>
      </c>
      <c r="D577" s="12" t="str">
        <f t="shared" si="55"/>
        <v/>
      </c>
      <c r="E577" s="12" t="str">
        <f t="shared" si="56"/>
        <v/>
      </c>
      <c r="F577" s="64" t="str">
        <f>IF(Worksheet!I577="","",Worksheet!I577)</f>
        <v/>
      </c>
      <c r="G577" s="65"/>
      <c r="H577" s="66"/>
      <c r="K577" s="19"/>
      <c r="L577" s="19"/>
      <c r="M577" s="19" t="str">
        <f>IF($B577&lt;&gt;"",ROUND(MAX(Worksheet!W577,Worksheet!AB577),Worksheet!$N$3),"")</f>
        <v/>
      </c>
      <c r="N577" s="19" t="str">
        <f>IF($B577&lt;&gt;"",ROUND(MAX(Worksheet!X577,Worksheet!AA577),Worksheet!$N$3),"")</f>
        <v/>
      </c>
      <c r="O577" s="19" t="str">
        <f>IF($B577&lt;&gt;"",ROUND(MAX(Worksheet!Y577,Worksheet!Z577),Worksheet!$N$3),"")</f>
        <v/>
      </c>
      <c r="Q577" s="19"/>
      <c r="R577" s="19"/>
      <c r="S577" s="19"/>
    </row>
    <row r="578" spans="2:19" x14ac:dyDescent="0.25">
      <c r="B578" s="10" t="str">
        <f>IF(Worksheet!B578&lt;&gt;"",Worksheet!B578,"")</f>
        <v/>
      </c>
      <c r="C578" s="12" t="str">
        <f t="shared" si="57"/>
        <v/>
      </c>
      <c r="D578" s="12" t="str">
        <f t="shared" si="55"/>
        <v/>
      </c>
      <c r="E578" s="12" t="str">
        <f t="shared" si="56"/>
        <v/>
      </c>
      <c r="F578" s="64" t="str">
        <f>IF(Worksheet!I578="","",Worksheet!I578)</f>
        <v/>
      </c>
      <c r="G578" s="65"/>
      <c r="H578" s="66"/>
      <c r="K578" s="19"/>
      <c r="L578" s="19"/>
      <c r="M578" s="19" t="str">
        <f>IF($B578&lt;&gt;"",ROUND(MAX(Worksheet!W578,Worksheet!AB578),Worksheet!$N$3),"")</f>
        <v/>
      </c>
      <c r="N578" s="19" t="str">
        <f>IF($B578&lt;&gt;"",ROUND(MAX(Worksheet!X578,Worksheet!AA578),Worksheet!$N$3),"")</f>
        <v/>
      </c>
      <c r="O578" s="19" t="str">
        <f>IF($B578&lt;&gt;"",ROUND(MAX(Worksheet!Y578,Worksheet!Z578),Worksheet!$N$3),"")</f>
        <v/>
      </c>
      <c r="Q578" s="19"/>
      <c r="R578" s="19"/>
      <c r="S578" s="19"/>
    </row>
    <row r="579" spans="2:19" x14ac:dyDescent="0.25">
      <c r="B579" s="10" t="str">
        <f>IF(Worksheet!B579&lt;&gt;"",Worksheet!B579,"")</f>
        <v/>
      </c>
      <c r="C579" s="12" t="str">
        <f t="shared" si="57"/>
        <v/>
      </c>
      <c r="D579" s="12" t="str">
        <f t="shared" si="55"/>
        <v/>
      </c>
      <c r="E579" s="12" t="str">
        <f t="shared" si="56"/>
        <v/>
      </c>
      <c r="F579" s="64" t="str">
        <f>IF(Worksheet!I579="","",Worksheet!I579)</f>
        <v/>
      </c>
      <c r="G579" s="65"/>
      <c r="H579" s="66"/>
      <c r="K579" s="19"/>
      <c r="L579" s="19"/>
      <c r="M579" s="19" t="str">
        <f>IF($B579&lt;&gt;"",ROUND(MAX(Worksheet!W579,Worksheet!AB579),Worksheet!$N$3),"")</f>
        <v/>
      </c>
      <c r="N579" s="19" t="str">
        <f>IF($B579&lt;&gt;"",ROUND(MAX(Worksheet!X579,Worksheet!AA579),Worksheet!$N$3),"")</f>
        <v/>
      </c>
      <c r="O579" s="19" t="str">
        <f>IF($B579&lt;&gt;"",ROUND(MAX(Worksheet!Y579,Worksheet!Z579),Worksheet!$N$3),"")</f>
        <v/>
      </c>
      <c r="Q579" s="19"/>
      <c r="R579" s="19"/>
      <c r="S579" s="19"/>
    </row>
    <row r="580" spans="2:19" x14ac:dyDescent="0.25">
      <c r="B580" s="10" t="str">
        <f>IF(Worksheet!B580&lt;&gt;"",Worksheet!B580,"")</f>
        <v/>
      </c>
      <c r="C580" s="12" t="str">
        <f t="shared" si="57"/>
        <v/>
      </c>
      <c r="D580" s="12" t="str">
        <f t="shared" si="55"/>
        <v/>
      </c>
      <c r="E580" s="12" t="str">
        <f t="shared" si="56"/>
        <v/>
      </c>
      <c r="F580" s="64" t="str">
        <f>IF(Worksheet!I580="","",Worksheet!I580)</f>
        <v/>
      </c>
      <c r="G580" s="65"/>
      <c r="H580" s="66"/>
      <c r="K580" s="19"/>
      <c r="L580" s="19"/>
      <c r="M580" s="19" t="str">
        <f>IF($B580&lt;&gt;"",ROUND(MAX(Worksheet!W580,Worksheet!AB580),Worksheet!$N$3),"")</f>
        <v/>
      </c>
      <c r="N580" s="19" t="str">
        <f>IF($B580&lt;&gt;"",ROUND(MAX(Worksheet!X580,Worksheet!AA580),Worksheet!$N$3),"")</f>
        <v/>
      </c>
      <c r="O580" s="19" t="str">
        <f>IF($B580&lt;&gt;"",ROUND(MAX(Worksheet!Y580,Worksheet!Z580),Worksheet!$N$3),"")</f>
        <v/>
      </c>
      <c r="Q580" s="19"/>
      <c r="R580" s="19"/>
      <c r="S580" s="19"/>
    </row>
    <row r="581" spans="2:19" x14ac:dyDescent="0.25">
      <c r="B581" s="10" t="str">
        <f>IF(Worksheet!B581&lt;&gt;"",Worksheet!B581,"")</f>
        <v/>
      </c>
      <c r="C581" s="12" t="str">
        <f t="shared" si="57"/>
        <v/>
      </c>
      <c r="D581" s="12" t="str">
        <f t="shared" si="55"/>
        <v/>
      </c>
      <c r="E581" s="12" t="str">
        <f t="shared" si="56"/>
        <v/>
      </c>
      <c r="F581" s="64" t="str">
        <f>IF(Worksheet!I581="","",Worksheet!I581)</f>
        <v/>
      </c>
      <c r="G581" s="65"/>
      <c r="H581" s="66"/>
      <c r="K581" s="19"/>
      <c r="L581" s="19"/>
      <c r="M581" s="19" t="str">
        <f>IF($B581&lt;&gt;"",ROUND(MAX(Worksheet!W581,Worksheet!AB581),Worksheet!$N$3),"")</f>
        <v/>
      </c>
      <c r="N581" s="19" t="str">
        <f>IF($B581&lt;&gt;"",ROUND(MAX(Worksheet!X581,Worksheet!AA581),Worksheet!$N$3),"")</f>
        <v/>
      </c>
      <c r="O581" s="19" t="str">
        <f>IF($B581&lt;&gt;"",ROUND(MAX(Worksheet!Y581,Worksheet!Z581),Worksheet!$N$3),"")</f>
        <v/>
      </c>
      <c r="Q581" s="19"/>
      <c r="R581" s="19"/>
      <c r="S581" s="19"/>
    </row>
    <row r="582" spans="2:19" x14ac:dyDescent="0.25">
      <c r="B582" s="10" t="str">
        <f>IF(Worksheet!B582&lt;&gt;"",Worksheet!B582,"")</f>
        <v/>
      </c>
      <c r="C582" s="12" t="str">
        <f t="shared" si="57"/>
        <v/>
      </c>
      <c r="D582" s="12" t="str">
        <f t="shared" si="55"/>
        <v/>
      </c>
      <c r="E582" s="12" t="str">
        <f t="shared" si="56"/>
        <v/>
      </c>
      <c r="F582" s="64" t="str">
        <f>IF(Worksheet!I582="","",Worksheet!I582)</f>
        <v/>
      </c>
      <c r="G582" s="65"/>
      <c r="H582" s="66"/>
      <c r="K582" s="19"/>
      <c r="L582" s="19"/>
      <c r="M582" s="19" t="str">
        <f>IF($B582&lt;&gt;"",ROUND(MAX(Worksheet!W582,Worksheet!AB582),Worksheet!$N$3),"")</f>
        <v/>
      </c>
      <c r="N582" s="19" t="str">
        <f>IF($B582&lt;&gt;"",ROUND(MAX(Worksheet!X582,Worksheet!AA582),Worksheet!$N$3),"")</f>
        <v/>
      </c>
      <c r="O582" s="19" t="str">
        <f>IF($B582&lt;&gt;"",ROUND(MAX(Worksheet!Y582,Worksheet!Z582),Worksheet!$N$3),"")</f>
        <v/>
      </c>
      <c r="Q582" s="19"/>
      <c r="R582" s="19"/>
      <c r="S582" s="19"/>
    </row>
    <row r="583" spans="2:19" x14ac:dyDescent="0.25">
      <c r="B583" s="10" t="str">
        <f>IF(Worksheet!B583&lt;&gt;"",Worksheet!B583,"")</f>
        <v/>
      </c>
      <c r="C583" s="12" t="str">
        <f t="shared" si="57"/>
        <v/>
      </c>
      <c r="D583" s="12" t="str">
        <f t="shared" si="55"/>
        <v/>
      </c>
      <c r="E583" s="12" t="str">
        <f t="shared" si="56"/>
        <v/>
      </c>
      <c r="F583" s="64" t="str">
        <f>IF(Worksheet!I583="","",Worksheet!I583)</f>
        <v/>
      </c>
      <c r="G583" s="65"/>
      <c r="H583" s="66"/>
      <c r="K583" s="19"/>
      <c r="L583" s="19"/>
      <c r="M583" s="19" t="str">
        <f>IF($B583&lt;&gt;"",ROUND(MAX(Worksheet!W583,Worksheet!AB583),Worksheet!$N$3),"")</f>
        <v/>
      </c>
      <c r="N583" s="19" t="str">
        <f>IF($B583&lt;&gt;"",ROUND(MAX(Worksheet!X583,Worksheet!AA583),Worksheet!$N$3),"")</f>
        <v/>
      </c>
      <c r="O583" s="19" t="str">
        <f>IF($B583&lt;&gt;"",ROUND(MAX(Worksheet!Y583,Worksheet!Z583),Worksheet!$N$3),"")</f>
        <v/>
      </c>
      <c r="Q583" s="19"/>
      <c r="R583" s="19"/>
      <c r="S583" s="19"/>
    </row>
    <row r="584" spans="2:19" x14ac:dyDescent="0.25">
      <c r="B584" s="10" t="str">
        <f>IF(Worksheet!B584&lt;&gt;"",Worksheet!B584,"")</f>
        <v/>
      </c>
      <c r="C584" s="12" t="str">
        <f t="shared" si="57"/>
        <v/>
      </c>
      <c r="D584" s="12" t="str">
        <f t="shared" si="55"/>
        <v/>
      </c>
      <c r="E584" s="12" t="str">
        <f t="shared" si="56"/>
        <v/>
      </c>
      <c r="F584" s="64" t="str">
        <f>IF(Worksheet!I584="","",Worksheet!I584)</f>
        <v/>
      </c>
      <c r="G584" s="65"/>
      <c r="H584" s="66"/>
      <c r="K584" s="19"/>
      <c r="L584" s="19"/>
      <c r="M584" s="19" t="str">
        <f>IF($B584&lt;&gt;"",ROUND(MAX(Worksheet!W584,Worksheet!AB584),Worksheet!$N$3),"")</f>
        <v/>
      </c>
      <c r="N584" s="19" t="str">
        <f>IF($B584&lt;&gt;"",ROUND(MAX(Worksheet!X584,Worksheet!AA584),Worksheet!$N$3),"")</f>
        <v/>
      </c>
      <c r="O584" s="19" t="str">
        <f>IF($B584&lt;&gt;"",ROUND(MAX(Worksheet!Y584,Worksheet!Z584),Worksheet!$N$3),"")</f>
        <v/>
      </c>
      <c r="Q584" s="19"/>
      <c r="R584" s="19"/>
      <c r="S584" s="19"/>
    </row>
    <row r="585" spans="2:19" x14ac:dyDescent="0.25">
      <c r="B585" s="10" t="str">
        <f>IF(Worksheet!B585&lt;&gt;"",Worksheet!B585,"")</f>
        <v/>
      </c>
      <c r="C585" s="12" t="str">
        <f t="shared" si="57"/>
        <v/>
      </c>
      <c r="D585" s="12" t="str">
        <f t="shared" si="55"/>
        <v/>
      </c>
      <c r="E585" s="12" t="str">
        <f t="shared" si="56"/>
        <v/>
      </c>
      <c r="F585" s="64" t="str">
        <f>IF(Worksheet!I585="","",Worksheet!I585)</f>
        <v/>
      </c>
      <c r="G585" s="65"/>
      <c r="H585" s="66"/>
      <c r="K585" s="19"/>
      <c r="L585" s="19"/>
      <c r="M585" s="19" t="str">
        <f>IF($B585&lt;&gt;"",ROUND(MAX(Worksheet!W585,Worksheet!AB585),Worksheet!$N$3),"")</f>
        <v/>
      </c>
      <c r="N585" s="19" t="str">
        <f>IF($B585&lt;&gt;"",ROUND(MAX(Worksheet!X585,Worksheet!AA585),Worksheet!$N$3),"")</f>
        <v/>
      </c>
      <c r="O585" s="19" t="str">
        <f>IF($B585&lt;&gt;"",ROUND(MAX(Worksheet!Y585,Worksheet!Z585),Worksheet!$N$3),"")</f>
        <v/>
      </c>
      <c r="Q585" s="19"/>
      <c r="R585" s="19"/>
      <c r="S585" s="19"/>
    </row>
    <row r="586" spans="2:19" x14ac:dyDescent="0.25">
      <c r="B586" s="10" t="str">
        <f>IF(Worksheet!B586&lt;&gt;"",Worksheet!B586,"")</f>
        <v/>
      </c>
      <c r="C586" s="12" t="str">
        <f t="shared" si="57"/>
        <v/>
      </c>
      <c r="D586" s="12" t="str">
        <f t="shared" si="55"/>
        <v/>
      </c>
      <c r="E586" s="12" t="str">
        <f t="shared" si="56"/>
        <v/>
      </c>
      <c r="F586" s="64" t="str">
        <f>IF(Worksheet!I586="","",Worksheet!I586)</f>
        <v/>
      </c>
      <c r="G586" s="65"/>
      <c r="H586" s="66"/>
      <c r="K586" s="19"/>
      <c r="L586" s="19"/>
      <c r="M586" s="19" t="str">
        <f>IF($B586&lt;&gt;"",ROUND(MAX(Worksheet!W586,Worksheet!AB586),Worksheet!$N$3),"")</f>
        <v/>
      </c>
      <c r="N586" s="19" t="str">
        <f>IF($B586&lt;&gt;"",ROUND(MAX(Worksheet!X586,Worksheet!AA586),Worksheet!$N$3),"")</f>
        <v/>
      </c>
      <c r="O586" s="19" t="str">
        <f>IF($B586&lt;&gt;"",ROUND(MAX(Worksheet!Y586,Worksheet!Z586),Worksheet!$N$3),"")</f>
        <v/>
      </c>
      <c r="Q586" s="19"/>
      <c r="R586" s="19"/>
      <c r="S586" s="19"/>
    </row>
    <row r="587" spans="2:19" x14ac:dyDescent="0.25">
      <c r="B587" s="10" t="str">
        <f>IF(Worksheet!B587&lt;&gt;"",Worksheet!B587,"")</f>
        <v/>
      </c>
      <c r="C587" s="12" t="str">
        <f t="shared" si="57"/>
        <v/>
      </c>
      <c r="D587" s="12" t="str">
        <f t="shared" si="55"/>
        <v/>
      </c>
      <c r="E587" s="12" t="str">
        <f t="shared" si="56"/>
        <v/>
      </c>
      <c r="F587" s="64" t="str">
        <f>IF(Worksheet!I587="","",Worksheet!I587)</f>
        <v/>
      </c>
      <c r="G587" s="65"/>
      <c r="H587" s="66"/>
      <c r="K587" s="19"/>
      <c r="L587" s="19"/>
      <c r="M587" s="19" t="str">
        <f>IF($B587&lt;&gt;"",ROUND(MAX(Worksheet!W587,Worksheet!AB587),Worksheet!$N$3),"")</f>
        <v/>
      </c>
      <c r="N587" s="19" t="str">
        <f>IF($B587&lt;&gt;"",ROUND(MAX(Worksheet!X587,Worksheet!AA587),Worksheet!$N$3),"")</f>
        <v/>
      </c>
      <c r="O587" s="19" t="str">
        <f>IF($B587&lt;&gt;"",ROUND(MAX(Worksheet!Y587,Worksheet!Z587),Worksheet!$N$3),"")</f>
        <v/>
      </c>
      <c r="Q587" s="19"/>
      <c r="R587" s="19"/>
      <c r="S587" s="19"/>
    </row>
    <row r="588" spans="2:19" x14ac:dyDescent="0.25">
      <c r="B588" s="10" t="str">
        <f>IF(Worksheet!B588&lt;&gt;"",Worksheet!B588,"")</f>
        <v/>
      </c>
      <c r="C588" s="12" t="str">
        <f t="shared" si="57"/>
        <v/>
      </c>
      <c r="D588" s="12" t="str">
        <f t="shared" si="55"/>
        <v/>
      </c>
      <c r="E588" s="12" t="str">
        <f t="shared" si="56"/>
        <v/>
      </c>
      <c r="F588" s="64" t="str">
        <f>IF(Worksheet!I588="","",Worksheet!I588)</f>
        <v/>
      </c>
      <c r="G588" s="65"/>
      <c r="H588" s="66"/>
      <c r="K588" s="19"/>
      <c r="L588" s="19"/>
      <c r="M588" s="19" t="str">
        <f>IF($B588&lt;&gt;"",ROUND(MAX(Worksheet!W588,Worksheet!AB588),Worksheet!$N$3),"")</f>
        <v/>
      </c>
      <c r="N588" s="19" t="str">
        <f>IF($B588&lt;&gt;"",ROUND(MAX(Worksheet!X588,Worksheet!AA588),Worksheet!$N$3),"")</f>
        <v/>
      </c>
      <c r="O588" s="19" t="str">
        <f>IF($B588&lt;&gt;"",ROUND(MAX(Worksheet!Y588,Worksheet!Z588),Worksheet!$N$3),"")</f>
        <v/>
      </c>
      <c r="Q588" s="19"/>
      <c r="R588" s="19"/>
      <c r="S588" s="19"/>
    </row>
    <row r="589" spans="2:19" x14ac:dyDescent="0.25">
      <c r="B589" s="10" t="str">
        <f>IF(Worksheet!B589&lt;&gt;"",Worksheet!B589,"")</f>
        <v/>
      </c>
      <c r="C589" s="12" t="str">
        <f t="shared" si="57"/>
        <v/>
      </c>
      <c r="D589" s="12" t="str">
        <f t="shared" si="55"/>
        <v/>
      </c>
      <c r="E589" s="12" t="str">
        <f t="shared" si="56"/>
        <v/>
      </c>
      <c r="F589" s="64" t="str">
        <f>IF(Worksheet!I589="","",Worksheet!I589)</f>
        <v/>
      </c>
      <c r="G589" s="65"/>
      <c r="H589" s="66"/>
      <c r="K589" s="19"/>
      <c r="L589" s="19"/>
      <c r="M589" s="19" t="str">
        <f>IF($B589&lt;&gt;"",ROUND(MAX(Worksheet!W589,Worksheet!AB589),Worksheet!$N$3),"")</f>
        <v/>
      </c>
      <c r="N589" s="19" t="str">
        <f>IF($B589&lt;&gt;"",ROUND(MAX(Worksheet!X589,Worksheet!AA589),Worksheet!$N$3),"")</f>
        <v/>
      </c>
      <c r="O589" s="19" t="str">
        <f>IF($B589&lt;&gt;"",ROUND(MAX(Worksheet!Y589,Worksheet!Z589),Worksheet!$N$3),"")</f>
        <v/>
      </c>
      <c r="Q589" s="19"/>
      <c r="R589" s="19"/>
      <c r="S589" s="19"/>
    </row>
    <row r="590" spans="2:19" x14ac:dyDescent="0.25">
      <c r="B590" s="10" t="str">
        <f>IF(Worksheet!B590&lt;&gt;"",Worksheet!B590,"")</f>
        <v/>
      </c>
      <c r="C590" s="12" t="str">
        <f t="shared" si="57"/>
        <v/>
      </c>
      <c r="D590" s="12" t="str">
        <f t="shared" si="55"/>
        <v/>
      </c>
      <c r="E590" s="12" t="str">
        <f t="shared" si="56"/>
        <v/>
      </c>
      <c r="F590" s="64" t="str">
        <f>IF(Worksheet!I590="","",Worksheet!I590)</f>
        <v/>
      </c>
      <c r="G590" s="65"/>
      <c r="H590" s="66"/>
      <c r="K590" s="19"/>
      <c r="L590" s="19"/>
      <c r="M590" s="19" t="str">
        <f>IF($B590&lt;&gt;"",ROUND(MAX(Worksheet!W590,Worksheet!AB590),Worksheet!$N$3),"")</f>
        <v/>
      </c>
      <c r="N590" s="19" t="str">
        <f>IF($B590&lt;&gt;"",ROUND(MAX(Worksheet!X590,Worksheet!AA590),Worksheet!$N$3),"")</f>
        <v/>
      </c>
      <c r="O590" s="19" t="str">
        <f>IF($B590&lt;&gt;"",ROUND(MAX(Worksheet!Y590,Worksheet!Z590),Worksheet!$N$3),"")</f>
        <v/>
      </c>
      <c r="Q590" s="19"/>
      <c r="R590" s="19"/>
      <c r="S590" s="19"/>
    </row>
    <row r="591" spans="2:19" x14ac:dyDescent="0.25">
      <c r="B591" s="10" t="str">
        <f>IF(Worksheet!B591&lt;&gt;"",Worksheet!B591,"")</f>
        <v/>
      </c>
      <c r="C591" s="12" t="str">
        <f t="shared" si="57"/>
        <v/>
      </c>
      <c r="D591" s="12" t="str">
        <f t="shared" si="55"/>
        <v/>
      </c>
      <c r="E591" s="12" t="str">
        <f t="shared" si="56"/>
        <v/>
      </c>
      <c r="F591" s="64" t="str">
        <f>IF(Worksheet!I591="","",Worksheet!I591)</f>
        <v/>
      </c>
      <c r="G591" s="65"/>
      <c r="H591" s="66"/>
      <c r="K591" s="19"/>
      <c r="L591" s="19"/>
      <c r="M591" s="19" t="str">
        <f>IF($B591&lt;&gt;"",ROUND(MAX(Worksheet!W591,Worksheet!AB591),Worksheet!$N$3),"")</f>
        <v/>
      </c>
      <c r="N591" s="19" t="str">
        <f>IF($B591&lt;&gt;"",ROUND(MAX(Worksheet!X591,Worksheet!AA591),Worksheet!$N$3),"")</f>
        <v/>
      </c>
      <c r="O591" s="19" t="str">
        <f>IF($B591&lt;&gt;"",ROUND(MAX(Worksheet!Y591,Worksheet!Z591),Worksheet!$N$3),"")</f>
        <v/>
      </c>
      <c r="Q591" s="19"/>
      <c r="R591" s="19"/>
      <c r="S591" s="19"/>
    </row>
    <row r="592" spans="2:19" x14ac:dyDescent="0.25">
      <c r="B592" s="10" t="str">
        <f>IF(Worksheet!B592&lt;&gt;"",Worksheet!B592,"")</f>
        <v/>
      </c>
      <c r="C592" s="12" t="str">
        <f t="shared" si="57"/>
        <v/>
      </c>
      <c r="D592" s="12" t="str">
        <f t="shared" si="55"/>
        <v/>
      </c>
      <c r="E592" s="12" t="str">
        <f t="shared" si="56"/>
        <v/>
      </c>
      <c r="F592" s="64" t="str">
        <f>IF(Worksheet!I592="","",Worksheet!I592)</f>
        <v/>
      </c>
      <c r="G592" s="65"/>
      <c r="H592" s="66"/>
      <c r="K592" s="19"/>
      <c r="L592" s="19"/>
      <c r="M592" s="19" t="str">
        <f>IF($B592&lt;&gt;"",ROUND(MAX(Worksheet!W592,Worksheet!AB592),Worksheet!$N$3),"")</f>
        <v/>
      </c>
      <c r="N592" s="19" t="str">
        <f>IF($B592&lt;&gt;"",ROUND(MAX(Worksheet!X592,Worksheet!AA592),Worksheet!$N$3),"")</f>
        <v/>
      </c>
      <c r="O592" s="19" t="str">
        <f>IF($B592&lt;&gt;"",ROUND(MAX(Worksheet!Y592,Worksheet!Z592),Worksheet!$N$3),"")</f>
        <v/>
      </c>
      <c r="Q592" s="19"/>
      <c r="R592" s="19"/>
      <c r="S592" s="19"/>
    </row>
    <row r="593" spans="2:19" x14ac:dyDescent="0.25">
      <c r="B593" s="10" t="str">
        <f>IF(Worksheet!B593&lt;&gt;"",Worksheet!B593,"")</f>
        <v/>
      </c>
      <c r="C593" s="12" t="str">
        <f t="shared" si="57"/>
        <v/>
      </c>
      <c r="D593" s="12" t="str">
        <f t="shared" si="55"/>
        <v/>
      </c>
      <c r="E593" s="12" t="str">
        <f t="shared" si="56"/>
        <v/>
      </c>
      <c r="F593" s="64" t="str">
        <f>IF(Worksheet!I593="","",Worksheet!I593)</f>
        <v/>
      </c>
      <c r="G593" s="65"/>
      <c r="H593" s="66"/>
      <c r="K593" s="19"/>
      <c r="L593" s="19"/>
      <c r="M593" s="19" t="str">
        <f>IF($B593&lt;&gt;"",ROUND(MAX(Worksheet!W593,Worksheet!AB593),Worksheet!$N$3),"")</f>
        <v/>
      </c>
      <c r="N593" s="19" t="str">
        <f>IF($B593&lt;&gt;"",ROUND(MAX(Worksheet!X593,Worksheet!AA593),Worksheet!$N$3),"")</f>
        <v/>
      </c>
      <c r="O593" s="19" t="str">
        <f>IF($B593&lt;&gt;"",ROUND(MAX(Worksheet!Y593,Worksheet!Z593),Worksheet!$N$3),"")</f>
        <v/>
      </c>
      <c r="Q593" s="19"/>
      <c r="R593" s="19"/>
      <c r="S593" s="19"/>
    </row>
    <row r="594" spans="2:19" x14ac:dyDescent="0.25">
      <c r="B594" s="10" t="str">
        <f>IF(Worksheet!B594&lt;&gt;"",Worksheet!B594,"")</f>
        <v/>
      </c>
      <c r="C594" s="12" t="str">
        <f t="shared" si="57"/>
        <v/>
      </c>
      <c r="D594" s="12" t="str">
        <f t="shared" si="55"/>
        <v/>
      </c>
      <c r="E594" s="12" t="str">
        <f t="shared" si="56"/>
        <v/>
      </c>
      <c r="F594" s="64" t="str">
        <f>IF(Worksheet!I594="","",Worksheet!I594)</f>
        <v/>
      </c>
      <c r="G594" s="65"/>
      <c r="H594" s="66"/>
      <c r="K594" s="19"/>
      <c r="L594" s="19"/>
      <c r="M594" s="19" t="str">
        <f>IF($B594&lt;&gt;"",ROUND(MAX(Worksheet!W594,Worksheet!AB594),Worksheet!$N$3),"")</f>
        <v/>
      </c>
      <c r="N594" s="19" t="str">
        <f>IF($B594&lt;&gt;"",ROUND(MAX(Worksheet!X594,Worksheet!AA594),Worksheet!$N$3),"")</f>
        <v/>
      </c>
      <c r="O594" s="19" t="str">
        <f>IF($B594&lt;&gt;"",ROUND(MAX(Worksheet!Y594,Worksheet!Z594),Worksheet!$N$3),"")</f>
        <v/>
      </c>
      <c r="Q594" s="19"/>
      <c r="R594" s="19"/>
      <c r="S594" s="19"/>
    </row>
    <row r="595" spans="2:19" x14ac:dyDescent="0.25">
      <c r="B595" s="10" t="str">
        <f>IF(Worksheet!B595&lt;&gt;"",Worksheet!B595,"")</f>
        <v/>
      </c>
      <c r="C595" s="12" t="str">
        <f t="shared" si="57"/>
        <v/>
      </c>
      <c r="D595" s="12" t="str">
        <f t="shared" si="55"/>
        <v/>
      </c>
      <c r="E595" s="12" t="str">
        <f t="shared" si="56"/>
        <v/>
      </c>
      <c r="F595" s="64" t="str">
        <f>IF(Worksheet!I595="","",Worksheet!I595)</f>
        <v/>
      </c>
      <c r="G595" s="65"/>
      <c r="H595" s="66"/>
      <c r="K595" s="19"/>
      <c r="L595" s="19"/>
      <c r="M595" s="19" t="str">
        <f>IF($B595&lt;&gt;"",ROUND(MAX(Worksheet!W595,Worksheet!AB595),Worksheet!$N$3),"")</f>
        <v/>
      </c>
      <c r="N595" s="19" t="str">
        <f>IF($B595&lt;&gt;"",ROUND(MAX(Worksheet!X595,Worksheet!AA595),Worksheet!$N$3),"")</f>
        <v/>
      </c>
      <c r="O595" s="19" t="str">
        <f>IF($B595&lt;&gt;"",ROUND(MAX(Worksheet!Y595,Worksheet!Z595),Worksheet!$N$3),"")</f>
        <v/>
      </c>
      <c r="Q595" s="19"/>
      <c r="R595" s="19"/>
      <c r="S595" s="19"/>
    </row>
    <row r="596" spans="2:19" x14ac:dyDescent="0.25">
      <c r="B596" s="10" t="str">
        <f>IF(Worksheet!B596&lt;&gt;"",Worksheet!B596,"")</f>
        <v/>
      </c>
      <c r="C596" s="12" t="str">
        <f t="shared" si="57"/>
        <v/>
      </c>
      <c r="D596" s="12" t="str">
        <f t="shared" si="55"/>
        <v/>
      </c>
      <c r="E596" s="12" t="str">
        <f t="shared" si="56"/>
        <v/>
      </c>
      <c r="F596" s="64" t="str">
        <f>IF(Worksheet!I596="","",Worksheet!I596)</f>
        <v/>
      </c>
      <c r="G596" s="65"/>
      <c r="H596" s="66"/>
      <c r="K596" s="19"/>
      <c r="L596" s="19"/>
      <c r="M596" s="19" t="str">
        <f>IF($B596&lt;&gt;"",ROUND(MAX(Worksheet!W596,Worksheet!AB596),Worksheet!$N$3),"")</f>
        <v/>
      </c>
      <c r="N596" s="19" t="str">
        <f>IF($B596&lt;&gt;"",ROUND(MAX(Worksheet!X596,Worksheet!AA596),Worksheet!$N$3),"")</f>
        <v/>
      </c>
      <c r="O596" s="19" t="str">
        <f>IF($B596&lt;&gt;"",ROUND(MAX(Worksheet!Y596,Worksheet!Z596),Worksheet!$N$3),"")</f>
        <v/>
      </c>
      <c r="Q596" s="19"/>
      <c r="R596" s="19"/>
      <c r="S596" s="19"/>
    </row>
    <row r="597" spans="2:19" x14ac:dyDescent="0.25">
      <c r="B597" s="10" t="str">
        <f>IF(Worksheet!B597&lt;&gt;"",Worksheet!B597,"")</f>
        <v/>
      </c>
      <c r="C597" s="12" t="str">
        <f t="shared" si="57"/>
        <v/>
      </c>
      <c r="D597" s="12" t="str">
        <f t="shared" si="55"/>
        <v/>
      </c>
      <c r="E597" s="12" t="str">
        <f t="shared" si="56"/>
        <v/>
      </c>
      <c r="F597" s="64" t="str">
        <f>IF(Worksheet!I597="","",Worksheet!I597)</f>
        <v/>
      </c>
      <c r="G597" s="65"/>
      <c r="H597" s="66"/>
      <c r="K597" s="19"/>
      <c r="L597" s="19"/>
      <c r="M597" s="19" t="str">
        <f>IF($B597&lt;&gt;"",ROUND(MAX(Worksheet!W597,Worksheet!AB597),Worksheet!$N$3),"")</f>
        <v/>
      </c>
      <c r="N597" s="19" t="str">
        <f>IF($B597&lt;&gt;"",ROUND(MAX(Worksheet!X597,Worksheet!AA597),Worksheet!$N$3),"")</f>
        <v/>
      </c>
      <c r="O597" s="19" t="str">
        <f>IF($B597&lt;&gt;"",ROUND(MAX(Worksheet!Y597,Worksheet!Z597),Worksheet!$N$3),"")</f>
        <v/>
      </c>
      <c r="Q597" s="19"/>
      <c r="R597" s="19"/>
      <c r="S597" s="19"/>
    </row>
    <row r="598" spans="2:19" x14ac:dyDescent="0.25">
      <c r="B598" s="10" t="str">
        <f>IF(Worksheet!B598&lt;&gt;"",Worksheet!B598,"")</f>
        <v/>
      </c>
      <c r="C598" s="12" t="str">
        <f t="shared" si="57"/>
        <v/>
      </c>
      <c r="D598" s="12" t="str">
        <f t="shared" si="55"/>
        <v/>
      </c>
      <c r="E598" s="12" t="str">
        <f t="shared" si="56"/>
        <v/>
      </c>
      <c r="F598" s="64" t="str">
        <f>IF(Worksheet!I598="","",Worksheet!I598)</f>
        <v/>
      </c>
      <c r="G598" s="65"/>
      <c r="H598" s="66"/>
      <c r="K598" s="19"/>
      <c r="L598" s="19"/>
      <c r="M598" s="19" t="str">
        <f>IF($B598&lt;&gt;"",ROUND(MAX(Worksheet!W598,Worksheet!AB598),Worksheet!$N$3),"")</f>
        <v/>
      </c>
      <c r="N598" s="19" t="str">
        <f>IF($B598&lt;&gt;"",ROUND(MAX(Worksheet!X598,Worksheet!AA598),Worksheet!$N$3),"")</f>
        <v/>
      </c>
      <c r="O598" s="19" t="str">
        <f>IF($B598&lt;&gt;"",ROUND(MAX(Worksheet!Y598,Worksheet!Z598),Worksheet!$N$3),"")</f>
        <v/>
      </c>
      <c r="Q598" s="19"/>
      <c r="R598" s="19"/>
      <c r="S598" s="19"/>
    </row>
    <row r="599" spans="2:19" x14ac:dyDescent="0.25">
      <c r="B599" s="10" t="str">
        <f>IF(Worksheet!B599&lt;&gt;"",Worksheet!B599,"")</f>
        <v/>
      </c>
      <c r="C599" s="12" t="str">
        <f t="shared" si="57"/>
        <v/>
      </c>
      <c r="D599" s="12" t="str">
        <f t="shared" si="55"/>
        <v/>
      </c>
      <c r="E599" s="12" t="str">
        <f t="shared" si="56"/>
        <v/>
      </c>
      <c r="F599" s="64" t="str">
        <f>IF(Worksheet!I599="","",Worksheet!I599)</f>
        <v/>
      </c>
      <c r="G599" s="65"/>
      <c r="H599" s="66"/>
      <c r="K599" s="19"/>
      <c r="L599" s="19"/>
      <c r="M599" s="19" t="str">
        <f>IF($B599&lt;&gt;"",ROUND(MAX(Worksheet!W599,Worksheet!AB599),Worksheet!$N$3),"")</f>
        <v/>
      </c>
      <c r="N599" s="19" t="str">
        <f>IF($B599&lt;&gt;"",ROUND(MAX(Worksheet!X599,Worksheet!AA599),Worksheet!$N$3),"")</f>
        <v/>
      </c>
      <c r="O599" s="19" t="str">
        <f>IF($B599&lt;&gt;"",ROUND(MAX(Worksheet!Y599,Worksheet!Z599),Worksheet!$N$3),"")</f>
        <v/>
      </c>
      <c r="Q599" s="19"/>
      <c r="R599" s="19"/>
      <c r="S599" s="19"/>
    </row>
    <row r="600" spans="2:19" x14ac:dyDescent="0.25">
      <c r="B600" s="10" t="str">
        <f>IF(Worksheet!B600&lt;&gt;"",Worksheet!B600,"")</f>
        <v/>
      </c>
      <c r="C600" s="12" t="str">
        <f t="shared" si="57"/>
        <v/>
      </c>
      <c r="D600" s="12" t="str">
        <f t="shared" si="55"/>
        <v/>
      </c>
      <c r="E600" s="12" t="str">
        <f t="shared" si="56"/>
        <v/>
      </c>
      <c r="F600" s="64" t="str">
        <f>IF(Worksheet!I600="","",Worksheet!I600)</f>
        <v/>
      </c>
      <c r="G600" s="65"/>
      <c r="H600" s="66"/>
      <c r="K600" s="19"/>
      <c r="L600" s="19"/>
      <c r="M600" s="19" t="str">
        <f>IF($B600&lt;&gt;"",ROUND(MAX(Worksheet!W600,Worksheet!AB600),Worksheet!$N$3),"")</f>
        <v/>
      </c>
      <c r="N600" s="19" t="str">
        <f>IF($B600&lt;&gt;"",ROUND(MAX(Worksheet!X600,Worksheet!AA600),Worksheet!$N$3),"")</f>
        <v/>
      </c>
      <c r="O600" s="19" t="str">
        <f>IF($B600&lt;&gt;"",ROUND(MAX(Worksheet!Y600,Worksheet!Z600),Worksheet!$N$3),"")</f>
        <v/>
      </c>
      <c r="Q600" s="19"/>
      <c r="R600" s="19"/>
      <c r="S600" s="19"/>
    </row>
    <row r="601" spans="2:19" x14ac:dyDescent="0.25">
      <c r="B601" s="10" t="str">
        <f>IF(Worksheet!B601&lt;&gt;"",Worksheet!B601,"")</f>
        <v/>
      </c>
      <c r="C601" s="12" t="str">
        <f t="shared" si="57"/>
        <v/>
      </c>
      <c r="D601" s="12" t="str">
        <f t="shared" si="55"/>
        <v/>
      </c>
      <c r="E601" s="12" t="str">
        <f t="shared" si="56"/>
        <v/>
      </c>
      <c r="F601" s="64" t="str">
        <f>IF(Worksheet!I601="","",Worksheet!I601)</f>
        <v/>
      </c>
      <c r="G601" s="65"/>
      <c r="H601" s="66"/>
      <c r="K601" s="19"/>
      <c r="L601" s="19"/>
      <c r="M601" s="19" t="str">
        <f>IF($B601&lt;&gt;"",ROUND(MAX(Worksheet!W601,Worksheet!AB601),Worksheet!$N$3),"")</f>
        <v/>
      </c>
      <c r="N601" s="19" t="str">
        <f>IF($B601&lt;&gt;"",ROUND(MAX(Worksheet!X601,Worksheet!AA601),Worksheet!$N$3),"")</f>
        <v/>
      </c>
      <c r="O601" s="19" t="str">
        <f>IF($B601&lt;&gt;"",ROUND(MAX(Worksheet!Y601,Worksheet!Z601),Worksheet!$N$3),"")</f>
        <v/>
      </c>
      <c r="Q601" s="19"/>
      <c r="R601" s="19"/>
      <c r="S601" s="19"/>
    </row>
    <row r="602" spans="2:19" x14ac:dyDescent="0.25">
      <c r="B602" s="10" t="str">
        <f>IF(Worksheet!B602&lt;&gt;"",Worksheet!B602,"")</f>
        <v/>
      </c>
      <c r="C602" s="12" t="str">
        <f t="shared" si="57"/>
        <v/>
      </c>
      <c r="D602" s="12" t="str">
        <f t="shared" si="55"/>
        <v/>
      </c>
      <c r="E602" s="12" t="str">
        <f t="shared" si="56"/>
        <v/>
      </c>
      <c r="F602" s="64" t="str">
        <f>IF(Worksheet!I602="","",Worksheet!I602)</f>
        <v/>
      </c>
      <c r="G602" s="65"/>
      <c r="H602" s="66"/>
      <c r="K602" s="19"/>
      <c r="L602" s="19"/>
      <c r="M602" s="19" t="str">
        <f>IF($B602&lt;&gt;"",ROUND(MAX(Worksheet!W602,Worksheet!AB602),Worksheet!$N$3),"")</f>
        <v/>
      </c>
      <c r="N602" s="19" t="str">
        <f>IF($B602&lt;&gt;"",ROUND(MAX(Worksheet!X602,Worksheet!AA602),Worksheet!$N$3),"")</f>
        <v/>
      </c>
      <c r="O602" s="19" t="str">
        <f>IF($B602&lt;&gt;"",ROUND(MAX(Worksheet!Y602,Worksheet!Z602),Worksheet!$N$3),"")</f>
        <v/>
      </c>
      <c r="Q602" s="19"/>
      <c r="R602" s="19"/>
      <c r="S602" s="19"/>
    </row>
    <row r="603" spans="2:19" x14ac:dyDescent="0.25">
      <c r="B603" s="10" t="str">
        <f>IF(Worksheet!B603&lt;&gt;"",Worksheet!B603,"")</f>
        <v/>
      </c>
      <c r="C603" s="12" t="str">
        <f t="shared" si="57"/>
        <v/>
      </c>
      <c r="D603" s="12" t="str">
        <f t="shared" si="55"/>
        <v/>
      </c>
      <c r="E603" s="12" t="str">
        <f t="shared" si="56"/>
        <v/>
      </c>
      <c r="F603" s="64" t="str">
        <f>IF(Worksheet!I603="","",Worksheet!I603)</f>
        <v/>
      </c>
      <c r="G603" s="65"/>
      <c r="H603" s="66"/>
      <c r="K603" s="19"/>
      <c r="L603" s="19"/>
      <c r="M603" s="19" t="str">
        <f>IF($B603&lt;&gt;"",ROUND(MAX(Worksheet!W603,Worksheet!AB603),Worksheet!$N$3),"")</f>
        <v/>
      </c>
      <c r="N603" s="19" t="str">
        <f>IF($B603&lt;&gt;"",ROUND(MAX(Worksheet!X603,Worksheet!AA603),Worksheet!$N$3),"")</f>
        <v/>
      </c>
      <c r="O603" s="19" t="str">
        <f>IF($B603&lt;&gt;"",ROUND(MAX(Worksheet!Y603,Worksheet!Z603),Worksheet!$N$3),"")</f>
        <v/>
      </c>
      <c r="Q603" s="19"/>
      <c r="R603" s="19"/>
      <c r="S603" s="19"/>
    </row>
    <row r="604" spans="2:19" x14ac:dyDescent="0.25">
      <c r="B604" s="10" t="str">
        <f>IF(Worksheet!B604&lt;&gt;"",Worksheet!B604,"")</f>
        <v/>
      </c>
      <c r="C604" s="12" t="str">
        <f t="shared" si="57"/>
        <v/>
      </c>
      <c r="D604" s="12" t="str">
        <f t="shared" si="55"/>
        <v/>
      </c>
      <c r="E604" s="12" t="str">
        <f t="shared" si="56"/>
        <v/>
      </c>
      <c r="F604" s="64" t="str">
        <f>IF(Worksheet!I604="","",Worksheet!I604)</f>
        <v/>
      </c>
      <c r="G604" s="65"/>
      <c r="H604" s="66"/>
      <c r="K604" s="19"/>
      <c r="L604" s="19"/>
      <c r="M604" s="19" t="str">
        <f>IF($B604&lt;&gt;"",ROUND(MAX(Worksheet!W604,Worksheet!AB604),Worksheet!$N$3),"")</f>
        <v/>
      </c>
      <c r="N604" s="19" t="str">
        <f>IF($B604&lt;&gt;"",ROUND(MAX(Worksheet!X604,Worksheet!AA604),Worksheet!$N$3),"")</f>
        <v/>
      </c>
      <c r="O604" s="19" t="str">
        <f>IF($B604&lt;&gt;"",ROUND(MAX(Worksheet!Y604,Worksheet!Z604),Worksheet!$N$3),"")</f>
        <v/>
      </c>
      <c r="Q604" s="19"/>
      <c r="R604" s="19"/>
      <c r="S604" s="19"/>
    </row>
    <row r="605" spans="2:19" x14ac:dyDescent="0.25">
      <c r="B605" s="10" t="str">
        <f>IF(Worksheet!B605&lt;&gt;"",Worksheet!B605,"")</f>
        <v/>
      </c>
      <c r="C605" s="12" t="str">
        <f t="shared" si="57"/>
        <v/>
      </c>
      <c r="D605" s="12" t="str">
        <f t="shared" si="55"/>
        <v/>
      </c>
      <c r="E605" s="12" t="str">
        <f t="shared" si="56"/>
        <v/>
      </c>
      <c r="F605" s="64" t="str">
        <f>IF(Worksheet!I605="","",Worksheet!I605)</f>
        <v/>
      </c>
      <c r="G605" s="65"/>
      <c r="H605" s="66"/>
      <c r="K605" s="19"/>
      <c r="L605" s="19"/>
      <c r="M605" s="19" t="str">
        <f>IF($B605&lt;&gt;"",ROUND(MAX(Worksheet!W605,Worksheet!AB605),Worksheet!$N$3),"")</f>
        <v/>
      </c>
      <c r="N605" s="19" t="str">
        <f>IF($B605&lt;&gt;"",ROUND(MAX(Worksheet!X605,Worksheet!AA605),Worksheet!$N$3),"")</f>
        <v/>
      </c>
      <c r="O605" s="19" t="str">
        <f>IF($B605&lt;&gt;"",ROUND(MAX(Worksheet!Y605,Worksheet!Z605),Worksheet!$N$3),"")</f>
        <v/>
      </c>
      <c r="Q605" s="19"/>
      <c r="R605" s="19"/>
      <c r="S605" s="19"/>
    </row>
    <row r="606" spans="2:19" x14ac:dyDescent="0.25">
      <c r="B606" s="10" t="str">
        <f>IF(Worksheet!B606&lt;&gt;"",Worksheet!B606,"")</f>
        <v/>
      </c>
      <c r="C606" s="12" t="str">
        <f t="shared" si="57"/>
        <v/>
      </c>
      <c r="D606" s="12" t="str">
        <f t="shared" si="55"/>
        <v/>
      </c>
      <c r="E606" s="12" t="str">
        <f t="shared" si="56"/>
        <v/>
      </c>
      <c r="F606" s="64" t="str">
        <f>IF(Worksheet!I606="","",Worksheet!I606)</f>
        <v/>
      </c>
      <c r="G606" s="65"/>
      <c r="H606" s="66"/>
      <c r="K606" s="19"/>
      <c r="L606" s="19"/>
      <c r="M606" s="19" t="str">
        <f>IF($B606&lt;&gt;"",ROUND(MAX(Worksheet!W606,Worksheet!AB606),Worksheet!$N$3),"")</f>
        <v/>
      </c>
      <c r="N606" s="19" t="str">
        <f>IF($B606&lt;&gt;"",ROUND(MAX(Worksheet!X606,Worksheet!AA606),Worksheet!$N$3),"")</f>
        <v/>
      </c>
      <c r="O606" s="19" t="str">
        <f>IF($B606&lt;&gt;"",ROUND(MAX(Worksheet!Y606,Worksheet!Z606),Worksheet!$N$3),"")</f>
        <v/>
      </c>
      <c r="Q606" s="19"/>
      <c r="R606" s="19"/>
      <c r="S606" s="19"/>
    </row>
    <row r="607" spans="2:19" x14ac:dyDescent="0.25">
      <c r="B607" s="10" t="str">
        <f>IF(Worksheet!B607&lt;&gt;"",Worksheet!B607,"")</f>
        <v/>
      </c>
      <c r="C607" s="12" t="str">
        <f t="shared" si="57"/>
        <v/>
      </c>
      <c r="D607" s="12" t="str">
        <f t="shared" si="55"/>
        <v/>
      </c>
      <c r="E607" s="12" t="str">
        <f t="shared" si="56"/>
        <v/>
      </c>
      <c r="F607" s="64" t="str">
        <f>IF(Worksheet!I607="","",Worksheet!I607)</f>
        <v/>
      </c>
      <c r="G607" s="65"/>
      <c r="H607" s="66"/>
      <c r="K607" s="19"/>
      <c r="L607" s="19"/>
      <c r="M607" s="19" t="str">
        <f>IF($B607&lt;&gt;"",ROUND(MAX(Worksheet!W607,Worksheet!AB607),Worksheet!$N$3),"")</f>
        <v/>
      </c>
      <c r="N607" s="19" t="str">
        <f>IF($B607&lt;&gt;"",ROUND(MAX(Worksheet!X607,Worksheet!AA607),Worksheet!$N$3),"")</f>
        <v/>
      </c>
      <c r="O607" s="19" t="str">
        <f>IF($B607&lt;&gt;"",ROUND(MAX(Worksheet!Y607,Worksheet!Z607),Worksheet!$N$3),"")</f>
        <v/>
      </c>
      <c r="Q607" s="19"/>
      <c r="R607" s="19"/>
      <c r="S607" s="19"/>
    </row>
    <row r="608" spans="2:19" x14ac:dyDescent="0.25">
      <c r="B608" s="10" t="str">
        <f>IF(Worksheet!B608&lt;&gt;"",Worksheet!B608,"")</f>
        <v/>
      </c>
      <c r="C608" s="12" t="str">
        <f t="shared" si="57"/>
        <v/>
      </c>
      <c r="D608" s="12" t="str">
        <f t="shared" si="55"/>
        <v/>
      </c>
      <c r="E608" s="12" t="str">
        <f t="shared" si="56"/>
        <v/>
      </c>
      <c r="F608" s="64" t="str">
        <f>IF(Worksheet!I608="","",Worksheet!I608)</f>
        <v/>
      </c>
      <c r="G608" s="65"/>
      <c r="H608" s="66"/>
      <c r="K608" s="19"/>
      <c r="L608" s="19"/>
      <c r="M608" s="19" t="str">
        <f>IF($B608&lt;&gt;"",ROUND(MAX(Worksheet!W608,Worksheet!AB608),Worksheet!$N$3),"")</f>
        <v/>
      </c>
      <c r="N608" s="19" t="str">
        <f>IF($B608&lt;&gt;"",ROUND(MAX(Worksheet!X608,Worksheet!AA608),Worksheet!$N$3),"")</f>
        <v/>
      </c>
      <c r="O608" s="19" t="str">
        <f>IF($B608&lt;&gt;"",ROUND(MAX(Worksheet!Y608,Worksheet!Z608),Worksheet!$N$3),"")</f>
        <v/>
      </c>
      <c r="Q608" s="19"/>
      <c r="R608" s="19"/>
      <c r="S608" s="19"/>
    </row>
    <row r="609" spans="2:19" x14ac:dyDescent="0.25">
      <c r="B609" s="10" t="str">
        <f>IF(Worksheet!B609&lt;&gt;"",Worksheet!B609,"")</f>
        <v/>
      </c>
      <c r="C609" s="12" t="str">
        <f t="shared" si="57"/>
        <v/>
      </c>
      <c r="D609" s="12" t="str">
        <f t="shared" si="55"/>
        <v/>
      </c>
      <c r="E609" s="12" t="str">
        <f t="shared" si="56"/>
        <v/>
      </c>
      <c r="F609" s="64" t="str">
        <f>IF(Worksheet!I609="","",Worksheet!I609)</f>
        <v/>
      </c>
      <c r="G609" s="65"/>
      <c r="H609" s="66"/>
      <c r="K609" s="19"/>
      <c r="L609" s="19"/>
      <c r="M609" s="19" t="str">
        <f>IF($B609&lt;&gt;"",ROUND(MAX(Worksheet!W609,Worksheet!AB609),Worksheet!$N$3),"")</f>
        <v/>
      </c>
      <c r="N609" s="19" t="str">
        <f>IF($B609&lt;&gt;"",ROUND(MAX(Worksheet!X609,Worksheet!AA609),Worksheet!$N$3),"")</f>
        <v/>
      </c>
      <c r="O609" s="19" t="str">
        <f>IF($B609&lt;&gt;"",ROUND(MAX(Worksheet!Y609,Worksheet!Z609),Worksheet!$N$3),"")</f>
        <v/>
      </c>
      <c r="Q609" s="19"/>
      <c r="R609" s="19"/>
      <c r="S609" s="19"/>
    </row>
    <row r="610" spans="2:19" x14ac:dyDescent="0.25">
      <c r="B610" s="10" t="str">
        <f>IF(Worksheet!B610&lt;&gt;"",Worksheet!B610,"")</f>
        <v/>
      </c>
      <c r="C610" s="12" t="str">
        <f t="shared" si="57"/>
        <v/>
      </c>
      <c r="D610" s="12" t="str">
        <f t="shared" si="55"/>
        <v/>
      </c>
      <c r="E610" s="12" t="str">
        <f t="shared" si="56"/>
        <v/>
      </c>
      <c r="F610" s="64" t="str">
        <f>IF(Worksheet!I610="","",Worksheet!I610)</f>
        <v/>
      </c>
      <c r="G610" s="65"/>
      <c r="H610" s="66"/>
      <c r="K610" s="19"/>
      <c r="L610" s="19"/>
      <c r="M610" s="19" t="str">
        <f>IF($B610&lt;&gt;"",ROUND(MAX(Worksheet!W610,Worksheet!AB610),Worksheet!$N$3),"")</f>
        <v/>
      </c>
      <c r="N610" s="19" t="str">
        <f>IF($B610&lt;&gt;"",ROUND(MAX(Worksheet!X610,Worksheet!AA610),Worksheet!$N$3),"")</f>
        <v/>
      </c>
      <c r="O610" s="19" t="str">
        <f>IF($B610&lt;&gt;"",ROUND(MAX(Worksheet!Y610,Worksheet!Z610),Worksheet!$N$3),"")</f>
        <v/>
      </c>
      <c r="Q610" s="19"/>
      <c r="R610" s="19"/>
      <c r="S610" s="19"/>
    </row>
    <row r="611" spans="2:19" x14ac:dyDescent="0.25">
      <c r="K611" s="19"/>
      <c r="L611" s="19"/>
      <c r="M611" s="19" t="str">
        <f>IF($B611&lt;&gt;"",ROUND(MAX(Worksheet!W611,Worksheet!AB611),Worksheet!$N$3),"")</f>
        <v/>
      </c>
      <c r="N611" s="19" t="str">
        <f>IF($B611&lt;&gt;"",ROUND(MAX(Worksheet!X611,Worksheet!AA611),Worksheet!$N$3),"")</f>
        <v/>
      </c>
      <c r="O611" s="19" t="str">
        <f>IF($B611&lt;&gt;"",ROUND(MAX(Worksheet!Y611,Worksheet!Z611),Worksheet!$N$3),"")</f>
        <v/>
      </c>
      <c r="Q611" s="19"/>
      <c r="R611" s="19"/>
      <c r="S611" s="19"/>
    </row>
    <row r="612" spans="2:19" x14ac:dyDescent="0.25">
      <c r="B612" s="61" t="s">
        <v>67</v>
      </c>
      <c r="C612" s="61"/>
      <c r="D612" s="61"/>
      <c r="E612" s="61"/>
      <c r="F612" s="61"/>
      <c r="G612" s="61"/>
      <c r="I612" s="2" t="str">
        <f>CONCATENATE("Page ",P612," of ",$Q$1)</f>
        <v>Page 15 of 2</v>
      </c>
      <c r="K612" s="19"/>
      <c r="L612" s="19"/>
      <c r="M612" s="19" t="e">
        <f>IF($B612&lt;&gt;"",ROUND(MAX(Worksheet!W612,Worksheet!AB612),Worksheet!$N$3),"")</f>
        <v>#VALUE!</v>
      </c>
      <c r="N612" s="19" t="e">
        <f>IF($B612&lt;&gt;"",ROUND(MAX(Worksheet!X612,Worksheet!AA612),Worksheet!$N$3),"")</f>
        <v>#VALUE!</v>
      </c>
      <c r="O612" s="19" t="e">
        <f>IF($B612&lt;&gt;"",ROUND(MAX(Worksheet!Y612,Worksheet!Z612),Worksheet!$N$3),"")</f>
        <v>#VALUE!</v>
      </c>
      <c r="P612" s="13">
        <f>P565+1</f>
        <v>15</v>
      </c>
      <c r="Q612" s="19"/>
      <c r="R612" s="19"/>
      <c r="S612" s="19"/>
    </row>
    <row r="613" spans="2:19" ht="18" x14ac:dyDescent="0.25">
      <c r="B613" s="67" t="s">
        <v>68</v>
      </c>
      <c r="C613" s="67"/>
      <c r="D613" s="67"/>
      <c r="E613" s="67"/>
      <c r="F613" s="67"/>
      <c r="G613" s="67"/>
      <c r="H613" s="67"/>
      <c r="K613" s="19"/>
      <c r="L613" s="19"/>
      <c r="M613" s="19" t="e">
        <f>IF($B613&lt;&gt;"",ROUND(MAX(Worksheet!W613,Worksheet!AB613),Worksheet!$N$3),"")</f>
        <v>#VALUE!</v>
      </c>
      <c r="N613" s="19" t="e">
        <f>IF($B613&lt;&gt;"",ROUND(MAX(Worksheet!X613,Worksheet!AA613),Worksheet!$N$3),"")</f>
        <v>#VALUE!</v>
      </c>
      <c r="O613" s="19" t="e">
        <f>IF($B613&lt;&gt;"",ROUND(MAX(Worksheet!Y613,Worksheet!Z613),Worksheet!$N$3),"")</f>
        <v>#VALUE!</v>
      </c>
      <c r="Q613" s="19"/>
      <c r="R613" s="19"/>
      <c r="S613" s="19"/>
    </row>
    <row r="614" spans="2:19" ht="16.5" thickBot="1" x14ac:dyDescent="0.3">
      <c r="B614" s="3" t="s">
        <v>31</v>
      </c>
      <c r="C614" s="28">
        <f>$C$3</f>
        <v>0</v>
      </c>
      <c r="E614" s="3" t="s">
        <v>24</v>
      </c>
      <c r="F614" s="4" t="str">
        <f>$E$3</f>
        <v/>
      </c>
      <c r="H614" s="5"/>
      <c r="K614" s="19"/>
      <c r="L614" s="19"/>
      <c r="M614" s="19" t="e">
        <f>IF($B614&lt;&gt;"",ROUND(MAX(Worksheet!W614,Worksheet!AB614),Worksheet!$N$3),"")</f>
        <v>#VALUE!</v>
      </c>
      <c r="N614" s="19" t="e">
        <f>IF($B614&lt;&gt;"",ROUND(MAX(Worksheet!X614,Worksheet!AA614),Worksheet!$N$3),"")</f>
        <v>#VALUE!</v>
      </c>
      <c r="O614" s="19" t="e">
        <f>IF($B614&lt;&gt;"",ROUND(MAX(Worksheet!Y614,Worksheet!Z614),Worksheet!$N$3),"")</f>
        <v>#VALUE!</v>
      </c>
      <c r="Q614" s="19"/>
      <c r="R614" s="19"/>
      <c r="S614" s="19"/>
    </row>
    <row r="615" spans="2:19" x14ac:dyDescent="0.25">
      <c r="H615" s="6"/>
      <c r="K615" s="19"/>
      <c r="L615" s="19"/>
      <c r="M615" s="19" t="str">
        <f>IF($B615&lt;&gt;"",ROUND(MAX(Worksheet!W615,Worksheet!AB615),Worksheet!$N$3),"")</f>
        <v/>
      </c>
      <c r="N615" s="19" t="str">
        <f>IF($B615&lt;&gt;"",ROUND(MAX(Worksheet!X615,Worksheet!AA615),Worksheet!$N$3),"")</f>
        <v/>
      </c>
      <c r="O615" s="19" t="str">
        <f>IF($B615&lt;&gt;"",ROUND(MAX(Worksheet!Y615,Worksheet!Z615),Worksheet!$N$3),"")</f>
        <v/>
      </c>
      <c r="Q615" s="19"/>
      <c r="R615" s="19"/>
      <c r="S615" s="19"/>
    </row>
    <row r="616" spans="2:19" x14ac:dyDescent="0.25">
      <c r="C616" s="60" t="s">
        <v>42</v>
      </c>
      <c r="D616" s="60"/>
      <c r="E616" s="60"/>
      <c r="H616" s="6"/>
      <c r="K616" s="19"/>
      <c r="L616" s="19"/>
      <c r="M616" s="19" t="str">
        <f>IF($B616&lt;&gt;"",ROUND(MAX(Worksheet!W616,Worksheet!AB616),Worksheet!$N$3),"")</f>
        <v/>
      </c>
      <c r="N616" s="19" t="str">
        <f>IF($B616&lt;&gt;"",ROUND(MAX(Worksheet!X616,Worksheet!AA616),Worksheet!$N$3),"")</f>
        <v/>
      </c>
      <c r="O616" s="19" t="str">
        <f>IF($B616&lt;&gt;"",ROUND(MAX(Worksheet!Y616,Worksheet!Z616),Worksheet!$N$3),"")</f>
        <v/>
      </c>
      <c r="Q616" s="19"/>
      <c r="R616" s="19"/>
      <c r="S616" s="19"/>
    </row>
    <row r="617" spans="2:19" x14ac:dyDescent="0.25">
      <c r="B617" s="7" t="s">
        <v>45</v>
      </c>
      <c r="C617" s="7" t="s">
        <v>9</v>
      </c>
      <c r="D617" s="7" t="s">
        <v>71</v>
      </c>
      <c r="E617" s="7" t="s">
        <v>11</v>
      </c>
      <c r="F617" s="68" t="s">
        <v>52</v>
      </c>
      <c r="G617" s="68"/>
      <c r="H617" s="68"/>
      <c r="K617" s="19"/>
      <c r="L617" s="19"/>
      <c r="M617" s="19" t="e">
        <f>IF($B617&lt;&gt;"",ROUND(MAX(Worksheet!W617,Worksheet!AB617),Worksheet!$N$3),"")</f>
        <v>#VALUE!</v>
      </c>
      <c r="N617" s="19" t="e">
        <f>IF($B617&lt;&gt;"",ROUND(MAX(Worksheet!X617,Worksheet!AA617),Worksheet!$N$3),"")</f>
        <v>#VALUE!</v>
      </c>
      <c r="O617" s="19" t="e">
        <f>IF($B617&lt;&gt;"",ROUND(MAX(Worksheet!Y617,Worksheet!Z617),Worksheet!$N$3),"")</f>
        <v>#VALUE!</v>
      </c>
      <c r="Q617" s="19"/>
      <c r="R617" s="19"/>
      <c r="S617" s="19"/>
    </row>
    <row r="618" spans="2:19" x14ac:dyDescent="0.25">
      <c r="B618" s="10" t="str">
        <f>IF(Worksheet!B618&lt;&gt;"",Worksheet!B618,"")</f>
        <v/>
      </c>
      <c r="C618" s="12" t="str">
        <f t="shared" ref="C618" si="58">IF(ISERROR(M618),"",M618)</f>
        <v/>
      </c>
      <c r="D618" s="12" t="str">
        <f t="shared" ref="D618:D657" si="59">IF(ISERROR(N618),"",N618)</f>
        <v/>
      </c>
      <c r="E618" s="12" t="str">
        <f t="shared" ref="E618:E657" si="60">IF(ISERROR(O618),"",O618)</f>
        <v/>
      </c>
      <c r="F618" s="64" t="str">
        <f>IF(Worksheet!I618="","",Worksheet!I618)</f>
        <v/>
      </c>
      <c r="G618" s="65"/>
      <c r="H618" s="66"/>
      <c r="K618" s="19"/>
      <c r="L618" s="19"/>
      <c r="M618" s="19" t="str">
        <f>IF($B618&lt;&gt;"",ROUND(MAX(Worksheet!W618,Worksheet!AB618),Worksheet!$N$3),"")</f>
        <v/>
      </c>
      <c r="N618" s="19" t="str">
        <f>IF($B618&lt;&gt;"",ROUND(MAX(Worksheet!X618,Worksheet!AA618),Worksheet!$N$3),"")</f>
        <v/>
      </c>
      <c r="O618" s="19" t="str">
        <f>IF($B618&lt;&gt;"",ROUND(MAX(Worksheet!Y618,Worksheet!Z618),Worksheet!$N$3),"")</f>
        <v/>
      </c>
      <c r="Q618" s="13">
        <f>IF(B618="",Q571,Q571+1)</f>
        <v>2</v>
      </c>
      <c r="R618" s="19"/>
      <c r="S618" s="19"/>
    </row>
    <row r="619" spans="2:19" x14ac:dyDescent="0.25">
      <c r="B619" s="10" t="str">
        <f>IF(Worksheet!B619&lt;&gt;"",Worksheet!B619,"")</f>
        <v/>
      </c>
      <c r="C619" s="12" t="str">
        <f>IF(ISERROR(M619),"",M619)</f>
        <v/>
      </c>
      <c r="D619" s="12" t="str">
        <f t="shared" si="59"/>
        <v/>
      </c>
      <c r="E619" s="12" t="str">
        <f t="shared" si="60"/>
        <v/>
      </c>
      <c r="F619" s="64" t="str">
        <f>IF(Worksheet!I619="","",Worksheet!I619)</f>
        <v/>
      </c>
      <c r="G619" s="65"/>
      <c r="H619" s="66"/>
      <c r="K619" s="19"/>
      <c r="L619" s="19"/>
      <c r="M619" s="19" t="str">
        <f>IF($B619&lt;&gt;"",ROUND(MAX(Worksheet!W619,Worksheet!AB619),Worksheet!$N$3),"")</f>
        <v/>
      </c>
      <c r="N619" s="19" t="str">
        <f>IF($B619&lt;&gt;"",ROUND(MAX(Worksheet!X619,Worksheet!AA619),Worksheet!$N$3),"")</f>
        <v/>
      </c>
      <c r="O619" s="19" t="str">
        <f>IF($B619&lt;&gt;"",ROUND(MAX(Worksheet!Y619,Worksheet!Z619),Worksheet!$N$3),"")</f>
        <v/>
      </c>
      <c r="Q619" s="19"/>
      <c r="R619" s="19"/>
      <c r="S619" s="19"/>
    </row>
    <row r="620" spans="2:19" x14ac:dyDescent="0.25">
      <c r="B620" s="10" t="str">
        <f>IF(Worksheet!B620&lt;&gt;"",Worksheet!B620,"")</f>
        <v/>
      </c>
      <c r="C620" s="12" t="str">
        <f t="shared" ref="C620:C657" si="61">IF(ISERROR(M620),"",M620)</f>
        <v/>
      </c>
      <c r="D620" s="12" t="str">
        <f t="shared" si="59"/>
        <v/>
      </c>
      <c r="E620" s="12" t="str">
        <f t="shared" si="60"/>
        <v/>
      </c>
      <c r="F620" s="64" t="str">
        <f>IF(Worksheet!I620="","",Worksheet!I620)</f>
        <v/>
      </c>
      <c r="G620" s="65"/>
      <c r="H620" s="66"/>
      <c r="K620" s="19"/>
      <c r="L620" s="19"/>
      <c r="M620" s="19" t="str">
        <f>IF($B620&lt;&gt;"",ROUND(MAX(Worksheet!W620,Worksheet!AB620),Worksheet!$N$3),"")</f>
        <v/>
      </c>
      <c r="N620" s="19" t="str">
        <f>IF($B620&lt;&gt;"",ROUND(MAX(Worksheet!X620,Worksheet!AA620),Worksheet!$N$3),"")</f>
        <v/>
      </c>
      <c r="O620" s="19" t="str">
        <f>IF($B620&lt;&gt;"",ROUND(MAX(Worksheet!Y620,Worksheet!Z620),Worksheet!$N$3),"")</f>
        <v/>
      </c>
      <c r="Q620" s="19"/>
      <c r="R620" s="19"/>
      <c r="S620" s="19"/>
    </row>
    <row r="621" spans="2:19" x14ac:dyDescent="0.25">
      <c r="B621" s="10" t="str">
        <f>IF(Worksheet!B621&lt;&gt;"",Worksheet!B621,"")</f>
        <v/>
      </c>
      <c r="C621" s="12" t="str">
        <f t="shared" si="61"/>
        <v/>
      </c>
      <c r="D621" s="12" t="str">
        <f t="shared" si="59"/>
        <v/>
      </c>
      <c r="E621" s="12" t="str">
        <f t="shared" si="60"/>
        <v/>
      </c>
      <c r="F621" s="64" t="str">
        <f>IF(Worksheet!I621="","",Worksheet!I621)</f>
        <v/>
      </c>
      <c r="G621" s="65"/>
      <c r="H621" s="66"/>
      <c r="K621" s="19"/>
      <c r="L621" s="19"/>
      <c r="M621" s="19" t="str">
        <f>IF($B621&lt;&gt;"",ROUND(MAX(Worksheet!W621,Worksheet!AB621),Worksheet!$N$3),"")</f>
        <v/>
      </c>
      <c r="N621" s="19" t="str">
        <f>IF($B621&lt;&gt;"",ROUND(MAX(Worksheet!X621,Worksheet!AA621),Worksheet!$N$3),"")</f>
        <v/>
      </c>
      <c r="O621" s="19" t="str">
        <f>IF($B621&lt;&gt;"",ROUND(MAX(Worksheet!Y621,Worksheet!Z621),Worksheet!$N$3),"")</f>
        <v/>
      </c>
      <c r="Q621" s="19"/>
      <c r="R621" s="19"/>
      <c r="S621" s="19"/>
    </row>
    <row r="622" spans="2:19" x14ac:dyDescent="0.25">
      <c r="B622" s="10" t="str">
        <f>IF(Worksheet!B622&lt;&gt;"",Worksheet!B622,"")</f>
        <v/>
      </c>
      <c r="C622" s="12" t="str">
        <f t="shared" si="61"/>
        <v/>
      </c>
      <c r="D622" s="12" t="str">
        <f t="shared" si="59"/>
        <v/>
      </c>
      <c r="E622" s="12" t="str">
        <f t="shared" si="60"/>
        <v/>
      </c>
      <c r="F622" s="64" t="str">
        <f>IF(Worksheet!I622="","",Worksheet!I622)</f>
        <v/>
      </c>
      <c r="G622" s="65"/>
      <c r="H622" s="66"/>
      <c r="K622" s="19"/>
      <c r="L622" s="19"/>
      <c r="M622" s="19" t="str">
        <f>IF($B622&lt;&gt;"",ROUND(MAX(Worksheet!W622,Worksheet!AB622),Worksheet!$N$3),"")</f>
        <v/>
      </c>
      <c r="N622" s="19" t="str">
        <f>IF($B622&lt;&gt;"",ROUND(MAX(Worksheet!X622,Worksheet!AA622),Worksheet!$N$3),"")</f>
        <v/>
      </c>
      <c r="O622" s="19" t="str">
        <f>IF($B622&lt;&gt;"",ROUND(MAX(Worksheet!Y622,Worksheet!Z622),Worksheet!$N$3),"")</f>
        <v/>
      </c>
      <c r="Q622" s="19"/>
      <c r="R622" s="19"/>
      <c r="S622" s="19"/>
    </row>
    <row r="623" spans="2:19" x14ac:dyDescent="0.25">
      <c r="B623" s="10" t="str">
        <f>IF(Worksheet!B623&lt;&gt;"",Worksheet!B623,"")</f>
        <v/>
      </c>
      <c r="C623" s="12" t="str">
        <f t="shared" si="61"/>
        <v/>
      </c>
      <c r="D623" s="12" t="str">
        <f t="shared" si="59"/>
        <v/>
      </c>
      <c r="E623" s="12" t="str">
        <f t="shared" si="60"/>
        <v/>
      </c>
      <c r="F623" s="64" t="str">
        <f>IF(Worksheet!I623="","",Worksheet!I623)</f>
        <v/>
      </c>
      <c r="G623" s="65"/>
      <c r="H623" s="66"/>
      <c r="K623" s="19"/>
      <c r="L623" s="19"/>
      <c r="M623" s="19" t="str">
        <f>IF($B623&lt;&gt;"",ROUND(MAX(Worksheet!W623,Worksheet!AB623),Worksheet!$N$3),"")</f>
        <v/>
      </c>
      <c r="N623" s="19" t="str">
        <f>IF($B623&lt;&gt;"",ROUND(MAX(Worksheet!X623,Worksheet!AA623),Worksheet!$N$3),"")</f>
        <v/>
      </c>
      <c r="O623" s="19" t="str">
        <f>IF($B623&lt;&gt;"",ROUND(MAX(Worksheet!Y623,Worksheet!Z623),Worksheet!$N$3),"")</f>
        <v/>
      </c>
      <c r="Q623" s="19"/>
      <c r="R623" s="19"/>
      <c r="S623" s="19"/>
    </row>
    <row r="624" spans="2:19" x14ac:dyDescent="0.25">
      <c r="B624" s="10" t="str">
        <f>IF(Worksheet!B624&lt;&gt;"",Worksheet!B624,"")</f>
        <v/>
      </c>
      <c r="C624" s="12" t="str">
        <f t="shared" si="61"/>
        <v/>
      </c>
      <c r="D624" s="12" t="str">
        <f t="shared" si="59"/>
        <v/>
      </c>
      <c r="E624" s="12" t="str">
        <f t="shared" si="60"/>
        <v/>
      </c>
      <c r="F624" s="64" t="str">
        <f>IF(Worksheet!I624="","",Worksheet!I624)</f>
        <v/>
      </c>
      <c r="G624" s="65"/>
      <c r="H624" s="66"/>
      <c r="K624" s="19"/>
      <c r="L624" s="19"/>
      <c r="M624" s="19" t="str">
        <f>IF($B624&lt;&gt;"",ROUND(MAX(Worksheet!W624,Worksheet!AB624),Worksheet!$N$3),"")</f>
        <v/>
      </c>
      <c r="N624" s="19" t="str">
        <f>IF($B624&lt;&gt;"",ROUND(MAX(Worksheet!X624,Worksheet!AA624),Worksheet!$N$3),"")</f>
        <v/>
      </c>
      <c r="O624" s="19" t="str">
        <f>IF($B624&lt;&gt;"",ROUND(MAX(Worksheet!Y624,Worksheet!Z624),Worksheet!$N$3),"")</f>
        <v/>
      </c>
      <c r="Q624" s="19"/>
      <c r="R624" s="19"/>
      <c r="S624" s="19"/>
    </row>
    <row r="625" spans="2:19" x14ac:dyDescent="0.25">
      <c r="B625" s="10" t="str">
        <f>IF(Worksheet!B625&lt;&gt;"",Worksheet!B625,"")</f>
        <v/>
      </c>
      <c r="C625" s="12" t="str">
        <f t="shared" si="61"/>
        <v/>
      </c>
      <c r="D625" s="12" t="str">
        <f t="shared" si="59"/>
        <v/>
      </c>
      <c r="E625" s="12" t="str">
        <f t="shared" si="60"/>
        <v/>
      </c>
      <c r="F625" s="64" t="str">
        <f>IF(Worksheet!I625="","",Worksheet!I625)</f>
        <v/>
      </c>
      <c r="G625" s="65"/>
      <c r="H625" s="66"/>
      <c r="K625" s="19"/>
      <c r="L625" s="19"/>
      <c r="M625" s="19" t="str">
        <f>IF($B625&lt;&gt;"",ROUND(MAX(Worksheet!W625,Worksheet!AB625),Worksheet!$N$3),"")</f>
        <v/>
      </c>
      <c r="N625" s="19" t="str">
        <f>IF($B625&lt;&gt;"",ROUND(MAX(Worksheet!X625,Worksheet!AA625),Worksheet!$N$3),"")</f>
        <v/>
      </c>
      <c r="O625" s="19" t="str">
        <f>IF($B625&lt;&gt;"",ROUND(MAX(Worksheet!Y625,Worksheet!Z625),Worksheet!$N$3),"")</f>
        <v/>
      </c>
      <c r="Q625" s="19"/>
      <c r="R625" s="19"/>
      <c r="S625" s="19"/>
    </row>
    <row r="626" spans="2:19" x14ac:dyDescent="0.25">
      <c r="B626" s="10" t="str">
        <f>IF(Worksheet!B626&lt;&gt;"",Worksheet!B626,"")</f>
        <v/>
      </c>
      <c r="C626" s="12" t="str">
        <f t="shared" si="61"/>
        <v/>
      </c>
      <c r="D626" s="12" t="str">
        <f t="shared" si="59"/>
        <v/>
      </c>
      <c r="E626" s="12" t="str">
        <f t="shared" si="60"/>
        <v/>
      </c>
      <c r="F626" s="64" t="str">
        <f>IF(Worksheet!I626="","",Worksheet!I626)</f>
        <v/>
      </c>
      <c r="G626" s="65"/>
      <c r="H626" s="66"/>
      <c r="K626" s="19"/>
      <c r="L626" s="19"/>
      <c r="M626" s="19" t="str">
        <f>IF($B626&lt;&gt;"",ROUND(MAX(Worksheet!W626,Worksheet!AB626),Worksheet!$N$3),"")</f>
        <v/>
      </c>
      <c r="N626" s="19" t="str">
        <f>IF($B626&lt;&gt;"",ROUND(MAX(Worksheet!X626,Worksheet!AA626),Worksheet!$N$3),"")</f>
        <v/>
      </c>
      <c r="O626" s="19" t="str">
        <f>IF($B626&lt;&gt;"",ROUND(MAX(Worksheet!Y626,Worksheet!Z626),Worksheet!$N$3),"")</f>
        <v/>
      </c>
      <c r="Q626" s="19"/>
      <c r="R626" s="19"/>
      <c r="S626" s="19"/>
    </row>
    <row r="627" spans="2:19" x14ac:dyDescent="0.25">
      <c r="B627" s="10" t="str">
        <f>IF(Worksheet!B627&lt;&gt;"",Worksheet!B627,"")</f>
        <v/>
      </c>
      <c r="C627" s="12" t="str">
        <f t="shared" si="61"/>
        <v/>
      </c>
      <c r="D627" s="12" t="str">
        <f t="shared" si="59"/>
        <v/>
      </c>
      <c r="E627" s="12" t="str">
        <f t="shared" si="60"/>
        <v/>
      </c>
      <c r="F627" s="64" t="str">
        <f>IF(Worksheet!I627="","",Worksheet!I627)</f>
        <v/>
      </c>
      <c r="G627" s="65"/>
      <c r="H627" s="66"/>
      <c r="K627" s="19"/>
      <c r="L627" s="19"/>
      <c r="M627" s="19" t="str">
        <f>IF($B627&lt;&gt;"",ROUND(MAX(Worksheet!W627,Worksheet!AB627),Worksheet!$N$3),"")</f>
        <v/>
      </c>
      <c r="N627" s="19" t="str">
        <f>IF($B627&lt;&gt;"",ROUND(MAX(Worksheet!X627,Worksheet!AA627),Worksheet!$N$3),"")</f>
        <v/>
      </c>
      <c r="O627" s="19" t="str">
        <f>IF($B627&lt;&gt;"",ROUND(MAX(Worksheet!Y627,Worksheet!Z627),Worksheet!$N$3),"")</f>
        <v/>
      </c>
      <c r="Q627" s="19"/>
      <c r="R627" s="19"/>
      <c r="S627" s="19"/>
    </row>
    <row r="628" spans="2:19" x14ac:dyDescent="0.25">
      <c r="B628" s="10" t="str">
        <f>IF(Worksheet!B628&lt;&gt;"",Worksheet!B628,"")</f>
        <v/>
      </c>
      <c r="C628" s="12" t="str">
        <f t="shared" si="61"/>
        <v/>
      </c>
      <c r="D628" s="12" t="str">
        <f t="shared" si="59"/>
        <v/>
      </c>
      <c r="E628" s="12" t="str">
        <f t="shared" si="60"/>
        <v/>
      </c>
      <c r="F628" s="64" t="str">
        <f>IF(Worksheet!I628="","",Worksheet!I628)</f>
        <v/>
      </c>
      <c r="G628" s="65"/>
      <c r="H628" s="66"/>
      <c r="K628" s="19"/>
      <c r="L628" s="19"/>
      <c r="M628" s="19" t="str">
        <f>IF($B628&lt;&gt;"",ROUND(MAX(Worksheet!W628,Worksheet!AB628),Worksheet!$N$3),"")</f>
        <v/>
      </c>
      <c r="N628" s="19" t="str">
        <f>IF($B628&lt;&gt;"",ROUND(MAX(Worksheet!X628,Worksheet!AA628),Worksheet!$N$3),"")</f>
        <v/>
      </c>
      <c r="O628" s="19" t="str">
        <f>IF($B628&lt;&gt;"",ROUND(MAX(Worksheet!Y628,Worksheet!Z628),Worksheet!$N$3),"")</f>
        <v/>
      </c>
      <c r="Q628" s="19"/>
      <c r="R628" s="19"/>
      <c r="S628" s="19"/>
    </row>
    <row r="629" spans="2:19" x14ac:dyDescent="0.25">
      <c r="B629" s="10" t="str">
        <f>IF(Worksheet!B629&lt;&gt;"",Worksheet!B629,"")</f>
        <v/>
      </c>
      <c r="C629" s="12" t="str">
        <f t="shared" si="61"/>
        <v/>
      </c>
      <c r="D629" s="12" t="str">
        <f t="shared" si="59"/>
        <v/>
      </c>
      <c r="E629" s="12" t="str">
        <f t="shared" si="60"/>
        <v/>
      </c>
      <c r="F629" s="64" t="str">
        <f>IF(Worksheet!I629="","",Worksheet!I629)</f>
        <v/>
      </c>
      <c r="G629" s="65"/>
      <c r="H629" s="66"/>
      <c r="K629" s="19"/>
      <c r="L629" s="19"/>
      <c r="M629" s="19" t="str">
        <f>IF($B629&lt;&gt;"",ROUND(MAX(Worksheet!W629,Worksheet!AB629),Worksheet!$N$3),"")</f>
        <v/>
      </c>
      <c r="N629" s="19" t="str">
        <f>IF($B629&lt;&gt;"",ROUND(MAX(Worksheet!X629,Worksheet!AA629),Worksheet!$N$3),"")</f>
        <v/>
      </c>
      <c r="O629" s="19" t="str">
        <f>IF($B629&lt;&gt;"",ROUND(MAX(Worksheet!Y629,Worksheet!Z629),Worksheet!$N$3),"")</f>
        <v/>
      </c>
      <c r="Q629" s="19"/>
      <c r="R629" s="19"/>
      <c r="S629" s="19"/>
    </row>
    <row r="630" spans="2:19" x14ac:dyDescent="0.25">
      <c r="B630" s="10" t="str">
        <f>IF(Worksheet!B630&lt;&gt;"",Worksheet!B630,"")</f>
        <v/>
      </c>
      <c r="C630" s="12" t="str">
        <f t="shared" si="61"/>
        <v/>
      </c>
      <c r="D630" s="12" t="str">
        <f t="shared" si="59"/>
        <v/>
      </c>
      <c r="E630" s="12" t="str">
        <f t="shared" si="60"/>
        <v/>
      </c>
      <c r="F630" s="64" t="str">
        <f>IF(Worksheet!I630="","",Worksheet!I630)</f>
        <v/>
      </c>
      <c r="G630" s="65"/>
      <c r="H630" s="66"/>
      <c r="K630" s="19"/>
      <c r="L630" s="19"/>
      <c r="M630" s="19" t="str">
        <f>IF($B630&lt;&gt;"",ROUND(MAX(Worksheet!W630,Worksheet!AB630),Worksheet!$N$3),"")</f>
        <v/>
      </c>
      <c r="N630" s="19" t="str">
        <f>IF($B630&lt;&gt;"",ROUND(MAX(Worksheet!X630,Worksheet!AA630),Worksheet!$N$3),"")</f>
        <v/>
      </c>
      <c r="O630" s="19" t="str">
        <f>IF($B630&lt;&gt;"",ROUND(MAX(Worksheet!Y630,Worksheet!Z630),Worksheet!$N$3),"")</f>
        <v/>
      </c>
      <c r="Q630" s="19"/>
      <c r="R630" s="19"/>
      <c r="S630" s="19"/>
    </row>
    <row r="631" spans="2:19" x14ac:dyDescent="0.25">
      <c r="B631" s="10" t="str">
        <f>IF(Worksheet!B631&lt;&gt;"",Worksheet!B631,"")</f>
        <v/>
      </c>
      <c r="C631" s="12" t="str">
        <f t="shared" si="61"/>
        <v/>
      </c>
      <c r="D631" s="12" t="str">
        <f t="shared" si="59"/>
        <v/>
      </c>
      <c r="E631" s="12" t="str">
        <f t="shared" si="60"/>
        <v/>
      </c>
      <c r="F631" s="64" t="str">
        <f>IF(Worksheet!I631="","",Worksheet!I631)</f>
        <v/>
      </c>
      <c r="G631" s="65"/>
      <c r="H631" s="66"/>
      <c r="K631" s="19"/>
      <c r="L631" s="19"/>
      <c r="M631" s="19" t="str">
        <f>IF($B631&lt;&gt;"",ROUND(MAX(Worksheet!W631,Worksheet!AB631),Worksheet!$N$3),"")</f>
        <v/>
      </c>
      <c r="N631" s="19" t="str">
        <f>IF($B631&lt;&gt;"",ROUND(MAX(Worksheet!X631,Worksheet!AA631),Worksheet!$N$3),"")</f>
        <v/>
      </c>
      <c r="O631" s="19" t="str">
        <f>IF($B631&lt;&gt;"",ROUND(MAX(Worksheet!Y631,Worksheet!Z631),Worksheet!$N$3),"")</f>
        <v/>
      </c>
      <c r="Q631" s="19"/>
      <c r="R631" s="19"/>
      <c r="S631" s="19"/>
    </row>
    <row r="632" spans="2:19" x14ac:dyDescent="0.25">
      <c r="B632" s="10" t="str">
        <f>IF(Worksheet!B632&lt;&gt;"",Worksheet!B632,"")</f>
        <v/>
      </c>
      <c r="C632" s="12" t="str">
        <f t="shared" si="61"/>
        <v/>
      </c>
      <c r="D632" s="12" t="str">
        <f t="shared" si="59"/>
        <v/>
      </c>
      <c r="E632" s="12" t="str">
        <f t="shared" si="60"/>
        <v/>
      </c>
      <c r="F632" s="64" t="str">
        <f>IF(Worksheet!I632="","",Worksheet!I632)</f>
        <v/>
      </c>
      <c r="G632" s="65"/>
      <c r="H632" s="66"/>
      <c r="K632" s="19"/>
      <c r="L632" s="19"/>
      <c r="M632" s="19" t="str">
        <f>IF($B632&lt;&gt;"",ROUND(MAX(Worksheet!W632,Worksheet!AB632),Worksheet!$N$3),"")</f>
        <v/>
      </c>
      <c r="N632" s="19" t="str">
        <f>IF($B632&lt;&gt;"",ROUND(MAX(Worksheet!X632,Worksheet!AA632),Worksheet!$N$3),"")</f>
        <v/>
      </c>
      <c r="O632" s="19" t="str">
        <f>IF($B632&lt;&gt;"",ROUND(MAX(Worksheet!Y632,Worksheet!Z632),Worksheet!$N$3),"")</f>
        <v/>
      </c>
      <c r="Q632" s="19"/>
      <c r="R632" s="19"/>
      <c r="S632" s="19"/>
    </row>
    <row r="633" spans="2:19" x14ac:dyDescent="0.25">
      <c r="B633" s="10" t="str">
        <f>IF(Worksheet!B633&lt;&gt;"",Worksheet!B633,"")</f>
        <v/>
      </c>
      <c r="C633" s="12" t="str">
        <f t="shared" si="61"/>
        <v/>
      </c>
      <c r="D633" s="12" t="str">
        <f t="shared" si="59"/>
        <v/>
      </c>
      <c r="E633" s="12" t="str">
        <f t="shared" si="60"/>
        <v/>
      </c>
      <c r="F633" s="64" t="str">
        <f>IF(Worksheet!I633="","",Worksheet!I633)</f>
        <v/>
      </c>
      <c r="G633" s="65"/>
      <c r="H633" s="66"/>
      <c r="K633" s="19"/>
      <c r="L633" s="19"/>
      <c r="M633" s="19" t="str">
        <f>IF($B633&lt;&gt;"",ROUND(MAX(Worksheet!W633,Worksheet!AB633),Worksheet!$N$3),"")</f>
        <v/>
      </c>
      <c r="N633" s="19" t="str">
        <f>IF($B633&lt;&gt;"",ROUND(MAX(Worksheet!X633,Worksheet!AA633),Worksheet!$N$3),"")</f>
        <v/>
      </c>
      <c r="O633" s="19" t="str">
        <f>IF($B633&lt;&gt;"",ROUND(MAX(Worksheet!Y633,Worksheet!Z633),Worksheet!$N$3),"")</f>
        <v/>
      </c>
      <c r="Q633" s="19"/>
      <c r="R633" s="19"/>
      <c r="S633" s="19"/>
    </row>
    <row r="634" spans="2:19" x14ac:dyDescent="0.25">
      <c r="B634" s="10" t="str">
        <f>IF(Worksheet!B634&lt;&gt;"",Worksheet!B634,"")</f>
        <v/>
      </c>
      <c r="C634" s="12" t="str">
        <f t="shared" si="61"/>
        <v/>
      </c>
      <c r="D634" s="12" t="str">
        <f t="shared" si="59"/>
        <v/>
      </c>
      <c r="E634" s="12" t="str">
        <f t="shared" si="60"/>
        <v/>
      </c>
      <c r="F634" s="64" t="str">
        <f>IF(Worksheet!I634="","",Worksheet!I634)</f>
        <v/>
      </c>
      <c r="G634" s="65"/>
      <c r="H634" s="66"/>
      <c r="K634" s="19"/>
      <c r="L634" s="19"/>
      <c r="M634" s="19" t="str">
        <f>IF($B634&lt;&gt;"",ROUND(MAX(Worksheet!W634,Worksheet!AB634),Worksheet!$N$3),"")</f>
        <v/>
      </c>
      <c r="N634" s="19" t="str">
        <f>IF($B634&lt;&gt;"",ROUND(MAX(Worksheet!X634,Worksheet!AA634),Worksheet!$N$3),"")</f>
        <v/>
      </c>
      <c r="O634" s="19" t="str">
        <f>IF($B634&lt;&gt;"",ROUND(MAX(Worksheet!Y634,Worksheet!Z634),Worksheet!$N$3),"")</f>
        <v/>
      </c>
      <c r="Q634" s="19"/>
      <c r="R634" s="19"/>
      <c r="S634" s="19"/>
    </row>
    <row r="635" spans="2:19" x14ac:dyDescent="0.25">
      <c r="B635" s="10" t="str">
        <f>IF(Worksheet!B635&lt;&gt;"",Worksheet!B635,"")</f>
        <v/>
      </c>
      <c r="C635" s="12" t="str">
        <f t="shared" si="61"/>
        <v/>
      </c>
      <c r="D635" s="12" t="str">
        <f t="shared" si="59"/>
        <v/>
      </c>
      <c r="E635" s="12" t="str">
        <f t="shared" si="60"/>
        <v/>
      </c>
      <c r="F635" s="64" t="str">
        <f>IF(Worksheet!I635="","",Worksheet!I635)</f>
        <v/>
      </c>
      <c r="G635" s="65"/>
      <c r="H635" s="66"/>
      <c r="K635" s="19"/>
      <c r="L635" s="19"/>
      <c r="M635" s="19" t="str">
        <f>IF($B635&lt;&gt;"",ROUND(MAX(Worksheet!W635,Worksheet!AB635),Worksheet!$N$3),"")</f>
        <v/>
      </c>
      <c r="N635" s="19" t="str">
        <f>IF($B635&lt;&gt;"",ROUND(MAX(Worksheet!X635,Worksheet!AA635),Worksheet!$N$3),"")</f>
        <v/>
      </c>
      <c r="O635" s="19" t="str">
        <f>IF($B635&lt;&gt;"",ROUND(MAX(Worksheet!Y635,Worksheet!Z635),Worksheet!$N$3),"")</f>
        <v/>
      </c>
      <c r="Q635" s="19"/>
      <c r="R635" s="19"/>
      <c r="S635" s="19"/>
    </row>
    <row r="636" spans="2:19" x14ac:dyDescent="0.25">
      <c r="B636" s="10" t="str">
        <f>IF(Worksheet!B636&lt;&gt;"",Worksheet!B636,"")</f>
        <v/>
      </c>
      <c r="C636" s="12" t="str">
        <f t="shared" si="61"/>
        <v/>
      </c>
      <c r="D636" s="12" t="str">
        <f t="shared" si="59"/>
        <v/>
      </c>
      <c r="E636" s="12" t="str">
        <f t="shared" si="60"/>
        <v/>
      </c>
      <c r="F636" s="64" t="str">
        <f>IF(Worksheet!I636="","",Worksheet!I636)</f>
        <v/>
      </c>
      <c r="G636" s="65"/>
      <c r="H636" s="66"/>
      <c r="K636" s="19"/>
      <c r="L636" s="19"/>
      <c r="M636" s="19" t="str">
        <f>IF($B636&lt;&gt;"",ROUND(MAX(Worksheet!W636,Worksheet!AB636),Worksheet!$N$3),"")</f>
        <v/>
      </c>
      <c r="N636" s="19" t="str">
        <f>IF($B636&lt;&gt;"",ROUND(MAX(Worksheet!X636,Worksheet!AA636),Worksheet!$N$3),"")</f>
        <v/>
      </c>
      <c r="O636" s="19" t="str">
        <f>IF($B636&lt;&gt;"",ROUND(MAX(Worksheet!Y636,Worksheet!Z636),Worksheet!$N$3),"")</f>
        <v/>
      </c>
      <c r="Q636" s="19"/>
      <c r="R636" s="19"/>
      <c r="S636" s="19"/>
    </row>
    <row r="637" spans="2:19" x14ac:dyDescent="0.25">
      <c r="B637" s="10" t="str">
        <f>IF(Worksheet!B637&lt;&gt;"",Worksheet!B637,"")</f>
        <v/>
      </c>
      <c r="C637" s="12" t="str">
        <f t="shared" si="61"/>
        <v/>
      </c>
      <c r="D637" s="12" t="str">
        <f t="shared" si="59"/>
        <v/>
      </c>
      <c r="E637" s="12" t="str">
        <f t="shared" si="60"/>
        <v/>
      </c>
      <c r="F637" s="64" t="str">
        <f>IF(Worksheet!I637="","",Worksheet!I637)</f>
        <v/>
      </c>
      <c r="G637" s="65"/>
      <c r="H637" s="66"/>
      <c r="K637" s="19"/>
      <c r="L637" s="19"/>
      <c r="M637" s="19" t="str">
        <f>IF($B637&lt;&gt;"",ROUND(MAX(Worksheet!W637,Worksheet!AB637),Worksheet!$N$3),"")</f>
        <v/>
      </c>
      <c r="N637" s="19" t="str">
        <f>IF($B637&lt;&gt;"",ROUND(MAX(Worksheet!X637,Worksheet!AA637),Worksheet!$N$3),"")</f>
        <v/>
      </c>
      <c r="O637" s="19" t="str">
        <f>IF($B637&lt;&gt;"",ROUND(MAX(Worksheet!Y637,Worksheet!Z637),Worksheet!$N$3),"")</f>
        <v/>
      </c>
      <c r="Q637" s="19"/>
      <c r="R637" s="19"/>
      <c r="S637" s="19"/>
    </row>
    <row r="638" spans="2:19" x14ac:dyDescent="0.25">
      <c r="B638" s="10" t="str">
        <f>IF(Worksheet!B638&lt;&gt;"",Worksheet!B638,"")</f>
        <v/>
      </c>
      <c r="C638" s="12" t="str">
        <f t="shared" si="61"/>
        <v/>
      </c>
      <c r="D638" s="12" t="str">
        <f t="shared" si="59"/>
        <v/>
      </c>
      <c r="E638" s="12" t="str">
        <f t="shared" si="60"/>
        <v/>
      </c>
      <c r="F638" s="64" t="str">
        <f>IF(Worksheet!I638="","",Worksheet!I638)</f>
        <v/>
      </c>
      <c r="G638" s="65"/>
      <c r="H638" s="66"/>
      <c r="K638" s="19"/>
      <c r="L638" s="19"/>
      <c r="M638" s="19" t="str">
        <f>IF($B638&lt;&gt;"",ROUND(MAX(Worksheet!W638,Worksheet!AB638),Worksheet!$N$3),"")</f>
        <v/>
      </c>
      <c r="N638" s="19" t="str">
        <f>IF($B638&lt;&gt;"",ROUND(MAX(Worksheet!X638,Worksheet!AA638),Worksheet!$N$3),"")</f>
        <v/>
      </c>
      <c r="O638" s="19" t="str">
        <f>IF($B638&lt;&gt;"",ROUND(MAX(Worksheet!Y638,Worksheet!Z638),Worksheet!$N$3),"")</f>
        <v/>
      </c>
      <c r="Q638" s="19"/>
      <c r="R638" s="19"/>
      <c r="S638" s="19"/>
    </row>
    <row r="639" spans="2:19" x14ac:dyDescent="0.25">
      <c r="B639" s="10" t="str">
        <f>IF(Worksheet!B639&lt;&gt;"",Worksheet!B639,"")</f>
        <v/>
      </c>
      <c r="C639" s="12" t="str">
        <f t="shared" si="61"/>
        <v/>
      </c>
      <c r="D639" s="12" t="str">
        <f t="shared" si="59"/>
        <v/>
      </c>
      <c r="E639" s="12" t="str">
        <f t="shared" si="60"/>
        <v/>
      </c>
      <c r="F639" s="64" t="str">
        <f>IF(Worksheet!I639="","",Worksheet!I639)</f>
        <v/>
      </c>
      <c r="G639" s="65"/>
      <c r="H639" s="66"/>
      <c r="K639" s="19"/>
      <c r="L639" s="19"/>
      <c r="M639" s="19" t="str">
        <f>IF($B639&lt;&gt;"",ROUND(MAX(Worksheet!W639,Worksheet!AB639),Worksheet!$N$3),"")</f>
        <v/>
      </c>
      <c r="N639" s="19" t="str">
        <f>IF($B639&lt;&gt;"",ROUND(MAX(Worksheet!X639,Worksheet!AA639),Worksheet!$N$3),"")</f>
        <v/>
      </c>
      <c r="O639" s="19" t="str">
        <f>IF($B639&lt;&gt;"",ROUND(MAX(Worksheet!Y639,Worksheet!Z639),Worksheet!$N$3),"")</f>
        <v/>
      </c>
      <c r="Q639" s="19"/>
      <c r="R639" s="19"/>
      <c r="S639" s="19"/>
    </row>
    <row r="640" spans="2:19" x14ac:dyDescent="0.25">
      <c r="B640" s="10" t="str">
        <f>IF(Worksheet!B640&lt;&gt;"",Worksheet!B640,"")</f>
        <v/>
      </c>
      <c r="C640" s="12" t="str">
        <f t="shared" si="61"/>
        <v/>
      </c>
      <c r="D640" s="12" t="str">
        <f t="shared" si="59"/>
        <v/>
      </c>
      <c r="E640" s="12" t="str">
        <f t="shared" si="60"/>
        <v/>
      </c>
      <c r="F640" s="64" t="str">
        <f>IF(Worksheet!I640="","",Worksheet!I640)</f>
        <v/>
      </c>
      <c r="G640" s="65"/>
      <c r="H640" s="66"/>
      <c r="K640" s="19"/>
      <c r="L640" s="19"/>
      <c r="M640" s="19" t="str">
        <f>IF($B640&lt;&gt;"",ROUND(MAX(Worksheet!W640,Worksheet!AB640),Worksheet!$N$3),"")</f>
        <v/>
      </c>
      <c r="N640" s="19" t="str">
        <f>IF($B640&lt;&gt;"",ROUND(MAX(Worksheet!X640,Worksheet!AA640),Worksheet!$N$3),"")</f>
        <v/>
      </c>
      <c r="O640" s="19" t="str">
        <f>IF($B640&lt;&gt;"",ROUND(MAX(Worksheet!Y640,Worksheet!Z640),Worksheet!$N$3),"")</f>
        <v/>
      </c>
      <c r="Q640" s="19"/>
      <c r="R640" s="19"/>
      <c r="S640" s="19"/>
    </row>
    <row r="641" spans="2:19" x14ac:dyDescent="0.25">
      <c r="B641" s="10" t="str">
        <f>IF(Worksheet!B641&lt;&gt;"",Worksheet!B641,"")</f>
        <v/>
      </c>
      <c r="C641" s="12" t="str">
        <f t="shared" si="61"/>
        <v/>
      </c>
      <c r="D641" s="12" t="str">
        <f t="shared" si="59"/>
        <v/>
      </c>
      <c r="E641" s="12" t="str">
        <f t="shared" si="60"/>
        <v/>
      </c>
      <c r="F641" s="64" t="str">
        <f>IF(Worksheet!I641="","",Worksheet!I641)</f>
        <v/>
      </c>
      <c r="G641" s="65"/>
      <c r="H641" s="66"/>
      <c r="K641" s="19"/>
      <c r="L641" s="19"/>
      <c r="M641" s="19" t="str">
        <f>IF($B641&lt;&gt;"",ROUND(MAX(Worksheet!W641,Worksheet!AB641),Worksheet!$N$3),"")</f>
        <v/>
      </c>
      <c r="N641" s="19" t="str">
        <f>IF($B641&lt;&gt;"",ROUND(MAX(Worksheet!X641,Worksheet!AA641),Worksheet!$N$3),"")</f>
        <v/>
      </c>
      <c r="O641" s="19" t="str">
        <f>IF($B641&lt;&gt;"",ROUND(MAX(Worksheet!Y641,Worksheet!Z641),Worksheet!$N$3),"")</f>
        <v/>
      </c>
      <c r="Q641" s="19"/>
      <c r="R641" s="19"/>
      <c r="S641" s="19"/>
    </row>
    <row r="642" spans="2:19" x14ac:dyDescent="0.25">
      <c r="B642" s="10" t="str">
        <f>IF(Worksheet!B642&lt;&gt;"",Worksheet!B642,"")</f>
        <v/>
      </c>
      <c r="C642" s="12" t="str">
        <f t="shared" si="61"/>
        <v/>
      </c>
      <c r="D642" s="12" t="str">
        <f t="shared" si="59"/>
        <v/>
      </c>
      <c r="E642" s="12" t="str">
        <f t="shared" si="60"/>
        <v/>
      </c>
      <c r="F642" s="64" t="str">
        <f>IF(Worksheet!I642="","",Worksheet!I642)</f>
        <v/>
      </c>
      <c r="G642" s="65"/>
      <c r="H642" s="66"/>
      <c r="K642" s="19"/>
      <c r="L642" s="19"/>
      <c r="M642" s="19" t="str">
        <f>IF($B642&lt;&gt;"",ROUND(MAX(Worksheet!W642,Worksheet!AB642),Worksheet!$N$3),"")</f>
        <v/>
      </c>
      <c r="N642" s="19" t="str">
        <f>IF($B642&lt;&gt;"",ROUND(MAX(Worksheet!X642,Worksheet!AA642),Worksheet!$N$3),"")</f>
        <v/>
      </c>
      <c r="O642" s="19" t="str">
        <f>IF($B642&lt;&gt;"",ROUND(MAX(Worksheet!Y642,Worksheet!Z642),Worksheet!$N$3),"")</f>
        <v/>
      </c>
      <c r="Q642" s="19"/>
      <c r="R642" s="19"/>
      <c r="S642" s="19"/>
    </row>
    <row r="643" spans="2:19" x14ac:dyDescent="0.25">
      <c r="B643" s="10" t="str">
        <f>IF(Worksheet!B643&lt;&gt;"",Worksheet!B643,"")</f>
        <v/>
      </c>
      <c r="C643" s="12" t="str">
        <f t="shared" si="61"/>
        <v/>
      </c>
      <c r="D643" s="12" t="str">
        <f t="shared" si="59"/>
        <v/>
      </c>
      <c r="E643" s="12" t="str">
        <f t="shared" si="60"/>
        <v/>
      </c>
      <c r="F643" s="64" t="str">
        <f>IF(Worksheet!I643="","",Worksheet!I643)</f>
        <v/>
      </c>
      <c r="G643" s="65"/>
      <c r="H643" s="66"/>
      <c r="K643" s="19"/>
      <c r="L643" s="19"/>
      <c r="M643" s="19" t="str">
        <f>IF($B643&lt;&gt;"",ROUND(MAX(Worksheet!W643,Worksheet!AB643),Worksheet!$N$3),"")</f>
        <v/>
      </c>
      <c r="N643" s="19" t="str">
        <f>IF($B643&lt;&gt;"",ROUND(MAX(Worksheet!X643,Worksheet!AA643),Worksheet!$N$3),"")</f>
        <v/>
      </c>
      <c r="O643" s="19" t="str">
        <f>IF($B643&lt;&gt;"",ROUND(MAX(Worksheet!Y643,Worksheet!Z643),Worksheet!$N$3),"")</f>
        <v/>
      </c>
      <c r="Q643" s="19"/>
      <c r="R643" s="19"/>
      <c r="S643" s="19"/>
    </row>
    <row r="644" spans="2:19" x14ac:dyDescent="0.25">
      <c r="B644" s="10" t="str">
        <f>IF(Worksheet!B644&lt;&gt;"",Worksheet!B644,"")</f>
        <v/>
      </c>
      <c r="C644" s="12" t="str">
        <f t="shared" si="61"/>
        <v/>
      </c>
      <c r="D644" s="12" t="str">
        <f t="shared" si="59"/>
        <v/>
      </c>
      <c r="E644" s="12" t="str">
        <f t="shared" si="60"/>
        <v/>
      </c>
      <c r="F644" s="64" t="str">
        <f>IF(Worksheet!I644="","",Worksheet!I644)</f>
        <v/>
      </c>
      <c r="G644" s="65"/>
      <c r="H644" s="66"/>
      <c r="K644" s="19"/>
      <c r="L644" s="19"/>
      <c r="M644" s="19" t="str">
        <f>IF($B644&lt;&gt;"",ROUND(MAX(Worksheet!W644,Worksheet!AB644),Worksheet!$N$3),"")</f>
        <v/>
      </c>
      <c r="N644" s="19" t="str">
        <f>IF($B644&lt;&gt;"",ROUND(MAX(Worksheet!X644,Worksheet!AA644),Worksheet!$N$3),"")</f>
        <v/>
      </c>
      <c r="O644" s="19" t="str">
        <f>IF($B644&lt;&gt;"",ROUND(MAX(Worksheet!Y644,Worksheet!Z644),Worksheet!$N$3),"")</f>
        <v/>
      </c>
      <c r="Q644" s="19"/>
      <c r="R644" s="19"/>
      <c r="S644" s="19"/>
    </row>
    <row r="645" spans="2:19" x14ac:dyDescent="0.25">
      <c r="B645" s="10" t="str">
        <f>IF(Worksheet!B645&lt;&gt;"",Worksheet!B645,"")</f>
        <v/>
      </c>
      <c r="C645" s="12" t="str">
        <f t="shared" si="61"/>
        <v/>
      </c>
      <c r="D645" s="12" t="str">
        <f t="shared" si="59"/>
        <v/>
      </c>
      <c r="E645" s="12" t="str">
        <f t="shared" si="60"/>
        <v/>
      </c>
      <c r="F645" s="64" t="str">
        <f>IF(Worksheet!I645="","",Worksheet!I645)</f>
        <v/>
      </c>
      <c r="G645" s="65"/>
      <c r="H645" s="66"/>
      <c r="K645" s="19"/>
      <c r="L645" s="19"/>
      <c r="M645" s="19" t="str">
        <f>IF($B645&lt;&gt;"",ROUND(MAX(Worksheet!W645,Worksheet!AB645),Worksheet!$N$3),"")</f>
        <v/>
      </c>
      <c r="N645" s="19" t="str">
        <f>IF($B645&lt;&gt;"",ROUND(MAX(Worksheet!X645,Worksheet!AA645),Worksheet!$N$3),"")</f>
        <v/>
      </c>
      <c r="O645" s="19" t="str">
        <f>IF($B645&lt;&gt;"",ROUND(MAX(Worksheet!Y645,Worksheet!Z645),Worksheet!$N$3),"")</f>
        <v/>
      </c>
      <c r="Q645" s="19"/>
      <c r="R645" s="19"/>
      <c r="S645" s="19"/>
    </row>
    <row r="646" spans="2:19" x14ac:dyDescent="0.25">
      <c r="B646" s="10" t="str">
        <f>IF(Worksheet!B646&lt;&gt;"",Worksheet!B646,"")</f>
        <v/>
      </c>
      <c r="C646" s="12" t="str">
        <f t="shared" si="61"/>
        <v/>
      </c>
      <c r="D646" s="12" t="str">
        <f t="shared" si="59"/>
        <v/>
      </c>
      <c r="E646" s="12" t="str">
        <f t="shared" si="60"/>
        <v/>
      </c>
      <c r="F646" s="64" t="str">
        <f>IF(Worksheet!I646="","",Worksheet!I646)</f>
        <v/>
      </c>
      <c r="G646" s="65"/>
      <c r="H646" s="66"/>
      <c r="K646" s="19"/>
      <c r="L646" s="19"/>
      <c r="M646" s="19" t="str">
        <f>IF($B646&lt;&gt;"",ROUND(MAX(Worksheet!W646,Worksheet!AB646),Worksheet!$N$3),"")</f>
        <v/>
      </c>
      <c r="N646" s="19" t="str">
        <f>IF($B646&lt;&gt;"",ROUND(MAX(Worksheet!X646,Worksheet!AA646),Worksheet!$N$3),"")</f>
        <v/>
      </c>
      <c r="O646" s="19" t="str">
        <f>IF($B646&lt;&gt;"",ROUND(MAX(Worksheet!Y646,Worksheet!Z646),Worksheet!$N$3),"")</f>
        <v/>
      </c>
      <c r="Q646" s="19"/>
      <c r="R646" s="19"/>
      <c r="S646" s="19"/>
    </row>
    <row r="647" spans="2:19" x14ac:dyDescent="0.25">
      <c r="B647" s="10" t="str">
        <f>IF(Worksheet!B647&lt;&gt;"",Worksheet!B647,"")</f>
        <v/>
      </c>
      <c r="C647" s="12" t="str">
        <f t="shared" si="61"/>
        <v/>
      </c>
      <c r="D647" s="12" t="str">
        <f t="shared" si="59"/>
        <v/>
      </c>
      <c r="E647" s="12" t="str">
        <f t="shared" si="60"/>
        <v/>
      </c>
      <c r="F647" s="64" t="str">
        <f>IF(Worksheet!I647="","",Worksheet!I647)</f>
        <v/>
      </c>
      <c r="G647" s="65"/>
      <c r="H647" s="66"/>
      <c r="K647" s="19"/>
      <c r="L647" s="19"/>
      <c r="M647" s="19" t="str">
        <f>IF($B647&lt;&gt;"",ROUND(MAX(Worksheet!W647,Worksheet!AB647),Worksheet!$N$3),"")</f>
        <v/>
      </c>
      <c r="N647" s="19" t="str">
        <f>IF($B647&lt;&gt;"",ROUND(MAX(Worksheet!X647,Worksheet!AA647),Worksheet!$N$3),"")</f>
        <v/>
      </c>
      <c r="O647" s="19" t="str">
        <f>IF($B647&lt;&gt;"",ROUND(MAX(Worksheet!Y647,Worksheet!Z647),Worksheet!$N$3),"")</f>
        <v/>
      </c>
      <c r="Q647" s="19"/>
      <c r="R647" s="19"/>
      <c r="S647" s="19"/>
    </row>
    <row r="648" spans="2:19" x14ac:dyDescent="0.25">
      <c r="B648" s="10" t="str">
        <f>IF(Worksheet!B648&lt;&gt;"",Worksheet!B648,"")</f>
        <v/>
      </c>
      <c r="C648" s="12" t="str">
        <f t="shared" si="61"/>
        <v/>
      </c>
      <c r="D648" s="12" t="str">
        <f t="shared" si="59"/>
        <v/>
      </c>
      <c r="E648" s="12" t="str">
        <f t="shared" si="60"/>
        <v/>
      </c>
      <c r="F648" s="64" t="str">
        <f>IF(Worksheet!I648="","",Worksheet!I648)</f>
        <v/>
      </c>
      <c r="G648" s="65"/>
      <c r="H648" s="66"/>
      <c r="K648" s="19"/>
      <c r="L648" s="19"/>
      <c r="M648" s="19" t="str">
        <f>IF($B648&lt;&gt;"",ROUND(MAX(Worksheet!W648,Worksheet!AB648),Worksheet!$N$3),"")</f>
        <v/>
      </c>
      <c r="N648" s="19" t="str">
        <f>IF($B648&lt;&gt;"",ROUND(MAX(Worksheet!X648,Worksheet!AA648),Worksheet!$N$3),"")</f>
        <v/>
      </c>
      <c r="O648" s="19" t="str">
        <f>IF($B648&lt;&gt;"",ROUND(MAX(Worksheet!Y648,Worksheet!Z648),Worksheet!$N$3),"")</f>
        <v/>
      </c>
      <c r="Q648" s="19"/>
      <c r="R648" s="19"/>
      <c r="S648" s="19"/>
    </row>
    <row r="649" spans="2:19" x14ac:dyDescent="0.25">
      <c r="B649" s="10" t="str">
        <f>IF(Worksheet!B649&lt;&gt;"",Worksheet!B649,"")</f>
        <v/>
      </c>
      <c r="C649" s="12" t="str">
        <f t="shared" si="61"/>
        <v/>
      </c>
      <c r="D649" s="12" t="str">
        <f t="shared" si="59"/>
        <v/>
      </c>
      <c r="E649" s="12" t="str">
        <f t="shared" si="60"/>
        <v/>
      </c>
      <c r="F649" s="64" t="str">
        <f>IF(Worksheet!I649="","",Worksheet!I649)</f>
        <v/>
      </c>
      <c r="G649" s="65"/>
      <c r="H649" s="66"/>
      <c r="K649" s="19"/>
      <c r="L649" s="19"/>
      <c r="M649" s="19" t="str">
        <f>IF($B649&lt;&gt;"",ROUND(MAX(Worksheet!W649,Worksheet!AB649),Worksheet!$N$3),"")</f>
        <v/>
      </c>
      <c r="N649" s="19" t="str">
        <f>IF($B649&lt;&gt;"",ROUND(MAX(Worksheet!X649,Worksheet!AA649),Worksheet!$N$3),"")</f>
        <v/>
      </c>
      <c r="O649" s="19" t="str">
        <f>IF($B649&lt;&gt;"",ROUND(MAX(Worksheet!Y649,Worksheet!Z649),Worksheet!$N$3),"")</f>
        <v/>
      </c>
      <c r="Q649" s="19"/>
      <c r="R649" s="19"/>
      <c r="S649" s="19"/>
    </row>
    <row r="650" spans="2:19" x14ac:dyDescent="0.25">
      <c r="B650" s="10" t="str">
        <f>IF(Worksheet!B650&lt;&gt;"",Worksheet!B650,"")</f>
        <v/>
      </c>
      <c r="C650" s="12" t="str">
        <f t="shared" si="61"/>
        <v/>
      </c>
      <c r="D650" s="12" t="str">
        <f t="shared" si="59"/>
        <v/>
      </c>
      <c r="E650" s="12" t="str">
        <f t="shared" si="60"/>
        <v/>
      </c>
      <c r="F650" s="64" t="str">
        <f>IF(Worksheet!I650="","",Worksheet!I650)</f>
        <v/>
      </c>
      <c r="G650" s="65"/>
      <c r="H650" s="66"/>
      <c r="K650" s="19"/>
      <c r="L650" s="19"/>
      <c r="M650" s="19" t="str">
        <f>IF($B650&lt;&gt;"",ROUND(MAX(Worksheet!W650,Worksheet!AB650),Worksheet!$N$3),"")</f>
        <v/>
      </c>
      <c r="N650" s="19" t="str">
        <f>IF($B650&lt;&gt;"",ROUND(MAX(Worksheet!X650,Worksheet!AA650),Worksheet!$N$3),"")</f>
        <v/>
      </c>
      <c r="O650" s="19" t="str">
        <f>IF($B650&lt;&gt;"",ROUND(MAX(Worksheet!Y650,Worksheet!Z650),Worksheet!$N$3),"")</f>
        <v/>
      </c>
      <c r="Q650" s="19"/>
      <c r="R650" s="19"/>
      <c r="S650" s="19"/>
    </row>
    <row r="651" spans="2:19" x14ac:dyDescent="0.25">
      <c r="B651" s="10" t="str">
        <f>IF(Worksheet!B651&lt;&gt;"",Worksheet!B651,"")</f>
        <v/>
      </c>
      <c r="C651" s="12" t="str">
        <f t="shared" si="61"/>
        <v/>
      </c>
      <c r="D651" s="12" t="str">
        <f t="shared" si="59"/>
        <v/>
      </c>
      <c r="E651" s="12" t="str">
        <f t="shared" si="60"/>
        <v/>
      </c>
      <c r="F651" s="64" t="str">
        <f>IF(Worksheet!I651="","",Worksheet!I651)</f>
        <v/>
      </c>
      <c r="G651" s="65"/>
      <c r="H651" s="66"/>
      <c r="K651" s="19"/>
      <c r="L651" s="19"/>
      <c r="M651" s="19" t="str">
        <f>IF($B651&lt;&gt;"",ROUND(MAX(Worksheet!W651,Worksheet!AB651),Worksheet!$N$3),"")</f>
        <v/>
      </c>
      <c r="N651" s="19" t="str">
        <f>IF($B651&lt;&gt;"",ROUND(MAX(Worksheet!X651,Worksheet!AA651),Worksheet!$N$3),"")</f>
        <v/>
      </c>
      <c r="O651" s="19" t="str">
        <f>IF($B651&lt;&gt;"",ROUND(MAX(Worksheet!Y651,Worksheet!Z651),Worksheet!$N$3),"")</f>
        <v/>
      </c>
      <c r="Q651" s="19"/>
      <c r="R651" s="19"/>
      <c r="S651" s="19"/>
    </row>
    <row r="652" spans="2:19" x14ac:dyDescent="0.25">
      <c r="B652" s="10" t="str">
        <f>IF(Worksheet!B652&lt;&gt;"",Worksheet!B652,"")</f>
        <v/>
      </c>
      <c r="C652" s="12" t="str">
        <f t="shared" si="61"/>
        <v/>
      </c>
      <c r="D652" s="12" t="str">
        <f t="shared" si="59"/>
        <v/>
      </c>
      <c r="E652" s="12" t="str">
        <f t="shared" si="60"/>
        <v/>
      </c>
      <c r="F652" s="64" t="str">
        <f>IF(Worksheet!I652="","",Worksheet!I652)</f>
        <v/>
      </c>
      <c r="G652" s="65"/>
      <c r="H652" s="66"/>
      <c r="K652" s="19"/>
      <c r="L652" s="19"/>
      <c r="M652" s="19" t="str">
        <f>IF($B652&lt;&gt;"",ROUND(MAX(Worksheet!W652,Worksheet!AB652),Worksheet!$N$3),"")</f>
        <v/>
      </c>
      <c r="N652" s="19" t="str">
        <f>IF($B652&lt;&gt;"",ROUND(MAX(Worksheet!X652,Worksheet!AA652),Worksheet!$N$3),"")</f>
        <v/>
      </c>
      <c r="O652" s="19" t="str">
        <f>IF($B652&lt;&gt;"",ROUND(MAX(Worksheet!Y652,Worksheet!Z652),Worksheet!$N$3),"")</f>
        <v/>
      </c>
      <c r="Q652" s="19"/>
      <c r="R652" s="19"/>
      <c r="S652" s="19"/>
    </row>
    <row r="653" spans="2:19" x14ac:dyDescent="0.25">
      <c r="B653" s="10" t="str">
        <f>IF(Worksheet!B653&lt;&gt;"",Worksheet!B653,"")</f>
        <v/>
      </c>
      <c r="C653" s="12" t="str">
        <f t="shared" si="61"/>
        <v/>
      </c>
      <c r="D653" s="12" t="str">
        <f t="shared" si="59"/>
        <v/>
      </c>
      <c r="E653" s="12" t="str">
        <f t="shared" si="60"/>
        <v/>
      </c>
      <c r="F653" s="64" t="str">
        <f>IF(Worksheet!I653="","",Worksheet!I653)</f>
        <v/>
      </c>
      <c r="G653" s="65"/>
      <c r="H653" s="66"/>
      <c r="K653" s="19"/>
      <c r="L653" s="19"/>
      <c r="M653" s="19" t="str">
        <f>IF($B653&lt;&gt;"",ROUND(MAX(Worksheet!W653,Worksheet!AB653),Worksheet!$N$3),"")</f>
        <v/>
      </c>
      <c r="N653" s="19" t="str">
        <f>IF($B653&lt;&gt;"",ROUND(MAX(Worksheet!X653,Worksheet!AA653),Worksheet!$N$3),"")</f>
        <v/>
      </c>
      <c r="O653" s="19" t="str">
        <f>IF($B653&lt;&gt;"",ROUND(MAX(Worksheet!Y653,Worksheet!Z653),Worksheet!$N$3),"")</f>
        <v/>
      </c>
      <c r="Q653" s="19"/>
      <c r="R653" s="19"/>
      <c r="S653" s="19"/>
    </row>
    <row r="654" spans="2:19" x14ac:dyDescent="0.25">
      <c r="B654" s="10" t="str">
        <f>IF(Worksheet!B654&lt;&gt;"",Worksheet!B654,"")</f>
        <v/>
      </c>
      <c r="C654" s="12" t="str">
        <f t="shared" si="61"/>
        <v/>
      </c>
      <c r="D654" s="12" t="str">
        <f t="shared" si="59"/>
        <v/>
      </c>
      <c r="E654" s="12" t="str">
        <f t="shared" si="60"/>
        <v/>
      </c>
      <c r="F654" s="64" t="str">
        <f>IF(Worksheet!I654="","",Worksheet!I654)</f>
        <v/>
      </c>
      <c r="G654" s="65"/>
      <c r="H654" s="66"/>
      <c r="K654" s="19"/>
      <c r="L654" s="19"/>
      <c r="M654" s="19" t="str">
        <f>IF($B654&lt;&gt;"",ROUND(MAX(Worksheet!W654,Worksheet!AB654),Worksheet!$N$3),"")</f>
        <v/>
      </c>
      <c r="N654" s="19" t="str">
        <f>IF($B654&lt;&gt;"",ROUND(MAX(Worksheet!X654,Worksheet!AA654),Worksheet!$N$3),"")</f>
        <v/>
      </c>
      <c r="O654" s="19" t="str">
        <f>IF($B654&lt;&gt;"",ROUND(MAX(Worksheet!Y654,Worksheet!Z654),Worksheet!$N$3),"")</f>
        <v/>
      </c>
      <c r="Q654" s="19"/>
      <c r="R654" s="19"/>
      <c r="S654" s="19"/>
    </row>
    <row r="655" spans="2:19" x14ac:dyDescent="0.25">
      <c r="B655" s="10" t="str">
        <f>IF(Worksheet!B655&lt;&gt;"",Worksheet!B655,"")</f>
        <v/>
      </c>
      <c r="C655" s="12" t="str">
        <f t="shared" si="61"/>
        <v/>
      </c>
      <c r="D655" s="12" t="str">
        <f t="shared" si="59"/>
        <v/>
      </c>
      <c r="E655" s="12" t="str">
        <f t="shared" si="60"/>
        <v/>
      </c>
      <c r="F655" s="64" t="str">
        <f>IF(Worksheet!I655="","",Worksheet!I655)</f>
        <v/>
      </c>
      <c r="G655" s="65"/>
      <c r="H655" s="66"/>
      <c r="K655" s="19"/>
      <c r="L655" s="19"/>
      <c r="M655" s="19" t="str">
        <f>IF($B655&lt;&gt;"",ROUND(MAX(Worksheet!W655,Worksheet!AB655),Worksheet!$N$3),"")</f>
        <v/>
      </c>
      <c r="N655" s="19" t="str">
        <f>IF($B655&lt;&gt;"",ROUND(MAX(Worksheet!X655,Worksheet!AA655),Worksheet!$N$3),"")</f>
        <v/>
      </c>
      <c r="O655" s="19" t="str">
        <f>IF($B655&lt;&gt;"",ROUND(MAX(Worksheet!Y655,Worksheet!Z655),Worksheet!$N$3),"")</f>
        <v/>
      </c>
      <c r="Q655" s="19"/>
      <c r="R655" s="19"/>
      <c r="S655" s="19"/>
    </row>
    <row r="656" spans="2:19" x14ac:dyDescent="0.25">
      <c r="B656" s="10" t="str">
        <f>IF(Worksheet!B656&lt;&gt;"",Worksheet!B656,"")</f>
        <v/>
      </c>
      <c r="C656" s="12" t="str">
        <f t="shared" si="61"/>
        <v/>
      </c>
      <c r="D656" s="12" t="str">
        <f t="shared" si="59"/>
        <v/>
      </c>
      <c r="E656" s="12" t="str">
        <f t="shared" si="60"/>
        <v/>
      </c>
      <c r="F656" s="64" t="str">
        <f>IF(Worksheet!I656="","",Worksheet!I656)</f>
        <v/>
      </c>
      <c r="G656" s="65"/>
      <c r="H656" s="66"/>
      <c r="K656" s="19"/>
      <c r="L656" s="19"/>
      <c r="M656" s="19" t="str">
        <f>IF($B656&lt;&gt;"",ROUND(MAX(Worksheet!W656,Worksheet!AB656),Worksheet!$N$3),"")</f>
        <v/>
      </c>
      <c r="N656" s="19" t="str">
        <f>IF($B656&lt;&gt;"",ROUND(MAX(Worksheet!X656,Worksheet!AA656),Worksheet!$N$3),"")</f>
        <v/>
      </c>
      <c r="O656" s="19" t="str">
        <f>IF($B656&lt;&gt;"",ROUND(MAX(Worksheet!Y656,Worksheet!Z656),Worksheet!$N$3),"")</f>
        <v/>
      </c>
      <c r="Q656" s="19"/>
      <c r="R656" s="19"/>
      <c r="S656" s="19"/>
    </row>
    <row r="657" spans="2:19" x14ac:dyDescent="0.25">
      <c r="B657" s="10" t="str">
        <f>IF(Worksheet!B657&lt;&gt;"",Worksheet!B657,"")</f>
        <v/>
      </c>
      <c r="C657" s="12" t="str">
        <f t="shared" si="61"/>
        <v/>
      </c>
      <c r="D657" s="12" t="str">
        <f t="shared" si="59"/>
        <v/>
      </c>
      <c r="E657" s="12" t="str">
        <f t="shared" si="60"/>
        <v/>
      </c>
      <c r="F657" s="64" t="str">
        <f>IF(Worksheet!I657="","",Worksheet!I657)</f>
        <v/>
      </c>
      <c r="G657" s="65"/>
      <c r="H657" s="66"/>
      <c r="K657" s="19"/>
      <c r="L657" s="19"/>
      <c r="M657" s="19" t="str">
        <f>IF($B657&lt;&gt;"",ROUND(MAX(Worksheet!W657,Worksheet!AB657),Worksheet!$N$3),"")</f>
        <v/>
      </c>
      <c r="N657" s="19" t="str">
        <f>IF($B657&lt;&gt;"",ROUND(MAX(Worksheet!X657,Worksheet!AA657),Worksheet!$N$3),"")</f>
        <v/>
      </c>
      <c r="O657" s="19" t="str">
        <f>IF($B657&lt;&gt;"",ROUND(MAX(Worksheet!Y657,Worksheet!Z657),Worksheet!$N$3),"")</f>
        <v/>
      </c>
      <c r="Q657" s="19"/>
      <c r="R657" s="19"/>
      <c r="S657" s="19"/>
    </row>
    <row r="658" spans="2:19" x14ac:dyDescent="0.25">
      <c r="K658" s="19"/>
      <c r="L658" s="19"/>
      <c r="M658" s="19" t="str">
        <f>IF($B658&lt;&gt;"",ROUND(MAX(Worksheet!W658,Worksheet!AB658),Worksheet!$N$3),"")</f>
        <v/>
      </c>
      <c r="N658" s="19" t="str">
        <f>IF($B658&lt;&gt;"",ROUND(MAX(Worksheet!X658,Worksheet!AA658),Worksheet!$N$3),"")</f>
        <v/>
      </c>
      <c r="O658" s="19" t="str">
        <f>IF($B658&lt;&gt;"",ROUND(MAX(Worksheet!Y658,Worksheet!Z658),Worksheet!$N$3),"")</f>
        <v/>
      </c>
      <c r="Q658" s="19"/>
      <c r="R658" s="19"/>
      <c r="S658" s="19"/>
    </row>
    <row r="659" spans="2:19" x14ac:dyDescent="0.25">
      <c r="B659" s="61" t="s">
        <v>67</v>
      </c>
      <c r="C659" s="61"/>
      <c r="D659" s="61"/>
      <c r="E659" s="61"/>
      <c r="F659" s="61"/>
      <c r="G659" s="61"/>
      <c r="I659" s="2" t="str">
        <f>CONCATENATE("Page ",P659," of ",$Q$1)</f>
        <v>Page 16 of 2</v>
      </c>
      <c r="K659" s="19"/>
      <c r="L659" s="19"/>
      <c r="M659" s="19" t="e">
        <f>IF($B659&lt;&gt;"",ROUND(MAX(Worksheet!W659,Worksheet!AB659),Worksheet!$N$3),"")</f>
        <v>#VALUE!</v>
      </c>
      <c r="N659" s="19" t="e">
        <f>IF($B659&lt;&gt;"",ROUND(MAX(Worksheet!X659,Worksheet!AA659),Worksheet!$N$3),"")</f>
        <v>#VALUE!</v>
      </c>
      <c r="O659" s="19" t="e">
        <f>IF($B659&lt;&gt;"",ROUND(MAX(Worksheet!Y659,Worksheet!Z659),Worksheet!$N$3),"")</f>
        <v>#VALUE!</v>
      </c>
      <c r="P659" s="13">
        <f>P612+1</f>
        <v>16</v>
      </c>
      <c r="Q659" s="19"/>
      <c r="R659" s="19"/>
      <c r="S659" s="19"/>
    </row>
    <row r="660" spans="2:19" ht="18" x14ac:dyDescent="0.25">
      <c r="B660" s="67" t="s">
        <v>68</v>
      </c>
      <c r="C660" s="67"/>
      <c r="D660" s="67"/>
      <c r="E660" s="67"/>
      <c r="F660" s="67"/>
      <c r="G660" s="67"/>
      <c r="H660" s="67"/>
      <c r="K660" s="19"/>
      <c r="L660" s="19"/>
      <c r="M660" s="19" t="e">
        <f>IF($B660&lt;&gt;"",ROUND(MAX(Worksheet!W660,Worksheet!AB660),Worksheet!$N$3),"")</f>
        <v>#VALUE!</v>
      </c>
      <c r="N660" s="19" t="e">
        <f>IF($B660&lt;&gt;"",ROUND(MAX(Worksheet!X660,Worksheet!AA660),Worksheet!$N$3),"")</f>
        <v>#VALUE!</v>
      </c>
      <c r="O660" s="19" t="e">
        <f>IF($B660&lt;&gt;"",ROUND(MAX(Worksheet!Y660,Worksheet!Z660),Worksheet!$N$3),"")</f>
        <v>#VALUE!</v>
      </c>
      <c r="Q660" s="19"/>
      <c r="R660" s="19"/>
      <c r="S660" s="19"/>
    </row>
    <row r="661" spans="2:19" ht="16.5" thickBot="1" x14ac:dyDescent="0.3">
      <c r="B661" s="3" t="s">
        <v>31</v>
      </c>
      <c r="C661" s="28">
        <f>$C$3</f>
        <v>0</v>
      </c>
      <c r="E661" s="3" t="s">
        <v>24</v>
      </c>
      <c r="F661" s="4" t="str">
        <f>$E$3</f>
        <v/>
      </c>
      <c r="H661" s="5"/>
      <c r="K661" s="19"/>
      <c r="L661" s="19"/>
      <c r="M661" s="19" t="e">
        <f>IF($B661&lt;&gt;"",ROUND(MAX(Worksheet!W661,Worksheet!AB661),Worksheet!$N$3),"")</f>
        <v>#VALUE!</v>
      </c>
      <c r="N661" s="19" t="e">
        <f>IF($B661&lt;&gt;"",ROUND(MAX(Worksheet!X661,Worksheet!AA661),Worksheet!$N$3),"")</f>
        <v>#VALUE!</v>
      </c>
      <c r="O661" s="19" t="e">
        <f>IF($B661&lt;&gt;"",ROUND(MAX(Worksheet!Y661,Worksheet!Z661),Worksheet!$N$3),"")</f>
        <v>#VALUE!</v>
      </c>
      <c r="Q661" s="19"/>
      <c r="R661" s="19"/>
      <c r="S661" s="19"/>
    </row>
    <row r="662" spans="2:19" x14ac:dyDescent="0.25">
      <c r="H662" s="6"/>
      <c r="K662" s="19"/>
      <c r="L662" s="19"/>
      <c r="M662" s="19" t="str">
        <f>IF($B662&lt;&gt;"",ROUND(MAX(Worksheet!W662,Worksheet!AB662),Worksheet!$N$3),"")</f>
        <v/>
      </c>
      <c r="N662" s="19" t="str">
        <f>IF($B662&lt;&gt;"",ROUND(MAX(Worksheet!X662,Worksheet!AA662),Worksheet!$N$3),"")</f>
        <v/>
      </c>
      <c r="O662" s="19" t="str">
        <f>IF($B662&lt;&gt;"",ROUND(MAX(Worksheet!Y662,Worksheet!Z662),Worksheet!$N$3),"")</f>
        <v/>
      </c>
      <c r="Q662" s="19"/>
      <c r="R662" s="19"/>
      <c r="S662" s="19"/>
    </row>
    <row r="663" spans="2:19" x14ac:dyDescent="0.25">
      <c r="C663" s="60" t="s">
        <v>42</v>
      </c>
      <c r="D663" s="60"/>
      <c r="E663" s="60"/>
      <c r="H663" s="6"/>
      <c r="K663" s="19"/>
      <c r="L663" s="19"/>
      <c r="M663" s="19" t="str">
        <f>IF($B663&lt;&gt;"",ROUND(MAX(Worksheet!W663,Worksheet!AB663),Worksheet!$N$3),"")</f>
        <v/>
      </c>
      <c r="N663" s="19" t="str">
        <f>IF($B663&lt;&gt;"",ROUND(MAX(Worksheet!X663,Worksheet!AA663),Worksheet!$N$3),"")</f>
        <v/>
      </c>
      <c r="O663" s="19" t="str">
        <f>IF($B663&lt;&gt;"",ROUND(MAX(Worksheet!Y663,Worksheet!Z663),Worksheet!$N$3),"")</f>
        <v/>
      </c>
      <c r="Q663" s="19"/>
      <c r="R663" s="19"/>
      <c r="S663" s="19"/>
    </row>
    <row r="664" spans="2:19" x14ac:dyDescent="0.25">
      <c r="B664" s="7" t="s">
        <v>45</v>
      </c>
      <c r="C664" s="7" t="s">
        <v>9</v>
      </c>
      <c r="D664" s="7" t="s">
        <v>71</v>
      </c>
      <c r="E664" s="7" t="s">
        <v>11</v>
      </c>
      <c r="F664" s="68" t="s">
        <v>52</v>
      </c>
      <c r="G664" s="68"/>
      <c r="H664" s="68"/>
      <c r="K664" s="19"/>
      <c r="L664" s="19"/>
      <c r="M664" s="19" t="e">
        <f>IF($B664&lt;&gt;"",ROUND(MAX(Worksheet!W664,Worksheet!AB664),Worksheet!$N$3),"")</f>
        <v>#VALUE!</v>
      </c>
      <c r="N664" s="19" t="e">
        <f>IF($B664&lt;&gt;"",ROUND(MAX(Worksheet!X664,Worksheet!AA664),Worksheet!$N$3),"")</f>
        <v>#VALUE!</v>
      </c>
      <c r="O664" s="19" t="e">
        <f>IF($B664&lt;&gt;"",ROUND(MAX(Worksheet!Y664,Worksheet!Z664),Worksheet!$N$3),"")</f>
        <v>#VALUE!</v>
      </c>
      <c r="Q664" s="19"/>
      <c r="R664" s="19"/>
      <c r="S664" s="19"/>
    </row>
    <row r="665" spans="2:19" x14ac:dyDescent="0.25">
      <c r="B665" s="10" t="str">
        <f>IF(Worksheet!B665&lt;&gt;"",Worksheet!B665,"")</f>
        <v/>
      </c>
      <c r="C665" s="12" t="str">
        <f t="shared" ref="C665" si="62">IF(ISERROR(M665),"",M665)</f>
        <v/>
      </c>
      <c r="D665" s="12" t="str">
        <f t="shared" ref="D665:D704" si="63">IF(ISERROR(N665),"",N665)</f>
        <v/>
      </c>
      <c r="E665" s="12" t="str">
        <f t="shared" ref="E665:E704" si="64">IF(ISERROR(O665),"",O665)</f>
        <v/>
      </c>
      <c r="F665" s="64" t="str">
        <f>IF(Worksheet!I665="","",Worksheet!I665)</f>
        <v/>
      </c>
      <c r="G665" s="65"/>
      <c r="H665" s="66"/>
      <c r="K665" s="19"/>
      <c r="L665" s="19"/>
      <c r="M665" s="19" t="str">
        <f>IF($B665&lt;&gt;"",ROUND(MAX(Worksheet!W665,Worksheet!AB665),Worksheet!$N$3),"")</f>
        <v/>
      </c>
      <c r="N665" s="19" t="str">
        <f>IF($B665&lt;&gt;"",ROUND(MAX(Worksheet!X665,Worksheet!AA665),Worksheet!$N$3),"")</f>
        <v/>
      </c>
      <c r="O665" s="19" t="str">
        <f>IF($B665&lt;&gt;"",ROUND(MAX(Worksheet!Y665,Worksheet!Z665),Worksheet!$N$3),"")</f>
        <v/>
      </c>
      <c r="Q665" s="13">
        <f>IF(B665="",Q618,Q618+1)</f>
        <v>2</v>
      </c>
      <c r="R665" s="19"/>
      <c r="S665" s="19"/>
    </row>
    <row r="666" spans="2:19" x14ac:dyDescent="0.25">
      <c r="B666" s="10" t="str">
        <f>IF(Worksheet!B666&lt;&gt;"",Worksheet!B666,"")</f>
        <v/>
      </c>
      <c r="C666" s="12" t="str">
        <f>IF(ISERROR(M666),"",M666)</f>
        <v/>
      </c>
      <c r="D666" s="12" t="str">
        <f t="shared" si="63"/>
        <v/>
      </c>
      <c r="E666" s="12" t="str">
        <f t="shared" si="64"/>
        <v/>
      </c>
      <c r="F666" s="64" t="str">
        <f>IF(Worksheet!I666="","",Worksheet!I666)</f>
        <v/>
      </c>
      <c r="G666" s="65"/>
      <c r="H666" s="66"/>
      <c r="K666" s="19"/>
      <c r="L666" s="19"/>
      <c r="M666" s="19" t="str">
        <f>IF($B666&lt;&gt;"",ROUND(MAX(Worksheet!W666,Worksheet!AB666),Worksheet!$N$3),"")</f>
        <v/>
      </c>
      <c r="N666" s="19" t="str">
        <f>IF($B666&lt;&gt;"",ROUND(MAX(Worksheet!X666,Worksheet!AA666),Worksheet!$N$3),"")</f>
        <v/>
      </c>
      <c r="O666" s="19" t="str">
        <f>IF($B666&lt;&gt;"",ROUND(MAX(Worksheet!Y666,Worksheet!Z666),Worksheet!$N$3),"")</f>
        <v/>
      </c>
      <c r="Q666" s="19"/>
      <c r="R666" s="19"/>
      <c r="S666" s="19"/>
    </row>
    <row r="667" spans="2:19" x14ac:dyDescent="0.25">
      <c r="B667" s="10" t="str">
        <f>IF(Worksheet!B667&lt;&gt;"",Worksheet!B667,"")</f>
        <v/>
      </c>
      <c r="C667" s="12" t="str">
        <f t="shared" ref="C667:C704" si="65">IF(ISERROR(M667),"",M667)</f>
        <v/>
      </c>
      <c r="D667" s="12" t="str">
        <f t="shared" si="63"/>
        <v/>
      </c>
      <c r="E667" s="12" t="str">
        <f t="shared" si="64"/>
        <v/>
      </c>
      <c r="F667" s="64" t="str">
        <f>IF(Worksheet!I667="","",Worksheet!I667)</f>
        <v/>
      </c>
      <c r="G667" s="65"/>
      <c r="H667" s="66"/>
      <c r="K667" s="19"/>
      <c r="L667" s="19"/>
      <c r="M667" s="19" t="str">
        <f>IF($B667&lt;&gt;"",ROUND(MAX(Worksheet!W667,Worksheet!AB667),Worksheet!$N$3),"")</f>
        <v/>
      </c>
      <c r="N667" s="19" t="str">
        <f>IF($B667&lt;&gt;"",ROUND(MAX(Worksheet!X667,Worksheet!AA667),Worksheet!$N$3),"")</f>
        <v/>
      </c>
      <c r="O667" s="19" t="str">
        <f>IF($B667&lt;&gt;"",ROUND(MAX(Worksheet!Y667,Worksheet!Z667),Worksheet!$N$3),"")</f>
        <v/>
      </c>
      <c r="Q667" s="19"/>
      <c r="R667" s="19"/>
      <c r="S667" s="19"/>
    </row>
    <row r="668" spans="2:19" x14ac:dyDescent="0.25">
      <c r="B668" s="10" t="str">
        <f>IF(Worksheet!B668&lt;&gt;"",Worksheet!B668,"")</f>
        <v/>
      </c>
      <c r="C668" s="12" t="str">
        <f t="shared" si="65"/>
        <v/>
      </c>
      <c r="D668" s="12" t="str">
        <f t="shared" si="63"/>
        <v/>
      </c>
      <c r="E668" s="12" t="str">
        <f t="shared" si="64"/>
        <v/>
      </c>
      <c r="F668" s="64" t="str">
        <f>IF(Worksheet!I668="","",Worksheet!I668)</f>
        <v/>
      </c>
      <c r="G668" s="65"/>
      <c r="H668" s="66"/>
      <c r="K668" s="19"/>
      <c r="L668" s="19"/>
      <c r="M668" s="19" t="str">
        <f>IF($B668&lt;&gt;"",ROUND(MAX(Worksheet!W668,Worksheet!AB668),Worksheet!$N$3),"")</f>
        <v/>
      </c>
      <c r="N668" s="19" t="str">
        <f>IF($B668&lt;&gt;"",ROUND(MAX(Worksheet!X668,Worksheet!AA668),Worksheet!$N$3),"")</f>
        <v/>
      </c>
      <c r="O668" s="19" t="str">
        <f>IF($B668&lt;&gt;"",ROUND(MAX(Worksheet!Y668,Worksheet!Z668),Worksheet!$N$3),"")</f>
        <v/>
      </c>
      <c r="Q668" s="19"/>
      <c r="R668" s="19"/>
      <c r="S668" s="19"/>
    </row>
    <row r="669" spans="2:19" x14ac:dyDescent="0.25">
      <c r="B669" s="10" t="str">
        <f>IF(Worksheet!B669&lt;&gt;"",Worksheet!B669,"")</f>
        <v/>
      </c>
      <c r="C669" s="12" t="str">
        <f t="shared" si="65"/>
        <v/>
      </c>
      <c r="D669" s="12" t="str">
        <f t="shared" si="63"/>
        <v/>
      </c>
      <c r="E669" s="12" t="str">
        <f t="shared" si="64"/>
        <v/>
      </c>
      <c r="F669" s="64" t="str">
        <f>IF(Worksheet!I669="","",Worksheet!I669)</f>
        <v/>
      </c>
      <c r="G669" s="65"/>
      <c r="H669" s="66"/>
      <c r="K669" s="19"/>
      <c r="L669" s="19"/>
      <c r="M669" s="19" t="str">
        <f>IF($B669&lt;&gt;"",ROUND(MAX(Worksheet!W669,Worksheet!AB669),Worksheet!$N$3),"")</f>
        <v/>
      </c>
      <c r="N669" s="19" t="str">
        <f>IF($B669&lt;&gt;"",ROUND(MAX(Worksheet!X669,Worksheet!AA669),Worksheet!$N$3),"")</f>
        <v/>
      </c>
      <c r="O669" s="19" t="str">
        <f>IF($B669&lt;&gt;"",ROUND(MAX(Worksheet!Y669,Worksheet!Z669),Worksheet!$N$3),"")</f>
        <v/>
      </c>
      <c r="Q669" s="19"/>
      <c r="R669" s="19"/>
      <c r="S669" s="19"/>
    </row>
    <row r="670" spans="2:19" x14ac:dyDescent="0.25">
      <c r="B670" s="10" t="str">
        <f>IF(Worksheet!B670&lt;&gt;"",Worksheet!B670,"")</f>
        <v/>
      </c>
      <c r="C670" s="12" t="str">
        <f t="shared" si="65"/>
        <v/>
      </c>
      <c r="D670" s="12" t="str">
        <f t="shared" si="63"/>
        <v/>
      </c>
      <c r="E670" s="12" t="str">
        <f t="shared" si="64"/>
        <v/>
      </c>
      <c r="F670" s="64" t="str">
        <f>IF(Worksheet!I670="","",Worksheet!I670)</f>
        <v/>
      </c>
      <c r="G670" s="65"/>
      <c r="H670" s="66"/>
      <c r="K670" s="19"/>
      <c r="L670" s="19"/>
      <c r="M670" s="19" t="str">
        <f>IF($B670&lt;&gt;"",ROUND(MAX(Worksheet!W670,Worksheet!AB670),Worksheet!$N$3),"")</f>
        <v/>
      </c>
      <c r="N670" s="19" t="str">
        <f>IF($B670&lt;&gt;"",ROUND(MAX(Worksheet!X670,Worksheet!AA670),Worksheet!$N$3),"")</f>
        <v/>
      </c>
      <c r="O670" s="19" t="str">
        <f>IF($B670&lt;&gt;"",ROUND(MAX(Worksheet!Y670,Worksheet!Z670),Worksheet!$N$3),"")</f>
        <v/>
      </c>
      <c r="Q670" s="19"/>
      <c r="R670" s="19"/>
      <c r="S670" s="19"/>
    </row>
    <row r="671" spans="2:19" x14ac:dyDescent="0.25">
      <c r="B671" s="10" t="str">
        <f>IF(Worksheet!B671&lt;&gt;"",Worksheet!B671,"")</f>
        <v/>
      </c>
      <c r="C671" s="12" t="str">
        <f t="shared" si="65"/>
        <v/>
      </c>
      <c r="D671" s="12" t="str">
        <f t="shared" si="63"/>
        <v/>
      </c>
      <c r="E671" s="12" t="str">
        <f t="shared" si="64"/>
        <v/>
      </c>
      <c r="F671" s="64" t="str">
        <f>IF(Worksheet!I671="","",Worksheet!I671)</f>
        <v/>
      </c>
      <c r="G671" s="65"/>
      <c r="H671" s="66"/>
      <c r="K671" s="19"/>
      <c r="L671" s="19"/>
      <c r="M671" s="19" t="str">
        <f>IF($B671&lt;&gt;"",ROUND(MAX(Worksheet!W671,Worksheet!AB671),Worksheet!$N$3),"")</f>
        <v/>
      </c>
      <c r="N671" s="19" t="str">
        <f>IF($B671&lt;&gt;"",ROUND(MAX(Worksheet!X671,Worksheet!AA671),Worksheet!$N$3),"")</f>
        <v/>
      </c>
      <c r="O671" s="19" t="str">
        <f>IF($B671&lt;&gt;"",ROUND(MAX(Worksheet!Y671,Worksheet!Z671),Worksheet!$N$3),"")</f>
        <v/>
      </c>
      <c r="Q671" s="19"/>
      <c r="R671" s="19"/>
      <c r="S671" s="19"/>
    </row>
    <row r="672" spans="2:19" x14ac:dyDescent="0.25">
      <c r="B672" s="10" t="str">
        <f>IF(Worksheet!B672&lt;&gt;"",Worksheet!B672,"")</f>
        <v/>
      </c>
      <c r="C672" s="12" t="str">
        <f t="shared" si="65"/>
        <v/>
      </c>
      <c r="D672" s="12" t="str">
        <f t="shared" si="63"/>
        <v/>
      </c>
      <c r="E672" s="12" t="str">
        <f t="shared" si="64"/>
        <v/>
      </c>
      <c r="F672" s="64" t="str">
        <f>IF(Worksheet!I672="","",Worksheet!I672)</f>
        <v/>
      </c>
      <c r="G672" s="65"/>
      <c r="H672" s="66"/>
      <c r="K672" s="19"/>
      <c r="L672" s="19"/>
      <c r="M672" s="19" t="str">
        <f>IF($B672&lt;&gt;"",ROUND(MAX(Worksheet!W672,Worksheet!AB672),Worksheet!$N$3),"")</f>
        <v/>
      </c>
      <c r="N672" s="19" t="str">
        <f>IF($B672&lt;&gt;"",ROUND(MAX(Worksheet!X672,Worksheet!AA672),Worksheet!$N$3),"")</f>
        <v/>
      </c>
      <c r="O672" s="19" t="str">
        <f>IF($B672&lt;&gt;"",ROUND(MAX(Worksheet!Y672,Worksheet!Z672),Worksheet!$N$3),"")</f>
        <v/>
      </c>
      <c r="Q672" s="19"/>
      <c r="R672" s="19"/>
      <c r="S672" s="19"/>
    </row>
    <row r="673" spans="2:19" x14ac:dyDescent="0.25">
      <c r="B673" s="10" t="str">
        <f>IF(Worksheet!B673&lt;&gt;"",Worksheet!B673,"")</f>
        <v/>
      </c>
      <c r="C673" s="12" t="str">
        <f t="shared" si="65"/>
        <v/>
      </c>
      <c r="D673" s="12" t="str">
        <f t="shared" si="63"/>
        <v/>
      </c>
      <c r="E673" s="12" t="str">
        <f t="shared" si="64"/>
        <v/>
      </c>
      <c r="F673" s="64" t="str">
        <f>IF(Worksheet!I673="","",Worksheet!I673)</f>
        <v/>
      </c>
      <c r="G673" s="65"/>
      <c r="H673" s="66"/>
      <c r="K673" s="19"/>
      <c r="L673" s="19"/>
      <c r="M673" s="19" t="str">
        <f>IF($B673&lt;&gt;"",ROUND(MAX(Worksheet!W673,Worksheet!AB673),Worksheet!$N$3),"")</f>
        <v/>
      </c>
      <c r="N673" s="19" t="str">
        <f>IF($B673&lt;&gt;"",ROUND(MAX(Worksheet!X673,Worksheet!AA673),Worksheet!$N$3),"")</f>
        <v/>
      </c>
      <c r="O673" s="19" t="str">
        <f>IF($B673&lt;&gt;"",ROUND(MAX(Worksheet!Y673,Worksheet!Z673),Worksheet!$N$3),"")</f>
        <v/>
      </c>
      <c r="Q673" s="19"/>
      <c r="R673" s="19"/>
      <c r="S673" s="19"/>
    </row>
    <row r="674" spans="2:19" x14ac:dyDescent="0.25">
      <c r="B674" s="10" t="str">
        <f>IF(Worksheet!B674&lt;&gt;"",Worksheet!B674,"")</f>
        <v/>
      </c>
      <c r="C674" s="12" t="str">
        <f t="shared" si="65"/>
        <v/>
      </c>
      <c r="D674" s="12" t="str">
        <f t="shared" si="63"/>
        <v/>
      </c>
      <c r="E674" s="12" t="str">
        <f t="shared" si="64"/>
        <v/>
      </c>
      <c r="F674" s="64" t="str">
        <f>IF(Worksheet!I674="","",Worksheet!I674)</f>
        <v/>
      </c>
      <c r="G674" s="65"/>
      <c r="H674" s="66"/>
      <c r="K674" s="19"/>
      <c r="L674" s="19"/>
      <c r="M674" s="19" t="str">
        <f>IF($B674&lt;&gt;"",ROUND(MAX(Worksheet!W674,Worksheet!AB674),Worksheet!$N$3),"")</f>
        <v/>
      </c>
      <c r="N674" s="19" t="str">
        <f>IF($B674&lt;&gt;"",ROUND(MAX(Worksheet!X674,Worksheet!AA674),Worksheet!$N$3),"")</f>
        <v/>
      </c>
      <c r="O674" s="19" t="str">
        <f>IF($B674&lt;&gt;"",ROUND(MAX(Worksheet!Y674,Worksheet!Z674),Worksheet!$N$3),"")</f>
        <v/>
      </c>
      <c r="Q674" s="19"/>
      <c r="R674" s="19"/>
      <c r="S674" s="19"/>
    </row>
    <row r="675" spans="2:19" x14ac:dyDescent="0.25">
      <c r="B675" s="10" t="str">
        <f>IF(Worksheet!B675&lt;&gt;"",Worksheet!B675,"")</f>
        <v/>
      </c>
      <c r="C675" s="12" t="str">
        <f t="shared" si="65"/>
        <v/>
      </c>
      <c r="D675" s="12" t="str">
        <f t="shared" si="63"/>
        <v/>
      </c>
      <c r="E675" s="12" t="str">
        <f t="shared" si="64"/>
        <v/>
      </c>
      <c r="F675" s="64" t="str">
        <f>IF(Worksheet!I675="","",Worksheet!I675)</f>
        <v/>
      </c>
      <c r="G675" s="65"/>
      <c r="H675" s="66"/>
      <c r="K675" s="19"/>
      <c r="L675" s="19"/>
      <c r="M675" s="19" t="str">
        <f>IF($B675&lt;&gt;"",ROUND(MAX(Worksheet!W675,Worksheet!AB675),Worksheet!$N$3),"")</f>
        <v/>
      </c>
      <c r="N675" s="19" t="str">
        <f>IF($B675&lt;&gt;"",ROUND(MAX(Worksheet!X675,Worksheet!AA675),Worksheet!$N$3),"")</f>
        <v/>
      </c>
      <c r="O675" s="19" t="str">
        <f>IF($B675&lt;&gt;"",ROUND(MAX(Worksheet!Y675,Worksheet!Z675),Worksheet!$N$3),"")</f>
        <v/>
      </c>
      <c r="Q675" s="19"/>
      <c r="R675" s="19"/>
      <c r="S675" s="19"/>
    </row>
    <row r="676" spans="2:19" x14ac:dyDescent="0.25">
      <c r="B676" s="10" t="str">
        <f>IF(Worksheet!B676&lt;&gt;"",Worksheet!B676,"")</f>
        <v/>
      </c>
      <c r="C676" s="12" t="str">
        <f t="shared" si="65"/>
        <v/>
      </c>
      <c r="D676" s="12" t="str">
        <f t="shared" si="63"/>
        <v/>
      </c>
      <c r="E676" s="12" t="str">
        <f t="shared" si="64"/>
        <v/>
      </c>
      <c r="F676" s="64" t="str">
        <f>IF(Worksheet!I676="","",Worksheet!I676)</f>
        <v/>
      </c>
      <c r="G676" s="65"/>
      <c r="H676" s="66"/>
      <c r="K676" s="19"/>
      <c r="L676" s="19"/>
      <c r="M676" s="19" t="str">
        <f>IF($B676&lt;&gt;"",ROUND(MAX(Worksheet!W676,Worksheet!AB676),Worksheet!$N$3),"")</f>
        <v/>
      </c>
      <c r="N676" s="19" t="str">
        <f>IF($B676&lt;&gt;"",ROUND(MAX(Worksheet!X676,Worksheet!AA676),Worksheet!$N$3),"")</f>
        <v/>
      </c>
      <c r="O676" s="19" t="str">
        <f>IF($B676&lt;&gt;"",ROUND(MAX(Worksheet!Y676,Worksheet!Z676),Worksheet!$N$3),"")</f>
        <v/>
      </c>
      <c r="Q676" s="19"/>
      <c r="R676" s="19"/>
      <c r="S676" s="19"/>
    </row>
    <row r="677" spans="2:19" x14ac:dyDescent="0.25">
      <c r="B677" s="10" t="str">
        <f>IF(Worksheet!B677&lt;&gt;"",Worksheet!B677,"")</f>
        <v/>
      </c>
      <c r="C677" s="12" t="str">
        <f t="shared" si="65"/>
        <v/>
      </c>
      <c r="D677" s="12" t="str">
        <f t="shared" si="63"/>
        <v/>
      </c>
      <c r="E677" s="12" t="str">
        <f t="shared" si="64"/>
        <v/>
      </c>
      <c r="F677" s="64" t="str">
        <f>IF(Worksheet!I677="","",Worksheet!I677)</f>
        <v/>
      </c>
      <c r="G677" s="65"/>
      <c r="H677" s="66"/>
      <c r="K677" s="19"/>
      <c r="L677" s="19"/>
      <c r="M677" s="19" t="str">
        <f>IF($B677&lt;&gt;"",ROUND(MAX(Worksheet!W677,Worksheet!AB677),Worksheet!$N$3),"")</f>
        <v/>
      </c>
      <c r="N677" s="19" t="str">
        <f>IF($B677&lt;&gt;"",ROUND(MAX(Worksheet!X677,Worksheet!AA677),Worksheet!$N$3),"")</f>
        <v/>
      </c>
      <c r="O677" s="19" t="str">
        <f>IF($B677&lt;&gt;"",ROUND(MAX(Worksheet!Y677,Worksheet!Z677),Worksheet!$N$3),"")</f>
        <v/>
      </c>
      <c r="Q677" s="19"/>
      <c r="R677" s="19"/>
      <c r="S677" s="19"/>
    </row>
    <row r="678" spans="2:19" x14ac:dyDescent="0.25">
      <c r="B678" s="10" t="str">
        <f>IF(Worksheet!B678&lt;&gt;"",Worksheet!B678,"")</f>
        <v/>
      </c>
      <c r="C678" s="12" t="str">
        <f t="shared" si="65"/>
        <v/>
      </c>
      <c r="D678" s="12" t="str">
        <f t="shared" si="63"/>
        <v/>
      </c>
      <c r="E678" s="12" t="str">
        <f t="shared" si="64"/>
        <v/>
      </c>
      <c r="F678" s="64" t="str">
        <f>IF(Worksheet!I678="","",Worksheet!I678)</f>
        <v/>
      </c>
      <c r="G678" s="65"/>
      <c r="H678" s="66"/>
      <c r="K678" s="19"/>
      <c r="L678" s="19"/>
      <c r="M678" s="19" t="str">
        <f>IF($B678&lt;&gt;"",ROUND(MAX(Worksheet!W678,Worksheet!AB678),Worksheet!$N$3),"")</f>
        <v/>
      </c>
      <c r="N678" s="19" t="str">
        <f>IF($B678&lt;&gt;"",ROUND(MAX(Worksheet!X678,Worksheet!AA678),Worksheet!$N$3),"")</f>
        <v/>
      </c>
      <c r="O678" s="19" t="str">
        <f>IF($B678&lt;&gt;"",ROUND(MAX(Worksheet!Y678,Worksheet!Z678),Worksheet!$N$3),"")</f>
        <v/>
      </c>
      <c r="Q678" s="19"/>
      <c r="R678" s="19"/>
      <c r="S678" s="19"/>
    </row>
    <row r="679" spans="2:19" x14ac:dyDescent="0.25">
      <c r="B679" s="10" t="str">
        <f>IF(Worksheet!B679&lt;&gt;"",Worksheet!B679,"")</f>
        <v/>
      </c>
      <c r="C679" s="12" t="str">
        <f t="shared" si="65"/>
        <v/>
      </c>
      <c r="D679" s="12" t="str">
        <f t="shared" si="63"/>
        <v/>
      </c>
      <c r="E679" s="12" t="str">
        <f t="shared" si="64"/>
        <v/>
      </c>
      <c r="F679" s="64" t="str">
        <f>IF(Worksheet!I679="","",Worksheet!I679)</f>
        <v/>
      </c>
      <c r="G679" s="65"/>
      <c r="H679" s="66"/>
      <c r="K679" s="19"/>
      <c r="L679" s="19"/>
      <c r="M679" s="19" t="str">
        <f>IF($B679&lt;&gt;"",ROUND(MAX(Worksheet!W679,Worksheet!AB679),Worksheet!$N$3),"")</f>
        <v/>
      </c>
      <c r="N679" s="19" t="str">
        <f>IF($B679&lt;&gt;"",ROUND(MAX(Worksheet!X679,Worksheet!AA679),Worksheet!$N$3),"")</f>
        <v/>
      </c>
      <c r="O679" s="19" t="str">
        <f>IF($B679&lt;&gt;"",ROUND(MAX(Worksheet!Y679,Worksheet!Z679),Worksheet!$N$3),"")</f>
        <v/>
      </c>
      <c r="Q679" s="19"/>
      <c r="R679" s="19"/>
      <c r="S679" s="19"/>
    </row>
    <row r="680" spans="2:19" x14ac:dyDescent="0.25">
      <c r="B680" s="10" t="str">
        <f>IF(Worksheet!B680&lt;&gt;"",Worksheet!B680,"")</f>
        <v/>
      </c>
      <c r="C680" s="12" t="str">
        <f t="shared" si="65"/>
        <v/>
      </c>
      <c r="D680" s="12" t="str">
        <f t="shared" si="63"/>
        <v/>
      </c>
      <c r="E680" s="12" t="str">
        <f t="shared" si="64"/>
        <v/>
      </c>
      <c r="F680" s="64" t="str">
        <f>IF(Worksheet!I680="","",Worksheet!I680)</f>
        <v/>
      </c>
      <c r="G680" s="65"/>
      <c r="H680" s="66"/>
      <c r="K680" s="19"/>
      <c r="L680" s="19"/>
      <c r="M680" s="19" t="str">
        <f>IF($B680&lt;&gt;"",ROUND(MAX(Worksheet!W680,Worksheet!AB680),Worksheet!$N$3),"")</f>
        <v/>
      </c>
      <c r="N680" s="19" t="str">
        <f>IF($B680&lt;&gt;"",ROUND(MAX(Worksheet!X680,Worksheet!AA680),Worksheet!$N$3),"")</f>
        <v/>
      </c>
      <c r="O680" s="19" t="str">
        <f>IF($B680&lt;&gt;"",ROUND(MAX(Worksheet!Y680,Worksheet!Z680),Worksheet!$N$3),"")</f>
        <v/>
      </c>
      <c r="Q680" s="19"/>
      <c r="R680" s="19"/>
      <c r="S680" s="19"/>
    </row>
    <row r="681" spans="2:19" x14ac:dyDescent="0.25">
      <c r="B681" s="10" t="str">
        <f>IF(Worksheet!B681&lt;&gt;"",Worksheet!B681,"")</f>
        <v/>
      </c>
      <c r="C681" s="12" t="str">
        <f t="shared" si="65"/>
        <v/>
      </c>
      <c r="D681" s="12" t="str">
        <f t="shared" si="63"/>
        <v/>
      </c>
      <c r="E681" s="12" t="str">
        <f t="shared" si="64"/>
        <v/>
      </c>
      <c r="F681" s="64" t="str">
        <f>IF(Worksheet!I681="","",Worksheet!I681)</f>
        <v/>
      </c>
      <c r="G681" s="65"/>
      <c r="H681" s="66"/>
      <c r="K681" s="19"/>
      <c r="L681" s="19"/>
      <c r="M681" s="19" t="str">
        <f>IF($B681&lt;&gt;"",ROUND(MAX(Worksheet!W681,Worksheet!AB681),Worksheet!$N$3),"")</f>
        <v/>
      </c>
      <c r="N681" s="19" t="str">
        <f>IF($B681&lt;&gt;"",ROUND(MAX(Worksheet!X681,Worksheet!AA681),Worksheet!$N$3),"")</f>
        <v/>
      </c>
      <c r="O681" s="19" t="str">
        <f>IF($B681&lt;&gt;"",ROUND(MAX(Worksheet!Y681,Worksheet!Z681),Worksheet!$N$3),"")</f>
        <v/>
      </c>
      <c r="Q681" s="19"/>
      <c r="R681" s="19"/>
      <c r="S681" s="19"/>
    </row>
    <row r="682" spans="2:19" x14ac:dyDescent="0.25">
      <c r="B682" s="10" t="str">
        <f>IF(Worksheet!B682&lt;&gt;"",Worksheet!B682,"")</f>
        <v/>
      </c>
      <c r="C682" s="12" t="str">
        <f t="shared" si="65"/>
        <v/>
      </c>
      <c r="D682" s="12" t="str">
        <f t="shared" si="63"/>
        <v/>
      </c>
      <c r="E682" s="12" t="str">
        <f t="shared" si="64"/>
        <v/>
      </c>
      <c r="F682" s="64" t="str">
        <f>IF(Worksheet!I682="","",Worksheet!I682)</f>
        <v/>
      </c>
      <c r="G682" s="65"/>
      <c r="H682" s="66"/>
      <c r="K682" s="19"/>
      <c r="L682" s="19"/>
      <c r="M682" s="19" t="str">
        <f>IF($B682&lt;&gt;"",ROUND(MAX(Worksheet!W682,Worksheet!AB682),Worksheet!$N$3),"")</f>
        <v/>
      </c>
      <c r="N682" s="19" t="str">
        <f>IF($B682&lt;&gt;"",ROUND(MAX(Worksheet!X682,Worksheet!AA682),Worksheet!$N$3),"")</f>
        <v/>
      </c>
      <c r="O682" s="19" t="str">
        <f>IF($B682&lt;&gt;"",ROUND(MAX(Worksheet!Y682,Worksheet!Z682),Worksheet!$N$3),"")</f>
        <v/>
      </c>
      <c r="Q682" s="19"/>
      <c r="R682" s="19"/>
      <c r="S682" s="19"/>
    </row>
    <row r="683" spans="2:19" x14ac:dyDescent="0.25">
      <c r="B683" s="10" t="str">
        <f>IF(Worksheet!B683&lt;&gt;"",Worksheet!B683,"")</f>
        <v/>
      </c>
      <c r="C683" s="12" t="str">
        <f t="shared" si="65"/>
        <v/>
      </c>
      <c r="D683" s="12" t="str">
        <f t="shared" si="63"/>
        <v/>
      </c>
      <c r="E683" s="12" t="str">
        <f t="shared" si="64"/>
        <v/>
      </c>
      <c r="F683" s="64" t="str">
        <f>IF(Worksheet!I683="","",Worksheet!I683)</f>
        <v/>
      </c>
      <c r="G683" s="65"/>
      <c r="H683" s="66"/>
      <c r="K683" s="19"/>
      <c r="L683" s="19"/>
      <c r="M683" s="19" t="str">
        <f>IF($B683&lt;&gt;"",ROUND(MAX(Worksheet!W683,Worksheet!AB683),Worksheet!$N$3),"")</f>
        <v/>
      </c>
      <c r="N683" s="19" t="str">
        <f>IF($B683&lt;&gt;"",ROUND(MAX(Worksheet!X683,Worksheet!AA683),Worksheet!$N$3),"")</f>
        <v/>
      </c>
      <c r="O683" s="19" t="str">
        <f>IF($B683&lt;&gt;"",ROUND(MAX(Worksheet!Y683,Worksheet!Z683),Worksheet!$N$3),"")</f>
        <v/>
      </c>
      <c r="Q683" s="19"/>
      <c r="R683" s="19"/>
      <c r="S683" s="19"/>
    </row>
    <row r="684" spans="2:19" x14ac:dyDescent="0.25">
      <c r="B684" s="10" t="str">
        <f>IF(Worksheet!B684&lt;&gt;"",Worksheet!B684,"")</f>
        <v/>
      </c>
      <c r="C684" s="12" t="str">
        <f t="shared" si="65"/>
        <v/>
      </c>
      <c r="D684" s="12" t="str">
        <f t="shared" si="63"/>
        <v/>
      </c>
      <c r="E684" s="12" t="str">
        <f t="shared" si="64"/>
        <v/>
      </c>
      <c r="F684" s="64" t="str">
        <f>IF(Worksheet!I684="","",Worksheet!I684)</f>
        <v/>
      </c>
      <c r="G684" s="65"/>
      <c r="H684" s="66"/>
      <c r="K684" s="19"/>
      <c r="L684" s="19"/>
      <c r="M684" s="19" t="str">
        <f>IF($B684&lt;&gt;"",ROUND(MAX(Worksheet!W684,Worksheet!AB684),Worksheet!$N$3),"")</f>
        <v/>
      </c>
      <c r="N684" s="19" t="str">
        <f>IF($B684&lt;&gt;"",ROUND(MAX(Worksheet!X684,Worksheet!AA684),Worksheet!$N$3),"")</f>
        <v/>
      </c>
      <c r="O684" s="19" t="str">
        <f>IF($B684&lt;&gt;"",ROUND(MAX(Worksheet!Y684,Worksheet!Z684),Worksheet!$N$3),"")</f>
        <v/>
      </c>
      <c r="Q684" s="19"/>
      <c r="R684" s="19"/>
      <c r="S684" s="19"/>
    </row>
    <row r="685" spans="2:19" x14ac:dyDescent="0.25">
      <c r="B685" s="10" t="str">
        <f>IF(Worksheet!B685&lt;&gt;"",Worksheet!B685,"")</f>
        <v/>
      </c>
      <c r="C685" s="12" t="str">
        <f t="shared" si="65"/>
        <v/>
      </c>
      <c r="D685" s="12" t="str">
        <f t="shared" si="63"/>
        <v/>
      </c>
      <c r="E685" s="12" t="str">
        <f t="shared" si="64"/>
        <v/>
      </c>
      <c r="F685" s="64" t="str">
        <f>IF(Worksheet!I685="","",Worksheet!I685)</f>
        <v/>
      </c>
      <c r="G685" s="65"/>
      <c r="H685" s="66"/>
      <c r="K685" s="19"/>
      <c r="L685" s="19"/>
      <c r="M685" s="19" t="str">
        <f>IF($B685&lt;&gt;"",ROUND(MAX(Worksheet!W685,Worksheet!AB685),Worksheet!$N$3),"")</f>
        <v/>
      </c>
      <c r="N685" s="19" t="str">
        <f>IF($B685&lt;&gt;"",ROUND(MAX(Worksheet!X685,Worksheet!AA685),Worksheet!$N$3),"")</f>
        <v/>
      </c>
      <c r="O685" s="19" t="str">
        <f>IF($B685&lt;&gt;"",ROUND(MAX(Worksheet!Y685,Worksheet!Z685),Worksheet!$N$3),"")</f>
        <v/>
      </c>
      <c r="Q685" s="19"/>
      <c r="R685" s="19"/>
      <c r="S685" s="19"/>
    </row>
    <row r="686" spans="2:19" x14ac:dyDescent="0.25">
      <c r="B686" s="10" t="str">
        <f>IF(Worksheet!B686&lt;&gt;"",Worksheet!B686,"")</f>
        <v/>
      </c>
      <c r="C686" s="12" t="str">
        <f t="shared" si="65"/>
        <v/>
      </c>
      <c r="D686" s="12" t="str">
        <f t="shared" si="63"/>
        <v/>
      </c>
      <c r="E686" s="12" t="str">
        <f t="shared" si="64"/>
        <v/>
      </c>
      <c r="F686" s="64" t="str">
        <f>IF(Worksheet!I686="","",Worksheet!I686)</f>
        <v/>
      </c>
      <c r="G686" s="65"/>
      <c r="H686" s="66"/>
      <c r="K686" s="19"/>
      <c r="L686" s="19"/>
      <c r="M686" s="19" t="str">
        <f>IF($B686&lt;&gt;"",ROUND(MAX(Worksheet!W686,Worksheet!AB686),Worksheet!$N$3),"")</f>
        <v/>
      </c>
      <c r="N686" s="19" t="str">
        <f>IF($B686&lt;&gt;"",ROUND(MAX(Worksheet!X686,Worksheet!AA686),Worksheet!$N$3),"")</f>
        <v/>
      </c>
      <c r="O686" s="19" t="str">
        <f>IF($B686&lt;&gt;"",ROUND(MAX(Worksheet!Y686,Worksheet!Z686),Worksheet!$N$3),"")</f>
        <v/>
      </c>
      <c r="Q686" s="19"/>
      <c r="R686" s="19"/>
      <c r="S686" s="19"/>
    </row>
    <row r="687" spans="2:19" x14ac:dyDescent="0.25">
      <c r="B687" s="10" t="str">
        <f>IF(Worksheet!B687&lt;&gt;"",Worksheet!B687,"")</f>
        <v/>
      </c>
      <c r="C687" s="12" t="str">
        <f t="shared" si="65"/>
        <v/>
      </c>
      <c r="D687" s="12" t="str">
        <f t="shared" si="63"/>
        <v/>
      </c>
      <c r="E687" s="12" t="str">
        <f t="shared" si="64"/>
        <v/>
      </c>
      <c r="F687" s="64" t="str">
        <f>IF(Worksheet!I687="","",Worksheet!I687)</f>
        <v/>
      </c>
      <c r="G687" s="65"/>
      <c r="H687" s="66"/>
      <c r="K687" s="19"/>
      <c r="L687" s="19"/>
      <c r="M687" s="19" t="str">
        <f>IF($B687&lt;&gt;"",ROUND(MAX(Worksheet!W687,Worksheet!AB687),Worksheet!$N$3),"")</f>
        <v/>
      </c>
      <c r="N687" s="19" t="str">
        <f>IF($B687&lt;&gt;"",ROUND(MAX(Worksheet!X687,Worksheet!AA687),Worksheet!$N$3),"")</f>
        <v/>
      </c>
      <c r="O687" s="19" t="str">
        <f>IF($B687&lt;&gt;"",ROUND(MAX(Worksheet!Y687,Worksheet!Z687),Worksheet!$N$3),"")</f>
        <v/>
      </c>
      <c r="Q687" s="19"/>
      <c r="R687" s="19"/>
      <c r="S687" s="19"/>
    </row>
    <row r="688" spans="2:19" x14ac:dyDescent="0.25">
      <c r="B688" s="10" t="str">
        <f>IF(Worksheet!B688&lt;&gt;"",Worksheet!B688,"")</f>
        <v/>
      </c>
      <c r="C688" s="12" t="str">
        <f t="shared" si="65"/>
        <v/>
      </c>
      <c r="D688" s="12" t="str">
        <f t="shared" si="63"/>
        <v/>
      </c>
      <c r="E688" s="12" t="str">
        <f t="shared" si="64"/>
        <v/>
      </c>
      <c r="F688" s="64" t="str">
        <f>IF(Worksheet!I688="","",Worksheet!I688)</f>
        <v/>
      </c>
      <c r="G688" s="65"/>
      <c r="H688" s="66"/>
      <c r="K688" s="19"/>
      <c r="L688" s="19"/>
      <c r="M688" s="19" t="str">
        <f>IF($B688&lt;&gt;"",ROUND(MAX(Worksheet!W688,Worksheet!AB688),Worksheet!$N$3),"")</f>
        <v/>
      </c>
      <c r="N688" s="19" t="str">
        <f>IF($B688&lt;&gt;"",ROUND(MAX(Worksheet!X688,Worksheet!AA688),Worksheet!$N$3),"")</f>
        <v/>
      </c>
      <c r="O688" s="19" t="str">
        <f>IF($B688&lt;&gt;"",ROUND(MAX(Worksheet!Y688,Worksheet!Z688),Worksheet!$N$3),"")</f>
        <v/>
      </c>
      <c r="Q688" s="19"/>
      <c r="R688" s="19"/>
      <c r="S688" s="19"/>
    </row>
    <row r="689" spans="2:19" x14ac:dyDescent="0.25">
      <c r="B689" s="10" t="str">
        <f>IF(Worksheet!B689&lt;&gt;"",Worksheet!B689,"")</f>
        <v/>
      </c>
      <c r="C689" s="12" t="str">
        <f t="shared" si="65"/>
        <v/>
      </c>
      <c r="D689" s="12" t="str">
        <f t="shared" si="63"/>
        <v/>
      </c>
      <c r="E689" s="12" t="str">
        <f t="shared" si="64"/>
        <v/>
      </c>
      <c r="F689" s="64" t="str">
        <f>IF(Worksheet!I689="","",Worksheet!I689)</f>
        <v/>
      </c>
      <c r="G689" s="65"/>
      <c r="H689" s="66"/>
      <c r="K689" s="19"/>
      <c r="L689" s="19"/>
      <c r="M689" s="19" t="str">
        <f>IF($B689&lt;&gt;"",ROUND(MAX(Worksheet!W689,Worksheet!AB689),Worksheet!$N$3),"")</f>
        <v/>
      </c>
      <c r="N689" s="19" t="str">
        <f>IF($B689&lt;&gt;"",ROUND(MAX(Worksheet!X689,Worksheet!AA689),Worksheet!$N$3),"")</f>
        <v/>
      </c>
      <c r="O689" s="19" t="str">
        <f>IF($B689&lt;&gt;"",ROUND(MAX(Worksheet!Y689,Worksheet!Z689),Worksheet!$N$3),"")</f>
        <v/>
      </c>
      <c r="Q689" s="19"/>
      <c r="R689" s="19"/>
      <c r="S689" s="19"/>
    </row>
    <row r="690" spans="2:19" x14ac:dyDescent="0.25">
      <c r="B690" s="10" t="str">
        <f>IF(Worksheet!B690&lt;&gt;"",Worksheet!B690,"")</f>
        <v/>
      </c>
      <c r="C690" s="12" t="str">
        <f t="shared" si="65"/>
        <v/>
      </c>
      <c r="D690" s="12" t="str">
        <f t="shared" si="63"/>
        <v/>
      </c>
      <c r="E690" s="12" t="str">
        <f t="shared" si="64"/>
        <v/>
      </c>
      <c r="F690" s="64" t="str">
        <f>IF(Worksheet!I690="","",Worksheet!I690)</f>
        <v/>
      </c>
      <c r="G690" s="65"/>
      <c r="H690" s="66"/>
      <c r="K690" s="19"/>
      <c r="L690" s="19"/>
      <c r="M690" s="19" t="str">
        <f>IF($B690&lt;&gt;"",ROUND(MAX(Worksheet!W690,Worksheet!AB690),Worksheet!$N$3),"")</f>
        <v/>
      </c>
      <c r="N690" s="19" t="str">
        <f>IF($B690&lt;&gt;"",ROUND(MAX(Worksheet!X690,Worksheet!AA690),Worksheet!$N$3),"")</f>
        <v/>
      </c>
      <c r="O690" s="19" t="str">
        <f>IF($B690&lt;&gt;"",ROUND(MAX(Worksheet!Y690,Worksheet!Z690),Worksheet!$N$3),"")</f>
        <v/>
      </c>
      <c r="Q690" s="19"/>
      <c r="R690" s="19"/>
      <c r="S690" s="19"/>
    </row>
    <row r="691" spans="2:19" x14ac:dyDescent="0.25">
      <c r="B691" s="10" t="str">
        <f>IF(Worksheet!B691&lt;&gt;"",Worksheet!B691,"")</f>
        <v/>
      </c>
      <c r="C691" s="12" t="str">
        <f t="shared" si="65"/>
        <v/>
      </c>
      <c r="D691" s="12" t="str">
        <f t="shared" si="63"/>
        <v/>
      </c>
      <c r="E691" s="12" t="str">
        <f t="shared" si="64"/>
        <v/>
      </c>
      <c r="F691" s="64" t="str">
        <f>IF(Worksheet!I691="","",Worksheet!I691)</f>
        <v/>
      </c>
      <c r="G691" s="65"/>
      <c r="H691" s="66"/>
      <c r="K691" s="19"/>
      <c r="L691" s="19"/>
      <c r="M691" s="19" t="str">
        <f>IF($B691&lt;&gt;"",ROUND(MAX(Worksheet!W691,Worksheet!AB691),Worksheet!$N$3),"")</f>
        <v/>
      </c>
      <c r="N691" s="19" t="str">
        <f>IF($B691&lt;&gt;"",ROUND(MAX(Worksheet!X691,Worksheet!AA691),Worksheet!$N$3),"")</f>
        <v/>
      </c>
      <c r="O691" s="19" t="str">
        <f>IF($B691&lt;&gt;"",ROUND(MAX(Worksheet!Y691,Worksheet!Z691),Worksheet!$N$3),"")</f>
        <v/>
      </c>
      <c r="Q691" s="19"/>
      <c r="R691" s="19"/>
      <c r="S691" s="19"/>
    </row>
    <row r="692" spans="2:19" x14ac:dyDescent="0.25">
      <c r="B692" s="10" t="str">
        <f>IF(Worksheet!B692&lt;&gt;"",Worksheet!B692,"")</f>
        <v/>
      </c>
      <c r="C692" s="12" t="str">
        <f t="shared" si="65"/>
        <v/>
      </c>
      <c r="D692" s="12" t="str">
        <f t="shared" si="63"/>
        <v/>
      </c>
      <c r="E692" s="12" t="str">
        <f t="shared" si="64"/>
        <v/>
      </c>
      <c r="F692" s="64" t="str">
        <f>IF(Worksheet!I692="","",Worksheet!I692)</f>
        <v/>
      </c>
      <c r="G692" s="65"/>
      <c r="H692" s="66"/>
      <c r="K692" s="19"/>
      <c r="L692" s="19"/>
      <c r="M692" s="19" t="str">
        <f>IF($B692&lt;&gt;"",ROUND(MAX(Worksheet!W692,Worksheet!AB692),Worksheet!$N$3),"")</f>
        <v/>
      </c>
      <c r="N692" s="19" t="str">
        <f>IF($B692&lt;&gt;"",ROUND(MAX(Worksheet!X692,Worksheet!AA692),Worksheet!$N$3),"")</f>
        <v/>
      </c>
      <c r="O692" s="19" t="str">
        <f>IF($B692&lt;&gt;"",ROUND(MAX(Worksheet!Y692,Worksheet!Z692),Worksheet!$N$3),"")</f>
        <v/>
      </c>
      <c r="Q692" s="19"/>
      <c r="R692" s="19"/>
      <c r="S692" s="19"/>
    </row>
    <row r="693" spans="2:19" x14ac:dyDescent="0.25">
      <c r="B693" s="10" t="str">
        <f>IF(Worksheet!B693&lt;&gt;"",Worksheet!B693,"")</f>
        <v/>
      </c>
      <c r="C693" s="12" t="str">
        <f t="shared" si="65"/>
        <v/>
      </c>
      <c r="D693" s="12" t="str">
        <f t="shared" si="63"/>
        <v/>
      </c>
      <c r="E693" s="12" t="str">
        <f t="shared" si="64"/>
        <v/>
      </c>
      <c r="F693" s="64" t="str">
        <f>IF(Worksheet!I693="","",Worksheet!I693)</f>
        <v/>
      </c>
      <c r="G693" s="65"/>
      <c r="H693" s="66"/>
      <c r="K693" s="19"/>
      <c r="L693" s="19"/>
      <c r="M693" s="19" t="str">
        <f>IF($B693&lt;&gt;"",ROUND(MAX(Worksheet!W693,Worksheet!AB693),Worksheet!$N$3),"")</f>
        <v/>
      </c>
      <c r="N693" s="19" t="str">
        <f>IF($B693&lt;&gt;"",ROUND(MAX(Worksheet!X693,Worksheet!AA693),Worksheet!$N$3),"")</f>
        <v/>
      </c>
      <c r="O693" s="19" t="str">
        <f>IF($B693&lt;&gt;"",ROUND(MAX(Worksheet!Y693,Worksheet!Z693),Worksheet!$N$3),"")</f>
        <v/>
      </c>
      <c r="Q693" s="19"/>
      <c r="R693" s="19"/>
      <c r="S693" s="19"/>
    </row>
    <row r="694" spans="2:19" x14ac:dyDescent="0.25">
      <c r="B694" s="10" t="str">
        <f>IF(Worksheet!B694&lt;&gt;"",Worksheet!B694,"")</f>
        <v/>
      </c>
      <c r="C694" s="12" t="str">
        <f t="shared" si="65"/>
        <v/>
      </c>
      <c r="D694" s="12" t="str">
        <f t="shared" si="63"/>
        <v/>
      </c>
      <c r="E694" s="12" t="str">
        <f t="shared" si="64"/>
        <v/>
      </c>
      <c r="F694" s="64" t="str">
        <f>IF(Worksheet!I694="","",Worksheet!I694)</f>
        <v/>
      </c>
      <c r="G694" s="65"/>
      <c r="H694" s="66"/>
      <c r="K694" s="19"/>
      <c r="L694" s="19"/>
      <c r="M694" s="19" t="str">
        <f>IF($B694&lt;&gt;"",ROUND(MAX(Worksheet!W694,Worksheet!AB694),Worksheet!$N$3),"")</f>
        <v/>
      </c>
      <c r="N694" s="19" t="str">
        <f>IF($B694&lt;&gt;"",ROUND(MAX(Worksheet!X694,Worksheet!AA694),Worksheet!$N$3),"")</f>
        <v/>
      </c>
      <c r="O694" s="19" t="str">
        <f>IF($B694&lt;&gt;"",ROUND(MAX(Worksheet!Y694,Worksheet!Z694),Worksheet!$N$3),"")</f>
        <v/>
      </c>
      <c r="Q694" s="19"/>
      <c r="R694" s="19"/>
      <c r="S694" s="19"/>
    </row>
    <row r="695" spans="2:19" x14ac:dyDescent="0.25">
      <c r="B695" s="10" t="str">
        <f>IF(Worksheet!B695&lt;&gt;"",Worksheet!B695,"")</f>
        <v/>
      </c>
      <c r="C695" s="12" t="str">
        <f t="shared" si="65"/>
        <v/>
      </c>
      <c r="D695" s="12" t="str">
        <f t="shared" si="63"/>
        <v/>
      </c>
      <c r="E695" s="12" t="str">
        <f t="shared" si="64"/>
        <v/>
      </c>
      <c r="F695" s="64" t="str">
        <f>IF(Worksheet!I695="","",Worksheet!I695)</f>
        <v/>
      </c>
      <c r="G695" s="65"/>
      <c r="H695" s="66"/>
      <c r="K695" s="19"/>
      <c r="L695" s="19"/>
      <c r="M695" s="19" t="str">
        <f>IF($B695&lt;&gt;"",ROUND(MAX(Worksheet!W695,Worksheet!AB695),Worksheet!$N$3),"")</f>
        <v/>
      </c>
      <c r="N695" s="19" t="str">
        <f>IF($B695&lt;&gt;"",ROUND(MAX(Worksheet!X695,Worksheet!AA695),Worksheet!$N$3),"")</f>
        <v/>
      </c>
      <c r="O695" s="19" t="str">
        <f>IF($B695&lt;&gt;"",ROUND(MAX(Worksheet!Y695,Worksheet!Z695),Worksheet!$N$3),"")</f>
        <v/>
      </c>
      <c r="Q695" s="19"/>
      <c r="R695" s="19"/>
      <c r="S695" s="19"/>
    </row>
    <row r="696" spans="2:19" x14ac:dyDescent="0.25">
      <c r="B696" s="10" t="str">
        <f>IF(Worksheet!B696&lt;&gt;"",Worksheet!B696,"")</f>
        <v/>
      </c>
      <c r="C696" s="12" t="str">
        <f t="shared" si="65"/>
        <v/>
      </c>
      <c r="D696" s="12" t="str">
        <f t="shared" si="63"/>
        <v/>
      </c>
      <c r="E696" s="12" t="str">
        <f t="shared" si="64"/>
        <v/>
      </c>
      <c r="F696" s="64" t="str">
        <f>IF(Worksheet!I696="","",Worksheet!I696)</f>
        <v/>
      </c>
      <c r="G696" s="65"/>
      <c r="H696" s="66"/>
      <c r="K696" s="19"/>
      <c r="L696" s="19"/>
      <c r="M696" s="19" t="str">
        <f>IF($B696&lt;&gt;"",ROUND(MAX(Worksheet!W696,Worksheet!AB696),Worksheet!$N$3),"")</f>
        <v/>
      </c>
      <c r="N696" s="19" t="str">
        <f>IF($B696&lt;&gt;"",ROUND(MAX(Worksheet!X696,Worksheet!AA696),Worksheet!$N$3),"")</f>
        <v/>
      </c>
      <c r="O696" s="19" t="str">
        <f>IF($B696&lt;&gt;"",ROUND(MAX(Worksheet!Y696,Worksheet!Z696),Worksheet!$N$3),"")</f>
        <v/>
      </c>
      <c r="Q696" s="19"/>
      <c r="R696" s="19"/>
      <c r="S696" s="19"/>
    </row>
    <row r="697" spans="2:19" x14ac:dyDescent="0.25">
      <c r="B697" s="10" t="str">
        <f>IF(Worksheet!B697&lt;&gt;"",Worksheet!B697,"")</f>
        <v/>
      </c>
      <c r="C697" s="12" t="str">
        <f t="shared" si="65"/>
        <v/>
      </c>
      <c r="D697" s="12" t="str">
        <f t="shared" si="63"/>
        <v/>
      </c>
      <c r="E697" s="12" t="str">
        <f t="shared" si="64"/>
        <v/>
      </c>
      <c r="F697" s="64" t="str">
        <f>IF(Worksheet!I697="","",Worksheet!I697)</f>
        <v/>
      </c>
      <c r="G697" s="65"/>
      <c r="H697" s="66"/>
      <c r="K697" s="19"/>
      <c r="L697" s="19"/>
      <c r="M697" s="19" t="str">
        <f>IF($B697&lt;&gt;"",ROUND(MAX(Worksheet!W697,Worksheet!AB697),Worksheet!$N$3),"")</f>
        <v/>
      </c>
      <c r="N697" s="19" t="str">
        <f>IF($B697&lt;&gt;"",ROUND(MAX(Worksheet!X697,Worksheet!AA697),Worksheet!$N$3),"")</f>
        <v/>
      </c>
      <c r="O697" s="19" t="str">
        <f>IF($B697&lt;&gt;"",ROUND(MAX(Worksheet!Y697,Worksheet!Z697),Worksheet!$N$3),"")</f>
        <v/>
      </c>
      <c r="Q697" s="19"/>
      <c r="R697" s="19"/>
      <c r="S697" s="19"/>
    </row>
    <row r="698" spans="2:19" x14ac:dyDescent="0.25">
      <c r="B698" s="10" t="str">
        <f>IF(Worksheet!B698&lt;&gt;"",Worksheet!B698,"")</f>
        <v/>
      </c>
      <c r="C698" s="12" t="str">
        <f t="shared" si="65"/>
        <v/>
      </c>
      <c r="D698" s="12" t="str">
        <f t="shared" si="63"/>
        <v/>
      </c>
      <c r="E698" s="12" t="str">
        <f t="shared" si="64"/>
        <v/>
      </c>
      <c r="F698" s="64" t="str">
        <f>IF(Worksheet!I698="","",Worksheet!I698)</f>
        <v/>
      </c>
      <c r="G698" s="65"/>
      <c r="H698" s="66"/>
      <c r="K698" s="19"/>
      <c r="L698" s="19"/>
      <c r="M698" s="19" t="str">
        <f>IF($B698&lt;&gt;"",ROUND(MAX(Worksheet!W698,Worksheet!AB698),Worksheet!$N$3),"")</f>
        <v/>
      </c>
      <c r="N698" s="19" t="str">
        <f>IF($B698&lt;&gt;"",ROUND(MAX(Worksheet!X698,Worksheet!AA698),Worksheet!$N$3),"")</f>
        <v/>
      </c>
      <c r="O698" s="19" t="str">
        <f>IF($B698&lt;&gt;"",ROUND(MAX(Worksheet!Y698,Worksheet!Z698),Worksheet!$N$3),"")</f>
        <v/>
      </c>
      <c r="Q698" s="19"/>
      <c r="R698" s="19"/>
      <c r="S698" s="19"/>
    </row>
    <row r="699" spans="2:19" x14ac:dyDescent="0.25">
      <c r="B699" s="10" t="str">
        <f>IF(Worksheet!B699&lt;&gt;"",Worksheet!B699,"")</f>
        <v/>
      </c>
      <c r="C699" s="12" t="str">
        <f t="shared" si="65"/>
        <v/>
      </c>
      <c r="D699" s="12" t="str">
        <f t="shared" si="63"/>
        <v/>
      </c>
      <c r="E699" s="12" t="str">
        <f t="shared" si="64"/>
        <v/>
      </c>
      <c r="F699" s="64" t="str">
        <f>IF(Worksheet!I699="","",Worksheet!I699)</f>
        <v/>
      </c>
      <c r="G699" s="65"/>
      <c r="H699" s="66"/>
      <c r="K699" s="19"/>
      <c r="L699" s="19"/>
      <c r="M699" s="19" t="str">
        <f>IF($B699&lt;&gt;"",ROUND(MAX(Worksheet!W699,Worksheet!AB699),Worksheet!$N$3),"")</f>
        <v/>
      </c>
      <c r="N699" s="19" t="str">
        <f>IF($B699&lt;&gt;"",ROUND(MAX(Worksheet!X699,Worksheet!AA699),Worksheet!$N$3),"")</f>
        <v/>
      </c>
      <c r="O699" s="19" t="str">
        <f>IF($B699&lt;&gt;"",ROUND(MAX(Worksheet!Y699,Worksheet!Z699),Worksheet!$N$3),"")</f>
        <v/>
      </c>
      <c r="Q699" s="19"/>
      <c r="R699" s="19"/>
      <c r="S699" s="19"/>
    </row>
    <row r="700" spans="2:19" x14ac:dyDescent="0.25">
      <c r="B700" s="10" t="str">
        <f>IF(Worksheet!B700&lt;&gt;"",Worksheet!B700,"")</f>
        <v/>
      </c>
      <c r="C700" s="12" t="str">
        <f t="shared" si="65"/>
        <v/>
      </c>
      <c r="D700" s="12" t="str">
        <f t="shared" si="63"/>
        <v/>
      </c>
      <c r="E700" s="12" t="str">
        <f t="shared" si="64"/>
        <v/>
      </c>
      <c r="F700" s="64" t="str">
        <f>IF(Worksheet!I700="","",Worksheet!I700)</f>
        <v/>
      </c>
      <c r="G700" s="65"/>
      <c r="H700" s="66"/>
      <c r="K700" s="19"/>
      <c r="L700" s="19"/>
      <c r="M700" s="19" t="str">
        <f>IF($B700&lt;&gt;"",ROUND(MAX(Worksheet!W700,Worksheet!AB700),Worksheet!$N$3),"")</f>
        <v/>
      </c>
      <c r="N700" s="19" t="str">
        <f>IF($B700&lt;&gt;"",ROUND(MAX(Worksheet!X700,Worksheet!AA700),Worksheet!$N$3),"")</f>
        <v/>
      </c>
      <c r="O700" s="19" t="str">
        <f>IF($B700&lt;&gt;"",ROUND(MAX(Worksheet!Y700,Worksheet!Z700),Worksheet!$N$3),"")</f>
        <v/>
      </c>
      <c r="Q700" s="19"/>
      <c r="R700" s="19"/>
      <c r="S700" s="19"/>
    </row>
    <row r="701" spans="2:19" x14ac:dyDescent="0.25">
      <c r="B701" s="10" t="str">
        <f>IF(Worksheet!B701&lt;&gt;"",Worksheet!B701,"")</f>
        <v/>
      </c>
      <c r="C701" s="12" t="str">
        <f t="shared" si="65"/>
        <v/>
      </c>
      <c r="D701" s="12" t="str">
        <f t="shared" si="63"/>
        <v/>
      </c>
      <c r="E701" s="12" t="str">
        <f t="shared" si="64"/>
        <v/>
      </c>
      <c r="F701" s="64" t="str">
        <f>IF(Worksheet!I701="","",Worksheet!I701)</f>
        <v/>
      </c>
      <c r="G701" s="65"/>
      <c r="H701" s="66"/>
      <c r="K701" s="19"/>
      <c r="L701" s="19"/>
      <c r="M701" s="19" t="str">
        <f>IF($B701&lt;&gt;"",ROUND(MAX(Worksheet!W701,Worksheet!AB701),Worksheet!$N$3),"")</f>
        <v/>
      </c>
      <c r="N701" s="19" t="str">
        <f>IF($B701&lt;&gt;"",ROUND(MAX(Worksheet!X701,Worksheet!AA701),Worksheet!$N$3),"")</f>
        <v/>
      </c>
      <c r="O701" s="19" t="str">
        <f>IF($B701&lt;&gt;"",ROUND(MAX(Worksheet!Y701,Worksheet!Z701),Worksheet!$N$3),"")</f>
        <v/>
      </c>
      <c r="Q701" s="19"/>
      <c r="R701" s="19"/>
      <c r="S701" s="19"/>
    </row>
    <row r="702" spans="2:19" x14ac:dyDescent="0.25">
      <c r="B702" s="10" t="str">
        <f>IF(Worksheet!B702&lt;&gt;"",Worksheet!B702,"")</f>
        <v/>
      </c>
      <c r="C702" s="12" t="str">
        <f t="shared" si="65"/>
        <v/>
      </c>
      <c r="D702" s="12" t="str">
        <f t="shared" si="63"/>
        <v/>
      </c>
      <c r="E702" s="12" t="str">
        <f t="shared" si="64"/>
        <v/>
      </c>
      <c r="F702" s="64" t="str">
        <f>IF(Worksheet!I702="","",Worksheet!I702)</f>
        <v/>
      </c>
      <c r="G702" s="65"/>
      <c r="H702" s="66"/>
      <c r="K702" s="19"/>
      <c r="L702" s="19"/>
      <c r="M702" s="19" t="str">
        <f>IF($B702&lt;&gt;"",ROUND(MAX(Worksheet!W702,Worksheet!AB702),Worksheet!$N$3),"")</f>
        <v/>
      </c>
      <c r="N702" s="19" t="str">
        <f>IF($B702&lt;&gt;"",ROUND(MAX(Worksheet!X702,Worksheet!AA702),Worksheet!$N$3),"")</f>
        <v/>
      </c>
      <c r="O702" s="19" t="str">
        <f>IF($B702&lt;&gt;"",ROUND(MAX(Worksheet!Y702,Worksheet!Z702),Worksheet!$N$3),"")</f>
        <v/>
      </c>
      <c r="Q702" s="19"/>
      <c r="R702" s="19"/>
      <c r="S702" s="19"/>
    </row>
    <row r="703" spans="2:19" x14ac:dyDescent="0.25">
      <c r="B703" s="10" t="str">
        <f>IF(Worksheet!B703&lt;&gt;"",Worksheet!B703,"")</f>
        <v/>
      </c>
      <c r="C703" s="12" t="str">
        <f t="shared" si="65"/>
        <v/>
      </c>
      <c r="D703" s="12" t="str">
        <f t="shared" si="63"/>
        <v/>
      </c>
      <c r="E703" s="12" t="str">
        <f t="shared" si="64"/>
        <v/>
      </c>
      <c r="F703" s="64" t="str">
        <f>IF(Worksheet!I703="","",Worksheet!I703)</f>
        <v/>
      </c>
      <c r="G703" s="65"/>
      <c r="H703" s="66"/>
      <c r="K703" s="19"/>
      <c r="L703" s="19"/>
      <c r="M703" s="19" t="str">
        <f>IF($B703&lt;&gt;"",ROUND(MAX(Worksheet!W703,Worksheet!AB703),Worksheet!$N$3),"")</f>
        <v/>
      </c>
      <c r="N703" s="19" t="str">
        <f>IF($B703&lt;&gt;"",ROUND(MAX(Worksheet!X703,Worksheet!AA703),Worksheet!$N$3),"")</f>
        <v/>
      </c>
      <c r="O703" s="19" t="str">
        <f>IF($B703&lt;&gt;"",ROUND(MAX(Worksheet!Y703,Worksheet!Z703),Worksheet!$N$3),"")</f>
        <v/>
      </c>
      <c r="Q703" s="19"/>
      <c r="R703" s="19"/>
      <c r="S703" s="19"/>
    </row>
    <row r="704" spans="2:19" x14ac:dyDescent="0.25">
      <c r="B704" s="10" t="str">
        <f>IF(Worksheet!B704&lt;&gt;"",Worksheet!B704,"")</f>
        <v/>
      </c>
      <c r="C704" s="12" t="str">
        <f t="shared" si="65"/>
        <v/>
      </c>
      <c r="D704" s="12" t="str">
        <f t="shared" si="63"/>
        <v/>
      </c>
      <c r="E704" s="12" t="str">
        <f t="shared" si="64"/>
        <v/>
      </c>
      <c r="F704" s="64" t="str">
        <f>IF(Worksheet!I704="","",Worksheet!I704)</f>
        <v/>
      </c>
      <c r="G704" s="65"/>
      <c r="H704" s="66"/>
      <c r="K704" s="19"/>
      <c r="L704" s="19"/>
      <c r="M704" s="19" t="str">
        <f>IF($B704&lt;&gt;"",ROUND(MAX(Worksheet!W704,Worksheet!AB704),Worksheet!$N$3),"")</f>
        <v/>
      </c>
      <c r="N704" s="19" t="str">
        <f>IF($B704&lt;&gt;"",ROUND(MAX(Worksheet!X704,Worksheet!AA704),Worksheet!$N$3),"")</f>
        <v/>
      </c>
      <c r="O704" s="19" t="str">
        <f>IF($B704&lt;&gt;"",ROUND(MAX(Worksheet!Y704,Worksheet!Z704),Worksheet!$N$3),"")</f>
        <v/>
      </c>
      <c r="Q704" s="19"/>
      <c r="R704" s="19"/>
      <c r="S704" s="19"/>
    </row>
    <row r="705" spans="2:19" x14ac:dyDescent="0.25">
      <c r="K705" s="19"/>
      <c r="L705" s="19"/>
      <c r="M705" s="19" t="str">
        <f>IF($B705&lt;&gt;"",ROUND(MAX(Worksheet!W705,Worksheet!AB705),Worksheet!$N$3),"")</f>
        <v/>
      </c>
      <c r="N705" s="19" t="str">
        <f>IF($B705&lt;&gt;"",ROUND(MAX(Worksheet!X705,Worksheet!AA705),Worksheet!$N$3),"")</f>
        <v/>
      </c>
      <c r="O705" s="19" t="str">
        <f>IF($B705&lt;&gt;"",ROUND(MAX(Worksheet!Y705,Worksheet!Z705),Worksheet!$N$3),"")</f>
        <v/>
      </c>
      <c r="Q705" s="19"/>
      <c r="R705" s="19"/>
      <c r="S705" s="19"/>
    </row>
    <row r="706" spans="2:19" x14ac:dyDescent="0.25">
      <c r="B706" s="61" t="s">
        <v>67</v>
      </c>
      <c r="C706" s="61"/>
      <c r="D706" s="61"/>
      <c r="E706" s="61"/>
      <c r="F706" s="61"/>
      <c r="G706" s="61"/>
      <c r="I706" s="2" t="str">
        <f>CONCATENATE("Page ",P706," of ",$Q$1)</f>
        <v>Page 17 of 2</v>
      </c>
      <c r="K706" s="19"/>
      <c r="L706" s="19"/>
      <c r="M706" s="19" t="e">
        <f>IF($B706&lt;&gt;"",ROUND(MAX(Worksheet!W706,Worksheet!AB706),Worksheet!$N$3),"")</f>
        <v>#VALUE!</v>
      </c>
      <c r="N706" s="19" t="e">
        <f>IF($B706&lt;&gt;"",ROUND(MAX(Worksheet!X706,Worksheet!AA706),Worksheet!$N$3),"")</f>
        <v>#VALUE!</v>
      </c>
      <c r="O706" s="19" t="e">
        <f>IF($B706&lt;&gt;"",ROUND(MAX(Worksheet!Y706,Worksheet!Z706),Worksheet!$N$3),"")</f>
        <v>#VALUE!</v>
      </c>
      <c r="P706" s="13">
        <f>P659+1</f>
        <v>17</v>
      </c>
      <c r="Q706" s="19"/>
      <c r="R706" s="19"/>
      <c r="S706" s="19"/>
    </row>
    <row r="707" spans="2:19" ht="18" x14ac:dyDescent="0.25">
      <c r="B707" s="67" t="s">
        <v>68</v>
      </c>
      <c r="C707" s="67"/>
      <c r="D707" s="67"/>
      <c r="E707" s="67"/>
      <c r="F707" s="67"/>
      <c r="G707" s="67"/>
      <c r="H707" s="67"/>
      <c r="K707" s="19"/>
      <c r="L707" s="19"/>
      <c r="M707" s="19" t="e">
        <f>IF($B707&lt;&gt;"",ROUND(MAX(Worksheet!W707,Worksheet!AB707),Worksheet!$N$3),"")</f>
        <v>#VALUE!</v>
      </c>
      <c r="N707" s="19" t="e">
        <f>IF($B707&lt;&gt;"",ROUND(MAX(Worksheet!X707,Worksheet!AA707),Worksheet!$N$3),"")</f>
        <v>#VALUE!</v>
      </c>
      <c r="O707" s="19" t="e">
        <f>IF($B707&lt;&gt;"",ROUND(MAX(Worksheet!Y707,Worksheet!Z707),Worksheet!$N$3),"")</f>
        <v>#VALUE!</v>
      </c>
      <c r="Q707" s="19"/>
      <c r="R707" s="19"/>
      <c r="S707" s="19"/>
    </row>
    <row r="708" spans="2:19" ht="16.5" thickBot="1" x14ac:dyDescent="0.3">
      <c r="B708" s="3" t="s">
        <v>31</v>
      </c>
      <c r="C708" s="28">
        <f>$C$3</f>
        <v>0</v>
      </c>
      <c r="E708" s="3" t="s">
        <v>24</v>
      </c>
      <c r="F708" s="4" t="str">
        <f>$E$3</f>
        <v/>
      </c>
      <c r="H708" s="5"/>
      <c r="K708" s="19"/>
      <c r="L708" s="19"/>
      <c r="M708" s="19" t="e">
        <f>IF($B708&lt;&gt;"",ROUND(MAX(Worksheet!W708,Worksheet!AB708),Worksheet!$N$3),"")</f>
        <v>#VALUE!</v>
      </c>
      <c r="N708" s="19" t="e">
        <f>IF($B708&lt;&gt;"",ROUND(MAX(Worksheet!X708,Worksheet!AA708),Worksheet!$N$3),"")</f>
        <v>#VALUE!</v>
      </c>
      <c r="O708" s="19" t="e">
        <f>IF($B708&lt;&gt;"",ROUND(MAX(Worksheet!Y708,Worksheet!Z708),Worksheet!$N$3),"")</f>
        <v>#VALUE!</v>
      </c>
      <c r="Q708" s="19"/>
      <c r="R708" s="19"/>
      <c r="S708" s="19"/>
    </row>
    <row r="709" spans="2:19" x14ac:dyDescent="0.25">
      <c r="H709" s="6"/>
      <c r="K709" s="19"/>
      <c r="L709" s="19"/>
      <c r="M709" s="19" t="str">
        <f>IF($B709&lt;&gt;"",ROUND(MAX(Worksheet!W709,Worksheet!AB709),Worksheet!$N$3),"")</f>
        <v/>
      </c>
      <c r="N709" s="19" t="str">
        <f>IF($B709&lt;&gt;"",ROUND(MAX(Worksheet!X709,Worksheet!AA709),Worksheet!$N$3),"")</f>
        <v/>
      </c>
      <c r="O709" s="19" t="str">
        <f>IF($B709&lt;&gt;"",ROUND(MAX(Worksheet!Y709,Worksheet!Z709),Worksheet!$N$3),"")</f>
        <v/>
      </c>
      <c r="Q709" s="19"/>
      <c r="R709" s="19"/>
      <c r="S709" s="19"/>
    </row>
    <row r="710" spans="2:19" x14ac:dyDescent="0.25">
      <c r="C710" s="60" t="s">
        <v>42</v>
      </c>
      <c r="D710" s="60"/>
      <c r="E710" s="60"/>
      <c r="H710" s="6"/>
      <c r="K710" s="19"/>
      <c r="L710" s="19"/>
      <c r="M710" s="19" t="str">
        <f>IF($B710&lt;&gt;"",ROUND(MAX(Worksheet!W710,Worksheet!AB710),Worksheet!$N$3),"")</f>
        <v/>
      </c>
      <c r="N710" s="19" t="str">
        <f>IF($B710&lt;&gt;"",ROUND(MAX(Worksheet!X710,Worksheet!AA710),Worksheet!$N$3),"")</f>
        <v/>
      </c>
      <c r="O710" s="19" t="str">
        <f>IF($B710&lt;&gt;"",ROUND(MAX(Worksheet!Y710,Worksheet!Z710),Worksheet!$N$3),"")</f>
        <v/>
      </c>
      <c r="Q710" s="19"/>
      <c r="R710" s="19"/>
      <c r="S710" s="19"/>
    </row>
    <row r="711" spans="2:19" x14ac:dyDescent="0.25">
      <c r="B711" s="7" t="s">
        <v>45</v>
      </c>
      <c r="C711" s="7" t="s">
        <v>9</v>
      </c>
      <c r="D711" s="7" t="s">
        <v>71</v>
      </c>
      <c r="E711" s="7" t="s">
        <v>11</v>
      </c>
      <c r="F711" s="68" t="s">
        <v>52</v>
      </c>
      <c r="G711" s="68"/>
      <c r="H711" s="68"/>
      <c r="K711" s="19"/>
      <c r="L711" s="19"/>
      <c r="M711" s="19" t="e">
        <f>IF($B711&lt;&gt;"",ROUND(MAX(Worksheet!W711,Worksheet!AB711),Worksheet!$N$3),"")</f>
        <v>#VALUE!</v>
      </c>
      <c r="N711" s="19" t="e">
        <f>IF($B711&lt;&gt;"",ROUND(MAX(Worksheet!X711,Worksheet!AA711),Worksheet!$N$3),"")</f>
        <v>#VALUE!</v>
      </c>
      <c r="O711" s="19" t="e">
        <f>IF($B711&lt;&gt;"",ROUND(MAX(Worksheet!Y711,Worksheet!Z711),Worksheet!$N$3),"")</f>
        <v>#VALUE!</v>
      </c>
      <c r="Q711" s="19"/>
      <c r="R711" s="19"/>
      <c r="S711" s="19"/>
    </row>
    <row r="712" spans="2:19" x14ac:dyDescent="0.25">
      <c r="B712" s="10" t="str">
        <f>IF(Worksheet!B712&lt;&gt;"",Worksheet!B712,"")</f>
        <v/>
      </c>
      <c r="C712" s="12" t="str">
        <f t="shared" ref="C712" si="66">IF(ISERROR(M712),"",M712)</f>
        <v/>
      </c>
      <c r="D712" s="12" t="str">
        <f t="shared" ref="D712:D751" si="67">IF(ISERROR(N712),"",N712)</f>
        <v/>
      </c>
      <c r="E712" s="12" t="str">
        <f t="shared" ref="E712:E751" si="68">IF(ISERROR(O712),"",O712)</f>
        <v/>
      </c>
      <c r="F712" s="64" t="str">
        <f>IF(Worksheet!I712="","",Worksheet!I712)</f>
        <v/>
      </c>
      <c r="G712" s="65"/>
      <c r="H712" s="66"/>
      <c r="K712" s="19"/>
      <c r="L712" s="19"/>
      <c r="M712" s="19" t="str">
        <f>IF($B712&lt;&gt;"",ROUND(MAX(Worksheet!W712,Worksheet!AB712),Worksheet!$N$3),"")</f>
        <v/>
      </c>
      <c r="N712" s="19" t="str">
        <f>IF($B712&lt;&gt;"",ROUND(MAX(Worksheet!X712,Worksheet!AA712),Worksheet!$N$3),"")</f>
        <v/>
      </c>
      <c r="O712" s="19" t="str">
        <f>IF($B712&lt;&gt;"",ROUND(MAX(Worksheet!Y712,Worksheet!Z712),Worksheet!$N$3),"")</f>
        <v/>
      </c>
      <c r="Q712" s="13">
        <f>IF(B712="",Q665,Q665+1)</f>
        <v>2</v>
      </c>
      <c r="R712" s="19"/>
      <c r="S712" s="19"/>
    </row>
    <row r="713" spans="2:19" x14ac:dyDescent="0.25">
      <c r="B713" s="10" t="str">
        <f>IF(Worksheet!B713&lt;&gt;"",Worksheet!B713,"")</f>
        <v/>
      </c>
      <c r="C713" s="12" t="str">
        <f>IF(ISERROR(M713),"",M713)</f>
        <v/>
      </c>
      <c r="D713" s="12" t="str">
        <f t="shared" si="67"/>
        <v/>
      </c>
      <c r="E713" s="12" t="str">
        <f t="shared" si="68"/>
        <v/>
      </c>
      <c r="F713" s="64" t="str">
        <f>IF(Worksheet!I713="","",Worksheet!I713)</f>
        <v/>
      </c>
      <c r="G713" s="65"/>
      <c r="H713" s="66"/>
      <c r="K713" s="19"/>
      <c r="L713" s="19"/>
      <c r="M713" s="19" t="str">
        <f>IF($B713&lt;&gt;"",ROUND(MAX(Worksheet!W713,Worksheet!AB713),Worksheet!$N$3),"")</f>
        <v/>
      </c>
      <c r="N713" s="19" t="str">
        <f>IF($B713&lt;&gt;"",ROUND(MAX(Worksheet!X713,Worksheet!AA713),Worksheet!$N$3),"")</f>
        <v/>
      </c>
      <c r="O713" s="19" t="str">
        <f>IF($B713&lt;&gt;"",ROUND(MAX(Worksheet!Y713,Worksheet!Z713),Worksheet!$N$3),"")</f>
        <v/>
      </c>
      <c r="Q713" s="19"/>
      <c r="R713" s="19"/>
      <c r="S713" s="19"/>
    </row>
    <row r="714" spans="2:19" x14ac:dyDescent="0.25">
      <c r="B714" s="10" t="str">
        <f>IF(Worksheet!B714&lt;&gt;"",Worksheet!B714,"")</f>
        <v/>
      </c>
      <c r="C714" s="12" t="str">
        <f t="shared" ref="C714:C751" si="69">IF(ISERROR(M714),"",M714)</f>
        <v/>
      </c>
      <c r="D714" s="12" t="str">
        <f t="shared" si="67"/>
        <v/>
      </c>
      <c r="E714" s="12" t="str">
        <f t="shared" si="68"/>
        <v/>
      </c>
      <c r="F714" s="64" t="str">
        <f>IF(Worksheet!I714="","",Worksheet!I714)</f>
        <v/>
      </c>
      <c r="G714" s="65"/>
      <c r="H714" s="66"/>
      <c r="K714" s="19"/>
      <c r="L714" s="19"/>
      <c r="M714" s="19" t="str">
        <f>IF($B714&lt;&gt;"",ROUND(MAX(Worksheet!W714,Worksheet!AB714),Worksheet!$N$3),"")</f>
        <v/>
      </c>
      <c r="N714" s="19" t="str">
        <f>IF($B714&lt;&gt;"",ROUND(MAX(Worksheet!X714,Worksheet!AA714),Worksheet!$N$3),"")</f>
        <v/>
      </c>
      <c r="O714" s="19" t="str">
        <f>IF($B714&lt;&gt;"",ROUND(MAX(Worksheet!Y714,Worksheet!Z714),Worksheet!$N$3),"")</f>
        <v/>
      </c>
      <c r="Q714" s="19"/>
      <c r="R714" s="19"/>
      <c r="S714" s="19"/>
    </row>
    <row r="715" spans="2:19" x14ac:dyDescent="0.25">
      <c r="B715" s="10" t="str">
        <f>IF(Worksheet!B715&lt;&gt;"",Worksheet!B715,"")</f>
        <v/>
      </c>
      <c r="C715" s="12" t="str">
        <f t="shared" si="69"/>
        <v/>
      </c>
      <c r="D715" s="12" t="str">
        <f t="shared" si="67"/>
        <v/>
      </c>
      <c r="E715" s="12" t="str">
        <f t="shared" si="68"/>
        <v/>
      </c>
      <c r="F715" s="64" t="str">
        <f>IF(Worksheet!I715="","",Worksheet!I715)</f>
        <v/>
      </c>
      <c r="G715" s="65"/>
      <c r="H715" s="66"/>
      <c r="K715" s="19"/>
      <c r="L715" s="19"/>
      <c r="M715" s="19" t="str">
        <f>IF($B715&lt;&gt;"",ROUND(MAX(Worksheet!W715,Worksheet!AB715),Worksheet!$N$3),"")</f>
        <v/>
      </c>
      <c r="N715" s="19" t="str">
        <f>IF($B715&lt;&gt;"",ROUND(MAX(Worksheet!X715,Worksheet!AA715),Worksheet!$N$3),"")</f>
        <v/>
      </c>
      <c r="O715" s="19" t="str">
        <f>IF($B715&lt;&gt;"",ROUND(MAX(Worksheet!Y715,Worksheet!Z715),Worksheet!$N$3),"")</f>
        <v/>
      </c>
      <c r="Q715" s="19"/>
      <c r="R715" s="19"/>
      <c r="S715" s="19"/>
    </row>
    <row r="716" spans="2:19" x14ac:dyDescent="0.25">
      <c r="B716" s="10" t="str">
        <f>IF(Worksheet!B716&lt;&gt;"",Worksheet!B716,"")</f>
        <v/>
      </c>
      <c r="C716" s="12" t="str">
        <f t="shared" si="69"/>
        <v/>
      </c>
      <c r="D716" s="12" t="str">
        <f t="shared" si="67"/>
        <v/>
      </c>
      <c r="E716" s="12" t="str">
        <f t="shared" si="68"/>
        <v/>
      </c>
      <c r="F716" s="64" t="str">
        <f>IF(Worksheet!I716="","",Worksheet!I716)</f>
        <v/>
      </c>
      <c r="G716" s="65"/>
      <c r="H716" s="66"/>
      <c r="K716" s="19"/>
      <c r="L716" s="19"/>
      <c r="M716" s="19" t="str">
        <f>IF($B716&lt;&gt;"",ROUND(MAX(Worksheet!W716,Worksheet!AB716),Worksheet!$N$3),"")</f>
        <v/>
      </c>
      <c r="N716" s="19" t="str">
        <f>IF($B716&lt;&gt;"",ROUND(MAX(Worksheet!X716,Worksheet!AA716),Worksheet!$N$3),"")</f>
        <v/>
      </c>
      <c r="O716" s="19" t="str">
        <f>IF($B716&lt;&gt;"",ROUND(MAX(Worksheet!Y716,Worksheet!Z716),Worksheet!$N$3),"")</f>
        <v/>
      </c>
      <c r="Q716" s="19"/>
      <c r="R716" s="19"/>
      <c r="S716" s="19"/>
    </row>
    <row r="717" spans="2:19" x14ac:dyDescent="0.25">
      <c r="B717" s="10" t="str">
        <f>IF(Worksheet!B717&lt;&gt;"",Worksheet!B717,"")</f>
        <v/>
      </c>
      <c r="C717" s="12" t="str">
        <f t="shared" si="69"/>
        <v/>
      </c>
      <c r="D717" s="12" t="str">
        <f t="shared" si="67"/>
        <v/>
      </c>
      <c r="E717" s="12" t="str">
        <f t="shared" si="68"/>
        <v/>
      </c>
      <c r="F717" s="64" t="str">
        <f>IF(Worksheet!I717="","",Worksheet!I717)</f>
        <v/>
      </c>
      <c r="G717" s="65"/>
      <c r="H717" s="66"/>
      <c r="K717" s="19"/>
      <c r="L717" s="19"/>
      <c r="M717" s="19" t="str">
        <f>IF($B717&lt;&gt;"",ROUND(MAX(Worksheet!W717,Worksheet!AB717),Worksheet!$N$3),"")</f>
        <v/>
      </c>
      <c r="N717" s="19" t="str">
        <f>IF($B717&lt;&gt;"",ROUND(MAX(Worksheet!X717,Worksheet!AA717),Worksheet!$N$3),"")</f>
        <v/>
      </c>
      <c r="O717" s="19" t="str">
        <f>IF($B717&lt;&gt;"",ROUND(MAX(Worksheet!Y717,Worksheet!Z717),Worksheet!$N$3),"")</f>
        <v/>
      </c>
      <c r="Q717" s="19"/>
      <c r="R717" s="19"/>
      <c r="S717" s="19"/>
    </row>
    <row r="718" spans="2:19" x14ac:dyDescent="0.25">
      <c r="B718" s="10" t="str">
        <f>IF(Worksheet!B718&lt;&gt;"",Worksheet!B718,"")</f>
        <v/>
      </c>
      <c r="C718" s="12" t="str">
        <f t="shared" si="69"/>
        <v/>
      </c>
      <c r="D718" s="12" t="str">
        <f t="shared" si="67"/>
        <v/>
      </c>
      <c r="E718" s="12" t="str">
        <f t="shared" si="68"/>
        <v/>
      </c>
      <c r="F718" s="64" t="str">
        <f>IF(Worksheet!I718="","",Worksheet!I718)</f>
        <v/>
      </c>
      <c r="G718" s="65"/>
      <c r="H718" s="66"/>
      <c r="K718" s="19"/>
      <c r="L718" s="19"/>
      <c r="M718" s="19" t="str">
        <f>IF($B718&lt;&gt;"",ROUND(MAX(Worksheet!W718,Worksheet!AB718),Worksheet!$N$3),"")</f>
        <v/>
      </c>
      <c r="N718" s="19" t="str">
        <f>IF($B718&lt;&gt;"",ROUND(MAX(Worksheet!X718,Worksheet!AA718),Worksheet!$N$3),"")</f>
        <v/>
      </c>
      <c r="O718" s="19" t="str">
        <f>IF($B718&lt;&gt;"",ROUND(MAX(Worksheet!Y718,Worksheet!Z718),Worksheet!$N$3),"")</f>
        <v/>
      </c>
      <c r="Q718" s="19"/>
      <c r="R718" s="19"/>
      <c r="S718" s="19"/>
    </row>
    <row r="719" spans="2:19" x14ac:dyDescent="0.25">
      <c r="B719" s="10" t="str">
        <f>IF(Worksheet!B719&lt;&gt;"",Worksheet!B719,"")</f>
        <v/>
      </c>
      <c r="C719" s="12" t="str">
        <f t="shared" si="69"/>
        <v/>
      </c>
      <c r="D719" s="12" t="str">
        <f t="shared" si="67"/>
        <v/>
      </c>
      <c r="E719" s="12" t="str">
        <f t="shared" si="68"/>
        <v/>
      </c>
      <c r="F719" s="64" t="str">
        <f>IF(Worksheet!I719="","",Worksheet!I719)</f>
        <v/>
      </c>
      <c r="G719" s="65"/>
      <c r="H719" s="66"/>
      <c r="K719" s="19"/>
      <c r="L719" s="19"/>
      <c r="M719" s="19" t="str">
        <f>IF($B719&lt;&gt;"",ROUND(MAX(Worksheet!W719,Worksheet!AB719),Worksheet!$N$3),"")</f>
        <v/>
      </c>
      <c r="N719" s="19" t="str">
        <f>IF($B719&lt;&gt;"",ROUND(MAX(Worksheet!X719,Worksheet!AA719),Worksheet!$N$3),"")</f>
        <v/>
      </c>
      <c r="O719" s="19" t="str">
        <f>IF($B719&lt;&gt;"",ROUND(MAX(Worksheet!Y719,Worksheet!Z719),Worksheet!$N$3),"")</f>
        <v/>
      </c>
      <c r="Q719" s="19"/>
      <c r="R719" s="19"/>
      <c r="S719" s="19"/>
    </row>
    <row r="720" spans="2:19" x14ac:dyDescent="0.25">
      <c r="B720" s="10" t="str">
        <f>IF(Worksheet!B720&lt;&gt;"",Worksheet!B720,"")</f>
        <v/>
      </c>
      <c r="C720" s="12" t="str">
        <f t="shared" si="69"/>
        <v/>
      </c>
      <c r="D720" s="12" t="str">
        <f t="shared" si="67"/>
        <v/>
      </c>
      <c r="E720" s="12" t="str">
        <f t="shared" si="68"/>
        <v/>
      </c>
      <c r="F720" s="64" t="str">
        <f>IF(Worksheet!I720="","",Worksheet!I720)</f>
        <v/>
      </c>
      <c r="G720" s="65"/>
      <c r="H720" s="66"/>
      <c r="K720" s="19"/>
      <c r="L720" s="19"/>
      <c r="M720" s="19" t="str">
        <f>IF($B720&lt;&gt;"",ROUND(MAX(Worksheet!W720,Worksheet!AB720),Worksheet!$N$3),"")</f>
        <v/>
      </c>
      <c r="N720" s="19" t="str">
        <f>IF($B720&lt;&gt;"",ROUND(MAX(Worksheet!X720,Worksheet!AA720),Worksheet!$N$3),"")</f>
        <v/>
      </c>
      <c r="O720" s="19" t="str">
        <f>IF($B720&lt;&gt;"",ROUND(MAX(Worksheet!Y720,Worksheet!Z720),Worksheet!$N$3),"")</f>
        <v/>
      </c>
      <c r="Q720" s="19"/>
      <c r="R720" s="19"/>
      <c r="S720" s="19"/>
    </row>
    <row r="721" spans="2:19" x14ac:dyDescent="0.25">
      <c r="B721" s="10" t="str">
        <f>IF(Worksheet!B721&lt;&gt;"",Worksheet!B721,"")</f>
        <v/>
      </c>
      <c r="C721" s="12" t="str">
        <f t="shared" si="69"/>
        <v/>
      </c>
      <c r="D721" s="12" t="str">
        <f t="shared" si="67"/>
        <v/>
      </c>
      <c r="E721" s="12" t="str">
        <f t="shared" si="68"/>
        <v/>
      </c>
      <c r="F721" s="64" t="str">
        <f>IF(Worksheet!I721="","",Worksheet!I721)</f>
        <v/>
      </c>
      <c r="G721" s="65"/>
      <c r="H721" s="66"/>
      <c r="K721" s="19"/>
      <c r="L721" s="19"/>
      <c r="M721" s="19" t="str">
        <f>IF($B721&lt;&gt;"",ROUND(MAX(Worksheet!W721,Worksheet!AB721),Worksheet!$N$3),"")</f>
        <v/>
      </c>
      <c r="N721" s="19" t="str">
        <f>IF($B721&lt;&gt;"",ROUND(MAX(Worksheet!X721,Worksheet!AA721),Worksheet!$N$3),"")</f>
        <v/>
      </c>
      <c r="O721" s="19" t="str">
        <f>IF($B721&lt;&gt;"",ROUND(MAX(Worksheet!Y721,Worksheet!Z721),Worksheet!$N$3),"")</f>
        <v/>
      </c>
      <c r="Q721" s="19"/>
      <c r="R721" s="19"/>
      <c r="S721" s="19"/>
    </row>
    <row r="722" spans="2:19" x14ac:dyDescent="0.25">
      <c r="B722" s="10" t="str">
        <f>IF(Worksheet!B722&lt;&gt;"",Worksheet!B722,"")</f>
        <v/>
      </c>
      <c r="C722" s="12" t="str">
        <f t="shared" si="69"/>
        <v/>
      </c>
      <c r="D722" s="12" t="str">
        <f t="shared" si="67"/>
        <v/>
      </c>
      <c r="E722" s="12" t="str">
        <f t="shared" si="68"/>
        <v/>
      </c>
      <c r="F722" s="64" t="str">
        <f>IF(Worksheet!I722="","",Worksheet!I722)</f>
        <v/>
      </c>
      <c r="G722" s="65"/>
      <c r="H722" s="66"/>
      <c r="K722" s="19"/>
      <c r="L722" s="19"/>
      <c r="M722" s="19" t="str">
        <f>IF($B722&lt;&gt;"",ROUND(MAX(Worksheet!W722,Worksheet!AB722),Worksheet!$N$3),"")</f>
        <v/>
      </c>
      <c r="N722" s="19" t="str">
        <f>IF($B722&lt;&gt;"",ROUND(MAX(Worksheet!X722,Worksheet!AA722),Worksheet!$N$3),"")</f>
        <v/>
      </c>
      <c r="O722" s="19" t="str">
        <f>IF($B722&lt;&gt;"",ROUND(MAX(Worksheet!Y722,Worksheet!Z722),Worksheet!$N$3),"")</f>
        <v/>
      </c>
      <c r="Q722" s="19"/>
      <c r="R722" s="19"/>
      <c r="S722" s="19"/>
    </row>
    <row r="723" spans="2:19" x14ac:dyDescent="0.25">
      <c r="B723" s="10" t="str">
        <f>IF(Worksheet!B723&lt;&gt;"",Worksheet!B723,"")</f>
        <v/>
      </c>
      <c r="C723" s="12" t="str">
        <f t="shared" si="69"/>
        <v/>
      </c>
      <c r="D723" s="12" t="str">
        <f t="shared" si="67"/>
        <v/>
      </c>
      <c r="E723" s="12" t="str">
        <f t="shared" si="68"/>
        <v/>
      </c>
      <c r="F723" s="64" t="str">
        <f>IF(Worksheet!I723="","",Worksheet!I723)</f>
        <v/>
      </c>
      <c r="G723" s="65"/>
      <c r="H723" s="66"/>
      <c r="K723" s="19"/>
      <c r="L723" s="19"/>
      <c r="M723" s="19" t="str">
        <f>IF($B723&lt;&gt;"",ROUND(MAX(Worksheet!W723,Worksheet!AB723),Worksheet!$N$3),"")</f>
        <v/>
      </c>
      <c r="N723" s="19" t="str">
        <f>IF($B723&lt;&gt;"",ROUND(MAX(Worksheet!X723,Worksheet!AA723),Worksheet!$N$3),"")</f>
        <v/>
      </c>
      <c r="O723" s="19" t="str">
        <f>IF($B723&lt;&gt;"",ROUND(MAX(Worksheet!Y723,Worksheet!Z723),Worksheet!$N$3),"")</f>
        <v/>
      </c>
      <c r="Q723" s="19"/>
      <c r="R723" s="19"/>
      <c r="S723" s="19"/>
    </row>
    <row r="724" spans="2:19" x14ac:dyDescent="0.25">
      <c r="B724" s="10" t="str">
        <f>IF(Worksheet!B724&lt;&gt;"",Worksheet!B724,"")</f>
        <v/>
      </c>
      <c r="C724" s="12" t="str">
        <f t="shared" si="69"/>
        <v/>
      </c>
      <c r="D724" s="12" t="str">
        <f t="shared" si="67"/>
        <v/>
      </c>
      <c r="E724" s="12" t="str">
        <f t="shared" si="68"/>
        <v/>
      </c>
      <c r="F724" s="64" t="str">
        <f>IF(Worksheet!I724="","",Worksheet!I724)</f>
        <v/>
      </c>
      <c r="G724" s="65"/>
      <c r="H724" s="66"/>
      <c r="K724" s="19"/>
      <c r="L724" s="19"/>
      <c r="M724" s="19" t="str">
        <f>IF($B724&lt;&gt;"",ROUND(MAX(Worksheet!W724,Worksheet!AB724),Worksheet!$N$3),"")</f>
        <v/>
      </c>
      <c r="N724" s="19" t="str">
        <f>IF($B724&lt;&gt;"",ROUND(MAX(Worksheet!X724,Worksheet!AA724),Worksheet!$N$3),"")</f>
        <v/>
      </c>
      <c r="O724" s="19" t="str">
        <f>IF($B724&lt;&gt;"",ROUND(MAX(Worksheet!Y724,Worksheet!Z724),Worksheet!$N$3),"")</f>
        <v/>
      </c>
      <c r="Q724" s="19"/>
      <c r="R724" s="19"/>
      <c r="S724" s="19"/>
    </row>
    <row r="725" spans="2:19" x14ac:dyDescent="0.25">
      <c r="B725" s="10" t="str">
        <f>IF(Worksheet!B725&lt;&gt;"",Worksheet!B725,"")</f>
        <v/>
      </c>
      <c r="C725" s="12" t="str">
        <f t="shared" si="69"/>
        <v/>
      </c>
      <c r="D725" s="12" t="str">
        <f t="shared" si="67"/>
        <v/>
      </c>
      <c r="E725" s="12" t="str">
        <f t="shared" si="68"/>
        <v/>
      </c>
      <c r="F725" s="64" t="str">
        <f>IF(Worksheet!I725="","",Worksheet!I725)</f>
        <v/>
      </c>
      <c r="G725" s="65"/>
      <c r="H725" s="66"/>
      <c r="K725" s="19"/>
      <c r="L725" s="19"/>
      <c r="M725" s="19" t="str">
        <f>IF($B725&lt;&gt;"",ROUND(MAX(Worksheet!W725,Worksheet!AB725),Worksheet!$N$3),"")</f>
        <v/>
      </c>
      <c r="N725" s="19" t="str">
        <f>IF($B725&lt;&gt;"",ROUND(MAX(Worksheet!X725,Worksheet!AA725),Worksheet!$N$3),"")</f>
        <v/>
      </c>
      <c r="O725" s="19" t="str">
        <f>IF($B725&lt;&gt;"",ROUND(MAX(Worksheet!Y725,Worksheet!Z725),Worksheet!$N$3),"")</f>
        <v/>
      </c>
      <c r="Q725" s="19"/>
      <c r="R725" s="19"/>
      <c r="S725" s="19"/>
    </row>
    <row r="726" spans="2:19" x14ac:dyDescent="0.25">
      <c r="B726" s="10" t="str">
        <f>IF(Worksheet!B726&lt;&gt;"",Worksheet!B726,"")</f>
        <v/>
      </c>
      <c r="C726" s="12" t="str">
        <f t="shared" si="69"/>
        <v/>
      </c>
      <c r="D726" s="12" t="str">
        <f t="shared" si="67"/>
        <v/>
      </c>
      <c r="E726" s="12" t="str">
        <f t="shared" si="68"/>
        <v/>
      </c>
      <c r="F726" s="64" t="str">
        <f>IF(Worksheet!I726="","",Worksheet!I726)</f>
        <v/>
      </c>
      <c r="G726" s="65"/>
      <c r="H726" s="66"/>
      <c r="K726" s="19"/>
      <c r="L726" s="19"/>
      <c r="M726" s="19" t="str">
        <f>IF($B726&lt;&gt;"",ROUND(MAX(Worksheet!W726,Worksheet!AB726),Worksheet!$N$3),"")</f>
        <v/>
      </c>
      <c r="N726" s="19" t="str">
        <f>IF($B726&lt;&gt;"",ROUND(MAX(Worksheet!X726,Worksheet!AA726),Worksheet!$N$3),"")</f>
        <v/>
      </c>
      <c r="O726" s="19" t="str">
        <f>IF($B726&lt;&gt;"",ROUND(MAX(Worksheet!Y726,Worksheet!Z726),Worksheet!$N$3),"")</f>
        <v/>
      </c>
      <c r="Q726" s="19"/>
      <c r="R726" s="19"/>
      <c r="S726" s="19"/>
    </row>
    <row r="727" spans="2:19" x14ac:dyDescent="0.25">
      <c r="B727" s="10" t="str">
        <f>IF(Worksheet!B727&lt;&gt;"",Worksheet!B727,"")</f>
        <v/>
      </c>
      <c r="C727" s="12" t="str">
        <f t="shared" si="69"/>
        <v/>
      </c>
      <c r="D727" s="12" t="str">
        <f t="shared" si="67"/>
        <v/>
      </c>
      <c r="E727" s="12" t="str">
        <f t="shared" si="68"/>
        <v/>
      </c>
      <c r="F727" s="64" t="str">
        <f>IF(Worksheet!I727="","",Worksheet!I727)</f>
        <v/>
      </c>
      <c r="G727" s="65"/>
      <c r="H727" s="66"/>
      <c r="K727" s="19"/>
      <c r="L727" s="19"/>
      <c r="M727" s="19" t="str">
        <f>IF($B727&lt;&gt;"",ROUND(MAX(Worksheet!W727,Worksheet!AB727),Worksheet!$N$3),"")</f>
        <v/>
      </c>
      <c r="N727" s="19" t="str">
        <f>IF($B727&lt;&gt;"",ROUND(MAX(Worksheet!X727,Worksheet!AA727),Worksheet!$N$3),"")</f>
        <v/>
      </c>
      <c r="O727" s="19" t="str">
        <f>IF($B727&lt;&gt;"",ROUND(MAX(Worksheet!Y727,Worksheet!Z727),Worksheet!$N$3),"")</f>
        <v/>
      </c>
      <c r="Q727" s="19"/>
      <c r="R727" s="19"/>
      <c r="S727" s="19"/>
    </row>
    <row r="728" spans="2:19" x14ac:dyDescent="0.25">
      <c r="B728" s="10" t="str">
        <f>IF(Worksheet!B728&lt;&gt;"",Worksheet!B728,"")</f>
        <v/>
      </c>
      <c r="C728" s="12" t="str">
        <f t="shared" si="69"/>
        <v/>
      </c>
      <c r="D728" s="12" t="str">
        <f t="shared" si="67"/>
        <v/>
      </c>
      <c r="E728" s="12" t="str">
        <f t="shared" si="68"/>
        <v/>
      </c>
      <c r="F728" s="64" t="str">
        <f>IF(Worksheet!I728="","",Worksheet!I728)</f>
        <v/>
      </c>
      <c r="G728" s="65"/>
      <c r="H728" s="66"/>
      <c r="K728" s="19"/>
      <c r="L728" s="19"/>
      <c r="M728" s="19" t="str">
        <f>IF($B728&lt;&gt;"",ROUND(MAX(Worksheet!W728,Worksheet!AB728),Worksheet!$N$3),"")</f>
        <v/>
      </c>
      <c r="N728" s="19" t="str">
        <f>IF($B728&lt;&gt;"",ROUND(MAX(Worksheet!X728,Worksheet!AA728),Worksheet!$N$3),"")</f>
        <v/>
      </c>
      <c r="O728" s="19" t="str">
        <f>IF($B728&lt;&gt;"",ROUND(MAX(Worksheet!Y728,Worksheet!Z728),Worksheet!$N$3),"")</f>
        <v/>
      </c>
      <c r="Q728" s="19"/>
      <c r="R728" s="19"/>
      <c r="S728" s="19"/>
    </row>
    <row r="729" spans="2:19" x14ac:dyDescent="0.25">
      <c r="B729" s="10" t="str">
        <f>IF(Worksheet!B729&lt;&gt;"",Worksheet!B729,"")</f>
        <v/>
      </c>
      <c r="C729" s="12" t="str">
        <f t="shared" si="69"/>
        <v/>
      </c>
      <c r="D729" s="12" t="str">
        <f t="shared" si="67"/>
        <v/>
      </c>
      <c r="E729" s="12" t="str">
        <f t="shared" si="68"/>
        <v/>
      </c>
      <c r="F729" s="64" t="str">
        <f>IF(Worksheet!I729="","",Worksheet!I729)</f>
        <v/>
      </c>
      <c r="G729" s="65"/>
      <c r="H729" s="66"/>
      <c r="K729" s="19"/>
      <c r="L729" s="19"/>
      <c r="M729" s="19" t="str">
        <f>IF($B729&lt;&gt;"",ROUND(MAX(Worksheet!W729,Worksheet!AB729),Worksheet!$N$3),"")</f>
        <v/>
      </c>
      <c r="N729" s="19" t="str">
        <f>IF($B729&lt;&gt;"",ROUND(MAX(Worksheet!X729,Worksheet!AA729),Worksheet!$N$3),"")</f>
        <v/>
      </c>
      <c r="O729" s="19" t="str">
        <f>IF($B729&lt;&gt;"",ROUND(MAX(Worksheet!Y729,Worksheet!Z729),Worksheet!$N$3),"")</f>
        <v/>
      </c>
      <c r="Q729" s="19"/>
      <c r="R729" s="19"/>
      <c r="S729" s="19"/>
    </row>
    <row r="730" spans="2:19" x14ac:dyDescent="0.25">
      <c r="B730" s="10" t="str">
        <f>IF(Worksheet!B730&lt;&gt;"",Worksheet!B730,"")</f>
        <v/>
      </c>
      <c r="C730" s="12" t="str">
        <f t="shared" si="69"/>
        <v/>
      </c>
      <c r="D730" s="12" t="str">
        <f t="shared" si="67"/>
        <v/>
      </c>
      <c r="E730" s="12" t="str">
        <f t="shared" si="68"/>
        <v/>
      </c>
      <c r="F730" s="64" t="str">
        <f>IF(Worksheet!I730="","",Worksheet!I730)</f>
        <v/>
      </c>
      <c r="G730" s="65"/>
      <c r="H730" s="66"/>
      <c r="K730" s="19"/>
      <c r="L730" s="19"/>
      <c r="M730" s="19" t="str">
        <f>IF($B730&lt;&gt;"",ROUND(MAX(Worksheet!W730,Worksheet!AB730),Worksheet!$N$3),"")</f>
        <v/>
      </c>
      <c r="N730" s="19" t="str">
        <f>IF($B730&lt;&gt;"",ROUND(MAX(Worksheet!X730,Worksheet!AA730),Worksheet!$N$3),"")</f>
        <v/>
      </c>
      <c r="O730" s="19" t="str">
        <f>IF($B730&lt;&gt;"",ROUND(MAX(Worksheet!Y730,Worksheet!Z730),Worksheet!$N$3),"")</f>
        <v/>
      </c>
      <c r="Q730" s="19"/>
      <c r="R730" s="19"/>
      <c r="S730" s="19"/>
    </row>
    <row r="731" spans="2:19" x14ac:dyDescent="0.25">
      <c r="B731" s="10" t="str">
        <f>IF(Worksheet!B731&lt;&gt;"",Worksheet!B731,"")</f>
        <v/>
      </c>
      <c r="C731" s="12" t="str">
        <f t="shared" si="69"/>
        <v/>
      </c>
      <c r="D731" s="12" t="str">
        <f t="shared" si="67"/>
        <v/>
      </c>
      <c r="E731" s="12" t="str">
        <f t="shared" si="68"/>
        <v/>
      </c>
      <c r="F731" s="64" t="str">
        <f>IF(Worksheet!I731="","",Worksheet!I731)</f>
        <v/>
      </c>
      <c r="G731" s="65"/>
      <c r="H731" s="66"/>
      <c r="K731" s="19"/>
      <c r="L731" s="19"/>
      <c r="M731" s="19" t="str">
        <f>IF($B731&lt;&gt;"",ROUND(MAX(Worksheet!W731,Worksheet!AB731),Worksheet!$N$3),"")</f>
        <v/>
      </c>
      <c r="N731" s="19" t="str">
        <f>IF($B731&lt;&gt;"",ROUND(MAX(Worksheet!X731,Worksheet!AA731),Worksheet!$N$3),"")</f>
        <v/>
      </c>
      <c r="O731" s="19" t="str">
        <f>IF($B731&lt;&gt;"",ROUND(MAX(Worksheet!Y731,Worksheet!Z731),Worksheet!$N$3),"")</f>
        <v/>
      </c>
      <c r="Q731" s="19"/>
      <c r="R731" s="19"/>
      <c r="S731" s="19"/>
    </row>
    <row r="732" spans="2:19" x14ac:dyDescent="0.25">
      <c r="B732" s="10" t="str">
        <f>IF(Worksheet!B732&lt;&gt;"",Worksheet!B732,"")</f>
        <v/>
      </c>
      <c r="C732" s="12" t="str">
        <f t="shared" si="69"/>
        <v/>
      </c>
      <c r="D732" s="12" t="str">
        <f t="shared" si="67"/>
        <v/>
      </c>
      <c r="E732" s="12" t="str">
        <f t="shared" si="68"/>
        <v/>
      </c>
      <c r="F732" s="64" t="str">
        <f>IF(Worksheet!I732="","",Worksheet!I732)</f>
        <v/>
      </c>
      <c r="G732" s="65"/>
      <c r="H732" s="66"/>
      <c r="K732" s="19"/>
      <c r="L732" s="19"/>
      <c r="M732" s="19" t="str">
        <f>IF($B732&lt;&gt;"",ROUND(MAX(Worksheet!W732,Worksheet!AB732),Worksheet!$N$3),"")</f>
        <v/>
      </c>
      <c r="N732" s="19" t="str">
        <f>IF($B732&lt;&gt;"",ROUND(MAX(Worksheet!X732,Worksheet!AA732),Worksheet!$N$3),"")</f>
        <v/>
      </c>
      <c r="O732" s="19" t="str">
        <f>IF($B732&lt;&gt;"",ROUND(MAX(Worksheet!Y732,Worksheet!Z732),Worksheet!$N$3),"")</f>
        <v/>
      </c>
      <c r="Q732" s="19"/>
      <c r="R732" s="19"/>
      <c r="S732" s="19"/>
    </row>
    <row r="733" spans="2:19" x14ac:dyDescent="0.25">
      <c r="B733" s="10" t="str">
        <f>IF(Worksheet!B733&lt;&gt;"",Worksheet!B733,"")</f>
        <v/>
      </c>
      <c r="C733" s="12" t="str">
        <f t="shared" si="69"/>
        <v/>
      </c>
      <c r="D733" s="12" t="str">
        <f t="shared" si="67"/>
        <v/>
      </c>
      <c r="E733" s="12" t="str">
        <f t="shared" si="68"/>
        <v/>
      </c>
      <c r="F733" s="64" t="str">
        <f>IF(Worksheet!I733="","",Worksheet!I733)</f>
        <v/>
      </c>
      <c r="G733" s="65"/>
      <c r="H733" s="66"/>
      <c r="K733" s="19"/>
      <c r="L733" s="19"/>
      <c r="M733" s="19" t="str">
        <f>IF($B733&lt;&gt;"",ROUND(MAX(Worksheet!W733,Worksheet!AB733),Worksheet!$N$3),"")</f>
        <v/>
      </c>
      <c r="N733" s="19" t="str">
        <f>IF($B733&lt;&gt;"",ROUND(MAX(Worksheet!X733,Worksheet!AA733),Worksheet!$N$3),"")</f>
        <v/>
      </c>
      <c r="O733" s="19" t="str">
        <f>IF($B733&lt;&gt;"",ROUND(MAX(Worksheet!Y733,Worksheet!Z733),Worksheet!$N$3),"")</f>
        <v/>
      </c>
      <c r="Q733" s="19"/>
      <c r="R733" s="19"/>
      <c r="S733" s="19"/>
    </row>
    <row r="734" spans="2:19" x14ac:dyDescent="0.25">
      <c r="B734" s="10" t="str">
        <f>IF(Worksheet!B734&lt;&gt;"",Worksheet!B734,"")</f>
        <v/>
      </c>
      <c r="C734" s="12" t="str">
        <f t="shared" si="69"/>
        <v/>
      </c>
      <c r="D734" s="12" t="str">
        <f t="shared" si="67"/>
        <v/>
      </c>
      <c r="E734" s="12" t="str">
        <f t="shared" si="68"/>
        <v/>
      </c>
      <c r="F734" s="64" t="str">
        <f>IF(Worksheet!I734="","",Worksheet!I734)</f>
        <v/>
      </c>
      <c r="G734" s="65"/>
      <c r="H734" s="66"/>
      <c r="K734" s="19"/>
      <c r="L734" s="19"/>
      <c r="M734" s="19" t="str">
        <f>IF($B734&lt;&gt;"",ROUND(MAX(Worksheet!W734,Worksheet!AB734),Worksheet!$N$3),"")</f>
        <v/>
      </c>
      <c r="N734" s="19" t="str">
        <f>IF($B734&lt;&gt;"",ROUND(MAX(Worksheet!X734,Worksheet!AA734),Worksheet!$N$3),"")</f>
        <v/>
      </c>
      <c r="O734" s="19" t="str">
        <f>IF($B734&lt;&gt;"",ROUND(MAX(Worksheet!Y734,Worksheet!Z734),Worksheet!$N$3),"")</f>
        <v/>
      </c>
      <c r="Q734" s="19"/>
      <c r="R734" s="19"/>
      <c r="S734" s="19"/>
    </row>
    <row r="735" spans="2:19" x14ac:dyDescent="0.25">
      <c r="B735" s="10" t="str">
        <f>IF(Worksheet!B735&lt;&gt;"",Worksheet!B735,"")</f>
        <v/>
      </c>
      <c r="C735" s="12" t="str">
        <f t="shared" si="69"/>
        <v/>
      </c>
      <c r="D735" s="12" t="str">
        <f t="shared" si="67"/>
        <v/>
      </c>
      <c r="E735" s="12" t="str">
        <f t="shared" si="68"/>
        <v/>
      </c>
      <c r="F735" s="64" t="str">
        <f>IF(Worksheet!I735="","",Worksheet!I735)</f>
        <v/>
      </c>
      <c r="G735" s="65"/>
      <c r="H735" s="66"/>
      <c r="K735" s="19"/>
      <c r="L735" s="19"/>
      <c r="M735" s="19" t="str">
        <f>IF($B735&lt;&gt;"",ROUND(MAX(Worksheet!W735,Worksheet!AB735),Worksheet!$N$3),"")</f>
        <v/>
      </c>
      <c r="N735" s="19" t="str">
        <f>IF($B735&lt;&gt;"",ROUND(MAX(Worksheet!X735,Worksheet!AA735),Worksheet!$N$3),"")</f>
        <v/>
      </c>
      <c r="O735" s="19" t="str">
        <f>IF($B735&lt;&gt;"",ROUND(MAX(Worksheet!Y735,Worksheet!Z735),Worksheet!$N$3),"")</f>
        <v/>
      </c>
      <c r="Q735" s="19"/>
      <c r="R735" s="19"/>
      <c r="S735" s="19"/>
    </row>
    <row r="736" spans="2:19" x14ac:dyDescent="0.25">
      <c r="B736" s="10" t="str">
        <f>IF(Worksheet!B736&lt;&gt;"",Worksheet!B736,"")</f>
        <v/>
      </c>
      <c r="C736" s="12" t="str">
        <f t="shared" si="69"/>
        <v/>
      </c>
      <c r="D736" s="12" t="str">
        <f t="shared" si="67"/>
        <v/>
      </c>
      <c r="E736" s="12" t="str">
        <f t="shared" si="68"/>
        <v/>
      </c>
      <c r="F736" s="64" t="str">
        <f>IF(Worksheet!I736="","",Worksheet!I736)</f>
        <v/>
      </c>
      <c r="G736" s="65"/>
      <c r="H736" s="66"/>
      <c r="K736" s="19"/>
      <c r="L736" s="19"/>
      <c r="M736" s="19" t="str">
        <f>IF($B736&lt;&gt;"",ROUND(MAX(Worksheet!W736,Worksheet!AB736),Worksheet!$N$3),"")</f>
        <v/>
      </c>
      <c r="N736" s="19" t="str">
        <f>IF($B736&lt;&gt;"",ROUND(MAX(Worksheet!X736,Worksheet!AA736),Worksheet!$N$3),"")</f>
        <v/>
      </c>
      <c r="O736" s="19" t="str">
        <f>IF($B736&lt;&gt;"",ROUND(MAX(Worksheet!Y736,Worksheet!Z736),Worksheet!$N$3),"")</f>
        <v/>
      </c>
      <c r="Q736" s="19"/>
      <c r="R736" s="19"/>
      <c r="S736" s="19"/>
    </row>
    <row r="737" spans="2:19" x14ac:dyDescent="0.25">
      <c r="B737" s="10" t="str">
        <f>IF(Worksheet!B737&lt;&gt;"",Worksheet!B737,"")</f>
        <v/>
      </c>
      <c r="C737" s="12" t="str">
        <f t="shared" si="69"/>
        <v/>
      </c>
      <c r="D737" s="12" t="str">
        <f t="shared" si="67"/>
        <v/>
      </c>
      <c r="E737" s="12" t="str">
        <f t="shared" si="68"/>
        <v/>
      </c>
      <c r="F737" s="64" t="str">
        <f>IF(Worksheet!I737="","",Worksheet!I737)</f>
        <v/>
      </c>
      <c r="G737" s="65"/>
      <c r="H737" s="66"/>
      <c r="K737" s="19"/>
      <c r="L737" s="19"/>
      <c r="M737" s="19" t="str">
        <f>IF($B737&lt;&gt;"",ROUND(MAX(Worksheet!W737,Worksheet!AB737),Worksheet!$N$3),"")</f>
        <v/>
      </c>
      <c r="N737" s="19" t="str">
        <f>IF($B737&lt;&gt;"",ROUND(MAX(Worksheet!X737,Worksheet!AA737),Worksheet!$N$3),"")</f>
        <v/>
      </c>
      <c r="O737" s="19" t="str">
        <f>IF($B737&lt;&gt;"",ROUND(MAX(Worksheet!Y737,Worksheet!Z737),Worksheet!$N$3),"")</f>
        <v/>
      </c>
      <c r="Q737" s="19"/>
      <c r="R737" s="19"/>
      <c r="S737" s="19"/>
    </row>
    <row r="738" spans="2:19" x14ac:dyDescent="0.25">
      <c r="B738" s="10" t="str">
        <f>IF(Worksheet!B738&lt;&gt;"",Worksheet!B738,"")</f>
        <v/>
      </c>
      <c r="C738" s="12" t="str">
        <f t="shared" si="69"/>
        <v/>
      </c>
      <c r="D738" s="12" t="str">
        <f t="shared" si="67"/>
        <v/>
      </c>
      <c r="E738" s="12" t="str">
        <f t="shared" si="68"/>
        <v/>
      </c>
      <c r="F738" s="64" t="str">
        <f>IF(Worksheet!I738="","",Worksheet!I738)</f>
        <v/>
      </c>
      <c r="G738" s="65"/>
      <c r="H738" s="66"/>
      <c r="K738" s="19"/>
      <c r="L738" s="19"/>
      <c r="M738" s="19" t="str">
        <f>IF($B738&lt;&gt;"",ROUND(MAX(Worksheet!W738,Worksheet!AB738),Worksheet!$N$3),"")</f>
        <v/>
      </c>
      <c r="N738" s="19" t="str">
        <f>IF($B738&lt;&gt;"",ROUND(MAX(Worksheet!X738,Worksheet!AA738),Worksheet!$N$3),"")</f>
        <v/>
      </c>
      <c r="O738" s="19" t="str">
        <f>IF($B738&lt;&gt;"",ROUND(MAX(Worksheet!Y738,Worksheet!Z738),Worksheet!$N$3),"")</f>
        <v/>
      </c>
      <c r="Q738" s="19"/>
      <c r="R738" s="19"/>
      <c r="S738" s="19"/>
    </row>
    <row r="739" spans="2:19" x14ac:dyDescent="0.25">
      <c r="B739" s="10" t="str">
        <f>IF(Worksheet!B739&lt;&gt;"",Worksheet!B739,"")</f>
        <v/>
      </c>
      <c r="C739" s="12" t="str">
        <f t="shared" si="69"/>
        <v/>
      </c>
      <c r="D739" s="12" t="str">
        <f t="shared" si="67"/>
        <v/>
      </c>
      <c r="E739" s="12" t="str">
        <f t="shared" si="68"/>
        <v/>
      </c>
      <c r="F739" s="64" t="str">
        <f>IF(Worksheet!I739="","",Worksheet!I739)</f>
        <v/>
      </c>
      <c r="G739" s="65"/>
      <c r="H739" s="66"/>
      <c r="K739" s="19"/>
      <c r="L739" s="19"/>
      <c r="M739" s="19" t="str">
        <f>IF($B739&lt;&gt;"",ROUND(MAX(Worksheet!W739,Worksheet!AB739),Worksheet!$N$3),"")</f>
        <v/>
      </c>
      <c r="N739" s="19" t="str">
        <f>IF($B739&lt;&gt;"",ROUND(MAX(Worksheet!X739,Worksheet!AA739),Worksheet!$N$3),"")</f>
        <v/>
      </c>
      <c r="O739" s="19" t="str">
        <f>IF($B739&lt;&gt;"",ROUND(MAX(Worksheet!Y739,Worksheet!Z739),Worksheet!$N$3),"")</f>
        <v/>
      </c>
      <c r="Q739" s="19"/>
      <c r="R739" s="19"/>
      <c r="S739" s="19"/>
    </row>
    <row r="740" spans="2:19" x14ac:dyDescent="0.25">
      <c r="B740" s="10" t="str">
        <f>IF(Worksheet!B740&lt;&gt;"",Worksheet!B740,"")</f>
        <v/>
      </c>
      <c r="C740" s="12" t="str">
        <f t="shared" si="69"/>
        <v/>
      </c>
      <c r="D740" s="12" t="str">
        <f t="shared" si="67"/>
        <v/>
      </c>
      <c r="E740" s="12" t="str">
        <f t="shared" si="68"/>
        <v/>
      </c>
      <c r="F740" s="64" t="str">
        <f>IF(Worksheet!I740="","",Worksheet!I740)</f>
        <v/>
      </c>
      <c r="G740" s="65"/>
      <c r="H740" s="66"/>
      <c r="K740" s="19"/>
      <c r="L740" s="19"/>
      <c r="M740" s="19" t="str">
        <f>IF($B740&lt;&gt;"",ROUND(MAX(Worksheet!W740,Worksheet!AB740),Worksheet!$N$3),"")</f>
        <v/>
      </c>
      <c r="N740" s="19" t="str">
        <f>IF($B740&lt;&gt;"",ROUND(MAX(Worksheet!X740,Worksheet!AA740),Worksheet!$N$3),"")</f>
        <v/>
      </c>
      <c r="O740" s="19" t="str">
        <f>IF($B740&lt;&gt;"",ROUND(MAX(Worksheet!Y740,Worksheet!Z740),Worksheet!$N$3),"")</f>
        <v/>
      </c>
      <c r="Q740" s="19"/>
      <c r="R740" s="19"/>
      <c r="S740" s="19"/>
    </row>
    <row r="741" spans="2:19" x14ac:dyDescent="0.25">
      <c r="B741" s="10" t="str">
        <f>IF(Worksheet!B741&lt;&gt;"",Worksheet!B741,"")</f>
        <v/>
      </c>
      <c r="C741" s="12" t="str">
        <f t="shared" si="69"/>
        <v/>
      </c>
      <c r="D741" s="12" t="str">
        <f t="shared" si="67"/>
        <v/>
      </c>
      <c r="E741" s="12" t="str">
        <f t="shared" si="68"/>
        <v/>
      </c>
      <c r="F741" s="64" t="str">
        <f>IF(Worksheet!I741="","",Worksheet!I741)</f>
        <v/>
      </c>
      <c r="G741" s="65"/>
      <c r="H741" s="66"/>
      <c r="K741" s="19"/>
      <c r="L741" s="19"/>
      <c r="M741" s="19" t="str">
        <f>IF($B741&lt;&gt;"",ROUND(MAX(Worksheet!W741,Worksheet!AB741),Worksheet!$N$3),"")</f>
        <v/>
      </c>
      <c r="N741" s="19" t="str">
        <f>IF($B741&lt;&gt;"",ROUND(MAX(Worksheet!X741,Worksheet!AA741),Worksheet!$N$3),"")</f>
        <v/>
      </c>
      <c r="O741" s="19" t="str">
        <f>IF($B741&lt;&gt;"",ROUND(MAX(Worksheet!Y741,Worksheet!Z741),Worksheet!$N$3),"")</f>
        <v/>
      </c>
      <c r="Q741" s="19"/>
      <c r="R741" s="19"/>
      <c r="S741" s="19"/>
    </row>
    <row r="742" spans="2:19" x14ac:dyDescent="0.25">
      <c r="B742" s="10" t="str">
        <f>IF(Worksheet!B742&lt;&gt;"",Worksheet!B742,"")</f>
        <v/>
      </c>
      <c r="C742" s="12" t="str">
        <f t="shared" si="69"/>
        <v/>
      </c>
      <c r="D742" s="12" t="str">
        <f t="shared" si="67"/>
        <v/>
      </c>
      <c r="E742" s="12" t="str">
        <f t="shared" si="68"/>
        <v/>
      </c>
      <c r="F742" s="64" t="str">
        <f>IF(Worksheet!I742="","",Worksheet!I742)</f>
        <v/>
      </c>
      <c r="G742" s="65"/>
      <c r="H742" s="66"/>
      <c r="K742" s="19"/>
      <c r="L742" s="19"/>
      <c r="M742" s="19" t="str">
        <f>IF($B742&lt;&gt;"",ROUND(MAX(Worksheet!W742,Worksheet!AB742),Worksheet!$N$3),"")</f>
        <v/>
      </c>
      <c r="N742" s="19" t="str">
        <f>IF($B742&lt;&gt;"",ROUND(MAX(Worksheet!X742,Worksheet!AA742),Worksheet!$N$3),"")</f>
        <v/>
      </c>
      <c r="O742" s="19" t="str">
        <f>IF($B742&lt;&gt;"",ROUND(MAX(Worksheet!Y742,Worksheet!Z742),Worksheet!$N$3),"")</f>
        <v/>
      </c>
      <c r="Q742" s="19"/>
      <c r="R742" s="19"/>
      <c r="S742" s="19"/>
    </row>
    <row r="743" spans="2:19" x14ac:dyDescent="0.25">
      <c r="B743" s="10" t="str">
        <f>IF(Worksheet!B743&lt;&gt;"",Worksheet!B743,"")</f>
        <v/>
      </c>
      <c r="C743" s="12" t="str">
        <f t="shared" si="69"/>
        <v/>
      </c>
      <c r="D743" s="12" t="str">
        <f t="shared" si="67"/>
        <v/>
      </c>
      <c r="E743" s="12" t="str">
        <f t="shared" si="68"/>
        <v/>
      </c>
      <c r="F743" s="64" t="str">
        <f>IF(Worksheet!I743="","",Worksheet!I743)</f>
        <v/>
      </c>
      <c r="G743" s="65"/>
      <c r="H743" s="66"/>
      <c r="K743" s="19"/>
      <c r="L743" s="19"/>
      <c r="M743" s="19" t="str">
        <f>IF($B743&lt;&gt;"",ROUND(MAX(Worksheet!W743,Worksheet!AB743),Worksheet!$N$3),"")</f>
        <v/>
      </c>
      <c r="N743" s="19" t="str">
        <f>IF($B743&lt;&gt;"",ROUND(MAX(Worksheet!X743,Worksheet!AA743),Worksheet!$N$3),"")</f>
        <v/>
      </c>
      <c r="O743" s="19" t="str">
        <f>IF($B743&lt;&gt;"",ROUND(MAX(Worksheet!Y743,Worksheet!Z743),Worksheet!$N$3),"")</f>
        <v/>
      </c>
      <c r="Q743" s="19"/>
      <c r="R743" s="19"/>
      <c r="S743" s="19"/>
    </row>
    <row r="744" spans="2:19" x14ac:dyDescent="0.25">
      <c r="B744" s="10" t="str">
        <f>IF(Worksheet!B744&lt;&gt;"",Worksheet!B744,"")</f>
        <v/>
      </c>
      <c r="C744" s="12" t="str">
        <f t="shared" si="69"/>
        <v/>
      </c>
      <c r="D744" s="12" t="str">
        <f t="shared" si="67"/>
        <v/>
      </c>
      <c r="E744" s="12" t="str">
        <f t="shared" si="68"/>
        <v/>
      </c>
      <c r="F744" s="64" t="str">
        <f>IF(Worksheet!I744="","",Worksheet!I744)</f>
        <v/>
      </c>
      <c r="G744" s="65"/>
      <c r="H744" s="66"/>
      <c r="K744" s="19"/>
      <c r="L744" s="19"/>
      <c r="M744" s="19" t="str">
        <f>IF($B744&lt;&gt;"",ROUND(MAX(Worksheet!W744,Worksheet!AB744),Worksheet!$N$3),"")</f>
        <v/>
      </c>
      <c r="N744" s="19" t="str">
        <f>IF($B744&lt;&gt;"",ROUND(MAX(Worksheet!X744,Worksheet!AA744),Worksheet!$N$3),"")</f>
        <v/>
      </c>
      <c r="O744" s="19" t="str">
        <f>IF($B744&lt;&gt;"",ROUND(MAX(Worksheet!Y744,Worksheet!Z744),Worksheet!$N$3),"")</f>
        <v/>
      </c>
      <c r="Q744" s="19"/>
      <c r="R744" s="19"/>
      <c r="S744" s="19"/>
    </row>
    <row r="745" spans="2:19" x14ac:dyDescent="0.25">
      <c r="B745" s="10" t="str">
        <f>IF(Worksheet!B745&lt;&gt;"",Worksheet!B745,"")</f>
        <v/>
      </c>
      <c r="C745" s="12" t="str">
        <f t="shared" si="69"/>
        <v/>
      </c>
      <c r="D745" s="12" t="str">
        <f t="shared" si="67"/>
        <v/>
      </c>
      <c r="E745" s="12" t="str">
        <f t="shared" si="68"/>
        <v/>
      </c>
      <c r="F745" s="64" t="str">
        <f>IF(Worksheet!I745="","",Worksheet!I745)</f>
        <v/>
      </c>
      <c r="G745" s="65"/>
      <c r="H745" s="66"/>
      <c r="K745" s="19"/>
      <c r="L745" s="19"/>
      <c r="M745" s="19" t="str">
        <f>IF($B745&lt;&gt;"",ROUND(MAX(Worksheet!W745,Worksheet!AB745),Worksheet!$N$3),"")</f>
        <v/>
      </c>
      <c r="N745" s="19" t="str">
        <f>IF($B745&lt;&gt;"",ROUND(MAX(Worksheet!X745,Worksheet!AA745),Worksheet!$N$3),"")</f>
        <v/>
      </c>
      <c r="O745" s="19" t="str">
        <f>IF($B745&lt;&gt;"",ROUND(MAX(Worksheet!Y745,Worksheet!Z745),Worksheet!$N$3),"")</f>
        <v/>
      </c>
      <c r="Q745" s="19"/>
      <c r="R745" s="19"/>
      <c r="S745" s="19"/>
    </row>
    <row r="746" spans="2:19" x14ac:dyDescent="0.25">
      <c r="B746" s="10" t="str">
        <f>IF(Worksheet!B746&lt;&gt;"",Worksheet!B746,"")</f>
        <v/>
      </c>
      <c r="C746" s="12" t="str">
        <f t="shared" si="69"/>
        <v/>
      </c>
      <c r="D746" s="12" t="str">
        <f t="shared" si="67"/>
        <v/>
      </c>
      <c r="E746" s="12" t="str">
        <f t="shared" si="68"/>
        <v/>
      </c>
      <c r="F746" s="64" t="str">
        <f>IF(Worksheet!I746="","",Worksheet!I746)</f>
        <v/>
      </c>
      <c r="G746" s="65"/>
      <c r="H746" s="66"/>
      <c r="K746" s="19"/>
      <c r="L746" s="19"/>
      <c r="M746" s="19" t="str">
        <f>IF($B746&lt;&gt;"",ROUND(MAX(Worksheet!W746,Worksheet!AB746),Worksheet!$N$3),"")</f>
        <v/>
      </c>
      <c r="N746" s="19" t="str">
        <f>IF($B746&lt;&gt;"",ROUND(MAX(Worksheet!X746,Worksheet!AA746),Worksheet!$N$3),"")</f>
        <v/>
      </c>
      <c r="O746" s="19" t="str">
        <f>IF($B746&lt;&gt;"",ROUND(MAX(Worksheet!Y746,Worksheet!Z746),Worksheet!$N$3),"")</f>
        <v/>
      </c>
      <c r="Q746" s="19"/>
      <c r="R746" s="19"/>
      <c r="S746" s="19"/>
    </row>
    <row r="747" spans="2:19" x14ac:dyDescent="0.25">
      <c r="B747" s="10" t="str">
        <f>IF(Worksheet!B747&lt;&gt;"",Worksheet!B747,"")</f>
        <v/>
      </c>
      <c r="C747" s="12" t="str">
        <f t="shared" si="69"/>
        <v/>
      </c>
      <c r="D747" s="12" t="str">
        <f t="shared" si="67"/>
        <v/>
      </c>
      <c r="E747" s="12" t="str">
        <f t="shared" si="68"/>
        <v/>
      </c>
      <c r="F747" s="64" t="str">
        <f>IF(Worksheet!I747="","",Worksheet!I747)</f>
        <v/>
      </c>
      <c r="G747" s="65"/>
      <c r="H747" s="66"/>
      <c r="K747" s="19"/>
      <c r="L747" s="19"/>
      <c r="M747" s="19" t="str">
        <f>IF($B747&lt;&gt;"",ROUND(MAX(Worksheet!W747,Worksheet!AB747),Worksheet!$N$3),"")</f>
        <v/>
      </c>
      <c r="N747" s="19" t="str">
        <f>IF($B747&lt;&gt;"",ROUND(MAX(Worksheet!X747,Worksheet!AA747),Worksheet!$N$3),"")</f>
        <v/>
      </c>
      <c r="O747" s="19" t="str">
        <f>IF($B747&lt;&gt;"",ROUND(MAX(Worksheet!Y747,Worksheet!Z747),Worksheet!$N$3),"")</f>
        <v/>
      </c>
      <c r="Q747" s="19"/>
      <c r="R747" s="19"/>
      <c r="S747" s="19"/>
    </row>
    <row r="748" spans="2:19" x14ac:dyDescent="0.25">
      <c r="B748" s="10" t="str">
        <f>IF(Worksheet!B748&lt;&gt;"",Worksheet!B748,"")</f>
        <v/>
      </c>
      <c r="C748" s="12" t="str">
        <f t="shared" si="69"/>
        <v/>
      </c>
      <c r="D748" s="12" t="str">
        <f t="shared" si="67"/>
        <v/>
      </c>
      <c r="E748" s="12" t="str">
        <f t="shared" si="68"/>
        <v/>
      </c>
      <c r="F748" s="64" t="str">
        <f>IF(Worksheet!I748="","",Worksheet!I748)</f>
        <v/>
      </c>
      <c r="G748" s="65"/>
      <c r="H748" s="66"/>
      <c r="K748" s="19"/>
      <c r="L748" s="19"/>
      <c r="M748" s="19" t="str">
        <f>IF($B748&lt;&gt;"",ROUND(MAX(Worksheet!W748,Worksheet!AB748),Worksheet!$N$3),"")</f>
        <v/>
      </c>
      <c r="N748" s="19" t="str">
        <f>IF($B748&lt;&gt;"",ROUND(MAX(Worksheet!X748,Worksheet!AA748),Worksheet!$N$3),"")</f>
        <v/>
      </c>
      <c r="O748" s="19" t="str">
        <f>IF($B748&lt;&gt;"",ROUND(MAX(Worksheet!Y748,Worksheet!Z748),Worksheet!$N$3),"")</f>
        <v/>
      </c>
      <c r="Q748" s="19"/>
      <c r="R748" s="19"/>
      <c r="S748" s="19"/>
    </row>
    <row r="749" spans="2:19" x14ac:dyDescent="0.25">
      <c r="B749" s="10" t="str">
        <f>IF(Worksheet!B749&lt;&gt;"",Worksheet!B749,"")</f>
        <v/>
      </c>
      <c r="C749" s="12" t="str">
        <f t="shared" si="69"/>
        <v/>
      </c>
      <c r="D749" s="12" t="str">
        <f t="shared" si="67"/>
        <v/>
      </c>
      <c r="E749" s="12" t="str">
        <f t="shared" si="68"/>
        <v/>
      </c>
      <c r="F749" s="64" t="str">
        <f>IF(Worksheet!I749="","",Worksheet!I749)</f>
        <v/>
      </c>
      <c r="G749" s="65"/>
      <c r="H749" s="66"/>
      <c r="K749" s="19"/>
      <c r="L749" s="19"/>
      <c r="M749" s="19" t="str">
        <f>IF($B749&lt;&gt;"",ROUND(MAX(Worksheet!W749,Worksheet!AB749),Worksheet!$N$3),"")</f>
        <v/>
      </c>
      <c r="N749" s="19" t="str">
        <f>IF($B749&lt;&gt;"",ROUND(MAX(Worksheet!X749,Worksheet!AA749),Worksheet!$N$3),"")</f>
        <v/>
      </c>
      <c r="O749" s="19" t="str">
        <f>IF($B749&lt;&gt;"",ROUND(MAX(Worksheet!Y749,Worksheet!Z749),Worksheet!$N$3),"")</f>
        <v/>
      </c>
      <c r="Q749" s="19"/>
      <c r="R749" s="19"/>
      <c r="S749" s="19"/>
    </row>
    <row r="750" spans="2:19" x14ac:dyDescent="0.25">
      <c r="B750" s="10" t="str">
        <f>IF(Worksheet!B750&lt;&gt;"",Worksheet!B750,"")</f>
        <v/>
      </c>
      <c r="C750" s="12" t="str">
        <f t="shared" si="69"/>
        <v/>
      </c>
      <c r="D750" s="12" t="str">
        <f t="shared" si="67"/>
        <v/>
      </c>
      <c r="E750" s="12" t="str">
        <f t="shared" si="68"/>
        <v/>
      </c>
      <c r="F750" s="64" t="str">
        <f>IF(Worksheet!I750="","",Worksheet!I750)</f>
        <v/>
      </c>
      <c r="G750" s="65"/>
      <c r="H750" s="66"/>
      <c r="K750" s="19"/>
      <c r="L750" s="19"/>
      <c r="M750" s="19" t="str">
        <f>IF($B750&lt;&gt;"",ROUND(MAX(Worksheet!W750,Worksheet!AB750),Worksheet!$N$3),"")</f>
        <v/>
      </c>
      <c r="N750" s="19" t="str">
        <f>IF($B750&lt;&gt;"",ROUND(MAX(Worksheet!X750,Worksheet!AA750),Worksheet!$N$3),"")</f>
        <v/>
      </c>
      <c r="O750" s="19" t="str">
        <f>IF($B750&lt;&gt;"",ROUND(MAX(Worksheet!Y750,Worksheet!Z750),Worksheet!$N$3),"")</f>
        <v/>
      </c>
      <c r="Q750" s="19"/>
      <c r="R750" s="19"/>
      <c r="S750" s="19"/>
    </row>
    <row r="751" spans="2:19" x14ac:dyDescent="0.25">
      <c r="B751" s="10" t="str">
        <f>IF(Worksheet!B751&lt;&gt;"",Worksheet!B751,"")</f>
        <v/>
      </c>
      <c r="C751" s="12" t="str">
        <f t="shared" si="69"/>
        <v/>
      </c>
      <c r="D751" s="12" t="str">
        <f t="shared" si="67"/>
        <v/>
      </c>
      <c r="E751" s="12" t="str">
        <f t="shared" si="68"/>
        <v/>
      </c>
      <c r="F751" s="64" t="str">
        <f>IF(Worksheet!I751="","",Worksheet!I751)</f>
        <v/>
      </c>
      <c r="G751" s="65"/>
      <c r="H751" s="66"/>
      <c r="K751" s="19"/>
      <c r="L751" s="19"/>
      <c r="M751" s="19" t="str">
        <f>IF($B751&lt;&gt;"",ROUND(MAX(Worksheet!W751,Worksheet!AB751),Worksheet!$N$3),"")</f>
        <v/>
      </c>
      <c r="N751" s="19" t="str">
        <f>IF($B751&lt;&gt;"",ROUND(MAX(Worksheet!X751,Worksheet!AA751),Worksheet!$N$3),"")</f>
        <v/>
      </c>
      <c r="O751" s="19" t="str">
        <f>IF($B751&lt;&gt;"",ROUND(MAX(Worksheet!Y751,Worksheet!Z751),Worksheet!$N$3),"")</f>
        <v/>
      </c>
      <c r="Q751" s="19"/>
      <c r="R751" s="19"/>
      <c r="S751" s="19"/>
    </row>
    <row r="752" spans="2:19" x14ac:dyDescent="0.25">
      <c r="K752" s="19"/>
      <c r="L752" s="19"/>
      <c r="M752" s="19" t="str">
        <f>IF($B752&lt;&gt;"",ROUND(MAX(Worksheet!W752,Worksheet!AB752),Worksheet!$N$3),"")</f>
        <v/>
      </c>
      <c r="N752" s="19" t="str">
        <f>IF($B752&lt;&gt;"",ROUND(MAX(Worksheet!X752,Worksheet!AA752),Worksheet!$N$3),"")</f>
        <v/>
      </c>
      <c r="O752" s="19" t="str">
        <f>IF($B752&lt;&gt;"",ROUND(MAX(Worksheet!Y752,Worksheet!Z752),Worksheet!$N$3),"")</f>
        <v/>
      </c>
      <c r="Q752" s="19"/>
      <c r="R752" s="19"/>
      <c r="S752" s="19"/>
    </row>
    <row r="753" spans="2:19" x14ac:dyDescent="0.25">
      <c r="B753" s="61" t="s">
        <v>67</v>
      </c>
      <c r="C753" s="61"/>
      <c r="D753" s="61"/>
      <c r="E753" s="61"/>
      <c r="F753" s="61"/>
      <c r="G753" s="61"/>
      <c r="I753" s="2" t="str">
        <f>CONCATENATE("Page ",P753," of ",$Q$1)</f>
        <v>Page 18 of 2</v>
      </c>
      <c r="K753" s="19"/>
      <c r="L753" s="19"/>
      <c r="M753" s="19" t="e">
        <f>IF($B753&lt;&gt;"",ROUND(MAX(Worksheet!W753,Worksheet!AB753),Worksheet!$N$3),"")</f>
        <v>#VALUE!</v>
      </c>
      <c r="N753" s="19" t="e">
        <f>IF($B753&lt;&gt;"",ROUND(MAX(Worksheet!X753,Worksheet!AA753),Worksheet!$N$3),"")</f>
        <v>#VALUE!</v>
      </c>
      <c r="O753" s="19" t="e">
        <f>IF($B753&lt;&gt;"",ROUND(MAX(Worksheet!Y753,Worksheet!Z753),Worksheet!$N$3),"")</f>
        <v>#VALUE!</v>
      </c>
      <c r="P753" s="13">
        <f>P706+1</f>
        <v>18</v>
      </c>
      <c r="Q753" s="19"/>
      <c r="R753" s="19"/>
      <c r="S753" s="19"/>
    </row>
    <row r="754" spans="2:19" ht="18" x14ac:dyDescent="0.25">
      <c r="B754" s="67" t="s">
        <v>68</v>
      </c>
      <c r="C754" s="67"/>
      <c r="D754" s="67"/>
      <c r="E754" s="67"/>
      <c r="F754" s="67"/>
      <c r="G754" s="67"/>
      <c r="H754" s="67"/>
      <c r="K754" s="19"/>
      <c r="L754" s="19"/>
      <c r="M754" s="19" t="e">
        <f>IF($B754&lt;&gt;"",ROUND(MAX(Worksheet!W754,Worksheet!AB754),Worksheet!$N$3),"")</f>
        <v>#VALUE!</v>
      </c>
      <c r="N754" s="19" t="e">
        <f>IF($B754&lt;&gt;"",ROUND(MAX(Worksheet!X754,Worksheet!AA754),Worksheet!$N$3),"")</f>
        <v>#VALUE!</v>
      </c>
      <c r="O754" s="19" t="e">
        <f>IF($B754&lt;&gt;"",ROUND(MAX(Worksheet!Y754,Worksheet!Z754),Worksheet!$N$3),"")</f>
        <v>#VALUE!</v>
      </c>
      <c r="Q754" s="19"/>
      <c r="R754" s="19"/>
      <c r="S754" s="19"/>
    </row>
    <row r="755" spans="2:19" ht="16.5" thickBot="1" x14ac:dyDescent="0.3">
      <c r="B755" s="3" t="s">
        <v>31</v>
      </c>
      <c r="C755" s="28">
        <f>$C$3</f>
        <v>0</v>
      </c>
      <c r="E755" s="3" t="s">
        <v>24</v>
      </c>
      <c r="F755" s="4" t="str">
        <f>$E$3</f>
        <v/>
      </c>
      <c r="H755" s="5"/>
      <c r="K755" s="19"/>
      <c r="L755" s="19"/>
      <c r="M755" s="19" t="e">
        <f>IF($B755&lt;&gt;"",ROUND(MAX(Worksheet!W755,Worksheet!AB755),Worksheet!$N$3),"")</f>
        <v>#VALUE!</v>
      </c>
      <c r="N755" s="19" t="e">
        <f>IF($B755&lt;&gt;"",ROUND(MAX(Worksheet!X755,Worksheet!AA755),Worksheet!$N$3),"")</f>
        <v>#VALUE!</v>
      </c>
      <c r="O755" s="19" t="e">
        <f>IF($B755&lt;&gt;"",ROUND(MAX(Worksheet!Y755,Worksheet!Z755),Worksheet!$N$3),"")</f>
        <v>#VALUE!</v>
      </c>
      <c r="Q755" s="19"/>
      <c r="R755" s="19"/>
      <c r="S755" s="19"/>
    </row>
    <row r="756" spans="2:19" x14ac:dyDescent="0.25">
      <c r="H756" s="6"/>
      <c r="K756" s="19"/>
      <c r="L756" s="19"/>
      <c r="M756" s="19" t="str">
        <f>IF($B756&lt;&gt;"",ROUND(MAX(Worksheet!W756,Worksheet!AB756),Worksheet!$N$3),"")</f>
        <v/>
      </c>
      <c r="N756" s="19" t="str">
        <f>IF($B756&lt;&gt;"",ROUND(MAX(Worksheet!X756,Worksheet!AA756),Worksheet!$N$3),"")</f>
        <v/>
      </c>
      <c r="O756" s="19" t="str">
        <f>IF($B756&lt;&gt;"",ROUND(MAX(Worksheet!Y756,Worksheet!Z756),Worksheet!$N$3),"")</f>
        <v/>
      </c>
      <c r="Q756" s="19"/>
      <c r="R756" s="19"/>
      <c r="S756" s="19"/>
    </row>
    <row r="757" spans="2:19" x14ac:dyDescent="0.25">
      <c r="C757" s="60" t="s">
        <v>42</v>
      </c>
      <c r="D757" s="60"/>
      <c r="E757" s="60"/>
      <c r="H757" s="6"/>
      <c r="K757" s="19"/>
      <c r="L757" s="19"/>
      <c r="M757" s="19" t="str">
        <f>IF($B757&lt;&gt;"",ROUND(MAX(Worksheet!W757,Worksheet!AB757),Worksheet!$N$3),"")</f>
        <v/>
      </c>
      <c r="N757" s="19" t="str">
        <f>IF($B757&lt;&gt;"",ROUND(MAX(Worksheet!X757,Worksheet!AA757),Worksheet!$N$3),"")</f>
        <v/>
      </c>
      <c r="O757" s="19" t="str">
        <f>IF($B757&lt;&gt;"",ROUND(MAX(Worksheet!Y757,Worksheet!Z757),Worksheet!$N$3),"")</f>
        <v/>
      </c>
      <c r="Q757" s="19"/>
      <c r="R757" s="19"/>
      <c r="S757" s="19"/>
    </row>
    <row r="758" spans="2:19" x14ac:dyDescent="0.25">
      <c r="B758" s="7" t="s">
        <v>45</v>
      </c>
      <c r="C758" s="7" t="s">
        <v>9</v>
      </c>
      <c r="D758" s="7" t="s">
        <v>71</v>
      </c>
      <c r="E758" s="7" t="s">
        <v>11</v>
      </c>
      <c r="F758" s="68" t="s">
        <v>52</v>
      </c>
      <c r="G758" s="68"/>
      <c r="H758" s="68"/>
      <c r="K758" s="19"/>
      <c r="L758" s="19"/>
      <c r="M758" s="19" t="e">
        <f>IF($B758&lt;&gt;"",ROUND(MAX(Worksheet!W758,Worksheet!AB758),Worksheet!$N$3),"")</f>
        <v>#VALUE!</v>
      </c>
      <c r="N758" s="19" t="e">
        <f>IF($B758&lt;&gt;"",ROUND(MAX(Worksheet!X758,Worksheet!AA758),Worksheet!$N$3),"")</f>
        <v>#VALUE!</v>
      </c>
      <c r="O758" s="19" t="e">
        <f>IF($B758&lt;&gt;"",ROUND(MAX(Worksheet!Y758,Worksheet!Z758),Worksheet!$N$3),"")</f>
        <v>#VALUE!</v>
      </c>
      <c r="Q758" s="19"/>
      <c r="R758" s="19"/>
      <c r="S758" s="19"/>
    </row>
    <row r="759" spans="2:19" x14ac:dyDescent="0.25">
      <c r="B759" s="10" t="str">
        <f>IF(Worksheet!B759&lt;&gt;"",Worksheet!B759,"")</f>
        <v/>
      </c>
      <c r="C759" s="12" t="str">
        <f t="shared" ref="C759" si="70">IF(ISERROR(M759),"",M759)</f>
        <v/>
      </c>
      <c r="D759" s="12" t="str">
        <f t="shared" ref="D759:D798" si="71">IF(ISERROR(N759),"",N759)</f>
        <v/>
      </c>
      <c r="E759" s="12" t="str">
        <f t="shared" ref="E759:E798" si="72">IF(ISERROR(O759),"",O759)</f>
        <v/>
      </c>
      <c r="F759" s="64" t="str">
        <f>IF(Worksheet!I759="","",Worksheet!I759)</f>
        <v/>
      </c>
      <c r="G759" s="65"/>
      <c r="H759" s="66"/>
      <c r="K759" s="19"/>
      <c r="L759" s="19"/>
      <c r="M759" s="19" t="str">
        <f>IF($B759&lt;&gt;"",ROUND(MAX(Worksheet!W759,Worksheet!AB759),Worksheet!$N$3),"")</f>
        <v/>
      </c>
      <c r="N759" s="19" t="str">
        <f>IF($B759&lt;&gt;"",ROUND(MAX(Worksheet!X759,Worksheet!AA759),Worksheet!$N$3),"")</f>
        <v/>
      </c>
      <c r="O759" s="19" t="str">
        <f>IF($B759&lt;&gt;"",ROUND(MAX(Worksheet!Y759,Worksheet!Z759),Worksheet!$N$3),"")</f>
        <v/>
      </c>
      <c r="Q759" s="13">
        <f>IF(B759="",Q712,Q712+1)</f>
        <v>2</v>
      </c>
      <c r="R759" s="19"/>
      <c r="S759" s="19"/>
    </row>
    <row r="760" spans="2:19" x14ac:dyDescent="0.25">
      <c r="B760" s="10" t="str">
        <f>IF(Worksheet!B760&lt;&gt;"",Worksheet!B760,"")</f>
        <v/>
      </c>
      <c r="C760" s="12" t="str">
        <f>IF(ISERROR(M760),"",M760)</f>
        <v/>
      </c>
      <c r="D760" s="12" t="str">
        <f t="shared" si="71"/>
        <v/>
      </c>
      <c r="E760" s="12" t="str">
        <f t="shared" si="72"/>
        <v/>
      </c>
      <c r="F760" s="64" t="str">
        <f>IF(Worksheet!I760="","",Worksheet!I760)</f>
        <v/>
      </c>
      <c r="G760" s="65"/>
      <c r="H760" s="66"/>
      <c r="K760" s="19"/>
      <c r="L760" s="19"/>
      <c r="M760" s="19" t="str">
        <f>IF($B760&lt;&gt;"",ROUND(MAX(Worksheet!W760,Worksheet!AB760),Worksheet!$N$3),"")</f>
        <v/>
      </c>
      <c r="N760" s="19" t="str">
        <f>IF($B760&lt;&gt;"",ROUND(MAX(Worksheet!X760,Worksheet!AA760),Worksheet!$N$3),"")</f>
        <v/>
      </c>
      <c r="O760" s="19" t="str">
        <f>IF($B760&lt;&gt;"",ROUND(MAX(Worksheet!Y760,Worksheet!Z760),Worksheet!$N$3),"")</f>
        <v/>
      </c>
      <c r="Q760" s="19"/>
      <c r="R760" s="19"/>
      <c r="S760" s="19"/>
    </row>
    <row r="761" spans="2:19" x14ac:dyDescent="0.25">
      <c r="B761" s="10" t="str">
        <f>IF(Worksheet!B761&lt;&gt;"",Worksheet!B761,"")</f>
        <v/>
      </c>
      <c r="C761" s="12" t="str">
        <f t="shared" ref="C761:C798" si="73">IF(ISERROR(M761),"",M761)</f>
        <v/>
      </c>
      <c r="D761" s="12" t="str">
        <f t="shared" si="71"/>
        <v/>
      </c>
      <c r="E761" s="12" t="str">
        <f t="shared" si="72"/>
        <v/>
      </c>
      <c r="F761" s="64" t="str">
        <f>IF(Worksheet!I761="","",Worksheet!I761)</f>
        <v/>
      </c>
      <c r="G761" s="65"/>
      <c r="H761" s="66"/>
      <c r="K761" s="19"/>
      <c r="L761" s="19"/>
      <c r="M761" s="19" t="str">
        <f>IF($B761&lt;&gt;"",ROUND(MAX(Worksheet!W761,Worksheet!AB761),Worksheet!$N$3),"")</f>
        <v/>
      </c>
      <c r="N761" s="19" t="str">
        <f>IF($B761&lt;&gt;"",ROUND(MAX(Worksheet!X761,Worksheet!AA761),Worksheet!$N$3),"")</f>
        <v/>
      </c>
      <c r="O761" s="19" t="str">
        <f>IF($B761&lt;&gt;"",ROUND(MAX(Worksheet!Y761,Worksheet!Z761),Worksheet!$N$3),"")</f>
        <v/>
      </c>
      <c r="Q761" s="19"/>
      <c r="R761" s="19"/>
      <c r="S761" s="19"/>
    </row>
    <row r="762" spans="2:19" x14ac:dyDescent="0.25">
      <c r="B762" s="10" t="str">
        <f>IF(Worksheet!B762&lt;&gt;"",Worksheet!B762,"")</f>
        <v/>
      </c>
      <c r="C762" s="12" t="str">
        <f t="shared" si="73"/>
        <v/>
      </c>
      <c r="D762" s="12" t="str">
        <f t="shared" si="71"/>
        <v/>
      </c>
      <c r="E762" s="12" t="str">
        <f t="shared" si="72"/>
        <v/>
      </c>
      <c r="F762" s="64" t="str">
        <f>IF(Worksheet!I762="","",Worksheet!I762)</f>
        <v/>
      </c>
      <c r="G762" s="65"/>
      <c r="H762" s="66"/>
      <c r="K762" s="19"/>
      <c r="L762" s="19"/>
      <c r="M762" s="19" t="str">
        <f>IF($B762&lt;&gt;"",ROUND(MAX(Worksheet!W762,Worksheet!AB762),Worksheet!$N$3),"")</f>
        <v/>
      </c>
      <c r="N762" s="19" t="str">
        <f>IF($B762&lt;&gt;"",ROUND(MAX(Worksheet!X762,Worksheet!AA762),Worksheet!$N$3),"")</f>
        <v/>
      </c>
      <c r="O762" s="19" t="str">
        <f>IF($B762&lt;&gt;"",ROUND(MAX(Worksheet!Y762,Worksheet!Z762),Worksheet!$N$3),"")</f>
        <v/>
      </c>
      <c r="Q762" s="19"/>
      <c r="R762" s="19"/>
      <c r="S762" s="19"/>
    </row>
    <row r="763" spans="2:19" x14ac:dyDescent="0.25">
      <c r="B763" s="10" t="str">
        <f>IF(Worksheet!B763&lt;&gt;"",Worksheet!B763,"")</f>
        <v/>
      </c>
      <c r="C763" s="12" t="str">
        <f t="shared" si="73"/>
        <v/>
      </c>
      <c r="D763" s="12" t="str">
        <f t="shared" si="71"/>
        <v/>
      </c>
      <c r="E763" s="12" t="str">
        <f t="shared" si="72"/>
        <v/>
      </c>
      <c r="F763" s="64" t="str">
        <f>IF(Worksheet!I763="","",Worksheet!I763)</f>
        <v/>
      </c>
      <c r="G763" s="65"/>
      <c r="H763" s="66"/>
      <c r="K763" s="19"/>
      <c r="L763" s="19"/>
      <c r="M763" s="19" t="str">
        <f>IF($B763&lt;&gt;"",ROUND(MAX(Worksheet!W763,Worksheet!AB763),Worksheet!$N$3),"")</f>
        <v/>
      </c>
      <c r="N763" s="19" t="str">
        <f>IF($B763&lt;&gt;"",ROUND(MAX(Worksheet!X763,Worksheet!AA763),Worksheet!$N$3),"")</f>
        <v/>
      </c>
      <c r="O763" s="19" t="str">
        <f>IF($B763&lt;&gt;"",ROUND(MAX(Worksheet!Y763,Worksheet!Z763),Worksheet!$N$3),"")</f>
        <v/>
      </c>
      <c r="Q763" s="19"/>
      <c r="R763" s="19"/>
      <c r="S763" s="19"/>
    </row>
    <row r="764" spans="2:19" x14ac:dyDescent="0.25">
      <c r="B764" s="10" t="str">
        <f>IF(Worksheet!B764&lt;&gt;"",Worksheet!B764,"")</f>
        <v/>
      </c>
      <c r="C764" s="12" t="str">
        <f t="shared" si="73"/>
        <v/>
      </c>
      <c r="D764" s="12" t="str">
        <f t="shared" si="71"/>
        <v/>
      </c>
      <c r="E764" s="12" t="str">
        <f t="shared" si="72"/>
        <v/>
      </c>
      <c r="F764" s="64" t="str">
        <f>IF(Worksheet!I764="","",Worksheet!I764)</f>
        <v/>
      </c>
      <c r="G764" s="65"/>
      <c r="H764" s="66"/>
      <c r="K764" s="19"/>
      <c r="L764" s="19"/>
      <c r="M764" s="19" t="str">
        <f>IF($B764&lt;&gt;"",ROUND(MAX(Worksheet!W764,Worksheet!AB764),Worksheet!$N$3),"")</f>
        <v/>
      </c>
      <c r="N764" s="19" t="str">
        <f>IF($B764&lt;&gt;"",ROUND(MAX(Worksheet!X764,Worksheet!AA764),Worksheet!$N$3),"")</f>
        <v/>
      </c>
      <c r="O764" s="19" t="str">
        <f>IF($B764&lt;&gt;"",ROUND(MAX(Worksheet!Y764,Worksheet!Z764),Worksheet!$N$3),"")</f>
        <v/>
      </c>
      <c r="Q764" s="19"/>
      <c r="R764" s="19"/>
      <c r="S764" s="19"/>
    </row>
    <row r="765" spans="2:19" x14ac:dyDescent="0.25">
      <c r="B765" s="10" t="str">
        <f>IF(Worksheet!B765&lt;&gt;"",Worksheet!B765,"")</f>
        <v/>
      </c>
      <c r="C765" s="12" t="str">
        <f t="shared" si="73"/>
        <v/>
      </c>
      <c r="D765" s="12" t="str">
        <f t="shared" si="71"/>
        <v/>
      </c>
      <c r="E765" s="12" t="str">
        <f t="shared" si="72"/>
        <v/>
      </c>
      <c r="F765" s="64" t="str">
        <f>IF(Worksheet!I765="","",Worksheet!I765)</f>
        <v/>
      </c>
      <c r="G765" s="65"/>
      <c r="H765" s="66"/>
      <c r="K765" s="19"/>
      <c r="L765" s="19"/>
      <c r="M765" s="19" t="str">
        <f>IF($B765&lt;&gt;"",ROUND(MAX(Worksheet!W765,Worksheet!AB765),Worksheet!$N$3),"")</f>
        <v/>
      </c>
      <c r="N765" s="19" t="str">
        <f>IF($B765&lt;&gt;"",ROUND(MAX(Worksheet!X765,Worksheet!AA765),Worksheet!$N$3),"")</f>
        <v/>
      </c>
      <c r="O765" s="19" t="str">
        <f>IF($B765&lt;&gt;"",ROUND(MAX(Worksheet!Y765,Worksheet!Z765),Worksheet!$N$3),"")</f>
        <v/>
      </c>
      <c r="Q765" s="19"/>
      <c r="R765" s="19"/>
      <c r="S765" s="19"/>
    </row>
    <row r="766" spans="2:19" x14ac:dyDescent="0.25">
      <c r="B766" s="10" t="str">
        <f>IF(Worksheet!B766&lt;&gt;"",Worksheet!B766,"")</f>
        <v/>
      </c>
      <c r="C766" s="12" t="str">
        <f t="shared" si="73"/>
        <v/>
      </c>
      <c r="D766" s="12" t="str">
        <f t="shared" si="71"/>
        <v/>
      </c>
      <c r="E766" s="12" t="str">
        <f t="shared" si="72"/>
        <v/>
      </c>
      <c r="F766" s="64" t="str">
        <f>IF(Worksheet!I766="","",Worksheet!I766)</f>
        <v/>
      </c>
      <c r="G766" s="65"/>
      <c r="H766" s="66"/>
      <c r="K766" s="19"/>
      <c r="L766" s="19"/>
      <c r="M766" s="19" t="str">
        <f>IF($B766&lt;&gt;"",ROUND(MAX(Worksheet!W766,Worksheet!AB766),Worksheet!$N$3),"")</f>
        <v/>
      </c>
      <c r="N766" s="19" t="str">
        <f>IF($B766&lt;&gt;"",ROUND(MAX(Worksheet!X766,Worksheet!AA766),Worksheet!$N$3),"")</f>
        <v/>
      </c>
      <c r="O766" s="19" t="str">
        <f>IF($B766&lt;&gt;"",ROUND(MAX(Worksheet!Y766,Worksheet!Z766),Worksheet!$N$3),"")</f>
        <v/>
      </c>
      <c r="Q766" s="19"/>
      <c r="R766" s="19"/>
      <c r="S766" s="19"/>
    </row>
    <row r="767" spans="2:19" x14ac:dyDescent="0.25">
      <c r="B767" s="10" t="str">
        <f>IF(Worksheet!B767&lt;&gt;"",Worksheet!B767,"")</f>
        <v/>
      </c>
      <c r="C767" s="12" t="str">
        <f t="shared" si="73"/>
        <v/>
      </c>
      <c r="D767" s="12" t="str">
        <f t="shared" si="71"/>
        <v/>
      </c>
      <c r="E767" s="12" t="str">
        <f t="shared" si="72"/>
        <v/>
      </c>
      <c r="F767" s="64" t="str">
        <f>IF(Worksheet!I767="","",Worksheet!I767)</f>
        <v/>
      </c>
      <c r="G767" s="65"/>
      <c r="H767" s="66"/>
      <c r="K767" s="19"/>
      <c r="L767" s="19"/>
      <c r="M767" s="19" t="str">
        <f>IF($B767&lt;&gt;"",ROUND(MAX(Worksheet!W767,Worksheet!AB767),Worksheet!$N$3),"")</f>
        <v/>
      </c>
      <c r="N767" s="19" t="str">
        <f>IF($B767&lt;&gt;"",ROUND(MAX(Worksheet!X767,Worksheet!AA767),Worksheet!$N$3),"")</f>
        <v/>
      </c>
      <c r="O767" s="19" t="str">
        <f>IF($B767&lt;&gt;"",ROUND(MAX(Worksheet!Y767,Worksheet!Z767),Worksheet!$N$3),"")</f>
        <v/>
      </c>
      <c r="Q767" s="19"/>
      <c r="R767" s="19"/>
      <c r="S767" s="19"/>
    </row>
    <row r="768" spans="2:19" x14ac:dyDescent="0.25">
      <c r="B768" s="10" t="str">
        <f>IF(Worksheet!B768&lt;&gt;"",Worksheet!B768,"")</f>
        <v/>
      </c>
      <c r="C768" s="12" t="str">
        <f t="shared" si="73"/>
        <v/>
      </c>
      <c r="D768" s="12" t="str">
        <f t="shared" si="71"/>
        <v/>
      </c>
      <c r="E768" s="12" t="str">
        <f t="shared" si="72"/>
        <v/>
      </c>
      <c r="F768" s="64" t="str">
        <f>IF(Worksheet!I768="","",Worksheet!I768)</f>
        <v/>
      </c>
      <c r="G768" s="65"/>
      <c r="H768" s="66"/>
      <c r="K768" s="19"/>
      <c r="L768" s="19"/>
      <c r="M768" s="19" t="str">
        <f>IF($B768&lt;&gt;"",ROUND(MAX(Worksheet!W768,Worksheet!AB768),Worksheet!$N$3),"")</f>
        <v/>
      </c>
      <c r="N768" s="19" t="str">
        <f>IF($B768&lt;&gt;"",ROUND(MAX(Worksheet!X768,Worksheet!AA768),Worksheet!$N$3),"")</f>
        <v/>
      </c>
      <c r="O768" s="19" t="str">
        <f>IF($B768&lt;&gt;"",ROUND(MAX(Worksheet!Y768,Worksheet!Z768),Worksheet!$N$3),"")</f>
        <v/>
      </c>
      <c r="Q768" s="19"/>
      <c r="R768" s="19"/>
      <c r="S768" s="19"/>
    </row>
    <row r="769" spans="2:19" x14ac:dyDescent="0.25">
      <c r="B769" s="10" t="str">
        <f>IF(Worksheet!B769&lt;&gt;"",Worksheet!B769,"")</f>
        <v/>
      </c>
      <c r="C769" s="12" t="str">
        <f t="shared" si="73"/>
        <v/>
      </c>
      <c r="D769" s="12" t="str">
        <f t="shared" si="71"/>
        <v/>
      </c>
      <c r="E769" s="12" t="str">
        <f t="shared" si="72"/>
        <v/>
      </c>
      <c r="F769" s="64" t="str">
        <f>IF(Worksheet!I769="","",Worksheet!I769)</f>
        <v/>
      </c>
      <c r="G769" s="65"/>
      <c r="H769" s="66"/>
      <c r="K769" s="19"/>
      <c r="L769" s="19"/>
      <c r="M769" s="19" t="str">
        <f>IF($B769&lt;&gt;"",ROUND(MAX(Worksheet!W769,Worksheet!AB769),Worksheet!$N$3),"")</f>
        <v/>
      </c>
      <c r="N769" s="19" t="str">
        <f>IF($B769&lt;&gt;"",ROUND(MAX(Worksheet!X769,Worksheet!AA769),Worksheet!$N$3),"")</f>
        <v/>
      </c>
      <c r="O769" s="19" t="str">
        <f>IF($B769&lt;&gt;"",ROUND(MAX(Worksheet!Y769,Worksheet!Z769),Worksheet!$N$3),"")</f>
        <v/>
      </c>
      <c r="Q769" s="19"/>
      <c r="R769" s="19"/>
      <c r="S769" s="19"/>
    </row>
    <row r="770" spans="2:19" x14ac:dyDescent="0.25">
      <c r="B770" s="10" t="str">
        <f>IF(Worksheet!B770&lt;&gt;"",Worksheet!B770,"")</f>
        <v/>
      </c>
      <c r="C770" s="12" t="str">
        <f t="shared" si="73"/>
        <v/>
      </c>
      <c r="D770" s="12" t="str">
        <f t="shared" si="71"/>
        <v/>
      </c>
      <c r="E770" s="12" t="str">
        <f t="shared" si="72"/>
        <v/>
      </c>
      <c r="F770" s="64" t="str">
        <f>IF(Worksheet!I770="","",Worksheet!I770)</f>
        <v/>
      </c>
      <c r="G770" s="65"/>
      <c r="H770" s="66"/>
      <c r="K770" s="19"/>
      <c r="L770" s="19"/>
      <c r="M770" s="19" t="str">
        <f>IF($B770&lt;&gt;"",ROUND(MAX(Worksheet!W770,Worksheet!AB770),Worksheet!$N$3),"")</f>
        <v/>
      </c>
      <c r="N770" s="19" t="str">
        <f>IF($B770&lt;&gt;"",ROUND(MAX(Worksheet!X770,Worksheet!AA770),Worksheet!$N$3),"")</f>
        <v/>
      </c>
      <c r="O770" s="19" t="str">
        <f>IF($B770&lt;&gt;"",ROUND(MAX(Worksheet!Y770,Worksheet!Z770),Worksheet!$N$3),"")</f>
        <v/>
      </c>
      <c r="Q770" s="19"/>
      <c r="R770" s="19"/>
      <c r="S770" s="19"/>
    </row>
    <row r="771" spans="2:19" x14ac:dyDescent="0.25">
      <c r="B771" s="10" t="str">
        <f>IF(Worksheet!B771&lt;&gt;"",Worksheet!B771,"")</f>
        <v/>
      </c>
      <c r="C771" s="12" t="str">
        <f t="shared" si="73"/>
        <v/>
      </c>
      <c r="D771" s="12" t="str">
        <f t="shared" si="71"/>
        <v/>
      </c>
      <c r="E771" s="12" t="str">
        <f t="shared" si="72"/>
        <v/>
      </c>
      <c r="F771" s="64" t="str">
        <f>IF(Worksheet!I771="","",Worksheet!I771)</f>
        <v/>
      </c>
      <c r="G771" s="65"/>
      <c r="H771" s="66"/>
      <c r="K771" s="19"/>
      <c r="L771" s="19"/>
      <c r="M771" s="19" t="str">
        <f>IF($B771&lt;&gt;"",ROUND(MAX(Worksheet!W771,Worksheet!AB771),Worksheet!$N$3),"")</f>
        <v/>
      </c>
      <c r="N771" s="19" t="str">
        <f>IF($B771&lt;&gt;"",ROUND(MAX(Worksheet!X771,Worksheet!AA771),Worksheet!$N$3),"")</f>
        <v/>
      </c>
      <c r="O771" s="19" t="str">
        <f>IF($B771&lt;&gt;"",ROUND(MAX(Worksheet!Y771,Worksheet!Z771),Worksheet!$N$3),"")</f>
        <v/>
      </c>
      <c r="Q771" s="19"/>
      <c r="R771" s="19"/>
      <c r="S771" s="19"/>
    </row>
    <row r="772" spans="2:19" x14ac:dyDescent="0.25">
      <c r="B772" s="10" t="str">
        <f>IF(Worksheet!B772&lt;&gt;"",Worksheet!B772,"")</f>
        <v/>
      </c>
      <c r="C772" s="12" t="str">
        <f t="shared" si="73"/>
        <v/>
      </c>
      <c r="D772" s="12" t="str">
        <f t="shared" si="71"/>
        <v/>
      </c>
      <c r="E772" s="12" t="str">
        <f t="shared" si="72"/>
        <v/>
      </c>
      <c r="F772" s="64" t="str">
        <f>IF(Worksheet!I772="","",Worksheet!I772)</f>
        <v/>
      </c>
      <c r="G772" s="65"/>
      <c r="H772" s="66"/>
      <c r="K772" s="19"/>
      <c r="L772" s="19"/>
      <c r="M772" s="19" t="str">
        <f>IF($B772&lt;&gt;"",ROUND(MAX(Worksheet!W772,Worksheet!AB772),Worksheet!$N$3),"")</f>
        <v/>
      </c>
      <c r="N772" s="19" t="str">
        <f>IF($B772&lt;&gt;"",ROUND(MAX(Worksheet!X772,Worksheet!AA772),Worksheet!$N$3),"")</f>
        <v/>
      </c>
      <c r="O772" s="19" t="str">
        <f>IF($B772&lt;&gt;"",ROUND(MAX(Worksheet!Y772,Worksheet!Z772),Worksheet!$N$3),"")</f>
        <v/>
      </c>
      <c r="Q772" s="19"/>
      <c r="R772" s="19"/>
      <c r="S772" s="19"/>
    </row>
    <row r="773" spans="2:19" x14ac:dyDescent="0.25">
      <c r="B773" s="10" t="str">
        <f>IF(Worksheet!B773&lt;&gt;"",Worksheet!B773,"")</f>
        <v/>
      </c>
      <c r="C773" s="12" t="str">
        <f t="shared" si="73"/>
        <v/>
      </c>
      <c r="D773" s="12" t="str">
        <f t="shared" si="71"/>
        <v/>
      </c>
      <c r="E773" s="12" t="str">
        <f t="shared" si="72"/>
        <v/>
      </c>
      <c r="F773" s="64" t="str">
        <f>IF(Worksheet!I773="","",Worksheet!I773)</f>
        <v/>
      </c>
      <c r="G773" s="65"/>
      <c r="H773" s="66"/>
      <c r="K773" s="19"/>
      <c r="L773" s="19"/>
      <c r="M773" s="19" t="str">
        <f>IF($B773&lt;&gt;"",ROUND(MAX(Worksheet!W773,Worksheet!AB773),Worksheet!$N$3),"")</f>
        <v/>
      </c>
      <c r="N773" s="19" t="str">
        <f>IF($B773&lt;&gt;"",ROUND(MAX(Worksheet!X773,Worksheet!AA773),Worksheet!$N$3),"")</f>
        <v/>
      </c>
      <c r="O773" s="19" t="str">
        <f>IF($B773&lt;&gt;"",ROUND(MAX(Worksheet!Y773,Worksheet!Z773),Worksheet!$N$3),"")</f>
        <v/>
      </c>
      <c r="Q773" s="19"/>
      <c r="R773" s="19"/>
      <c r="S773" s="19"/>
    </row>
    <row r="774" spans="2:19" x14ac:dyDescent="0.25">
      <c r="B774" s="10" t="str">
        <f>IF(Worksheet!B774&lt;&gt;"",Worksheet!B774,"")</f>
        <v/>
      </c>
      <c r="C774" s="12" t="str">
        <f t="shared" si="73"/>
        <v/>
      </c>
      <c r="D774" s="12" t="str">
        <f t="shared" si="71"/>
        <v/>
      </c>
      <c r="E774" s="12" t="str">
        <f t="shared" si="72"/>
        <v/>
      </c>
      <c r="F774" s="64" t="str">
        <f>IF(Worksheet!I774="","",Worksheet!I774)</f>
        <v/>
      </c>
      <c r="G774" s="65"/>
      <c r="H774" s="66"/>
      <c r="K774" s="19"/>
      <c r="L774" s="19"/>
      <c r="M774" s="19" t="str">
        <f>IF($B774&lt;&gt;"",ROUND(MAX(Worksheet!W774,Worksheet!AB774),Worksheet!$N$3),"")</f>
        <v/>
      </c>
      <c r="N774" s="19" t="str">
        <f>IF($B774&lt;&gt;"",ROUND(MAX(Worksheet!X774,Worksheet!AA774),Worksheet!$N$3),"")</f>
        <v/>
      </c>
      <c r="O774" s="19" t="str">
        <f>IF($B774&lt;&gt;"",ROUND(MAX(Worksheet!Y774,Worksheet!Z774),Worksheet!$N$3),"")</f>
        <v/>
      </c>
      <c r="Q774" s="19"/>
      <c r="R774" s="19"/>
      <c r="S774" s="19"/>
    </row>
    <row r="775" spans="2:19" x14ac:dyDescent="0.25">
      <c r="B775" s="10" t="str">
        <f>IF(Worksheet!B775&lt;&gt;"",Worksheet!B775,"")</f>
        <v/>
      </c>
      <c r="C775" s="12" t="str">
        <f t="shared" si="73"/>
        <v/>
      </c>
      <c r="D775" s="12" t="str">
        <f t="shared" si="71"/>
        <v/>
      </c>
      <c r="E775" s="12" t="str">
        <f t="shared" si="72"/>
        <v/>
      </c>
      <c r="F775" s="64" t="str">
        <f>IF(Worksheet!I775="","",Worksheet!I775)</f>
        <v/>
      </c>
      <c r="G775" s="65"/>
      <c r="H775" s="66"/>
      <c r="K775" s="19"/>
      <c r="L775" s="19"/>
      <c r="M775" s="19" t="str">
        <f>IF($B775&lt;&gt;"",ROUND(MAX(Worksheet!W775,Worksheet!AB775),Worksheet!$N$3),"")</f>
        <v/>
      </c>
      <c r="N775" s="19" t="str">
        <f>IF($B775&lt;&gt;"",ROUND(MAX(Worksheet!X775,Worksheet!AA775),Worksheet!$N$3),"")</f>
        <v/>
      </c>
      <c r="O775" s="19" t="str">
        <f>IF($B775&lt;&gt;"",ROUND(MAX(Worksheet!Y775,Worksheet!Z775),Worksheet!$N$3),"")</f>
        <v/>
      </c>
      <c r="Q775" s="19"/>
      <c r="R775" s="19"/>
      <c r="S775" s="19"/>
    </row>
    <row r="776" spans="2:19" x14ac:dyDescent="0.25">
      <c r="B776" s="10" t="str">
        <f>IF(Worksheet!B776&lt;&gt;"",Worksheet!B776,"")</f>
        <v/>
      </c>
      <c r="C776" s="12" t="str">
        <f t="shared" si="73"/>
        <v/>
      </c>
      <c r="D776" s="12" t="str">
        <f t="shared" si="71"/>
        <v/>
      </c>
      <c r="E776" s="12" t="str">
        <f t="shared" si="72"/>
        <v/>
      </c>
      <c r="F776" s="64" t="str">
        <f>IF(Worksheet!I776="","",Worksheet!I776)</f>
        <v/>
      </c>
      <c r="G776" s="65"/>
      <c r="H776" s="66"/>
      <c r="K776" s="19"/>
      <c r="L776" s="19"/>
      <c r="M776" s="19" t="str">
        <f>IF($B776&lt;&gt;"",ROUND(MAX(Worksheet!W776,Worksheet!AB776),Worksheet!$N$3),"")</f>
        <v/>
      </c>
      <c r="N776" s="19" t="str">
        <f>IF($B776&lt;&gt;"",ROUND(MAX(Worksheet!X776,Worksheet!AA776),Worksheet!$N$3),"")</f>
        <v/>
      </c>
      <c r="O776" s="19" t="str">
        <f>IF($B776&lt;&gt;"",ROUND(MAX(Worksheet!Y776,Worksheet!Z776),Worksheet!$N$3),"")</f>
        <v/>
      </c>
      <c r="Q776" s="19"/>
      <c r="R776" s="19"/>
      <c r="S776" s="19"/>
    </row>
    <row r="777" spans="2:19" x14ac:dyDescent="0.25">
      <c r="B777" s="10" t="str">
        <f>IF(Worksheet!B777&lt;&gt;"",Worksheet!B777,"")</f>
        <v/>
      </c>
      <c r="C777" s="12" t="str">
        <f t="shared" si="73"/>
        <v/>
      </c>
      <c r="D777" s="12" t="str">
        <f t="shared" si="71"/>
        <v/>
      </c>
      <c r="E777" s="12" t="str">
        <f t="shared" si="72"/>
        <v/>
      </c>
      <c r="F777" s="64" t="str">
        <f>IF(Worksheet!I777="","",Worksheet!I777)</f>
        <v/>
      </c>
      <c r="G777" s="65"/>
      <c r="H777" s="66"/>
      <c r="K777" s="19"/>
      <c r="L777" s="19"/>
      <c r="M777" s="19" t="str">
        <f>IF($B777&lt;&gt;"",ROUND(MAX(Worksheet!W777,Worksheet!AB777),Worksheet!$N$3),"")</f>
        <v/>
      </c>
      <c r="N777" s="19" t="str">
        <f>IF($B777&lt;&gt;"",ROUND(MAX(Worksheet!X777,Worksheet!AA777),Worksheet!$N$3),"")</f>
        <v/>
      </c>
      <c r="O777" s="19" t="str">
        <f>IF($B777&lt;&gt;"",ROUND(MAX(Worksheet!Y777,Worksheet!Z777),Worksheet!$N$3),"")</f>
        <v/>
      </c>
      <c r="Q777" s="19"/>
      <c r="R777" s="19"/>
      <c r="S777" s="19"/>
    </row>
    <row r="778" spans="2:19" x14ac:dyDescent="0.25">
      <c r="B778" s="10" t="str">
        <f>IF(Worksheet!B778&lt;&gt;"",Worksheet!B778,"")</f>
        <v/>
      </c>
      <c r="C778" s="12" t="str">
        <f t="shared" si="73"/>
        <v/>
      </c>
      <c r="D778" s="12" t="str">
        <f t="shared" si="71"/>
        <v/>
      </c>
      <c r="E778" s="12" t="str">
        <f t="shared" si="72"/>
        <v/>
      </c>
      <c r="F778" s="64" t="str">
        <f>IF(Worksheet!I778="","",Worksheet!I778)</f>
        <v/>
      </c>
      <c r="G778" s="65"/>
      <c r="H778" s="66"/>
      <c r="K778" s="19"/>
      <c r="L778" s="19"/>
      <c r="M778" s="19" t="str">
        <f>IF($B778&lt;&gt;"",ROUND(MAX(Worksheet!W778,Worksheet!AB778),Worksheet!$N$3),"")</f>
        <v/>
      </c>
      <c r="N778" s="19" t="str">
        <f>IF($B778&lt;&gt;"",ROUND(MAX(Worksheet!X778,Worksheet!AA778),Worksheet!$N$3),"")</f>
        <v/>
      </c>
      <c r="O778" s="19" t="str">
        <f>IF($B778&lt;&gt;"",ROUND(MAX(Worksheet!Y778,Worksheet!Z778),Worksheet!$N$3),"")</f>
        <v/>
      </c>
      <c r="Q778" s="19"/>
      <c r="R778" s="19"/>
      <c r="S778" s="19"/>
    </row>
    <row r="779" spans="2:19" x14ac:dyDescent="0.25">
      <c r="B779" s="10" t="str">
        <f>IF(Worksheet!B779&lt;&gt;"",Worksheet!B779,"")</f>
        <v/>
      </c>
      <c r="C779" s="12" t="str">
        <f t="shared" si="73"/>
        <v/>
      </c>
      <c r="D779" s="12" t="str">
        <f t="shared" si="71"/>
        <v/>
      </c>
      <c r="E779" s="12" t="str">
        <f t="shared" si="72"/>
        <v/>
      </c>
      <c r="F779" s="64" t="str">
        <f>IF(Worksheet!I779="","",Worksheet!I779)</f>
        <v/>
      </c>
      <c r="G779" s="65"/>
      <c r="H779" s="66"/>
      <c r="K779" s="19"/>
      <c r="L779" s="19"/>
      <c r="M779" s="19" t="str">
        <f>IF($B779&lt;&gt;"",ROUND(MAX(Worksheet!W779,Worksheet!AB779),Worksheet!$N$3),"")</f>
        <v/>
      </c>
      <c r="N779" s="19" t="str">
        <f>IF($B779&lt;&gt;"",ROUND(MAX(Worksheet!X779,Worksheet!AA779),Worksheet!$N$3),"")</f>
        <v/>
      </c>
      <c r="O779" s="19" t="str">
        <f>IF($B779&lt;&gt;"",ROUND(MAX(Worksheet!Y779,Worksheet!Z779),Worksheet!$N$3),"")</f>
        <v/>
      </c>
      <c r="Q779" s="19"/>
      <c r="R779" s="19"/>
      <c r="S779" s="19"/>
    </row>
    <row r="780" spans="2:19" x14ac:dyDescent="0.25">
      <c r="B780" s="10" t="str">
        <f>IF(Worksheet!B780&lt;&gt;"",Worksheet!B780,"")</f>
        <v/>
      </c>
      <c r="C780" s="12" t="str">
        <f t="shared" si="73"/>
        <v/>
      </c>
      <c r="D780" s="12" t="str">
        <f t="shared" si="71"/>
        <v/>
      </c>
      <c r="E780" s="12" t="str">
        <f t="shared" si="72"/>
        <v/>
      </c>
      <c r="F780" s="64" t="str">
        <f>IF(Worksheet!I780="","",Worksheet!I780)</f>
        <v/>
      </c>
      <c r="G780" s="65"/>
      <c r="H780" s="66"/>
      <c r="K780" s="19"/>
      <c r="L780" s="19"/>
      <c r="M780" s="19" t="str">
        <f>IF($B780&lt;&gt;"",ROUND(MAX(Worksheet!W780,Worksheet!AB780),Worksheet!$N$3),"")</f>
        <v/>
      </c>
      <c r="N780" s="19" t="str">
        <f>IF($B780&lt;&gt;"",ROUND(MAX(Worksheet!X780,Worksheet!AA780),Worksheet!$N$3),"")</f>
        <v/>
      </c>
      <c r="O780" s="19" t="str">
        <f>IF($B780&lt;&gt;"",ROUND(MAX(Worksheet!Y780,Worksheet!Z780),Worksheet!$N$3),"")</f>
        <v/>
      </c>
      <c r="Q780" s="19"/>
      <c r="R780" s="19"/>
      <c r="S780" s="19"/>
    </row>
    <row r="781" spans="2:19" x14ac:dyDescent="0.25">
      <c r="B781" s="10" t="str">
        <f>IF(Worksheet!B781&lt;&gt;"",Worksheet!B781,"")</f>
        <v/>
      </c>
      <c r="C781" s="12" t="str">
        <f t="shared" si="73"/>
        <v/>
      </c>
      <c r="D781" s="12" t="str">
        <f t="shared" si="71"/>
        <v/>
      </c>
      <c r="E781" s="12" t="str">
        <f t="shared" si="72"/>
        <v/>
      </c>
      <c r="F781" s="64" t="str">
        <f>IF(Worksheet!I781="","",Worksheet!I781)</f>
        <v/>
      </c>
      <c r="G781" s="65"/>
      <c r="H781" s="66"/>
      <c r="K781" s="19"/>
      <c r="L781" s="19"/>
      <c r="M781" s="19" t="str">
        <f>IF($B781&lt;&gt;"",ROUND(MAX(Worksheet!W781,Worksheet!AB781),Worksheet!$N$3),"")</f>
        <v/>
      </c>
      <c r="N781" s="19" t="str">
        <f>IF($B781&lt;&gt;"",ROUND(MAX(Worksheet!X781,Worksheet!AA781),Worksheet!$N$3),"")</f>
        <v/>
      </c>
      <c r="O781" s="19" t="str">
        <f>IF($B781&lt;&gt;"",ROUND(MAX(Worksheet!Y781,Worksheet!Z781),Worksheet!$N$3),"")</f>
        <v/>
      </c>
      <c r="Q781" s="19"/>
      <c r="R781" s="19"/>
      <c r="S781" s="19"/>
    </row>
    <row r="782" spans="2:19" x14ac:dyDescent="0.25">
      <c r="B782" s="10" t="str">
        <f>IF(Worksheet!B782&lt;&gt;"",Worksheet!B782,"")</f>
        <v/>
      </c>
      <c r="C782" s="12" t="str">
        <f t="shared" si="73"/>
        <v/>
      </c>
      <c r="D782" s="12" t="str">
        <f t="shared" si="71"/>
        <v/>
      </c>
      <c r="E782" s="12" t="str">
        <f t="shared" si="72"/>
        <v/>
      </c>
      <c r="F782" s="64" t="str">
        <f>IF(Worksheet!I782="","",Worksheet!I782)</f>
        <v/>
      </c>
      <c r="G782" s="65"/>
      <c r="H782" s="66"/>
      <c r="K782" s="19"/>
      <c r="L782" s="19"/>
      <c r="M782" s="19" t="str">
        <f>IF($B782&lt;&gt;"",ROUND(MAX(Worksheet!W782,Worksheet!AB782),Worksheet!$N$3),"")</f>
        <v/>
      </c>
      <c r="N782" s="19" t="str">
        <f>IF($B782&lt;&gt;"",ROUND(MAX(Worksheet!X782,Worksheet!AA782),Worksheet!$N$3),"")</f>
        <v/>
      </c>
      <c r="O782" s="19" t="str">
        <f>IF($B782&lt;&gt;"",ROUND(MAX(Worksheet!Y782,Worksheet!Z782),Worksheet!$N$3),"")</f>
        <v/>
      </c>
      <c r="Q782" s="19"/>
      <c r="R782" s="19"/>
      <c r="S782" s="19"/>
    </row>
    <row r="783" spans="2:19" x14ac:dyDescent="0.25">
      <c r="B783" s="10" t="str">
        <f>IF(Worksheet!B783&lt;&gt;"",Worksheet!B783,"")</f>
        <v/>
      </c>
      <c r="C783" s="12" t="str">
        <f t="shared" si="73"/>
        <v/>
      </c>
      <c r="D783" s="12" t="str">
        <f t="shared" si="71"/>
        <v/>
      </c>
      <c r="E783" s="12" t="str">
        <f t="shared" si="72"/>
        <v/>
      </c>
      <c r="F783" s="64" t="str">
        <f>IF(Worksheet!I783="","",Worksheet!I783)</f>
        <v/>
      </c>
      <c r="G783" s="65"/>
      <c r="H783" s="66"/>
      <c r="K783" s="19"/>
      <c r="L783" s="19"/>
      <c r="M783" s="19" t="str">
        <f>IF($B783&lt;&gt;"",ROUND(MAX(Worksheet!W783,Worksheet!AB783),Worksheet!$N$3),"")</f>
        <v/>
      </c>
      <c r="N783" s="19" t="str">
        <f>IF($B783&lt;&gt;"",ROUND(MAX(Worksheet!X783,Worksheet!AA783),Worksheet!$N$3),"")</f>
        <v/>
      </c>
      <c r="O783" s="19" t="str">
        <f>IF($B783&lt;&gt;"",ROUND(MAX(Worksheet!Y783,Worksheet!Z783),Worksheet!$N$3),"")</f>
        <v/>
      </c>
      <c r="Q783" s="19"/>
      <c r="R783" s="19"/>
      <c r="S783" s="19"/>
    </row>
    <row r="784" spans="2:19" x14ac:dyDescent="0.25">
      <c r="B784" s="10" t="str">
        <f>IF(Worksheet!B784&lt;&gt;"",Worksheet!B784,"")</f>
        <v/>
      </c>
      <c r="C784" s="12" t="str">
        <f t="shared" si="73"/>
        <v/>
      </c>
      <c r="D784" s="12" t="str">
        <f t="shared" si="71"/>
        <v/>
      </c>
      <c r="E784" s="12" t="str">
        <f t="shared" si="72"/>
        <v/>
      </c>
      <c r="F784" s="64" t="str">
        <f>IF(Worksheet!I784="","",Worksheet!I784)</f>
        <v/>
      </c>
      <c r="G784" s="65"/>
      <c r="H784" s="66"/>
      <c r="K784" s="19"/>
      <c r="L784" s="19"/>
      <c r="M784" s="19" t="str">
        <f>IF($B784&lt;&gt;"",ROUND(MAX(Worksheet!W784,Worksheet!AB784),Worksheet!$N$3),"")</f>
        <v/>
      </c>
      <c r="N784" s="19" t="str">
        <f>IF($B784&lt;&gt;"",ROUND(MAX(Worksheet!X784,Worksheet!AA784),Worksheet!$N$3),"")</f>
        <v/>
      </c>
      <c r="O784" s="19" t="str">
        <f>IF($B784&lt;&gt;"",ROUND(MAX(Worksheet!Y784,Worksheet!Z784),Worksheet!$N$3),"")</f>
        <v/>
      </c>
      <c r="Q784" s="19"/>
      <c r="R784" s="19"/>
      <c r="S784" s="19"/>
    </row>
    <row r="785" spans="2:19" x14ac:dyDescent="0.25">
      <c r="B785" s="10" t="str">
        <f>IF(Worksheet!B785&lt;&gt;"",Worksheet!B785,"")</f>
        <v/>
      </c>
      <c r="C785" s="12" t="str">
        <f t="shared" si="73"/>
        <v/>
      </c>
      <c r="D785" s="12" t="str">
        <f t="shared" si="71"/>
        <v/>
      </c>
      <c r="E785" s="12" t="str">
        <f t="shared" si="72"/>
        <v/>
      </c>
      <c r="F785" s="64" t="str">
        <f>IF(Worksheet!I785="","",Worksheet!I785)</f>
        <v/>
      </c>
      <c r="G785" s="65"/>
      <c r="H785" s="66"/>
      <c r="K785" s="19"/>
      <c r="L785" s="19"/>
      <c r="M785" s="19" t="str">
        <f>IF($B785&lt;&gt;"",ROUND(MAX(Worksheet!W785,Worksheet!AB785),Worksheet!$N$3),"")</f>
        <v/>
      </c>
      <c r="N785" s="19" t="str">
        <f>IF($B785&lt;&gt;"",ROUND(MAX(Worksheet!X785,Worksheet!AA785),Worksheet!$N$3),"")</f>
        <v/>
      </c>
      <c r="O785" s="19" t="str">
        <f>IF($B785&lt;&gt;"",ROUND(MAX(Worksheet!Y785,Worksheet!Z785),Worksheet!$N$3),"")</f>
        <v/>
      </c>
      <c r="Q785" s="19"/>
      <c r="R785" s="19"/>
      <c r="S785" s="19"/>
    </row>
    <row r="786" spans="2:19" x14ac:dyDescent="0.25">
      <c r="B786" s="10" t="str">
        <f>IF(Worksheet!B786&lt;&gt;"",Worksheet!B786,"")</f>
        <v/>
      </c>
      <c r="C786" s="12" t="str">
        <f t="shared" si="73"/>
        <v/>
      </c>
      <c r="D786" s="12" t="str">
        <f t="shared" si="71"/>
        <v/>
      </c>
      <c r="E786" s="12" t="str">
        <f t="shared" si="72"/>
        <v/>
      </c>
      <c r="F786" s="64" t="str">
        <f>IF(Worksheet!I786="","",Worksheet!I786)</f>
        <v/>
      </c>
      <c r="G786" s="65"/>
      <c r="H786" s="66"/>
      <c r="K786" s="19"/>
      <c r="L786" s="19"/>
      <c r="M786" s="19" t="str">
        <f>IF($B786&lt;&gt;"",ROUND(MAX(Worksheet!W786,Worksheet!AB786),Worksheet!$N$3),"")</f>
        <v/>
      </c>
      <c r="N786" s="19" t="str">
        <f>IF($B786&lt;&gt;"",ROUND(MAX(Worksheet!X786,Worksheet!AA786),Worksheet!$N$3),"")</f>
        <v/>
      </c>
      <c r="O786" s="19" t="str">
        <f>IF($B786&lt;&gt;"",ROUND(MAX(Worksheet!Y786,Worksheet!Z786),Worksheet!$N$3),"")</f>
        <v/>
      </c>
      <c r="Q786" s="19"/>
      <c r="R786" s="19"/>
      <c r="S786" s="19"/>
    </row>
    <row r="787" spans="2:19" x14ac:dyDescent="0.25">
      <c r="B787" s="10" t="str">
        <f>IF(Worksheet!B787&lt;&gt;"",Worksheet!B787,"")</f>
        <v/>
      </c>
      <c r="C787" s="12" t="str">
        <f t="shared" si="73"/>
        <v/>
      </c>
      <c r="D787" s="12" t="str">
        <f t="shared" si="71"/>
        <v/>
      </c>
      <c r="E787" s="12" t="str">
        <f t="shared" si="72"/>
        <v/>
      </c>
      <c r="F787" s="64" t="str">
        <f>IF(Worksheet!I787="","",Worksheet!I787)</f>
        <v/>
      </c>
      <c r="G787" s="65"/>
      <c r="H787" s="66"/>
      <c r="K787" s="19"/>
      <c r="L787" s="19"/>
      <c r="M787" s="19" t="str">
        <f>IF($B787&lt;&gt;"",ROUND(MAX(Worksheet!W787,Worksheet!AB787),Worksheet!$N$3),"")</f>
        <v/>
      </c>
      <c r="N787" s="19" t="str">
        <f>IF($B787&lt;&gt;"",ROUND(MAX(Worksheet!X787,Worksheet!AA787),Worksheet!$N$3),"")</f>
        <v/>
      </c>
      <c r="O787" s="19" t="str">
        <f>IF($B787&lt;&gt;"",ROUND(MAX(Worksheet!Y787,Worksheet!Z787),Worksheet!$N$3),"")</f>
        <v/>
      </c>
      <c r="Q787" s="19"/>
      <c r="R787" s="19"/>
      <c r="S787" s="19"/>
    </row>
    <row r="788" spans="2:19" x14ac:dyDescent="0.25">
      <c r="B788" s="10" t="str">
        <f>IF(Worksheet!B788&lt;&gt;"",Worksheet!B788,"")</f>
        <v/>
      </c>
      <c r="C788" s="12" t="str">
        <f t="shared" si="73"/>
        <v/>
      </c>
      <c r="D788" s="12" t="str">
        <f t="shared" si="71"/>
        <v/>
      </c>
      <c r="E788" s="12" t="str">
        <f t="shared" si="72"/>
        <v/>
      </c>
      <c r="F788" s="64" t="str">
        <f>IF(Worksheet!I788="","",Worksheet!I788)</f>
        <v/>
      </c>
      <c r="G788" s="65"/>
      <c r="H788" s="66"/>
      <c r="K788" s="19"/>
      <c r="L788" s="19"/>
      <c r="M788" s="19" t="str">
        <f>IF($B788&lt;&gt;"",ROUND(MAX(Worksheet!W788,Worksheet!AB788),Worksheet!$N$3),"")</f>
        <v/>
      </c>
      <c r="N788" s="19" t="str">
        <f>IF($B788&lt;&gt;"",ROUND(MAX(Worksheet!X788,Worksheet!AA788),Worksheet!$N$3),"")</f>
        <v/>
      </c>
      <c r="O788" s="19" t="str">
        <f>IF($B788&lt;&gt;"",ROUND(MAX(Worksheet!Y788,Worksheet!Z788),Worksheet!$N$3),"")</f>
        <v/>
      </c>
      <c r="Q788" s="19"/>
      <c r="R788" s="19"/>
      <c r="S788" s="19"/>
    </row>
    <row r="789" spans="2:19" x14ac:dyDescent="0.25">
      <c r="B789" s="10" t="str">
        <f>IF(Worksheet!B789&lt;&gt;"",Worksheet!B789,"")</f>
        <v/>
      </c>
      <c r="C789" s="12" t="str">
        <f t="shared" si="73"/>
        <v/>
      </c>
      <c r="D789" s="12" t="str">
        <f t="shared" si="71"/>
        <v/>
      </c>
      <c r="E789" s="12" t="str">
        <f t="shared" si="72"/>
        <v/>
      </c>
      <c r="F789" s="64" t="str">
        <f>IF(Worksheet!I789="","",Worksheet!I789)</f>
        <v/>
      </c>
      <c r="G789" s="65"/>
      <c r="H789" s="66"/>
      <c r="K789" s="19"/>
      <c r="L789" s="19"/>
      <c r="M789" s="19" t="str">
        <f>IF($B789&lt;&gt;"",ROUND(MAX(Worksheet!W789,Worksheet!AB789),Worksheet!$N$3),"")</f>
        <v/>
      </c>
      <c r="N789" s="19" t="str">
        <f>IF($B789&lt;&gt;"",ROUND(MAX(Worksheet!X789,Worksheet!AA789),Worksheet!$N$3),"")</f>
        <v/>
      </c>
      <c r="O789" s="19" t="str">
        <f>IF($B789&lt;&gt;"",ROUND(MAX(Worksheet!Y789,Worksheet!Z789),Worksheet!$N$3),"")</f>
        <v/>
      </c>
      <c r="Q789" s="19"/>
      <c r="R789" s="19"/>
      <c r="S789" s="19"/>
    </row>
    <row r="790" spans="2:19" x14ac:dyDescent="0.25">
      <c r="B790" s="10" t="str">
        <f>IF(Worksheet!B790&lt;&gt;"",Worksheet!B790,"")</f>
        <v/>
      </c>
      <c r="C790" s="12" t="str">
        <f t="shared" si="73"/>
        <v/>
      </c>
      <c r="D790" s="12" t="str">
        <f t="shared" si="71"/>
        <v/>
      </c>
      <c r="E790" s="12" t="str">
        <f t="shared" si="72"/>
        <v/>
      </c>
      <c r="F790" s="64" t="str">
        <f>IF(Worksheet!I790="","",Worksheet!I790)</f>
        <v/>
      </c>
      <c r="G790" s="65"/>
      <c r="H790" s="66"/>
      <c r="K790" s="19"/>
      <c r="L790" s="19"/>
      <c r="M790" s="19" t="str">
        <f>IF($B790&lt;&gt;"",ROUND(MAX(Worksheet!W790,Worksheet!AB790),Worksheet!$N$3),"")</f>
        <v/>
      </c>
      <c r="N790" s="19" t="str">
        <f>IF($B790&lt;&gt;"",ROUND(MAX(Worksheet!X790,Worksheet!AA790),Worksheet!$N$3),"")</f>
        <v/>
      </c>
      <c r="O790" s="19" t="str">
        <f>IF($B790&lt;&gt;"",ROUND(MAX(Worksheet!Y790,Worksheet!Z790),Worksheet!$N$3),"")</f>
        <v/>
      </c>
      <c r="Q790" s="19"/>
      <c r="R790" s="19"/>
      <c r="S790" s="19"/>
    </row>
    <row r="791" spans="2:19" x14ac:dyDescent="0.25">
      <c r="B791" s="10" t="str">
        <f>IF(Worksheet!B791&lt;&gt;"",Worksheet!B791,"")</f>
        <v/>
      </c>
      <c r="C791" s="12" t="str">
        <f t="shared" si="73"/>
        <v/>
      </c>
      <c r="D791" s="12" t="str">
        <f t="shared" si="71"/>
        <v/>
      </c>
      <c r="E791" s="12" t="str">
        <f t="shared" si="72"/>
        <v/>
      </c>
      <c r="F791" s="64" t="str">
        <f>IF(Worksheet!I791="","",Worksheet!I791)</f>
        <v/>
      </c>
      <c r="G791" s="65"/>
      <c r="H791" s="66"/>
      <c r="K791" s="19"/>
      <c r="L791" s="19"/>
      <c r="M791" s="19" t="str">
        <f>IF($B791&lt;&gt;"",ROUND(MAX(Worksheet!W791,Worksheet!AB791),Worksheet!$N$3),"")</f>
        <v/>
      </c>
      <c r="N791" s="19" t="str">
        <f>IF($B791&lt;&gt;"",ROUND(MAX(Worksheet!X791,Worksheet!AA791),Worksheet!$N$3),"")</f>
        <v/>
      </c>
      <c r="O791" s="19" t="str">
        <f>IF($B791&lt;&gt;"",ROUND(MAX(Worksheet!Y791,Worksheet!Z791),Worksheet!$N$3),"")</f>
        <v/>
      </c>
      <c r="Q791" s="19"/>
      <c r="R791" s="19"/>
      <c r="S791" s="19"/>
    </row>
    <row r="792" spans="2:19" x14ac:dyDescent="0.25">
      <c r="B792" s="10" t="str">
        <f>IF(Worksheet!B792&lt;&gt;"",Worksheet!B792,"")</f>
        <v/>
      </c>
      <c r="C792" s="12" t="str">
        <f t="shared" si="73"/>
        <v/>
      </c>
      <c r="D792" s="12" t="str">
        <f t="shared" si="71"/>
        <v/>
      </c>
      <c r="E792" s="12" t="str">
        <f t="shared" si="72"/>
        <v/>
      </c>
      <c r="F792" s="64" t="str">
        <f>IF(Worksheet!I792="","",Worksheet!I792)</f>
        <v/>
      </c>
      <c r="G792" s="65"/>
      <c r="H792" s="66"/>
      <c r="K792" s="19"/>
      <c r="L792" s="19"/>
      <c r="M792" s="19" t="str">
        <f>IF($B792&lt;&gt;"",ROUND(MAX(Worksheet!W792,Worksheet!AB792),Worksheet!$N$3),"")</f>
        <v/>
      </c>
      <c r="N792" s="19" t="str">
        <f>IF($B792&lt;&gt;"",ROUND(MAX(Worksheet!X792,Worksheet!AA792),Worksheet!$N$3),"")</f>
        <v/>
      </c>
      <c r="O792" s="19" t="str">
        <f>IF($B792&lt;&gt;"",ROUND(MAX(Worksheet!Y792,Worksheet!Z792),Worksheet!$N$3),"")</f>
        <v/>
      </c>
      <c r="Q792" s="19"/>
      <c r="R792" s="19"/>
      <c r="S792" s="19"/>
    </row>
    <row r="793" spans="2:19" x14ac:dyDescent="0.25">
      <c r="B793" s="10" t="str">
        <f>IF(Worksheet!B793&lt;&gt;"",Worksheet!B793,"")</f>
        <v/>
      </c>
      <c r="C793" s="12" t="str">
        <f t="shared" si="73"/>
        <v/>
      </c>
      <c r="D793" s="12" t="str">
        <f t="shared" si="71"/>
        <v/>
      </c>
      <c r="E793" s="12" t="str">
        <f t="shared" si="72"/>
        <v/>
      </c>
      <c r="F793" s="64" t="str">
        <f>IF(Worksheet!I793="","",Worksheet!I793)</f>
        <v/>
      </c>
      <c r="G793" s="65"/>
      <c r="H793" s="66"/>
      <c r="K793" s="19"/>
      <c r="L793" s="19"/>
      <c r="M793" s="19" t="str">
        <f>IF($B793&lt;&gt;"",ROUND(MAX(Worksheet!W793,Worksheet!AB793),Worksheet!$N$3),"")</f>
        <v/>
      </c>
      <c r="N793" s="19" t="str">
        <f>IF($B793&lt;&gt;"",ROUND(MAX(Worksheet!X793,Worksheet!AA793),Worksheet!$N$3),"")</f>
        <v/>
      </c>
      <c r="O793" s="19" t="str">
        <f>IF($B793&lt;&gt;"",ROUND(MAX(Worksheet!Y793,Worksheet!Z793),Worksheet!$N$3),"")</f>
        <v/>
      </c>
      <c r="Q793" s="19"/>
      <c r="R793" s="19"/>
      <c r="S793" s="19"/>
    </row>
    <row r="794" spans="2:19" x14ac:dyDescent="0.25">
      <c r="B794" s="10" t="str">
        <f>IF(Worksheet!B794&lt;&gt;"",Worksheet!B794,"")</f>
        <v/>
      </c>
      <c r="C794" s="12" t="str">
        <f t="shared" si="73"/>
        <v/>
      </c>
      <c r="D794" s="12" t="str">
        <f t="shared" si="71"/>
        <v/>
      </c>
      <c r="E794" s="12" t="str">
        <f t="shared" si="72"/>
        <v/>
      </c>
      <c r="F794" s="64" t="str">
        <f>IF(Worksheet!I794="","",Worksheet!I794)</f>
        <v/>
      </c>
      <c r="G794" s="65"/>
      <c r="H794" s="66"/>
      <c r="K794" s="19"/>
      <c r="L794" s="19"/>
      <c r="M794" s="19" t="str">
        <f>IF($B794&lt;&gt;"",ROUND(MAX(Worksheet!W794,Worksheet!AB794),Worksheet!$N$3),"")</f>
        <v/>
      </c>
      <c r="N794" s="19" t="str">
        <f>IF($B794&lt;&gt;"",ROUND(MAX(Worksheet!X794,Worksheet!AA794),Worksheet!$N$3),"")</f>
        <v/>
      </c>
      <c r="O794" s="19" t="str">
        <f>IF($B794&lt;&gt;"",ROUND(MAX(Worksheet!Y794,Worksheet!Z794),Worksheet!$N$3),"")</f>
        <v/>
      </c>
      <c r="Q794" s="19"/>
      <c r="R794" s="19"/>
      <c r="S794" s="19"/>
    </row>
    <row r="795" spans="2:19" x14ac:dyDescent="0.25">
      <c r="B795" s="10" t="str">
        <f>IF(Worksheet!B795&lt;&gt;"",Worksheet!B795,"")</f>
        <v/>
      </c>
      <c r="C795" s="12" t="str">
        <f t="shared" si="73"/>
        <v/>
      </c>
      <c r="D795" s="12" t="str">
        <f t="shared" si="71"/>
        <v/>
      </c>
      <c r="E795" s="12" t="str">
        <f t="shared" si="72"/>
        <v/>
      </c>
      <c r="F795" s="64" t="str">
        <f>IF(Worksheet!I795="","",Worksheet!I795)</f>
        <v/>
      </c>
      <c r="G795" s="65"/>
      <c r="H795" s="66"/>
      <c r="K795" s="19"/>
      <c r="L795" s="19"/>
      <c r="M795" s="19" t="str">
        <f>IF($B795&lt;&gt;"",ROUND(MAX(Worksheet!W795,Worksheet!AB795),Worksheet!$N$3),"")</f>
        <v/>
      </c>
      <c r="N795" s="19" t="str">
        <f>IF($B795&lt;&gt;"",ROUND(MAX(Worksheet!X795,Worksheet!AA795),Worksheet!$N$3),"")</f>
        <v/>
      </c>
      <c r="O795" s="19" t="str">
        <f>IF($B795&lt;&gt;"",ROUND(MAX(Worksheet!Y795,Worksheet!Z795),Worksheet!$N$3),"")</f>
        <v/>
      </c>
      <c r="Q795" s="19"/>
      <c r="R795" s="19"/>
      <c r="S795" s="19"/>
    </row>
    <row r="796" spans="2:19" x14ac:dyDescent="0.25">
      <c r="B796" s="10" t="str">
        <f>IF(Worksheet!B796&lt;&gt;"",Worksheet!B796,"")</f>
        <v/>
      </c>
      <c r="C796" s="12" t="str">
        <f t="shared" si="73"/>
        <v/>
      </c>
      <c r="D796" s="12" t="str">
        <f t="shared" si="71"/>
        <v/>
      </c>
      <c r="E796" s="12" t="str">
        <f t="shared" si="72"/>
        <v/>
      </c>
      <c r="F796" s="64" t="str">
        <f>IF(Worksheet!I796="","",Worksheet!I796)</f>
        <v/>
      </c>
      <c r="G796" s="65"/>
      <c r="H796" s="66"/>
      <c r="K796" s="19"/>
      <c r="L796" s="19"/>
      <c r="M796" s="19" t="str">
        <f>IF($B796&lt;&gt;"",ROUND(MAX(Worksheet!W796,Worksheet!AB796),Worksheet!$N$3),"")</f>
        <v/>
      </c>
      <c r="N796" s="19" t="str">
        <f>IF($B796&lt;&gt;"",ROUND(MAX(Worksheet!X796,Worksheet!AA796),Worksheet!$N$3),"")</f>
        <v/>
      </c>
      <c r="O796" s="19" t="str">
        <f>IF($B796&lt;&gt;"",ROUND(MAX(Worksheet!Y796,Worksheet!Z796),Worksheet!$N$3),"")</f>
        <v/>
      </c>
      <c r="Q796" s="19"/>
      <c r="R796" s="19"/>
      <c r="S796" s="19"/>
    </row>
    <row r="797" spans="2:19" x14ac:dyDescent="0.25">
      <c r="B797" s="10" t="str">
        <f>IF(Worksheet!B797&lt;&gt;"",Worksheet!B797,"")</f>
        <v/>
      </c>
      <c r="C797" s="12" t="str">
        <f t="shared" si="73"/>
        <v/>
      </c>
      <c r="D797" s="12" t="str">
        <f t="shared" si="71"/>
        <v/>
      </c>
      <c r="E797" s="12" t="str">
        <f t="shared" si="72"/>
        <v/>
      </c>
      <c r="F797" s="64" t="str">
        <f>IF(Worksheet!I797="","",Worksheet!I797)</f>
        <v/>
      </c>
      <c r="G797" s="65"/>
      <c r="H797" s="66"/>
      <c r="K797" s="19"/>
      <c r="L797" s="19"/>
      <c r="M797" s="19" t="str">
        <f>IF($B797&lt;&gt;"",ROUND(MAX(Worksheet!W797,Worksheet!AB797),Worksheet!$N$3),"")</f>
        <v/>
      </c>
      <c r="N797" s="19" t="str">
        <f>IF($B797&lt;&gt;"",ROUND(MAX(Worksheet!X797,Worksheet!AA797),Worksheet!$N$3),"")</f>
        <v/>
      </c>
      <c r="O797" s="19" t="str">
        <f>IF($B797&lt;&gt;"",ROUND(MAX(Worksheet!Y797,Worksheet!Z797),Worksheet!$N$3),"")</f>
        <v/>
      </c>
      <c r="Q797" s="19"/>
      <c r="R797" s="19"/>
      <c r="S797" s="19"/>
    </row>
    <row r="798" spans="2:19" x14ac:dyDescent="0.25">
      <c r="B798" s="10" t="str">
        <f>IF(Worksheet!B798&lt;&gt;"",Worksheet!B798,"")</f>
        <v/>
      </c>
      <c r="C798" s="12" t="str">
        <f t="shared" si="73"/>
        <v/>
      </c>
      <c r="D798" s="12" t="str">
        <f t="shared" si="71"/>
        <v/>
      </c>
      <c r="E798" s="12" t="str">
        <f t="shared" si="72"/>
        <v/>
      </c>
      <c r="F798" s="64" t="str">
        <f>IF(Worksheet!I798="","",Worksheet!I798)</f>
        <v/>
      </c>
      <c r="G798" s="65"/>
      <c r="H798" s="66"/>
      <c r="K798" s="19"/>
      <c r="L798" s="19"/>
      <c r="M798" s="19" t="str">
        <f>IF($B798&lt;&gt;"",ROUND(MAX(Worksheet!W798,Worksheet!AB798),Worksheet!$N$3),"")</f>
        <v/>
      </c>
      <c r="N798" s="19" t="str">
        <f>IF($B798&lt;&gt;"",ROUND(MAX(Worksheet!X798,Worksheet!AA798),Worksheet!$N$3),"")</f>
        <v/>
      </c>
      <c r="O798" s="19" t="str">
        <f>IF($B798&lt;&gt;"",ROUND(MAX(Worksheet!Y798,Worksheet!Z798),Worksheet!$N$3),"")</f>
        <v/>
      </c>
      <c r="Q798" s="19"/>
      <c r="R798" s="19"/>
      <c r="S798" s="19"/>
    </row>
    <row r="799" spans="2:19" x14ac:dyDescent="0.25">
      <c r="K799" s="19"/>
      <c r="L799" s="19"/>
      <c r="M799" s="19" t="str">
        <f>IF($B799&lt;&gt;"",ROUND(MAX(Worksheet!W799,Worksheet!AB799),Worksheet!$N$3),"")</f>
        <v/>
      </c>
      <c r="N799" s="19" t="str">
        <f>IF($B799&lt;&gt;"",ROUND(MAX(Worksheet!X799,Worksheet!AA799),Worksheet!$N$3),"")</f>
        <v/>
      </c>
      <c r="O799" s="19" t="str">
        <f>IF($B799&lt;&gt;"",ROUND(MAX(Worksheet!Y799,Worksheet!Z799),Worksheet!$N$3),"")</f>
        <v/>
      </c>
      <c r="Q799" s="19"/>
      <c r="R799" s="19"/>
      <c r="S799" s="19"/>
    </row>
    <row r="800" spans="2:19" x14ac:dyDescent="0.25">
      <c r="B800" s="61" t="s">
        <v>67</v>
      </c>
      <c r="C800" s="61"/>
      <c r="D800" s="61"/>
      <c r="E800" s="61"/>
      <c r="F800" s="61"/>
      <c r="G800" s="61"/>
      <c r="I800" s="2" t="str">
        <f>CONCATENATE("Page ",P800," of ",$Q$1)</f>
        <v>Page 19 of 2</v>
      </c>
      <c r="K800" s="19"/>
      <c r="L800" s="19"/>
      <c r="M800" s="19" t="e">
        <f>IF($B800&lt;&gt;"",ROUND(MAX(Worksheet!W800,Worksheet!AB800),Worksheet!$N$3),"")</f>
        <v>#VALUE!</v>
      </c>
      <c r="N800" s="19" t="e">
        <f>IF($B800&lt;&gt;"",ROUND(MAX(Worksheet!X800,Worksheet!AA800),Worksheet!$N$3),"")</f>
        <v>#VALUE!</v>
      </c>
      <c r="O800" s="19" t="e">
        <f>IF($B800&lt;&gt;"",ROUND(MAX(Worksheet!Y800,Worksheet!Z800),Worksheet!$N$3),"")</f>
        <v>#VALUE!</v>
      </c>
      <c r="P800" s="13">
        <f>P753+1</f>
        <v>19</v>
      </c>
      <c r="Q800" s="19"/>
      <c r="R800" s="19"/>
      <c r="S800" s="19"/>
    </row>
    <row r="801" spans="2:19" ht="18" x14ac:dyDescent="0.25">
      <c r="B801" s="67" t="s">
        <v>68</v>
      </c>
      <c r="C801" s="67"/>
      <c r="D801" s="67"/>
      <c r="E801" s="67"/>
      <c r="F801" s="67"/>
      <c r="G801" s="67"/>
      <c r="H801" s="67"/>
      <c r="K801" s="19"/>
      <c r="L801" s="19"/>
      <c r="M801" s="19" t="e">
        <f>IF($B801&lt;&gt;"",ROUND(MAX(Worksheet!W801,Worksheet!AB801),Worksheet!$N$3),"")</f>
        <v>#VALUE!</v>
      </c>
      <c r="N801" s="19" t="e">
        <f>IF($B801&lt;&gt;"",ROUND(MAX(Worksheet!X801,Worksheet!AA801),Worksheet!$N$3),"")</f>
        <v>#VALUE!</v>
      </c>
      <c r="O801" s="19" t="e">
        <f>IF($B801&lt;&gt;"",ROUND(MAX(Worksheet!Y801,Worksheet!Z801),Worksheet!$N$3),"")</f>
        <v>#VALUE!</v>
      </c>
      <c r="Q801" s="19"/>
      <c r="R801" s="19"/>
      <c r="S801" s="19"/>
    </row>
    <row r="802" spans="2:19" ht="16.5" thickBot="1" x14ac:dyDescent="0.3">
      <c r="B802" s="3" t="s">
        <v>31</v>
      </c>
      <c r="C802" s="28">
        <f>$C$3</f>
        <v>0</v>
      </c>
      <c r="E802" s="3" t="s">
        <v>24</v>
      </c>
      <c r="F802" s="4" t="str">
        <f>$E$3</f>
        <v/>
      </c>
      <c r="H802" s="5"/>
      <c r="K802" s="19"/>
      <c r="L802" s="19"/>
      <c r="M802" s="19" t="e">
        <f>IF($B802&lt;&gt;"",ROUND(MAX(Worksheet!W802,Worksheet!AB802),Worksheet!$N$3),"")</f>
        <v>#VALUE!</v>
      </c>
      <c r="N802" s="19" t="e">
        <f>IF($B802&lt;&gt;"",ROUND(MAX(Worksheet!X802,Worksheet!AA802),Worksheet!$N$3),"")</f>
        <v>#VALUE!</v>
      </c>
      <c r="O802" s="19" t="e">
        <f>IF($B802&lt;&gt;"",ROUND(MAX(Worksheet!Y802,Worksheet!Z802),Worksheet!$N$3),"")</f>
        <v>#VALUE!</v>
      </c>
      <c r="Q802" s="19"/>
      <c r="R802" s="19"/>
      <c r="S802" s="19"/>
    </row>
    <row r="803" spans="2:19" x14ac:dyDescent="0.25">
      <c r="H803" s="6"/>
      <c r="K803" s="19"/>
      <c r="L803" s="19"/>
      <c r="M803" s="19" t="str">
        <f>IF($B803&lt;&gt;"",ROUND(MAX(Worksheet!W803,Worksheet!AB803),Worksheet!$N$3),"")</f>
        <v/>
      </c>
      <c r="N803" s="19" t="str">
        <f>IF($B803&lt;&gt;"",ROUND(MAX(Worksheet!X803,Worksheet!AA803),Worksheet!$N$3),"")</f>
        <v/>
      </c>
      <c r="O803" s="19" t="str">
        <f>IF($B803&lt;&gt;"",ROUND(MAX(Worksheet!Y803,Worksheet!Z803),Worksheet!$N$3),"")</f>
        <v/>
      </c>
      <c r="Q803" s="19"/>
      <c r="R803" s="19"/>
      <c r="S803" s="19"/>
    </row>
    <row r="804" spans="2:19" x14ac:dyDescent="0.25">
      <c r="C804" s="60" t="s">
        <v>42</v>
      </c>
      <c r="D804" s="60"/>
      <c r="E804" s="60"/>
      <c r="H804" s="6"/>
      <c r="K804" s="19"/>
      <c r="L804" s="19"/>
      <c r="M804" s="19" t="str">
        <f>IF($B804&lt;&gt;"",ROUND(MAX(Worksheet!W804,Worksheet!AB804),Worksheet!$N$3),"")</f>
        <v/>
      </c>
      <c r="N804" s="19" t="str">
        <f>IF($B804&lt;&gt;"",ROUND(MAX(Worksheet!X804,Worksheet!AA804),Worksheet!$N$3),"")</f>
        <v/>
      </c>
      <c r="O804" s="19" t="str">
        <f>IF($B804&lt;&gt;"",ROUND(MAX(Worksheet!Y804,Worksheet!Z804),Worksheet!$N$3),"")</f>
        <v/>
      </c>
      <c r="Q804" s="19"/>
      <c r="R804" s="19"/>
      <c r="S804" s="19"/>
    </row>
    <row r="805" spans="2:19" x14ac:dyDescent="0.25">
      <c r="B805" s="7" t="s">
        <v>45</v>
      </c>
      <c r="C805" s="7" t="s">
        <v>9</v>
      </c>
      <c r="D805" s="7" t="s">
        <v>71</v>
      </c>
      <c r="E805" s="7" t="s">
        <v>11</v>
      </c>
      <c r="F805" s="68" t="s">
        <v>52</v>
      </c>
      <c r="G805" s="68"/>
      <c r="H805" s="68"/>
      <c r="K805" s="19"/>
      <c r="L805" s="19"/>
      <c r="M805" s="19" t="e">
        <f>IF($B805&lt;&gt;"",ROUND(MAX(Worksheet!W805,Worksheet!AB805),Worksheet!$N$3),"")</f>
        <v>#VALUE!</v>
      </c>
      <c r="N805" s="19" t="e">
        <f>IF($B805&lt;&gt;"",ROUND(MAX(Worksheet!X805,Worksheet!AA805),Worksheet!$N$3),"")</f>
        <v>#VALUE!</v>
      </c>
      <c r="O805" s="19" t="e">
        <f>IF($B805&lt;&gt;"",ROUND(MAX(Worksheet!Y805,Worksheet!Z805),Worksheet!$N$3),"")</f>
        <v>#VALUE!</v>
      </c>
      <c r="Q805" s="19"/>
      <c r="R805" s="19"/>
      <c r="S805" s="19"/>
    </row>
    <row r="806" spans="2:19" x14ac:dyDescent="0.25">
      <c r="B806" s="10" t="str">
        <f>IF(Worksheet!B806&lt;&gt;"",Worksheet!B806,"")</f>
        <v/>
      </c>
      <c r="C806" s="12" t="str">
        <f t="shared" ref="C806" si="74">IF(ISERROR(M806),"",M806)</f>
        <v/>
      </c>
      <c r="D806" s="12" t="str">
        <f t="shared" ref="D806:D845" si="75">IF(ISERROR(N806),"",N806)</f>
        <v/>
      </c>
      <c r="E806" s="12" t="str">
        <f t="shared" ref="E806:E845" si="76">IF(ISERROR(O806),"",O806)</f>
        <v/>
      </c>
      <c r="F806" s="64" t="str">
        <f>IF(Worksheet!I806="","",Worksheet!I806)</f>
        <v/>
      </c>
      <c r="G806" s="65"/>
      <c r="H806" s="66"/>
      <c r="K806" s="19"/>
      <c r="L806" s="19"/>
      <c r="M806" s="19" t="str">
        <f>IF($B806&lt;&gt;"",ROUND(MAX(Worksheet!W806,Worksheet!AB806),Worksheet!$N$3),"")</f>
        <v/>
      </c>
      <c r="N806" s="19" t="str">
        <f>IF($B806&lt;&gt;"",ROUND(MAX(Worksheet!X806,Worksheet!AA806),Worksheet!$N$3),"")</f>
        <v/>
      </c>
      <c r="O806" s="19" t="str">
        <f>IF($B806&lt;&gt;"",ROUND(MAX(Worksheet!Y806,Worksheet!Z806),Worksheet!$N$3),"")</f>
        <v/>
      </c>
      <c r="Q806" s="13">
        <f>IF(B806="",Q759,Q759+1)</f>
        <v>2</v>
      </c>
      <c r="R806" s="19"/>
      <c r="S806" s="19"/>
    </row>
    <row r="807" spans="2:19" x14ac:dyDescent="0.25">
      <c r="B807" s="10" t="str">
        <f>IF(Worksheet!B807&lt;&gt;"",Worksheet!B807,"")</f>
        <v/>
      </c>
      <c r="C807" s="12" t="str">
        <f>IF(ISERROR(M807),"",M807)</f>
        <v/>
      </c>
      <c r="D807" s="12" t="str">
        <f t="shared" si="75"/>
        <v/>
      </c>
      <c r="E807" s="12" t="str">
        <f t="shared" si="76"/>
        <v/>
      </c>
      <c r="F807" s="64" t="str">
        <f>IF(Worksheet!I807="","",Worksheet!I807)</f>
        <v/>
      </c>
      <c r="G807" s="65"/>
      <c r="H807" s="66"/>
      <c r="K807" s="19"/>
      <c r="L807" s="19"/>
      <c r="M807" s="19" t="str">
        <f>IF($B807&lt;&gt;"",ROUND(MAX(Worksheet!W807,Worksheet!AB807),Worksheet!$N$3),"")</f>
        <v/>
      </c>
      <c r="N807" s="19" t="str">
        <f>IF($B807&lt;&gt;"",ROUND(MAX(Worksheet!X807,Worksheet!AA807),Worksheet!$N$3),"")</f>
        <v/>
      </c>
      <c r="O807" s="19" t="str">
        <f>IF($B807&lt;&gt;"",ROUND(MAX(Worksheet!Y807,Worksheet!Z807),Worksheet!$N$3),"")</f>
        <v/>
      </c>
      <c r="Q807" s="19"/>
      <c r="R807" s="19"/>
      <c r="S807" s="19"/>
    </row>
    <row r="808" spans="2:19" x14ac:dyDescent="0.25">
      <c r="B808" s="10" t="str">
        <f>IF(Worksheet!B808&lt;&gt;"",Worksheet!B808,"")</f>
        <v/>
      </c>
      <c r="C808" s="12" t="str">
        <f t="shared" ref="C808:C845" si="77">IF(ISERROR(M808),"",M808)</f>
        <v/>
      </c>
      <c r="D808" s="12" t="str">
        <f t="shared" si="75"/>
        <v/>
      </c>
      <c r="E808" s="12" t="str">
        <f t="shared" si="76"/>
        <v/>
      </c>
      <c r="F808" s="64" t="str">
        <f>IF(Worksheet!I808="","",Worksheet!I808)</f>
        <v/>
      </c>
      <c r="G808" s="65"/>
      <c r="H808" s="66"/>
      <c r="K808" s="19"/>
      <c r="L808" s="19"/>
      <c r="M808" s="19" t="str">
        <f>IF($B808&lt;&gt;"",ROUND(MAX(Worksheet!W808,Worksheet!AB808),Worksheet!$N$3),"")</f>
        <v/>
      </c>
      <c r="N808" s="19" t="str">
        <f>IF($B808&lt;&gt;"",ROUND(MAX(Worksheet!X808,Worksheet!AA808),Worksheet!$N$3),"")</f>
        <v/>
      </c>
      <c r="O808" s="19" t="str">
        <f>IF($B808&lt;&gt;"",ROUND(MAX(Worksheet!Y808,Worksheet!Z808),Worksheet!$N$3),"")</f>
        <v/>
      </c>
      <c r="Q808" s="19"/>
      <c r="R808" s="19"/>
      <c r="S808" s="19"/>
    </row>
    <row r="809" spans="2:19" x14ac:dyDescent="0.25">
      <c r="B809" s="10" t="str">
        <f>IF(Worksheet!B809&lt;&gt;"",Worksheet!B809,"")</f>
        <v/>
      </c>
      <c r="C809" s="12" t="str">
        <f t="shared" si="77"/>
        <v/>
      </c>
      <c r="D809" s="12" t="str">
        <f t="shared" si="75"/>
        <v/>
      </c>
      <c r="E809" s="12" t="str">
        <f t="shared" si="76"/>
        <v/>
      </c>
      <c r="F809" s="64" t="str">
        <f>IF(Worksheet!I809="","",Worksheet!I809)</f>
        <v/>
      </c>
      <c r="G809" s="65"/>
      <c r="H809" s="66"/>
      <c r="K809" s="19"/>
      <c r="L809" s="19"/>
      <c r="M809" s="19" t="str">
        <f>IF($B809&lt;&gt;"",ROUND(MAX(Worksheet!W809,Worksheet!AB809),Worksheet!$N$3),"")</f>
        <v/>
      </c>
      <c r="N809" s="19" t="str">
        <f>IF($B809&lt;&gt;"",ROUND(MAX(Worksheet!X809,Worksheet!AA809),Worksheet!$N$3),"")</f>
        <v/>
      </c>
      <c r="O809" s="19" t="str">
        <f>IF($B809&lt;&gt;"",ROUND(MAX(Worksheet!Y809,Worksheet!Z809),Worksheet!$N$3),"")</f>
        <v/>
      </c>
      <c r="Q809" s="19"/>
      <c r="R809" s="19"/>
      <c r="S809" s="19"/>
    </row>
    <row r="810" spans="2:19" x14ac:dyDescent="0.25">
      <c r="B810" s="10" t="str">
        <f>IF(Worksheet!B810&lt;&gt;"",Worksheet!B810,"")</f>
        <v/>
      </c>
      <c r="C810" s="12" t="str">
        <f t="shared" si="77"/>
        <v/>
      </c>
      <c r="D810" s="12" t="str">
        <f t="shared" si="75"/>
        <v/>
      </c>
      <c r="E810" s="12" t="str">
        <f t="shared" si="76"/>
        <v/>
      </c>
      <c r="F810" s="64" t="str">
        <f>IF(Worksheet!I810="","",Worksheet!I810)</f>
        <v/>
      </c>
      <c r="G810" s="65"/>
      <c r="H810" s="66"/>
      <c r="K810" s="19"/>
      <c r="L810" s="19"/>
      <c r="M810" s="19" t="str">
        <f>IF($B810&lt;&gt;"",ROUND(MAX(Worksheet!W810,Worksheet!AB810),Worksheet!$N$3),"")</f>
        <v/>
      </c>
      <c r="N810" s="19" t="str">
        <f>IF($B810&lt;&gt;"",ROUND(MAX(Worksheet!X810,Worksheet!AA810),Worksheet!$N$3),"")</f>
        <v/>
      </c>
      <c r="O810" s="19" t="str">
        <f>IF($B810&lt;&gt;"",ROUND(MAX(Worksheet!Y810,Worksheet!Z810),Worksheet!$N$3),"")</f>
        <v/>
      </c>
      <c r="Q810" s="19"/>
      <c r="R810" s="19"/>
      <c r="S810" s="19"/>
    </row>
    <row r="811" spans="2:19" x14ac:dyDescent="0.25">
      <c r="B811" s="10" t="str">
        <f>IF(Worksheet!B811&lt;&gt;"",Worksheet!B811,"")</f>
        <v/>
      </c>
      <c r="C811" s="12" t="str">
        <f t="shared" si="77"/>
        <v/>
      </c>
      <c r="D811" s="12" t="str">
        <f t="shared" si="75"/>
        <v/>
      </c>
      <c r="E811" s="12" t="str">
        <f t="shared" si="76"/>
        <v/>
      </c>
      <c r="F811" s="64" t="str">
        <f>IF(Worksheet!I811="","",Worksheet!I811)</f>
        <v/>
      </c>
      <c r="G811" s="65"/>
      <c r="H811" s="66"/>
      <c r="K811" s="19"/>
      <c r="L811" s="19"/>
      <c r="M811" s="19" t="str">
        <f>IF($B811&lt;&gt;"",ROUND(MAX(Worksheet!W811,Worksheet!AB811),Worksheet!$N$3),"")</f>
        <v/>
      </c>
      <c r="N811" s="19" t="str">
        <f>IF($B811&lt;&gt;"",ROUND(MAX(Worksheet!X811,Worksheet!AA811),Worksheet!$N$3),"")</f>
        <v/>
      </c>
      <c r="O811" s="19" t="str">
        <f>IF($B811&lt;&gt;"",ROUND(MAX(Worksheet!Y811,Worksheet!Z811),Worksheet!$N$3),"")</f>
        <v/>
      </c>
      <c r="Q811" s="19"/>
      <c r="R811" s="19"/>
      <c r="S811" s="19"/>
    </row>
    <row r="812" spans="2:19" x14ac:dyDescent="0.25">
      <c r="B812" s="10" t="str">
        <f>IF(Worksheet!B812&lt;&gt;"",Worksheet!B812,"")</f>
        <v/>
      </c>
      <c r="C812" s="12" t="str">
        <f t="shared" si="77"/>
        <v/>
      </c>
      <c r="D812" s="12" t="str">
        <f t="shared" si="75"/>
        <v/>
      </c>
      <c r="E812" s="12" t="str">
        <f t="shared" si="76"/>
        <v/>
      </c>
      <c r="F812" s="64" t="str">
        <f>IF(Worksheet!I812="","",Worksheet!I812)</f>
        <v/>
      </c>
      <c r="G812" s="65"/>
      <c r="H812" s="66"/>
      <c r="K812" s="19"/>
      <c r="L812" s="19"/>
      <c r="M812" s="19" t="str">
        <f>IF($B812&lt;&gt;"",ROUND(MAX(Worksheet!W812,Worksheet!AB812),Worksheet!$N$3),"")</f>
        <v/>
      </c>
      <c r="N812" s="19" t="str">
        <f>IF($B812&lt;&gt;"",ROUND(MAX(Worksheet!X812,Worksheet!AA812),Worksheet!$N$3),"")</f>
        <v/>
      </c>
      <c r="O812" s="19" t="str">
        <f>IF($B812&lt;&gt;"",ROUND(MAX(Worksheet!Y812,Worksheet!Z812),Worksheet!$N$3),"")</f>
        <v/>
      </c>
      <c r="Q812" s="19"/>
      <c r="R812" s="19"/>
      <c r="S812" s="19"/>
    </row>
    <row r="813" spans="2:19" x14ac:dyDescent="0.25">
      <c r="B813" s="10" t="str">
        <f>IF(Worksheet!B813&lt;&gt;"",Worksheet!B813,"")</f>
        <v/>
      </c>
      <c r="C813" s="12" t="str">
        <f t="shared" si="77"/>
        <v/>
      </c>
      <c r="D813" s="12" t="str">
        <f t="shared" si="75"/>
        <v/>
      </c>
      <c r="E813" s="12" t="str">
        <f t="shared" si="76"/>
        <v/>
      </c>
      <c r="F813" s="64" t="str">
        <f>IF(Worksheet!I813="","",Worksheet!I813)</f>
        <v/>
      </c>
      <c r="G813" s="65"/>
      <c r="H813" s="66"/>
      <c r="K813" s="19"/>
      <c r="L813" s="19"/>
      <c r="M813" s="19" t="str">
        <f>IF($B813&lt;&gt;"",ROUND(MAX(Worksheet!W813,Worksheet!AB813),Worksheet!$N$3),"")</f>
        <v/>
      </c>
      <c r="N813" s="19" t="str">
        <f>IF($B813&lt;&gt;"",ROUND(MAX(Worksheet!X813,Worksheet!AA813),Worksheet!$N$3),"")</f>
        <v/>
      </c>
      <c r="O813" s="19" t="str">
        <f>IF($B813&lt;&gt;"",ROUND(MAX(Worksheet!Y813,Worksheet!Z813),Worksheet!$N$3),"")</f>
        <v/>
      </c>
      <c r="Q813" s="19"/>
      <c r="R813" s="19"/>
      <c r="S813" s="19"/>
    </row>
    <row r="814" spans="2:19" x14ac:dyDescent="0.25">
      <c r="B814" s="10" t="str">
        <f>IF(Worksheet!B814&lt;&gt;"",Worksheet!B814,"")</f>
        <v/>
      </c>
      <c r="C814" s="12" t="str">
        <f t="shared" si="77"/>
        <v/>
      </c>
      <c r="D814" s="12" t="str">
        <f t="shared" si="75"/>
        <v/>
      </c>
      <c r="E814" s="12" t="str">
        <f t="shared" si="76"/>
        <v/>
      </c>
      <c r="F814" s="64" t="str">
        <f>IF(Worksheet!I814="","",Worksheet!I814)</f>
        <v/>
      </c>
      <c r="G814" s="65"/>
      <c r="H814" s="66"/>
      <c r="K814" s="19"/>
      <c r="L814" s="19"/>
      <c r="M814" s="19" t="str">
        <f>IF($B814&lt;&gt;"",ROUND(MAX(Worksheet!W814,Worksheet!AB814),Worksheet!$N$3),"")</f>
        <v/>
      </c>
      <c r="N814" s="19" t="str">
        <f>IF($B814&lt;&gt;"",ROUND(MAX(Worksheet!X814,Worksheet!AA814),Worksheet!$N$3),"")</f>
        <v/>
      </c>
      <c r="O814" s="19" t="str">
        <f>IF($B814&lt;&gt;"",ROUND(MAX(Worksheet!Y814,Worksheet!Z814),Worksheet!$N$3),"")</f>
        <v/>
      </c>
      <c r="Q814" s="19"/>
      <c r="R814" s="19"/>
      <c r="S814" s="19"/>
    </row>
    <row r="815" spans="2:19" x14ac:dyDescent="0.25">
      <c r="B815" s="10" t="str">
        <f>IF(Worksheet!B815&lt;&gt;"",Worksheet!B815,"")</f>
        <v/>
      </c>
      <c r="C815" s="12" t="str">
        <f t="shared" si="77"/>
        <v/>
      </c>
      <c r="D815" s="12" t="str">
        <f t="shared" si="75"/>
        <v/>
      </c>
      <c r="E815" s="12" t="str">
        <f t="shared" si="76"/>
        <v/>
      </c>
      <c r="F815" s="64" t="str">
        <f>IF(Worksheet!I815="","",Worksheet!I815)</f>
        <v/>
      </c>
      <c r="G815" s="65"/>
      <c r="H815" s="66"/>
      <c r="K815" s="19"/>
      <c r="L815" s="19"/>
      <c r="M815" s="19" t="str">
        <f>IF($B815&lt;&gt;"",ROUND(MAX(Worksheet!W815,Worksheet!AB815),Worksheet!$N$3),"")</f>
        <v/>
      </c>
      <c r="N815" s="19" t="str">
        <f>IF($B815&lt;&gt;"",ROUND(MAX(Worksheet!X815,Worksheet!AA815),Worksheet!$N$3),"")</f>
        <v/>
      </c>
      <c r="O815" s="19" t="str">
        <f>IF($B815&lt;&gt;"",ROUND(MAX(Worksheet!Y815,Worksheet!Z815),Worksheet!$N$3),"")</f>
        <v/>
      </c>
      <c r="Q815" s="19"/>
      <c r="R815" s="19"/>
      <c r="S815" s="19"/>
    </row>
    <row r="816" spans="2:19" x14ac:dyDescent="0.25">
      <c r="B816" s="10" t="str">
        <f>IF(Worksheet!B816&lt;&gt;"",Worksheet!B816,"")</f>
        <v/>
      </c>
      <c r="C816" s="12" t="str">
        <f t="shared" si="77"/>
        <v/>
      </c>
      <c r="D816" s="12" t="str">
        <f t="shared" si="75"/>
        <v/>
      </c>
      <c r="E816" s="12" t="str">
        <f t="shared" si="76"/>
        <v/>
      </c>
      <c r="F816" s="64" t="str">
        <f>IF(Worksheet!I816="","",Worksheet!I816)</f>
        <v/>
      </c>
      <c r="G816" s="65"/>
      <c r="H816" s="66"/>
      <c r="K816" s="19"/>
      <c r="L816" s="19"/>
      <c r="M816" s="19" t="str">
        <f>IF($B816&lt;&gt;"",ROUND(MAX(Worksheet!W816,Worksheet!AB816),Worksheet!$N$3),"")</f>
        <v/>
      </c>
      <c r="N816" s="19" t="str">
        <f>IF($B816&lt;&gt;"",ROUND(MAX(Worksheet!X816,Worksheet!AA816),Worksheet!$N$3),"")</f>
        <v/>
      </c>
      <c r="O816" s="19" t="str">
        <f>IF($B816&lt;&gt;"",ROUND(MAX(Worksheet!Y816,Worksheet!Z816),Worksheet!$N$3),"")</f>
        <v/>
      </c>
      <c r="Q816" s="19"/>
      <c r="R816" s="19"/>
      <c r="S816" s="19"/>
    </row>
    <row r="817" spans="2:19" x14ac:dyDescent="0.25">
      <c r="B817" s="10" t="str">
        <f>IF(Worksheet!B817&lt;&gt;"",Worksheet!B817,"")</f>
        <v/>
      </c>
      <c r="C817" s="12" t="str">
        <f t="shared" si="77"/>
        <v/>
      </c>
      <c r="D817" s="12" t="str">
        <f t="shared" si="75"/>
        <v/>
      </c>
      <c r="E817" s="12" t="str">
        <f t="shared" si="76"/>
        <v/>
      </c>
      <c r="F817" s="64" t="str">
        <f>IF(Worksheet!I817="","",Worksheet!I817)</f>
        <v/>
      </c>
      <c r="G817" s="65"/>
      <c r="H817" s="66"/>
      <c r="K817" s="19"/>
      <c r="L817" s="19"/>
      <c r="M817" s="19" t="str">
        <f>IF($B817&lt;&gt;"",ROUND(MAX(Worksheet!W817,Worksheet!AB817),Worksheet!$N$3),"")</f>
        <v/>
      </c>
      <c r="N817" s="19" t="str">
        <f>IF($B817&lt;&gt;"",ROUND(MAX(Worksheet!X817,Worksheet!AA817),Worksheet!$N$3),"")</f>
        <v/>
      </c>
      <c r="O817" s="19" t="str">
        <f>IF($B817&lt;&gt;"",ROUND(MAX(Worksheet!Y817,Worksheet!Z817),Worksheet!$N$3),"")</f>
        <v/>
      </c>
      <c r="Q817" s="19"/>
      <c r="R817" s="19"/>
      <c r="S817" s="19"/>
    </row>
    <row r="818" spans="2:19" x14ac:dyDescent="0.25">
      <c r="B818" s="10" t="str">
        <f>IF(Worksheet!B818&lt;&gt;"",Worksheet!B818,"")</f>
        <v/>
      </c>
      <c r="C818" s="12" t="str">
        <f t="shared" si="77"/>
        <v/>
      </c>
      <c r="D818" s="12" t="str">
        <f t="shared" si="75"/>
        <v/>
      </c>
      <c r="E818" s="12" t="str">
        <f t="shared" si="76"/>
        <v/>
      </c>
      <c r="F818" s="64" t="str">
        <f>IF(Worksheet!I818="","",Worksheet!I818)</f>
        <v/>
      </c>
      <c r="G818" s="65"/>
      <c r="H818" s="66"/>
      <c r="K818" s="19"/>
      <c r="L818" s="19"/>
      <c r="M818" s="19" t="str">
        <f>IF($B818&lt;&gt;"",ROUND(MAX(Worksheet!W818,Worksheet!AB818),Worksheet!$N$3),"")</f>
        <v/>
      </c>
      <c r="N818" s="19" t="str">
        <f>IF($B818&lt;&gt;"",ROUND(MAX(Worksheet!X818,Worksheet!AA818),Worksheet!$N$3),"")</f>
        <v/>
      </c>
      <c r="O818" s="19" t="str">
        <f>IF($B818&lt;&gt;"",ROUND(MAX(Worksheet!Y818,Worksheet!Z818),Worksheet!$N$3),"")</f>
        <v/>
      </c>
      <c r="Q818" s="19"/>
      <c r="R818" s="19"/>
      <c r="S818" s="19"/>
    </row>
    <row r="819" spans="2:19" x14ac:dyDescent="0.25">
      <c r="B819" s="10" t="str">
        <f>IF(Worksheet!B819&lt;&gt;"",Worksheet!B819,"")</f>
        <v/>
      </c>
      <c r="C819" s="12" t="str">
        <f t="shared" si="77"/>
        <v/>
      </c>
      <c r="D819" s="12" t="str">
        <f t="shared" si="75"/>
        <v/>
      </c>
      <c r="E819" s="12" t="str">
        <f t="shared" si="76"/>
        <v/>
      </c>
      <c r="F819" s="64" t="str">
        <f>IF(Worksheet!I819="","",Worksheet!I819)</f>
        <v/>
      </c>
      <c r="G819" s="65"/>
      <c r="H819" s="66"/>
      <c r="K819" s="19"/>
      <c r="L819" s="19"/>
      <c r="M819" s="19" t="str">
        <f>IF($B819&lt;&gt;"",ROUND(MAX(Worksheet!W819,Worksheet!AB819),Worksheet!$N$3),"")</f>
        <v/>
      </c>
      <c r="N819" s="19" t="str">
        <f>IF($B819&lt;&gt;"",ROUND(MAX(Worksheet!X819,Worksheet!AA819),Worksheet!$N$3),"")</f>
        <v/>
      </c>
      <c r="O819" s="19" t="str">
        <f>IF($B819&lt;&gt;"",ROUND(MAX(Worksheet!Y819,Worksheet!Z819),Worksheet!$N$3),"")</f>
        <v/>
      </c>
      <c r="Q819" s="19"/>
      <c r="R819" s="19"/>
      <c r="S819" s="19"/>
    </row>
    <row r="820" spans="2:19" x14ac:dyDescent="0.25">
      <c r="B820" s="10" t="str">
        <f>IF(Worksheet!B820&lt;&gt;"",Worksheet!B820,"")</f>
        <v/>
      </c>
      <c r="C820" s="12" t="str">
        <f t="shared" si="77"/>
        <v/>
      </c>
      <c r="D820" s="12" t="str">
        <f t="shared" si="75"/>
        <v/>
      </c>
      <c r="E820" s="12" t="str">
        <f t="shared" si="76"/>
        <v/>
      </c>
      <c r="F820" s="64" t="str">
        <f>IF(Worksheet!I820="","",Worksheet!I820)</f>
        <v/>
      </c>
      <c r="G820" s="65"/>
      <c r="H820" s="66"/>
      <c r="K820" s="19"/>
      <c r="L820" s="19"/>
      <c r="M820" s="19" t="str">
        <f>IF($B820&lt;&gt;"",ROUND(MAX(Worksheet!W820,Worksheet!AB820),Worksheet!$N$3),"")</f>
        <v/>
      </c>
      <c r="N820" s="19" t="str">
        <f>IF($B820&lt;&gt;"",ROUND(MAX(Worksheet!X820,Worksheet!AA820),Worksheet!$N$3),"")</f>
        <v/>
      </c>
      <c r="O820" s="19" t="str">
        <f>IF($B820&lt;&gt;"",ROUND(MAX(Worksheet!Y820,Worksheet!Z820),Worksheet!$N$3),"")</f>
        <v/>
      </c>
      <c r="Q820" s="19"/>
      <c r="R820" s="19"/>
      <c r="S820" s="19"/>
    </row>
    <row r="821" spans="2:19" x14ac:dyDescent="0.25">
      <c r="B821" s="10" t="str">
        <f>IF(Worksheet!B821&lt;&gt;"",Worksheet!B821,"")</f>
        <v/>
      </c>
      <c r="C821" s="12" t="str">
        <f t="shared" si="77"/>
        <v/>
      </c>
      <c r="D821" s="12" t="str">
        <f t="shared" si="75"/>
        <v/>
      </c>
      <c r="E821" s="12" t="str">
        <f t="shared" si="76"/>
        <v/>
      </c>
      <c r="F821" s="64" t="str">
        <f>IF(Worksheet!I821="","",Worksheet!I821)</f>
        <v/>
      </c>
      <c r="G821" s="65"/>
      <c r="H821" s="66"/>
      <c r="K821" s="19"/>
      <c r="L821" s="19"/>
      <c r="M821" s="19" t="str">
        <f>IF($B821&lt;&gt;"",ROUND(MAX(Worksheet!W821,Worksheet!AB821),Worksheet!$N$3),"")</f>
        <v/>
      </c>
      <c r="N821" s="19" t="str">
        <f>IF($B821&lt;&gt;"",ROUND(MAX(Worksheet!X821,Worksheet!AA821),Worksheet!$N$3),"")</f>
        <v/>
      </c>
      <c r="O821" s="19" t="str">
        <f>IF($B821&lt;&gt;"",ROUND(MAX(Worksheet!Y821,Worksheet!Z821),Worksheet!$N$3),"")</f>
        <v/>
      </c>
      <c r="Q821" s="19"/>
      <c r="R821" s="19"/>
      <c r="S821" s="19"/>
    </row>
    <row r="822" spans="2:19" x14ac:dyDescent="0.25">
      <c r="B822" s="10" t="str">
        <f>IF(Worksheet!B822&lt;&gt;"",Worksheet!B822,"")</f>
        <v/>
      </c>
      <c r="C822" s="12" t="str">
        <f t="shared" si="77"/>
        <v/>
      </c>
      <c r="D822" s="12" t="str">
        <f t="shared" si="75"/>
        <v/>
      </c>
      <c r="E822" s="12" t="str">
        <f t="shared" si="76"/>
        <v/>
      </c>
      <c r="F822" s="64" t="str">
        <f>IF(Worksheet!I822="","",Worksheet!I822)</f>
        <v/>
      </c>
      <c r="G822" s="65"/>
      <c r="H822" s="66"/>
      <c r="K822" s="19"/>
      <c r="L822" s="19"/>
      <c r="M822" s="19" t="str">
        <f>IF($B822&lt;&gt;"",ROUND(MAX(Worksheet!W822,Worksheet!AB822),Worksheet!$N$3),"")</f>
        <v/>
      </c>
      <c r="N822" s="19" t="str">
        <f>IF($B822&lt;&gt;"",ROUND(MAX(Worksheet!X822,Worksheet!AA822),Worksheet!$N$3),"")</f>
        <v/>
      </c>
      <c r="O822" s="19" t="str">
        <f>IF($B822&lt;&gt;"",ROUND(MAX(Worksheet!Y822,Worksheet!Z822),Worksheet!$N$3),"")</f>
        <v/>
      </c>
      <c r="Q822" s="19"/>
      <c r="R822" s="19"/>
      <c r="S822" s="19"/>
    </row>
    <row r="823" spans="2:19" x14ac:dyDescent="0.25">
      <c r="B823" s="10" t="str">
        <f>IF(Worksheet!B823&lt;&gt;"",Worksheet!B823,"")</f>
        <v/>
      </c>
      <c r="C823" s="12" t="str">
        <f t="shared" si="77"/>
        <v/>
      </c>
      <c r="D823" s="12" t="str">
        <f t="shared" si="75"/>
        <v/>
      </c>
      <c r="E823" s="12" t="str">
        <f t="shared" si="76"/>
        <v/>
      </c>
      <c r="F823" s="64" t="str">
        <f>IF(Worksheet!I823="","",Worksheet!I823)</f>
        <v/>
      </c>
      <c r="G823" s="65"/>
      <c r="H823" s="66"/>
      <c r="K823" s="19"/>
      <c r="L823" s="19"/>
      <c r="M823" s="19" t="str">
        <f>IF($B823&lt;&gt;"",ROUND(MAX(Worksheet!W823,Worksheet!AB823),Worksheet!$N$3),"")</f>
        <v/>
      </c>
      <c r="N823" s="19" t="str">
        <f>IF($B823&lt;&gt;"",ROUND(MAX(Worksheet!X823,Worksheet!AA823),Worksheet!$N$3),"")</f>
        <v/>
      </c>
      <c r="O823" s="19" t="str">
        <f>IF($B823&lt;&gt;"",ROUND(MAX(Worksheet!Y823,Worksheet!Z823),Worksheet!$N$3),"")</f>
        <v/>
      </c>
      <c r="Q823" s="19"/>
      <c r="R823" s="19"/>
      <c r="S823" s="19"/>
    </row>
    <row r="824" spans="2:19" x14ac:dyDescent="0.25">
      <c r="B824" s="10" t="str">
        <f>IF(Worksheet!B824&lt;&gt;"",Worksheet!B824,"")</f>
        <v/>
      </c>
      <c r="C824" s="12" t="str">
        <f t="shared" si="77"/>
        <v/>
      </c>
      <c r="D824" s="12" t="str">
        <f t="shared" si="75"/>
        <v/>
      </c>
      <c r="E824" s="12" t="str">
        <f t="shared" si="76"/>
        <v/>
      </c>
      <c r="F824" s="64" t="str">
        <f>IF(Worksheet!I824="","",Worksheet!I824)</f>
        <v/>
      </c>
      <c r="G824" s="65"/>
      <c r="H824" s="66"/>
      <c r="K824" s="19"/>
      <c r="L824" s="19"/>
      <c r="M824" s="19" t="str">
        <f>IF($B824&lt;&gt;"",ROUND(MAX(Worksheet!W824,Worksheet!AB824),Worksheet!$N$3),"")</f>
        <v/>
      </c>
      <c r="N824" s="19" t="str">
        <f>IF($B824&lt;&gt;"",ROUND(MAX(Worksheet!X824,Worksheet!AA824),Worksheet!$N$3),"")</f>
        <v/>
      </c>
      <c r="O824" s="19" t="str">
        <f>IF($B824&lt;&gt;"",ROUND(MAX(Worksheet!Y824,Worksheet!Z824),Worksheet!$N$3),"")</f>
        <v/>
      </c>
      <c r="Q824" s="19"/>
      <c r="R824" s="19"/>
      <c r="S824" s="19"/>
    </row>
    <row r="825" spans="2:19" x14ac:dyDescent="0.25">
      <c r="B825" s="10" t="str">
        <f>IF(Worksheet!B825&lt;&gt;"",Worksheet!B825,"")</f>
        <v/>
      </c>
      <c r="C825" s="12" t="str">
        <f t="shared" si="77"/>
        <v/>
      </c>
      <c r="D825" s="12" t="str">
        <f t="shared" si="75"/>
        <v/>
      </c>
      <c r="E825" s="12" t="str">
        <f t="shared" si="76"/>
        <v/>
      </c>
      <c r="F825" s="64" t="str">
        <f>IF(Worksheet!I825="","",Worksheet!I825)</f>
        <v/>
      </c>
      <c r="G825" s="65"/>
      <c r="H825" s="66"/>
      <c r="K825" s="19"/>
      <c r="L825" s="19"/>
      <c r="M825" s="19" t="str">
        <f>IF($B825&lt;&gt;"",ROUND(MAX(Worksheet!W825,Worksheet!AB825),Worksheet!$N$3),"")</f>
        <v/>
      </c>
      <c r="N825" s="19" t="str">
        <f>IF($B825&lt;&gt;"",ROUND(MAX(Worksheet!X825,Worksheet!AA825),Worksheet!$N$3),"")</f>
        <v/>
      </c>
      <c r="O825" s="19" t="str">
        <f>IF($B825&lt;&gt;"",ROUND(MAX(Worksheet!Y825,Worksheet!Z825),Worksheet!$N$3),"")</f>
        <v/>
      </c>
      <c r="Q825" s="19"/>
      <c r="R825" s="19"/>
      <c r="S825" s="19"/>
    </row>
    <row r="826" spans="2:19" x14ac:dyDescent="0.25">
      <c r="B826" s="10" t="str">
        <f>IF(Worksheet!B826&lt;&gt;"",Worksheet!B826,"")</f>
        <v/>
      </c>
      <c r="C826" s="12" t="str">
        <f t="shared" si="77"/>
        <v/>
      </c>
      <c r="D826" s="12" t="str">
        <f t="shared" si="75"/>
        <v/>
      </c>
      <c r="E826" s="12" t="str">
        <f t="shared" si="76"/>
        <v/>
      </c>
      <c r="F826" s="64" t="str">
        <f>IF(Worksheet!I826="","",Worksheet!I826)</f>
        <v/>
      </c>
      <c r="G826" s="65"/>
      <c r="H826" s="66"/>
      <c r="K826" s="19"/>
      <c r="L826" s="19"/>
      <c r="M826" s="19" t="str">
        <f>IF($B826&lt;&gt;"",ROUND(MAX(Worksheet!W826,Worksheet!AB826),Worksheet!$N$3),"")</f>
        <v/>
      </c>
      <c r="N826" s="19" t="str">
        <f>IF($B826&lt;&gt;"",ROUND(MAX(Worksheet!X826,Worksheet!AA826),Worksheet!$N$3),"")</f>
        <v/>
      </c>
      <c r="O826" s="19" t="str">
        <f>IF($B826&lt;&gt;"",ROUND(MAX(Worksheet!Y826,Worksheet!Z826),Worksheet!$N$3),"")</f>
        <v/>
      </c>
      <c r="Q826" s="19"/>
      <c r="R826" s="19"/>
      <c r="S826" s="19"/>
    </row>
    <row r="827" spans="2:19" x14ac:dyDescent="0.25">
      <c r="B827" s="10" t="str">
        <f>IF(Worksheet!B827&lt;&gt;"",Worksheet!B827,"")</f>
        <v/>
      </c>
      <c r="C827" s="12" t="str">
        <f t="shared" si="77"/>
        <v/>
      </c>
      <c r="D827" s="12" t="str">
        <f t="shared" si="75"/>
        <v/>
      </c>
      <c r="E827" s="12" t="str">
        <f t="shared" si="76"/>
        <v/>
      </c>
      <c r="F827" s="64" t="str">
        <f>IF(Worksheet!I827="","",Worksheet!I827)</f>
        <v/>
      </c>
      <c r="G827" s="65"/>
      <c r="H827" s="66"/>
      <c r="K827" s="19"/>
      <c r="L827" s="19"/>
      <c r="M827" s="19" t="str">
        <f>IF($B827&lt;&gt;"",ROUND(MAX(Worksheet!W827,Worksheet!AB827),Worksheet!$N$3),"")</f>
        <v/>
      </c>
      <c r="N827" s="19" t="str">
        <f>IF($B827&lt;&gt;"",ROUND(MAX(Worksheet!X827,Worksheet!AA827),Worksheet!$N$3),"")</f>
        <v/>
      </c>
      <c r="O827" s="19" t="str">
        <f>IF($B827&lt;&gt;"",ROUND(MAX(Worksheet!Y827,Worksheet!Z827),Worksheet!$N$3),"")</f>
        <v/>
      </c>
      <c r="Q827" s="19"/>
      <c r="R827" s="19"/>
      <c r="S827" s="19"/>
    </row>
    <row r="828" spans="2:19" x14ac:dyDescent="0.25">
      <c r="B828" s="10" t="str">
        <f>IF(Worksheet!B828&lt;&gt;"",Worksheet!B828,"")</f>
        <v/>
      </c>
      <c r="C828" s="12" t="str">
        <f t="shared" si="77"/>
        <v/>
      </c>
      <c r="D828" s="12" t="str">
        <f t="shared" si="75"/>
        <v/>
      </c>
      <c r="E828" s="12" t="str">
        <f t="shared" si="76"/>
        <v/>
      </c>
      <c r="F828" s="64" t="str">
        <f>IF(Worksheet!I828="","",Worksheet!I828)</f>
        <v/>
      </c>
      <c r="G828" s="65"/>
      <c r="H828" s="66"/>
      <c r="K828" s="19"/>
      <c r="L828" s="19"/>
      <c r="M828" s="19" t="str">
        <f>IF($B828&lt;&gt;"",ROUND(MAX(Worksheet!W828,Worksheet!AB828),Worksheet!$N$3),"")</f>
        <v/>
      </c>
      <c r="N828" s="19" t="str">
        <f>IF($B828&lt;&gt;"",ROUND(MAX(Worksheet!X828,Worksheet!AA828),Worksheet!$N$3),"")</f>
        <v/>
      </c>
      <c r="O828" s="19" t="str">
        <f>IF($B828&lt;&gt;"",ROUND(MAX(Worksheet!Y828,Worksheet!Z828),Worksheet!$N$3),"")</f>
        <v/>
      </c>
      <c r="Q828" s="19"/>
      <c r="R828" s="19"/>
      <c r="S828" s="19"/>
    </row>
    <row r="829" spans="2:19" x14ac:dyDescent="0.25">
      <c r="B829" s="10" t="str">
        <f>IF(Worksheet!B829&lt;&gt;"",Worksheet!B829,"")</f>
        <v/>
      </c>
      <c r="C829" s="12" t="str">
        <f t="shared" si="77"/>
        <v/>
      </c>
      <c r="D829" s="12" t="str">
        <f t="shared" si="75"/>
        <v/>
      </c>
      <c r="E829" s="12" t="str">
        <f t="shared" si="76"/>
        <v/>
      </c>
      <c r="F829" s="64" t="str">
        <f>IF(Worksheet!I829="","",Worksheet!I829)</f>
        <v/>
      </c>
      <c r="G829" s="65"/>
      <c r="H829" s="66"/>
      <c r="K829" s="19"/>
      <c r="L829" s="19"/>
      <c r="M829" s="19" t="str">
        <f>IF($B829&lt;&gt;"",ROUND(MAX(Worksheet!W829,Worksheet!AB829),Worksheet!$N$3),"")</f>
        <v/>
      </c>
      <c r="N829" s="19" t="str">
        <f>IF($B829&lt;&gt;"",ROUND(MAX(Worksheet!X829,Worksheet!AA829),Worksheet!$N$3),"")</f>
        <v/>
      </c>
      <c r="O829" s="19" t="str">
        <f>IF($B829&lt;&gt;"",ROUND(MAX(Worksheet!Y829,Worksheet!Z829),Worksheet!$N$3),"")</f>
        <v/>
      </c>
      <c r="Q829" s="19"/>
      <c r="R829" s="19"/>
      <c r="S829" s="19"/>
    </row>
    <row r="830" spans="2:19" x14ac:dyDescent="0.25">
      <c r="B830" s="10" t="str">
        <f>IF(Worksheet!B830&lt;&gt;"",Worksheet!B830,"")</f>
        <v/>
      </c>
      <c r="C830" s="12" t="str">
        <f t="shared" si="77"/>
        <v/>
      </c>
      <c r="D830" s="12" t="str">
        <f t="shared" si="75"/>
        <v/>
      </c>
      <c r="E830" s="12" t="str">
        <f t="shared" si="76"/>
        <v/>
      </c>
      <c r="F830" s="64" t="str">
        <f>IF(Worksheet!I830="","",Worksheet!I830)</f>
        <v/>
      </c>
      <c r="G830" s="65"/>
      <c r="H830" s="66"/>
      <c r="K830" s="19"/>
      <c r="L830" s="19"/>
      <c r="M830" s="19" t="str">
        <f>IF($B830&lt;&gt;"",ROUND(MAX(Worksheet!W830,Worksheet!AB830),Worksheet!$N$3),"")</f>
        <v/>
      </c>
      <c r="N830" s="19" t="str">
        <f>IF($B830&lt;&gt;"",ROUND(MAX(Worksheet!X830,Worksheet!AA830),Worksheet!$N$3),"")</f>
        <v/>
      </c>
      <c r="O830" s="19" t="str">
        <f>IF($B830&lt;&gt;"",ROUND(MAX(Worksheet!Y830,Worksheet!Z830),Worksheet!$N$3),"")</f>
        <v/>
      </c>
      <c r="Q830" s="19"/>
      <c r="R830" s="19"/>
      <c r="S830" s="19"/>
    </row>
    <row r="831" spans="2:19" x14ac:dyDescent="0.25">
      <c r="B831" s="10" t="str">
        <f>IF(Worksheet!B831&lt;&gt;"",Worksheet!B831,"")</f>
        <v/>
      </c>
      <c r="C831" s="12" t="str">
        <f t="shared" si="77"/>
        <v/>
      </c>
      <c r="D831" s="12" t="str">
        <f t="shared" si="75"/>
        <v/>
      </c>
      <c r="E831" s="12" t="str">
        <f t="shared" si="76"/>
        <v/>
      </c>
      <c r="F831" s="64" t="str">
        <f>IF(Worksheet!I831="","",Worksheet!I831)</f>
        <v/>
      </c>
      <c r="G831" s="65"/>
      <c r="H831" s="66"/>
      <c r="K831" s="19"/>
      <c r="L831" s="19"/>
      <c r="M831" s="19" t="str">
        <f>IF($B831&lt;&gt;"",ROUND(MAX(Worksheet!W831,Worksheet!AB831),Worksheet!$N$3),"")</f>
        <v/>
      </c>
      <c r="N831" s="19" t="str">
        <f>IF($B831&lt;&gt;"",ROUND(MAX(Worksheet!X831,Worksheet!AA831),Worksheet!$N$3),"")</f>
        <v/>
      </c>
      <c r="O831" s="19" t="str">
        <f>IF($B831&lt;&gt;"",ROUND(MAX(Worksheet!Y831,Worksheet!Z831),Worksheet!$N$3),"")</f>
        <v/>
      </c>
      <c r="Q831" s="19"/>
      <c r="R831" s="19"/>
      <c r="S831" s="19"/>
    </row>
    <row r="832" spans="2:19" x14ac:dyDescent="0.25">
      <c r="B832" s="10" t="str">
        <f>IF(Worksheet!B832&lt;&gt;"",Worksheet!B832,"")</f>
        <v/>
      </c>
      <c r="C832" s="12" t="str">
        <f t="shared" si="77"/>
        <v/>
      </c>
      <c r="D832" s="12" t="str">
        <f t="shared" si="75"/>
        <v/>
      </c>
      <c r="E832" s="12" t="str">
        <f t="shared" si="76"/>
        <v/>
      </c>
      <c r="F832" s="64" t="str">
        <f>IF(Worksheet!I832="","",Worksheet!I832)</f>
        <v/>
      </c>
      <c r="G832" s="65"/>
      <c r="H832" s="66"/>
      <c r="K832" s="19"/>
      <c r="L832" s="19"/>
      <c r="M832" s="19" t="str">
        <f>IF($B832&lt;&gt;"",ROUND(MAX(Worksheet!W832,Worksheet!AB832),Worksheet!$N$3),"")</f>
        <v/>
      </c>
      <c r="N832" s="19" t="str">
        <f>IF($B832&lt;&gt;"",ROUND(MAX(Worksheet!X832,Worksheet!AA832),Worksheet!$N$3),"")</f>
        <v/>
      </c>
      <c r="O832" s="19" t="str">
        <f>IF($B832&lt;&gt;"",ROUND(MAX(Worksheet!Y832,Worksheet!Z832),Worksheet!$N$3),"")</f>
        <v/>
      </c>
      <c r="Q832" s="19"/>
      <c r="R832" s="19"/>
      <c r="S832" s="19"/>
    </row>
    <row r="833" spans="2:19" x14ac:dyDescent="0.25">
      <c r="B833" s="10" t="str">
        <f>IF(Worksheet!B833&lt;&gt;"",Worksheet!B833,"")</f>
        <v/>
      </c>
      <c r="C833" s="12" t="str">
        <f t="shared" si="77"/>
        <v/>
      </c>
      <c r="D833" s="12" t="str">
        <f t="shared" si="75"/>
        <v/>
      </c>
      <c r="E833" s="12" t="str">
        <f t="shared" si="76"/>
        <v/>
      </c>
      <c r="F833" s="64" t="str">
        <f>IF(Worksheet!I833="","",Worksheet!I833)</f>
        <v/>
      </c>
      <c r="G833" s="65"/>
      <c r="H833" s="66"/>
      <c r="K833" s="19"/>
      <c r="L833" s="19"/>
      <c r="M833" s="19" t="str">
        <f>IF($B833&lt;&gt;"",ROUND(MAX(Worksheet!W833,Worksheet!AB833),Worksheet!$N$3),"")</f>
        <v/>
      </c>
      <c r="N833" s="19" t="str">
        <f>IF($B833&lt;&gt;"",ROUND(MAX(Worksheet!X833,Worksheet!AA833),Worksheet!$N$3),"")</f>
        <v/>
      </c>
      <c r="O833" s="19" t="str">
        <f>IF($B833&lt;&gt;"",ROUND(MAX(Worksheet!Y833,Worksheet!Z833),Worksheet!$N$3),"")</f>
        <v/>
      </c>
      <c r="Q833" s="19"/>
      <c r="R833" s="19"/>
      <c r="S833" s="19"/>
    </row>
    <row r="834" spans="2:19" x14ac:dyDescent="0.25">
      <c r="B834" s="10" t="str">
        <f>IF(Worksheet!B834&lt;&gt;"",Worksheet!B834,"")</f>
        <v/>
      </c>
      <c r="C834" s="12" t="str">
        <f t="shared" si="77"/>
        <v/>
      </c>
      <c r="D834" s="12" t="str">
        <f t="shared" si="75"/>
        <v/>
      </c>
      <c r="E834" s="12" t="str">
        <f t="shared" si="76"/>
        <v/>
      </c>
      <c r="F834" s="64" t="str">
        <f>IF(Worksheet!I834="","",Worksheet!I834)</f>
        <v/>
      </c>
      <c r="G834" s="65"/>
      <c r="H834" s="66"/>
      <c r="K834" s="19"/>
      <c r="L834" s="19"/>
      <c r="M834" s="19" t="str">
        <f>IF($B834&lt;&gt;"",ROUND(MAX(Worksheet!W834,Worksheet!AB834),Worksheet!$N$3),"")</f>
        <v/>
      </c>
      <c r="N834" s="19" t="str">
        <f>IF($B834&lt;&gt;"",ROUND(MAX(Worksheet!X834,Worksheet!AA834),Worksheet!$N$3),"")</f>
        <v/>
      </c>
      <c r="O834" s="19" t="str">
        <f>IF($B834&lt;&gt;"",ROUND(MAX(Worksheet!Y834,Worksheet!Z834),Worksheet!$N$3),"")</f>
        <v/>
      </c>
      <c r="Q834" s="19"/>
      <c r="R834" s="19"/>
      <c r="S834" s="19"/>
    </row>
    <row r="835" spans="2:19" x14ac:dyDescent="0.25">
      <c r="B835" s="10" t="str">
        <f>IF(Worksheet!B835&lt;&gt;"",Worksheet!B835,"")</f>
        <v/>
      </c>
      <c r="C835" s="12" t="str">
        <f t="shared" si="77"/>
        <v/>
      </c>
      <c r="D835" s="12" t="str">
        <f t="shared" si="75"/>
        <v/>
      </c>
      <c r="E835" s="12" t="str">
        <f t="shared" si="76"/>
        <v/>
      </c>
      <c r="F835" s="64" t="str">
        <f>IF(Worksheet!I835="","",Worksheet!I835)</f>
        <v/>
      </c>
      <c r="G835" s="65"/>
      <c r="H835" s="66"/>
      <c r="K835" s="19"/>
      <c r="L835" s="19"/>
      <c r="M835" s="19" t="str">
        <f>IF($B835&lt;&gt;"",ROUND(MAX(Worksheet!W835,Worksheet!AB835),Worksheet!$N$3),"")</f>
        <v/>
      </c>
      <c r="N835" s="19" t="str">
        <f>IF($B835&lt;&gt;"",ROUND(MAX(Worksheet!X835,Worksheet!AA835),Worksheet!$N$3),"")</f>
        <v/>
      </c>
      <c r="O835" s="19" t="str">
        <f>IF($B835&lt;&gt;"",ROUND(MAX(Worksheet!Y835,Worksheet!Z835),Worksheet!$N$3),"")</f>
        <v/>
      </c>
      <c r="Q835" s="19"/>
      <c r="R835" s="19"/>
      <c r="S835" s="19"/>
    </row>
    <row r="836" spans="2:19" x14ac:dyDescent="0.25">
      <c r="B836" s="10" t="str">
        <f>IF(Worksheet!B836&lt;&gt;"",Worksheet!B836,"")</f>
        <v/>
      </c>
      <c r="C836" s="12" t="str">
        <f t="shared" si="77"/>
        <v/>
      </c>
      <c r="D836" s="12" t="str">
        <f t="shared" si="75"/>
        <v/>
      </c>
      <c r="E836" s="12" t="str">
        <f t="shared" si="76"/>
        <v/>
      </c>
      <c r="F836" s="64" t="str">
        <f>IF(Worksheet!I836="","",Worksheet!I836)</f>
        <v/>
      </c>
      <c r="G836" s="65"/>
      <c r="H836" s="66"/>
      <c r="K836" s="19"/>
      <c r="L836" s="19"/>
      <c r="M836" s="19" t="str">
        <f>IF($B836&lt;&gt;"",ROUND(MAX(Worksheet!W836,Worksheet!AB836),Worksheet!$N$3),"")</f>
        <v/>
      </c>
      <c r="N836" s="19" t="str">
        <f>IF($B836&lt;&gt;"",ROUND(MAX(Worksheet!X836,Worksheet!AA836),Worksheet!$N$3),"")</f>
        <v/>
      </c>
      <c r="O836" s="19" t="str">
        <f>IF($B836&lt;&gt;"",ROUND(MAX(Worksheet!Y836,Worksheet!Z836),Worksheet!$N$3),"")</f>
        <v/>
      </c>
      <c r="Q836" s="19"/>
      <c r="R836" s="19"/>
      <c r="S836" s="19"/>
    </row>
    <row r="837" spans="2:19" x14ac:dyDescent="0.25">
      <c r="B837" s="10" t="str">
        <f>IF(Worksheet!B837&lt;&gt;"",Worksheet!B837,"")</f>
        <v/>
      </c>
      <c r="C837" s="12" t="str">
        <f t="shared" si="77"/>
        <v/>
      </c>
      <c r="D837" s="12" t="str">
        <f t="shared" si="75"/>
        <v/>
      </c>
      <c r="E837" s="12" t="str">
        <f t="shared" si="76"/>
        <v/>
      </c>
      <c r="F837" s="64" t="str">
        <f>IF(Worksheet!I837="","",Worksheet!I837)</f>
        <v/>
      </c>
      <c r="G837" s="65"/>
      <c r="H837" s="66"/>
      <c r="K837" s="19"/>
      <c r="L837" s="19"/>
      <c r="M837" s="19" t="str">
        <f>IF($B837&lt;&gt;"",ROUND(MAX(Worksheet!W837,Worksheet!AB837),Worksheet!$N$3),"")</f>
        <v/>
      </c>
      <c r="N837" s="19" t="str">
        <f>IF($B837&lt;&gt;"",ROUND(MAX(Worksheet!X837,Worksheet!AA837),Worksheet!$N$3),"")</f>
        <v/>
      </c>
      <c r="O837" s="19" t="str">
        <f>IF($B837&lt;&gt;"",ROUND(MAX(Worksheet!Y837,Worksheet!Z837),Worksheet!$N$3),"")</f>
        <v/>
      </c>
      <c r="Q837" s="19"/>
      <c r="R837" s="19"/>
      <c r="S837" s="19"/>
    </row>
    <row r="838" spans="2:19" x14ac:dyDescent="0.25">
      <c r="B838" s="10" t="str">
        <f>IF(Worksheet!B838&lt;&gt;"",Worksheet!B838,"")</f>
        <v/>
      </c>
      <c r="C838" s="12" t="str">
        <f t="shared" si="77"/>
        <v/>
      </c>
      <c r="D838" s="12" t="str">
        <f t="shared" si="75"/>
        <v/>
      </c>
      <c r="E838" s="12" t="str">
        <f t="shared" si="76"/>
        <v/>
      </c>
      <c r="F838" s="64" t="str">
        <f>IF(Worksheet!I838="","",Worksheet!I838)</f>
        <v/>
      </c>
      <c r="G838" s="65"/>
      <c r="H838" s="66"/>
      <c r="K838" s="19"/>
      <c r="L838" s="19"/>
      <c r="M838" s="19" t="str">
        <f>IF($B838&lt;&gt;"",ROUND(MAX(Worksheet!W838,Worksheet!AB838),Worksheet!$N$3),"")</f>
        <v/>
      </c>
      <c r="N838" s="19" t="str">
        <f>IF($B838&lt;&gt;"",ROUND(MAX(Worksheet!X838,Worksheet!AA838),Worksheet!$N$3),"")</f>
        <v/>
      </c>
      <c r="O838" s="19" t="str">
        <f>IF($B838&lt;&gt;"",ROUND(MAX(Worksheet!Y838,Worksheet!Z838),Worksheet!$N$3),"")</f>
        <v/>
      </c>
      <c r="Q838" s="19"/>
      <c r="R838" s="19"/>
      <c r="S838" s="19"/>
    </row>
    <row r="839" spans="2:19" x14ac:dyDescent="0.25">
      <c r="B839" s="10" t="str">
        <f>IF(Worksheet!B839&lt;&gt;"",Worksheet!B839,"")</f>
        <v/>
      </c>
      <c r="C839" s="12" t="str">
        <f t="shared" si="77"/>
        <v/>
      </c>
      <c r="D839" s="12" t="str">
        <f t="shared" si="75"/>
        <v/>
      </c>
      <c r="E839" s="12" t="str">
        <f t="shared" si="76"/>
        <v/>
      </c>
      <c r="F839" s="64" t="str">
        <f>IF(Worksheet!I839="","",Worksheet!I839)</f>
        <v/>
      </c>
      <c r="G839" s="65"/>
      <c r="H839" s="66"/>
      <c r="K839" s="19"/>
      <c r="L839" s="19"/>
      <c r="M839" s="19" t="str">
        <f>IF($B839&lt;&gt;"",ROUND(MAX(Worksheet!W839,Worksheet!AB839),Worksheet!$N$3),"")</f>
        <v/>
      </c>
      <c r="N839" s="19" t="str">
        <f>IF($B839&lt;&gt;"",ROUND(MAX(Worksheet!X839,Worksheet!AA839),Worksheet!$N$3),"")</f>
        <v/>
      </c>
      <c r="O839" s="19" t="str">
        <f>IF($B839&lt;&gt;"",ROUND(MAX(Worksheet!Y839,Worksheet!Z839),Worksheet!$N$3),"")</f>
        <v/>
      </c>
      <c r="Q839" s="19"/>
      <c r="R839" s="19"/>
      <c r="S839" s="19"/>
    </row>
    <row r="840" spans="2:19" x14ac:dyDescent="0.25">
      <c r="B840" s="10" t="str">
        <f>IF(Worksheet!B840&lt;&gt;"",Worksheet!B840,"")</f>
        <v/>
      </c>
      <c r="C840" s="12" t="str">
        <f t="shared" si="77"/>
        <v/>
      </c>
      <c r="D840" s="12" t="str">
        <f t="shared" si="75"/>
        <v/>
      </c>
      <c r="E840" s="12" t="str">
        <f t="shared" si="76"/>
        <v/>
      </c>
      <c r="F840" s="64" t="str">
        <f>IF(Worksheet!I840="","",Worksheet!I840)</f>
        <v/>
      </c>
      <c r="G840" s="65"/>
      <c r="H840" s="66"/>
      <c r="K840" s="19"/>
      <c r="L840" s="19"/>
      <c r="M840" s="19" t="str">
        <f>IF($B840&lt;&gt;"",ROUND(MAX(Worksheet!W840,Worksheet!AB840),Worksheet!$N$3),"")</f>
        <v/>
      </c>
      <c r="N840" s="19" t="str">
        <f>IF($B840&lt;&gt;"",ROUND(MAX(Worksheet!X840,Worksheet!AA840),Worksheet!$N$3),"")</f>
        <v/>
      </c>
      <c r="O840" s="19" t="str">
        <f>IF($B840&lt;&gt;"",ROUND(MAX(Worksheet!Y840,Worksheet!Z840),Worksheet!$N$3),"")</f>
        <v/>
      </c>
      <c r="Q840" s="19"/>
      <c r="R840" s="19"/>
      <c r="S840" s="19"/>
    </row>
    <row r="841" spans="2:19" x14ac:dyDescent="0.25">
      <c r="B841" s="10" t="str">
        <f>IF(Worksheet!B841&lt;&gt;"",Worksheet!B841,"")</f>
        <v/>
      </c>
      <c r="C841" s="12" t="str">
        <f t="shared" si="77"/>
        <v/>
      </c>
      <c r="D841" s="12" t="str">
        <f t="shared" si="75"/>
        <v/>
      </c>
      <c r="E841" s="12" t="str">
        <f t="shared" si="76"/>
        <v/>
      </c>
      <c r="F841" s="64" t="str">
        <f>IF(Worksheet!I841="","",Worksheet!I841)</f>
        <v/>
      </c>
      <c r="G841" s="65"/>
      <c r="H841" s="66"/>
      <c r="K841" s="19"/>
      <c r="L841" s="19"/>
      <c r="M841" s="19" t="str">
        <f>IF($B841&lt;&gt;"",ROUND(MAX(Worksheet!W841,Worksheet!AB841),Worksheet!$N$3),"")</f>
        <v/>
      </c>
      <c r="N841" s="19" t="str">
        <f>IF($B841&lt;&gt;"",ROUND(MAX(Worksheet!X841,Worksheet!AA841),Worksheet!$N$3),"")</f>
        <v/>
      </c>
      <c r="O841" s="19" t="str">
        <f>IF($B841&lt;&gt;"",ROUND(MAX(Worksheet!Y841,Worksheet!Z841),Worksheet!$N$3),"")</f>
        <v/>
      </c>
      <c r="Q841" s="19"/>
      <c r="R841" s="19"/>
      <c r="S841" s="19"/>
    </row>
    <row r="842" spans="2:19" x14ac:dyDescent="0.25">
      <c r="B842" s="10" t="str">
        <f>IF(Worksheet!B842&lt;&gt;"",Worksheet!B842,"")</f>
        <v/>
      </c>
      <c r="C842" s="12" t="str">
        <f t="shared" si="77"/>
        <v/>
      </c>
      <c r="D842" s="12" t="str">
        <f t="shared" si="75"/>
        <v/>
      </c>
      <c r="E842" s="12" t="str">
        <f t="shared" si="76"/>
        <v/>
      </c>
      <c r="F842" s="64" t="str">
        <f>IF(Worksheet!I842="","",Worksheet!I842)</f>
        <v/>
      </c>
      <c r="G842" s="65"/>
      <c r="H842" s="66"/>
      <c r="K842" s="19"/>
      <c r="L842" s="19"/>
      <c r="M842" s="19" t="str">
        <f>IF($B842&lt;&gt;"",ROUND(MAX(Worksheet!W842,Worksheet!AB842),Worksheet!$N$3),"")</f>
        <v/>
      </c>
      <c r="N842" s="19" t="str">
        <f>IF($B842&lt;&gt;"",ROUND(MAX(Worksheet!X842,Worksheet!AA842),Worksheet!$N$3),"")</f>
        <v/>
      </c>
      <c r="O842" s="19" t="str">
        <f>IF($B842&lt;&gt;"",ROUND(MAX(Worksheet!Y842,Worksheet!Z842),Worksheet!$N$3),"")</f>
        <v/>
      </c>
      <c r="Q842" s="19"/>
      <c r="R842" s="19"/>
      <c r="S842" s="19"/>
    </row>
    <row r="843" spans="2:19" x14ac:dyDescent="0.25">
      <c r="B843" s="10" t="str">
        <f>IF(Worksheet!B843&lt;&gt;"",Worksheet!B843,"")</f>
        <v/>
      </c>
      <c r="C843" s="12" t="str">
        <f t="shared" si="77"/>
        <v/>
      </c>
      <c r="D843" s="12" t="str">
        <f t="shared" si="75"/>
        <v/>
      </c>
      <c r="E843" s="12" t="str">
        <f t="shared" si="76"/>
        <v/>
      </c>
      <c r="F843" s="64" t="str">
        <f>IF(Worksheet!I843="","",Worksheet!I843)</f>
        <v/>
      </c>
      <c r="G843" s="65"/>
      <c r="H843" s="66"/>
      <c r="K843" s="19"/>
      <c r="L843" s="19"/>
      <c r="M843" s="19" t="str">
        <f>IF($B843&lt;&gt;"",ROUND(MAX(Worksheet!W843,Worksheet!AB843),Worksheet!$N$3),"")</f>
        <v/>
      </c>
      <c r="N843" s="19" t="str">
        <f>IF($B843&lt;&gt;"",ROUND(MAX(Worksheet!X843,Worksheet!AA843),Worksheet!$N$3),"")</f>
        <v/>
      </c>
      <c r="O843" s="19" t="str">
        <f>IF($B843&lt;&gt;"",ROUND(MAX(Worksheet!Y843,Worksheet!Z843),Worksheet!$N$3),"")</f>
        <v/>
      </c>
      <c r="Q843" s="19"/>
      <c r="R843" s="19"/>
      <c r="S843" s="19"/>
    </row>
    <row r="844" spans="2:19" x14ac:dyDescent="0.25">
      <c r="B844" s="10" t="str">
        <f>IF(Worksheet!B844&lt;&gt;"",Worksheet!B844,"")</f>
        <v/>
      </c>
      <c r="C844" s="12" t="str">
        <f t="shared" si="77"/>
        <v/>
      </c>
      <c r="D844" s="12" t="str">
        <f t="shared" si="75"/>
        <v/>
      </c>
      <c r="E844" s="12" t="str">
        <f t="shared" si="76"/>
        <v/>
      </c>
      <c r="F844" s="64" t="str">
        <f>IF(Worksheet!I844="","",Worksheet!I844)</f>
        <v/>
      </c>
      <c r="G844" s="65"/>
      <c r="H844" s="66"/>
      <c r="K844" s="19"/>
      <c r="L844" s="19"/>
      <c r="M844" s="19" t="str">
        <f>IF($B844&lt;&gt;"",ROUND(MAX(Worksheet!W844,Worksheet!AB844),Worksheet!$N$3),"")</f>
        <v/>
      </c>
      <c r="N844" s="19" t="str">
        <f>IF($B844&lt;&gt;"",ROUND(MAX(Worksheet!X844,Worksheet!AA844),Worksheet!$N$3),"")</f>
        <v/>
      </c>
      <c r="O844" s="19" t="str">
        <f>IF($B844&lt;&gt;"",ROUND(MAX(Worksheet!Y844,Worksheet!Z844),Worksheet!$N$3),"")</f>
        <v/>
      </c>
      <c r="Q844" s="19"/>
      <c r="R844" s="19"/>
      <c r="S844" s="19"/>
    </row>
    <row r="845" spans="2:19" x14ac:dyDescent="0.25">
      <c r="B845" s="10" t="str">
        <f>IF(Worksheet!B845&lt;&gt;"",Worksheet!B845,"")</f>
        <v/>
      </c>
      <c r="C845" s="12" t="str">
        <f t="shared" si="77"/>
        <v/>
      </c>
      <c r="D845" s="12" t="str">
        <f t="shared" si="75"/>
        <v/>
      </c>
      <c r="E845" s="12" t="str">
        <f t="shared" si="76"/>
        <v/>
      </c>
      <c r="F845" s="64" t="str">
        <f>IF(Worksheet!I845="","",Worksheet!I845)</f>
        <v/>
      </c>
      <c r="G845" s="65"/>
      <c r="H845" s="66"/>
      <c r="K845" s="19"/>
      <c r="L845" s="19"/>
      <c r="M845" s="19" t="str">
        <f>IF($B845&lt;&gt;"",ROUND(MAX(Worksheet!W845,Worksheet!AB845),Worksheet!$N$3),"")</f>
        <v/>
      </c>
      <c r="N845" s="19" t="str">
        <f>IF($B845&lt;&gt;"",ROUND(MAX(Worksheet!X845,Worksheet!AA845),Worksheet!$N$3),"")</f>
        <v/>
      </c>
      <c r="O845" s="19" t="str">
        <f>IF($B845&lt;&gt;"",ROUND(MAX(Worksheet!Y845,Worksheet!Z845),Worksheet!$N$3),"")</f>
        <v/>
      </c>
      <c r="Q845" s="19"/>
      <c r="R845" s="19"/>
      <c r="S845" s="19"/>
    </row>
    <row r="846" spans="2:19" x14ac:dyDescent="0.25">
      <c r="K846" s="19"/>
      <c r="L846" s="19"/>
      <c r="M846" s="19" t="str">
        <f>IF($B846&lt;&gt;"",ROUND(MAX(Worksheet!W846,Worksheet!AB846),Worksheet!$N$3),"")</f>
        <v/>
      </c>
      <c r="N846" s="19" t="str">
        <f>IF($B846&lt;&gt;"",ROUND(MAX(Worksheet!X846,Worksheet!AA846),Worksheet!$N$3),"")</f>
        <v/>
      </c>
      <c r="O846" s="19" t="str">
        <f>IF($B846&lt;&gt;"",ROUND(MAX(Worksheet!Y846,Worksheet!Z846),Worksheet!$N$3),"")</f>
        <v/>
      </c>
      <c r="Q846" s="19"/>
      <c r="R846" s="19"/>
      <c r="S846" s="19"/>
    </row>
    <row r="847" spans="2:19" x14ac:dyDescent="0.25">
      <c r="B847" s="61" t="s">
        <v>67</v>
      </c>
      <c r="C847" s="61"/>
      <c r="D847" s="61"/>
      <c r="E847" s="61"/>
      <c r="F847" s="61"/>
      <c r="G847" s="61"/>
      <c r="I847" s="2" t="str">
        <f>CONCATENATE("Page ",P847," of ",$Q$1)</f>
        <v>Page 20 of 2</v>
      </c>
      <c r="K847" s="19"/>
      <c r="L847" s="19"/>
      <c r="M847" s="19" t="e">
        <f>IF($B847&lt;&gt;"",ROUND(MAX(Worksheet!W847,Worksheet!AB847),Worksheet!$N$3),"")</f>
        <v>#VALUE!</v>
      </c>
      <c r="N847" s="19" t="e">
        <f>IF($B847&lt;&gt;"",ROUND(MAX(Worksheet!X847,Worksheet!AA847),Worksheet!$N$3),"")</f>
        <v>#VALUE!</v>
      </c>
      <c r="O847" s="19" t="e">
        <f>IF($B847&lt;&gt;"",ROUND(MAX(Worksheet!Y847,Worksheet!Z847),Worksheet!$N$3),"")</f>
        <v>#VALUE!</v>
      </c>
      <c r="P847" s="13">
        <f>P800+1</f>
        <v>20</v>
      </c>
      <c r="Q847" s="19"/>
      <c r="R847" s="19"/>
      <c r="S847" s="19"/>
    </row>
    <row r="848" spans="2:19" ht="18" x14ac:dyDescent="0.25">
      <c r="B848" s="67" t="s">
        <v>68</v>
      </c>
      <c r="C848" s="67"/>
      <c r="D848" s="67"/>
      <c r="E848" s="67"/>
      <c r="F848" s="67"/>
      <c r="G848" s="67"/>
      <c r="H848" s="67"/>
      <c r="K848" s="19"/>
      <c r="L848" s="19"/>
      <c r="M848" s="19" t="e">
        <f>IF($B848&lt;&gt;"",ROUND(MAX(Worksheet!W848,Worksheet!AB848),Worksheet!$N$3),"")</f>
        <v>#VALUE!</v>
      </c>
      <c r="N848" s="19" t="e">
        <f>IF($B848&lt;&gt;"",ROUND(MAX(Worksheet!X848,Worksheet!AA848),Worksheet!$N$3),"")</f>
        <v>#VALUE!</v>
      </c>
      <c r="O848" s="19" t="e">
        <f>IF($B848&lt;&gt;"",ROUND(MAX(Worksheet!Y848,Worksheet!Z848),Worksheet!$N$3),"")</f>
        <v>#VALUE!</v>
      </c>
      <c r="Q848" s="19"/>
      <c r="R848" s="19"/>
      <c r="S848" s="19"/>
    </row>
    <row r="849" spans="2:19" ht="16.5" thickBot="1" x14ac:dyDescent="0.3">
      <c r="B849" s="3" t="s">
        <v>31</v>
      </c>
      <c r="C849" s="28">
        <f>$C$3</f>
        <v>0</v>
      </c>
      <c r="E849" s="3" t="s">
        <v>24</v>
      </c>
      <c r="F849" s="4" t="str">
        <f>$E$3</f>
        <v/>
      </c>
      <c r="H849" s="5"/>
      <c r="K849" s="19"/>
      <c r="L849" s="19"/>
      <c r="M849" s="19" t="e">
        <f>IF($B849&lt;&gt;"",ROUND(MAX(Worksheet!W849,Worksheet!AB849),Worksheet!$N$3),"")</f>
        <v>#VALUE!</v>
      </c>
      <c r="N849" s="19" t="e">
        <f>IF($B849&lt;&gt;"",ROUND(MAX(Worksheet!X849,Worksheet!AA849),Worksheet!$N$3),"")</f>
        <v>#VALUE!</v>
      </c>
      <c r="O849" s="19" t="e">
        <f>IF($B849&lt;&gt;"",ROUND(MAX(Worksheet!Y849,Worksheet!Z849),Worksheet!$N$3),"")</f>
        <v>#VALUE!</v>
      </c>
      <c r="Q849" s="19"/>
      <c r="R849" s="19"/>
      <c r="S849" s="19"/>
    </row>
    <row r="850" spans="2:19" x14ac:dyDescent="0.25">
      <c r="H850" s="6"/>
      <c r="K850" s="19"/>
      <c r="L850" s="19"/>
      <c r="M850" s="19" t="str">
        <f>IF($B850&lt;&gt;"",ROUND(MAX(Worksheet!W850,Worksheet!AB850),Worksheet!$N$3),"")</f>
        <v/>
      </c>
      <c r="N850" s="19" t="str">
        <f>IF($B850&lt;&gt;"",ROUND(MAX(Worksheet!X850,Worksheet!AA850),Worksheet!$N$3),"")</f>
        <v/>
      </c>
      <c r="O850" s="19" t="str">
        <f>IF($B850&lt;&gt;"",ROUND(MAX(Worksheet!Y850,Worksheet!Z850),Worksheet!$N$3),"")</f>
        <v/>
      </c>
      <c r="Q850" s="19"/>
      <c r="R850" s="19"/>
      <c r="S850" s="19"/>
    </row>
    <row r="851" spans="2:19" x14ac:dyDescent="0.25">
      <c r="C851" s="60" t="s">
        <v>42</v>
      </c>
      <c r="D851" s="60"/>
      <c r="E851" s="60"/>
      <c r="H851" s="6"/>
      <c r="K851" s="19"/>
      <c r="L851" s="19"/>
      <c r="M851" s="19" t="str">
        <f>IF($B851&lt;&gt;"",ROUND(MAX(Worksheet!W851,Worksheet!AB851),Worksheet!$N$3),"")</f>
        <v/>
      </c>
      <c r="N851" s="19" t="str">
        <f>IF($B851&lt;&gt;"",ROUND(MAX(Worksheet!X851,Worksheet!AA851),Worksheet!$N$3),"")</f>
        <v/>
      </c>
      <c r="O851" s="19" t="str">
        <f>IF($B851&lt;&gt;"",ROUND(MAX(Worksheet!Y851,Worksheet!Z851),Worksheet!$N$3),"")</f>
        <v/>
      </c>
      <c r="Q851" s="19"/>
      <c r="R851" s="19"/>
      <c r="S851" s="19"/>
    </row>
    <row r="852" spans="2:19" x14ac:dyDescent="0.25">
      <c r="B852" s="7" t="s">
        <v>45</v>
      </c>
      <c r="C852" s="7" t="s">
        <v>9</v>
      </c>
      <c r="D852" s="7" t="s">
        <v>71</v>
      </c>
      <c r="E852" s="7" t="s">
        <v>11</v>
      </c>
      <c r="F852" s="68" t="s">
        <v>52</v>
      </c>
      <c r="G852" s="68"/>
      <c r="H852" s="68"/>
      <c r="K852" s="19"/>
      <c r="L852" s="19"/>
      <c r="M852" s="19" t="e">
        <f>IF($B852&lt;&gt;"",ROUND(MAX(Worksheet!W852,Worksheet!AB852),Worksheet!$N$3),"")</f>
        <v>#VALUE!</v>
      </c>
      <c r="N852" s="19" t="e">
        <f>IF($B852&lt;&gt;"",ROUND(MAX(Worksheet!X852,Worksheet!AA852),Worksheet!$N$3),"")</f>
        <v>#VALUE!</v>
      </c>
      <c r="O852" s="19" t="e">
        <f>IF($B852&lt;&gt;"",ROUND(MAX(Worksheet!Y852,Worksheet!Z852),Worksheet!$N$3),"")</f>
        <v>#VALUE!</v>
      </c>
      <c r="Q852" s="19"/>
      <c r="R852" s="19"/>
      <c r="S852" s="19"/>
    </row>
    <row r="853" spans="2:19" x14ac:dyDescent="0.25">
      <c r="B853" s="10" t="str">
        <f>IF(Worksheet!B853&lt;&gt;"",Worksheet!B853,"")</f>
        <v/>
      </c>
      <c r="C853" s="12" t="str">
        <f t="shared" ref="C853" si="78">IF(ISERROR(M853),"",M853)</f>
        <v/>
      </c>
      <c r="D853" s="12" t="str">
        <f t="shared" ref="D853:D892" si="79">IF(ISERROR(N853),"",N853)</f>
        <v/>
      </c>
      <c r="E853" s="12" t="str">
        <f t="shared" ref="E853:E892" si="80">IF(ISERROR(O853),"",O853)</f>
        <v/>
      </c>
      <c r="F853" s="64" t="str">
        <f>IF(Worksheet!I853="","",Worksheet!I853)</f>
        <v/>
      </c>
      <c r="G853" s="65"/>
      <c r="H853" s="66"/>
      <c r="K853" s="19"/>
      <c r="L853" s="19"/>
      <c r="M853" s="19" t="str">
        <f>IF($B853&lt;&gt;"",ROUND(MAX(Worksheet!W853,Worksheet!AB853),Worksheet!$N$3),"")</f>
        <v/>
      </c>
      <c r="N853" s="19" t="str">
        <f>IF($B853&lt;&gt;"",ROUND(MAX(Worksheet!X853,Worksheet!AA853),Worksheet!$N$3),"")</f>
        <v/>
      </c>
      <c r="O853" s="19" t="str">
        <f>IF($B853&lt;&gt;"",ROUND(MAX(Worksheet!Y853,Worksheet!Z853),Worksheet!$N$3),"")</f>
        <v/>
      </c>
      <c r="Q853" s="13">
        <f>IF(B853="",Q806,Q806+1)</f>
        <v>2</v>
      </c>
      <c r="R853" s="19"/>
      <c r="S853" s="19"/>
    </row>
    <row r="854" spans="2:19" x14ac:dyDescent="0.25">
      <c r="B854" s="10" t="str">
        <f>IF(Worksheet!B854&lt;&gt;"",Worksheet!B854,"")</f>
        <v/>
      </c>
      <c r="C854" s="12" t="str">
        <f>IF(ISERROR(M854),"",M854)</f>
        <v/>
      </c>
      <c r="D854" s="12" t="str">
        <f t="shared" si="79"/>
        <v/>
      </c>
      <c r="E854" s="12" t="str">
        <f t="shared" si="80"/>
        <v/>
      </c>
      <c r="F854" s="64" t="str">
        <f>IF(Worksheet!I854="","",Worksheet!I854)</f>
        <v/>
      </c>
      <c r="G854" s="65"/>
      <c r="H854" s="66"/>
      <c r="K854" s="19"/>
      <c r="L854" s="19"/>
      <c r="M854" s="19" t="str">
        <f>IF($B854&lt;&gt;"",ROUND(MAX(Worksheet!W854,Worksheet!AB854),Worksheet!$N$3),"")</f>
        <v/>
      </c>
      <c r="N854" s="19" t="str">
        <f>IF($B854&lt;&gt;"",ROUND(MAX(Worksheet!X854,Worksheet!AA854),Worksheet!$N$3),"")</f>
        <v/>
      </c>
      <c r="O854" s="19" t="str">
        <f>IF($B854&lt;&gt;"",ROUND(MAX(Worksheet!Y854,Worksheet!Z854),Worksheet!$N$3),"")</f>
        <v/>
      </c>
      <c r="Q854" s="19"/>
      <c r="R854" s="19"/>
      <c r="S854" s="19"/>
    </row>
    <row r="855" spans="2:19" x14ac:dyDescent="0.25">
      <c r="B855" s="10" t="str">
        <f>IF(Worksheet!B855&lt;&gt;"",Worksheet!B855,"")</f>
        <v/>
      </c>
      <c r="C855" s="12" t="str">
        <f t="shared" ref="C855:C892" si="81">IF(ISERROR(M855),"",M855)</f>
        <v/>
      </c>
      <c r="D855" s="12" t="str">
        <f t="shared" si="79"/>
        <v/>
      </c>
      <c r="E855" s="12" t="str">
        <f t="shared" si="80"/>
        <v/>
      </c>
      <c r="F855" s="64" t="str">
        <f>IF(Worksheet!I855="","",Worksheet!I855)</f>
        <v/>
      </c>
      <c r="G855" s="65"/>
      <c r="H855" s="66"/>
      <c r="K855" s="19"/>
      <c r="L855" s="19"/>
      <c r="M855" s="19" t="str">
        <f>IF($B855&lt;&gt;"",ROUND(MAX(Worksheet!W855,Worksheet!AB855),Worksheet!$N$3),"")</f>
        <v/>
      </c>
      <c r="N855" s="19" t="str">
        <f>IF($B855&lt;&gt;"",ROUND(MAX(Worksheet!X855,Worksheet!AA855),Worksheet!$N$3),"")</f>
        <v/>
      </c>
      <c r="O855" s="19" t="str">
        <f>IF($B855&lt;&gt;"",ROUND(MAX(Worksheet!Y855,Worksheet!Z855),Worksheet!$N$3),"")</f>
        <v/>
      </c>
      <c r="Q855" s="19"/>
      <c r="R855" s="19"/>
      <c r="S855" s="19"/>
    </row>
    <row r="856" spans="2:19" x14ac:dyDescent="0.25">
      <c r="B856" s="10" t="str">
        <f>IF(Worksheet!B856&lt;&gt;"",Worksheet!B856,"")</f>
        <v/>
      </c>
      <c r="C856" s="12" t="str">
        <f t="shared" si="81"/>
        <v/>
      </c>
      <c r="D856" s="12" t="str">
        <f t="shared" si="79"/>
        <v/>
      </c>
      <c r="E856" s="12" t="str">
        <f t="shared" si="80"/>
        <v/>
      </c>
      <c r="F856" s="64" t="str">
        <f>IF(Worksheet!I856="","",Worksheet!I856)</f>
        <v/>
      </c>
      <c r="G856" s="65"/>
      <c r="H856" s="66"/>
      <c r="K856" s="19"/>
      <c r="L856" s="19"/>
      <c r="M856" s="19" t="str">
        <f>IF($B856&lt;&gt;"",ROUND(MAX(Worksheet!W856,Worksheet!AB856),Worksheet!$N$3),"")</f>
        <v/>
      </c>
      <c r="N856" s="19" t="str">
        <f>IF($B856&lt;&gt;"",ROUND(MAX(Worksheet!X856,Worksheet!AA856),Worksheet!$N$3),"")</f>
        <v/>
      </c>
      <c r="O856" s="19" t="str">
        <f>IF($B856&lt;&gt;"",ROUND(MAX(Worksheet!Y856,Worksheet!Z856),Worksheet!$N$3),"")</f>
        <v/>
      </c>
      <c r="Q856" s="19"/>
      <c r="R856" s="19"/>
      <c r="S856" s="19"/>
    </row>
    <row r="857" spans="2:19" x14ac:dyDescent="0.25">
      <c r="B857" s="10" t="str">
        <f>IF(Worksheet!B857&lt;&gt;"",Worksheet!B857,"")</f>
        <v/>
      </c>
      <c r="C857" s="12" t="str">
        <f t="shared" si="81"/>
        <v/>
      </c>
      <c r="D857" s="12" t="str">
        <f t="shared" si="79"/>
        <v/>
      </c>
      <c r="E857" s="12" t="str">
        <f t="shared" si="80"/>
        <v/>
      </c>
      <c r="F857" s="64" t="str">
        <f>IF(Worksheet!I857="","",Worksheet!I857)</f>
        <v/>
      </c>
      <c r="G857" s="65"/>
      <c r="H857" s="66"/>
      <c r="K857" s="19"/>
      <c r="L857" s="19"/>
      <c r="M857" s="19" t="str">
        <f>IF($B857&lt;&gt;"",ROUND(MAX(Worksheet!W857,Worksheet!AB857),Worksheet!$N$3),"")</f>
        <v/>
      </c>
      <c r="N857" s="19" t="str">
        <f>IF($B857&lt;&gt;"",ROUND(MAX(Worksheet!X857,Worksheet!AA857),Worksheet!$N$3),"")</f>
        <v/>
      </c>
      <c r="O857" s="19" t="str">
        <f>IF($B857&lt;&gt;"",ROUND(MAX(Worksheet!Y857,Worksheet!Z857),Worksheet!$N$3),"")</f>
        <v/>
      </c>
      <c r="Q857" s="19"/>
      <c r="R857" s="19"/>
      <c r="S857" s="19"/>
    </row>
    <row r="858" spans="2:19" x14ac:dyDescent="0.25">
      <c r="B858" s="10" t="str">
        <f>IF(Worksheet!B858&lt;&gt;"",Worksheet!B858,"")</f>
        <v/>
      </c>
      <c r="C858" s="12" t="str">
        <f t="shared" si="81"/>
        <v/>
      </c>
      <c r="D858" s="12" t="str">
        <f t="shared" si="79"/>
        <v/>
      </c>
      <c r="E858" s="12" t="str">
        <f t="shared" si="80"/>
        <v/>
      </c>
      <c r="F858" s="64" t="str">
        <f>IF(Worksheet!I858="","",Worksheet!I858)</f>
        <v/>
      </c>
      <c r="G858" s="65"/>
      <c r="H858" s="66"/>
      <c r="K858" s="19"/>
      <c r="L858" s="19"/>
      <c r="M858" s="19" t="str">
        <f>IF($B858&lt;&gt;"",ROUND(MAX(Worksheet!W858,Worksheet!AB858),Worksheet!$N$3),"")</f>
        <v/>
      </c>
      <c r="N858" s="19" t="str">
        <f>IF($B858&lt;&gt;"",ROUND(MAX(Worksheet!X858,Worksheet!AA858),Worksheet!$N$3),"")</f>
        <v/>
      </c>
      <c r="O858" s="19" t="str">
        <f>IF($B858&lt;&gt;"",ROUND(MAX(Worksheet!Y858,Worksheet!Z858),Worksheet!$N$3),"")</f>
        <v/>
      </c>
      <c r="Q858" s="19"/>
      <c r="R858" s="19"/>
      <c r="S858" s="19"/>
    </row>
    <row r="859" spans="2:19" x14ac:dyDescent="0.25">
      <c r="B859" s="10" t="str">
        <f>IF(Worksheet!B859&lt;&gt;"",Worksheet!B859,"")</f>
        <v/>
      </c>
      <c r="C859" s="12" t="str">
        <f t="shared" si="81"/>
        <v/>
      </c>
      <c r="D859" s="12" t="str">
        <f t="shared" si="79"/>
        <v/>
      </c>
      <c r="E859" s="12" t="str">
        <f t="shared" si="80"/>
        <v/>
      </c>
      <c r="F859" s="64" t="str">
        <f>IF(Worksheet!I859="","",Worksheet!I859)</f>
        <v/>
      </c>
      <c r="G859" s="65"/>
      <c r="H859" s="66"/>
      <c r="K859" s="19"/>
      <c r="L859" s="19"/>
      <c r="M859" s="19" t="str">
        <f>IF($B859&lt;&gt;"",ROUND(MAX(Worksheet!W859,Worksheet!AB859),Worksheet!$N$3),"")</f>
        <v/>
      </c>
      <c r="N859" s="19" t="str">
        <f>IF($B859&lt;&gt;"",ROUND(MAX(Worksheet!X859,Worksheet!AA859),Worksheet!$N$3),"")</f>
        <v/>
      </c>
      <c r="O859" s="19" t="str">
        <f>IF($B859&lt;&gt;"",ROUND(MAX(Worksheet!Y859,Worksheet!Z859),Worksheet!$N$3),"")</f>
        <v/>
      </c>
      <c r="Q859" s="19"/>
      <c r="R859" s="19"/>
      <c r="S859" s="19"/>
    </row>
    <row r="860" spans="2:19" x14ac:dyDescent="0.25">
      <c r="B860" s="10" t="str">
        <f>IF(Worksheet!B860&lt;&gt;"",Worksheet!B860,"")</f>
        <v/>
      </c>
      <c r="C860" s="12" t="str">
        <f t="shared" si="81"/>
        <v/>
      </c>
      <c r="D860" s="12" t="str">
        <f t="shared" si="79"/>
        <v/>
      </c>
      <c r="E860" s="12" t="str">
        <f t="shared" si="80"/>
        <v/>
      </c>
      <c r="F860" s="64" t="str">
        <f>IF(Worksheet!I860="","",Worksheet!I860)</f>
        <v/>
      </c>
      <c r="G860" s="65"/>
      <c r="H860" s="66"/>
      <c r="K860" s="19"/>
      <c r="L860" s="19"/>
      <c r="M860" s="19" t="str">
        <f>IF($B860&lt;&gt;"",ROUND(MAX(Worksheet!W860,Worksheet!AB860),Worksheet!$N$3),"")</f>
        <v/>
      </c>
      <c r="N860" s="19" t="str">
        <f>IF($B860&lt;&gt;"",ROUND(MAX(Worksheet!X860,Worksheet!AA860),Worksheet!$N$3),"")</f>
        <v/>
      </c>
      <c r="O860" s="19" t="str">
        <f>IF($B860&lt;&gt;"",ROUND(MAX(Worksheet!Y860,Worksheet!Z860),Worksheet!$N$3),"")</f>
        <v/>
      </c>
      <c r="Q860" s="19"/>
      <c r="R860" s="19"/>
      <c r="S860" s="19"/>
    </row>
    <row r="861" spans="2:19" x14ac:dyDescent="0.25">
      <c r="B861" s="10" t="str">
        <f>IF(Worksheet!B861&lt;&gt;"",Worksheet!B861,"")</f>
        <v/>
      </c>
      <c r="C861" s="12" t="str">
        <f t="shared" si="81"/>
        <v/>
      </c>
      <c r="D861" s="12" t="str">
        <f t="shared" si="79"/>
        <v/>
      </c>
      <c r="E861" s="12" t="str">
        <f t="shared" si="80"/>
        <v/>
      </c>
      <c r="F861" s="64" t="str">
        <f>IF(Worksheet!I861="","",Worksheet!I861)</f>
        <v/>
      </c>
      <c r="G861" s="65"/>
      <c r="H861" s="66"/>
      <c r="K861" s="19"/>
      <c r="L861" s="19"/>
      <c r="M861" s="19" t="str">
        <f>IF($B861&lt;&gt;"",ROUND(MAX(Worksheet!W861,Worksheet!AB861),Worksheet!$N$3),"")</f>
        <v/>
      </c>
      <c r="N861" s="19" t="str">
        <f>IF($B861&lt;&gt;"",ROUND(MAX(Worksheet!X861,Worksheet!AA861),Worksheet!$N$3),"")</f>
        <v/>
      </c>
      <c r="O861" s="19" t="str">
        <f>IF($B861&lt;&gt;"",ROUND(MAX(Worksheet!Y861,Worksheet!Z861),Worksheet!$N$3),"")</f>
        <v/>
      </c>
      <c r="Q861" s="19"/>
      <c r="R861" s="19"/>
      <c r="S861" s="19"/>
    </row>
    <row r="862" spans="2:19" x14ac:dyDescent="0.25">
      <c r="B862" s="10" t="str">
        <f>IF(Worksheet!B862&lt;&gt;"",Worksheet!B862,"")</f>
        <v/>
      </c>
      <c r="C862" s="12" t="str">
        <f t="shared" si="81"/>
        <v/>
      </c>
      <c r="D862" s="12" t="str">
        <f t="shared" si="79"/>
        <v/>
      </c>
      <c r="E862" s="12" t="str">
        <f t="shared" si="80"/>
        <v/>
      </c>
      <c r="F862" s="64" t="str">
        <f>IF(Worksheet!I862="","",Worksheet!I862)</f>
        <v/>
      </c>
      <c r="G862" s="65"/>
      <c r="H862" s="66"/>
      <c r="K862" s="19"/>
      <c r="L862" s="19"/>
      <c r="M862" s="19" t="str">
        <f>IF($B862&lt;&gt;"",ROUND(MAX(Worksheet!W862,Worksheet!AB862),Worksheet!$N$3),"")</f>
        <v/>
      </c>
      <c r="N862" s="19" t="str">
        <f>IF($B862&lt;&gt;"",ROUND(MAX(Worksheet!X862,Worksheet!AA862),Worksheet!$N$3),"")</f>
        <v/>
      </c>
      <c r="O862" s="19" t="str">
        <f>IF($B862&lt;&gt;"",ROUND(MAX(Worksheet!Y862,Worksheet!Z862),Worksheet!$N$3),"")</f>
        <v/>
      </c>
      <c r="Q862" s="19"/>
      <c r="R862" s="19"/>
      <c r="S862" s="19"/>
    </row>
    <row r="863" spans="2:19" x14ac:dyDescent="0.25">
      <c r="B863" s="10" t="str">
        <f>IF(Worksheet!B863&lt;&gt;"",Worksheet!B863,"")</f>
        <v/>
      </c>
      <c r="C863" s="12" t="str">
        <f t="shared" si="81"/>
        <v/>
      </c>
      <c r="D863" s="12" t="str">
        <f t="shared" si="79"/>
        <v/>
      </c>
      <c r="E863" s="12" t="str">
        <f t="shared" si="80"/>
        <v/>
      </c>
      <c r="F863" s="64" t="str">
        <f>IF(Worksheet!I863="","",Worksheet!I863)</f>
        <v/>
      </c>
      <c r="G863" s="65"/>
      <c r="H863" s="66"/>
      <c r="K863" s="19"/>
      <c r="L863" s="19"/>
      <c r="M863" s="19" t="str">
        <f>IF($B863&lt;&gt;"",ROUND(MAX(Worksheet!W863,Worksheet!AB863),Worksheet!$N$3),"")</f>
        <v/>
      </c>
      <c r="N863" s="19" t="str">
        <f>IF($B863&lt;&gt;"",ROUND(MAX(Worksheet!X863,Worksheet!AA863),Worksheet!$N$3),"")</f>
        <v/>
      </c>
      <c r="O863" s="19" t="str">
        <f>IF($B863&lt;&gt;"",ROUND(MAX(Worksheet!Y863,Worksheet!Z863),Worksheet!$N$3),"")</f>
        <v/>
      </c>
      <c r="Q863" s="19"/>
      <c r="R863" s="19"/>
      <c r="S863" s="19"/>
    </row>
    <row r="864" spans="2:19" x14ac:dyDescent="0.25">
      <c r="B864" s="10" t="str">
        <f>IF(Worksheet!B864&lt;&gt;"",Worksheet!B864,"")</f>
        <v/>
      </c>
      <c r="C864" s="12" t="str">
        <f t="shared" si="81"/>
        <v/>
      </c>
      <c r="D864" s="12" t="str">
        <f t="shared" si="79"/>
        <v/>
      </c>
      <c r="E864" s="12" t="str">
        <f t="shared" si="80"/>
        <v/>
      </c>
      <c r="F864" s="64" t="str">
        <f>IF(Worksheet!I864="","",Worksheet!I864)</f>
        <v/>
      </c>
      <c r="G864" s="65"/>
      <c r="H864" s="66"/>
      <c r="K864" s="19"/>
      <c r="L864" s="19"/>
      <c r="M864" s="19" t="str">
        <f>IF($B864&lt;&gt;"",ROUND(MAX(Worksheet!W864,Worksheet!AB864),Worksheet!$N$3),"")</f>
        <v/>
      </c>
      <c r="N864" s="19" t="str">
        <f>IF($B864&lt;&gt;"",ROUND(MAX(Worksheet!X864,Worksheet!AA864),Worksheet!$N$3),"")</f>
        <v/>
      </c>
      <c r="O864" s="19" t="str">
        <f>IF($B864&lt;&gt;"",ROUND(MAX(Worksheet!Y864,Worksheet!Z864),Worksheet!$N$3),"")</f>
        <v/>
      </c>
      <c r="Q864" s="19"/>
      <c r="R864" s="19"/>
      <c r="S864" s="19"/>
    </row>
    <row r="865" spans="2:19" x14ac:dyDescent="0.25">
      <c r="B865" s="10" t="str">
        <f>IF(Worksheet!B865&lt;&gt;"",Worksheet!B865,"")</f>
        <v/>
      </c>
      <c r="C865" s="12" t="str">
        <f t="shared" si="81"/>
        <v/>
      </c>
      <c r="D865" s="12" t="str">
        <f t="shared" si="79"/>
        <v/>
      </c>
      <c r="E865" s="12" t="str">
        <f t="shared" si="80"/>
        <v/>
      </c>
      <c r="F865" s="64" t="str">
        <f>IF(Worksheet!I865="","",Worksheet!I865)</f>
        <v/>
      </c>
      <c r="G865" s="65"/>
      <c r="H865" s="66"/>
      <c r="K865" s="19"/>
      <c r="L865" s="19"/>
      <c r="M865" s="19" t="str">
        <f>IF($B865&lt;&gt;"",ROUND(MAX(Worksheet!W865,Worksheet!AB865),Worksheet!$N$3),"")</f>
        <v/>
      </c>
      <c r="N865" s="19" t="str">
        <f>IF($B865&lt;&gt;"",ROUND(MAX(Worksheet!X865,Worksheet!AA865),Worksheet!$N$3),"")</f>
        <v/>
      </c>
      <c r="O865" s="19" t="str">
        <f>IF($B865&lt;&gt;"",ROUND(MAX(Worksheet!Y865,Worksheet!Z865),Worksheet!$N$3),"")</f>
        <v/>
      </c>
      <c r="Q865" s="19"/>
      <c r="R865" s="19"/>
      <c r="S865" s="19"/>
    </row>
    <row r="866" spans="2:19" x14ac:dyDescent="0.25">
      <c r="B866" s="10" t="str">
        <f>IF(Worksheet!B866&lt;&gt;"",Worksheet!B866,"")</f>
        <v/>
      </c>
      <c r="C866" s="12" t="str">
        <f t="shared" si="81"/>
        <v/>
      </c>
      <c r="D866" s="12" t="str">
        <f t="shared" si="79"/>
        <v/>
      </c>
      <c r="E866" s="12" t="str">
        <f t="shared" si="80"/>
        <v/>
      </c>
      <c r="F866" s="64" t="str">
        <f>IF(Worksheet!I866="","",Worksheet!I866)</f>
        <v/>
      </c>
      <c r="G866" s="65"/>
      <c r="H866" s="66"/>
      <c r="K866" s="19"/>
      <c r="L866" s="19"/>
      <c r="M866" s="19" t="str">
        <f>IF($B866&lt;&gt;"",ROUND(MAX(Worksheet!W866,Worksheet!AB866),Worksheet!$N$3),"")</f>
        <v/>
      </c>
      <c r="N866" s="19" t="str">
        <f>IF($B866&lt;&gt;"",ROUND(MAX(Worksheet!X866,Worksheet!AA866),Worksheet!$N$3),"")</f>
        <v/>
      </c>
      <c r="O866" s="19" t="str">
        <f>IF($B866&lt;&gt;"",ROUND(MAX(Worksheet!Y866,Worksheet!Z866),Worksheet!$N$3),"")</f>
        <v/>
      </c>
      <c r="Q866" s="19"/>
      <c r="R866" s="19"/>
      <c r="S866" s="19"/>
    </row>
    <row r="867" spans="2:19" x14ac:dyDescent="0.25">
      <c r="B867" s="10" t="str">
        <f>IF(Worksheet!B867&lt;&gt;"",Worksheet!B867,"")</f>
        <v/>
      </c>
      <c r="C867" s="12" t="str">
        <f t="shared" si="81"/>
        <v/>
      </c>
      <c r="D867" s="12" t="str">
        <f t="shared" si="79"/>
        <v/>
      </c>
      <c r="E867" s="12" t="str">
        <f t="shared" si="80"/>
        <v/>
      </c>
      <c r="F867" s="64" t="str">
        <f>IF(Worksheet!I867="","",Worksheet!I867)</f>
        <v/>
      </c>
      <c r="G867" s="65"/>
      <c r="H867" s="66"/>
      <c r="K867" s="19"/>
      <c r="L867" s="19"/>
      <c r="M867" s="19" t="str">
        <f>IF($B867&lt;&gt;"",ROUND(MAX(Worksheet!W867,Worksheet!AB867),Worksheet!$N$3),"")</f>
        <v/>
      </c>
      <c r="N867" s="19" t="str">
        <f>IF($B867&lt;&gt;"",ROUND(MAX(Worksheet!X867,Worksheet!AA867),Worksheet!$N$3),"")</f>
        <v/>
      </c>
      <c r="O867" s="19" t="str">
        <f>IF($B867&lt;&gt;"",ROUND(MAX(Worksheet!Y867,Worksheet!Z867),Worksheet!$N$3),"")</f>
        <v/>
      </c>
      <c r="Q867" s="19"/>
      <c r="R867" s="19"/>
      <c r="S867" s="19"/>
    </row>
    <row r="868" spans="2:19" x14ac:dyDescent="0.25">
      <c r="B868" s="10" t="str">
        <f>IF(Worksheet!B868&lt;&gt;"",Worksheet!B868,"")</f>
        <v/>
      </c>
      <c r="C868" s="12" t="str">
        <f t="shared" si="81"/>
        <v/>
      </c>
      <c r="D868" s="12" t="str">
        <f t="shared" si="79"/>
        <v/>
      </c>
      <c r="E868" s="12" t="str">
        <f t="shared" si="80"/>
        <v/>
      </c>
      <c r="F868" s="64" t="str">
        <f>IF(Worksheet!I868="","",Worksheet!I868)</f>
        <v/>
      </c>
      <c r="G868" s="65"/>
      <c r="H868" s="66"/>
      <c r="K868" s="19"/>
      <c r="L868" s="19"/>
      <c r="M868" s="19" t="str">
        <f>IF($B868&lt;&gt;"",ROUND(MAX(Worksheet!W868,Worksheet!AB868),Worksheet!$N$3),"")</f>
        <v/>
      </c>
      <c r="N868" s="19" t="str">
        <f>IF($B868&lt;&gt;"",ROUND(MAX(Worksheet!X868,Worksheet!AA868),Worksheet!$N$3),"")</f>
        <v/>
      </c>
      <c r="O868" s="19" t="str">
        <f>IF($B868&lt;&gt;"",ROUND(MAX(Worksheet!Y868,Worksheet!Z868),Worksheet!$N$3),"")</f>
        <v/>
      </c>
      <c r="Q868" s="19"/>
      <c r="R868" s="19"/>
      <c r="S868" s="19"/>
    </row>
    <row r="869" spans="2:19" x14ac:dyDescent="0.25">
      <c r="B869" s="10" t="str">
        <f>IF(Worksheet!B869&lt;&gt;"",Worksheet!B869,"")</f>
        <v/>
      </c>
      <c r="C869" s="12" t="str">
        <f t="shared" si="81"/>
        <v/>
      </c>
      <c r="D869" s="12" t="str">
        <f t="shared" si="79"/>
        <v/>
      </c>
      <c r="E869" s="12" t="str">
        <f t="shared" si="80"/>
        <v/>
      </c>
      <c r="F869" s="64" t="str">
        <f>IF(Worksheet!I869="","",Worksheet!I869)</f>
        <v/>
      </c>
      <c r="G869" s="65"/>
      <c r="H869" s="66"/>
      <c r="K869" s="19"/>
      <c r="L869" s="19"/>
      <c r="M869" s="19" t="str">
        <f>IF($B869&lt;&gt;"",ROUND(MAX(Worksheet!W869,Worksheet!AB869),Worksheet!$N$3),"")</f>
        <v/>
      </c>
      <c r="N869" s="19" t="str">
        <f>IF($B869&lt;&gt;"",ROUND(MAX(Worksheet!X869,Worksheet!AA869),Worksheet!$N$3),"")</f>
        <v/>
      </c>
      <c r="O869" s="19" t="str">
        <f>IF($B869&lt;&gt;"",ROUND(MAX(Worksheet!Y869,Worksheet!Z869),Worksheet!$N$3),"")</f>
        <v/>
      </c>
      <c r="Q869" s="19"/>
      <c r="R869" s="19"/>
      <c r="S869" s="19"/>
    </row>
    <row r="870" spans="2:19" x14ac:dyDescent="0.25">
      <c r="B870" s="10" t="str">
        <f>IF(Worksheet!B870&lt;&gt;"",Worksheet!B870,"")</f>
        <v/>
      </c>
      <c r="C870" s="12" t="str">
        <f t="shared" si="81"/>
        <v/>
      </c>
      <c r="D870" s="12" t="str">
        <f t="shared" si="79"/>
        <v/>
      </c>
      <c r="E870" s="12" t="str">
        <f t="shared" si="80"/>
        <v/>
      </c>
      <c r="F870" s="64" t="str">
        <f>IF(Worksheet!I870="","",Worksheet!I870)</f>
        <v/>
      </c>
      <c r="G870" s="65"/>
      <c r="H870" s="66"/>
      <c r="K870" s="19"/>
      <c r="L870" s="19"/>
      <c r="M870" s="19" t="str">
        <f>IF($B870&lt;&gt;"",ROUND(MAX(Worksheet!W870,Worksheet!AB870),Worksheet!$N$3),"")</f>
        <v/>
      </c>
      <c r="N870" s="19" t="str">
        <f>IF($B870&lt;&gt;"",ROUND(MAX(Worksheet!X870,Worksheet!AA870),Worksheet!$N$3),"")</f>
        <v/>
      </c>
      <c r="O870" s="19" t="str">
        <f>IF($B870&lt;&gt;"",ROUND(MAX(Worksheet!Y870,Worksheet!Z870),Worksheet!$N$3),"")</f>
        <v/>
      </c>
      <c r="Q870" s="19"/>
      <c r="R870" s="19"/>
      <c r="S870" s="19"/>
    </row>
    <row r="871" spans="2:19" x14ac:dyDescent="0.25">
      <c r="B871" s="10" t="str">
        <f>IF(Worksheet!B871&lt;&gt;"",Worksheet!B871,"")</f>
        <v/>
      </c>
      <c r="C871" s="12" t="str">
        <f t="shared" si="81"/>
        <v/>
      </c>
      <c r="D871" s="12" t="str">
        <f t="shared" si="79"/>
        <v/>
      </c>
      <c r="E871" s="12" t="str">
        <f t="shared" si="80"/>
        <v/>
      </c>
      <c r="F871" s="64" t="str">
        <f>IF(Worksheet!I871="","",Worksheet!I871)</f>
        <v/>
      </c>
      <c r="G871" s="65"/>
      <c r="H871" s="66"/>
      <c r="K871" s="19"/>
      <c r="L871" s="19"/>
      <c r="M871" s="19" t="str">
        <f>IF($B871&lt;&gt;"",ROUND(MAX(Worksheet!W871,Worksheet!AB871),Worksheet!$N$3),"")</f>
        <v/>
      </c>
      <c r="N871" s="19" t="str">
        <f>IF($B871&lt;&gt;"",ROUND(MAX(Worksheet!X871,Worksheet!AA871),Worksheet!$N$3),"")</f>
        <v/>
      </c>
      <c r="O871" s="19" t="str">
        <f>IF($B871&lt;&gt;"",ROUND(MAX(Worksheet!Y871,Worksheet!Z871),Worksheet!$N$3),"")</f>
        <v/>
      </c>
      <c r="Q871" s="19"/>
      <c r="R871" s="19"/>
      <c r="S871" s="19"/>
    </row>
    <row r="872" spans="2:19" x14ac:dyDescent="0.25">
      <c r="B872" s="10" t="str">
        <f>IF(Worksheet!B872&lt;&gt;"",Worksheet!B872,"")</f>
        <v/>
      </c>
      <c r="C872" s="12" t="str">
        <f t="shared" si="81"/>
        <v/>
      </c>
      <c r="D872" s="12" t="str">
        <f t="shared" si="79"/>
        <v/>
      </c>
      <c r="E872" s="12" t="str">
        <f t="shared" si="80"/>
        <v/>
      </c>
      <c r="F872" s="64" t="str">
        <f>IF(Worksheet!I872="","",Worksheet!I872)</f>
        <v/>
      </c>
      <c r="G872" s="65"/>
      <c r="H872" s="66"/>
      <c r="K872" s="19"/>
      <c r="L872" s="19"/>
      <c r="M872" s="19" t="str">
        <f>IF($B872&lt;&gt;"",ROUND(MAX(Worksheet!W872,Worksheet!AB872),Worksheet!$N$3),"")</f>
        <v/>
      </c>
      <c r="N872" s="19" t="str">
        <f>IF($B872&lt;&gt;"",ROUND(MAX(Worksheet!X872,Worksheet!AA872),Worksheet!$N$3),"")</f>
        <v/>
      </c>
      <c r="O872" s="19" t="str">
        <f>IF($B872&lt;&gt;"",ROUND(MAX(Worksheet!Y872,Worksheet!Z872),Worksheet!$N$3),"")</f>
        <v/>
      </c>
      <c r="Q872" s="19"/>
      <c r="R872" s="19"/>
      <c r="S872" s="19"/>
    </row>
    <row r="873" spans="2:19" x14ac:dyDescent="0.25">
      <c r="B873" s="10" t="str">
        <f>IF(Worksheet!B873&lt;&gt;"",Worksheet!B873,"")</f>
        <v/>
      </c>
      <c r="C873" s="12" t="str">
        <f t="shared" si="81"/>
        <v/>
      </c>
      <c r="D873" s="12" t="str">
        <f t="shared" si="79"/>
        <v/>
      </c>
      <c r="E873" s="12" t="str">
        <f t="shared" si="80"/>
        <v/>
      </c>
      <c r="F873" s="64" t="str">
        <f>IF(Worksheet!I873="","",Worksheet!I873)</f>
        <v/>
      </c>
      <c r="G873" s="65"/>
      <c r="H873" s="66"/>
      <c r="K873" s="19"/>
      <c r="L873" s="19"/>
      <c r="M873" s="19" t="str">
        <f>IF($B873&lt;&gt;"",ROUND(MAX(Worksheet!W873,Worksheet!AB873),Worksheet!$N$3),"")</f>
        <v/>
      </c>
      <c r="N873" s="19" t="str">
        <f>IF($B873&lt;&gt;"",ROUND(MAX(Worksheet!X873,Worksheet!AA873),Worksheet!$N$3),"")</f>
        <v/>
      </c>
      <c r="O873" s="19" t="str">
        <f>IF($B873&lt;&gt;"",ROUND(MAX(Worksheet!Y873,Worksheet!Z873),Worksheet!$N$3),"")</f>
        <v/>
      </c>
      <c r="Q873" s="19"/>
      <c r="R873" s="19"/>
      <c r="S873" s="19"/>
    </row>
    <row r="874" spans="2:19" x14ac:dyDescent="0.25">
      <c r="B874" s="10" t="str">
        <f>IF(Worksheet!B874&lt;&gt;"",Worksheet!B874,"")</f>
        <v/>
      </c>
      <c r="C874" s="12" t="str">
        <f t="shared" si="81"/>
        <v/>
      </c>
      <c r="D874" s="12" t="str">
        <f t="shared" si="79"/>
        <v/>
      </c>
      <c r="E874" s="12" t="str">
        <f t="shared" si="80"/>
        <v/>
      </c>
      <c r="F874" s="64" t="str">
        <f>IF(Worksheet!I874="","",Worksheet!I874)</f>
        <v/>
      </c>
      <c r="G874" s="65"/>
      <c r="H874" s="66"/>
      <c r="K874" s="19"/>
      <c r="L874" s="19"/>
      <c r="M874" s="19" t="str">
        <f>IF($B874&lt;&gt;"",ROUND(MAX(Worksheet!W874,Worksheet!AB874),Worksheet!$N$3),"")</f>
        <v/>
      </c>
      <c r="N874" s="19" t="str">
        <f>IF($B874&lt;&gt;"",ROUND(MAX(Worksheet!X874,Worksheet!AA874),Worksheet!$N$3),"")</f>
        <v/>
      </c>
      <c r="O874" s="19" t="str">
        <f>IF($B874&lt;&gt;"",ROUND(MAX(Worksheet!Y874,Worksheet!Z874),Worksheet!$N$3),"")</f>
        <v/>
      </c>
      <c r="Q874" s="19"/>
      <c r="R874" s="19"/>
      <c r="S874" s="19"/>
    </row>
    <row r="875" spans="2:19" x14ac:dyDescent="0.25">
      <c r="B875" s="10" t="str">
        <f>IF(Worksheet!B875&lt;&gt;"",Worksheet!B875,"")</f>
        <v/>
      </c>
      <c r="C875" s="12" t="str">
        <f t="shared" si="81"/>
        <v/>
      </c>
      <c r="D875" s="12" t="str">
        <f t="shared" si="79"/>
        <v/>
      </c>
      <c r="E875" s="12" t="str">
        <f t="shared" si="80"/>
        <v/>
      </c>
      <c r="F875" s="64" t="str">
        <f>IF(Worksheet!I875="","",Worksheet!I875)</f>
        <v/>
      </c>
      <c r="G875" s="65"/>
      <c r="H875" s="66"/>
      <c r="K875" s="19"/>
      <c r="L875" s="19"/>
      <c r="M875" s="19" t="str">
        <f>IF($B875&lt;&gt;"",ROUND(MAX(Worksheet!W875,Worksheet!AB875),Worksheet!$N$3),"")</f>
        <v/>
      </c>
      <c r="N875" s="19" t="str">
        <f>IF($B875&lt;&gt;"",ROUND(MAX(Worksheet!X875,Worksheet!AA875),Worksheet!$N$3),"")</f>
        <v/>
      </c>
      <c r="O875" s="19" t="str">
        <f>IF($B875&lt;&gt;"",ROUND(MAX(Worksheet!Y875,Worksheet!Z875),Worksheet!$N$3),"")</f>
        <v/>
      </c>
      <c r="Q875" s="19"/>
      <c r="R875" s="19"/>
      <c r="S875" s="19"/>
    </row>
    <row r="876" spans="2:19" x14ac:dyDescent="0.25">
      <c r="B876" s="10" t="str">
        <f>IF(Worksheet!B876&lt;&gt;"",Worksheet!B876,"")</f>
        <v/>
      </c>
      <c r="C876" s="12" t="str">
        <f t="shared" si="81"/>
        <v/>
      </c>
      <c r="D876" s="12" t="str">
        <f t="shared" si="79"/>
        <v/>
      </c>
      <c r="E876" s="12" t="str">
        <f t="shared" si="80"/>
        <v/>
      </c>
      <c r="F876" s="64" t="str">
        <f>IF(Worksheet!I876="","",Worksheet!I876)</f>
        <v/>
      </c>
      <c r="G876" s="65"/>
      <c r="H876" s="66"/>
      <c r="K876" s="19"/>
      <c r="L876" s="19"/>
      <c r="M876" s="19" t="str">
        <f>IF($B876&lt;&gt;"",ROUND(MAX(Worksheet!W876,Worksheet!AB876),Worksheet!$N$3),"")</f>
        <v/>
      </c>
      <c r="N876" s="19" t="str">
        <f>IF($B876&lt;&gt;"",ROUND(MAX(Worksheet!X876,Worksheet!AA876),Worksheet!$N$3),"")</f>
        <v/>
      </c>
      <c r="O876" s="19" t="str">
        <f>IF($B876&lt;&gt;"",ROUND(MAX(Worksheet!Y876,Worksheet!Z876),Worksheet!$N$3),"")</f>
        <v/>
      </c>
      <c r="Q876" s="19"/>
      <c r="R876" s="19"/>
      <c r="S876" s="19"/>
    </row>
    <row r="877" spans="2:19" x14ac:dyDescent="0.25">
      <c r="B877" s="10" t="str">
        <f>IF(Worksheet!B877&lt;&gt;"",Worksheet!B877,"")</f>
        <v/>
      </c>
      <c r="C877" s="12" t="str">
        <f t="shared" si="81"/>
        <v/>
      </c>
      <c r="D877" s="12" t="str">
        <f t="shared" si="79"/>
        <v/>
      </c>
      <c r="E877" s="12" t="str">
        <f t="shared" si="80"/>
        <v/>
      </c>
      <c r="F877" s="64" t="str">
        <f>IF(Worksheet!I877="","",Worksheet!I877)</f>
        <v/>
      </c>
      <c r="G877" s="65"/>
      <c r="H877" s="66"/>
      <c r="K877" s="19"/>
      <c r="L877" s="19"/>
      <c r="M877" s="19" t="str">
        <f>IF($B877&lt;&gt;"",ROUND(MAX(Worksheet!W877,Worksheet!AB877),Worksheet!$N$3),"")</f>
        <v/>
      </c>
      <c r="N877" s="19" t="str">
        <f>IF($B877&lt;&gt;"",ROUND(MAX(Worksheet!X877,Worksheet!AA877),Worksheet!$N$3),"")</f>
        <v/>
      </c>
      <c r="O877" s="19" t="str">
        <f>IF($B877&lt;&gt;"",ROUND(MAX(Worksheet!Y877,Worksheet!Z877),Worksheet!$N$3),"")</f>
        <v/>
      </c>
      <c r="Q877" s="19"/>
      <c r="R877" s="19"/>
      <c r="S877" s="19"/>
    </row>
    <row r="878" spans="2:19" x14ac:dyDescent="0.25">
      <c r="B878" s="10" t="str">
        <f>IF(Worksheet!B878&lt;&gt;"",Worksheet!B878,"")</f>
        <v/>
      </c>
      <c r="C878" s="12" t="str">
        <f t="shared" si="81"/>
        <v/>
      </c>
      <c r="D878" s="12" t="str">
        <f t="shared" si="79"/>
        <v/>
      </c>
      <c r="E878" s="12" t="str">
        <f t="shared" si="80"/>
        <v/>
      </c>
      <c r="F878" s="64" t="str">
        <f>IF(Worksheet!I878="","",Worksheet!I878)</f>
        <v/>
      </c>
      <c r="G878" s="65"/>
      <c r="H878" s="66"/>
      <c r="K878" s="19"/>
      <c r="L878" s="19"/>
      <c r="M878" s="19" t="str">
        <f>IF($B878&lt;&gt;"",ROUND(MAX(Worksheet!W878,Worksheet!AB878),Worksheet!$N$3),"")</f>
        <v/>
      </c>
      <c r="N878" s="19" t="str">
        <f>IF($B878&lt;&gt;"",ROUND(MAX(Worksheet!X878,Worksheet!AA878),Worksheet!$N$3),"")</f>
        <v/>
      </c>
      <c r="O878" s="19" t="str">
        <f>IF($B878&lt;&gt;"",ROUND(MAX(Worksheet!Y878,Worksheet!Z878),Worksheet!$N$3),"")</f>
        <v/>
      </c>
      <c r="Q878" s="19"/>
      <c r="R878" s="19"/>
      <c r="S878" s="19"/>
    </row>
    <row r="879" spans="2:19" x14ac:dyDescent="0.25">
      <c r="B879" s="10" t="str">
        <f>IF(Worksheet!B879&lt;&gt;"",Worksheet!B879,"")</f>
        <v/>
      </c>
      <c r="C879" s="12" t="str">
        <f t="shared" si="81"/>
        <v/>
      </c>
      <c r="D879" s="12" t="str">
        <f t="shared" si="79"/>
        <v/>
      </c>
      <c r="E879" s="12" t="str">
        <f t="shared" si="80"/>
        <v/>
      </c>
      <c r="F879" s="64" t="str">
        <f>IF(Worksheet!I879="","",Worksheet!I879)</f>
        <v/>
      </c>
      <c r="G879" s="65"/>
      <c r="H879" s="66"/>
      <c r="K879" s="19"/>
      <c r="L879" s="19"/>
      <c r="M879" s="19" t="str">
        <f>IF($B879&lt;&gt;"",ROUND(MAX(Worksheet!W879,Worksheet!AB879),Worksheet!$N$3),"")</f>
        <v/>
      </c>
      <c r="N879" s="19" t="str">
        <f>IF($B879&lt;&gt;"",ROUND(MAX(Worksheet!X879,Worksheet!AA879),Worksheet!$N$3),"")</f>
        <v/>
      </c>
      <c r="O879" s="19" t="str">
        <f>IF($B879&lt;&gt;"",ROUND(MAX(Worksheet!Y879,Worksheet!Z879),Worksheet!$N$3),"")</f>
        <v/>
      </c>
      <c r="Q879" s="19"/>
      <c r="R879" s="19"/>
      <c r="S879" s="19"/>
    </row>
    <row r="880" spans="2:19" x14ac:dyDescent="0.25">
      <c r="B880" s="10" t="str">
        <f>IF(Worksheet!B880&lt;&gt;"",Worksheet!B880,"")</f>
        <v/>
      </c>
      <c r="C880" s="12" t="str">
        <f t="shared" si="81"/>
        <v/>
      </c>
      <c r="D880" s="12" t="str">
        <f t="shared" si="79"/>
        <v/>
      </c>
      <c r="E880" s="12" t="str">
        <f t="shared" si="80"/>
        <v/>
      </c>
      <c r="F880" s="64" t="str">
        <f>IF(Worksheet!I880="","",Worksheet!I880)</f>
        <v/>
      </c>
      <c r="G880" s="65"/>
      <c r="H880" s="66"/>
      <c r="K880" s="19"/>
      <c r="L880" s="19"/>
      <c r="M880" s="19" t="str">
        <f>IF($B880&lt;&gt;"",ROUND(MAX(Worksheet!W880,Worksheet!AB880),Worksheet!$N$3),"")</f>
        <v/>
      </c>
      <c r="N880" s="19" t="str">
        <f>IF($B880&lt;&gt;"",ROUND(MAX(Worksheet!X880,Worksheet!AA880),Worksheet!$N$3),"")</f>
        <v/>
      </c>
      <c r="O880" s="19" t="str">
        <f>IF($B880&lt;&gt;"",ROUND(MAX(Worksheet!Y880,Worksheet!Z880),Worksheet!$N$3),"")</f>
        <v/>
      </c>
      <c r="Q880" s="19"/>
      <c r="R880" s="19"/>
      <c r="S880" s="19"/>
    </row>
    <row r="881" spans="2:19" x14ac:dyDescent="0.25">
      <c r="B881" s="10" t="str">
        <f>IF(Worksheet!B881&lt;&gt;"",Worksheet!B881,"")</f>
        <v/>
      </c>
      <c r="C881" s="12" t="str">
        <f t="shared" si="81"/>
        <v/>
      </c>
      <c r="D881" s="12" t="str">
        <f t="shared" si="79"/>
        <v/>
      </c>
      <c r="E881" s="12" t="str">
        <f t="shared" si="80"/>
        <v/>
      </c>
      <c r="F881" s="64" t="str">
        <f>IF(Worksheet!I881="","",Worksheet!I881)</f>
        <v/>
      </c>
      <c r="G881" s="65"/>
      <c r="H881" s="66"/>
      <c r="K881" s="19"/>
      <c r="L881" s="19"/>
      <c r="M881" s="19" t="str">
        <f>IF($B881&lt;&gt;"",ROUND(MAX(Worksheet!W881,Worksheet!AB881),Worksheet!$N$3),"")</f>
        <v/>
      </c>
      <c r="N881" s="19" t="str">
        <f>IF($B881&lt;&gt;"",ROUND(MAX(Worksheet!X881,Worksheet!AA881),Worksheet!$N$3),"")</f>
        <v/>
      </c>
      <c r="O881" s="19" t="str">
        <f>IF($B881&lt;&gt;"",ROUND(MAX(Worksheet!Y881,Worksheet!Z881),Worksheet!$N$3),"")</f>
        <v/>
      </c>
      <c r="Q881" s="19"/>
      <c r="R881" s="19"/>
      <c r="S881" s="19"/>
    </row>
    <row r="882" spans="2:19" x14ac:dyDescent="0.25">
      <c r="B882" s="10" t="str">
        <f>IF(Worksheet!B882&lt;&gt;"",Worksheet!B882,"")</f>
        <v/>
      </c>
      <c r="C882" s="12" t="str">
        <f t="shared" si="81"/>
        <v/>
      </c>
      <c r="D882" s="12" t="str">
        <f t="shared" si="79"/>
        <v/>
      </c>
      <c r="E882" s="12" t="str">
        <f t="shared" si="80"/>
        <v/>
      </c>
      <c r="F882" s="64" t="str">
        <f>IF(Worksheet!I882="","",Worksheet!I882)</f>
        <v/>
      </c>
      <c r="G882" s="65"/>
      <c r="H882" s="66"/>
      <c r="K882" s="19"/>
      <c r="L882" s="19"/>
      <c r="M882" s="19" t="str">
        <f>IF($B882&lt;&gt;"",ROUND(MAX(Worksheet!W882,Worksheet!AB882),Worksheet!$N$3),"")</f>
        <v/>
      </c>
      <c r="N882" s="19" t="str">
        <f>IF($B882&lt;&gt;"",ROUND(MAX(Worksheet!X882,Worksheet!AA882),Worksheet!$N$3),"")</f>
        <v/>
      </c>
      <c r="O882" s="19" t="str">
        <f>IF($B882&lt;&gt;"",ROUND(MAX(Worksheet!Y882,Worksheet!Z882),Worksheet!$N$3),"")</f>
        <v/>
      </c>
      <c r="Q882" s="19"/>
      <c r="R882" s="19"/>
      <c r="S882" s="19"/>
    </row>
    <row r="883" spans="2:19" x14ac:dyDescent="0.25">
      <c r="B883" s="10" t="str">
        <f>IF(Worksheet!B883&lt;&gt;"",Worksheet!B883,"")</f>
        <v/>
      </c>
      <c r="C883" s="12" t="str">
        <f t="shared" si="81"/>
        <v/>
      </c>
      <c r="D883" s="12" t="str">
        <f t="shared" si="79"/>
        <v/>
      </c>
      <c r="E883" s="12" t="str">
        <f t="shared" si="80"/>
        <v/>
      </c>
      <c r="F883" s="64" t="str">
        <f>IF(Worksheet!I883="","",Worksheet!I883)</f>
        <v/>
      </c>
      <c r="G883" s="65"/>
      <c r="H883" s="66"/>
      <c r="K883" s="19"/>
      <c r="L883" s="19"/>
      <c r="M883" s="19" t="str">
        <f>IF($B883&lt;&gt;"",ROUND(MAX(Worksheet!W883,Worksheet!AB883),Worksheet!$N$3),"")</f>
        <v/>
      </c>
      <c r="N883" s="19" t="str">
        <f>IF($B883&lt;&gt;"",ROUND(MAX(Worksheet!X883,Worksheet!AA883),Worksheet!$N$3),"")</f>
        <v/>
      </c>
      <c r="O883" s="19" t="str">
        <f>IF($B883&lt;&gt;"",ROUND(MAX(Worksheet!Y883,Worksheet!Z883),Worksheet!$N$3),"")</f>
        <v/>
      </c>
      <c r="Q883" s="19"/>
      <c r="R883" s="19"/>
      <c r="S883" s="19"/>
    </row>
    <row r="884" spans="2:19" x14ac:dyDescent="0.25">
      <c r="B884" s="10" t="str">
        <f>IF(Worksheet!B884&lt;&gt;"",Worksheet!B884,"")</f>
        <v/>
      </c>
      <c r="C884" s="12" t="str">
        <f t="shared" si="81"/>
        <v/>
      </c>
      <c r="D884" s="12" t="str">
        <f t="shared" si="79"/>
        <v/>
      </c>
      <c r="E884" s="12" t="str">
        <f t="shared" si="80"/>
        <v/>
      </c>
      <c r="F884" s="64" t="str">
        <f>IF(Worksheet!I884="","",Worksheet!I884)</f>
        <v/>
      </c>
      <c r="G884" s="65"/>
      <c r="H884" s="66"/>
      <c r="K884" s="19"/>
      <c r="L884" s="19"/>
      <c r="M884" s="19" t="str">
        <f>IF($B884&lt;&gt;"",ROUND(MAX(Worksheet!W884,Worksheet!AB884),Worksheet!$N$3),"")</f>
        <v/>
      </c>
      <c r="N884" s="19" t="str">
        <f>IF($B884&lt;&gt;"",ROUND(MAX(Worksheet!X884,Worksheet!AA884),Worksheet!$N$3),"")</f>
        <v/>
      </c>
      <c r="O884" s="19" t="str">
        <f>IF($B884&lt;&gt;"",ROUND(MAX(Worksheet!Y884,Worksheet!Z884),Worksheet!$N$3),"")</f>
        <v/>
      </c>
      <c r="Q884" s="19"/>
      <c r="R884" s="19"/>
      <c r="S884" s="19"/>
    </row>
    <row r="885" spans="2:19" x14ac:dyDescent="0.25">
      <c r="B885" s="10" t="str">
        <f>IF(Worksheet!B885&lt;&gt;"",Worksheet!B885,"")</f>
        <v/>
      </c>
      <c r="C885" s="12" t="str">
        <f t="shared" si="81"/>
        <v/>
      </c>
      <c r="D885" s="12" t="str">
        <f t="shared" si="79"/>
        <v/>
      </c>
      <c r="E885" s="12" t="str">
        <f t="shared" si="80"/>
        <v/>
      </c>
      <c r="F885" s="64" t="str">
        <f>IF(Worksheet!I885="","",Worksheet!I885)</f>
        <v/>
      </c>
      <c r="G885" s="65"/>
      <c r="H885" s="66"/>
      <c r="K885" s="19"/>
      <c r="L885" s="19"/>
      <c r="M885" s="19" t="str">
        <f>IF($B885&lt;&gt;"",ROUND(MAX(Worksheet!W885,Worksheet!AB885),Worksheet!$N$3),"")</f>
        <v/>
      </c>
      <c r="N885" s="19" t="str">
        <f>IF($B885&lt;&gt;"",ROUND(MAX(Worksheet!X885,Worksheet!AA885),Worksheet!$N$3),"")</f>
        <v/>
      </c>
      <c r="O885" s="19" t="str">
        <f>IF($B885&lt;&gt;"",ROUND(MAX(Worksheet!Y885,Worksheet!Z885),Worksheet!$N$3),"")</f>
        <v/>
      </c>
      <c r="Q885" s="19"/>
      <c r="R885" s="19"/>
      <c r="S885" s="19"/>
    </row>
    <row r="886" spans="2:19" x14ac:dyDescent="0.25">
      <c r="B886" s="10" t="str">
        <f>IF(Worksheet!B886&lt;&gt;"",Worksheet!B886,"")</f>
        <v/>
      </c>
      <c r="C886" s="12" t="str">
        <f t="shared" si="81"/>
        <v/>
      </c>
      <c r="D886" s="12" t="str">
        <f t="shared" si="79"/>
        <v/>
      </c>
      <c r="E886" s="12" t="str">
        <f t="shared" si="80"/>
        <v/>
      </c>
      <c r="F886" s="64" t="str">
        <f>IF(Worksheet!I886="","",Worksheet!I886)</f>
        <v/>
      </c>
      <c r="G886" s="65"/>
      <c r="H886" s="66"/>
      <c r="K886" s="19"/>
      <c r="L886" s="19"/>
      <c r="M886" s="19" t="str">
        <f>IF($B886&lt;&gt;"",ROUND(MAX(Worksheet!W886,Worksheet!AB886),Worksheet!$N$3),"")</f>
        <v/>
      </c>
      <c r="N886" s="19" t="str">
        <f>IF($B886&lt;&gt;"",ROUND(MAX(Worksheet!X886,Worksheet!AA886),Worksheet!$N$3),"")</f>
        <v/>
      </c>
      <c r="O886" s="19" t="str">
        <f>IF($B886&lt;&gt;"",ROUND(MAX(Worksheet!Y886,Worksheet!Z886),Worksheet!$N$3),"")</f>
        <v/>
      </c>
      <c r="Q886" s="19"/>
      <c r="R886" s="19"/>
      <c r="S886" s="19"/>
    </row>
    <row r="887" spans="2:19" x14ac:dyDescent="0.25">
      <c r="B887" s="10" t="str">
        <f>IF(Worksheet!B887&lt;&gt;"",Worksheet!B887,"")</f>
        <v/>
      </c>
      <c r="C887" s="12" t="str">
        <f t="shared" si="81"/>
        <v/>
      </c>
      <c r="D887" s="12" t="str">
        <f t="shared" si="79"/>
        <v/>
      </c>
      <c r="E887" s="12" t="str">
        <f t="shared" si="80"/>
        <v/>
      </c>
      <c r="F887" s="64" t="str">
        <f>IF(Worksheet!I887="","",Worksheet!I887)</f>
        <v/>
      </c>
      <c r="G887" s="65"/>
      <c r="H887" s="66"/>
      <c r="K887" s="19"/>
      <c r="L887" s="19"/>
      <c r="M887" s="19" t="str">
        <f>IF($B887&lt;&gt;"",ROUND(MAX(Worksheet!W887,Worksheet!AB887),Worksheet!$N$3),"")</f>
        <v/>
      </c>
      <c r="N887" s="19" t="str">
        <f>IF($B887&lt;&gt;"",ROUND(MAX(Worksheet!X887,Worksheet!AA887),Worksheet!$N$3),"")</f>
        <v/>
      </c>
      <c r="O887" s="19" t="str">
        <f>IF($B887&lt;&gt;"",ROUND(MAX(Worksheet!Y887,Worksheet!Z887),Worksheet!$N$3),"")</f>
        <v/>
      </c>
      <c r="Q887" s="19"/>
      <c r="R887" s="19"/>
      <c r="S887" s="19"/>
    </row>
    <row r="888" spans="2:19" x14ac:dyDescent="0.25">
      <c r="B888" s="10" t="str">
        <f>IF(Worksheet!B888&lt;&gt;"",Worksheet!B888,"")</f>
        <v/>
      </c>
      <c r="C888" s="12" t="str">
        <f t="shared" si="81"/>
        <v/>
      </c>
      <c r="D888" s="12" t="str">
        <f t="shared" si="79"/>
        <v/>
      </c>
      <c r="E888" s="12" t="str">
        <f t="shared" si="80"/>
        <v/>
      </c>
      <c r="F888" s="64" t="str">
        <f>IF(Worksheet!I888="","",Worksheet!I888)</f>
        <v/>
      </c>
      <c r="G888" s="65"/>
      <c r="H888" s="66"/>
      <c r="K888" s="19"/>
      <c r="L888" s="19"/>
      <c r="M888" s="19" t="str">
        <f>IF($B888&lt;&gt;"",ROUND(MAX(Worksheet!W888,Worksheet!AB888),Worksheet!$N$3),"")</f>
        <v/>
      </c>
      <c r="N888" s="19" t="str">
        <f>IF($B888&lt;&gt;"",ROUND(MAX(Worksheet!X888,Worksheet!AA888),Worksheet!$N$3),"")</f>
        <v/>
      </c>
      <c r="O888" s="19" t="str">
        <f>IF($B888&lt;&gt;"",ROUND(MAX(Worksheet!Y888,Worksheet!Z888),Worksheet!$N$3),"")</f>
        <v/>
      </c>
      <c r="Q888" s="19"/>
      <c r="R888" s="19"/>
      <c r="S888" s="19"/>
    </row>
    <row r="889" spans="2:19" x14ac:dyDescent="0.25">
      <c r="B889" s="10" t="str">
        <f>IF(Worksheet!B889&lt;&gt;"",Worksheet!B889,"")</f>
        <v/>
      </c>
      <c r="C889" s="12" t="str">
        <f t="shared" si="81"/>
        <v/>
      </c>
      <c r="D889" s="12" t="str">
        <f t="shared" si="79"/>
        <v/>
      </c>
      <c r="E889" s="12" t="str">
        <f t="shared" si="80"/>
        <v/>
      </c>
      <c r="F889" s="64" t="str">
        <f>IF(Worksheet!I889="","",Worksheet!I889)</f>
        <v/>
      </c>
      <c r="G889" s="65"/>
      <c r="H889" s="66"/>
      <c r="K889" s="19"/>
      <c r="L889" s="19"/>
      <c r="M889" s="19" t="str">
        <f>IF($B889&lt;&gt;"",ROUND(MAX(Worksheet!W889,Worksheet!AB889),Worksheet!$N$3),"")</f>
        <v/>
      </c>
      <c r="N889" s="19" t="str">
        <f>IF($B889&lt;&gt;"",ROUND(MAX(Worksheet!X889,Worksheet!AA889),Worksheet!$N$3),"")</f>
        <v/>
      </c>
      <c r="O889" s="19" t="str">
        <f>IF($B889&lt;&gt;"",ROUND(MAX(Worksheet!Y889,Worksheet!Z889),Worksheet!$N$3),"")</f>
        <v/>
      </c>
      <c r="Q889" s="19"/>
      <c r="R889" s="19"/>
      <c r="S889" s="19"/>
    </row>
    <row r="890" spans="2:19" x14ac:dyDescent="0.25">
      <c r="B890" s="10" t="str">
        <f>IF(Worksheet!B890&lt;&gt;"",Worksheet!B890,"")</f>
        <v/>
      </c>
      <c r="C890" s="12" t="str">
        <f t="shared" si="81"/>
        <v/>
      </c>
      <c r="D890" s="12" t="str">
        <f t="shared" si="79"/>
        <v/>
      </c>
      <c r="E890" s="12" t="str">
        <f t="shared" si="80"/>
        <v/>
      </c>
      <c r="F890" s="64" t="str">
        <f>IF(Worksheet!I890="","",Worksheet!I890)</f>
        <v/>
      </c>
      <c r="G890" s="65"/>
      <c r="H890" s="66"/>
      <c r="K890" s="19"/>
      <c r="L890" s="19"/>
      <c r="M890" s="19" t="str">
        <f>IF($B890&lt;&gt;"",ROUND(MAX(Worksheet!W890,Worksheet!AB890),Worksheet!$N$3),"")</f>
        <v/>
      </c>
      <c r="N890" s="19" t="str">
        <f>IF($B890&lt;&gt;"",ROUND(MAX(Worksheet!X890,Worksheet!AA890),Worksheet!$N$3),"")</f>
        <v/>
      </c>
      <c r="O890" s="19" t="str">
        <f>IF($B890&lt;&gt;"",ROUND(MAX(Worksheet!Y890,Worksheet!Z890),Worksheet!$N$3),"")</f>
        <v/>
      </c>
      <c r="Q890" s="19"/>
      <c r="R890" s="19"/>
      <c r="S890" s="19"/>
    </row>
    <row r="891" spans="2:19" x14ac:dyDescent="0.25">
      <c r="B891" s="10" t="str">
        <f>IF(Worksheet!B891&lt;&gt;"",Worksheet!B891,"")</f>
        <v/>
      </c>
      <c r="C891" s="12" t="str">
        <f t="shared" si="81"/>
        <v/>
      </c>
      <c r="D891" s="12" t="str">
        <f t="shared" si="79"/>
        <v/>
      </c>
      <c r="E891" s="12" t="str">
        <f t="shared" si="80"/>
        <v/>
      </c>
      <c r="F891" s="64" t="str">
        <f>IF(Worksheet!I891="","",Worksheet!I891)</f>
        <v/>
      </c>
      <c r="G891" s="65"/>
      <c r="H891" s="66"/>
      <c r="K891" s="19"/>
      <c r="L891" s="19"/>
      <c r="M891" s="19" t="str">
        <f>IF($B891&lt;&gt;"",ROUND(MAX(Worksheet!W891,Worksheet!AB891),Worksheet!$N$3),"")</f>
        <v/>
      </c>
      <c r="N891" s="19" t="str">
        <f>IF($B891&lt;&gt;"",ROUND(MAX(Worksheet!X891,Worksheet!AA891),Worksheet!$N$3),"")</f>
        <v/>
      </c>
      <c r="O891" s="19" t="str">
        <f>IF($B891&lt;&gt;"",ROUND(MAX(Worksheet!Y891,Worksheet!Z891),Worksheet!$N$3),"")</f>
        <v/>
      </c>
      <c r="Q891" s="19"/>
      <c r="R891" s="19"/>
      <c r="S891" s="19"/>
    </row>
    <row r="892" spans="2:19" x14ac:dyDescent="0.25">
      <c r="B892" s="10" t="str">
        <f>IF(Worksheet!B892&lt;&gt;"",Worksheet!B892,"")</f>
        <v/>
      </c>
      <c r="C892" s="12" t="str">
        <f t="shared" si="81"/>
        <v/>
      </c>
      <c r="D892" s="12" t="str">
        <f t="shared" si="79"/>
        <v/>
      </c>
      <c r="E892" s="12" t="str">
        <f t="shared" si="80"/>
        <v/>
      </c>
      <c r="F892" s="64" t="str">
        <f>IF(Worksheet!I892="","",Worksheet!I892)</f>
        <v/>
      </c>
      <c r="G892" s="65"/>
      <c r="H892" s="66"/>
      <c r="K892" s="19"/>
      <c r="L892" s="19"/>
      <c r="M892" s="19" t="str">
        <f>IF($B892&lt;&gt;"",ROUND(MAX(Worksheet!W892,Worksheet!AB892),Worksheet!$N$3),"")</f>
        <v/>
      </c>
      <c r="N892" s="19" t="str">
        <f>IF($B892&lt;&gt;"",ROUND(MAX(Worksheet!X892,Worksheet!AA892),Worksheet!$N$3),"")</f>
        <v/>
      </c>
      <c r="O892" s="19" t="str">
        <f>IF($B892&lt;&gt;"",ROUND(MAX(Worksheet!Y892,Worksheet!Z892),Worksheet!$N$3),"")</f>
        <v/>
      </c>
      <c r="Q892" s="19"/>
      <c r="R892" s="19"/>
      <c r="S892" s="19"/>
    </row>
    <row r="893" spans="2:19" x14ac:dyDescent="0.25">
      <c r="K893" s="19"/>
      <c r="L893" s="19"/>
      <c r="M893" s="19" t="str">
        <f>IF($B893&lt;&gt;"",ROUND(MAX(Worksheet!W893,Worksheet!AB893),Worksheet!$N$3),"")</f>
        <v/>
      </c>
      <c r="N893" s="19" t="str">
        <f>IF($B893&lt;&gt;"",ROUND(MAX(Worksheet!X893,Worksheet!AA893),Worksheet!$N$3),"")</f>
        <v/>
      </c>
      <c r="O893" s="19" t="str">
        <f>IF($B893&lt;&gt;"",ROUND(MAX(Worksheet!Y893,Worksheet!Z893),Worksheet!$N$3),"")</f>
        <v/>
      </c>
      <c r="Q893" s="19"/>
      <c r="R893" s="19"/>
      <c r="S893" s="19"/>
    </row>
    <row r="894" spans="2:19" x14ac:dyDescent="0.25">
      <c r="B894" s="61" t="s">
        <v>67</v>
      </c>
      <c r="C894" s="61"/>
      <c r="D894" s="61"/>
      <c r="E894" s="61"/>
      <c r="F894" s="61"/>
      <c r="G894" s="61"/>
      <c r="I894" s="2" t="str">
        <f>CONCATENATE("Page ",P894," of ",$Q$1)</f>
        <v>Page 21 of 2</v>
      </c>
      <c r="K894" s="19"/>
      <c r="L894" s="19"/>
      <c r="M894" s="19" t="e">
        <f>IF($B894&lt;&gt;"",ROUND(MAX(Worksheet!W894,Worksheet!AB894),Worksheet!$N$3),"")</f>
        <v>#VALUE!</v>
      </c>
      <c r="N894" s="19" t="e">
        <f>IF($B894&lt;&gt;"",ROUND(MAX(Worksheet!X894,Worksheet!AA894),Worksheet!$N$3),"")</f>
        <v>#VALUE!</v>
      </c>
      <c r="O894" s="19" t="e">
        <f>IF($B894&lt;&gt;"",ROUND(MAX(Worksheet!Y894,Worksheet!Z894),Worksheet!$N$3),"")</f>
        <v>#VALUE!</v>
      </c>
      <c r="P894" s="13">
        <f>P847+1</f>
        <v>21</v>
      </c>
      <c r="Q894" s="19"/>
      <c r="R894" s="19"/>
      <c r="S894" s="19"/>
    </row>
    <row r="895" spans="2:19" ht="18" x14ac:dyDescent="0.25">
      <c r="B895" s="67" t="s">
        <v>68</v>
      </c>
      <c r="C895" s="67"/>
      <c r="D895" s="67"/>
      <c r="E895" s="67"/>
      <c r="F895" s="67"/>
      <c r="G895" s="67"/>
      <c r="H895" s="67"/>
      <c r="K895" s="19"/>
      <c r="L895" s="19"/>
      <c r="M895" s="19" t="e">
        <f>IF($B895&lt;&gt;"",ROUND(MAX(Worksheet!W895,Worksheet!AB895),Worksheet!$N$3),"")</f>
        <v>#VALUE!</v>
      </c>
      <c r="N895" s="19" t="e">
        <f>IF($B895&lt;&gt;"",ROUND(MAX(Worksheet!X895,Worksheet!AA895),Worksheet!$N$3),"")</f>
        <v>#VALUE!</v>
      </c>
      <c r="O895" s="19" t="e">
        <f>IF($B895&lt;&gt;"",ROUND(MAX(Worksheet!Y895,Worksheet!Z895),Worksheet!$N$3),"")</f>
        <v>#VALUE!</v>
      </c>
      <c r="Q895" s="19"/>
      <c r="R895" s="19"/>
      <c r="S895" s="19"/>
    </row>
    <row r="896" spans="2:19" ht="16.5" thickBot="1" x14ac:dyDescent="0.3">
      <c r="B896" s="3" t="s">
        <v>31</v>
      </c>
      <c r="C896" s="28">
        <f>$C$3</f>
        <v>0</v>
      </c>
      <c r="E896" s="3" t="s">
        <v>24</v>
      </c>
      <c r="F896" s="4" t="str">
        <f>$E$3</f>
        <v/>
      </c>
      <c r="H896" s="5"/>
      <c r="K896" s="19"/>
      <c r="L896" s="19"/>
      <c r="M896" s="19" t="e">
        <f>IF($B896&lt;&gt;"",ROUND(MAX(Worksheet!W896,Worksheet!AB896),Worksheet!$N$3),"")</f>
        <v>#VALUE!</v>
      </c>
      <c r="N896" s="19" t="e">
        <f>IF($B896&lt;&gt;"",ROUND(MAX(Worksheet!X896,Worksheet!AA896),Worksheet!$N$3),"")</f>
        <v>#VALUE!</v>
      </c>
      <c r="O896" s="19" t="e">
        <f>IF($B896&lt;&gt;"",ROUND(MAX(Worksheet!Y896,Worksheet!Z896),Worksheet!$N$3),"")</f>
        <v>#VALUE!</v>
      </c>
      <c r="Q896" s="19"/>
      <c r="R896" s="19"/>
      <c r="S896" s="19"/>
    </row>
    <row r="897" spans="2:19" x14ac:dyDescent="0.25">
      <c r="H897" s="6"/>
      <c r="K897" s="19"/>
      <c r="L897" s="19"/>
      <c r="M897" s="19" t="str">
        <f>IF($B897&lt;&gt;"",ROUND(MAX(Worksheet!W897,Worksheet!AB897),Worksheet!$N$3),"")</f>
        <v/>
      </c>
      <c r="N897" s="19" t="str">
        <f>IF($B897&lt;&gt;"",ROUND(MAX(Worksheet!X897,Worksheet!AA897),Worksheet!$N$3),"")</f>
        <v/>
      </c>
      <c r="O897" s="19" t="str">
        <f>IF($B897&lt;&gt;"",ROUND(MAX(Worksheet!Y897,Worksheet!Z897),Worksheet!$N$3),"")</f>
        <v/>
      </c>
      <c r="Q897" s="19"/>
      <c r="R897" s="19"/>
      <c r="S897" s="19"/>
    </row>
    <row r="898" spans="2:19" x14ac:dyDescent="0.25">
      <c r="C898" s="60" t="s">
        <v>42</v>
      </c>
      <c r="D898" s="60"/>
      <c r="E898" s="60"/>
      <c r="H898" s="6"/>
      <c r="K898" s="19"/>
      <c r="L898" s="19"/>
      <c r="M898" s="19" t="str">
        <f>IF($B898&lt;&gt;"",ROUND(MAX(Worksheet!W898,Worksheet!AB898),Worksheet!$N$3),"")</f>
        <v/>
      </c>
      <c r="N898" s="19" t="str">
        <f>IF($B898&lt;&gt;"",ROUND(MAX(Worksheet!X898,Worksheet!AA898),Worksheet!$N$3),"")</f>
        <v/>
      </c>
      <c r="O898" s="19" t="str">
        <f>IF($B898&lt;&gt;"",ROUND(MAX(Worksheet!Y898,Worksheet!Z898),Worksheet!$N$3),"")</f>
        <v/>
      </c>
      <c r="Q898" s="19"/>
      <c r="R898" s="19"/>
      <c r="S898" s="19"/>
    </row>
    <row r="899" spans="2:19" x14ac:dyDescent="0.25">
      <c r="B899" s="7" t="s">
        <v>45</v>
      </c>
      <c r="C899" s="7" t="s">
        <v>9</v>
      </c>
      <c r="D899" s="7" t="s">
        <v>71</v>
      </c>
      <c r="E899" s="7" t="s">
        <v>11</v>
      </c>
      <c r="F899" s="68" t="s">
        <v>52</v>
      </c>
      <c r="G899" s="68"/>
      <c r="H899" s="68"/>
      <c r="K899" s="19"/>
      <c r="L899" s="19"/>
      <c r="M899" s="19" t="e">
        <f>IF($B899&lt;&gt;"",ROUND(MAX(Worksheet!W899,Worksheet!AB899),Worksheet!$N$3),"")</f>
        <v>#VALUE!</v>
      </c>
      <c r="N899" s="19" t="e">
        <f>IF($B899&lt;&gt;"",ROUND(MAX(Worksheet!X899,Worksheet!AA899),Worksheet!$N$3),"")</f>
        <v>#VALUE!</v>
      </c>
      <c r="O899" s="19" t="e">
        <f>IF($B899&lt;&gt;"",ROUND(MAX(Worksheet!Y899,Worksheet!Z899),Worksheet!$N$3),"")</f>
        <v>#VALUE!</v>
      </c>
      <c r="Q899" s="19"/>
      <c r="R899" s="19"/>
      <c r="S899" s="19"/>
    </row>
    <row r="900" spans="2:19" x14ac:dyDescent="0.25">
      <c r="B900" s="10" t="str">
        <f>IF(Worksheet!B900&lt;&gt;"",Worksheet!B900,"")</f>
        <v/>
      </c>
      <c r="C900" s="12" t="str">
        <f t="shared" ref="C900" si="82">IF(ISERROR(M900),"",M900)</f>
        <v/>
      </c>
      <c r="D900" s="12" t="str">
        <f t="shared" ref="D900:D939" si="83">IF(ISERROR(N900),"",N900)</f>
        <v/>
      </c>
      <c r="E900" s="12" t="str">
        <f t="shared" ref="E900:E939" si="84">IF(ISERROR(O900),"",O900)</f>
        <v/>
      </c>
      <c r="F900" s="64" t="str">
        <f>IF(Worksheet!I900="","",Worksheet!I900)</f>
        <v/>
      </c>
      <c r="G900" s="65"/>
      <c r="H900" s="66"/>
      <c r="K900" s="19"/>
      <c r="L900" s="19"/>
      <c r="M900" s="19" t="str">
        <f>IF($B900&lt;&gt;"",ROUND(MAX(Worksheet!W900,Worksheet!AB900),Worksheet!$N$3),"")</f>
        <v/>
      </c>
      <c r="N900" s="19" t="str">
        <f>IF($B900&lt;&gt;"",ROUND(MAX(Worksheet!X900,Worksheet!AA900),Worksheet!$N$3),"")</f>
        <v/>
      </c>
      <c r="O900" s="19" t="str">
        <f>IF($B900&lt;&gt;"",ROUND(MAX(Worksheet!Y900,Worksheet!Z900),Worksheet!$N$3),"")</f>
        <v/>
      </c>
      <c r="Q900" s="13">
        <f>IF(B900="",Q853,Q853+1)</f>
        <v>2</v>
      </c>
      <c r="R900" s="19"/>
      <c r="S900" s="19"/>
    </row>
    <row r="901" spans="2:19" x14ac:dyDescent="0.25">
      <c r="B901" s="10" t="str">
        <f>IF(Worksheet!B901&lt;&gt;"",Worksheet!B901,"")</f>
        <v/>
      </c>
      <c r="C901" s="12" t="str">
        <f>IF(ISERROR(M901),"",M901)</f>
        <v/>
      </c>
      <c r="D901" s="12" t="str">
        <f t="shared" si="83"/>
        <v/>
      </c>
      <c r="E901" s="12" t="str">
        <f t="shared" si="84"/>
        <v/>
      </c>
      <c r="F901" s="64" t="str">
        <f>IF(Worksheet!I901="","",Worksheet!I901)</f>
        <v/>
      </c>
      <c r="G901" s="65"/>
      <c r="H901" s="66"/>
      <c r="K901" s="19"/>
      <c r="L901" s="19"/>
      <c r="M901" s="19" t="str">
        <f>IF($B901&lt;&gt;"",ROUND(MAX(Worksheet!W901,Worksheet!AB901),Worksheet!$N$3),"")</f>
        <v/>
      </c>
      <c r="N901" s="19" t="str">
        <f>IF($B901&lt;&gt;"",ROUND(MAX(Worksheet!X901,Worksheet!AA901),Worksheet!$N$3),"")</f>
        <v/>
      </c>
      <c r="O901" s="19" t="str">
        <f>IF($B901&lt;&gt;"",ROUND(MAX(Worksheet!Y901,Worksheet!Z901),Worksheet!$N$3),"")</f>
        <v/>
      </c>
      <c r="Q901" s="19"/>
      <c r="R901" s="19"/>
      <c r="S901" s="19"/>
    </row>
    <row r="902" spans="2:19" x14ac:dyDescent="0.25">
      <c r="B902" s="10" t="str">
        <f>IF(Worksheet!B902&lt;&gt;"",Worksheet!B902,"")</f>
        <v/>
      </c>
      <c r="C902" s="12" t="str">
        <f t="shared" ref="C902:C939" si="85">IF(ISERROR(M902),"",M902)</f>
        <v/>
      </c>
      <c r="D902" s="12" t="str">
        <f t="shared" si="83"/>
        <v/>
      </c>
      <c r="E902" s="12" t="str">
        <f t="shared" si="84"/>
        <v/>
      </c>
      <c r="F902" s="64" t="str">
        <f>IF(Worksheet!I902="","",Worksheet!I902)</f>
        <v/>
      </c>
      <c r="G902" s="65"/>
      <c r="H902" s="66"/>
      <c r="K902" s="19"/>
      <c r="L902" s="19"/>
      <c r="M902" s="19" t="str">
        <f>IF($B902&lt;&gt;"",ROUND(MAX(Worksheet!W902,Worksheet!AB902),Worksheet!$N$3),"")</f>
        <v/>
      </c>
      <c r="N902" s="19" t="str">
        <f>IF($B902&lt;&gt;"",ROUND(MAX(Worksheet!X902,Worksheet!AA902),Worksheet!$N$3),"")</f>
        <v/>
      </c>
      <c r="O902" s="19" t="str">
        <f>IF($B902&lt;&gt;"",ROUND(MAX(Worksheet!Y902,Worksheet!Z902),Worksheet!$N$3),"")</f>
        <v/>
      </c>
      <c r="Q902" s="19"/>
      <c r="R902" s="19"/>
      <c r="S902" s="19"/>
    </row>
    <row r="903" spans="2:19" x14ac:dyDescent="0.25">
      <c r="B903" s="10" t="str">
        <f>IF(Worksheet!B903&lt;&gt;"",Worksheet!B903,"")</f>
        <v/>
      </c>
      <c r="C903" s="12" t="str">
        <f t="shared" si="85"/>
        <v/>
      </c>
      <c r="D903" s="12" t="str">
        <f t="shared" si="83"/>
        <v/>
      </c>
      <c r="E903" s="12" t="str">
        <f t="shared" si="84"/>
        <v/>
      </c>
      <c r="F903" s="64" t="str">
        <f>IF(Worksheet!I903="","",Worksheet!I903)</f>
        <v/>
      </c>
      <c r="G903" s="65"/>
      <c r="H903" s="66"/>
      <c r="K903" s="19"/>
      <c r="L903" s="19"/>
      <c r="M903" s="19" t="str">
        <f>IF($B903&lt;&gt;"",ROUND(MAX(Worksheet!W903,Worksheet!AB903),Worksheet!$N$3),"")</f>
        <v/>
      </c>
      <c r="N903" s="19" t="str">
        <f>IF($B903&lt;&gt;"",ROUND(MAX(Worksheet!X903,Worksheet!AA903),Worksheet!$N$3),"")</f>
        <v/>
      </c>
      <c r="O903" s="19" t="str">
        <f>IF($B903&lt;&gt;"",ROUND(MAX(Worksheet!Y903,Worksheet!Z903),Worksheet!$N$3),"")</f>
        <v/>
      </c>
      <c r="Q903" s="19"/>
      <c r="R903" s="19"/>
      <c r="S903" s="19"/>
    </row>
    <row r="904" spans="2:19" x14ac:dyDescent="0.25">
      <c r="B904" s="10" t="str">
        <f>IF(Worksheet!B904&lt;&gt;"",Worksheet!B904,"")</f>
        <v/>
      </c>
      <c r="C904" s="12" t="str">
        <f t="shared" si="85"/>
        <v/>
      </c>
      <c r="D904" s="12" t="str">
        <f t="shared" si="83"/>
        <v/>
      </c>
      <c r="E904" s="12" t="str">
        <f t="shared" si="84"/>
        <v/>
      </c>
      <c r="F904" s="64" t="str">
        <f>IF(Worksheet!I904="","",Worksheet!I904)</f>
        <v/>
      </c>
      <c r="G904" s="65"/>
      <c r="H904" s="66"/>
      <c r="K904" s="19"/>
      <c r="L904" s="19"/>
      <c r="M904" s="19" t="str">
        <f>IF($B904&lt;&gt;"",ROUND(MAX(Worksheet!W904,Worksheet!AB904),Worksheet!$N$3),"")</f>
        <v/>
      </c>
      <c r="N904" s="19" t="str">
        <f>IF($B904&lt;&gt;"",ROUND(MAX(Worksheet!X904,Worksheet!AA904),Worksheet!$N$3),"")</f>
        <v/>
      </c>
      <c r="O904" s="19" t="str">
        <f>IF($B904&lt;&gt;"",ROUND(MAX(Worksheet!Y904,Worksheet!Z904),Worksheet!$N$3),"")</f>
        <v/>
      </c>
      <c r="Q904" s="19"/>
      <c r="R904" s="19"/>
      <c r="S904" s="19"/>
    </row>
    <row r="905" spans="2:19" x14ac:dyDescent="0.25">
      <c r="B905" s="10" t="str">
        <f>IF(Worksheet!B905&lt;&gt;"",Worksheet!B905,"")</f>
        <v/>
      </c>
      <c r="C905" s="12" t="str">
        <f t="shared" si="85"/>
        <v/>
      </c>
      <c r="D905" s="12" t="str">
        <f t="shared" si="83"/>
        <v/>
      </c>
      <c r="E905" s="12" t="str">
        <f t="shared" si="84"/>
        <v/>
      </c>
      <c r="F905" s="64" t="str">
        <f>IF(Worksheet!I905="","",Worksheet!I905)</f>
        <v/>
      </c>
      <c r="G905" s="65"/>
      <c r="H905" s="66"/>
      <c r="K905" s="19"/>
      <c r="L905" s="19"/>
      <c r="M905" s="19" t="str">
        <f>IF($B905&lt;&gt;"",ROUND(MAX(Worksheet!W905,Worksheet!AB905),Worksheet!$N$3),"")</f>
        <v/>
      </c>
      <c r="N905" s="19" t="str">
        <f>IF($B905&lt;&gt;"",ROUND(MAX(Worksheet!X905,Worksheet!AA905),Worksheet!$N$3),"")</f>
        <v/>
      </c>
      <c r="O905" s="19" t="str">
        <f>IF($B905&lt;&gt;"",ROUND(MAX(Worksheet!Y905,Worksheet!Z905),Worksheet!$N$3),"")</f>
        <v/>
      </c>
      <c r="Q905" s="19"/>
      <c r="R905" s="19"/>
      <c r="S905" s="19"/>
    </row>
    <row r="906" spans="2:19" x14ac:dyDescent="0.25">
      <c r="B906" s="10" t="str">
        <f>IF(Worksheet!B906&lt;&gt;"",Worksheet!B906,"")</f>
        <v/>
      </c>
      <c r="C906" s="12" t="str">
        <f t="shared" si="85"/>
        <v/>
      </c>
      <c r="D906" s="12" t="str">
        <f t="shared" si="83"/>
        <v/>
      </c>
      <c r="E906" s="12" t="str">
        <f t="shared" si="84"/>
        <v/>
      </c>
      <c r="F906" s="64" t="str">
        <f>IF(Worksheet!I906="","",Worksheet!I906)</f>
        <v/>
      </c>
      <c r="G906" s="65"/>
      <c r="H906" s="66"/>
      <c r="K906" s="19"/>
      <c r="L906" s="19"/>
      <c r="M906" s="19" t="str">
        <f>IF($B906&lt;&gt;"",ROUND(MAX(Worksheet!W906,Worksheet!AB906),Worksheet!$N$3),"")</f>
        <v/>
      </c>
      <c r="N906" s="19" t="str">
        <f>IF($B906&lt;&gt;"",ROUND(MAX(Worksheet!X906,Worksheet!AA906),Worksheet!$N$3),"")</f>
        <v/>
      </c>
      <c r="O906" s="19" t="str">
        <f>IF($B906&lt;&gt;"",ROUND(MAX(Worksheet!Y906,Worksheet!Z906),Worksheet!$N$3),"")</f>
        <v/>
      </c>
      <c r="Q906" s="19"/>
      <c r="R906" s="19"/>
      <c r="S906" s="19"/>
    </row>
    <row r="907" spans="2:19" x14ac:dyDescent="0.25">
      <c r="B907" s="10" t="str">
        <f>IF(Worksheet!B907&lt;&gt;"",Worksheet!B907,"")</f>
        <v/>
      </c>
      <c r="C907" s="12" t="str">
        <f t="shared" si="85"/>
        <v/>
      </c>
      <c r="D907" s="12" t="str">
        <f t="shared" si="83"/>
        <v/>
      </c>
      <c r="E907" s="12" t="str">
        <f t="shared" si="84"/>
        <v/>
      </c>
      <c r="F907" s="64" t="str">
        <f>IF(Worksheet!I907="","",Worksheet!I907)</f>
        <v/>
      </c>
      <c r="G907" s="65"/>
      <c r="H907" s="66"/>
      <c r="K907" s="19"/>
      <c r="L907" s="19"/>
      <c r="M907" s="19" t="str">
        <f>IF($B907&lt;&gt;"",ROUND(MAX(Worksheet!W907,Worksheet!AB907),Worksheet!$N$3),"")</f>
        <v/>
      </c>
      <c r="N907" s="19" t="str">
        <f>IF($B907&lt;&gt;"",ROUND(MAX(Worksheet!X907,Worksheet!AA907),Worksheet!$N$3),"")</f>
        <v/>
      </c>
      <c r="O907" s="19" t="str">
        <f>IF($B907&lt;&gt;"",ROUND(MAX(Worksheet!Y907,Worksheet!Z907),Worksheet!$N$3),"")</f>
        <v/>
      </c>
      <c r="Q907" s="19"/>
      <c r="R907" s="19"/>
      <c r="S907" s="19"/>
    </row>
    <row r="908" spans="2:19" x14ac:dyDescent="0.25">
      <c r="B908" s="10" t="str">
        <f>IF(Worksheet!B908&lt;&gt;"",Worksheet!B908,"")</f>
        <v/>
      </c>
      <c r="C908" s="12" t="str">
        <f t="shared" si="85"/>
        <v/>
      </c>
      <c r="D908" s="12" t="str">
        <f t="shared" si="83"/>
        <v/>
      </c>
      <c r="E908" s="12" t="str">
        <f t="shared" si="84"/>
        <v/>
      </c>
      <c r="F908" s="64" t="str">
        <f>IF(Worksheet!I908="","",Worksheet!I908)</f>
        <v/>
      </c>
      <c r="G908" s="65"/>
      <c r="H908" s="66"/>
      <c r="K908" s="19"/>
      <c r="L908" s="19"/>
      <c r="M908" s="19" t="str">
        <f>IF($B908&lt;&gt;"",ROUND(MAX(Worksheet!W908,Worksheet!AB908),Worksheet!$N$3),"")</f>
        <v/>
      </c>
      <c r="N908" s="19" t="str">
        <f>IF($B908&lt;&gt;"",ROUND(MAX(Worksheet!X908,Worksheet!AA908),Worksheet!$N$3),"")</f>
        <v/>
      </c>
      <c r="O908" s="19" t="str">
        <f>IF($B908&lt;&gt;"",ROUND(MAX(Worksheet!Y908,Worksheet!Z908),Worksheet!$N$3),"")</f>
        <v/>
      </c>
      <c r="Q908" s="19"/>
      <c r="R908" s="19"/>
      <c r="S908" s="19"/>
    </row>
    <row r="909" spans="2:19" x14ac:dyDescent="0.25">
      <c r="B909" s="10" t="str">
        <f>IF(Worksheet!B909&lt;&gt;"",Worksheet!B909,"")</f>
        <v/>
      </c>
      <c r="C909" s="12" t="str">
        <f t="shared" si="85"/>
        <v/>
      </c>
      <c r="D909" s="12" t="str">
        <f t="shared" si="83"/>
        <v/>
      </c>
      <c r="E909" s="12" t="str">
        <f t="shared" si="84"/>
        <v/>
      </c>
      <c r="F909" s="64" t="str">
        <f>IF(Worksheet!I909="","",Worksheet!I909)</f>
        <v/>
      </c>
      <c r="G909" s="65"/>
      <c r="H909" s="66"/>
      <c r="K909" s="19"/>
      <c r="L909" s="19"/>
      <c r="M909" s="19" t="str">
        <f>IF($B909&lt;&gt;"",ROUND(MAX(Worksheet!W909,Worksheet!AB909),Worksheet!$N$3),"")</f>
        <v/>
      </c>
      <c r="N909" s="19" t="str">
        <f>IF($B909&lt;&gt;"",ROUND(MAX(Worksheet!X909,Worksheet!AA909),Worksheet!$N$3),"")</f>
        <v/>
      </c>
      <c r="O909" s="19" t="str">
        <f>IF($B909&lt;&gt;"",ROUND(MAX(Worksheet!Y909,Worksheet!Z909),Worksheet!$N$3),"")</f>
        <v/>
      </c>
      <c r="Q909" s="19"/>
      <c r="R909" s="19"/>
      <c r="S909" s="19"/>
    </row>
    <row r="910" spans="2:19" x14ac:dyDescent="0.25">
      <c r="B910" s="10" t="str">
        <f>IF(Worksheet!B910&lt;&gt;"",Worksheet!B910,"")</f>
        <v/>
      </c>
      <c r="C910" s="12" t="str">
        <f t="shared" si="85"/>
        <v/>
      </c>
      <c r="D910" s="12" t="str">
        <f t="shared" si="83"/>
        <v/>
      </c>
      <c r="E910" s="12" t="str">
        <f t="shared" si="84"/>
        <v/>
      </c>
      <c r="F910" s="64" t="str">
        <f>IF(Worksheet!I910="","",Worksheet!I910)</f>
        <v/>
      </c>
      <c r="G910" s="65"/>
      <c r="H910" s="66"/>
      <c r="K910" s="19"/>
      <c r="L910" s="19"/>
      <c r="M910" s="19" t="str">
        <f>IF($B910&lt;&gt;"",ROUND(MAX(Worksheet!W910,Worksheet!AB910),Worksheet!$N$3),"")</f>
        <v/>
      </c>
      <c r="N910" s="19" t="str">
        <f>IF($B910&lt;&gt;"",ROUND(MAX(Worksheet!X910,Worksheet!AA910),Worksheet!$N$3),"")</f>
        <v/>
      </c>
      <c r="O910" s="19" t="str">
        <f>IF($B910&lt;&gt;"",ROUND(MAX(Worksheet!Y910,Worksheet!Z910),Worksheet!$N$3),"")</f>
        <v/>
      </c>
      <c r="Q910" s="19"/>
      <c r="R910" s="19"/>
      <c r="S910" s="19"/>
    </row>
    <row r="911" spans="2:19" x14ac:dyDescent="0.25">
      <c r="B911" s="10" t="str">
        <f>IF(Worksheet!B911&lt;&gt;"",Worksheet!B911,"")</f>
        <v/>
      </c>
      <c r="C911" s="12" t="str">
        <f t="shared" si="85"/>
        <v/>
      </c>
      <c r="D911" s="12" t="str">
        <f t="shared" si="83"/>
        <v/>
      </c>
      <c r="E911" s="12" t="str">
        <f t="shared" si="84"/>
        <v/>
      </c>
      <c r="F911" s="64" t="str">
        <f>IF(Worksheet!I911="","",Worksheet!I911)</f>
        <v/>
      </c>
      <c r="G911" s="65"/>
      <c r="H911" s="66"/>
      <c r="K911" s="19"/>
      <c r="L911" s="19"/>
      <c r="M911" s="19" t="str">
        <f>IF($B911&lt;&gt;"",ROUND(MAX(Worksheet!W911,Worksheet!AB911),Worksheet!$N$3),"")</f>
        <v/>
      </c>
      <c r="N911" s="19" t="str">
        <f>IF($B911&lt;&gt;"",ROUND(MAX(Worksheet!X911,Worksheet!AA911),Worksheet!$N$3),"")</f>
        <v/>
      </c>
      <c r="O911" s="19" t="str">
        <f>IF($B911&lt;&gt;"",ROUND(MAX(Worksheet!Y911,Worksheet!Z911),Worksheet!$N$3),"")</f>
        <v/>
      </c>
      <c r="Q911" s="19"/>
      <c r="R911" s="19"/>
      <c r="S911" s="19"/>
    </row>
    <row r="912" spans="2:19" x14ac:dyDescent="0.25">
      <c r="B912" s="10" t="str">
        <f>IF(Worksheet!B912&lt;&gt;"",Worksheet!B912,"")</f>
        <v/>
      </c>
      <c r="C912" s="12" t="str">
        <f t="shared" si="85"/>
        <v/>
      </c>
      <c r="D912" s="12" t="str">
        <f t="shared" si="83"/>
        <v/>
      </c>
      <c r="E912" s="12" t="str">
        <f t="shared" si="84"/>
        <v/>
      </c>
      <c r="F912" s="64" t="str">
        <f>IF(Worksheet!I912="","",Worksheet!I912)</f>
        <v/>
      </c>
      <c r="G912" s="65"/>
      <c r="H912" s="66"/>
      <c r="K912" s="19"/>
      <c r="L912" s="19"/>
      <c r="M912" s="19" t="str">
        <f>IF($B912&lt;&gt;"",ROUND(MAX(Worksheet!W912,Worksheet!AB912),Worksheet!$N$3),"")</f>
        <v/>
      </c>
      <c r="N912" s="19" t="str">
        <f>IF($B912&lt;&gt;"",ROUND(MAX(Worksheet!X912,Worksheet!AA912),Worksheet!$N$3),"")</f>
        <v/>
      </c>
      <c r="O912" s="19" t="str">
        <f>IF($B912&lt;&gt;"",ROUND(MAX(Worksheet!Y912,Worksheet!Z912),Worksheet!$N$3),"")</f>
        <v/>
      </c>
      <c r="Q912" s="19"/>
      <c r="R912" s="19"/>
      <c r="S912" s="19"/>
    </row>
    <row r="913" spans="2:19" x14ac:dyDescent="0.25">
      <c r="B913" s="10" t="str">
        <f>IF(Worksheet!B913&lt;&gt;"",Worksheet!B913,"")</f>
        <v/>
      </c>
      <c r="C913" s="12" t="str">
        <f t="shared" si="85"/>
        <v/>
      </c>
      <c r="D913" s="12" t="str">
        <f t="shared" si="83"/>
        <v/>
      </c>
      <c r="E913" s="12" t="str">
        <f t="shared" si="84"/>
        <v/>
      </c>
      <c r="F913" s="64" t="str">
        <f>IF(Worksheet!I913="","",Worksheet!I913)</f>
        <v/>
      </c>
      <c r="G913" s="65"/>
      <c r="H913" s="66"/>
      <c r="K913" s="19"/>
      <c r="L913" s="19"/>
      <c r="M913" s="19" t="str">
        <f>IF($B913&lt;&gt;"",ROUND(MAX(Worksheet!W913,Worksheet!AB913),Worksheet!$N$3),"")</f>
        <v/>
      </c>
      <c r="N913" s="19" t="str">
        <f>IF($B913&lt;&gt;"",ROUND(MAX(Worksheet!X913,Worksheet!AA913),Worksheet!$N$3),"")</f>
        <v/>
      </c>
      <c r="O913" s="19" t="str">
        <f>IF($B913&lt;&gt;"",ROUND(MAX(Worksheet!Y913,Worksheet!Z913),Worksheet!$N$3),"")</f>
        <v/>
      </c>
      <c r="Q913" s="19"/>
      <c r="R913" s="19"/>
      <c r="S913" s="19"/>
    </row>
    <row r="914" spans="2:19" x14ac:dyDescent="0.25">
      <c r="B914" s="10" t="str">
        <f>IF(Worksheet!B914&lt;&gt;"",Worksheet!B914,"")</f>
        <v/>
      </c>
      <c r="C914" s="12" t="str">
        <f t="shared" si="85"/>
        <v/>
      </c>
      <c r="D914" s="12" t="str">
        <f t="shared" si="83"/>
        <v/>
      </c>
      <c r="E914" s="12" t="str">
        <f t="shared" si="84"/>
        <v/>
      </c>
      <c r="F914" s="64" t="str">
        <f>IF(Worksheet!I914="","",Worksheet!I914)</f>
        <v/>
      </c>
      <c r="G914" s="65"/>
      <c r="H914" s="66"/>
      <c r="K914" s="19"/>
      <c r="L914" s="19"/>
      <c r="M914" s="19" t="str">
        <f>IF($B914&lt;&gt;"",ROUND(MAX(Worksheet!W914,Worksheet!AB914),Worksheet!$N$3),"")</f>
        <v/>
      </c>
      <c r="N914" s="19" t="str">
        <f>IF($B914&lt;&gt;"",ROUND(MAX(Worksheet!X914,Worksheet!AA914),Worksheet!$N$3),"")</f>
        <v/>
      </c>
      <c r="O914" s="19" t="str">
        <f>IF($B914&lt;&gt;"",ROUND(MAX(Worksheet!Y914,Worksheet!Z914),Worksheet!$N$3),"")</f>
        <v/>
      </c>
      <c r="Q914" s="19"/>
      <c r="R914" s="19"/>
      <c r="S914" s="19"/>
    </row>
    <row r="915" spans="2:19" x14ac:dyDescent="0.25">
      <c r="B915" s="10" t="str">
        <f>IF(Worksheet!B915&lt;&gt;"",Worksheet!B915,"")</f>
        <v/>
      </c>
      <c r="C915" s="12" t="str">
        <f t="shared" si="85"/>
        <v/>
      </c>
      <c r="D915" s="12" t="str">
        <f t="shared" si="83"/>
        <v/>
      </c>
      <c r="E915" s="12" t="str">
        <f t="shared" si="84"/>
        <v/>
      </c>
      <c r="F915" s="64" t="str">
        <f>IF(Worksheet!I915="","",Worksheet!I915)</f>
        <v/>
      </c>
      <c r="G915" s="65"/>
      <c r="H915" s="66"/>
      <c r="K915" s="19"/>
      <c r="L915" s="19"/>
      <c r="M915" s="19" t="str">
        <f>IF($B915&lt;&gt;"",ROUND(MAX(Worksheet!W915,Worksheet!AB915),Worksheet!$N$3),"")</f>
        <v/>
      </c>
      <c r="N915" s="19" t="str">
        <f>IF($B915&lt;&gt;"",ROUND(MAX(Worksheet!X915,Worksheet!AA915),Worksheet!$N$3),"")</f>
        <v/>
      </c>
      <c r="O915" s="19" t="str">
        <f>IF($B915&lt;&gt;"",ROUND(MAX(Worksheet!Y915,Worksheet!Z915),Worksheet!$N$3),"")</f>
        <v/>
      </c>
      <c r="Q915" s="19"/>
      <c r="R915" s="19"/>
      <c r="S915" s="19"/>
    </row>
    <row r="916" spans="2:19" x14ac:dyDescent="0.25">
      <c r="B916" s="10" t="str">
        <f>IF(Worksheet!B916&lt;&gt;"",Worksheet!B916,"")</f>
        <v/>
      </c>
      <c r="C916" s="12" t="str">
        <f t="shared" si="85"/>
        <v/>
      </c>
      <c r="D916" s="12" t="str">
        <f t="shared" si="83"/>
        <v/>
      </c>
      <c r="E916" s="12" t="str">
        <f t="shared" si="84"/>
        <v/>
      </c>
      <c r="F916" s="64" t="str">
        <f>IF(Worksheet!I916="","",Worksheet!I916)</f>
        <v/>
      </c>
      <c r="G916" s="65"/>
      <c r="H916" s="66"/>
      <c r="K916" s="19"/>
      <c r="L916" s="19"/>
      <c r="M916" s="19" t="str">
        <f>IF($B916&lt;&gt;"",ROUND(MAX(Worksheet!W916,Worksheet!AB916),Worksheet!$N$3),"")</f>
        <v/>
      </c>
      <c r="N916" s="19" t="str">
        <f>IF($B916&lt;&gt;"",ROUND(MAX(Worksheet!X916,Worksheet!AA916),Worksheet!$N$3),"")</f>
        <v/>
      </c>
      <c r="O916" s="19" t="str">
        <f>IF($B916&lt;&gt;"",ROUND(MAX(Worksheet!Y916,Worksheet!Z916),Worksheet!$N$3),"")</f>
        <v/>
      </c>
      <c r="Q916" s="19"/>
      <c r="R916" s="19"/>
      <c r="S916" s="19"/>
    </row>
    <row r="917" spans="2:19" x14ac:dyDescent="0.25">
      <c r="B917" s="10" t="str">
        <f>IF(Worksheet!B917&lt;&gt;"",Worksheet!B917,"")</f>
        <v/>
      </c>
      <c r="C917" s="12" t="str">
        <f t="shared" si="85"/>
        <v/>
      </c>
      <c r="D917" s="12" t="str">
        <f t="shared" si="83"/>
        <v/>
      </c>
      <c r="E917" s="12" t="str">
        <f t="shared" si="84"/>
        <v/>
      </c>
      <c r="F917" s="64" t="str">
        <f>IF(Worksheet!I917="","",Worksheet!I917)</f>
        <v/>
      </c>
      <c r="G917" s="65"/>
      <c r="H917" s="66"/>
      <c r="K917" s="19"/>
      <c r="L917" s="19"/>
      <c r="M917" s="19" t="str">
        <f>IF($B917&lt;&gt;"",ROUND(MAX(Worksheet!W917,Worksheet!AB917),Worksheet!$N$3),"")</f>
        <v/>
      </c>
      <c r="N917" s="19" t="str">
        <f>IF($B917&lt;&gt;"",ROUND(MAX(Worksheet!X917,Worksheet!AA917),Worksheet!$N$3),"")</f>
        <v/>
      </c>
      <c r="O917" s="19" t="str">
        <f>IF($B917&lt;&gt;"",ROUND(MAX(Worksheet!Y917,Worksheet!Z917),Worksheet!$N$3),"")</f>
        <v/>
      </c>
      <c r="Q917" s="19"/>
      <c r="R917" s="19"/>
      <c r="S917" s="19"/>
    </row>
    <row r="918" spans="2:19" x14ac:dyDescent="0.25">
      <c r="B918" s="10" t="str">
        <f>IF(Worksheet!B918&lt;&gt;"",Worksheet!B918,"")</f>
        <v/>
      </c>
      <c r="C918" s="12" t="str">
        <f t="shared" si="85"/>
        <v/>
      </c>
      <c r="D918" s="12" t="str">
        <f t="shared" si="83"/>
        <v/>
      </c>
      <c r="E918" s="12" t="str">
        <f t="shared" si="84"/>
        <v/>
      </c>
      <c r="F918" s="64" t="str">
        <f>IF(Worksheet!I918="","",Worksheet!I918)</f>
        <v/>
      </c>
      <c r="G918" s="65"/>
      <c r="H918" s="66"/>
      <c r="K918" s="19"/>
      <c r="L918" s="19"/>
      <c r="M918" s="19" t="str">
        <f>IF($B918&lt;&gt;"",ROUND(MAX(Worksheet!W918,Worksheet!AB918),Worksheet!$N$3),"")</f>
        <v/>
      </c>
      <c r="N918" s="19" t="str">
        <f>IF($B918&lt;&gt;"",ROUND(MAX(Worksheet!X918,Worksheet!AA918),Worksheet!$N$3),"")</f>
        <v/>
      </c>
      <c r="O918" s="19" t="str">
        <f>IF($B918&lt;&gt;"",ROUND(MAX(Worksheet!Y918,Worksheet!Z918),Worksheet!$N$3),"")</f>
        <v/>
      </c>
      <c r="Q918" s="19"/>
      <c r="R918" s="19"/>
      <c r="S918" s="19"/>
    </row>
    <row r="919" spans="2:19" x14ac:dyDescent="0.25">
      <c r="B919" s="10" t="str">
        <f>IF(Worksheet!B919&lt;&gt;"",Worksheet!B919,"")</f>
        <v/>
      </c>
      <c r="C919" s="12" t="str">
        <f t="shared" si="85"/>
        <v/>
      </c>
      <c r="D919" s="12" t="str">
        <f t="shared" si="83"/>
        <v/>
      </c>
      <c r="E919" s="12" t="str">
        <f t="shared" si="84"/>
        <v/>
      </c>
      <c r="F919" s="64" t="str">
        <f>IF(Worksheet!I919="","",Worksheet!I919)</f>
        <v/>
      </c>
      <c r="G919" s="65"/>
      <c r="H919" s="66"/>
      <c r="K919" s="19"/>
      <c r="L919" s="19"/>
      <c r="M919" s="19" t="str">
        <f>IF($B919&lt;&gt;"",ROUND(MAX(Worksheet!W919,Worksheet!AB919),Worksheet!$N$3),"")</f>
        <v/>
      </c>
      <c r="N919" s="19" t="str">
        <f>IF($B919&lt;&gt;"",ROUND(MAX(Worksheet!X919,Worksheet!AA919),Worksheet!$N$3),"")</f>
        <v/>
      </c>
      <c r="O919" s="19" t="str">
        <f>IF($B919&lt;&gt;"",ROUND(MAX(Worksheet!Y919,Worksheet!Z919),Worksheet!$N$3),"")</f>
        <v/>
      </c>
      <c r="Q919" s="19"/>
      <c r="R919" s="19"/>
      <c r="S919" s="19"/>
    </row>
    <row r="920" spans="2:19" x14ac:dyDescent="0.25">
      <c r="B920" s="10" t="str">
        <f>IF(Worksheet!B920&lt;&gt;"",Worksheet!B920,"")</f>
        <v/>
      </c>
      <c r="C920" s="12" t="str">
        <f t="shared" si="85"/>
        <v/>
      </c>
      <c r="D920" s="12" t="str">
        <f t="shared" si="83"/>
        <v/>
      </c>
      <c r="E920" s="12" t="str">
        <f t="shared" si="84"/>
        <v/>
      </c>
      <c r="F920" s="64" t="str">
        <f>IF(Worksheet!I920="","",Worksheet!I920)</f>
        <v/>
      </c>
      <c r="G920" s="65"/>
      <c r="H920" s="66"/>
      <c r="K920" s="19"/>
      <c r="L920" s="19"/>
      <c r="M920" s="19" t="str">
        <f>IF($B920&lt;&gt;"",ROUND(MAX(Worksheet!W920,Worksheet!AB920),Worksheet!$N$3),"")</f>
        <v/>
      </c>
      <c r="N920" s="19" t="str">
        <f>IF($B920&lt;&gt;"",ROUND(MAX(Worksheet!X920,Worksheet!AA920),Worksheet!$N$3),"")</f>
        <v/>
      </c>
      <c r="O920" s="19" t="str">
        <f>IF($B920&lt;&gt;"",ROUND(MAX(Worksheet!Y920,Worksheet!Z920),Worksheet!$N$3),"")</f>
        <v/>
      </c>
      <c r="Q920" s="19"/>
      <c r="R920" s="19"/>
      <c r="S920" s="19"/>
    </row>
    <row r="921" spans="2:19" x14ac:dyDescent="0.25">
      <c r="B921" s="10" t="str">
        <f>IF(Worksheet!B921&lt;&gt;"",Worksheet!B921,"")</f>
        <v/>
      </c>
      <c r="C921" s="12" t="str">
        <f t="shared" si="85"/>
        <v/>
      </c>
      <c r="D921" s="12" t="str">
        <f t="shared" si="83"/>
        <v/>
      </c>
      <c r="E921" s="12" t="str">
        <f t="shared" si="84"/>
        <v/>
      </c>
      <c r="F921" s="64" t="str">
        <f>IF(Worksheet!I921="","",Worksheet!I921)</f>
        <v/>
      </c>
      <c r="G921" s="65"/>
      <c r="H921" s="66"/>
      <c r="K921" s="19"/>
      <c r="L921" s="19"/>
      <c r="M921" s="19" t="str">
        <f>IF($B921&lt;&gt;"",ROUND(MAX(Worksheet!W921,Worksheet!AB921),Worksheet!$N$3),"")</f>
        <v/>
      </c>
      <c r="N921" s="19" t="str">
        <f>IF($B921&lt;&gt;"",ROUND(MAX(Worksheet!X921,Worksheet!AA921),Worksheet!$N$3),"")</f>
        <v/>
      </c>
      <c r="O921" s="19" t="str">
        <f>IF($B921&lt;&gt;"",ROUND(MAX(Worksheet!Y921,Worksheet!Z921),Worksheet!$N$3),"")</f>
        <v/>
      </c>
      <c r="Q921" s="19"/>
      <c r="R921" s="19"/>
      <c r="S921" s="19"/>
    </row>
    <row r="922" spans="2:19" x14ac:dyDescent="0.25">
      <c r="B922" s="10" t="str">
        <f>IF(Worksheet!B922&lt;&gt;"",Worksheet!B922,"")</f>
        <v/>
      </c>
      <c r="C922" s="12" t="str">
        <f t="shared" si="85"/>
        <v/>
      </c>
      <c r="D922" s="12" t="str">
        <f t="shared" si="83"/>
        <v/>
      </c>
      <c r="E922" s="12" t="str">
        <f t="shared" si="84"/>
        <v/>
      </c>
      <c r="F922" s="64" t="str">
        <f>IF(Worksheet!I922="","",Worksheet!I922)</f>
        <v/>
      </c>
      <c r="G922" s="65"/>
      <c r="H922" s="66"/>
      <c r="K922" s="19"/>
      <c r="L922" s="19"/>
      <c r="M922" s="19" t="str">
        <f>IF($B922&lt;&gt;"",ROUND(MAX(Worksheet!W922,Worksheet!AB922),Worksheet!$N$3),"")</f>
        <v/>
      </c>
      <c r="N922" s="19" t="str">
        <f>IF($B922&lt;&gt;"",ROUND(MAX(Worksheet!X922,Worksheet!AA922),Worksheet!$N$3),"")</f>
        <v/>
      </c>
      <c r="O922" s="19" t="str">
        <f>IF($B922&lt;&gt;"",ROUND(MAX(Worksheet!Y922,Worksheet!Z922),Worksheet!$N$3),"")</f>
        <v/>
      </c>
      <c r="Q922" s="19"/>
      <c r="R922" s="19"/>
      <c r="S922" s="19"/>
    </row>
    <row r="923" spans="2:19" x14ac:dyDescent="0.25">
      <c r="B923" s="10" t="str">
        <f>IF(Worksheet!B923&lt;&gt;"",Worksheet!B923,"")</f>
        <v/>
      </c>
      <c r="C923" s="12" t="str">
        <f t="shared" si="85"/>
        <v/>
      </c>
      <c r="D923" s="12" t="str">
        <f t="shared" si="83"/>
        <v/>
      </c>
      <c r="E923" s="12" t="str">
        <f t="shared" si="84"/>
        <v/>
      </c>
      <c r="F923" s="64" t="str">
        <f>IF(Worksheet!I923="","",Worksheet!I923)</f>
        <v/>
      </c>
      <c r="G923" s="65"/>
      <c r="H923" s="66"/>
      <c r="K923" s="19"/>
      <c r="L923" s="19"/>
      <c r="M923" s="19" t="str">
        <f>IF($B923&lt;&gt;"",ROUND(MAX(Worksheet!W923,Worksheet!AB923),Worksheet!$N$3),"")</f>
        <v/>
      </c>
      <c r="N923" s="19" t="str">
        <f>IF($B923&lt;&gt;"",ROUND(MAX(Worksheet!X923,Worksheet!AA923),Worksheet!$N$3),"")</f>
        <v/>
      </c>
      <c r="O923" s="19" t="str">
        <f>IF($B923&lt;&gt;"",ROUND(MAX(Worksheet!Y923,Worksheet!Z923),Worksheet!$N$3),"")</f>
        <v/>
      </c>
      <c r="Q923" s="19"/>
      <c r="R923" s="19"/>
      <c r="S923" s="19"/>
    </row>
    <row r="924" spans="2:19" x14ac:dyDescent="0.25">
      <c r="B924" s="10" t="str">
        <f>IF(Worksheet!B924&lt;&gt;"",Worksheet!B924,"")</f>
        <v/>
      </c>
      <c r="C924" s="12" t="str">
        <f t="shared" si="85"/>
        <v/>
      </c>
      <c r="D924" s="12" t="str">
        <f t="shared" si="83"/>
        <v/>
      </c>
      <c r="E924" s="12" t="str">
        <f t="shared" si="84"/>
        <v/>
      </c>
      <c r="F924" s="64" t="str">
        <f>IF(Worksheet!I924="","",Worksheet!I924)</f>
        <v/>
      </c>
      <c r="G924" s="65"/>
      <c r="H924" s="66"/>
      <c r="K924" s="19"/>
      <c r="L924" s="19"/>
      <c r="M924" s="19" t="str">
        <f>IF($B924&lt;&gt;"",ROUND(MAX(Worksheet!W924,Worksheet!AB924),Worksheet!$N$3),"")</f>
        <v/>
      </c>
      <c r="N924" s="19" t="str">
        <f>IF($B924&lt;&gt;"",ROUND(MAX(Worksheet!X924,Worksheet!AA924),Worksheet!$N$3),"")</f>
        <v/>
      </c>
      <c r="O924" s="19" t="str">
        <f>IF($B924&lt;&gt;"",ROUND(MAX(Worksheet!Y924,Worksheet!Z924),Worksheet!$N$3),"")</f>
        <v/>
      </c>
      <c r="Q924" s="19"/>
      <c r="R924" s="19"/>
      <c r="S924" s="19"/>
    </row>
    <row r="925" spans="2:19" x14ac:dyDescent="0.25">
      <c r="B925" s="10" t="str">
        <f>IF(Worksheet!B925&lt;&gt;"",Worksheet!B925,"")</f>
        <v/>
      </c>
      <c r="C925" s="12" t="str">
        <f t="shared" si="85"/>
        <v/>
      </c>
      <c r="D925" s="12" t="str">
        <f t="shared" si="83"/>
        <v/>
      </c>
      <c r="E925" s="12" t="str">
        <f t="shared" si="84"/>
        <v/>
      </c>
      <c r="F925" s="64" t="str">
        <f>IF(Worksheet!I925="","",Worksheet!I925)</f>
        <v/>
      </c>
      <c r="G925" s="65"/>
      <c r="H925" s="66"/>
      <c r="K925" s="19"/>
      <c r="L925" s="19"/>
      <c r="M925" s="19" t="str">
        <f>IF($B925&lt;&gt;"",ROUND(MAX(Worksheet!W925,Worksheet!AB925),Worksheet!$N$3),"")</f>
        <v/>
      </c>
      <c r="N925" s="19" t="str">
        <f>IF($B925&lt;&gt;"",ROUND(MAX(Worksheet!X925,Worksheet!AA925),Worksheet!$N$3),"")</f>
        <v/>
      </c>
      <c r="O925" s="19" t="str">
        <f>IF($B925&lt;&gt;"",ROUND(MAX(Worksheet!Y925,Worksheet!Z925),Worksheet!$N$3),"")</f>
        <v/>
      </c>
      <c r="Q925" s="19"/>
      <c r="R925" s="19"/>
      <c r="S925" s="19"/>
    </row>
    <row r="926" spans="2:19" x14ac:dyDescent="0.25">
      <c r="B926" s="10" t="str">
        <f>IF(Worksheet!B926&lt;&gt;"",Worksheet!B926,"")</f>
        <v/>
      </c>
      <c r="C926" s="12" t="str">
        <f t="shared" si="85"/>
        <v/>
      </c>
      <c r="D926" s="12" t="str">
        <f t="shared" si="83"/>
        <v/>
      </c>
      <c r="E926" s="12" t="str">
        <f t="shared" si="84"/>
        <v/>
      </c>
      <c r="F926" s="64" t="str">
        <f>IF(Worksheet!I926="","",Worksheet!I926)</f>
        <v/>
      </c>
      <c r="G926" s="65"/>
      <c r="H926" s="66"/>
      <c r="K926" s="19"/>
      <c r="L926" s="19"/>
      <c r="M926" s="19" t="str">
        <f>IF($B926&lt;&gt;"",ROUND(MAX(Worksheet!W926,Worksheet!AB926),Worksheet!$N$3),"")</f>
        <v/>
      </c>
      <c r="N926" s="19" t="str">
        <f>IF($B926&lt;&gt;"",ROUND(MAX(Worksheet!X926,Worksheet!AA926),Worksheet!$N$3),"")</f>
        <v/>
      </c>
      <c r="O926" s="19" t="str">
        <f>IF($B926&lt;&gt;"",ROUND(MAX(Worksheet!Y926,Worksheet!Z926),Worksheet!$N$3),"")</f>
        <v/>
      </c>
      <c r="Q926" s="19"/>
      <c r="R926" s="19"/>
      <c r="S926" s="19"/>
    </row>
    <row r="927" spans="2:19" x14ac:dyDescent="0.25">
      <c r="B927" s="10" t="str">
        <f>IF(Worksheet!B927&lt;&gt;"",Worksheet!B927,"")</f>
        <v/>
      </c>
      <c r="C927" s="12" t="str">
        <f t="shared" si="85"/>
        <v/>
      </c>
      <c r="D927" s="12" t="str">
        <f t="shared" si="83"/>
        <v/>
      </c>
      <c r="E927" s="12" t="str">
        <f t="shared" si="84"/>
        <v/>
      </c>
      <c r="F927" s="64" t="str">
        <f>IF(Worksheet!I927="","",Worksheet!I927)</f>
        <v/>
      </c>
      <c r="G927" s="65"/>
      <c r="H927" s="66"/>
      <c r="K927" s="19"/>
      <c r="L927" s="19"/>
      <c r="M927" s="19" t="str">
        <f>IF($B927&lt;&gt;"",ROUND(MAX(Worksheet!W927,Worksheet!AB927),Worksheet!$N$3),"")</f>
        <v/>
      </c>
      <c r="N927" s="19" t="str">
        <f>IF($B927&lt;&gt;"",ROUND(MAX(Worksheet!X927,Worksheet!AA927),Worksheet!$N$3),"")</f>
        <v/>
      </c>
      <c r="O927" s="19" t="str">
        <f>IF($B927&lt;&gt;"",ROUND(MAX(Worksheet!Y927,Worksheet!Z927),Worksheet!$N$3),"")</f>
        <v/>
      </c>
      <c r="Q927" s="19"/>
      <c r="R927" s="19"/>
      <c r="S927" s="19"/>
    </row>
    <row r="928" spans="2:19" x14ac:dyDescent="0.25">
      <c r="B928" s="10" t="str">
        <f>IF(Worksheet!B928&lt;&gt;"",Worksheet!B928,"")</f>
        <v/>
      </c>
      <c r="C928" s="12" t="str">
        <f t="shared" si="85"/>
        <v/>
      </c>
      <c r="D928" s="12" t="str">
        <f t="shared" si="83"/>
        <v/>
      </c>
      <c r="E928" s="12" t="str">
        <f t="shared" si="84"/>
        <v/>
      </c>
      <c r="F928" s="64" t="str">
        <f>IF(Worksheet!I928="","",Worksheet!I928)</f>
        <v/>
      </c>
      <c r="G928" s="65"/>
      <c r="H928" s="66"/>
      <c r="K928" s="19"/>
      <c r="L928" s="19"/>
      <c r="M928" s="19" t="str">
        <f>IF($B928&lt;&gt;"",ROUND(MAX(Worksheet!W928,Worksheet!AB928),Worksheet!$N$3),"")</f>
        <v/>
      </c>
      <c r="N928" s="19" t="str">
        <f>IF($B928&lt;&gt;"",ROUND(MAX(Worksheet!X928,Worksheet!AA928),Worksheet!$N$3),"")</f>
        <v/>
      </c>
      <c r="O928" s="19" t="str">
        <f>IF($B928&lt;&gt;"",ROUND(MAX(Worksheet!Y928,Worksheet!Z928),Worksheet!$N$3),"")</f>
        <v/>
      </c>
      <c r="Q928" s="19"/>
      <c r="R928" s="19"/>
      <c r="S928" s="19"/>
    </row>
    <row r="929" spans="2:19" x14ac:dyDescent="0.25">
      <c r="B929" s="10" t="str">
        <f>IF(Worksheet!B929&lt;&gt;"",Worksheet!B929,"")</f>
        <v/>
      </c>
      <c r="C929" s="12" t="str">
        <f t="shared" si="85"/>
        <v/>
      </c>
      <c r="D929" s="12" t="str">
        <f t="shared" si="83"/>
        <v/>
      </c>
      <c r="E929" s="12" t="str">
        <f t="shared" si="84"/>
        <v/>
      </c>
      <c r="F929" s="64" t="str">
        <f>IF(Worksheet!I929="","",Worksheet!I929)</f>
        <v/>
      </c>
      <c r="G929" s="65"/>
      <c r="H929" s="66"/>
      <c r="K929" s="19"/>
      <c r="L929" s="19"/>
      <c r="M929" s="19" t="str">
        <f>IF($B929&lt;&gt;"",ROUND(MAX(Worksheet!W929,Worksheet!AB929),Worksheet!$N$3),"")</f>
        <v/>
      </c>
      <c r="N929" s="19" t="str">
        <f>IF($B929&lt;&gt;"",ROUND(MAX(Worksheet!X929,Worksheet!AA929),Worksheet!$N$3),"")</f>
        <v/>
      </c>
      <c r="O929" s="19" t="str">
        <f>IF($B929&lt;&gt;"",ROUND(MAX(Worksheet!Y929,Worksheet!Z929),Worksheet!$N$3),"")</f>
        <v/>
      </c>
      <c r="Q929" s="19"/>
      <c r="R929" s="19"/>
      <c r="S929" s="19"/>
    </row>
    <row r="930" spans="2:19" x14ac:dyDescent="0.25">
      <c r="B930" s="10" t="str">
        <f>IF(Worksheet!B930&lt;&gt;"",Worksheet!B930,"")</f>
        <v/>
      </c>
      <c r="C930" s="12" t="str">
        <f t="shared" si="85"/>
        <v/>
      </c>
      <c r="D930" s="12" t="str">
        <f t="shared" si="83"/>
        <v/>
      </c>
      <c r="E930" s="12" t="str">
        <f t="shared" si="84"/>
        <v/>
      </c>
      <c r="F930" s="64" t="str">
        <f>IF(Worksheet!I930="","",Worksheet!I930)</f>
        <v/>
      </c>
      <c r="G930" s="65"/>
      <c r="H930" s="66"/>
      <c r="K930" s="19"/>
      <c r="L930" s="19"/>
      <c r="M930" s="19" t="str">
        <f>IF($B930&lt;&gt;"",ROUND(MAX(Worksheet!W930,Worksheet!AB930),Worksheet!$N$3),"")</f>
        <v/>
      </c>
      <c r="N930" s="19" t="str">
        <f>IF($B930&lt;&gt;"",ROUND(MAX(Worksheet!X930,Worksheet!AA930),Worksheet!$N$3),"")</f>
        <v/>
      </c>
      <c r="O930" s="19" t="str">
        <f>IF($B930&lt;&gt;"",ROUND(MAX(Worksheet!Y930,Worksheet!Z930),Worksheet!$N$3),"")</f>
        <v/>
      </c>
      <c r="Q930" s="19"/>
      <c r="R930" s="19"/>
      <c r="S930" s="19"/>
    </row>
    <row r="931" spans="2:19" x14ac:dyDescent="0.25">
      <c r="B931" s="10" t="str">
        <f>IF(Worksheet!B931&lt;&gt;"",Worksheet!B931,"")</f>
        <v/>
      </c>
      <c r="C931" s="12" t="str">
        <f t="shared" si="85"/>
        <v/>
      </c>
      <c r="D931" s="12" t="str">
        <f t="shared" si="83"/>
        <v/>
      </c>
      <c r="E931" s="12" t="str">
        <f t="shared" si="84"/>
        <v/>
      </c>
      <c r="F931" s="64" t="str">
        <f>IF(Worksheet!I931="","",Worksheet!I931)</f>
        <v/>
      </c>
      <c r="G931" s="65"/>
      <c r="H931" s="66"/>
      <c r="K931" s="19"/>
      <c r="L931" s="19"/>
      <c r="M931" s="19" t="str">
        <f>IF($B931&lt;&gt;"",ROUND(MAX(Worksheet!W931,Worksheet!AB931),Worksheet!$N$3),"")</f>
        <v/>
      </c>
      <c r="N931" s="19" t="str">
        <f>IF($B931&lt;&gt;"",ROUND(MAX(Worksheet!X931,Worksheet!AA931),Worksheet!$N$3),"")</f>
        <v/>
      </c>
      <c r="O931" s="19" t="str">
        <f>IF($B931&lt;&gt;"",ROUND(MAX(Worksheet!Y931,Worksheet!Z931),Worksheet!$N$3),"")</f>
        <v/>
      </c>
      <c r="Q931" s="19"/>
      <c r="R931" s="19"/>
      <c r="S931" s="19"/>
    </row>
    <row r="932" spans="2:19" x14ac:dyDescent="0.25">
      <c r="B932" s="10" t="str">
        <f>IF(Worksheet!B932&lt;&gt;"",Worksheet!B932,"")</f>
        <v/>
      </c>
      <c r="C932" s="12" t="str">
        <f t="shared" si="85"/>
        <v/>
      </c>
      <c r="D932" s="12" t="str">
        <f t="shared" si="83"/>
        <v/>
      </c>
      <c r="E932" s="12" t="str">
        <f t="shared" si="84"/>
        <v/>
      </c>
      <c r="F932" s="64" t="str">
        <f>IF(Worksheet!I932="","",Worksheet!I932)</f>
        <v/>
      </c>
      <c r="G932" s="65"/>
      <c r="H932" s="66"/>
      <c r="K932" s="19"/>
      <c r="L932" s="19"/>
      <c r="M932" s="19" t="str">
        <f>IF($B932&lt;&gt;"",ROUND(MAX(Worksheet!W932,Worksheet!AB932),Worksheet!$N$3),"")</f>
        <v/>
      </c>
      <c r="N932" s="19" t="str">
        <f>IF($B932&lt;&gt;"",ROUND(MAX(Worksheet!X932,Worksheet!AA932),Worksheet!$N$3),"")</f>
        <v/>
      </c>
      <c r="O932" s="19" t="str">
        <f>IF($B932&lt;&gt;"",ROUND(MAX(Worksheet!Y932,Worksheet!Z932),Worksheet!$N$3),"")</f>
        <v/>
      </c>
      <c r="Q932" s="19"/>
      <c r="R932" s="19"/>
      <c r="S932" s="19"/>
    </row>
    <row r="933" spans="2:19" x14ac:dyDescent="0.25">
      <c r="B933" s="10" t="str">
        <f>IF(Worksheet!B933&lt;&gt;"",Worksheet!B933,"")</f>
        <v/>
      </c>
      <c r="C933" s="12" t="str">
        <f t="shared" si="85"/>
        <v/>
      </c>
      <c r="D933" s="12" t="str">
        <f t="shared" si="83"/>
        <v/>
      </c>
      <c r="E933" s="12" t="str">
        <f t="shared" si="84"/>
        <v/>
      </c>
      <c r="F933" s="64" t="str">
        <f>IF(Worksheet!I933="","",Worksheet!I933)</f>
        <v/>
      </c>
      <c r="G933" s="65"/>
      <c r="H933" s="66"/>
      <c r="K933" s="19"/>
      <c r="L933" s="19"/>
      <c r="M933" s="19" t="str">
        <f>IF($B933&lt;&gt;"",ROUND(MAX(Worksheet!W933,Worksheet!AB933),Worksheet!$N$3),"")</f>
        <v/>
      </c>
      <c r="N933" s="19" t="str">
        <f>IF($B933&lt;&gt;"",ROUND(MAX(Worksheet!X933,Worksheet!AA933),Worksheet!$N$3),"")</f>
        <v/>
      </c>
      <c r="O933" s="19" t="str">
        <f>IF($B933&lt;&gt;"",ROUND(MAX(Worksheet!Y933,Worksheet!Z933),Worksheet!$N$3),"")</f>
        <v/>
      </c>
      <c r="Q933" s="19"/>
      <c r="R933" s="19"/>
      <c r="S933" s="19"/>
    </row>
    <row r="934" spans="2:19" x14ac:dyDescent="0.25">
      <c r="B934" s="10" t="str">
        <f>IF(Worksheet!B934&lt;&gt;"",Worksheet!B934,"")</f>
        <v/>
      </c>
      <c r="C934" s="12" t="str">
        <f t="shared" si="85"/>
        <v/>
      </c>
      <c r="D934" s="12" t="str">
        <f t="shared" si="83"/>
        <v/>
      </c>
      <c r="E934" s="12" t="str">
        <f t="shared" si="84"/>
        <v/>
      </c>
      <c r="F934" s="64" t="str">
        <f>IF(Worksheet!I934="","",Worksheet!I934)</f>
        <v/>
      </c>
      <c r="G934" s="65"/>
      <c r="H934" s="66"/>
      <c r="K934" s="19"/>
      <c r="L934" s="19"/>
      <c r="M934" s="19" t="str">
        <f>IF($B934&lt;&gt;"",ROUND(MAX(Worksheet!W934,Worksheet!AB934),Worksheet!$N$3),"")</f>
        <v/>
      </c>
      <c r="N934" s="19" t="str">
        <f>IF($B934&lt;&gt;"",ROUND(MAX(Worksheet!X934,Worksheet!AA934),Worksheet!$N$3),"")</f>
        <v/>
      </c>
      <c r="O934" s="19" t="str">
        <f>IF($B934&lt;&gt;"",ROUND(MAX(Worksheet!Y934,Worksheet!Z934),Worksheet!$N$3),"")</f>
        <v/>
      </c>
      <c r="Q934" s="19"/>
      <c r="R934" s="19"/>
      <c r="S934" s="19"/>
    </row>
    <row r="935" spans="2:19" x14ac:dyDescent="0.25">
      <c r="B935" s="10" t="str">
        <f>IF(Worksheet!B935&lt;&gt;"",Worksheet!B935,"")</f>
        <v/>
      </c>
      <c r="C935" s="12" t="str">
        <f t="shared" si="85"/>
        <v/>
      </c>
      <c r="D935" s="12" t="str">
        <f t="shared" si="83"/>
        <v/>
      </c>
      <c r="E935" s="12" t="str">
        <f t="shared" si="84"/>
        <v/>
      </c>
      <c r="F935" s="64" t="str">
        <f>IF(Worksheet!I935="","",Worksheet!I935)</f>
        <v/>
      </c>
      <c r="G935" s="65"/>
      <c r="H935" s="66"/>
      <c r="K935" s="19"/>
      <c r="L935" s="19"/>
      <c r="M935" s="19" t="str">
        <f>IF($B935&lt;&gt;"",ROUND(MAX(Worksheet!W935,Worksheet!AB935),Worksheet!$N$3),"")</f>
        <v/>
      </c>
      <c r="N935" s="19" t="str">
        <f>IF($B935&lt;&gt;"",ROUND(MAX(Worksheet!X935,Worksheet!AA935),Worksheet!$N$3),"")</f>
        <v/>
      </c>
      <c r="O935" s="19" t="str">
        <f>IF($B935&lt;&gt;"",ROUND(MAX(Worksheet!Y935,Worksheet!Z935),Worksheet!$N$3),"")</f>
        <v/>
      </c>
      <c r="Q935" s="19"/>
      <c r="R935" s="19"/>
      <c r="S935" s="19"/>
    </row>
    <row r="936" spans="2:19" x14ac:dyDescent="0.25">
      <c r="B936" s="10" t="str">
        <f>IF(Worksheet!B936&lt;&gt;"",Worksheet!B936,"")</f>
        <v/>
      </c>
      <c r="C936" s="12" t="str">
        <f t="shared" si="85"/>
        <v/>
      </c>
      <c r="D936" s="12" t="str">
        <f t="shared" si="83"/>
        <v/>
      </c>
      <c r="E936" s="12" t="str">
        <f t="shared" si="84"/>
        <v/>
      </c>
      <c r="F936" s="64" t="str">
        <f>IF(Worksheet!I936="","",Worksheet!I936)</f>
        <v/>
      </c>
      <c r="G936" s="65"/>
      <c r="H936" s="66"/>
      <c r="K936" s="19"/>
      <c r="L936" s="19"/>
      <c r="M936" s="19" t="str">
        <f>IF($B936&lt;&gt;"",ROUND(MAX(Worksheet!W936,Worksheet!AB936),Worksheet!$N$3),"")</f>
        <v/>
      </c>
      <c r="N936" s="19" t="str">
        <f>IF($B936&lt;&gt;"",ROUND(MAX(Worksheet!X936,Worksheet!AA936),Worksheet!$N$3),"")</f>
        <v/>
      </c>
      <c r="O936" s="19" t="str">
        <f>IF($B936&lt;&gt;"",ROUND(MAX(Worksheet!Y936,Worksheet!Z936),Worksheet!$N$3),"")</f>
        <v/>
      </c>
      <c r="Q936" s="19"/>
      <c r="R936" s="19"/>
      <c r="S936" s="19"/>
    </row>
    <row r="937" spans="2:19" x14ac:dyDescent="0.25">
      <c r="B937" s="10" t="str">
        <f>IF(Worksheet!B937&lt;&gt;"",Worksheet!B937,"")</f>
        <v/>
      </c>
      <c r="C937" s="12" t="str">
        <f t="shared" si="85"/>
        <v/>
      </c>
      <c r="D937" s="12" t="str">
        <f t="shared" si="83"/>
        <v/>
      </c>
      <c r="E937" s="12" t="str">
        <f t="shared" si="84"/>
        <v/>
      </c>
      <c r="F937" s="64" t="str">
        <f>IF(Worksheet!I937="","",Worksheet!I937)</f>
        <v/>
      </c>
      <c r="G937" s="65"/>
      <c r="H937" s="66"/>
      <c r="K937" s="19"/>
      <c r="L937" s="19"/>
      <c r="M937" s="19" t="str">
        <f>IF($B937&lt;&gt;"",ROUND(MAX(Worksheet!W937,Worksheet!AB937),Worksheet!$N$3),"")</f>
        <v/>
      </c>
      <c r="N937" s="19" t="str">
        <f>IF($B937&lt;&gt;"",ROUND(MAX(Worksheet!X937,Worksheet!AA937),Worksheet!$N$3),"")</f>
        <v/>
      </c>
      <c r="O937" s="19" t="str">
        <f>IF($B937&lt;&gt;"",ROUND(MAX(Worksheet!Y937,Worksheet!Z937),Worksheet!$N$3),"")</f>
        <v/>
      </c>
      <c r="Q937" s="19"/>
      <c r="R937" s="19"/>
      <c r="S937" s="19"/>
    </row>
    <row r="938" spans="2:19" x14ac:dyDescent="0.25">
      <c r="B938" s="10" t="str">
        <f>IF(Worksheet!B938&lt;&gt;"",Worksheet!B938,"")</f>
        <v/>
      </c>
      <c r="C938" s="12" t="str">
        <f t="shared" si="85"/>
        <v/>
      </c>
      <c r="D938" s="12" t="str">
        <f t="shared" si="83"/>
        <v/>
      </c>
      <c r="E938" s="12" t="str">
        <f t="shared" si="84"/>
        <v/>
      </c>
      <c r="F938" s="64" t="str">
        <f>IF(Worksheet!I938="","",Worksheet!I938)</f>
        <v/>
      </c>
      <c r="G938" s="65"/>
      <c r="H938" s="66"/>
      <c r="K938" s="19"/>
      <c r="L938" s="19"/>
      <c r="M938" s="19" t="str">
        <f>IF($B938&lt;&gt;"",ROUND(MAX(Worksheet!W938,Worksheet!AB938),Worksheet!$N$3),"")</f>
        <v/>
      </c>
      <c r="N938" s="19" t="str">
        <f>IF($B938&lt;&gt;"",ROUND(MAX(Worksheet!X938,Worksheet!AA938),Worksheet!$N$3),"")</f>
        <v/>
      </c>
      <c r="O938" s="19" t="str">
        <f>IF($B938&lt;&gt;"",ROUND(MAX(Worksheet!Y938,Worksheet!Z938),Worksheet!$N$3),"")</f>
        <v/>
      </c>
      <c r="Q938" s="19"/>
      <c r="R938" s="19"/>
      <c r="S938" s="19"/>
    </row>
    <row r="939" spans="2:19" x14ac:dyDescent="0.25">
      <c r="B939" s="10" t="str">
        <f>IF(Worksheet!B939&lt;&gt;"",Worksheet!B939,"")</f>
        <v/>
      </c>
      <c r="C939" s="12" t="str">
        <f t="shared" si="85"/>
        <v/>
      </c>
      <c r="D939" s="12" t="str">
        <f t="shared" si="83"/>
        <v/>
      </c>
      <c r="E939" s="12" t="str">
        <f t="shared" si="84"/>
        <v/>
      </c>
      <c r="F939" s="64" t="str">
        <f>IF(Worksheet!I939="","",Worksheet!I939)</f>
        <v/>
      </c>
      <c r="G939" s="65"/>
      <c r="H939" s="66"/>
      <c r="K939" s="19"/>
      <c r="L939" s="19"/>
      <c r="M939" s="19" t="str">
        <f>IF($B939&lt;&gt;"",ROUND(MAX(Worksheet!W939,Worksheet!AB939),Worksheet!$N$3),"")</f>
        <v/>
      </c>
      <c r="N939" s="19" t="str">
        <f>IF($B939&lt;&gt;"",ROUND(MAX(Worksheet!X939,Worksheet!AA939),Worksheet!$N$3),"")</f>
        <v/>
      </c>
      <c r="O939" s="19" t="str">
        <f>IF($B939&lt;&gt;"",ROUND(MAX(Worksheet!Y939,Worksheet!Z939),Worksheet!$N$3),"")</f>
        <v/>
      </c>
      <c r="Q939" s="19"/>
      <c r="R939" s="19"/>
      <c r="S939" s="19"/>
    </row>
    <row r="940" spans="2:19" x14ac:dyDescent="0.25">
      <c r="K940" s="19"/>
      <c r="L940" s="19"/>
      <c r="M940" s="19" t="str">
        <f>IF($B940&lt;&gt;"",ROUND(MAX(Worksheet!W940,Worksheet!AB940),Worksheet!$N$3),"")</f>
        <v/>
      </c>
      <c r="N940" s="19" t="str">
        <f>IF($B940&lt;&gt;"",ROUND(MAX(Worksheet!X940,Worksheet!AA940),Worksheet!$N$3),"")</f>
        <v/>
      </c>
      <c r="O940" s="19" t="str">
        <f>IF($B940&lt;&gt;"",ROUND(MAX(Worksheet!Y940,Worksheet!Z940),Worksheet!$N$3),"")</f>
        <v/>
      </c>
      <c r="Q940" s="19"/>
      <c r="R940" s="19"/>
      <c r="S940" s="19"/>
    </row>
    <row r="941" spans="2:19" x14ac:dyDescent="0.25">
      <c r="B941" s="61" t="s">
        <v>67</v>
      </c>
      <c r="C941" s="61"/>
      <c r="D941" s="61"/>
      <c r="E941" s="61"/>
      <c r="F941" s="61"/>
      <c r="G941" s="61"/>
      <c r="I941" s="2" t="str">
        <f>CONCATENATE("Page ",P941," of ",$Q$1)</f>
        <v>Page 22 of 2</v>
      </c>
      <c r="K941" s="19"/>
      <c r="L941" s="19"/>
      <c r="M941" s="19" t="e">
        <f>IF($B941&lt;&gt;"",ROUND(MAX(Worksheet!W941,Worksheet!AB941),Worksheet!$N$3),"")</f>
        <v>#VALUE!</v>
      </c>
      <c r="N941" s="19" t="e">
        <f>IF($B941&lt;&gt;"",ROUND(MAX(Worksheet!X941,Worksheet!AA941),Worksheet!$N$3),"")</f>
        <v>#VALUE!</v>
      </c>
      <c r="O941" s="19" t="e">
        <f>IF($B941&lt;&gt;"",ROUND(MAX(Worksheet!Y941,Worksheet!Z941),Worksheet!$N$3),"")</f>
        <v>#VALUE!</v>
      </c>
      <c r="P941" s="13">
        <f>P894+1</f>
        <v>22</v>
      </c>
      <c r="Q941" s="19"/>
      <c r="R941" s="19"/>
      <c r="S941" s="19"/>
    </row>
    <row r="942" spans="2:19" ht="18" x14ac:dyDescent="0.25">
      <c r="B942" s="67" t="s">
        <v>68</v>
      </c>
      <c r="C942" s="67"/>
      <c r="D942" s="67"/>
      <c r="E942" s="67"/>
      <c r="F942" s="67"/>
      <c r="G942" s="67"/>
      <c r="H942" s="67"/>
      <c r="K942" s="19"/>
      <c r="L942" s="19"/>
      <c r="M942" s="19" t="e">
        <f>IF($B942&lt;&gt;"",ROUND(MAX(Worksheet!W942,Worksheet!AB942),Worksheet!$N$3),"")</f>
        <v>#VALUE!</v>
      </c>
      <c r="N942" s="19" t="e">
        <f>IF($B942&lt;&gt;"",ROUND(MAX(Worksheet!X942,Worksheet!AA942),Worksheet!$N$3),"")</f>
        <v>#VALUE!</v>
      </c>
      <c r="O942" s="19" t="e">
        <f>IF($B942&lt;&gt;"",ROUND(MAX(Worksheet!Y942,Worksheet!Z942),Worksheet!$N$3),"")</f>
        <v>#VALUE!</v>
      </c>
      <c r="Q942" s="19"/>
      <c r="R942" s="19"/>
      <c r="S942" s="19"/>
    </row>
    <row r="943" spans="2:19" ht="16.5" thickBot="1" x14ac:dyDescent="0.3">
      <c r="B943" s="3" t="s">
        <v>31</v>
      </c>
      <c r="C943" s="28">
        <f>$C$3</f>
        <v>0</v>
      </c>
      <c r="E943" s="3" t="s">
        <v>24</v>
      </c>
      <c r="F943" s="4" t="str">
        <f>$E$3</f>
        <v/>
      </c>
      <c r="H943" s="5"/>
      <c r="K943" s="19"/>
      <c r="L943" s="19"/>
      <c r="M943" s="19" t="e">
        <f>IF($B943&lt;&gt;"",ROUND(MAX(Worksheet!W943,Worksheet!AB943),Worksheet!$N$3),"")</f>
        <v>#VALUE!</v>
      </c>
      <c r="N943" s="19" t="e">
        <f>IF($B943&lt;&gt;"",ROUND(MAX(Worksheet!X943,Worksheet!AA943),Worksheet!$N$3),"")</f>
        <v>#VALUE!</v>
      </c>
      <c r="O943" s="19" t="e">
        <f>IF($B943&lt;&gt;"",ROUND(MAX(Worksheet!Y943,Worksheet!Z943),Worksheet!$N$3),"")</f>
        <v>#VALUE!</v>
      </c>
      <c r="Q943" s="19"/>
      <c r="R943" s="19"/>
      <c r="S943" s="19"/>
    </row>
    <row r="944" spans="2:19" x14ac:dyDescent="0.25">
      <c r="H944" s="6"/>
      <c r="K944" s="19"/>
      <c r="L944" s="19"/>
      <c r="M944" s="19" t="str">
        <f>IF($B944&lt;&gt;"",ROUND(MAX(Worksheet!W944,Worksheet!AB944),Worksheet!$N$3),"")</f>
        <v/>
      </c>
      <c r="N944" s="19" t="str">
        <f>IF($B944&lt;&gt;"",ROUND(MAX(Worksheet!X944,Worksheet!AA944),Worksheet!$N$3),"")</f>
        <v/>
      </c>
      <c r="O944" s="19" t="str">
        <f>IF($B944&lt;&gt;"",ROUND(MAX(Worksheet!Y944,Worksheet!Z944),Worksheet!$N$3),"")</f>
        <v/>
      </c>
      <c r="Q944" s="19"/>
      <c r="R944" s="19"/>
      <c r="S944" s="19"/>
    </row>
    <row r="945" spans="2:19" x14ac:dyDescent="0.25">
      <c r="C945" s="60" t="s">
        <v>42</v>
      </c>
      <c r="D945" s="60"/>
      <c r="E945" s="60"/>
      <c r="H945" s="6"/>
      <c r="K945" s="19"/>
      <c r="L945" s="19"/>
      <c r="M945" s="19" t="str">
        <f>IF($B945&lt;&gt;"",ROUND(MAX(Worksheet!W945,Worksheet!AB945),Worksheet!$N$3),"")</f>
        <v/>
      </c>
      <c r="N945" s="19" t="str">
        <f>IF($B945&lt;&gt;"",ROUND(MAX(Worksheet!X945,Worksheet!AA945),Worksheet!$N$3),"")</f>
        <v/>
      </c>
      <c r="O945" s="19" t="str">
        <f>IF($B945&lt;&gt;"",ROUND(MAX(Worksheet!Y945,Worksheet!Z945),Worksheet!$N$3),"")</f>
        <v/>
      </c>
      <c r="Q945" s="19"/>
      <c r="R945" s="19"/>
      <c r="S945" s="19"/>
    </row>
    <row r="946" spans="2:19" x14ac:dyDescent="0.25">
      <c r="B946" s="7" t="s">
        <v>45</v>
      </c>
      <c r="C946" s="7" t="s">
        <v>9</v>
      </c>
      <c r="D946" s="7" t="s">
        <v>71</v>
      </c>
      <c r="E946" s="7" t="s">
        <v>11</v>
      </c>
      <c r="F946" s="68" t="s">
        <v>52</v>
      </c>
      <c r="G946" s="68"/>
      <c r="H946" s="68"/>
      <c r="K946" s="19"/>
      <c r="L946" s="19"/>
      <c r="M946" s="19" t="e">
        <f>IF($B946&lt;&gt;"",ROUND(MAX(Worksheet!W946,Worksheet!AB946),Worksheet!$N$3),"")</f>
        <v>#VALUE!</v>
      </c>
      <c r="N946" s="19" t="e">
        <f>IF($B946&lt;&gt;"",ROUND(MAX(Worksheet!X946,Worksheet!AA946),Worksheet!$N$3),"")</f>
        <v>#VALUE!</v>
      </c>
      <c r="O946" s="19" t="e">
        <f>IF($B946&lt;&gt;"",ROUND(MAX(Worksheet!Y946,Worksheet!Z946),Worksheet!$N$3),"")</f>
        <v>#VALUE!</v>
      </c>
      <c r="Q946" s="19"/>
      <c r="R946" s="19"/>
      <c r="S946" s="19"/>
    </row>
    <row r="947" spans="2:19" x14ac:dyDescent="0.25">
      <c r="B947" s="10" t="str">
        <f>IF(Worksheet!B947&lt;&gt;"",Worksheet!B947,"")</f>
        <v/>
      </c>
      <c r="C947" s="12" t="str">
        <f t="shared" ref="C947" si="86">IF(ISERROR(M947),"",M947)</f>
        <v/>
      </c>
      <c r="D947" s="12" t="str">
        <f t="shared" ref="D947:D986" si="87">IF(ISERROR(N947),"",N947)</f>
        <v/>
      </c>
      <c r="E947" s="12" t="str">
        <f t="shared" ref="E947:E986" si="88">IF(ISERROR(O947),"",O947)</f>
        <v/>
      </c>
      <c r="F947" s="64" t="str">
        <f>IF(Worksheet!I947="","",Worksheet!I947)</f>
        <v/>
      </c>
      <c r="G947" s="65"/>
      <c r="H947" s="66"/>
      <c r="K947" s="19"/>
      <c r="L947" s="19"/>
      <c r="M947" s="19" t="str">
        <f>IF($B947&lt;&gt;"",ROUND(MAX(Worksheet!W947,Worksheet!AB947),Worksheet!$N$3),"")</f>
        <v/>
      </c>
      <c r="N947" s="19" t="str">
        <f>IF($B947&lt;&gt;"",ROUND(MAX(Worksheet!X947,Worksheet!AA947),Worksheet!$N$3),"")</f>
        <v/>
      </c>
      <c r="O947" s="19" t="str">
        <f>IF($B947&lt;&gt;"",ROUND(MAX(Worksheet!Y947,Worksheet!Z947),Worksheet!$N$3),"")</f>
        <v/>
      </c>
      <c r="Q947" s="13">
        <f>IF(B947="",Q900,Q900+1)</f>
        <v>2</v>
      </c>
      <c r="R947" s="19"/>
      <c r="S947" s="19"/>
    </row>
    <row r="948" spans="2:19" x14ac:dyDescent="0.25">
      <c r="B948" s="10" t="str">
        <f>IF(Worksheet!B948&lt;&gt;"",Worksheet!B948,"")</f>
        <v/>
      </c>
      <c r="C948" s="12" t="str">
        <f>IF(ISERROR(M948),"",M948)</f>
        <v/>
      </c>
      <c r="D948" s="12" t="str">
        <f t="shared" si="87"/>
        <v/>
      </c>
      <c r="E948" s="12" t="str">
        <f t="shared" si="88"/>
        <v/>
      </c>
      <c r="F948" s="64" t="str">
        <f>IF(Worksheet!I948="","",Worksheet!I948)</f>
        <v/>
      </c>
      <c r="G948" s="65"/>
      <c r="H948" s="66"/>
      <c r="K948" s="19"/>
      <c r="L948" s="19"/>
      <c r="M948" s="19" t="str">
        <f>IF($B948&lt;&gt;"",ROUND(MAX(Worksheet!W948,Worksheet!AB948),Worksheet!$N$3),"")</f>
        <v/>
      </c>
      <c r="N948" s="19" t="str">
        <f>IF($B948&lt;&gt;"",ROUND(MAX(Worksheet!X948,Worksheet!AA948),Worksheet!$N$3),"")</f>
        <v/>
      </c>
      <c r="O948" s="19" t="str">
        <f>IF($B948&lt;&gt;"",ROUND(MAX(Worksheet!Y948,Worksheet!Z948),Worksheet!$N$3),"")</f>
        <v/>
      </c>
      <c r="Q948" s="19"/>
      <c r="R948" s="19"/>
      <c r="S948" s="19"/>
    </row>
    <row r="949" spans="2:19" x14ac:dyDescent="0.25">
      <c r="B949" s="10" t="str">
        <f>IF(Worksheet!B949&lt;&gt;"",Worksheet!B949,"")</f>
        <v/>
      </c>
      <c r="C949" s="12" t="str">
        <f t="shared" ref="C949:C986" si="89">IF(ISERROR(M949),"",M949)</f>
        <v/>
      </c>
      <c r="D949" s="12" t="str">
        <f t="shared" si="87"/>
        <v/>
      </c>
      <c r="E949" s="12" t="str">
        <f t="shared" si="88"/>
        <v/>
      </c>
      <c r="F949" s="64" t="str">
        <f>IF(Worksheet!I949="","",Worksheet!I949)</f>
        <v/>
      </c>
      <c r="G949" s="65"/>
      <c r="H949" s="66"/>
      <c r="K949" s="19"/>
      <c r="L949" s="19"/>
      <c r="M949" s="19" t="str">
        <f>IF($B949&lt;&gt;"",ROUND(MAX(Worksheet!W949,Worksheet!AB949),Worksheet!$N$3),"")</f>
        <v/>
      </c>
      <c r="N949" s="19" t="str">
        <f>IF($B949&lt;&gt;"",ROUND(MAX(Worksheet!X949,Worksheet!AA949),Worksheet!$N$3),"")</f>
        <v/>
      </c>
      <c r="O949" s="19" t="str">
        <f>IF($B949&lt;&gt;"",ROUND(MAX(Worksheet!Y949,Worksheet!Z949),Worksheet!$N$3),"")</f>
        <v/>
      </c>
      <c r="Q949" s="19"/>
      <c r="R949" s="19"/>
      <c r="S949" s="19"/>
    </row>
    <row r="950" spans="2:19" x14ac:dyDescent="0.25">
      <c r="B950" s="10" t="str">
        <f>IF(Worksheet!B950&lt;&gt;"",Worksheet!B950,"")</f>
        <v/>
      </c>
      <c r="C950" s="12" t="str">
        <f t="shared" si="89"/>
        <v/>
      </c>
      <c r="D950" s="12" t="str">
        <f t="shared" si="87"/>
        <v/>
      </c>
      <c r="E950" s="12" t="str">
        <f t="shared" si="88"/>
        <v/>
      </c>
      <c r="F950" s="64" t="str">
        <f>IF(Worksheet!I950="","",Worksheet!I950)</f>
        <v/>
      </c>
      <c r="G950" s="65"/>
      <c r="H950" s="66"/>
      <c r="K950" s="19"/>
      <c r="L950" s="19"/>
      <c r="M950" s="19" t="str">
        <f>IF($B950&lt;&gt;"",ROUND(MAX(Worksheet!W950,Worksheet!AB950),Worksheet!$N$3),"")</f>
        <v/>
      </c>
      <c r="N950" s="19" t="str">
        <f>IF($B950&lt;&gt;"",ROUND(MAX(Worksheet!X950,Worksheet!AA950),Worksheet!$N$3),"")</f>
        <v/>
      </c>
      <c r="O950" s="19" t="str">
        <f>IF($B950&lt;&gt;"",ROUND(MAX(Worksheet!Y950,Worksheet!Z950),Worksheet!$N$3),"")</f>
        <v/>
      </c>
      <c r="Q950" s="19"/>
      <c r="R950" s="19"/>
      <c r="S950" s="19"/>
    </row>
    <row r="951" spans="2:19" x14ac:dyDescent="0.25">
      <c r="B951" s="10" t="str">
        <f>IF(Worksheet!B951&lt;&gt;"",Worksheet!B951,"")</f>
        <v/>
      </c>
      <c r="C951" s="12" t="str">
        <f t="shared" si="89"/>
        <v/>
      </c>
      <c r="D951" s="12" t="str">
        <f t="shared" si="87"/>
        <v/>
      </c>
      <c r="E951" s="12" t="str">
        <f t="shared" si="88"/>
        <v/>
      </c>
      <c r="F951" s="64" t="str">
        <f>IF(Worksheet!I951="","",Worksheet!I951)</f>
        <v/>
      </c>
      <c r="G951" s="65"/>
      <c r="H951" s="66"/>
      <c r="K951" s="19"/>
      <c r="L951" s="19"/>
      <c r="M951" s="19" t="str">
        <f>IF($B951&lt;&gt;"",ROUND(MAX(Worksheet!W951,Worksheet!AB951),Worksheet!$N$3),"")</f>
        <v/>
      </c>
      <c r="N951" s="19" t="str">
        <f>IF($B951&lt;&gt;"",ROUND(MAX(Worksheet!X951,Worksheet!AA951),Worksheet!$N$3),"")</f>
        <v/>
      </c>
      <c r="O951" s="19" t="str">
        <f>IF($B951&lt;&gt;"",ROUND(MAX(Worksheet!Y951,Worksheet!Z951),Worksheet!$N$3),"")</f>
        <v/>
      </c>
      <c r="Q951" s="19"/>
      <c r="R951" s="19"/>
      <c r="S951" s="19"/>
    </row>
    <row r="952" spans="2:19" x14ac:dyDescent="0.25">
      <c r="B952" s="10" t="str">
        <f>IF(Worksheet!B952&lt;&gt;"",Worksheet!B952,"")</f>
        <v/>
      </c>
      <c r="C952" s="12" t="str">
        <f t="shared" si="89"/>
        <v/>
      </c>
      <c r="D952" s="12" t="str">
        <f t="shared" si="87"/>
        <v/>
      </c>
      <c r="E952" s="12" t="str">
        <f t="shared" si="88"/>
        <v/>
      </c>
      <c r="F952" s="64" t="str">
        <f>IF(Worksheet!I952="","",Worksheet!I952)</f>
        <v/>
      </c>
      <c r="G952" s="65"/>
      <c r="H952" s="66"/>
      <c r="K952" s="19"/>
      <c r="L952" s="19"/>
      <c r="M952" s="19" t="str">
        <f>IF($B952&lt;&gt;"",ROUND(MAX(Worksheet!W952,Worksheet!AB952),Worksheet!$N$3),"")</f>
        <v/>
      </c>
      <c r="N952" s="19" t="str">
        <f>IF($B952&lt;&gt;"",ROUND(MAX(Worksheet!X952,Worksheet!AA952),Worksheet!$N$3),"")</f>
        <v/>
      </c>
      <c r="O952" s="19" t="str">
        <f>IF($B952&lt;&gt;"",ROUND(MAX(Worksheet!Y952,Worksheet!Z952),Worksheet!$N$3),"")</f>
        <v/>
      </c>
      <c r="Q952" s="19"/>
      <c r="R952" s="19"/>
      <c r="S952" s="19"/>
    </row>
    <row r="953" spans="2:19" x14ac:dyDescent="0.25">
      <c r="B953" s="10" t="str">
        <f>IF(Worksheet!B953&lt;&gt;"",Worksheet!B953,"")</f>
        <v/>
      </c>
      <c r="C953" s="12" t="str">
        <f t="shared" si="89"/>
        <v/>
      </c>
      <c r="D953" s="12" t="str">
        <f t="shared" si="87"/>
        <v/>
      </c>
      <c r="E953" s="12" t="str">
        <f t="shared" si="88"/>
        <v/>
      </c>
      <c r="F953" s="64" t="str">
        <f>IF(Worksheet!I953="","",Worksheet!I953)</f>
        <v/>
      </c>
      <c r="G953" s="65"/>
      <c r="H953" s="66"/>
      <c r="K953" s="19"/>
      <c r="L953" s="19"/>
      <c r="M953" s="19" t="str">
        <f>IF($B953&lt;&gt;"",ROUND(MAX(Worksheet!W953,Worksheet!AB953),Worksheet!$N$3),"")</f>
        <v/>
      </c>
      <c r="N953" s="19" t="str">
        <f>IF($B953&lt;&gt;"",ROUND(MAX(Worksheet!X953,Worksheet!AA953),Worksheet!$N$3),"")</f>
        <v/>
      </c>
      <c r="O953" s="19" t="str">
        <f>IF($B953&lt;&gt;"",ROUND(MAX(Worksheet!Y953,Worksheet!Z953),Worksheet!$N$3),"")</f>
        <v/>
      </c>
      <c r="Q953" s="19"/>
      <c r="R953" s="19"/>
      <c r="S953" s="19"/>
    </row>
    <row r="954" spans="2:19" x14ac:dyDescent="0.25">
      <c r="B954" s="10" t="str">
        <f>IF(Worksheet!B954&lt;&gt;"",Worksheet!B954,"")</f>
        <v/>
      </c>
      <c r="C954" s="12" t="str">
        <f t="shared" si="89"/>
        <v/>
      </c>
      <c r="D954" s="12" t="str">
        <f t="shared" si="87"/>
        <v/>
      </c>
      <c r="E954" s="12" t="str">
        <f t="shared" si="88"/>
        <v/>
      </c>
      <c r="F954" s="64" t="str">
        <f>IF(Worksheet!I954="","",Worksheet!I954)</f>
        <v/>
      </c>
      <c r="G954" s="65"/>
      <c r="H954" s="66"/>
      <c r="K954" s="19"/>
      <c r="L954" s="19"/>
      <c r="M954" s="19" t="str">
        <f>IF($B954&lt;&gt;"",ROUND(MAX(Worksheet!W954,Worksheet!AB954),Worksheet!$N$3),"")</f>
        <v/>
      </c>
      <c r="N954" s="19" t="str">
        <f>IF($B954&lt;&gt;"",ROUND(MAX(Worksheet!X954,Worksheet!AA954),Worksheet!$N$3),"")</f>
        <v/>
      </c>
      <c r="O954" s="19" t="str">
        <f>IF($B954&lt;&gt;"",ROUND(MAX(Worksheet!Y954,Worksheet!Z954),Worksheet!$N$3),"")</f>
        <v/>
      </c>
      <c r="Q954" s="19"/>
      <c r="R954" s="19"/>
      <c r="S954" s="19"/>
    </row>
    <row r="955" spans="2:19" x14ac:dyDescent="0.25">
      <c r="B955" s="10" t="str">
        <f>IF(Worksheet!B955&lt;&gt;"",Worksheet!B955,"")</f>
        <v/>
      </c>
      <c r="C955" s="12" t="str">
        <f t="shared" si="89"/>
        <v/>
      </c>
      <c r="D955" s="12" t="str">
        <f t="shared" si="87"/>
        <v/>
      </c>
      <c r="E955" s="12" t="str">
        <f t="shared" si="88"/>
        <v/>
      </c>
      <c r="F955" s="64" t="str">
        <f>IF(Worksheet!I955="","",Worksheet!I955)</f>
        <v/>
      </c>
      <c r="G955" s="65"/>
      <c r="H955" s="66"/>
      <c r="K955" s="19"/>
      <c r="L955" s="19"/>
      <c r="M955" s="19" t="str">
        <f>IF($B955&lt;&gt;"",ROUND(MAX(Worksheet!W955,Worksheet!AB955),Worksheet!$N$3),"")</f>
        <v/>
      </c>
      <c r="N955" s="19" t="str">
        <f>IF($B955&lt;&gt;"",ROUND(MAX(Worksheet!X955,Worksheet!AA955),Worksheet!$N$3),"")</f>
        <v/>
      </c>
      <c r="O955" s="19" t="str">
        <f>IF($B955&lt;&gt;"",ROUND(MAX(Worksheet!Y955,Worksheet!Z955),Worksheet!$N$3),"")</f>
        <v/>
      </c>
      <c r="Q955" s="19"/>
      <c r="R955" s="19"/>
      <c r="S955" s="19"/>
    </row>
    <row r="956" spans="2:19" x14ac:dyDescent="0.25">
      <c r="B956" s="10" t="str">
        <f>IF(Worksheet!B956&lt;&gt;"",Worksheet!B956,"")</f>
        <v/>
      </c>
      <c r="C956" s="12" t="str">
        <f t="shared" si="89"/>
        <v/>
      </c>
      <c r="D956" s="12" t="str">
        <f t="shared" si="87"/>
        <v/>
      </c>
      <c r="E956" s="12" t="str">
        <f t="shared" si="88"/>
        <v/>
      </c>
      <c r="F956" s="64" t="str">
        <f>IF(Worksheet!I956="","",Worksheet!I956)</f>
        <v/>
      </c>
      <c r="G956" s="65"/>
      <c r="H956" s="66"/>
      <c r="K956" s="19"/>
      <c r="L956" s="19"/>
      <c r="M956" s="19" t="str">
        <f>IF($B956&lt;&gt;"",ROUND(MAX(Worksheet!W956,Worksheet!AB956),Worksheet!$N$3),"")</f>
        <v/>
      </c>
      <c r="N956" s="19" t="str">
        <f>IF($B956&lt;&gt;"",ROUND(MAX(Worksheet!X956,Worksheet!AA956),Worksheet!$N$3),"")</f>
        <v/>
      </c>
      <c r="O956" s="19" t="str">
        <f>IF($B956&lt;&gt;"",ROUND(MAX(Worksheet!Y956,Worksheet!Z956),Worksheet!$N$3),"")</f>
        <v/>
      </c>
      <c r="Q956" s="19"/>
      <c r="R956" s="19"/>
      <c r="S956" s="19"/>
    </row>
    <row r="957" spans="2:19" x14ac:dyDescent="0.25">
      <c r="B957" s="10" t="str">
        <f>IF(Worksheet!B957&lt;&gt;"",Worksheet!B957,"")</f>
        <v/>
      </c>
      <c r="C957" s="12" t="str">
        <f t="shared" si="89"/>
        <v/>
      </c>
      <c r="D957" s="12" t="str">
        <f t="shared" si="87"/>
        <v/>
      </c>
      <c r="E957" s="12" t="str">
        <f t="shared" si="88"/>
        <v/>
      </c>
      <c r="F957" s="64" t="str">
        <f>IF(Worksheet!I957="","",Worksheet!I957)</f>
        <v/>
      </c>
      <c r="G957" s="65"/>
      <c r="H957" s="66"/>
      <c r="K957" s="19"/>
      <c r="L957" s="19"/>
      <c r="M957" s="19" t="str">
        <f>IF($B957&lt;&gt;"",ROUND(MAX(Worksheet!W957,Worksheet!AB957),Worksheet!$N$3),"")</f>
        <v/>
      </c>
      <c r="N957" s="19" t="str">
        <f>IF($B957&lt;&gt;"",ROUND(MAX(Worksheet!X957,Worksheet!AA957),Worksheet!$N$3),"")</f>
        <v/>
      </c>
      <c r="O957" s="19" t="str">
        <f>IF($B957&lt;&gt;"",ROUND(MAX(Worksheet!Y957,Worksheet!Z957),Worksheet!$N$3),"")</f>
        <v/>
      </c>
      <c r="Q957" s="19"/>
      <c r="R957" s="19"/>
      <c r="S957" s="19"/>
    </row>
    <row r="958" spans="2:19" x14ac:dyDescent="0.25">
      <c r="B958" s="10" t="str">
        <f>IF(Worksheet!B958&lt;&gt;"",Worksheet!B958,"")</f>
        <v/>
      </c>
      <c r="C958" s="12" t="str">
        <f t="shared" si="89"/>
        <v/>
      </c>
      <c r="D958" s="12" t="str">
        <f t="shared" si="87"/>
        <v/>
      </c>
      <c r="E958" s="12" t="str">
        <f t="shared" si="88"/>
        <v/>
      </c>
      <c r="F958" s="64" t="str">
        <f>IF(Worksheet!I958="","",Worksheet!I958)</f>
        <v/>
      </c>
      <c r="G958" s="65"/>
      <c r="H958" s="66"/>
      <c r="K958" s="19"/>
      <c r="L958" s="19"/>
      <c r="M958" s="19" t="str">
        <f>IF($B958&lt;&gt;"",ROUND(MAX(Worksheet!W958,Worksheet!AB958),Worksheet!$N$3),"")</f>
        <v/>
      </c>
      <c r="N958" s="19" t="str">
        <f>IF($B958&lt;&gt;"",ROUND(MAX(Worksheet!X958,Worksheet!AA958),Worksheet!$N$3),"")</f>
        <v/>
      </c>
      <c r="O958" s="19" t="str">
        <f>IF($B958&lt;&gt;"",ROUND(MAX(Worksheet!Y958,Worksheet!Z958),Worksheet!$N$3),"")</f>
        <v/>
      </c>
      <c r="Q958" s="19"/>
      <c r="R958" s="19"/>
      <c r="S958" s="19"/>
    </row>
    <row r="959" spans="2:19" x14ac:dyDescent="0.25">
      <c r="B959" s="10" t="str">
        <f>IF(Worksheet!B959&lt;&gt;"",Worksheet!B959,"")</f>
        <v/>
      </c>
      <c r="C959" s="12" t="str">
        <f t="shared" si="89"/>
        <v/>
      </c>
      <c r="D959" s="12" t="str">
        <f t="shared" si="87"/>
        <v/>
      </c>
      <c r="E959" s="12" t="str">
        <f t="shared" si="88"/>
        <v/>
      </c>
      <c r="F959" s="64" t="str">
        <f>IF(Worksheet!I959="","",Worksheet!I959)</f>
        <v/>
      </c>
      <c r="G959" s="65"/>
      <c r="H959" s="66"/>
      <c r="K959" s="19"/>
      <c r="L959" s="19"/>
      <c r="M959" s="19" t="str">
        <f>IF($B959&lt;&gt;"",ROUND(MAX(Worksheet!W959,Worksheet!AB959),Worksheet!$N$3),"")</f>
        <v/>
      </c>
      <c r="N959" s="19" t="str">
        <f>IF($B959&lt;&gt;"",ROUND(MAX(Worksheet!X959,Worksheet!AA959),Worksheet!$N$3),"")</f>
        <v/>
      </c>
      <c r="O959" s="19" t="str">
        <f>IF($B959&lt;&gt;"",ROUND(MAX(Worksheet!Y959,Worksheet!Z959),Worksheet!$N$3),"")</f>
        <v/>
      </c>
      <c r="Q959" s="19"/>
      <c r="R959" s="19"/>
      <c r="S959" s="19"/>
    </row>
    <row r="960" spans="2:19" x14ac:dyDescent="0.25">
      <c r="B960" s="10" t="str">
        <f>IF(Worksheet!B960&lt;&gt;"",Worksheet!B960,"")</f>
        <v/>
      </c>
      <c r="C960" s="12" t="str">
        <f t="shared" si="89"/>
        <v/>
      </c>
      <c r="D960" s="12" t="str">
        <f t="shared" si="87"/>
        <v/>
      </c>
      <c r="E960" s="12" t="str">
        <f t="shared" si="88"/>
        <v/>
      </c>
      <c r="F960" s="64" t="str">
        <f>IF(Worksheet!I960="","",Worksheet!I960)</f>
        <v/>
      </c>
      <c r="G960" s="65"/>
      <c r="H960" s="66"/>
      <c r="K960" s="19"/>
      <c r="L960" s="19"/>
      <c r="M960" s="19" t="str">
        <f>IF($B960&lt;&gt;"",ROUND(MAX(Worksheet!W960,Worksheet!AB960),Worksheet!$N$3),"")</f>
        <v/>
      </c>
      <c r="N960" s="19" t="str">
        <f>IF($B960&lt;&gt;"",ROUND(MAX(Worksheet!X960,Worksheet!AA960),Worksheet!$N$3),"")</f>
        <v/>
      </c>
      <c r="O960" s="19" t="str">
        <f>IF($B960&lt;&gt;"",ROUND(MAX(Worksheet!Y960,Worksheet!Z960),Worksheet!$N$3),"")</f>
        <v/>
      </c>
      <c r="Q960" s="19"/>
      <c r="R960" s="19"/>
      <c r="S960" s="19"/>
    </row>
    <row r="961" spans="2:19" x14ac:dyDescent="0.25">
      <c r="B961" s="10" t="str">
        <f>IF(Worksheet!B961&lt;&gt;"",Worksheet!B961,"")</f>
        <v/>
      </c>
      <c r="C961" s="12" t="str">
        <f t="shared" si="89"/>
        <v/>
      </c>
      <c r="D961" s="12" t="str">
        <f t="shared" si="87"/>
        <v/>
      </c>
      <c r="E961" s="12" t="str">
        <f t="shared" si="88"/>
        <v/>
      </c>
      <c r="F961" s="64" t="str">
        <f>IF(Worksheet!I961="","",Worksheet!I961)</f>
        <v/>
      </c>
      <c r="G961" s="65"/>
      <c r="H961" s="66"/>
      <c r="K961" s="19"/>
      <c r="L961" s="19"/>
      <c r="M961" s="19" t="str">
        <f>IF($B961&lt;&gt;"",ROUND(MAX(Worksheet!W961,Worksheet!AB961),Worksheet!$N$3),"")</f>
        <v/>
      </c>
      <c r="N961" s="19" t="str">
        <f>IF($B961&lt;&gt;"",ROUND(MAX(Worksheet!X961,Worksheet!AA961),Worksheet!$N$3),"")</f>
        <v/>
      </c>
      <c r="O961" s="19" t="str">
        <f>IF($B961&lt;&gt;"",ROUND(MAX(Worksheet!Y961,Worksheet!Z961),Worksheet!$N$3),"")</f>
        <v/>
      </c>
      <c r="Q961" s="19"/>
      <c r="R961" s="19"/>
      <c r="S961" s="19"/>
    </row>
    <row r="962" spans="2:19" x14ac:dyDescent="0.25">
      <c r="B962" s="10" t="str">
        <f>IF(Worksheet!B962&lt;&gt;"",Worksheet!B962,"")</f>
        <v/>
      </c>
      <c r="C962" s="12" t="str">
        <f t="shared" si="89"/>
        <v/>
      </c>
      <c r="D962" s="12" t="str">
        <f t="shared" si="87"/>
        <v/>
      </c>
      <c r="E962" s="12" t="str">
        <f t="shared" si="88"/>
        <v/>
      </c>
      <c r="F962" s="64" t="str">
        <f>IF(Worksheet!I962="","",Worksheet!I962)</f>
        <v/>
      </c>
      <c r="G962" s="65"/>
      <c r="H962" s="66"/>
      <c r="K962" s="19"/>
      <c r="L962" s="19"/>
      <c r="M962" s="19" t="str">
        <f>IF($B962&lt;&gt;"",ROUND(MAX(Worksheet!W962,Worksheet!AB962),Worksheet!$N$3),"")</f>
        <v/>
      </c>
      <c r="N962" s="19" t="str">
        <f>IF($B962&lt;&gt;"",ROUND(MAX(Worksheet!X962,Worksheet!AA962),Worksheet!$N$3),"")</f>
        <v/>
      </c>
      <c r="O962" s="19" t="str">
        <f>IF($B962&lt;&gt;"",ROUND(MAX(Worksheet!Y962,Worksheet!Z962),Worksheet!$N$3),"")</f>
        <v/>
      </c>
      <c r="Q962" s="19"/>
      <c r="R962" s="19"/>
      <c r="S962" s="19"/>
    </row>
    <row r="963" spans="2:19" x14ac:dyDescent="0.25">
      <c r="B963" s="10" t="str">
        <f>IF(Worksheet!B963&lt;&gt;"",Worksheet!B963,"")</f>
        <v/>
      </c>
      <c r="C963" s="12" t="str">
        <f t="shared" si="89"/>
        <v/>
      </c>
      <c r="D963" s="12" t="str">
        <f t="shared" si="87"/>
        <v/>
      </c>
      <c r="E963" s="12" t="str">
        <f t="shared" si="88"/>
        <v/>
      </c>
      <c r="F963" s="64" t="str">
        <f>IF(Worksheet!I963="","",Worksheet!I963)</f>
        <v/>
      </c>
      <c r="G963" s="65"/>
      <c r="H963" s="66"/>
      <c r="K963" s="19"/>
      <c r="L963" s="19"/>
      <c r="M963" s="19" t="str">
        <f>IF($B963&lt;&gt;"",ROUND(MAX(Worksheet!W963,Worksheet!AB963),Worksheet!$N$3),"")</f>
        <v/>
      </c>
      <c r="N963" s="19" t="str">
        <f>IF($B963&lt;&gt;"",ROUND(MAX(Worksheet!X963,Worksheet!AA963),Worksheet!$N$3),"")</f>
        <v/>
      </c>
      <c r="O963" s="19" t="str">
        <f>IF($B963&lt;&gt;"",ROUND(MAX(Worksheet!Y963,Worksheet!Z963),Worksheet!$N$3),"")</f>
        <v/>
      </c>
      <c r="Q963" s="19"/>
      <c r="R963" s="19"/>
      <c r="S963" s="19"/>
    </row>
    <row r="964" spans="2:19" x14ac:dyDescent="0.25">
      <c r="B964" s="10" t="str">
        <f>IF(Worksheet!B964&lt;&gt;"",Worksheet!B964,"")</f>
        <v/>
      </c>
      <c r="C964" s="12" t="str">
        <f t="shared" si="89"/>
        <v/>
      </c>
      <c r="D964" s="12" t="str">
        <f t="shared" si="87"/>
        <v/>
      </c>
      <c r="E964" s="12" t="str">
        <f t="shared" si="88"/>
        <v/>
      </c>
      <c r="F964" s="64" t="str">
        <f>IF(Worksheet!I964="","",Worksheet!I964)</f>
        <v/>
      </c>
      <c r="G964" s="65"/>
      <c r="H964" s="66"/>
      <c r="K964" s="19"/>
      <c r="L964" s="19"/>
      <c r="M964" s="19" t="str">
        <f>IF($B964&lt;&gt;"",ROUND(MAX(Worksheet!W964,Worksheet!AB964),Worksheet!$N$3),"")</f>
        <v/>
      </c>
      <c r="N964" s="19" t="str">
        <f>IF($B964&lt;&gt;"",ROUND(MAX(Worksheet!X964,Worksheet!AA964),Worksheet!$N$3),"")</f>
        <v/>
      </c>
      <c r="O964" s="19" t="str">
        <f>IF($B964&lt;&gt;"",ROUND(MAX(Worksheet!Y964,Worksheet!Z964),Worksheet!$N$3),"")</f>
        <v/>
      </c>
      <c r="Q964" s="19"/>
      <c r="R964" s="19"/>
      <c r="S964" s="19"/>
    </row>
    <row r="965" spans="2:19" x14ac:dyDescent="0.25">
      <c r="B965" s="10" t="str">
        <f>IF(Worksheet!B965&lt;&gt;"",Worksheet!B965,"")</f>
        <v/>
      </c>
      <c r="C965" s="12" t="str">
        <f t="shared" si="89"/>
        <v/>
      </c>
      <c r="D965" s="12" t="str">
        <f t="shared" si="87"/>
        <v/>
      </c>
      <c r="E965" s="12" t="str">
        <f t="shared" si="88"/>
        <v/>
      </c>
      <c r="F965" s="64" t="str">
        <f>IF(Worksheet!I965="","",Worksheet!I965)</f>
        <v/>
      </c>
      <c r="G965" s="65"/>
      <c r="H965" s="66"/>
      <c r="K965" s="19"/>
      <c r="L965" s="19"/>
      <c r="M965" s="19" t="str">
        <f>IF($B965&lt;&gt;"",ROUND(MAX(Worksheet!W965,Worksheet!AB965),Worksheet!$N$3),"")</f>
        <v/>
      </c>
      <c r="N965" s="19" t="str">
        <f>IF($B965&lt;&gt;"",ROUND(MAX(Worksheet!X965,Worksheet!AA965),Worksheet!$N$3),"")</f>
        <v/>
      </c>
      <c r="O965" s="19" t="str">
        <f>IF($B965&lt;&gt;"",ROUND(MAX(Worksheet!Y965,Worksheet!Z965),Worksheet!$N$3),"")</f>
        <v/>
      </c>
      <c r="Q965" s="19"/>
      <c r="R965" s="19"/>
      <c r="S965" s="19"/>
    </row>
    <row r="966" spans="2:19" x14ac:dyDescent="0.25">
      <c r="B966" s="10" t="str">
        <f>IF(Worksheet!B966&lt;&gt;"",Worksheet!B966,"")</f>
        <v/>
      </c>
      <c r="C966" s="12" t="str">
        <f t="shared" si="89"/>
        <v/>
      </c>
      <c r="D966" s="12" t="str">
        <f t="shared" si="87"/>
        <v/>
      </c>
      <c r="E966" s="12" t="str">
        <f t="shared" si="88"/>
        <v/>
      </c>
      <c r="F966" s="64" t="str">
        <f>IF(Worksheet!I966="","",Worksheet!I966)</f>
        <v/>
      </c>
      <c r="G966" s="65"/>
      <c r="H966" s="66"/>
      <c r="K966" s="19"/>
      <c r="L966" s="19"/>
      <c r="M966" s="19" t="str">
        <f>IF($B966&lt;&gt;"",ROUND(MAX(Worksheet!W966,Worksheet!AB966),Worksheet!$N$3),"")</f>
        <v/>
      </c>
      <c r="N966" s="19" t="str">
        <f>IF($B966&lt;&gt;"",ROUND(MAX(Worksheet!X966,Worksheet!AA966),Worksheet!$N$3),"")</f>
        <v/>
      </c>
      <c r="O966" s="19" t="str">
        <f>IF($B966&lt;&gt;"",ROUND(MAX(Worksheet!Y966,Worksheet!Z966),Worksheet!$N$3),"")</f>
        <v/>
      </c>
      <c r="Q966" s="19"/>
      <c r="R966" s="19"/>
      <c r="S966" s="19"/>
    </row>
    <row r="967" spans="2:19" x14ac:dyDescent="0.25">
      <c r="B967" s="10" t="str">
        <f>IF(Worksheet!B967&lt;&gt;"",Worksheet!B967,"")</f>
        <v/>
      </c>
      <c r="C967" s="12" t="str">
        <f t="shared" si="89"/>
        <v/>
      </c>
      <c r="D967" s="12" t="str">
        <f t="shared" si="87"/>
        <v/>
      </c>
      <c r="E967" s="12" t="str">
        <f t="shared" si="88"/>
        <v/>
      </c>
      <c r="F967" s="64" t="str">
        <f>IF(Worksheet!I967="","",Worksheet!I967)</f>
        <v/>
      </c>
      <c r="G967" s="65"/>
      <c r="H967" s="66"/>
      <c r="K967" s="19"/>
      <c r="L967" s="19"/>
      <c r="M967" s="19" t="str">
        <f>IF($B967&lt;&gt;"",ROUND(MAX(Worksheet!W967,Worksheet!AB967),Worksheet!$N$3),"")</f>
        <v/>
      </c>
      <c r="N967" s="19" t="str">
        <f>IF($B967&lt;&gt;"",ROUND(MAX(Worksheet!X967,Worksheet!AA967),Worksheet!$N$3),"")</f>
        <v/>
      </c>
      <c r="O967" s="19" t="str">
        <f>IF($B967&lt;&gt;"",ROUND(MAX(Worksheet!Y967,Worksheet!Z967),Worksheet!$N$3),"")</f>
        <v/>
      </c>
      <c r="Q967" s="19"/>
      <c r="R967" s="19"/>
      <c r="S967" s="19"/>
    </row>
    <row r="968" spans="2:19" x14ac:dyDescent="0.25">
      <c r="B968" s="10" t="str">
        <f>IF(Worksheet!B968&lt;&gt;"",Worksheet!B968,"")</f>
        <v/>
      </c>
      <c r="C968" s="12" t="str">
        <f t="shared" si="89"/>
        <v/>
      </c>
      <c r="D968" s="12" t="str">
        <f t="shared" si="87"/>
        <v/>
      </c>
      <c r="E968" s="12" t="str">
        <f t="shared" si="88"/>
        <v/>
      </c>
      <c r="F968" s="64" t="str">
        <f>IF(Worksheet!I968="","",Worksheet!I968)</f>
        <v/>
      </c>
      <c r="G968" s="65"/>
      <c r="H968" s="66"/>
      <c r="K968" s="19"/>
      <c r="L968" s="19"/>
      <c r="M968" s="19" t="str">
        <f>IF($B968&lt;&gt;"",ROUND(MAX(Worksheet!W968,Worksheet!AB968),Worksheet!$N$3),"")</f>
        <v/>
      </c>
      <c r="N968" s="19" t="str">
        <f>IF($B968&lt;&gt;"",ROUND(MAX(Worksheet!X968,Worksheet!AA968),Worksheet!$N$3),"")</f>
        <v/>
      </c>
      <c r="O968" s="19" t="str">
        <f>IF($B968&lt;&gt;"",ROUND(MAX(Worksheet!Y968,Worksheet!Z968),Worksheet!$N$3),"")</f>
        <v/>
      </c>
      <c r="Q968" s="19"/>
      <c r="R968" s="19"/>
      <c r="S968" s="19"/>
    </row>
    <row r="969" spans="2:19" x14ac:dyDescent="0.25">
      <c r="B969" s="10" t="str">
        <f>IF(Worksheet!B969&lt;&gt;"",Worksheet!B969,"")</f>
        <v/>
      </c>
      <c r="C969" s="12" t="str">
        <f t="shared" si="89"/>
        <v/>
      </c>
      <c r="D969" s="12" t="str">
        <f t="shared" si="87"/>
        <v/>
      </c>
      <c r="E969" s="12" t="str">
        <f t="shared" si="88"/>
        <v/>
      </c>
      <c r="F969" s="64" t="str">
        <f>IF(Worksheet!I969="","",Worksheet!I969)</f>
        <v/>
      </c>
      <c r="G969" s="65"/>
      <c r="H969" s="66"/>
      <c r="K969" s="19"/>
      <c r="L969" s="19"/>
      <c r="M969" s="19" t="str">
        <f>IF($B969&lt;&gt;"",ROUND(MAX(Worksheet!W969,Worksheet!AB969),Worksheet!$N$3),"")</f>
        <v/>
      </c>
      <c r="N969" s="19" t="str">
        <f>IF($B969&lt;&gt;"",ROUND(MAX(Worksheet!X969,Worksheet!AA969),Worksheet!$N$3),"")</f>
        <v/>
      </c>
      <c r="O969" s="19" t="str">
        <f>IF($B969&lt;&gt;"",ROUND(MAX(Worksheet!Y969,Worksheet!Z969),Worksheet!$N$3),"")</f>
        <v/>
      </c>
      <c r="Q969" s="19"/>
      <c r="R969" s="19"/>
      <c r="S969" s="19"/>
    </row>
    <row r="970" spans="2:19" x14ac:dyDescent="0.25">
      <c r="B970" s="10" t="str">
        <f>IF(Worksheet!B970&lt;&gt;"",Worksheet!B970,"")</f>
        <v/>
      </c>
      <c r="C970" s="12" t="str">
        <f t="shared" si="89"/>
        <v/>
      </c>
      <c r="D970" s="12" t="str">
        <f t="shared" si="87"/>
        <v/>
      </c>
      <c r="E970" s="12" t="str">
        <f t="shared" si="88"/>
        <v/>
      </c>
      <c r="F970" s="64" t="str">
        <f>IF(Worksheet!I970="","",Worksheet!I970)</f>
        <v/>
      </c>
      <c r="G970" s="65"/>
      <c r="H970" s="66"/>
      <c r="K970" s="19"/>
      <c r="L970" s="19"/>
      <c r="M970" s="19" t="str">
        <f>IF($B970&lt;&gt;"",ROUND(MAX(Worksheet!W970,Worksheet!AB970),Worksheet!$N$3),"")</f>
        <v/>
      </c>
      <c r="N970" s="19" t="str">
        <f>IF($B970&lt;&gt;"",ROUND(MAX(Worksheet!X970,Worksheet!AA970),Worksheet!$N$3),"")</f>
        <v/>
      </c>
      <c r="O970" s="19" t="str">
        <f>IF($B970&lt;&gt;"",ROUND(MAX(Worksheet!Y970,Worksheet!Z970),Worksheet!$N$3),"")</f>
        <v/>
      </c>
      <c r="Q970" s="19"/>
      <c r="R970" s="19"/>
      <c r="S970" s="19"/>
    </row>
    <row r="971" spans="2:19" x14ac:dyDescent="0.25">
      <c r="B971" s="10" t="str">
        <f>IF(Worksheet!B971&lt;&gt;"",Worksheet!B971,"")</f>
        <v/>
      </c>
      <c r="C971" s="12" t="str">
        <f t="shared" si="89"/>
        <v/>
      </c>
      <c r="D971" s="12" t="str">
        <f t="shared" si="87"/>
        <v/>
      </c>
      <c r="E971" s="12" t="str">
        <f t="shared" si="88"/>
        <v/>
      </c>
      <c r="F971" s="64" t="str">
        <f>IF(Worksheet!I971="","",Worksheet!I971)</f>
        <v/>
      </c>
      <c r="G971" s="65"/>
      <c r="H971" s="66"/>
      <c r="K971" s="19"/>
      <c r="L971" s="19"/>
      <c r="M971" s="19" t="str">
        <f>IF($B971&lt;&gt;"",ROUND(MAX(Worksheet!W971,Worksheet!AB971),Worksheet!$N$3),"")</f>
        <v/>
      </c>
      <c r="N971" s="19" t="str">
        <f>IF($B971&lt;&gt;"",ROUND(MAX(Worksheet!X971,Worksheet!AA971),Worksheet!$N$3),"")</f>
        <v/>
      </c>
      <c r="O971" s="19" t="str">
        <f>IF($B971&lt;&gt;"",ROUND(MAX(Worksheet!Y971,Worksheet!Z971),Worksheet!$N$3),"")</f>
        <v/>
      </c>
      <c r="Q971" s="19"/>
      <c r="R971" s="19"/>
      <c r="S971" s="19"/>
    </row>
    <row r="972" spans="2:19" x14ac:dyDescent="0.25">
      <c r="B972" s="10" t="str">
        <f>IF(Worksheet!B972&lt;&gt;"",Worksheet!B972,"")</f>
        <v/>
      </c>
      <c r="C972" s="12" t="str">
        <f t="shared" si="89"/>
        <v/>
      </c>
      <c r="D972" s="12" t="str">
        <f t="shared" si="87"/>
        <v/>
      </c>
      <c r="E972" s="12" t="str">
        <f t="shared" si="88"/>
        <v/>
      </c>
      <c r="F972" s="64" t="str">
        <f>IF(Worksheet!I972="","",Worksheet!I972)</f>
        <v/>
      </c>
      <c r="G972" s="65"/>
      <c r="H972" s="66"/>
      <c r="K972" s="19"/>
      <c r="L972" s="19"/>
      <c r="M972" s="19" t="str">
        <f>IF($B972&lt;&gt;"",ROUND(MAX(Worksheet!W972,Worksheet!AB972),Worksheet!$N$3),"")</f>
        <v/>
      </c>
      <c r="N972" s="19" t="str">
        <f>IF($B972&lt;&gt;"",ROUND(MAX(Worksheet!X972,Worksheet!AA972),Worksheet!$N$3),"")</f>
        <v/>
      </c>
      <c r="O972" s="19" t="str">
        <f>IF($B972&lt;&gt;"",ROUND(MAX(Worksheet!Y972,Worksheet!Z972),Worksheet!$N$3),"")</f>
        <v/>
      </c>
      <c r="Q972" s="19"/>
      <c r="R972" s="19"/>
      <c r="S972" s="19"/>
    </row>
    <row r="973" spans="2:19" x14ac:dyDescent="0.25">
      <c r="B973" s="10" t="str">
        <f>IF(Worksheet!B973&lt;&gt;"",Worksheet!B973,"")</f>
        <v/>
      </c>
      <c r="C973" s="12" t="str">
        <f t="shared" si="89"/>
        <v/>
      </c>
      <c r="D973" s="12" t="str">
        <f t="shared" si="87"/>
        <v/>
      </c>
      <c r="E973" s="12" t="str">
        <f t="shared" si="88"/>
        <v/>
      </c>
      <c r="F973" s="64" t="str">
        <f>IF(Worksheet!I973="","",Worksheet!I973)</f>
        <v/>
      </c>
      <c r="G973" s="65"/>
      <c r="H973" s="66"/>
      <c r="K973" s="19"/>
      <c r="L973" s="19"/>
      <c r="M973" s="19" t="str">
        <f>IF($B973&lt;&gt;"",ROUND(MAX(Worksheet!W973,Worksheet!AB973),Worksheet!$N$3),"")</f>
        <v/>
      </c>
      <c r="N973" s="19" t="str">
        <f>IF($B973&lt;&gt;"",ROUND(MAX(Worksheet!X973,Worksheet!AA973),Worksheet!$N$3),"")</f>
        <v/>
      </c>
      <c r="O973" s="19" t="str">
        <f>IF($B973&lt;&gt;"",ROUND(MAX(Worksheet!Y973,Worksheet!Z973),Worksheet!$N$3),"")</f>
        <v/>
      </c>
      <c r="Q973" s="19"/>
      <c r="R973" s="19"/>
      <c r="S973" s="19"/>
    </row>
    <row r="974" spans="2:19" x14ac:dyDescent="0.25">
      <c r="B974" s="10" t="str">
        <f>IF(Worksheet!B974&lt;&gt;"",Worksheet!B974,"")</f>
        <v/>
      </c>
      <c r="C974" s="12" t="str">
        <f t="shared" si="89"/>
        <v/>
      </c>
      <c r="D974" s="12" t="str">
        <f t="shared" si="87"/>
        <v/>
      </c>
      <c r="E974" s="12" t="str">
        <f t="shared" si="88"/>
        <v/>
      </c>
      <c r="F974" s="64" t="str">
        <f>IF(Worksheet!I974="","",Worksheet!I974)</f>
        <v/>
      </c>
      <c r="G974" s="65"/>
      <c r="H974" s="66"/>
      <c r="K974" s="19"/>
      <c r="L974" s="19"/>
      <c r="M974" s="19" t="str">
        <f>IF($B974&lt;&gt;"",ROUND(MAX(Worksheet!W974,Worksheet!AB974),Worksheet!$N$3),"")</f>
        <v/>
      </c>
      <c r="N974" s="19" t="str">
        <f>IF($B974&lt;&gt;"",ROUND(MAX(Worksheet!X974,Worksheet!AA974),Worksheet!$N$3),"")</f>
        <v/>
      </c>
      <c r="O974" s="19" t="str">
        <f>IF($B974&lt;&gt;"",ROUND(MAX(Worksheet!Y974,Worksheet!Z974),Worksheet!$N$3),"")</f>
        <v/>
      </c>
      <c r="Q974" s="19"/>
      <c r="R974" s="19"/>
      <c r="S974" s="19"/>
    </row>
    <row r="975" spans="2:19" x14ac:dyDescent="0.25">
      <c r="B975" s="10" t="str">
        <f>IF(Worksheet!B975&lt;&gt;"",Worksheet!B975,"")</f>
        <v/>
      </c>
      <c r="C975" s="12" t="str">
        <f t="shared" si="89"/>
        <v/>
      </c>
      <c r="D975" s="12" t="str">
        <f t="shared" si="87"/>
        <v/>
      </c>
      <c r="E975" s="12" t="str">
        <f t="shared" si="88"/>
        <v/>
      </c>
      <c r="F975" s="64" t="str">
        <f>IF(Worksheet!I975="","",Worksheet!I975)</f>
        <v/>
      </c>
      <c r="G975" s="65"/>
      <c r="H975" s="66"/>
      <c r="K975" s="19"/>
      <c r="L975" s="19"/>
      <c r="M975" s="19" t="str">
        <f>IF($B975&lt;&gt;"",ROUND(MAX(Worksheet!W975,Worksheet!AB975),Worksheet!$N$3),"")</f>
        <v/>
      </c>
      <c r="N975" s="19" t="str">
        <f>IF($B975&lt;&gt;"",ROUND(MAX(Worksheet!X975,Worksheet!AA975),Worksheet!$N$3),"")</f>
        <v/>
      </c>
      <c r="O975" s="19" t="str">
        <f>IF($B975&lt;&gt;"",ROUND(MAX(Worksheet!Y975,Worksheet!Z975),Worksheet!$N$3),"")</f>
        <v/>
      </c>
      <c r="Q975" s="19"/>
      <c r="R975" s="19"/>
      <c r="S975" s="19"/>
    </row>
    <row r="976" spans="2:19" x14ac:dyDescent="0.25">
      <c r="B976" s="10" t="str">
        <f>IF(Worksheet!B976&lt;&gt;"",Worksheet!B976,"")</f>
        <v/>
      </c>
      <c r="C976" s="12" t="str">
        <f t="shared" si="89"/>
        <v/>
      </c>
      <c r="D976" s="12" t="str">
        <f t="shared" si="87"/>
        <v/>
      </c>
      <c r="E976" s="12" t="str">
        <f t="shared" si="88"/>
        <v/>
      </c>
      <c r="F976" s="64" t="str">
        <f>IF(Worksheet!I976="","",Worksheet!I976)</f>
        <v/>
      </c>
      <c r="G976" s="65"/>
      <c r="H976" s="66"/>
      <c r="K976" s="19"/>
      <c r="L976" s="19"/>
      <c r="M976" s="19" t="str">
        <f>IF($B976&lt;&gt;"",ROUND(MAX(Worksheet!W976,Worksheet!AB976),Worksheet!$N$3),"")</f>
        <v/>
      </c>
      <c r="N976" s="19" t="str">
        <f>IF($B976&lt;&gt;"",ROUND(MAX(Worksheet!X976,Worksheet!AA976),Worksheet!$N$3),"")</f>
        <v/>
      </c>
      <c r="O976" s="19" t="str">
        <f>IF($B976&lt;&gt;"",ROUND(MAX(Worksheet!Y976,Worksheet!Z976),Worksheet!$N$3),"")</f>
        <v/>
      </c>
      <c r="Q976" s="19"/>
      <c r="R976" s="19"/>
      <c r="S976" s="19"/>
    </row>
    <row r="977" spans="2:19" x14ac:dyDescent="0.25">
      <c r="B977" s="10" t="str">
        <f>IF(Worksheet!B977&lt;&gt;"",Worksheet!B977,"")</f>
        <v/>
      </c>
      <c r="C977" s="12" t="str">
        <f t="shared" si="89"/>
        <v/>
      </c>
      <c r="D977" s="12" t="str">
        <f t="shared" si="87"/>
        <v/>
      </c>
      <c r="E977" s="12" t="str">
        <f t="shared" si="88"/>
        <v/>
      </c>
      <c r="F977" s="64" t="str">
        <f>IF(Worksheet!I977="","",Worksheet!I977)</f>
        <v/>
      </c>
      <c r="G977" s="65"/>
      <c r="H977" s="66"/>
      <c r="K977" s="19"/>
      <c r="L977" s="19"/>
      <c r="M977" s="19" t="str">
        <f>IF($B977&lt;&gt;"",ROUND(MAX(Worksheet!W977,Worksheet!AB977),Worksheet!$N$3),"")</f>
        <v/>
      </c>
      <c r="N977" s="19" t="str">
        <f>IF($B977&lt;&gt;"",ROUND(MAX(Worksheet!X977,Worksheet!AA977),Worksheet!$N$3),"")</f>
        <v/>
      </c>
      <c r="O977" s="19" t="str">
        <f>IF($B977&lt;&gt;"",ROUND(MAX(Worksheet!Y977,Worksheet!Z977),Worksheet!$N$3),"")</f>
        <v/>
      </c>
      <c r="Q977" s="19"/>
      <c r="R977" s="19"/>
      <c r="S977" s="19"/>
    </row>
    <row r="978" spans="2:19" x14ac:dyDescent="0.25">
      <c r="B978" s="10" t="str">
        <f>IF(Worksheet!B978&lt;&gt;"",Worksheet!B978,"")</f>
        <v/>
      </c>
      <c r="C978" s="12" t="str">
        <f t="shared" si="89"/>
        <v/>
      </c>
      <c r="D978" s="12" t="str">
        <f t="shared" si="87"/>
        <v/>
      </c>
      <c r="E978" s="12" t="str">
        <f t="shared" si="88"/>
        <v/>
      </c>
      <c r="F978" s="64" t="str">
        <f>IF(Worksheet!I978="","",Worksheet!I978)</f>
        <v/>
      </c>
      <c r="G978" s="65"/>
      <c r="H978" s="66"/>
      <c r="K978" s="19"/>
      <c r="L978" s="19"/>
      <c r="M978" s="19" t="str">
        <f>IF($B978&lt;&gt;"",ROUND(MAX(Worksheet!W978,Worksheet!AB978),Worksheet!$N$3),"")</f>
        <v/>
      </c>
      <c r="N978" s="19" t="str">
        <f>IF($B978&lt;&gt;"",ROUND(MAX(Worksheet!X978,Worksheet!AA978),Worksheet!$N$3),"")</f>
        <v/>
      </c>
      <c r="O978" s="19" t="str">
        <f>IF($B978&lt;&gt;"",ROUND(MAX(Worksheet!Y978,Worksheet!Z978),Worksheet!$N$3),"")</f>
        <v/>
      </c>
      <c r="Q978" s="19"/>
      <c r="R978" s="19"/>
      <c r="S978" s="19"/>
    </row>
    <row r="979" spans="2:19" x14ac:dyDescent="0.25">
      <c r="B979" s="10" t="str">
        <f>IF(Worksheet!B979&lt;&gt;"",Worksheet!B979,"")</f>
        <v/>
      </c>
      <c r="C979" s="12" t="str">
        <f t="shared" si="89"/>
        <v/>
      </c>
      <c r="D979" s="12" t="str">
        <f t="shared" si="87"/>
        <v/>
      </c>
      <c r="E979" s="12" t="str">
        <f t="shared" si="88"/>
        <v/>
      </c>
      <c r="F979" s="64" t="str">
        <f>IF(Worksheet!I979="","",Worksheet!I979)</f>
        <v/>
      </c>
      <c r="G979" s="65"/>
      <c r="H979" s="66"/>
      <c r="K979" s="19"/>
      <c r="L979" s="19"/>
      <c r="M979" s="19" t="str">
        <f>IF($B979&lt;&gt;"",ROUND(MAX(Worksheet!W979,Worksheet!AB979),Worksheet!$N$3),"")</f>
        <v/>
      </c>
      <c r="N979" s="19" t="str">
        <f>IF($B979&lt;&gt;"",ROUND(MAX(Worksheet!X979,Worksheet!AA979),Worksheet!$N$3),"")</f>
        <v/>
      </c>
      <c r="O979" s="19" t="str">
        <f>IF($B979&lt;&gt;"",ROUND(MAX(Worksheet!Y979,Worksheet!Z979),Worksheet!$N$3),"")</f>
        <v/>
      </c>
      <c r="Q979" s="19"/>
      <c r="R979" s="19"/>
      <c r="S979" s="19"/>
    </row>
    <row r="980" spans="2:19" x14ac:dyDescent="0.25">
      <c r="B980" s="10" t="str">
        <f>IF(Worksheet!B980&lt;&gt;"",Worksheet!B980,"")</f>
        <v/>
      </c>
      <c r="C980" s="12" t="str">
        <f t="shared" si="89"/>
        <v/>
      </c>
      <c r="D980" s="12" t="str">
        <f t="shared" si="87"/>
        <v/>
      </c>
      <c r="E980" s="12" t="str">
        <f t="shared" si="88"/>
        <v/>
      </c>
      <c r="F980" s="64" t="str">
        <f>IF(Worksheet!I980="","",Worksheet!I980)</f>
        <v/>
      </c>
      <c r="G980" s="65"/>
      <c r="H980" s="66"/>
      <c r="K980" s="19"/>
      <c r="L980" s="19"/>
      <c r="M980" s="19" t="str">
        <f>IF($B980&lt;&gt;"",ROUND(MAX(Worksheet!W980,Worksheet!AB980),Worksheet!$N$3),"")</f>
        <v/>
      </c>
      <c r="N980" s="19" t="str">
        <f>IF($B980&lt;&gt;"",ROUND(MAX(Worksheet!X980,Worksheet!AA980),Worksheet!$N$3),"")</f>
        <v/>
      </c>
      <c r="O980" s="19" t="str">
        <f>IF($B980&lt;&gt;"",ROUND(MAX(Worksheet!Y980,Worksheet!Z980),Worksheet!$N$3),"")</f>
        <v/>
      </c>
      <c r="Q980" s="19"/>
      <c r="R980" s="19"/>
      <c r="S980" s="19"/>
    </row>
    <row r="981" spans="2:19" x14ac:dyDescent="0.25">
      <c r="B981" s="10" t="str">
        <f>IF(Worksheet!B981&lt;&gt;"",Worksheet!B981,"")</f>
        <v/>
      </c>
      <c r="C981" s="12" t="str">
        <f t="shared" si="89"/>
        <v/>
      </c>
      <c r="D981" s="12" t="str">
        <f t="shared" si="87"/>
        <v/>
      </c>
      <c r="E981" s="12" t="str">
        <f t="shared" si="88"/>
        <v/>
      </c>
      <c r="F981" s="64" t="str">
        <f>IF(Worksheet!I981="","",Worksheet!I981)</f>
        <v/>
      </c>
      <c r="G981" s="65"/>
      <c r="H981" s="66"/>
      <c r="K981" s="19"/>
      <c r="L981" s="19"/>
      <c r="M981" s="19" t="str">
        <f>IF($B981&lt;&gt;"",ROUND(MAX(Worksheet!W981,Worksheet!AB981),Worksheet!$N$3),"")</f>
        <v/>
      </c>
      <c r="N981" s="19" t="str">
        <f>IF($B981&lt;&gt;"",ROUND(MAX(Worksheet!X981,Worksheet!AA981),Worksheet!$N$3),"")</f>
        <v/>
      </c>
      <c r="O981" s="19" t="str">
        <f>IF($B981&lt;&gt;"",ROUND(MAX(Worksheet!Y981,Worksheet!Z981),Worksheet!$N$3),"")</f>
        <v/>
      </c>
      <c r="Q981" s="19"/>
      <c r="R981" s="19"/>
      <c r="S981" s="19"/>
    </row>
    <row r="982" spans="2:19" x14ac:dyDescent="0.25">
      <c r="B982" s="10" t="str">
        <f>IF(Worksheet!B982&lt;&gt;"",Worksheet!B982,"")</f>
        <v/>
      </c>
      <c r="C982" s="12" t="str">
        <f t="shared" si="89"/>
        <v/>
      </c>
      <c r="D982" s="12" t="str">
        <f t="shared" si="87"/>
        <v/>
      </c>
      <c r="E982" s="12" t="str">
        <f t="shared" si="88"/>
        <v/>
      </c>
      <c r="F982" s="64" t="str">
        <f>IF(Worksheet!I982="","",Worksheet!I982)</f>
        <v/>
      </c>
      <c r="G982" s="65"/>
      <c r="H982" s="66"/>
      <c r="K982" s="19"/>
      <c r="L982" s="19"/>
      <c r="M982" s="19" t="str">
        <f>IF($B982&lt;&gt;"",ROUND(MAX(Worksheet!W982,Worksheet!AB982),Worksheet!$N$3),"")</f>
        <v/>
      </c>
      <c r="N982" s="19" t="str">
        <f>IF($B982&lt;&gt;"",ROUND(MAX(Worksheet!X982,Worksheet!AA982),Worksheet!$N$3),"")</f>
        <v/>
      </c>
      <c r="O982" s="19" t="str">
        <f>IF($B982&lt;&gt;"",ROUND(MAX(Worksheet!Y982,Worksheet!Z982),Worksheet!$N$3),"")</f>
        <v/>
      </c>
      <c r="Q982" s="19"/>
      <c r="R982" s="19"/>
      <c r="S982" s="19"/>
    </row>
    <row r="983" spans="2:19" x14ac:dyDescent="0.25">
      <c r="B983" s="10" t="str">
        <f>IF(Worksheet!B983&lt;&gt;"",Worksheet!B983,"")</f>
        <v/>
      </c>
      <c r="C983" s="12" t="str">
        <f t="shared" si="89"/>
        <v/>
      </c>
      <c r="D983" s="12" t="str">
        <f t="shared" si="87"/>
        <v/>
      </c>
      <c r="E983" s="12" t="str">
        <f t="shared" si="88"/>
        <v/>
      </c>
      <c r="F983" s="64" t="str">
        <f>IF(Worksheet!I983="","",Worksheet!I983)</f>
        <v/>
      </c>
      <c r="G983" s="65"/>
      <c r="H983" s="66"/>
      <c r="K983" s="19"/>
      <c r="L983" s="19"/>
      <c r="M983" s="19" t="str">
        <f>IF($B983&lt;&gt;"",ROUND(MAX(Worksheet!W983,Worksheet!AB983),Worksheet!$N$3),"")</f>
        <v/>
      </c>
      <c r="N983" s="19" t="str">
        <f>IF($B983&lt;&gt;"",ROUND(MAX(Worksheet!X983,Worksheet!AA983),Worksheet!$N$3),"")</f>
        <v/>
      </c>
      <c r="O983" s="19" t="str">
        <f>IF($B983&lt;&gt;"",ROUND(MAX(Worksheet!Y983,Worksheet!Z983),Worksheet!$N$3),"")</f>
        <v/>
      </c>
      <c r="Q983" s="19"/>
      <c r="R983" s="19"/>
      <c r="S983" s="19"/>
    </row>
    <row r="984" spans="2:19" x14ac:dyDescent="0.25">
      <c r="B984" s="10" t="str">
        <f>IF(Worksheet!B984&lt;&gt;"",Worksheet!B984,"")</f>
        <v/>
      </c>
      <c r="C984" s="12" t="str">
        <f t="shared" si="89"/>
        <v/>
      </c>
      <c r="D984" s="12" t="str">
        <f t="shared" si="87"/>
        <v/>
      </c>
      <c r="E984" s="12" t="str">
        <f t="shared" si="88"/>
        <v/>
      </c>
      <c r="F984" s="64" t="str">
        <f>IF(Worksheet!I984="","",Worksheet!I984)</f>
        <v/>
      </c>
      <c r="G984" s="65"/>
      <c r="H984" s="66"/>
      <c r="K984" s="19"/>
      <c r="L984" s="19"/>
      <c r="M984" s="19" t="str">
        <f>IF($B984&lt;&gt;"",ROUND(MAX(Worksheet!W984,Worksheet!AB984),Worksheet!$N$3),"")</f>
        <v/>
      </c>
      <c r="N984" s="19" t="str">
        <f>IF($B984&lt;&gt;"",ROUND(MAX(Worksheet!X984,Worksheet!AA984),Worksheet!$N$3),"")</f>
        <v/>
      </c>
      <c r="O984" s="19" t="str">
        <f>IF($B984&lt;&gt;"",ROUND(MAX(Worksheet!Y984,Worksheet!Z984),Worksheet!$N$3),"")</f>
        <v/>
      </c>
      <c r="Q984" s="19"/>
      <c r="R984" s="19"/>
      <c r="S984" s="19"/>
    </row>
    <row r="985" spans="2:19" x14ac:dyDescent="0.25">
      <c r="B985" s="10" t="str">
        <f>IF(Worksheet!B985&lt;&gt;"",Worksheet!B985,"")</f>
        <v/>
      </c>
      <c r="C985" s="12" t="str">
        <f t="shared" si="89"/>
        <v/>
      </c>
      <c r="D985" s="12" t="str">
        <f t="shared" si="87"/>
        <v/>
      </c>
      <c r="E985" s="12" t="str">
        <f t="shared" si="88"/>
        <v/>
      </c>
      <c r="F985" s="64" t="str">
        <f>IF(Worksheet!I985="","",Worksheet!I985)</f>
        <v/>
      </c>
      <c r="G985" s="65"/>
      <c r="H985" s="66"/>
      <c r="K985" s="19"/>
      <c r="L985" s="19"/>
      <c r="M985" s="19" t="str">
        <f>IF($B985&lt;&gt;"",ROUND(MAX(Worksheet!W985,Worksheet!AB985),Worksheet!$N$3),"")</f>
        <v/>
      </c>
      <c r="N985" s="19" t="str">
        <f>IF($B985&lt;&gt;"",ROUND(MAX(Worksheet!X985,Worksheet!AA985),Worksheet!$N$3),"")</f>
        <v/>
      </c>
      <c r="O985" s="19" t="str">
        <f>IF($B985&lt;&gt;"",ROUND(MAX(Worksheet!Y985,Worksheet!Z985),Worksheet!$N$3),"")</f>
        <v/>
      </c>
      <c r="Q985" s="19"/>
      <c r="R985" s="19"/>
      <c r="S985" s="19"/>
    </row>
    <row r="986" spans="2:19" x14ac:dyDescent="0.25">
      <c r="B986" s="10" t="str">
        <f>IF(Worksheet!B986&lt;&gt;"",Worksheet!B986,"")</f>
        <v/>
      </c>
      <c r="C986" s="12" t="str">
        <f t="shared" si="89"/>
        <v/>
      </c>
      <c r="D986" s="12" t="str">
        <f t="shared" si="87"/>
        <v/>
      </c>
      <c r="E986" s="12" t="str">
        <f t="shared" si="88"/>
        <v/>
      </c>
      <c r="F986" s="64" t="str">
        <f>IF(Worksheet!I986="","",Worksheet!I986)</f>
        <v/>
      </c>
      <c r="G986" s="65"/>
      <c r="H986" s="66"/>
      <c r="K986" s="19"/>
      <c r="L986" s="19"/>
      <c r="M986" s="19" t="str">
        <f>IF($B986&lt;&gt;"",ROUND(MAX(Worksheet!W986,Worksheet!AB986),Worksheet!$N$3),"")</f>
        <v/>
      </c>
      <c r="N986" s="19" t="str">
        <f>IF($B986&lt;&gt;"",ROUND(MAX(Worksheet!X986,Worksheet!AA986),Worksheet!$N$3),"")</f>
        <v/>
      </c>
      <c r="O986" s="19" t="str">
        <f>IF($B986&lt;&gt;"",ROUND(MAX(Worksheet!Y986,Worksheet!Z986),Worksheet!$N$3),"")</f>
        <v/>
      </c>
      <c r="Q986" s="19"/>
      <c r="R986" s="19"/>
      <c r="S986" s="19"/>
    </row>
    <row r="987" spans="2:19" x14ac:dyDescent="0.25">
      <c r="K987" s="19"/>
      <c r="L987" s="19"/>
      <c r="M987" s="19" t="str">
        <f>IF($B987&lt;&gt;"",ROUND(MAX(Worksheet!W987,Worksheet!AB987),Worksheet!$N$3),"")</f>
        <v/>
      </c>
      <c r="N987" s="19" t="str">
        <f>IF($B987&lt;&gt;"",ROUND(MAX(Worksheet!X987,Worksheet!AA987),Worksheet!$N$3),"")</f>
        <v/>
      </c>
      <c r="O987" s="19" t="str">
        <f>IF($B987&lt;&gt;"",ROUND(MAX(Worksheet!Y987,Worksheet!Z987),Worksheet!$N$3),"")</f>
        <v/>
      </c>
      <c r="Q987" s="19"/>
      <c r="R987" s="19"/>
      <c r="S987" s="19"/>
    </row>
    <row r="988" spans="2:19" x14ac:dyDescent="0.25">
      <c r="B988" s="61" t="s">
        <v>67</v>
      </c>
      <c r="C988" s="61"/>
      <c r="D988" s="61"/>
      <c r="E988" s="61"/>
      <c r="F988" s="61"/>
      <c r="G988" s="61"/>
      <c r="I988" s="2" t="str">
        <f>CONCATENATE("Page ",P988," of ",$Q$1)</f>
        <v>Page 23 of 2</v>
      </c>
      <c r="K988" s="19"/>
      <c r="L988" s="19"/>
      <c r="M988" s="19" t="e">
        <f>IF($B988&lt;&gt;"",ROUND(MAX(Worksheet!W988,Worksheet!AB988),Worksheet!$N$3),"")</f>
        <v>#VALUE!</v>
      </c>
      <c r="N988" s="19" t="e">
        <f>IF($B988&lt;&gt;"",ROUND(MAX(Worksheet!X988,Worksheet!AA988),Worksheet!$N$3),"")</f>
        <v>#VALUE!</v>
      </c>
      <c r="O988" s="19" t="e">
        <f>IF($B988&lt;&gt;"",ROUND(MAX(Worksheet!Y988,Worksheet!Z988),Worksheet!$N$3),"")</f>
        <v>#VALUE!</v>
      </c>
      <c r="P988" s="13">
        <f>P941+1</f>
        <v>23</v>
      </c>
      <c r="Q988" s="19"/>
      <c r="R988" s="19"/>
      <c r="S988" s="19"/>
    </row>
    <row r="989" spans="2:19" ht="18" x14ac:dyDescent="0.25">
      <c r="B989" s="67" t="s">
        <v>68</v>
      </c>
      <c r="C989" s="67"/>
      <c r="D989" s="67"/>
      <c r="E989" s="67"/>
      <c r="F989" s="67"/>
      <c r="G989" s="67"/>
      <c r="H989" s="67"/>
      <c r="K989" s="19"/>
      <c r="L989" s="19"/>
      <c r="M989" s="19" t="e">
        <f>IF($B989&lt;&gt;"",ROUND(MAX(Worksheet!W989,Worksheet!AB989),Worksheet!$N$3),"")</f>
        <v>#VALUE!</v>
      </c>
      <c r="N989" s="19" t="e">
        <f>IF($B989&lt;&gt;"",ROUND(MAX(Worksheet!X989,Worksheet!AA989),Worksheet!$N$3),"")</f>
        <v>#VALUE!</v>
      </c>
      <c r="O989" s="19" t="e">
        <f>IF($B989&lt;&gt;"",ROUND(MAX(Worksheet!Y989,Worksheet!Z989),Worksheet!$N$3),"")</f>
        <v>#VALUE!</v>
      </c>
      <c r="Q989" s="19"/>
      <c r="R989" s="19"/>
      <c r="S989" s="19"/>
    </row>
    <row r="990" spans="2:19" ht="16.5" thickBot="1" x14ac:dyDescent="0.3">
      <c r="B990" s="3" t="s">
        <v>31</v>
      </c>
      <c r="C990" s="28">
        <f>$C$3</f>
        <v>0</v>
      </c>
      <c r="E990" s="3" t="s">
        <v>24</v>
      </c>
      <c r="F990" s="4" t="str">
        <f>$E$3</f>
        <v/>
      </c>
      <c r="H990" s="5"/>
      <c r="K990" s="19"/>
      <c r="L990" s="19"/>
      <c r="M990" s="19" t="e">
        <f>IF($B990&lt;&gt;"",ROUND(MAX(Worksheet!W990,Worksheet!AB990),Worksheet!$N$3),"")</f>
        <v>#VALUE!</v>
      </c>
      <c r="N990" s="19" t="e">
        <f>IF($B990&lt;&gt;"",ROUND(MAX(Worksheet!X990,Worksheet!AA990),Worksheet!$N$3),"")</f>
        <v>#VALUE!</v>
      </c>
      <c r="O990" s="19" t="e">
        <f>IF($B990&lt;&gt;"",ROUND(MAX(Worksheet!Y990,Worksheet!Z990),Worksheet!$N$3),"")</f>
        <v>#VALUE!</v>
      </c>
      <c r="Q990" s="19"/>
      <c r="R990" s="19"/>
      <c r="S990" s="19"/>
    </row>
    <row r="991" spans="2:19" x14ac:dyDescent="0.25">
      <c r="H991" s="6"/>
      <c r="K991" s="19"/>
      <c r="L991" s="19"/>
      <c r="M991" s="19" t="str">
        <f>IF($B991&lt;&gt;"",ROUND(MAX(Worksheet!W991,Worksheet!AB991),Worksheet!$N$3),"")</f>
        <v/>
      </c>
      <c r="N991" s="19" t="str">
        <f>IF($B991&lt;&gt;"",ROUND(MAX(Worksheet!X991,Worksheet!AA991),Worksheet!$N$3),"")</f>
        <v/>
      </c>
      <c r="O991" s="19" t="str">
        <f>IF($B991&lt;&gt;"",ROUND(MAX(Worksheet!Y991,Worksheet!Z991),Worksheet!$N$3),"")</f>
        <v/>
      </c>
      <c r="Q991" s="19"/>
      <c r="R991" s="19"/>
      <c r="S991" s="19"/>
    </row>
    <row r="992" spans="2:19" x14ac:dyDescent="0.25">
      <c r="C992" s="60" t="s">
        <v>42</v>
      </c>
      <c r="D992" s="60"/>
      <c r="E992" s="60"/>
      <c r="H992" s="6"/>
      <c r="K992" s="19"/>
      <c r="L992" s="19"/>
      <c r="M992" s="19" t="str">
        <f>IF($B992&lt;&gt;"",ROUND(MAX(Worksheet!W992,Worksheet!AB992),Worksheet!$N$3),"")</f>
        <v/>
      </c>
      <c r="N992" s="19" t="str">
        <f>IF($B992&lt;&gt;"",ROUND(MAX(Worksheet!X992,Worksheet!AA992),Worksheet!$N$3),"")</f>
        <v/>
      </c>
      <c r="O992" s="19" t="str">
        <f>IF($B992&lt;&gt;"",ROUND(MAX(Worksheet!Y992,Worksheet!Z992),Worksheet!$N$3),"")</f>
        <v/>
      </c>
      <c r="Q992" s="19"/>
      <c r="R992" s="19"/>
      <c r="S992" s="19"/>
    </row>
    <row r="993" spans="2:19" x14ac:dyDescent="0.25">
      <c r="B993" s="7" t="s">
        <v>45</v>
      </c>
      <c r="C993" s="7" t="s">
        <v>9</v>
      </c>
      <c r="D993" s="7" t="s">
        <v>71</v>
      </c>
      <c r="E993" s="7" t="s">
        <v>11</v>
      </c>
      <c r="F993" s="68" t="s">
        <v>52</v>
      </c>
      <c r="G993" s="68"/>
      <c r="H993" s="68"/>
      <c r="K993" s="19"/>
      <c r="L993" s="19"/>
      <c r="M993" s="19" t="e">
        <f>IF($B993&lt;&gt;"",ROUND(MAX(Worksheet!W993,Worksheet!AB993),Worksheet!$N$3),"")</f>
        <v>#VALUE!</v>
      </c>
      <c r="N993" s="19" t="e">
        <f>IF($B993&lt;&gt;"",ROUND(MAX(Worksheet!X993,Worksheet!AA993),Worksheet!$N$3),"")</f>
        <v>#VALUE!</v>
      </c>
      <c r="O993" s="19" t="e">
        <f>IF($B993&lt;&gt;"",ROUND(MAX(Worksheet!Y993,Worksheet!Z993),Worksheet!$N$3),"")</f>
        <v>#VALUE!</v>
      </c>
      <c r="Q993" s="19"/>
      <c r="R993" s="19"/>
      <c r="S993" s="19"/>
    </row>
    <row r="994" spans="2:19" x14ac:dyDescent="0.25">
      <c r="B994" s="10" t="str">
        <f>IF(Worksheet!B994&lt;&gt;"",Worksheet!B994,"")</f>
        <v/>
      </c>
      <c r="C994" s="12" t="str">
        <f t="shared" ref="C994" si="90">IF(ISERROR(M994),"",M994)</f>
        <v/>
      </c>
      <c r="D994" s="12" t="str">
        <f t="shared" ref="D994:D1033" si="91">IF(ISERROR(N994),"",N994)</f>
        <v/>
      </c>
      <c r="E994" s="12" t="str">
        <f t="shared" ref="E994:E1033" si="92">IF(ISERROR(O994),"",O994)</f>
        <v/>
      </c>
      <c r="F994" s="64" t="str">
        <f>IF(Worksheet!I994="","",Worksheet!I994)</f>
        <v/>
      </c>
      <c r="G994" s="65"/>
      <c r="H994" s="66"/>
      <c r="K994" s="19"/>
      <c r="L994" s="19"/>
      <c r="M994" s="19" t="str">
        <f>IF($B994&lt;&gt;"",ROUND(MAX(Worksheet!W994,Worksheet!AB994),Worksheet!$N$3),"")</f>
        <v/>
      </c>
      <c r="N994" s="19" t="str">
        <f>IF($B994&lt;&gt;"",ROUND(MAX(Worksheet!X994,Worksheet!AA994),Worksheet!$N$3),"")</f>
        <v/>
      </c>
      <c r="O994" s="19" t="str">
        <f>IF($B994&lt;&gt;"",ROUND(MAX(Worksheet!Y994,Worksheet!Z994),Worksheet!$N$3),"")</f>
        <v/>
      </c>
      <c r="Q994" s="13">
        <f>IF(B994="",Q947,Q947+1)</f>
        <v>2</v>
      </c>
      <c r="R994" s="19"/>
      <c r="S994" s="19"/>
    </row>
    <row r="995" spans="2:19" x14ac:dyDescent="0.25">
      <c r="B995" s="10" t="str">
        <f>IF(Worksheet!B995&lt;&gt;"",Worksheet!B995,"")</f>
        <v/>
      </c>
      <c r="C995" s="12" t="str">
        <f>IF(ISERROR(M995),"",M995)</f>
        <v/>
      </c>
      <c r="D995" s="12" t="str">
        <f t="shared" si="91"/>
        <v/>
      </c>
      <c r="E995" s="12" t="str">
        <f t="shared" si="92"/>
        <v/>
      </c>
      <c r="F995" s="64" t="str">
        <f>IF(Worksheet!I995="","",Worksheet!I995)</f>
        <v/>
      </c>
      <c r="G995" s="65"/>
      <c r="H995" s="66"/>
      <c r="K995" s="19"/>
      <c r="L995" s="19"/>
      <c r="M995" s="19" t="str">
        <f>IF($B995&lt;&gt;"",ROUND(MAX(Worksheet!W995,Worksheet!AB995),Worksheet!$N$3),"")</f>
        <v/>
      </c>
      <c r="N995" s="19" t="str">
        <f>IF($B995&lt;&gt;"",ROUND(MAX(Worksheet!X995,Worksheet!AA995),Worksheet!$N$3),"")</f>
        <v/>
      </c>
      <c r="O995" s="19" t="str">
        <f>IF($B995&lt;&gt;"",ROUND(MAX(Worksheet!Y995,Worksheet!Z995),Worksheet!$N$3),"")</f>
        <v/>
      </c>
      <c r="Q995" s="19"/>
      <c r="R995" s="19"/>
      <c r="S995" s="19"/>
    </row>
    <row r="996" spans="2:19" x14ac:dyDescent="0.25">
      <c r="B996" s="10" t="str">
        <f>IF(Worksheet!B996&lt;&gt;"",Worksheet!B996,"")</f>
        <v/>
      </c>
      <c r="C996" s="12" t="str">
        <f t="shared" ref="C996:C1033" si="93">IF(ISERROR(M996),"",M996)</f>
        <v/>
      </c>
      <c r="D996" s="12" t="str">
        <f t="shared" si="91"/>
        <v/>
      </c>
      <c r="E996" s="12" t="str">
        <f t="shared" si="92"/>
        <v/>
      </c>
      <c r="F996" s="64" t="str">
        <f>IF(Worksheet!I996="","",Worksheet!I996)</f>
        <v/>
      </c>
      <c r="G996" s="65"/>
      <c r="H996" s="66"/>
      <c r="K996" s="19"/>
      <c r="L996" s="19"/>
      <c r="M996" s="19" t="str">
        <f>IF($B996&lt;&gt;"",ROUND(MAX(Worksheet!W996,Worksheet!AB996),Worksheet!$N$3),"")</f>
        <v/>
      </c>
      <c r="N996" s="19" t="str">
        <f>IF($B996&lt;&gt;"",ROUND(MAX(Worksheet!X996,Worksheet!AA996),Worksheet!$N$3),"")</f>
        <v/>
      </c>
      <c r="O996" s="19" t="str">
        <f>IF($B996&lt;&gt;"",ROUND(MAX(Worksheet!Y996,Worksheet!Z996),Worksheet!$N$3),"")</f>
        <v/>
      </c>
      <c r="Q996" s="19"/>
      <c r="R996" s="19"/>
      <c r="S996" s="19"/>
    </row>
    <row r="997" spans="2:19" x14ac:dyDescent="0.25">
      <c r="B997" s="10" t="str">
        <f>IF(Worksheet!B997&lt;&gt;"",Worksheet!B997,"")</f>
        <v/>
      </c>
      <c r="C997" s="12" t="str">
        <f t="shared" si="93"/>
        <v/>
      </c>
      <c r="D997" s="12" t="str">
        <f t="shared" si="91"/>
        <v/>
      </c>
      <c r="E997" s="12" t="str">
        <f t="shared" si="92"/>
        <v/>
      </c>
      <c r="F997" s="64" t="str">
        <f>IF(Worksheet!I997="","",Worksheet!I997)</f>
        <v/>
      </c>
      <c r="G997" s="65"/>
      <c r="H997" s="66"/>
      <c r="K997" s="19"/>
      <c r="L997" s="19"/>
      <c r="M997" s="19" t="str">
        <f>IF($B997&lt;&gt;"",ROUND(MAX(Worksheet!W997,Worksheet!AB997),Worksheet!$N$3),"")</f>
        <v/>
      </c>
      <c r="N997" s="19" t="str">
        <f>IF($B997&lt;&gt;"",ROUND(MAX(Worksheet!X997,Worksheet!AA997),Worksheet!$N$3),"")</f>
        <v/>
      </c>
      <c r="O997" s="19" t="str">
        <f>IF($B997&lt;&gt;"",ROUND(MAX(Worksheet!Y997,Worksheet!Z997),Worksheet!$N$3),"")</f>
        <v/>
      </c>
      <c r="Q997" s="19"/>
      <c r="R997" s="19"/>
      <c r="S997" s="19"/>
    </row>
    <row r="998" spans="2:19" x14ac:dyDescent="0.25">
      <c r="B998" s="10" t="str">
        <f>IF(Worksheet!B998&lt;&gt;"",Worksheet!B998,"")</f>
        <v/>
      </c>
      <c r="C998" s="12" t="str">
        <f t="shared" si="93"/>
        <v/>
      </c>
      <c r="D998" s="12" t="str">
        <f t="shared" si="91"/>
        <v/>
      </c>
      <c r="E998" s="12" t="str">
        <f t="shared" si="92"/>
        <v/>
      </c>
      <c r="F998" s="64" t="str">
        <f>IF(Worksheet!I998="","",Worksheet!I998)</f>
        <v/>
      </c>
      <c r="G998" s="65"/>
      <c r="H998" s="66"/>
      <c r="K998" s="19"/>
      <c r="L998" s="19"/>
      <c r="M998" s="19" t="str">
        <f>IF($B998&lt;&gt;"",ROUND(MAX(Worksheet!W998,Worksheet!AB998),Worksheet!$N$3),"")</f>
        <v/>
      </c>
      <c r="N998" s="19" t="str">
        <f>IF($B998&lt;&gt;"",ROUND(MAX(Worksheet!X998,Worksheet!AA998),Worksheet!$N$3),"")</f>
        <v/>
      </c>
      <c r="O998" s="19" t="str">
        <f>IF($B998&lt;&gt;"",ROUND(MAX(Worksheet!Y998,Worksheet!Z998),Worksheet!$N$3),"")</f>
        <v/>
      </c>
      <c r="Q998" s="19"/>
      <c r="R998" s="19"/>
      <c r="S998" s="19"/>
    </row>
    <row r="999" spans="2:19" x14ac:dyDescent="0.25">
      <c r="B999" s="10" t="str">
        <f>IF(Worksheet!B999&lt;&gt;"",Worksheet!B999,"")</f>
        <v/>
      </c>
      <c r="C999" s="12" t="str">
        <f t="shared" si="93"/>
        <v/>
      </c>
      <c r="D999" s="12" t="str">
        <f t="shared" si="91"/>
        <v/>
      </c>
      <c r="E999" s="12" t="str">
        <f t="shared" si="92"/>
        <v/>
      </c>
      <c r="F999" s="64" t="str">
        <f>IF(Worksheet!I999="","",Worksheet!I999)</f>
        <v/>
      </c>
      <c r="G999" s="65"/>
      <c r="H999" s="66"/>
      <c r="K999" s="19"/>
      <c r="L999" s="19"/>
      <c r="M999" s="19" t="str">
        <f>IF($B999&lt;&gt;"",ROUND(MAX(Worksheet!W999,Worksheet!AB999),Worksheet!$N$3),"")</f>
        <v/>
      </c>
      <c r="N999" s="19" t="str">
        <f>IF($B999&lt;&gt;"",ROUND(MAX(Worksheet!X999,Worksheet!AA999),Worksheet!$N$3),"")</f>
        <v/>
      </c>
      <c r="O999" s="19" t="str">
        <f>IF($B999&lt;&gt;"",ROUND(MAX(Worksheet!Y999,Worksheet!Z999),Worksheet!$N$3),"")</f>
        <v/>
      </c>
      <c r="Q999" s="19"/>
      <c r="R999" s="19"/>
      <c r="S999" s="19"/>
    </row>
    <row r="1000" spans="2:19" x14ac:dyDescent="0.25">
      <c r="B1000" s="10" t="str">
        <f>IF(Worksheet!B1000&lt;&gt;"",Worksheet!B1000,"")</f>
        <v/>
      </c>
      <c r="C1000" s="12" t="str">
        <f t="shared" si="93"/>
        <v/>
      </c>
      <c r="D1000" s="12" t="str">
        <f t="shared" si="91"/>
        <v/>
      </c>
      <c r="E1000" s="12" t="str">
        <f t="shared" si="92"/>
        <v/>
      </c>
      <c r="F1000" s="64" t="str">
        <f>IF(Worksheet!I1000="","",Worksheet!I1000)</f>
        <v/>
      </c>
      <c r="G1000" s="65"/>
      <c r="H1000" s="66"/>
      <c r="K1000" s="19"/>
      <c r="L1000" s="19"/>
      <c r="M1000" s="19" t="str">
        <f>IF($B1000&lt;&gt;"",ROUND(MAX(Worksheet!W1000,Worksheet!AB1000),Worksheet!$N$3),"")</f>
        <v/>
      </c>
      <c r="N1000" s="19" t="str">
        <f>IF($B1000&lt;&gt;"",ROUND(MAX(Worksheet!X1000,Worksheet!AA1000),Worksheet!$N$3),"")</f>
        <v/>
      </c>
      <c r="O1000" s="19" t="str">
        <f>IF($B1000&lt;&gt;"",ROUND(MAX(Worksheet!Y1000,Worksheet!Z1000),Worksheet!$N$3),"")</f>
        <v/>
      </c>
      <c r="Q1000" s="19"/>
      <c r="R1000" s="19"/>
      <c r="S1000" s="19"/>
    </row>
    <row r="1001" spans="2:19" x14ac:dyDescent="0.25">
      <c r="B1001" s="10" t="str">
        <f>IF(Worksheet!B1001&lt;&gt;"",Worksheet!B1001,"")</f>
        <v/>
      </c>
      <c r="C1001" s="12" t="str">
        <f t="shared" si="93"/>
        <v/>
      </c>
      <c r="D1001" s="12" t="str">
        <f t="shared" si="91"/>
        <v/>
      </c>
      <c r="E1001" s="12" t="str">
        <f t="shared" si="92"/>
        <v/>
      </c>
      <c r="F1001" s="64" t="str">
        <f>IF(Worksheet!I1001="","",Worksheet!I1001)</f>
        <v/>
      </c>
      <c r="G1001" s="65"/>
      <c r="H1001" s="66"/>
      <c r="K1001" s="19"/>
      <c r="L1001" s="19"/>
      <c r="M1001" s="19" t="str">
        <f>IF($B1001&lt;&gt;"",ROUND(MAX(Worksheet!W1001,Worksheet!AB1001),Worksheet!$N$3),"")</f>
        <v/>
      </c>
      <c r="N1001" s="19" t="str">
        <f>IF($B1001&lt;&gt;"",ROUND(MAX(Worksheet!X1001,Worksheet!AA1001),Worksheet!$N$3),"")</f>
        <v/>
      </c>
      <c r="O1001" s="19" t="str">
        <f>IF($B1001&lt;&gt;"",ROUND(MAX(Worksheet!Y1001,Worksheet!Z1001),Worksheet!$N$3),"")</f>
        <v/>
      </c>
      <c r="Q1001" s="19"/>
      <c r="R1001" s="19"/>
      <c r="S1001" s="19"/>
    </row>
    <row r="1002" spans="2:19" x14ac:dyDescent="0.25">
      <c r="B1002" s="10" t="str">
        <f>IF(Worksheet!B1002&lt;&gt;"",Worksheet!B1002,"")</f>
        <v/>
      </c>
      <c r="C1002" s="12" t="str">
        <f t="shared" si="93"/>
        <v/>
      </c>
      <c r="D1002" s="12" t="str">
        <f t="shared" si="91"/>
        <v/>
      </c>
      <c r="E1002" s="12" t="str">
        <f t="shared" si="92"/>
        <v/>
      </c>
      <c r="F1002" s="64" t="str">
        <f>IF(Worksheet!I1002="","",Worksheet!I1002)</f>
        <v/>
      </c>
      <c r="G1002" s="65"/>
      <c r="H1002" s="66"/>
      <c r="K1002" s="19"/>
      <c r="L1002" s="19"/>
      <c r="M1002" s="19" t="str">
        <f>IF($B1002&lt;&gt;"",ROUND(MAX(Worksheet!W1002,Worksheet!AB1002),Worksheet!$N$3),"")</f>
        <v/>
      </c>
      <c r="N1002" s="19" t="str">
        <f>IF($B1002&lt;&gt;"",ROUND(MAX(Worksheet!X1002,Worksheet!AA1002),Worksheet!$N$3),"")</f>
        <v/>
      </c>
      <c r="O1002" s="19" t="str">
        <f>IF($B1002&lt;&gt;"",ROUND(MAX(Worksheet!Y1002,Worksheet!Z1002),Worksheet!$N$3),"")</f>
        <v/>
      </c>
      <c r="Q1002" s="19"/>
      <c r="R1002" s="19"/>
      <c r="S1002" s="19"/>
    </row>
    <row r="1003" spans="2:19" x14ac:dyDescent="0.25">
      <c r="B1003" s="10" t="str">
        <f>IF(Worksheet!B1003&lt;&gt;"",Worksheet!B1003,"")</f>
        <v/>
      </c>
      <c r="C1003" s="12" t="str">
        <f t="shared" si="93"/>
        <v/>
      </c>
      <c r="D1003" s="12" t="str">
        <f t="shared" si="91"/>
        <v/>
      </c>
      <c r="E1003" s="12" t="str">
        <f t="shared" si="92"/>
        <v/>
      </c>
      <c r="F1003" s="64" t="str">
        <f>IF(Worksheet!I1003="","",Worksheet!I1003)</f>
        <v/>
      </c>
      <c r="G1003" s="65"/>
      <c r="H1003" s="66"/>
      <c r="K1003" s="19"/>
      <c r="L1003" s="19"/>
      <c r="M1003" s="19" t="str">
        <f>IF($B1003&lt;&gt;"",ROUND(MAX(Worksheet!W1003,Worksheet!AB1003),Worksheet!$N$3),"")</f>
        <v/>
      </c>
      <c r="N1003" s="19" t="str">
        <f>IF($B1003&lt;&gt;"",ROUND(MAX(Worksheet!X1003,Worksheet!AA1003),Worksheet!$N$3),"")</f>
        <v/>
      </c>
      <c r="O1003" s="19" t="str">
        <f>IF($B1003&lt;&gt;"",ROUND(MAX(Worksheet!Y1003,Worksheet!Z1003),Worksheet!$N$3),"")</f>
        <v/>
      </c>
      <c r="Q1003" s="19"/>
      <c r="R1003" s="19"/>
      <c r="S1003" s="19"/>
    </row>
    <row r="1004" spans="2:19" x14ac:dyDescent="0.25">
      <c r="B1004" s="10" t="str">
        <f>IF(Worksheet!B1004&lt;&gt;"",Worksheet!B1004,"")</f>
        <v/>
      </c>
      <c r="C1004" s="12" t="str">
        <f t="shared" si="93"/>
        <v/>
      </c>
      <c r="D1004" s="12" t="str">
        <f t="shared" si="91"/>
        <v/>
      </c>
      <c r="E1004" s="12" t="str">
        <f t="shared" si="92"/>
        <v/>
      </c>
      <c r="F1004" s="64" t="str">
        <f>IF(Worksheet!I1004="","",Worksheet!I1004)</f>
        <v/>
      </c>
      <c r="G1004" s="65"/>
      <c r="H1004" s="66"/>
      <c r="K1004" s="19"/>
      <c r="L1004" s="19"/>
      <c r="M1004" s="19" t="str">
        <f>IF($B1004&lt;&gt;"",ROUND(MAX(Worksheet!W1004,Worksheet!AB1004),Worksheet!$N$3),"")</f>
        <v/>
      </c>
      <c r="N1004" s="19" t="str">
        <f>IF($B1004&lt;&gt;"",ROUND(MAX(Worksheet!X1004,Worksheet!AA1004),Worksheet!$N$3),"")</f>
        <v/>
      </c>
      <c r="O1004" s="19" t="str">
        <f>IF($B1004&lt;&gt;"",ROUND(MAX(Worksheet!Y1004,Worksheet!Z1004),Worksheet!$N$3),"")</f>
        <v/>
      </c>
      <c r="Q1004" s="19"/>
      <c r="R1004" s="19"/>
      <c r="S1004" s="19"/>
    </row>
    <row r="1005" spans="2:19" x14ac:dyDescent="0.25">
      <c r="B1005" s="10" t="str">
        <f>IF(Worksheet!B1005&lt;&gt;"",Worksheet!B1005,"")</f>
        <v/>
      </c>
      <c r="C1005" s="12" t="str">
        <f t="shared" si="93"/>
        <v/>
      </c>
      <c r="D1005" s="12" t="str">
        <f t="shared" si="91"/>
        <v/>
      </c>
      <c r="E1005" s="12" t="str">
        <f t="shared" si="92"/>
        <v/>
      </c>
      <c r="F1005" s="64" t="str">
        <f>IF(Worksheet!I1005="","",Worksheet!I1005)</f>
        <v/>
      </c>
      <c r="G1005" s="65"/>
      <c r="H1005" s="66"/>
      <c r="K1005" s="19"/>
      <c r="L1005" s="19"/>
      <c r="M1005" s="19" t="str">
        <f>IF($B1005&lt;&gt;"",ROUND(MAX(Worksheet!W1005,Worksheet!AB1005),Worksheet!$N$3),"")</f>
        <v/>
      </c>
      <c r="N1005" s="19" t="str">
        <f>IF($B1005&lt;&gt;"",ROUND(MAX(Worksheet!X1005,Worksheet!AA1005),Worksheet!$N$3),"")</f>
        <v/>
      </c>
      <c r="O1005" s="19" t="str">
        <f>IF($B1005&lt;&gt;"",ROUND(MAX(Worksheet!Y1005,Worksheet!Z1005),Worksheet!$N$3),"")</f>
        <v/>
      </c>
      <c r="Q1005" s="19"/>
      <c r="R1005" s="19"/>
      <c r="S1005" s="19"/>
    </row>
    <row r="1006" spans="2:19" x14ac:dyDescent="0.25">
      <c r="B1006" s="10" t="str">
        <f>IF(Worksheet!B1006&lt;&gt;"",Worksheet!B1006,"")</f>
        <v/>
      </c>
      <c r="C1006" s="12" t="str">
        <f t="shared" si="93"/>
        <v/>
      </c>
      <c r="D1006" s="12" t="str">
        <f t="shared" si="91"/>
        <v/>
      </c>
      <c r="E1006" s="12" t="str">
        <f t="shared" si="92"/>
        <v/>
      </c>
      <c r="F1006" s="64" t="str">
        <f>IF(Worksheet!I1006="","",Worksheet!I1006)</f>
        <v/>
      </c>
      <c r="G1006" s="65"/>
      <c r="H1006" s="66"/>
      <c r="K1006" s="19"/>
      <c r="L1006" s="19"/>
      <c r="M1006" s="19" t="str">
        <f>IF($B1006&lt;&gt;"",ROUND(MAX(Worksheet!W1006,Worksheet!AB1006),Worksheet!$N$3),"")</f>
        <v/>
      </c>
      <c r="N1006" s="19" t="str">
        <f>IF($B1006&lt;&gt;"",ROUND(MAX(Worksheet!X1006,Worksheet!AA1006),Worksheet!$N$3),"")</f>
        <v/>
      </c>
      <c r="O1006" s="19" t="str">
        <f>IF($B1006&lt;&gt;"",ROUND(MAX(Worksheet!Y1006,Worksheet!Z1006),Worksheet!$N$3),"")</f>
        <v/>
      </c>
      <c r="Q1006" s="19"/>
      <c r="R1006" s="19"/>
      <c r="S1006" s="19"/>
    </row>
    <row r="1007" spans="2:19" x14ac:dyDescent="0.25">
      <c r="B1007" s="10" t="str">
        <f>IF(Worksheet!B1007&lt;&gt;"",Worksheet!B1007,"")</f>
        <v/>
      </c>
      <c r="C1007" s="12" t="str">
        <f t="shared" si="93"/>
        <v/>
      </c>
      <c r="D1007" s="12" t="str">
        <f t="shared" si="91"/>
        <v/>
      </c>
      <c r="E1007" s="12" t="str">
        <f t="shared" si="92"/>
        <v/>
      </c>
      <c r="F1007" s="64" t="str">
        <f>IF(Worksheet!I1007="","",Worksheet!I1007)</f>
        <v/>
      </c>
      <c r="G1007" s="65"/>
      <c r="H1007" s="66"/>
      <c r="K1007" s="19"/>
      <c r="L1007" s="19"/>
      <c r="M1007" s="19" t="str">
        <f>IF($B1007&lt;&gt;"",ROUND(MAX(Worksheet!W1007,Worksheet!AB1007),Worksheet!$N$3),"")</f>
        <v/>
      </c>
      <c r="N1007" s="19" t="str">
        <f>IF($B1007&lt;&gt;"",ROUND(MAX(Worksheet!X1007,Worksheet!AA1007),Worksheet!$N$3),"")</f>
        <v/>
      </c>
      <c r="O1007" s="19" t="str">
        <f>IF($B1007&lt;&gt;"",ROUND(MAX(Worksheet!Y1007,Worksheet!Z1007),Worksheet!$N$3),"")</f>
        <v/>
      </c>
      <c r="Q1007" s="19"/>
      <c r="R1007" s="19"/>
      <c r="S1007" s="19"/>
    </row>
    <row r="1008" spans="2:19" x14ac:dyDescent="0.25">
      <c r="B1008" s="10" t="str">
        <f>IF(Worksheet!B1008&lt;&gt;"",Worksheet!B1008,"")</f>
        <v/>
      </c>
      <c r="C1008" s="12" t="str">
        <f t="shared" si="93"/>
        <v/>
      </c>
      <c r="D1008" s="12" t="str">
        <f t="shared" si="91"/>
        <v/>
      </c>
      <c r="E1008" s="12" t="str">
        <f t="shared" si="92"/>
        <v/>
      </c>
      <c r="F1008" s="64" t="str">
        <f>IF(Worksheet!I1008="","",Worksheet!I1008)</f>
        <v/>
      </c>
      <c r="G1008" s="65"/>
      <c r="H1008" s="66"/>
      <c r="K1008" s="19"/>
      <c r="L1008" s="19"/>
      <c r="M1008" s="19" t="str">
        <f>IF($B1008&lt;&gt;"",ROUND(MAX(Worksheet!W1008,Worksheet!AB1008),Worksheet!$N$3),"")</f>
        <v/>
      </c>
      <c r="N1008" s="19" t="str">
        <f>IF($B1008&lt;&gt;"",ROUND(MAX(Worksheet!X1008,Worksheet!AA1008),Worksheet!$N$3),"")</f>
        <v/>
      </c>
      <c r="O1008" s="19" t="str">
        <f>IF($B1008&lt;&gt;"",ROUND(MAX(Worksheet!Y1008,Worksheet!Z1008),Worksheet!$N$3),"")</f>
        <v/>
      </c>
      <c r="Q1008" s="19"/>
      <c r="R1008" s="19"/>
      <c r="S1008" s="19"/>
    </row>
    <row r="1009" spans="2:19" x14ac:dyDescent="0.25">
      <c r="B1009" s="10" t="str">
        <f>IF(Worksheet!B1009&lt;&gt;"",Worksheet!B1009,"")</f>
        <v/>
      </c>
      <c r="C1009" s="12" t="str">
        <f t="shared" si="93"/>
        <v/>
      </c>
      <c r="D1009" s="12" t="str">
        <f t="shared" si="91"/>
        <v/>
      </c>
      <c r="E1009" s="12" t="str">
        <f t="shared" si="92"/>
        <v/>
      </c>
      <c r="F1009" s="64" t="str">
        <f>IF(Worksheet!I1009="","",Worksheet!I1009)</f>
        <v/>
      </c>
      <c r="G1009" s="65"/>
      <c r="H1009" s="66"/>
      <c r="K1009" s="19"/>
      <c r="L1009" s="19"/>
      <c r="M1009" s="19" t="str">
        <f>IF($B1009&lt;&gt;"",ROUND(MAX(Worksheet!W1009,Worksheet!AB1009),Worksheet!$N$3),"")</f>
        <v/>
      </c>
      <c r="N1009" s="19" t="str">
        <f>IF($B1009&lt;&gt;"",ROUND(MAX(Worksheet!X1009,Worksheet!AA1009),Worksheet!$N$3),"")</f>
        <v/>
      </c>
      <c r="O1009" s="19" t="str">
        <f>IF($B1009&lt;&gt;"",ROUND(MAX(Worksheet!Y1009,Worksheet!Z1009),Worksheet!$N$3),"")</f>
        <v/>
      </c>
      <c r="Q1009" s="19"/>
      <c r="R1009" s="19"/>
      <c r="S1009" s="19"/>
    </row>
    <row r="1010" spans="2:19" x14ac:dyDescent="0.25">
      <c r="B1010" s="10" t="str">
        <f>IF(Worksheet!B1010&lt;&gt;"",Worksheet!B1010,"")</f>
        <v/>
      </c>
      <c r="C1010" s="12" t="str">
        <f t="shared" si="93"/>
        <v/>
      </c>
      <c r="D1010" s="12" t="str">
        <f t="shared" si="91"/>
        <v/>
      </c>
      <c r="E1010" s="12" t="str">
        <f t="shared" si="92"/>
        <v/>
      </c>
      <c r="F1010" s="64" t="str">
        <f>IF(Worksheet!I1010="","",Worksheet!I1010)</f>
        <v/>
      </c>
      <c r="G1010" s="65"/>
      <c r="H1010" s="66"/>
      <c r="K1010" s="19"/>
      <c r="L1010" s="19"/>
      <c r="M1010" s="19" t="str">
        <f>IF($B1010&lt;&gt;"",ROUND(MAX(Worksheet!W1010,Worksheet!AB1010),Worksheet!$N$3),"")</f>
        <v/>
      </c>
      <c r="N1010" s="19" t="str">
        <f>IF($B1010&lt;&gt;"",ROUND(MAX(Worksheet!X1010,Worksheet!AA1010),Worksheet!$N$3),"")</f>
        <v/>
      </c>
      <c r="O1010" s="19" t="str">
        <f>IF($B1010&lt;&gt;"",ROUND(MAX(Worksheet!Y1010,Worksheet!Z1010),Worksheet!$N$3),"")</f>
        <v/>
      </c>
      <c r="Q1010" s="19"/>
      <c r="R1010" s="19"/>
      <c r="S1010" s="19"/>
    </row>
    <row r="1011" spans="2:19" x14ac:dyDescent="0.25">
      <c r="B1011" s="10" t="str">
        <f>IF(Worksheet!B1011&lt;&gt;"",Worksheet!B1011,"")</f>
        <v/>
      </c>
      <c r="C1011" s="12" t="str">
        <f t="shared" si="93"/>
        <v/>
      </c>
      <c r="D1011" s="12" t="str">
        <f t="shared" si="91"/>
        <v/>
      </c>
      <c r="E1011" s="12" t="str">
        <f t="shared" si="92"/>
        <v/>
      </c>
      <c r="F1011" s="64" t="str">
        <f>IF(Worksheet!I1011="","",Worksheet!I1011)</f>
        <v/>
      </c>
      <c r="G1011" s="65"/>
      <c r="H1011" s="66"/>
      <c r="K1011" s="19"/>
      <c r="L1011" s="19"/>
      <c r="M1011" s="19" t="str">
        <f>IF($B1011&lt;&gt;"",ROUND(MAX(Worksheet!W1011,Worksheet!AB1011),Worksheet!$N$3),"")</f>
        <v/>
      </c>
      <c r="N1011" s="19" t="str">
        <f>IF($B1011&lt;&gt;"",ROUND(MAX(Worksheet!X1011,Worksheet!AA1011),Worksheet!$N$3),"")</f>
        <v/>
      </c>
      <c r="O1011" s="19" t="str">
        <f>IF($B1011&lt;&gt;"",ROUND(MAX(Worksheet!Y1011,Worksheet!Z1011),Worksheet!$N$3),"")</f>
        <v/>
      </c>
      <c r="Q1011" s="19"/>
      <c r="R1011" s="19"/>
      <c r="S1011" s="19"/>
    </row>
    <row r="1012" spans="2:19" x14ac:dyDescent="0.25">
      <c r="B1012" s="10" t="str">
        <f>IF(Worksheet!B1012&lt;&gt;"",Worksheet!B1012,"")</f>
        <v/>
      </c>
      <c r="C1012" s="12" t="str">
        <f t="shared" si="93"/>
        <v/>
      </c>
      <c r="D1012" s="12" t="str">
        <f t="shared" si="91"/>
        <v/>
      </c>
      <c r="E1012" s="12" t="str">
        <f t="shared" si="92"/>
        <v/>
      </c>
      <c r="F1012" s="64" t="str">
        <f>IF(Worksheet!I1012="","",Worksheet!I1012)</f>
        <v/>
      </c>
      <c r="G1012" s="65"/>
      <c r="H1012" s="66"/>
      <c r="K1012" s="19"/>
      <c r="L1012" s="19"/>
      <c r="M1012" s="19" t="str">
        <f>IF($B1012&lt;&gt;"",ROUND(MAX(Worksheet!W1012,Worksheet!AB1012),Worksheet!$N$3),"")</f>
        <v/>
      </c>
      <c r="N1012" s="19" t="str">
        <f>IF($B1012&lt;&gt;"",ROUND(MAX(Worksheet!X1012,Worksheet!AA1012),Worksheet!$N$3),"")</f>
        <v/>
      </c>
      <c r="O1012" s="19" t="str">
        <f>IF($B1012&lt;&gt;"",ROUND(MAX(Worksheet!Y1012,Worksheet!Z1012),Worksheet!$N$3),"")</f>
        <v/>
      </c>
      <c r="Q1012" s="19"/>
      <c r="R1012" s="19"/>
      <c r="S1012" s="19"/>
    </row>
    <row r="1013" spans="2:19" x14ac:dyDescent="0.25">
      <c r="B1013" s="10" t="str">
        <f>IF(Worksheet!B1013&lt;&gt;"",Worksheet!B1013,"")</f>
        <v/>
      </c>
      <c r="C1013" s="12" t="str">
        <f t="shared" si="93"/>
        <v/>
      </c>
      <c r="D1013" s="12" t="str">
        <f t="shared" si="91"/>
        <v/>
      </c>
      <c r="E1013" s="12" t="str">
        <f t="shared" si="92"/>
        <v/>
      </c>
      <c r="F1013" s="64" t="str">
        <f>IF(Worksheet!I1013="","",Worksheet!I1013)</f>
        <v/>
      </c>
      <c r="G1013" s="65"/>
      <c r="H1013" s="66"/>
      <c r="K1013" s="19"/>
      <c r="L1013" s="19"/>
      <c r="M1013" s="19" t="str">
        <f>IF($B1013&lt;&gt;"",ROUND(MAX(Worksheet!W1013,Worksheet!AB1013),Worksheet!$N$3),"")</f>
        <v/>
      </c>
      <c r="N1013" s="19" t="str">
        <f>IF($B1013&lt;&gt;"",ROUND(MAX(Worksheet!X1013,Worksheet!AA1013),Worksheet!$N$3),"")</f>
        <v/>
      </c>
      <c r="O1013" s="19" t="str">
        <f>IF($B1013&lt;&gt;"",ROUND(MAX(Worksheet!Y1013,Worksheet!Z1013),Worksheet!$N$3),"")</f>
        <v/>
      </c>
      <c r="Q1013" s="19"/>
      <c r="R1013" s="19"/>
      <c r="S1013" s="19"/>
    </row>
    <row r="1014" spans="2:19" x14ac:dyDescent="0.25">
      <c r="B1014" s="10" t="str">
        <f>IF(Worksheet!B1014&lt;&gt;"",Worksheet!B1014,"")</f>
        <v/>
      </c>
      <c r="C1014" s="12" t="str">
        <f t="shared" si="93"/>
        <v/>
      </c>
      <c r="D1014" s="12" t="str">
        <f t="shared" si="91"/>
        <v/>
      </c>
      <c r="E1014" s="12" t="str">
        <f t="shared" si="92"/>
        <v/>
      </c>
      <c r="F1014" s="64" t="str">
        <f>IF(Worksheet!I1014="","",Worksheet!I1014)</f>
        <v/>
      </c>
      <c r="G1014" s="65"/>
      <c r="H1014" s="66"/>
      <c r="K1014" s="19"/>
      <c r="L1014" s="19"/>
      <c r="M1014" s="19" t="str">
        <f>IF($B1014&lt;&gt;"",ROUND(MAX(Worksheet!W1014,Worksheet!AB1014),Worksheet!$N$3),"")</f>
        <v/>
      </c>
      <c r="N1014" s="19" t="str">
        <f>IF($B1014&lt;&gt;"",ROUND(MAX(Worksheet!X1014,Worksheet!AA1014),Worksheet!$N$3),"")</f>
        <v/>
      </c>
      <c r="O1014" s="19" t="str">
        <f>IF($B1014&lt;&gt;"",ROUND(MAX(Worksheet!Y1014,Worksheet!Z1014),Worksheet!$N$3),"")</f>
        <v/>
      </c>
      <c r="Q1014" s="19"/>
      <c r="R1014" s="19"/>
      <c r="S1014" s="19"/>
    </row>
    <row r="1015" spans="2:19" x14ac:dyDescent="0.25">
      <c r="B1015" s="10" t="str">
        <f>IF(Worksheet!B1015&lt;&gt;"",Worksheet!B1015,"")</f>
        <v/>
      </c>
      <c r="C1015" s="12" t="str">
        <f t="shared" si="93"/>
        <v/>
      </c>
      <c r="D1015" s="12" t="str">
        <f t="shared" si="91"/>
        <v/>
      </c>
      <c r="E1015" s="12" t="str">
        <f t="shared" si="92"/>
        <v/>
      </c>
      <c r="F1015" s="64" t="str">
        <f>IF(Worksheet!I1015="","",Worksheet!I1015)</f>
        <v/>
      </c>
      <c r="G1015" s="65"/>
      <c r="H1015" s="66"/>
      <c r="K1015" s="19"/>
      <c r="L1015" s="19"/>
      <c r="M1015" s="19" t="str">
        <f>IF($B1015&lt;&gt;"",ROUND(MAX(Worksheet!W1015,Worksheet!AB1015),Worksheet!$N$3),"")</f>
        <v/>
      </c>
      <c r="N1015" s="19" t="str">
        <f>IF($B1015&lt;&gt;"",ROUND(MAX(Worksheet!X1015,Worksheet!AA1015),Worksheet!$N$3),"")</f>
        <v/>
      </c>
      <c r="O1015" s="19" t="str">
        <f>IF($B1015&lt;&gt;"",ROUND(MAX(Worksheet!Y1015,Worksheet!Z1015),Worksheet!$N$3),"")</f>
        <v/>
      </c>
      <c r="Q1015" s="19"/>
      <c r="R1015" s="19"/>
      <c r="S1015" s="19"/>
    </row>
    <row r="1016" spans="2:19" x14ac:dyDescent="0.25">
      <c r="B1016" s="10" t="str">
        <f>IF(Worksheet!B1016&lt;&gt;"",Worksheet!B1016,"")</f>
        <v/>
      </c>
      <c r="C1016" s="12" t="str">
        <f t="shared" si="93"/>
        <v/>
      </c>
      <c r="D1016" s="12" t="str">
        <f t="shared" si="91"/>
        <v/>
      </c>
      <c r="E1016" s="12" t="str">
        <f t="shared" si="92"/>
        <v/>
      </c>
      <c r="F1016" s="64" t="str">
        <f>IF(Worksheet!I1016="","",Worksheet!I1016)</f>
        <v/>
      </c>
      <c r="G1016" s="65"/>
      <c r="H1016" s="66"/>
      <c r="K1016" s="19"/>
      <c r="L1016" s="19"/>
      <c r="M1016" s="19" t="str">
        <f>IF($B1016&lt;&gt;"",ROUND(MAX(Worksheet!W1016,Worksheet!AB1016),Worksheet!$N$3),"")</f>
        <v/>
      </c>
      <c r="N1016" s="19" t="str">
        <f>IF($B1016&lt;&gt;"",ROUND(MAX(Worksheet!X1016,Worksheet!AA1016),Worksheet!$N$3),"")</f>
        <v/>
      </c>
      <c r="O1016" s="19" t="str">
        <f>IF($B1016&lt;&gt;"",ROUND(MAX(Worksheet!Y1016,Worksheet!Z1016),Worksheet!$N$3),"")</f>
        <v/>
      </c>
      <c r="Q1016" s="19"/>
      <c r="R1016" s="19"/>
      <c r="S1016" s="19"/>
    </row>
    <row r="1017" spans="2:19" x14ac:dyDescent="0.25">
      <c r="B1017" s="10" t="str">
        <f>IF(Worksheet!B1017&lt;&gt;"",Worksheet!B1017,"")</f>
        <v/>
      </c>
      <c r="C1017" s="12" t="str">
        <f t="shared" si="93"/>
        <v/>
      </c>
      <c r="D1017" s="12" t="str">
        <f t="shared" si="91"/>
        <v/>
      </c>
      <c r="E1017" s="12" t="str">
        <f t="shared" si="92"/>
        <v/>
      </c>
      <c r="F1017" s="64" t="str">
        <f>IF(Worksheet!I1017="","",Worksheet!I1017)</f>
        <v/>
      </c>
      <c r="G1017" s="65"/>
      <c r="H1017" s="66"/>
      <c r="K1017" s="19"/>
      <c r="L1017" s="19"/>
      <c r="M1017" s="19" t="str">
        <f>IF($B1017&lt;&gt;"",ROUND(MAX(Worksheet!W1017,Worksheet!AB1017),Worksheet!$N$3),"")</f>
        <v/>
      </c>
      <c r="N1017" s="19" t="str">
        <f>IF($B1017&lt;&gt;"",ROUND(MAX(Worksheet!X1017,Worksheet!AA1017),Worksheet!$N$3),"")</f>
        <v/>
      </c>
      <c r="O1017" s="19" t="str">
        <f>IF($B1017&lt;&gt;"",ROUND(MAX(Worksheet!Y1017,Worksheet!Z1017),Worksheet!$N$3),"")</f>
        <v/>
      </c>
      <c r="Q1017" s="19"/>
      <c r="R1017" s="19"/>
      <c r="S1017" s="19"/>
    </row>
    <row r="1018" spans="2:19" x14ac:dyDescent="0.25">
      <c r="B1018" s="10" t="str">
        <f>IF(Worksheet!B1018&lt;&gt;"",Worksheet!B1018,"")</f>
        <v/>
      </c>
      <c r="C1018" s="12" t="str">
        <f t="shared" si="93"/>
        <v/>
      </c>
      <c r="D1018" s="12" t="str">
        <f t="shared" si="91"/>
        <v/>
      </c>
      <c r="E1018" s="12" t="str">
        <f t="shared" si="92"/>
        <v/>
      </c>
      <c r="F1018" s="64" t="str">
        <f>IF(Worksheet!I1018="","",Worksheet!I1018)</f>
        <v/>
      </c>
      <c r="G1018" s="65"/>
      <c r="H1018" s="66"/>
      <c r="K1018" s="19"/>
      <c r="L1018" s="19"/>
      <c r="M1018" s="19" t="str">
        <f>IF($B1018&lt;&gt;"",ROUND(MAX(Worksheet!W1018,Worksheet!AB1018),Worksheet!$N$3),"")</f>
        <v/>
      </c>
      <c r="N1018" s="19" t="str">
        <f>IF($B1018&lt;&gt;"",ROUND(MAX(Worksheet!X1018,Worksheet!AA1018),Worksheet!$N$3),"")</f>
        <v/>
      </c>
      <c r="O1018" s="19" t="str">
        <f>IF($B1018&lt;&gt;"",ROUND(MAX(Worksheet!Y1018,Worksheet!Z1018),Worksheet!$N$3),"")</f>
        <v/>
      </c>
      <c r="Q1018" s="19"/>
      <c r="R1018" s="19"/>
      <c r="S1018" s="19"/>
    </row>
    <row r="1019" spans="2:19" x14ac:dyDescent="0.25">
      <c r="B1019" s="10" t="str">
        <f>IF(Worksheet!B1019&lt;&gt;"",Worksheet!B1019,"")</f>
        <v/>
      </c>
      <c r="C1019" s="12" t="str">
        <f t="shared" si="93"/>
        <v/>
      </c>
      <c r="D1019" s="12" t="str">
        <f t="shared" si="91"/>
        <v/>
      </c>
      <c r="E1019" s="12" t="str">
        <f t="shared" si="92"/>
        <v/>
      </c>
      <c r="F1019" s="64" t="str">
        <f>IF(Worksheet!I1019="","",Worksheet!I1019)</f>
        <v/>
      </c>
      <c r="G1019" s="65"/>
      <c r="H1019" s="66"/>
      <c r="K1019" s="19"/>
      <c r="L1019" s="19"/>
      <c r="M1019" s="19" t="str">
        <f>IF($B1019&lt;&gt;"",ROUND(MAX(Worksheet!W1019,Worksheet!AB1019),Worksheet!$N$3),"")</f>
        <v/>
      </c>
      <c r="N1019" s="19" t="str">
        <f>IF($B1019&lt;&gt;"",ROUND(MAX(Worksheet!X1019,Worksheet!AA1019),Worksheet!$N$3),"")</f>
        <v/>
      </c>
      <c r="O1019" s="19" t="str">
        <f>IF($B1019&lt;&gt;"",ROUND(MAX(Worksheet!Y1019,Worksheet!Z1019),Worksheet!$N$3),"")</f>
        <v/>
      </c>
      <c r="Q1019" s="19"/>
      <c r="R1019" s="19"/>
      <c r="S1019" s="19"/>
    </row>
    <row r="1020" spans="2:19" x14ac:dyDescent="0.25">
      <c r="B1020" s="10" t="str">
        <f>IF(Worksheet!B1020&lt;&gt;"",Worksheet!B1020,"")</f>
        <v/>
      </c>
      <c r="C1020" s="12" t="str">
        <f t="shared" si="93"/>
        <v/>
      </c>
      <c r="D1020" s="12" t="str">
        <f t="shared" si="91"/>
        <v/>
      </c>
      <c r="E1020" s="12" t="str">
        <f t="shared" si="92"/>
        <v/>
      </c>
      <c r="F1020" s="64" t="str">
        <f>IF(Worksheet!I1020="","",Worksheet!I1020)</f>
        <v/>
      </c>
      <c r="G1020" s="65"/>
      <c r="H1020" s="66"/>
      <c r="K1020" s="19"/>
      <c r="L1020" s="19"/>
      <c r="M1020" s="19" t="str">
        <f>IF($B1020&lt;&gt;"",ROUND(MAX(Worksheet!W1020,Worksheet!AB1020),Worksheet!$N$3),"")</f>
        <v/>
      </c>
      <c r="N1020" s="19" t="str">
        <f>IF($B1020&lt;&gt;"",ROUND(MAX(Worksheet!X1020,Worksheet!AA1020),Worksheet!$N$3),"")</f>
        <v/>
      </c>
      <c r="O1020" s="19" t="str">
        <f>IF($B1020&lt;&gt;"",ROUND(MAX(Worksheet!Y1020,Worksheet!Z1020),Worksheet!$N$3),"")</f>
        <v/>
      </c>
      <c r="Q1020" s="19"/>
      <c r="R1020" s="19"/>
      <c r="S1020" s="19"/>
    </row>
    <row r="1021" spans="2:19" x14ac:dyDescent="0.25">
      <c r="B1021" s="10" t="str">
        <f>IF(Worksheet!B1021&lt;&gt;"",Worksheet!B1021,"")</f>
        <v/>
      </c>
      <c r="C1021" s="12" t="str">
        <f t="shared" si="93"/>
        <v/>
      </c>
      <c r="D1021" s="12" t="str">
        <f t="shared" si="91"/>
        <v/>
      </c>
      <c r="E1021" s="12" t="str">
        <f t="shared" si="92"/>
        <v/>
      </c>
      <c r="F1021" s="64" t="str">
        <f>IF(Worksheet!I1021="","",Worksheet!I1021)</f>
        <v/>
      </c>
      <c r="G1021" s="65"/>
      <c r="H1021" s="66"/>
      <c r="K1021" s="19"/>
      <c r="L1021" s="19"/>
      <c r="M1021" s="19" t="str">
        <f>IF($B1021&lt;&gt;"",ROUND(MAX(Worksheet!W1021,Worksheet!AB1021),Worksheet!$N$3),"")</f>
        <v/>
      </c>
      <c r="N1021" s="19" t="str">
        <f>IF($B1021&lt;&gt;"",ROUND(MAX(Worksheet!X1021,Worksheet!AA1021),Worksheet!$N$3),"")</f>
        <v/>
      </c>
      <c r="O1021" s="19" t="str">
        <f>IF($B1021&lt;&gt;"",ROUND(MAX(Worksheet!Y1021,Worksheet!Z1021),Worksheet!$N$3),"")</f>
        <v/>
      </c>
      <c r="Q1021" s="19"/>
      <c r="R1021" s="19"/>
      <c r="S1021" s="19"/>
    </row>
    <row r="1022" spans="2:19" x14ac:dyDescent="0.25">
      <c r="B1022" s="10" t="str">
        <f>IF(Worksheet!B1022&lt;&gt;"",Worksheet!B1022,"")</f>
        <v/>
      </c>
      <c r="C1022" s="12" t="str">
        <f t="shared" si="93"/>
        <v/>
      </c>
      <c r="D1022" s="12" t="str">
        <f t="shared" si="91"/>
        <v/>
      </c>
      <c r="E1022" s="12" t="str">
        <f t="shared" si="92"/>
        <v/>
      </c>
      <c r="F1022" s="64" t="str">
        <f>IF(Worksheet!I1022="","",Worksheet!I1022)</f>
        <v/>
      </c>
      <c r="G1022" s="65"/>
      <c r="H1022" s="66"/>
      <c r="K1022" s="19"/>
      <c r="L1022" s="19"/>
      <c r="M1022" s="19" t="str">
        <f>IF($B1022&lt;&gt;"",ROUND(MAX(Worksheet!W1022,Worksheet!AB1022),Worksheet!$N$3),"")</f>
        <v/>
      </c>
      <c r="N1022" s="19" t="str">
        <f>IF($B1022&lt;&gt;"",ROUND(MAX(Worksheet!X1022,Worksheet!AA1022),Worksheet!$N$3),"")</f>
        <v/>
      </c>
      <c r="O1022" s="19" t="str">
        <f>IF($B1022&lt;&gt;"",ROUND(MAX(Worksheet!Y1022,Worksheet!Z1022),Worksheet!$N$3),"")</f>
        <v/>
      </c>
      <c r="Q1022" s="19"/>
      <c r="R1022" s="19"/>
      <c r="S1022" s="19"/>
    </row>
    <row r="1023" spans="2:19" x14ac:dyDescent="0.25">
      <c r="B1023" s="10" t="str">
        <f>IF(Worksheet!B1023&lt;&gt;"",Worksheet!B1023,"")</f>
        <v/>
      </c>
      <c r="C1023" s="12" t="str">
        <f t="shared" si="93"/>
        <v/>
      </c>
      <c r="D1023" s="12" t="str">
        <f t="shared" si="91"/>
        <v/>
      </c>
      <c r="E1023" s="12" t="str">
        <f t="shared" si="92"/>
        <v/>
      </c>
      <c r="F1023" s="64" t="str">
        <f>IF(Worksheet!I1023="","",Worksheet!I1023)</f>
        <v/>
      </c>
      <c r="G1023" s="65"/>
      <c r="H1023" s="66"/>
      <c r="K1023" s="19"/>
      <c r="L1023" s="19"/>
      <c r="M1023" s="19" t="str">
        <f>IF($B1023&lt;&gt;"",ROUND(MAX(Worksheet!W1023,Worksheet!AB1023),Worksheet!$N$3),"")</f>
        <v/>
      </c>
      <c r="N1023" s="19" t="str">
        <f>IF($B1023&lt;&gt;"",ROUND(MAX(Worksheet!X1023,Worksheet!AA1023),Worksheet!$N$3),"")</f>
        <v/>
      </c>
      <c r="O1023" s="19" t="str">
        <f>IF($B1023&lt;&gt;"",ROUND(MAX(Worksheet!Y1023,Worksheet!Z1023),Worksheet!$N$3),"")</f>
        <v/>
      </c>
      <c r="Q1023" s="19"/>
      <c r="R1023" s="19"/>
      <c r="S1023" s="19"/>
    </row>
    <row r="1024" spans="2:19" x14ac:dyDescent="0.25">
      <c r="B1024" s="10" t="str">
        <f>IF(Worksheet!B1024&lt;&gt;"",Worksheet!B1024,"")</f>
        <v/>
      </c>
      <c r="C1024" s="12" t="str">
        <f t="shared" si="93"/>
        <v/>
      </c>
      <c r="D1024" s="12" t="str">
        <f t="shared" si="91"/>
        <v/>
      </c>
      <c r="E1024" s="12" t="str">
        <f t="shared" si="92"/>
        <v/>
      </c>
      <c r="F1024" s="64" t="str">
        <f>IF(Worksheet!I1024="","",Worksheet!I1024)</f>
        <v/>
      </c>
      <c r="G1024" s="65"/>
      <c r="H1024" s="66"/>
      <c r="K1024" s="19"/>
      <c r="L1024" s="19"/>
      <c r="M1024" s="19" t="str">
        <f>IF($B1024&lt;&gt;"",ROUND(MAX(Worksheet!W1024,Worksheet!AB1024),Worksheet!$N$3),"")</f>
        <v/>
      </c>
      <c r="N1024" s="19" t="str">
        <f>IF($B1024&lt;&gt;"",ROUND(MAX(Worksheet!X1024,Worksheet!AA1024),Worksheet!$N$3),"")</f>
        <v/>
      </c>
      <c r="O1024" s="19" t="str">
        <f>IF($B1024&lt;&gt;"",ROUND(MAX(Worksheet!Y1024,Worksheet!Z1024),Worksheet!$N$3),"")</f>
        <v/>
      </c>
      <c r="Q1024" s="19"/>
      <c r="R1024" s="19"/>
      <c r="S1024" s="19"/>
    </row>
    <row r="1025" spans="2:19" x14ac:dyDescent="0.25">
      <c r="B1025" s="10" t="str">
        <f>IF(Worksheet!B1025&lt;&gt;"",Worksheet!B1025,"")</f>
        <v/>
      </c>
      <c r="C1025" s="12" t="str">
        <f t="shared" si="93"/>
        <v/>
      </c>
      <c r="D1025" s="12" t="str">
        <f t="shared" si="91"/>
        <v/>
      </c>
      <c r="E1025" s="12" t="str">
        <f t="shared" si="92"/>
        <v/>
      </c>
      <c r="F1025" s="64" t="str">
        <f>IF(Worksheet!I1025="","",Worksheet!I1025)</f>
        <v/>
      </c>
      <c r="G1025" s="65"/>
      <c r="H1025" s="66"/>
      <c r="K1025" s="19"/>
      <c r="L1025" s="19"/>
      <c r="M1025" s="19" t="str">
        <f>IF($B1025&lt;&gt;"",ROUND(MAX(Worksheet!W1025,Worksheet!AB1025),Worksheet!$N$3),"")</f>
        <v/>
      </c>
      <c r="N1025" s="19" t="str">
        <f>IF($B1025&lt;&gt;"",ROUND(MAX(Worksheet!X1025,Worksheet!AA1025),Worksheet!$N$3),"")</f>
        <v/>
      </c>
      <c r="O1025" s="19" t="str">
        <f>IF($B1025&lt;&gt;"",ROUND(MAX(Worksheet!Y1025,Worksheet!Z1025),Worksheet!$N$3),"")</f>
        <v/>
      </c>
      <c r="Q1025" s="19"/>
      <c r="R1025" s="19"/>
      <c r="S1025" s="19"/>
    </row>
    <row r="1026" spans="2:19" x14ac:dyDescent="0.25">
      <c r="B1026" s="10" t="str">
        <f>IF(Worksheet!B1026&lt;&gt;"",Worksheet!B1026,"")</f>
        <v/>
      </c>
      <c r="C1026" s="12" t="str">
        <f t="shared" si="93"/>
        <v/>
      </c>
      <c r="D1026" s="12" t="str">
        <f t="shared" si="91"/>
        <v/>
      </c>
      <c r="E1026" s="12" t="str">
        <f t="shared" si="92"/>
        <v/>
      </c>
      <c r="F1026" s="64" t="str">
        <f>IF(Worksheet!I1026="","",Worksheet!I1026)</f>
        <v/>
      </c>
      <c r="G1026" s="65"/>
      <c r="H1026" s="66"/>
      <c r="K1026" s="19"/>
      <c r="L1026" s="19"/>
      <c r="M1026" s="19" t="str">
        <f>IF($B1026&lt;&gt;"",ROUND(MAX(Worksheet!W1026,Worksheet!AB1026),Worksheet!$N$3),"")</f>
        <v/>
      </c>
      <c r="N1026" s="19" t="str">
        <f>IF($B1026&lt;&gt;"",ROUND(MAX(Worksheet!X1026,Worksheet!AA1026),Worksheet!$N$3),"")</f>
        <v/>
      </c>
      <c r="O1026" s="19" t="str">
        <f>IF($B1026&lt;&gt;"",ROUND(MAX(Worksheet!Y1026,Worksheet!Z1026),Worksheet!$N$3),"")</f>
        <v/>
      </c>
      <c r="Q1026" s="19"/>
      <c r="R1026" s="19"/>
      <c r="S1026" s="19"/>
    </row>
    <row r="1027" spans="2:19" x14ac:dyDescent="0.25">
      <c r="B1027" s="10" t="str">
        <f>IF(Worksheet!B1027&lt;&gt;"",Worksheet!B1027,"")</f>
        <v/>
      </c>
      <c r="C1027" s="12" t="str">
        <f t="shared" si="93"/>
        <v/>
      </c>
      <c r="D1027" s="12" t="str">
        <f t="shared" si="91"/>
        <v/>
      </c>
      <c r="E1027" s="12" t="str">
        <f t="shared" si="92"/>
        <v/>
      </c>
      <c r="F1027" s="64" t="str">
        <f>IF(Worksheet!I1027="","",Worksheet!I1027)</f>
        <v/>
      </c>
      <c r="G1027" s="65"/>
      <c r="H1027" s="66"/>
      <c r="K1027" s="19"/>
      <c r="L1027" s="19"/>
      <c r="M1027" s="19" t="str">
        <f>IF($B1027&lt;&gt;"",ROUND(MAX(Worksheet!W1027,Worksheet!AB1027),Worksheet!$N$3),"")</f>
        <v/>
      </c>
      <c r="N1027" s="19" t="str">
        <f>IF($B1027&lt;&gt;"",ROUND(MAX(Worksheet!X1027,Worksheet!AA1027),Worksheet!$N$3),"")</f>
        <v/>
      </c>
      <c r="O1027" s="19" t="str">
        <f>IF($B1027&lt;&gt;"",ROUND(MAX(Worksheet!Y1027,Worksheet!Z1027),Worksheet!$N$3),"")</f>
        <v/>
      </c>
      <c r="Q1027" s="19"/>
      <c r="R1027" s="19"/>
      <c r="S1027" s="19"/>
    </row>
    <row r="1028" spans="2:19" x14ac:dyDescent="0.25">
      <c r="B1028" s="10" t="str">
        <f>IF(Worksheet!B1028&lt;&gt;"",Worksheet!B1028,"")</f>
        <v/>
      </c>
      <c r="C1028" s="12" t="str">
        <f t="shared" si="93"/>
        <v/>
      </c>
      <c r="D1028" s="12" t="str">
        <f t="shared" si="91"/>
        <v/>
      </c>
      <c r="E1028" s="12" t="str">
        <f t="shared" si="92"/>
        <v/>
      </c>
      <c r="F1028" s="64" t="str">
        <f>IF(Worksheet!I1028="","",Worksheet!I1028)</f>
        <v/>
      </c>
      <c r="G1028" s="65"/>
      <c r="H1028" s="66"/>
      <c r="K1028" s="19"/>
      <c r="L1028" s="19"/>
      <c r="M1028" s="19" t="str">
        <f>IF($B1028&lt;&gt;"",ROUND(MAX(Worksheet!W1028,Worksheet!AB1028),Worksheet!$N$3),"")</f>
        <v/>
      </c>
      <c r="N1028" s="19" t="str">
        <f>IF($B1028&lt;&gt;"",ROUND(MAX(Worksheet!X1028,Worksheet!AA1028),Worksheet!$N$3),"")</f>
        <v/>
      </c>
      <c r="O1028" s="19" t="str">
        <f>IF($B1028&lt;&gt;"",ROUND(MAX(Worksheet!Y1028,Worksheet!Z1028),Worksheet!$N$3),"")</f>
        <v/>
      </c>
      <c r="Q1028" s="19"/>
      <c r="R1028" s="19"/>
      <c r="S1028" s="19"/>
    </row>
    <row r="1029" spans="2:19" x14ac:dyDescent="0.25">
      <c r="B1029" s="10" t="str">
        <f>IF(Worksheet!B1029&lt;&gt;"",Worksheet!B1029,"")</f>
        <v/>
      </c>
      <c r="C1029" s="12" t="str">
        <f t="shared" si="93"/>
        <v/>
      </c>
      <c r="D1029" s="12" t="str">
        <f t="shared" si="91"/>
        <v/>
      </c>
      <c r="E1029" s="12" t="str">
        <f t="shared" si="92"/>
        <v/>
      </c>
      <c r="F1029" s="64" t="str">
        <f>IF(Worksheet!I1029="","",Worksheet!I1029)</f>
        <v/>
      </c>
      <c r="G1029" s="65"/>
      <c r="H1029" s="66"/>
      <c r="K1029" s="19"/>
      <c r="L1029" s="19"/>
      <c r="M1029" s="19" t="str">
        <f>IF($B1029&lt;&gt;"",ROUND(MAX(Worksheet!W1029,Worksheet!AB1029),Worksheet!$N$3),"")</f>
        <v/>
      </c>
      <c r="N1029" s="19" t="str">
        <f>IF($B1029&lt;&gt;"",ROUND(MAX(Worksheet!X1029,Worksheet!AA1029),Worksheet!$N$3),"")</f>
        <v/>
      </c>
      <c r="O1029" s="19" t="str">
        <f>IF($B1029&lt;&gt;"",ROUND(MAX(Worksheet!Y1029,Worksheet!Z1029),Worksheet!$N$3),"")</f>
        <v/>
      </c>
      <c r="Q1029" s="19"/>
      <c r="R1029" s="19"/>
      <c r="S1029" s="19"/>
    </row>
    <row r="1030" spans="2:19" x14ac:dyDescent="0.25">
      <c r="B1030" s="10" t="str">
        <f>IF(Worksheet!B1030&lt;&gt;"",Worksheet!B1030,"")</f>
        <v/>
      </c>
      <c r="C1030" s="12" t="str">
        <f t="shared" si="93"/>
        <v/>
      </c>
      <c r="D1030" s="12" t="str">
        <f t="shared" si="91"/>
        <v/>
      </c>
      <c r="E1030" s="12" t="str">
        <f t="shared" si="92"/>
        <v/>
      </c>
      <c r="F1030" s="64" t="str">
        <f>IF(Worksheet!I1030="","",Worksheet!I1030)</f>
        <v/>
      </c>
      <c r="G1030" s="65"/>
      <c r="H1030" s="66"/>
      <c r="K1030" s="19"/>
      <c r="L1030" s="19"/>
      <c r="M1030" s="19" t="str">
        <f>IF($B1030&lt;&gt;"",ROUND(MAX(Worksheet!W1030,Worksheet!AB1030),Worksheet!$N$3),"")</f>
        <v/>
      </c>
      <c r="N1030" s="19" t="str">
        <f>IF($B1030&lt;&gt;"",ROUND(MAX(Worksheet!X1030,Worksheet!AA1030),Worksheet!$N$3),"")</f>
        <v/>
      </c>
      <c r="O1030" s="19" t="str">
        <f>IF($B1030&lt;&gt;"",ROUND(MAX(Worksheet!Y1030,Worksheet!Z1030),Worksheet!$N$3),"")</f>
        <v/>
      </c>
      <c r="Q1030" s="19"/>
      <c r="R1030" s="19"/>
      <c r="S1030" s="19"/>
    </row>
    <row r="1031" spans="2:19" x14ac:dyDescent="0.25">
      <c r="B1031" s="10" t="str">
        <f>IF(Worksheet!B1031&lt;&gt;"",Worksheet!B1031,"")</f>
        <v/>
      </c>
      <c r="C1031" s="12" t="str">
        <f t="shared" si="93"/>
        <v/>
      </c>
      <c r="D1031" s="12" t="str">
        <f t="shared" si="91"/>
        <v/>
      </c>
      <c r="E1031" s="12" t="str">
        <f t="shared" si="92"/>
        <v/>
      </c>
      <c r="F1031" s="64" t="str">
        <f>IF(Worksheet!I1031="","",Worksheet!I1031)</f>
        <v/>
      </c>
      <c r="G1031" s="65"/>
      <c r="H1031" s="66"/>
      <c r="K1031" s="19"/>
      <c r="L1031" s="19"/>
      <c r="M1031" s="19" t="str">
        <f>IF($B1031&lt;&gt;"",ROUND(MAX(Worksheet!W1031,Worksheet!AB1031),Worksheet!$N$3),"")</f>
        <v/>
      </c>
      <c r="N1031" s="19" t="str">
        <f>IF($B1031&lt;&gt;"",ROUND(MAX(Worksheet!X1031,Worksheet!AA1031),Worksheet!$N$3),"")</f>
        <v/>
      </c>
      <c r="O1031" s="19" t="str">
        <f>IF($B1031&lt;&gt;"",ROUND(MAX(Worksheet!Y1031,Worksheet!Z1031),Worksheet!$N$3),"")</f>
        <v/>
      </c>
      <c r="Q1031" s="19"/>
      <c r="R1031" s="19"/>
      <c r="S1031" s="19"/>
    </row>
    <row r="1032" spans="2:19" x14ac:dyDescent="0.25">
      <c r="B1032" s="10" t="str">
        <f>IF(Worksheet!B1032&lt;&gt;"",Worksheet!B1032,"")</f>
        <v/>
      </c>
      <c r="C1032" s="12" t="str">
        <f t="shared" si="93"/>
        <v/>
      </c>
      <c r="D1032" s="12" t="str">
        <f t="shared" si="91"/>
        <v/>
      </c>
      <c r="E1032" s="12" t="str">
        <f t="shared" si="92"/>
        <v/>
      </c>
      <c r="F1032" s="64" t="str">
        <f>IF(Worksheet!I1032="","",Worksheet!I1032)</f>
        <v/>
      </c>
      <c r="G1032" s="65"/>
      <c r="H1032" s="66"/>
      <c r="K1032" s="19"/>
      <c r="L1032" s="19"/>
      <c r="M1032" s="19" t="str">
        <f>IF($B1032&lt;&gt;"",ROUND(MAX(Worksheet!W1032,Worksheet!AB1032),Worksheet!$N$3),"")</f>
        <v/>
      </c>
      <c r="N1032" s="19" t="str">
        <f>IF($B1032&lt;&gt;"",ROUND(MAX(Worksheet!X1032,Worksheet!AA1032),Worksheet!$N$3),"")</f>
        <v/>
      </c>
      <c r="O1032" s="19" t="str">
        <f>IF($B1032&lt;&gt;"",ROUND(MAX(Worksheet!Y1032,Worksheet!Z1032),Worksheet!$N$3),"")</f>
        <v/>
      </c>
      <c r="Q1032" s="19"/>
      <c r="R1032" s="19"/>
      <c r="S1032" s="19"/>
    </row>
    <row r="1033" spans="2:19" x14ac:dyDescent="0.25">
      <c r="B1033" s="10" t="str">
        <f>IF(Worksheet!B1033&lt;&gt;"",Worksheet!B1033,"")</f>
        <v/>
      </c>
      <c r="C1033" s="12" t="str">
        <f t="shared" si="93"/>
        <v/>
      </c>
      <c r="D1033" s="12" t="str">
        <f t="shared" si="91"/>
        <v/>
      </c>
      <c r="E1033" s="12" t="str">
        <f t="shared" si="92"/>
        <v/>
      </c>
      <c r="F1033" s="64" t="str">
        <f>IF(Worksheet!I1033="","",Worksheet!I1033)</f>
        <v/>
      </c>
      <c r="G1033" s="65"/>
      <c r="H1033" s="66"/>
      <c r="K1033" s="19"/>
      <c r="L1033" s="19"/>
      <c r="M1033" s="19" t="str">
        <f>IF($B1033&lt;&gt;"",ROUND(MAX(Worksheet!W1033,Worksheet!AB1033),Worksheet!$N$3),"")</f>
        <v/>
      </c>
      <c r="N1033" s="19" t="str">
        <f>IF($B1033&lt;&gt;"",ROUND(MAX(Worksheet!X1033,Worksheet!AA1033),Worksheet!$N$3),"")</f>
        <v/>
      </c>
      <c r="O1033" s="19" t="str">
        <f>IF($B1033&lt;&gt;"",ROUND(MAX(Worksheet!Y1033,Worksheet!Z1033),Worksheet!$N$3),"")</f>
        <v/>
      </c>
      <c r="Q1033" s="19"/>
      <c r="R1033" s="19"/>
      <c r="S1033" s="19"/>
    </row>
    <row r="1034" spans="2:19" x14ac:dyDescent="0.25">
      <c r="K1034" s="19"/>
      <c r="L1034" s="19"/>
      <c r="M1034" s="19" t="str">
        <f>IF($B1034&lt;&gt;"",ROUND(MAX(Worksheet!W1034,Worksheet!AB1034),Worksheet!$N$3),"")</f>
        <v/>
      </c>
      <c r="N1034" s="19" t="str">
        <f>IF($B1034&lt;&gt;"",ROUND(MAX(Worksheet!X1034,Worksheet!AA1034),Worksheet!$N$3),"")</f>
        <v/>
      </c>
      <c r="O1034" s="19" t="str">
        <f>IF($B1034&lt;&gt;"",ROUND(MAX(Worksheet!Y1034,Worksheet!Z1034),Worksheet!$N$3),"")</f>
        <v/>
      </c>
      <c r="Q1034" s="19"/>
      <c r="R1034" s="19"/>
      <c r="S1034" s="19"/>
    </row>
    <row r="1035" spans="2:19" x14ac:dyDescent="0.25">
      <c r="B1035" s="61" t="s">
        <v>67</v>
      </c>
      <c r="C1035" s="61"/>
      <c r="D1035" s="61"/>
      <c r="E1035" s="61"/>
      <c r="F1035" s="61"/>
      <c r="G1035" s="61"/>
      <c r="I1035" s="2" t="str">
        <f>CONCATENATE("Page ",P1035," of ",$Q$1)</f>
        <v>Page 24 of 2</v>
      </c>
      <c r="K1035" s="19"/>
      <c r="L1035" s="19"/>
      <c r="M1035" s="19" t="e">
        <f>IF($B1035&lt;&gt;"",ROUND(MAX(Worksheet!W1035,Worksheet!AB1035),Worksheet!$N$3),"")</f>
        <v>#VALUE!</v>
      </c>
      <c r="N1035" s="19" t="e">
        <f>IF($B1035&lt;&gt;"",ROUND(MAX(Worksheet!X1035,Worksheet!AA1035),Worksheet!$N$3),"")</f>
        <v>#VALUE!</v>
      </c>
      <c r="O1035" s="19" t="e">
        <f>IF($B1035&lt;&gt;"",ROUND(MAX(Worksheet!Y1035,Worksheet!Z1035),Worksheet!$N$3),"")</f>
        <v>#VALUE!</v>
      </c>
      <c r="P1035" s="13">
        <f>P988+1</f>
        <v>24</v>
      </c>
      <c r="Q1035" s="19"/>
      <c r="R1035" s="19"/>
      <c r="S1035" s="19"/>
    </row>
    <row r="1036" spans="2:19" ht="18" x14ac:dyDescent="0.25">
      <c r="B1036" s="67" t="s">
        <v>68</v>
      </c>
      <c r="C1036" s="67"/>
      <c r="D1036" s="67"/>
      <c r="E1036" s="67"/>
      <c r="F1036" s="67"/>
      <c r="G1036" s="67"/>
      <c r="H1036" s="67"/>
      <c r="K1036" s="19"/>
      <c r="L1036" s="19"/>
      <c r="M1036" s="19" t="e">
        <f>IF($B1036&lt;&gt;"",ROUND(MAX(Worksheet!W1036,Worksheet!AB1036),Worksheet!$N$3),"")</f>
        <v>#VALUE!</v>
      </c>
      <c r="N1036" s="19" t="e">
        <f>IF($B1036&lt;&gt;"",ROUND(MAX(Worksheet!X1036,Worksheet!AA1036),Worksheet!$N$3),"")</f>
        <v>#VALUE!</v>
      </c>
      <c r="O1036" s="19" t="e">
        <f>IF($B1036&lt;&gt;"",ROUND(MAX(Worksheet!Y1036,Worksheet!Z1036),Worksheet!$N$3),"")</f>
        <v>#VALUE!</v>
      </c>
      <c r="Q1036" s="19"/>
      <c r="R1036" s="19"/>
      <c r="S1036" s="19"/>
    </row>
    <row r="1037" spans="2:19" ht="16.5" thickBot="1" x14ac:dyDescent="0.3">
      <c r="B1037" s="3" t="s">
        <v>31</v>
      </c>
      <c r="C1037" s="28">
        <f>$C$3</f>
        <v>0</v>
      </c>
      <c r="E1037" s="3" t="s">
        <v>24</v>
      </c>
      <c r="F1037" s="4" t="str">
        <f>$E$3</f>
        <v/>
      </c>
      <c r="H1037" s="5"/>
      <c r="K1037" s="19"/>
      <c r="L1037" s="19"/>
      <c r="M1037" s="19" t="e">
        <f>IF($B1037&lt;&gt;"",ROUND(MAX(Worksheet!W1037,Worksheet!AB1037),Worksheet!$N$3),"")</f>
        <v>#VALUE!</v>
      </c>
      <c r="N1037" s="19" t="e">
        <f>IF($B1037&lt;&gt;"",ROUND(MAX(Worksheet!X1037,Worksheet!AA1037),Worksheet!$N$3),"")</f>
        <v>#VALUE!</v>
      </c>
      <c r="O1037" s="19" t="e">
        <f>IF($B1037&lt;&gt;"",ROUND(MAX(Worksheet!Y1037,Worksheet!Z1037),Worksheet!$N$3),"")</f>
        <v>#VALUE!</v>
      </c>
      <c r="Q1037" s="19"/>
      <c r="R1037" s="19"/>
      <c r="S1037" s="19"/>
    </row>
    <row r="1038" spans="2:19" x14ac:dyDescent="0.25">
      <c r="H1038" s="6"/>
      <c r="K1038" s="19"/>
      <c r="L1038" s="19"/>
      <c r="M1038" s="19" t="str">
        <f>IF($B1038&lt;&gt;"",ROUND(MAX(Worksheet!W1038,Worksheet!AB1038),Worksheet!$N$3),"")</f>
        <v/>
      </c>
      <c r="N1038" s="19" t="str">
        <f>IF($B1038&lt;&gt;"",ROUND(MAX(Worksheet!X1038,Worksheet!AA1038),Worksheet!$N$3),"")</f>
        <v/>
      </c>
      <c r="O1038" s="19" t="str">
        <f>IF($B1038&lt;&gt;"",ROUND(MAX(Worksheet!Y1038,Worksheet!Z1038),Worksheet!$N$3),"")</f>
        <v/>
      </c>
      <c r="Q1038" s="19"/>
      <c r="R1038" s="19"/>
      <c r="S1038" s="19"/>
    </row>
    <row r="1039" spans="2:19" x14ac:dyDescent="0.25">
      <c r="C1039" s="60" t="s">
        <v>42</v>
      </c>
      <c r="D1039" s="60"/>
      <c r="E1039" s="60"/>
      <c r="H1039" s="6"/>
      <c r="K1039" s="19"/>
      <c r="L1039" s="19"/>
      <c r="M1039" s="19" t="str">
        <f>IF($B1039&lt;&gt;"",ROUND(MAX(Worksheet!W1039,Worksheet!AB1039),Worksheet!$N$3),"")</f>
        <v/>
      </c>
      <c r="N1039" s="19" t="str">
        <f>IF($B1039&lt;&gt;"",ROUND(MAX(Worksheet!X1039,Worksheet!AA1039),Worksheet!$N$3),"")</f>
        <v/>
      </c>
      <c r="O1039" s="19" t="str">
        <f>IF($B1039&lt;&gt;"",ROUND(MAX(Worksheet!Y1039,Worksheet!Z1039),Worksheet!$N$3),"")</f>
        <v/>
      </c>
      <c r="Q1039" s="19"/>
      <c r="R1039" s="19"/>
      <c r="S1039" s="19"/>
    </row>
    <row r="1040" spans="2:19" x14ac:dyDescent="0.25">
      <c r="B1040" s="7" t="s">
        <v>45</v>
      </c>
      <c r="C1040" s="7" t="s">
        <v>9</v>
      </c>
      <c r="D1040" s="7" t="s">
        <v>71</v>
      </c>
      <c r="E1040" s="7" t="s">
        <v>11</v>
      </c>
      <c r="F1040" s="68" t="s">
        <v>52</v>
      </c>
      <c r="G1040" s="68"/>
      <c r="H1040" s="68"/>
      <c r="K1040" s="19"/>
      <c r="L1040" s="19"/>
      <c r="M1040" s="19" t="e">
        <f>IF($B1040&lt;&gt;"",ROUND(MAX(Worksheet!W1040,Worksheet!AB1040),Worksheet!$N$3),"")</f>
        <v>#VALUE!</v>
      </c>
      <c r="N1040" s="19" t="e">
        <f>IF($B1040&lt;&gt;"",ROUND(MAX(Worksheet!X1040,Worksheet!AA1040),Worksheet!$N$3),"")</f>
        <v>#VALUE!</v>
      </c>
      <c r="O1040" s="19" t="e">
        <f>IF($B1040&lt;&gt;"",ROUND(MAX(Worksheet!Y1040,Worksheet!Z1040),Worksheet!$N$3),"")</f>
        <v>#VALUE!</v>
      </c>
      <c r="Q1040" s="19"/>
      <c r="R1040" s="19"/>
      <c r="S1040" s="19"/>
    </row>
    <row r="1041" spans="2:19" x14ac:dyDescent="0.25">
      <c r="B1041" s="10" t="str">
        <f>IF(Worksheet!B1041&lt;&gt;"",Worksheet!B1041,"")</f>
        <v/>
      </c>
      <c r="C1041" s="12" t="str">
        <f t="shared" ref="C1041" si="94">IF(ISERROR(M1041),"",M1041)</f>
        <v/>
      </c>
      <c r="D1041" s="12" t="str">
        <f t="shared" ref="D1041:D1080" si="95">IF(ISERROR(N1041),"",N1041)</f>
        <v/>
      </c>
      <c r="E1041" s="12" t="str">
        <f t="shared" ref="E1041:E1080" si="96">IF(ISERROR(O1041),"",O1041)</f>
        <v/>
      </c>
      <c r="F1041" s="64" t="str">
        <f>IF(Worksheet!I1041="","",Worksheet!I1041)</f>
        <v/>
      </c>
      <c r="G1041" s="65"/>
      <c r="H1041" s="66"/>
      <c r="K1041" s="19"/>
      <c r="L1041" s="19"/>
      <c r="M1041" s="19" t="str">
        <f>IF($B1041&lt;&gt;"",ROUND(MAX(Worksheet!W1041,Worksheet!AB1041),Worksheet!$N$3),"")</f>
        <v/>
      </c>
      <c r="N1041" s="19" t="str">
        <f>IF($B1041&lt;&gt;"",ROUND(MAX(Worksheet!X1041,Worksheet!AA1041),Worksheet!$N$3),"")</f>
        <v/>
      </c>
      <c r="O1041" s="19" t="str">
        <f>IF($B1041&lt;&gt;"",ROUND(MAX(Worksheet!Y1041,Worksheet!Z1041),Worksheet!$N$3),"")</f>
        <v/>
      </c>
      <c r="Q1041" s="13">
        <f>IF(B1041="",Q994,Q994+1)</f>
        <v>2</v>
      </c>
      <c r="R1041" s="19"/>
      <c r="S1041" s="19"/>
    </row>
    <row r="1042" spans="2:19" x14ac:dyDescent="0.25">
      <c r="B1042" s="10" t="str">
        <f>IF(Worksheet!B1042&lt;&gt;"",Worksheet!B1042,"")</f>
        <v/>
      </c>
      <c r="C1042" s="12" t="str">
        <f>IF(ISERROR(M1042),"",M1042)</f>
        <v/>
      </c>
      <c r="D1042" s="12" t="str">
        <f t="shared" si="95"/>
        <v/>
      </c>
      <c r="E1042" s="12" t="str">
        <f t="shared" si="96"/>
        <v/>
      </c>
      <c r="F1042" s="64" t="str">
        <f>IF(Worksheet!I1042="","",Worksheet!I1042)</f>
        <v/>
      </c>
      <c r="G1042" s="65"/>
      <c r="H1042" s="66"/>
      <c r="K1042" s="19"/>
      <c r="L1042" s="19"/>
      <c r="M1042" s="19" t="str">
        <f>IF($B1042&lt;&gt;"",ROUND(MAX(Worksheet!W1042,Worksheet!AB1042),Worksheet!$N$3),"")</f>
        <v/>
      </c>
      <c r="N1042" s="19" t="str">
        <f>IF($B1042&lt;&gt;"",ROUND(MAX(Worksheet!X1042,Worksheet!AA1042),Worksheet!$N$3),"")</f>
        <v/>
      </c>
      <c r="O1042" s="19" t="str">
        <f>IF($B1042&lt;&gt;"",ROUND(MAX(Worksheet!Y1042,Worksheet!Z1042),Worksheet!$N$3),"")</f>
        <v/>
      </c>
      <c r="Q1042" s="19"/>
      <c r="R1042" s="19"/>
      <c r="S1042" s="19"/>
    </row>
    <row r="1043" spans="2:19" x14ac:dyDescent="0.25">
      <c r="B1043" s="10" t="str">
        <f>IF(Worksheet!B1043&lt;&gt;"",Worksheet!B1043,"")</f>
        <v/>
      </c>
      <c r="C1043" s="12" t="str">
        <f t="shared" ref="C1043:C1080" si="97">IF(ISERROR(M1043),"",M1043)</f>
        <v/>
      </c>
      <c r="D1043" s="12" t="str">
        <f t="shared" si="95"/>
        <v/>
      </c>
      <c r="E1043" s="12" t="str">
        <f t="shared" si="96"/>
        <v/>
      </c>
      <c r="F1043" s="64" t="str">
        <f>IF(Worksheet!I1043="","",Worksheet!I1043)</f>
        <v/>
      </c>
      <c r="G1043" s="65"/>
      <c r="H1043" s="66"/>
      <c r="K1043" s="19"/>
      <c r="L1043" s="19"/>
      <c r="M1043" s="19" t="str">
        <f>IF($B1043&lt;&gt;"",ROUND(MAX(Worksheet!W1043,Worksheet!AB1043),Worksheet!$N$3),"")</f>
        <v/>
      </c>
      <c r="N1043" s="19" t="str">
        <f>IF($B1043&lt;&gt;"",ROUND(MAX(Worksheet!X1043,Worksheet!AA1043),Worksheet!$N$3),"")</f>
        <v/>
      </c>
      <c r="O1043" s="19" t="str">
        <f>IF($B1043&lt;&gt;"",ROUND(MAX(Worksheet!Y1043,Worksheet!Z1043),Worksheet!$N$3),"")</f>
        <v/>
      </c>
      <c r="Q1043" s="19"/>
      <c r="R1043" s="19"/>
      <c r="S1043" s="19"/>
    </row>
    <row r="1044" spans="2:19" x14ac:dyDescent="0.25">
      <c r="B1044" s="10" t="str">
        <f>IF(Worksheet!B1044&lt;&gt;"",Worksheet!B1044,"")</f>
        <v/>
      </c>
      <c r="C1044" s="12" t="str">
        <f t="shared" si="97"/>
        <v/>
      </c>
      <c r="D1044" s="12" t="str">
        <f t="shared" si="95"/>
        <v/>
      </c>
      <c r="E1044" s="12" t="str">
        <f t="shared" si="96"/>
        <v/>
      </c>
      <c r="F1044" s="64" t="str">
        <f>IF(Worksheet!I1044="","",Worksheet!I1044)</f>
        <v/>
      </c>
      <c r="G1044" s="65"/>
      <c r="H1044" s="66"/>
      <c r="K1044" s="19"/>
      <c r="L1044" s="19"/>
      <c r="M1044" s="19" t="str">
        <f>IF($B1044&lt;&gt;"",ROUND(MAX(Worksheet!W1044,Worksheet!AB1044),Worksheet!$N$3),"")</f>
        <v/>
      </c>
      <c r="N1044" s="19" t="str">
        <f>IF($B1044&lt;&gt;"",ROUND(MAX(Worksheet!X1044,Worksheet!AA1044),Worksheet!$N$3),"")</f>
        <v/>
      </c>
      <c r="O1044" s="19" t="str">
        <f>IF($B1044&lt;&gt;"",ROUND(MAX(Worksheet!Y1044,Worksheet!Z1044),Worksheet!$N$3),"")</f>
        <v/>
      </c>
      <c r="Q1044" s="19"/>
      <c r="R1044" s="19"/>
      <c r="S1044" s="19"/>
    </row>
    <row r="1045" spans="2:19" x14ac:dyDescent="0.25">
      <c r="B1045" s="10" t="str">
        <f>IF(Worksheet!B1045&lt;&gt;"",Worksheet!B1045,"")</f>
        <v/>
      </c>
      <c r="C1045" s="12" t="str">
        <f t="shared" si="97"/>
        <v/>
      </c>
      <c r="D1045" s="12" t="str">
        <f t="shared" si="95"/>
        <v/>
      </c>
      <c r="E1045" s="12" t="str">
        <f t="shared" si="96"/>
        <v/>
      </c>
      <c r="F1045" s="64" t="str">
        <f>IF(Worksheet!I1045="","",Worksheet!I1045)</f>
        <v/>
      </c>
      <c r="G1045" s="65"/>
      <c r="H1045" s="66"/>
      <c r="K1045" s="19"/>
      <c r="L1045" s="19"/>
      <c r="M1045" s="19" t="str">
        <f>IF($B1045&lt;&gt;"",ROUND(MAX(Worksheet!W1045,Worksheet!AB1045),Worksheet!$N$3),"")</f>
        <v/>
      </c>
      <c r="N1045" s="19" t="str">
        <f>IF($B1045&lt;&gt;"",ROUND(MAX(Worksheet!X1045,Worksheet!AA1045),Worksheet!$N$3),"")</f>
        <v/>
      </c>
      <c r="O1045" s="19" t="str">
        <f>IF($B1045&lt;&gt;"",ROUND(MAX(Worksheet!Y1045,Worksheet!Z1045),Worksheet!$N$3),"")</f>
        <v/>
      </c>
      <c r="Q1045" s="19"/>
      <c r="R1045" s="19"/>
      <c r="S1045" s="19"/>
    </row>
    <row r="1046" spans="2:19" x14ac:dyDescent="0.25">
      <c r="B1046" s="10" t="str">
        <f>IF(Worksheet!B1046&lt;&gt;"",Worksheet!B1046,"")</f>
        <v/>
      </c>
      <c r="C1046" s="12" t="str">
        <f t="shared" si="97"/>
        <v/>
      </c>
      <c r="D1046" s="12" t="str">
        <f t="shared" si="95"/>
        <v/>
      </c>
      <c r="E1046" s="12" t="str">
        <f t="shared" si="96"/>
        <v/>
      </c>
      <c r="F1046" s="64" t="str">
        <f>IF(Worksheet!I1046="","",Worksheet!I1046)</f>
        <v/>
      </c>
      <c r="G1046" s="65"/>
      <c r="H1046" s="66"/>
      <c r="K1046" s="19"/>
      <c r="L1046" s="19"/>
      <c r="M1046" s="19" t="str">
        <f>IF($B1046&lt;&gt;"",ROUND(MAX(Worksheet!W1046,Worksheet!AB1046),Worksheet!$N$3),"")</f>
        <v/>
      </c>
      <c r="N1046" s="19" t="str">
        <f>IF($B1046&lt;&gt;"",ROUND(MAX(Worksheet!X1046,Worksheet!AA1046),Worksheet!$N$3),"")</f>
        <v/>
      </c>
      <c r="O1046" s="19" t="str">
        <f>IF($B1046&lt;&gt;"",ROUND(MAX(Worksheet!Y1046,Worksheet!Z1046),Worksheet!$N$3),"")</f>
        <v/>
      </c>
      <c r="Q1046" s="19"/>
      <c r="R1046" s="19"/>
      <c r="S1046" s="19"/>
    </row>
    <row r="1047" spans="2:19" x14ac:dyDescent="0.25">
      <c r="B1047" s="10" t="str">
        <f>IF(Worksheet!B1047&lt;&gt;"",Worksheet!B1047,"")</f>
        <v/>
      </c>
      <c r="C1047" s="12" t="str">
        <f t="shared" si="97"/>
        <v/>
      </c>
      <c r="D1047" s="12" t="str">
        <f t="shared" si="95"/>
        <v/>
      </c>
      <c r="E1047" s="12" t="str">
        <f t="shared" si="96"/>
        <v/>
      </c>
      <c r="F1047" s="64" t="str">
        <f>IF(Worksheet!I1047="","",Worksheet!I1047)</f>
        <v/>
      </c>
      <c r="G1047" s="65"/>
      <c r="H1047" s="66"/>
      <c r="K1047" s="19"/>
      <c r="L1047" s="19"/>
      <c r="M1047" s="19" t="str">
        <f>IF($B1047&lt;&gt;"",ROUND(MAX(Worksheet!W1047,Worksheet!AB1047),Worksheet!$N$3),"")</f>
        <v/>
      </c>
      <c r="N1047" s="19" t="str">
        <f>IF($B1047&lt;&gt;"",ROUND(MAX(Worksheet!X1047,Worksheet!AA1047),Worksheet!$N$3),"")</f>
        <v/>
      </c>
      <c r="O1047" s="19" t="str">
        <f>IF($B1047&lt;&gt;"",ROUND(MAX(Worksheet!Y1047,Worksheet!Z1047),Worksheet!$N$3),"")</f>
        <v/>
      </c>
      <c r="Q1047" s="19"/>
      <c r="R1047" s="19"/>
      <c r="S1047" s="19"/>
    </row>
    <row r="1048" spans="2:19" x14ac:dyDescent="0.25">
      <c r="B1048" s="10" t="str">
        <f>IF(Worksheet!B1048&lt;&gt;"",Worksheet!B1048,"")</f>
        <v/>
      </c>
      <c r="C1048" s="12" t="str">
        <f t="shared" si="97"/>
        <v/>
      </c>
      <c r="D1048" s="12" t="str">
        <f t="shared" si="95"/>
        <v/>
      </c>
      <c r="E1048" s="12" t="str">
        <f t="shared" si="96"/>
        <v/>
      </c>
      <c r="F1048" s="64" t="str">
        <f>IF(Worksheet!I1048="","",Worksheet!I1048)</f>
        <v/>
      </c>
      <c r="G1048" s="65"/>
      <c r="H1048" s="66"/>
      <c r="K1048" s="19"/>
      <c r="L1048" s="19"/>
      <c r="M1048" s="19" t="str">
        <f>IF($B1048&lt;&gt;"",ROUND(MAX(Worksheet!W1048,Worksheet!AB1048),Worksheet!$N$3),"")</f>
        <v/>
      </c>
      <c r="N1048" s="19" t="str">
        <f>IF($B1048&lt;&gt;"",ROUND(MAX(Worksheet!X1048,Worksheet!AA1048),Worksheet!$N$3),"")</f>
        <v/>
      </c>
      <c r="O1048" s="19" t="str">
        <f>IF($B1048&lt;&gt;"",ROUND(MAX(Worksheet!Y1048,Worksheet!Z1048),Worksheet!$N$3),"")</f>
        <v/>
      </c>
      <c r="Q1048" s="19"/>
      <c r="R1048" s="19"/>
      <c r="S1048" s="19"/>
    </row>
    <row r="1049" spans="2:19" x14ac:dyDescent="0.25">
      <c r="B1049" s="10" t="str">
        <f>IF(Worksheet!B1049&lt;&gt;"",Worksheet!B1049,"")</f>
        <v/>
      </c>
      <c r="C1049" s="12" t="str">
        <f t="shared" si="97"/>
        <v/>
      </c>
      <c r="D1049" s="12" t="str">
        <f t="shared" si="95"/>
        <v/>
      </c>
      <c r="E1049" s="12" t="str">
        <f t="shared" si="96"/>
        <v/>
      </c>
      <c r="F1049" s="64" t="str">
        <f>IF(Worksheet!I1049="","",Worksheet!I1049)</f>
        <v/>
      </c>
      <c r="G1049" s="65"/>
      <c r="H1049" s="66"/>
      <c r="K1049" s="19"/>
      <c r="L1049" s="19"/>
      <c r="M1049" s="19" t="str">
        <f>IF($B1049&lt;&gt;"",ROUND(MAX(Worksheet!W1049,Worksheet!AB1049),Worksheet!$N$3),"")</f>
        <v/>
      </c>
      <c r="N1049" s="19" t="str">
        <f>IF($B1049&lt;&gt;"",ROUND(MAX(Worksheet!X1049,Worksheet!AA1049),Worksheet!$N$3),"")</f>
        <v/>
      </c>
      <c r="O1049" s="19" t="str">
        <f>IF($B1049&lt;&gt;"",ROUND(MAX(Worksheet!Y1049,Worksheet!Z1049),Worksheet!$N$3),"")</f>
        <v/>
      </c>
      <c r="Q1049" s="19"/>
      <c r="R1049" s="19"/>
      <c r="S1049" s="19"/>
    </row>
    <row r="1050" spans="2:19" x14ac:dyDescent="0.25">
      <c r="B1050" s="10" t="str">
        <f>IF(Worksheet!B1050&lt;&gt;"",Worksheet!B1050,"")</f>
        <v/>
      </c>
      <c r="C1050" s="12" t="str">
        <f t="shared" si="97"/>
        <v/>
      </c>
      <c r="D1050" s="12" t="str">
        <f t="shared" si="95"/>
        <v/>
      </c>
      <c r="E1050" s="12" t="str">
        <f t="shared" si="96"/>
        <v/>
      </c>
      <c r="F1050" s="64" t="str">
        <f>IF(Worksheet!I1050="","",Worksheet!I1050)</f>
        <v/>
      </c>
      <c r="G1050" s="65"/>
      <c r="H1050" s="66"/>
      <c r="K1050" s="19"/>
      <c r="L1050" s="19"/>
      <c r="M1050" s="19" t="str">
        <f>IF($B1050&lt;&gt;"",ROUND(MAX(Worksheet!W1050,Worksheet!AB1050),Worksheet!$N$3),"")</f>
        <v/>
      </c>
      <c r="N1050" s="19" t="str">
        <f>IF($B1050&lt;&gt;"",ROUND(MAX(Worksheet!X1050,Worksheet!AA1050),Worksheet!$N$3),"")</f>
        <v/>
      </c>
      <c r="O1050" s="19" t="str">
        <f>IF($B1050&lt;&gt;"",ROUND(MAX(Worksheet!Y1050,Worksheet!Z1050),Worksheet!$N$3),"")</f>
        <v/>
      </c>
      <c r="Q1050" s="19"/>
      <c r="R1050" s="19"/>
      <c r="S1050" s="19"/>
    </row>
    <row r="1051" spans="2:19" x14ac:dyDescent="0.25">
      <c r="B1051" s="10" t="str">
        <f>IF(Worksheet!B1051&lt;&gt;"",Worksheet!B1051,"")</f>
        <v/>
      </c>
      <c r="C1051" s="12" t="str">
        <f t="shared" si="97"/>
        <v/>
      </c>
      <c r="D1051" s="12" t="str">
        <f t="shared" si="95"/>
        <v/>
      </c>
      <c r="E1051" s="12" t="str">
        <f t="shared" si="96"/>
        <v/>
      </c>
      <c r="F1051" s="64" t="str">
        <f>IF(Worksheet!I1051="","",Worksheet!I1051)</f>
        <v/>
      </c>
      <c r="G1051" s="65"/>
      <c r="H1051" s="66"/>
      <c r="K1051" s="19"/>
      <c r="L1051" s="19"/>
      <c r="M1051" s="19" t="str">
        <f>IF($B1051&lt;&gt;"",ROUND(MAX(Worksheet!W1051,Worksheet!AB1051),Worksheet!$N$3),"")</f>
        <v/>
      </c>
      <c r="N1051" s="19" t="str">
        <f>IF($B1051&lt;&gt;"",ROUND(MAX(Worksheet!X1051,Worksheet!AA1051),Worksheet!$N$3),"")</f>
        <v/>
      </c>
      <c r="O1051" s="19" t="str">
        <f>IF($B1051&lt;&gt;"",ROUND(MAX(Worksheet!Y1051,Worksheet!Z1051),Worksheet!$N$3),"")</f>
        <v/>
      </c>
      <c r="Q1051" s="19"/>
      <c r="R1051" s="19"/>
      <c r="S1051" s="19"/>
    </row>
    <row r="1052" spans="2:19" x14ac:dyDescent="0.25">
      <c r="B1052" s="10" t="str">
        <f>IF(Worksheet!B1052&lt;&gt;"",Worksheet!B1052,"")</f>
        <v/>
      </c>
      <c r="C1052" s="12" t="str">
        <f t="shared" si="97"/>
        <v/>
      </c>
      <c r="D1052" s="12" t="str">
        <f t="shared" si="95"/>
        <v/>
      </c>
      <c r="E1052" s="12" t="str">
        <f t="shared" si="96"/>
        <v/>
      </c>
      <c r="F1052" s="64" t="str">
        <f>IF(Worksheet!I1052="","",Worksheet!I1052)</f>
        <v/>
      </c>
      <c r="G1052" s="65"/>
      <c r="H1052" s="66"/>
      <c r="K1052" s="19"/>
      <c r="L1052" s="19"/>
      <c r="M1052" s="19" t="str">
        <f>IF($B1052&lt;&gt;"",ROUND(MAX(Worksheet!W1052,Worksheet!AB1052),Worksheet!$N$3),"")</f>
        <v/>
      </c>
      <c r="N1052" s="19" t="str">
        <f>IF($B1052&lt;&gt;"",ROUND(MAX(Worksheet!X1052,Worksheet!AA1052),Worksheet!$N$3),"")</f>
        <v/>
      </c>
      <c r="O1052" s="19" t="str">
        <f>IF($B1052&lt;&gt;"",ROUND(MAX(Worksheet!Y1052,Worksheet!Z1052),Worksheet!$N$3),"")</f>
        <v/>
      </c>
      <c r="Q1052" s="19"/>
      <c r="R1052" s="19"/>
      <c r="S1052" s="19"/>
    </row>
    <row r="1053" spans="2:19" x14ac:dyDescent="0.25">
      <c r="B1053" s="10" t="str">
        <f>IF(Worksheet!B1053&lt;&gt;"",Worksheet!B1053,"")</f>
        <v/>
      </c>
      <c r="C1053" s="12" t="str">
        <f t="shared" si="97"/>
        <v/>
      </c>
      <c r="D1053" s="12" t="str">
        <f t="shared" si="95"/>
        <v/>
      </c>
      <c r="E1053" s="12" t="str">
        <f t="shared" si="96"/>
        <v/>
      </c>
      <c r="F1053" s="64" t="str">
        <f>IF(Worksheet!I1053="","",Worksheet!I1053)</f>
        <v/>
      </c>
      <c r="G1053" s="65"/>
      <c r="H1053" s="66"/>
      <c r="K1053" s="19"/>
      <c r="L1053" s="19"/>
      <c r="M1053" s="19" t="str">
        <f>IF($B1053&lt;&gt;"",ROUND(MAX(Worksheet!W1053,Worksheet!AB1053),Worksheet!$N$3),"")</f>
        <v/>
      </c>
      <c r="N1053" s="19" t="str">
        <f>IF($B1053&lt;&gt;"",ROUND(MAX(Worksheet!X1053,Worksheet!AA1053),Worksheet!$N$3),"")</f>
        <v/>
      </c>
      <c r="O1053" s="19" t="str">
        <f>IF($B1053&lt;&gt;"",ROUND(MAX(Worksheet!Y1053,Worksheet!Z1053),Worksheet!$N$3),"")</f>
        <v/>
      </c>
      <c r="Q1053" s="19"/>
      <c r="R1053" s="19"/>
      <c r="S1053" s="19"/>
    </row>
    <row r="1054" spans="2:19" x14ac:dyDescent="0.25">
      <c r="B1054" s="10" t="str">
        <f>IF(Worksheet!B1054&lt;&gt;"",Worksheet!B1054,"")</f>
        <v/>
      </c>
      <c r="C1054" s="12" t="str">
        <f t="shared" si="97"/>
        <v/>
      </c>
      <c r="D1054" s="12" t="str">
        <f t="shared" si="95"/>
        <v/>
      </c>
      <c r="E1054" s="12" t="str">
        <f t="shared" si="96"/>
        <v/>
      </c>
      <c r="F1054" s="64" t="str">
        <f>IF(Worksheet!I1054="","",Worksheet!I1054)</f>
        <v/>
      </c>
      <c r="G1054" s="65"/>
      <c r="H1054" s="66"/>
      <c r="K1054" s="19"/>
      <c r="L1054" s="19"/>
      <c r="M1054" s="19" t="str">
        <f>IF($B1054&lt;&gt;"",ROUND(MAX(Worksheet!W1054,Worksheet!AB1054),Worksheet!$N$3),"")</f>
        <v/>
      </c>
      <c r="N1054" s="19" t="str">
        <f>IF($B1054&lt;&gt;"",ROUND(MAX(Worksheet!X1054,Worksheet!AA1054),Worksheet!$N$3),"")</f>
        <v/>
      </c>
      <c r="O1054" s="19" t="str">
        <f>IF($B1054&lt;&gt;"",ROUND(MAX(Worksheet!Y1054,Worksheet!Z1054),Worksheet!$N$3),"")</f>
        <v/>
      </c>
      <c r="Q1054" s="19"/>
      <c r="R1054" s="19"/>
      <c r="S1054" s="19"/>
    </row>
    <row r="1055" spans="2:19" x14ac:dyDescent="0.25">
      <c r="B1055" s="10" t="str">
        <f>IF(Worksheet!B1055&lt;&gt;"",Worksheet!B1055,"")</f>
        <v/>
      </c>
      <c r="C1055" s="12" t="str">
        <f t="shared" si="97"/>
        <v/>
      </c>
      <c r="D1055" s="12" t="str">
        <f t="shared" si="95"/>
        <v/>
      </c>
      <c r="E1055" s="12" t="str">
        <f t="shared" si="96"/>
        <v/>
      </c>
      <c r="F1055" s="64" t="str">
        <f>IF(Worksheet!I1055="","",Worksheet!I1055)</f>
        <v/>
      </c>
      <c r="G1055" s="65"/>
      <c r="H1055" s="66"/>
      <c r="K1055" s="19"/>
      <c r="L1055" s="19"/>
      <c r="M1055" s="19" t="str">
        <f>IF($B1055&lt;&gt;"",ROUND(MAX(Worksheet!W1055,Worksheet!AB1055),Worksheet!$N$3),"")</f>
        <v/>
      </c>
      <c r="N1055" s="19" t="str">
        <f>IF($B1055&lt;&gt;"",ROUND(MAX(Worksheet!X1055,Worksheet!AA1055),Worksheet!$N$3),"")</f>
        <v/>
      </c>
      <c r="O1055" s="19" t="str">
        <f>IF($B1055&lt;&gt;"",ROUND(MAX(Worksheet!Y1055,Worksheet!Z1055),Worksheet!$N$3),"")</f>
        <v/>
      </c>
      <c r="Q1055" s="19"/>
      <c r="R1055" s="19"/>
      <c r="S1055" s="19"/>
    </row>
    <row r="1056" spans="2:19" x14ac:dyDescent="0.25">
      <c r="B1056" s="10" t="str">
        <f>IF(Worksheet!B1056&lt;&gt;"",Worksheet!B1056,"")</f>
        <v/>
      </c>
      <c r="C1056" s="12" t="str">
        <f t="shared" si="97"/>
        <v/>
      </c>
      <c r="D1056" s="12" t="str">
        <f t="shared" si="95"/>
        <v/>
      </c>
      <c r="E1056" s="12" t="str">
        <f t="shared" si="96"/>
        <v/>
      </c>
      <c r="F1056" s="64" t="str">
        <f>IF(Worksheet!I1056="","",Worksheet!I1056)</f>
        <v/>
      </c>
      <c r="G1056" s="65"/>
      <c r="H1056" s="66"/>
      <c r="K1056" s="19"/>
      <c r="L1056" s="19"/>
      <c r="M1056" s="19" t="str">
        <f>IF($B1056&lt;&gt;"",ROUND(MAX(Worksheet!W1056,Worksheet!AB1056),Worksheet!$N$3),"")</f>
        <v/>
      </c>
      <c r="N1056" s="19" t="str">
        <f>IF($B1056&lt;&gt;"",ROUND(MAX(Worksheet!X1056,Worksheet!AA1056),Worksheet!$N$3),"")</f>
        <v/>
      </c>
      <c r="O1056" s="19" t="str">
        <f>IF($B1056&lt;&gt;"",ROUND(MAX(Worksheet!Y1056,Worksheet!Z1056),Worksheet!$N$3),"")</f>
        <v/>
      </c>
      <c r="Q1056" s="19"/>
      <c r="R1056" s="19"/>
      <c r="S1056" s="19"/>
    </row>
    <row r="1057" spans="2:19" x14ac:dyDescent="0.25">
      <c r="B1057" s="10" t="str">
        <f>IF(Worksheet!B1057&lt;&gt;"",Worksheet!B1057,"")</f>
        <v/>
      </c>
      <c r="C1057" s="12" t="str">
        <f t="shared" si="97"/>
        <v/>
      </c>
      <c r="D1057" s="12" t="str">
        <f t="shared" si="95"/>
        <v/>
      </c>
      <c r="E1057" s="12" t="str">
        <f t="shared" si="96"/>
        <v/>
      </c>
      <c r="F1057" s="64" t="str">
        <f>IF(Worksheet!I1057="","",Worksheet!I1057)</f>
        <v/>
      </c>
      <c r="G1057" s="65"/>
      <c r="H1057" s="66"/>
      <c r="K1057" s="19"/>
      <c r="L1057" s="19"/>
      <c r="M1057" s="19" t="str">
        <f>IF($B1057&lt;&gt;"",ROUND(MAX(Worksheet!W1057,Worksheet!AB1057),Worksheet!$N$3),"")</f>
        <v/>
      </c>
      <c r="N1057" s="19" t="str">
        <f>IF($B1057&lt;&gt;"",ROUND(MAX(Worksheet!X1057,Worksheet!AA1057),Worksheet!$N$3),"")</f>
        <v/>
      </c>
      <c r="O1057" s="19" t="str">
        <f>IF($B1057&lt;&gt;"",ROUND(MAX(Worksheet!Y1057,Worksheet!Z1057),Worksheet!$N$3),"")</f>
        <v/>
      </c>
      <c r="Q1057" s="19"/>
      <c r="R1057" s="19"/>
      <c r="S1057" s="19"/>
    </row>
    <row r="1058" spans="2:19" x14ac:dyDescent="0.25">
      <c r="B1058" s="10" t="str">
        <f>IF(Worksheet!B1058&lt;&gt;"",Worksheet!B1058,"")</f>
        <v/>
      </c>
      <c r="C1058" s="12" t="str">
        <f t="shared" si="97"/>
        <v/>
      </c>
      <c r="D1058" s="12" t="str">
        <f t="shared" si="95"/>
        <v/>
      </c>
      <c r="E1058" s="12" t="str">
        <f t="shared" si="96"/>
        <v/>
      </c>
      <c r="F1058" s="64" t="str">
        <f>IF(Worksheet!I1058="","",Worksheet!I1058)</f>
        <v/>
      </c>
      <c r="G1058" s="65"/>
      <c r="H1058" s="66"/>
      <c r="K1058" s="19"/>
      <c r="L1058" s="19"/>
      <c r="M1058" s="19" t="str">
        <f>IF($B1058&lt;&gt;"",ROUND(MAX(Worksheet!W1058,Worksheet!AB1058),Worksheet!$N$3),"")</f>
        <v/>
      </c>
      <c r="N1058" s="19" t="str">
        <f>IF($B1058&lt;&gt;"",ROUND(MAX(Worksheet!X1058,Worksheet!AA1058),Worksheet!$N$3),"")</f>
        <v/>
      </c>
      <c r="O1058" s="19" t="str">
        <f>IF($B1058&lt;&gt;"",ROUND(MAX(Worksheet!Y1058,Worksheet!Z1058),Worksheet!$N$3),"")</f>
        <v/>
      </c>
      <c r="Q1058" s="19"/>
      <c r="R1058" s="19"/>
      <c r="S1058" s="19"/>
    </row>
    <row r="1059" spans="2:19" x14ac:dyDescent="0.25">
      <c r="B1059" s="10" t="str">
        <f>IF(Worksheet!B1059&lt;&gt;"",Worksheet!B1059,"")</f>
        <v/>
      </c>
      <c r="C1059" s="12" t="str">
        <f t="shared" si="97"/>
        <v/>
      </c>
      <c r="D1059" s="12" t="str">
        <f t="shared" si="95"/>
        <v/>
      </c>
      <c r="E1059" s="12" t="str">
        <f t="shared" si="96"/>
        <v/>
      </c>
      <c r="F1059" s="64" t="str">
        <f>IF(Worksheet!I1059="","",Worksheet!I1059)</f>
        <v/>
      </c>
      <c r="G1059" s="65"/>
      <c r="H1059" s="66"/>
      <c r="K1059" s="19"/>
      <c r="L1059" s="19"/>
      <c r="M1059" s="19" t="str">
        <f>IF($B1059&lt;&gt;"",ROUND(MAX(Worksheet!W1059,Worksheet!AB1059),Worksheet!$N$3),"")</f>
        <v/>
      </c>
      <c r="N1059" s="19" t="str">
        <f>IF($B1059&lt;&gt;"",ROUND(MAX(Worksheet!X1059,Worksheet!AA1059),Worksheet!$N$3),"")</f>
        <v/>
      </c>
      <c r="O1059" s="19" t="str">
        <f>IF($B1059&lt;&gt;"",ROUND(MAX(Worksheet!Y1059,Worksheet!Z1059),Worksheet!$N$3),"")</f>
        <v/>
      </c>
      <c r="Q1059" s="19"/>
      <c r="R1059" s="19"/>
      <c r="S1059" s="19"/>
    </row>
    <row r="1060" spans="2:19" x14ac:dyDescent="0.25">
      <c r="B1060" s="10" t="str">
        <f>IF(Worksheet!B1060&lt;&gt;"",Worksheet!B1060,"")</f>
        <v/>
      </c>
      <c r="C1060" s="12" t="str">
        <f t="shared" si="97"/>
        <v/>
      </c>
      <c r="D1060" s="12" t="str">
        <f t="shared" si="95"/>
        <v/>
      </c>
      <c r="E1060" s="12" t="str">
        <f t="shared" si="96"/>
        <v/>
      </c>
      <c r="F1060" s="64" t="str">
        <f>IF(Worksheet!I1060="","",Worksheet!I1060)</f>
        <v/>
      </c>
      <c r="G1060" s="65"/>
      <c r="H1060" s="66"/>
      <c r="K1060" s="19"/>
      <c r="L1060" s="19"/>
      <c r="M1060" s="19" t="str">
        <f>IF($B1060&lt;&gt;"",ROUND(MAX(Worksheet!W1060,Worksheet!AB1060),Worksheet!$N$3),"")</f>
        <v/>
      </c>
      <c r="N1060" s="19" t="str">
        <f>IF($B1060&lt;&gt;"",ROUND(MAX(Worksheet!X1060,Worksheet!AA1060),Worksheet!$N$3),"")</f>
        <v/>
      </c>
      <c r="O1060" s="19" t="str">
        <f>IF($B1060&lt;&gt;"",ROUND(MAX(Worksheet!Y1060,Worksheet!Z1060),Worksheet!$N$3),"")</f>
        <v/>
      </c>
      <c r="Q1060" s="19"/>
      <c r="R1060" s="19"/>
      <c r="S1060" s="19"/>
    </row>
    <row r="1061" spans="2:19" x14ac:dyDescent="0.25">
      <c r="B1061" s="10" t="str">
        <f>IF(Worksheet!B1061&lt;&gt;"",Worksheet!B1061,"")</f>
        <v/>
      </c>
      <c r="C1061" s="12" t="str">
        <f t="shared" si="97"/>
        <v/>
      </c>
      <c r="D1061" s="12" t="str">
        <f t="shared" si="95"/>
        <v/>
      </c>
      <c r="E1061" s="12" t="str">
        <f t="shared" si="96"/>
        <v/>
      </c>
      <c r="F1061" s="64" t="str">
        <f>IF(Worksheet!I1061="","",Worksheet!I1061)</f>
        <v/>
      </c>
      <c r="G1061" s="65"/>
      <c r="H1061" s="66"/>
      <c r="K1061" s="19"/>
      <c r="L1061" s="19"/>
      <c r="M1061" s="19" t="str">
        <f>IF($B1061&lt;&gt;"",ROUND(MAX(Worksheet!W1061,Worksheet!AB1061),Worksheet!$N$3),"")</f>
        <v/>
      </c>
      <c r="N1061" s="19" t="str">
        <f>IF($B1061&lt;&gt;"",ROUND(MAX(Worksheet!X1061,Worksheet!AA1061),Worksheet!$N$3),"")</f>
        <v/>
      </c>
      <c r="O1061" s="19" t="str">
        <f>IF($B1061&lt;&gt;"",ROUND(MAX(Worksheet!Y1061,Worksheet!Z1061),Worksheet!$N$3),"")</f>
        <v/>
      </c>
      <c r="Q1061" s="19"/>
      <c r="R1061" s="19"/>
      <c r="S1061" s="19"/>
    </row>
    <row r="1062" spans="2:19" x14ac:dyDescent="0.25">
      <c r="B1062" s="10" t="str">
        <f>IF(Worksheet!B1062&lt;&gt;"",Worksheet!B1062,"")</f>
        <v/>
      </c>
      <c r="C1062" s="12" t="str">
        <f t="shared" si="97"/>
        <v/>
      </c>
      <c r="D1062" s="12" t="str">
        <f t="shared" si="95"/>
        <v/>
      </c>
      <c r="E1062" s="12" t="str">
        <f t="shared" si="96"/>
        <v/>
      </c>
      <c r="F1062" s="64" t="str">
        <f>IF(Worksheet!I1062="","",Worksheet!I1062)</f>
        <v/>
      </c>
      <c r="G1062" s="65"/>
      <c r="H1062" s="66"/>
      <c r="K1062" s="19"/>
      <c r="L1062" s="19"/>
      <c r="M1062" s="19" t="str">
        <f>IF($B1062&lt;&gt;"",ROUND(MAX(Worksheet!W1062,Worksheet!AB1062),Worksheet!$N$3),"")</f>
        <v/>
      </c>
      <c r="N1062" s="19" t="str">
        <f>IF($B1062&lt;&gt;"",ROUND(MAX(Worksheet!X1062,Worksheet!AA1062),Worksheet!$N$3),"")</f>
        <v/>
      </c>
      <c r="O1062" s="19" t="str">
        <f>IF($B1062&lt;&gt;"",ROUND(MAX(Worksheet!Y1062,Worksheet!Z1062),Worksheet!$N$3),"")</f>
        <v/>
      </c>
      <c r="Q1062" s="19"/>
      <c r="R1062" s="19"/>
      <c r="S1062" s="19"/>
    </row>
    <row r="1063" spans="2:19" x14ac:dyDescent="0.25">
      <c r="B1063" s="10" t="str">
        <f>IF(Worksheet!B1063&lt;&gt;"",Worksheet!B1063,"")</f>
        <v/>
      </c>
      <c r="C1063" s="12" t="str">
        <f t="shared" si="97"/>
        <v/>
      </c>
      <c r="D1063" s="12" t="str">
        <f t="shared" si="95"/>
        <v/>
      </c>
      <c r="E1063" s="12" t="str">
        <f t="shared" si="96"/>
        <v/>
      </c>
      <c r="F1063" s="64" t="str">
        <f>IF(Worksheet!I1063="","",Worksheet!I1063)</f>
        <v/>
      </c>
      <c r="G1063" s="65"/>
      <c r="H1063" s="66"/>
      <c r="K1063" s="19"/>
      <c r="L1063" s="19"/>
      <c r="M1063" s="19" t="str">
        <f>IF($B1063&lt;&gt;"",ROUND(MAX(Worksheet!W1063,Worksheet!AB1063),Worksheet!$N$3),"")</f>
        <v/>
      </c>
      <c r="N1063" s="19" t="str">
        <f>IF($B1063&lt;&gt;"",ROUND(MAX(Worksheet!X1063,Worksheet!AA1063),Worksheet!$N$3),"")</f>
        <v/>
      </c>
      <c r="O1063" s="19" t="str">
        <f>IF($B1063&lt;&gt;"",ROUND(MAX(Worksheet!Y1063,Worksheet!Z1063),Worksheet!$N$3),"")</f>
        <v/>
      </c>
      <c r="Q1063" s="19"/>
      <c r="R1063" s="19"/>
      <c r="S1063" s="19"/>
    </row>
    <row r="1064" spans="2:19" x14ac:dyDescent="0.25">
      <c r="B1064" s="10" t="str">
        <f>IF(Worksheet!B1064&lt;&gt;"",Worksheet!B1064,"")</f>
        <v/>
      </c>
      <c r="C1064" s="12" t="str">
        <f t="shared" si="97"/>
        <v/>
      </c>
      <c r="D1064" s="12" t="str">
        <f t="shared" si="95"/>
        <v/>
      </c>
      <c r="E1064" s="12" t="str">
        <f t="shared" si="96"/>
        <v/>
      </c>
      <c r="F1064" s="64" t="str">
        <f>IF(Worksheet!I1064="","",Worksheet!I1064)</f>
        <v/>
      </c>
      <c r="G1064" s="65"/>
      <c r="H1064" s="66"/>
      <c r="K1064" s="19"/>
      <c r="L1064" s="19"/>
      <c r="M1064" s="19" t="str">
        <f>IF($B1064&lt;&gt;"",ROUND(MAX(Worksheet!W1064,Worksheet!AB1064),Worksheet!$N$3),"")</f>
        <v/>
      </c>
      <c r="N1064" s="19" t="str">
        <f>IF($B1064&lt;&gt;"",ROUND(MAX(Worksheet!X1064,Worksheet!AA1064),Worksheet!$N$3),"")</f>
        <v/>
      </c>
      <c r="O1064" s="19" t="str">
        <f>IF($B1064&lt;&gt;"",ROUND(MAX(Worksheet!Y1064,Worksheet!Z1064),Worksheet!$N$3),"")</f>
        <v/>
      </c>
      <c r="Q1064" s="19"/>
      <c r="R1064" s="19"/>
      <c r="S1064" s="19"/>
    </row>
    <row r="1065" spans="2:19" x14ac:dyDescent="0.25">
      <c r="B1065" s="10" t="str">
        <f>IF(Worksheet!B1065&lt;&gt;"",Worksheet!B1065,"")</f>
        <v/>
      </c>
      <c r="C1065" s="12" t="str">
        <f t="shared" si="97"/>
        <v/>
      </c>
      <c r="D1065" s="12" t="str">
        <f t="shared" si="95"/>
        <v/>
      </c>
      <c r="E1065" s="12" t="str">
        <f t="shared" si="96"/>
        <v/>
      </c>
      <c r="F1065" s="64" t="str">
        <f>IF(Worksheet!I1065="","",Worksheet!I1065)</f>
        <v/>
      </c>
      <c r="G1065" s="65"/>
      <c r="H1065" s="66"/>
      <c r="K1065" s="19"/>
      <c r="L1065" s="19"/>
      <c r="M1065" s="19" t="str">
        <f>IF($B1065&lt;&gt;"",ROUND(MAX(Worksheet!W1065,Worksheet!AB1065),Worksheet!$N$3),"")</f>
        <v/>
      </c>
      <c r="N1065" s="19" t="str">
        <f>IF($B1065&lt;&gt;"",ROUND(MAX(Worksheet!X1065,Worksheet!AA1065),Worksheet!$N$3),"")</f>
        <v/>
      </c>
      <c r="O1065" s="19" t="str">
        <f>IF($B1065&lt;&gt;"",ROUND(MAX(Worksheet!Y1065,Worksheet!Z1065),Worksheet!$N$3),"")</f>
        <v/>
      </c>
      <c r="Q1065" s="19"/>
      <c r="R1065" s="19"/>
      <c r="S1065" s="19"/>
    </row>
    <row r="1066" spans="2:19" x14ac:dyDescent="0.25">
      <c r="B1066" s="10" t="str">
        <f>IF(Worksheet!B1066&lt;&gt;"",Worksheet!B1066,"")</f>
        <v/>
      </c>
      <c r="C1066" s="12" t="str">
        <f t="shared" si="97"/>
        <v/>
      </c>
      <c r="D1066" s="12" t="str">
        <f t="shared" si="95"/>
        <v/>
      </c>
      <c r="E1066" s="12" t="str">
        <f t="shared" si="96"/>
        <v/>
      </c>
      <c r="F1066" s="64" t="str">
        <f>IF(Worksheet!I1066="","",Worksheet!I1066)</f>
        <v/>
      </c>
      <c r="G1066" s="65"/>
      <c r="H1066" s="66"/>
      <c r="K1066" s="19"/>
      <c r="L1066" s="19"/>
      <c r="M1066" s="19" t="str">
        <f>IF($B1066&lt;&gt;"",ROUND(MAX(Worksheet!W1066,Worksheet!AB1066),Worksheet!$N$3),"")</f>
        <v/>
      </c>
      <c r="N1066" s="19" t="str">
        <f>IF($B1066&lt;&gt;"",ROUND(MAX(Worksheet!X1066,Worksheet!AA1066),Worksheet!$N$3),"")</f>
        <v/>
      </c>
      <c r="O1066" s="19" t="str">
        <f>IF($B1066&lt;&gt;"",ROUND(MAX(Worksheet!Y1066,Worksheet!Z1066),Worksheet!$N$3),"")</f>
        <v/>
      </c>
      <c r="Q1066" s="19"/>
      <c r="R1066" s="19"/>
      <c r="S1066" s="19"/>
    </row>
    <row r="1067" spans="2:19" x14ac:dyDescent="0.25">
      <c r="B1067" s="10" t="str">
        <f>IF(Worksheet!B1067&lt;&gt;"",Worksheet!B1067,"")</f>
        <v/>
      </c>
      <c r="C1067" s="12" t="str">
        <f t="shared" si="97"/>
        <v/>
      </c>
      <c r="D1067" s="12" t="str">
        <f t="shared" si="95"/>
        <v/>
      </c>
      <c r="E1067" s="12" t="str">
        <f t="shared" si="96"/>
        <v/>
      </c>
      <c r="F1067" s="64" t="str">
        <f>IF(Worksheet!I1067="","",Worksheet!I1067)</f>
        <v/>
      </c>
      <c r="G1067" s="65"/>
      <c r="H1067" s="66"/>
      <c r="K1067" s="19"/>
      <c r="L1067" s="19"/>
      <c r="M1067" s="19" t="str">
        <f>IF($B1067&lt;&gt;"",ROUND(MAX(Worksheet!W1067,Worksheet!AB1067),Worksheet!$N$3),"")</f>
        <v/>
      </c>
      <c r="N1067" s="19" t="str">
        <f>IF($B1067&lt;&gt;"",ROUND(MAX(Worksheet!X1067,Worksheet!AA1067),Worksheet!$N$3),"")</f>
        <v/>
      </c>
      <c r="O1067" s="19" t="str">
        <f>IF($B1067&lt;&gt;"",ROUND(MAX(Worksheet!Y1067,Worksheet!Z1067),Worksheet!$N$3),"")</f>
        <v/>
      </c>
      <c r="Q1067" s="19"/>
      <c r="R1067" s="19"/>
      <c r="S1067" s="19"/>
    </row>
    <row r="1068" spans="2:19" x14ac:dyDescent="0.25">
      <c r="B1068" s="10" t="str">
        <f>IF(Worksheet!B1068&lt;&gt;"",Worksheet!B1068,"")</f>
        <v/>
      </c>
      <c r="C1068" s="12" t="str">
        <f t="shared" si="97"/>
        <v/>
      </c>
      <c r="D1068" s="12" t="str">
        <f t="shared" si="95"/>
        <v/>
      </c>
      <c r="E1068" s="12" t="str">
        <f t="shared" si="96"/>
        <v/>
      </c>
      <c r="F1068" s="64" t="str">
        <f>IF(Worksheet!I1068="","",Worksheet!I1068)</f>
        <v/>
      </c>
      <c r="G1068" s="65"/>
      <c r="H1068" s="66"/>
      <c r="K1068" s="19"/>
      <c r="L1068" s="19"/>
      <c r="M1068" s="19" t="str">
        <f>IF($B1068&lt;&gt;"",ROUND(MAX(Worksheet!W1068,Worksheet!AB1068),Worksheet!$N$3),"")</f>
        <v/>
      </c>
      <c r="N1068" s="19" t="str">
        <f>IF($B1068&lt;&gt;"",ROUND(MAX(Worksheet!X1068,Worksheet!AA1068),Worksheet!$N$3),"")</f>
        <v/>
      </c>
      <c r="O1068" s="19" t="str">
        <f>IF($B1068&lt;&gt;"",ROUND(MAX(Worksheet!Y1068,Worksheet!Z1068),Worksheet!$N$3),"")</f>
        <v/>
      </c>
      <c r="Q1068" s="19"/>
      <c r="R1068" s="19"/>
      <c r="S1068" s="19"/>
    </row>
    <row r="1069" spans="2:19" x14ac:dyDescent="0.25">
      <c r="B1069" s="10" t="str">
        <f>IF(Worksheet!B1069&lt;&gt;"",Worksheet!B1069,"")</f>
        <v/>
      </c>
      <c r="C1069" s="12" t="str">
        <f t="shared" si="97"/>
        <v/>
      </c>
      <c r="D1069" s="12" t="str">
        <f t="shared" si="95"/>
        <v/>
      </c>
      <c r="E1069" s="12" t="str">
        <f t="shared" si="96"/>
        <v/>
      </c>
      <c r="F1069" s="64" t="str">
        <f>IF(Worksheet!I1069="","",Worksheet!I1069)</f>
        <v/>
      </c>
      <c r="G1069" s="65"/>
      <c r="H1069" s="66"/>
      <c r="K1069" s="19"/>
      <c r="L1069" s="19"/>
      <c r="M1069" s="19" t="str">
        <f>IF($B1069&lt;&gt;"",ROUND(MAX(Worksheet!W1069,Worksheet!AB1069),Worksheet!$N$3),"")</f>
        <v/>
      </c>
      <c r="N1069" s="19" t="str">
        <f>IF($B1069&lt;&gt;"",ROUND(MAX(Worksheet!X1069,Worksheet!AA1069),Worksheet!$N$3),"")</f>
        <v/>
      </c>
      <c r="O1069" s="19" t="str">
        <f>IF($B1069&lt;&gt;"",ROUND(MAX(Worksheet!Y1069,Worksheet!Z1069),Worksheet!$N$3),"")</f>
        <v/>
      </c>
      <c r="Q1069" s="19"/>
      <c r="R1069" s="19"/>
      <c r="S1069" s="19"/>
    </row>
    <row r="1070" spans="2:19" x14ac:dyDescent="0.25">
      <c r="B1070" s="10" t="str">
        <f>IF(Worksheet!B1070&lt;&gt;"",Worksheet!B1070,"")</f>
        <v/>
      </c>
      <c r="C1070" s="12" t="str">
        <f t="shared" si="97"/>
        <v/>
      </c>
      <c r="D1070" s="12" t="str">
        <f t="shared" si="95"/>
        <v/>
      </c>
      <c r="E1070" s="12" t="str">
        <f t="shared" si="96"/>
        <v/>
      </c>
      <c r="F1070" s="64" t="str">
        <f>IF(Worksheet!I1070="","",Worksheet!I1070)</f>
        <v/>
      </c>
      <c r="G1070" s="65"/>
      <c r="H1070" s="66"/>
      <c r="K1070" s="19"/>
      <c r="L1070" s="19"/>
      <c r="M1070" s="19" t="str">
        <f>IF($B1070&lt;&gt;"",ROUND(MAX(Worksheet!W1070,Worksheet!AB1070),Worksheet!$N$3),"")</f>
        <v/>
      </c>
      <c r="N1070" s="19" t="str">
        <f>IF($B1070&lt;&gt;"",ROUND(MAX(Worksheet!X1070,Worksheet!AA1070),Worksheet!$N$3),"")</f>
        <v/>
      </c>
      <c r="O1070" s="19" t="str">
        <f>IF($B1070&lt;&gt;"",ROUND(MAX(Worksheet!Y1070,Worksheet!Z1070),Worksheet!$N$3),"")</f>
        <v/>
      </c>
      <c r="Q1070" s="19"/>
      <c r="R1070" s="19"/>
      <c r="S1070" s="19"/>
    </row>
    <row r="1071" spans="2:19" x14ac:dyDescent="0.25">
      <c r="B1071" s="10" t="str">
        <f>IF(Worksheet!B1071&lt;&gt;"",Worksheet!B1071,"")</f>
        <v/>
      </c>
      <c r="C1071" s="12" t="str">
        <f t="shared" si="97"/>
        <v/>
      </c>
      <c r="D1071" s="12" t="str">
        <f t="shared" si="95"/>
        <v/>
      </c>
      <c r="E1071" s="12" t="str">
        <f t="shared" si="96"/>
        <v/>
      </c>
      <c r="F1071" s="64" t="str">
        <f>IF(Worksheet!I1071="","",Worksheet!I1071)</f>
        <v/>
      </c>
      <c r="G1071" s="65"/>
      <c r="H1071" s="66"/>
      <c r="K1071" s="19"/>
      <c r="L1071" s="19"/>
      <c r="M1071" s="19" t="str">
        <f>IF($B1071&lt;&gt;"",ROUND(MAX(Worksheet!W1071,Worksheet!AB1071),Worksheet!$N$3),"")</f>
        <v/>
      </c>
      <c r="N1071" s="19" t="str">
        <f>IF($B1071&lt;&gt;"",ROUND(MAX(Worksheet!X1071,Worksheet!AA1071),Worksheet!$N$3),"")</f>
        <v/>
      </c>
      <c r="O1071" s="19" t="str">
        <f>IF($B1071&lt;&gt;"",ROUND(MAX(Worksheet!Y1071,Worksheet!Z1071),Worksheet!$N$3),"")</f>
        <v/>
      </c>
      <c r="Q1071" s="19"/>
      <c r="R1071" s="19"/>
      <c r="S1071" s="19"/>
    </row>
    <row r="1072" spans="2:19" x14ac:dyDescent="0.25">
      <c r="B1072" s="10" t="str">
        <f>IF(Worksheet!B1072&lt;&gt;"",Worksheet!B1072,"")</f>
        <v/>
      </c>
      <c r="C1072" s="12" t="str">
        <f t="shared" si="97"/>
        <v/>
      </c>
      <c r="D1072" s="12" t="str">
        <f t="shared" si="95"/>
        <v/>
      </c>
      <c r="E1072" s="12" t="str">
        <f t="shared" si="96"/>
        <v/>
      </c>
      <c r="F1072" s="64" t="str">
        <f>IF(Worksheet!I1072="","",Worksheet!I1072)</f>
        <v/>
      </c>
      <c r="G1072" s="65"/>
      <c r="H1072" s="66"/>
      <c r="K1072" s="19"/>
      <c r="L1072" s="19"/>
      <c r="M1072" s="19" t="str">
        <f>IF($B1072&lt;&gt;"",ROUND(MAX(Worksheet!W1072,Worksheet!AB1072),Worksheet!$N$3),"")</f>
        <v/>
      </c>
      <c r="N1072" s="19" t="str">
        <f>IF($B1072&lt;&gt;"",ROUND(MAX(Worksheet!X1072,Worksheet!AA1072),Worksheet!$N$3),"")</f>
        <v/>
      </c>
      <c r="O1072" s="19" t="str">
        <f>IF($B1072&lt;&gt;"",ROUND(MAX(Worksheet!Y1072,Worksheet!Z1072),Worksheet!$N$3),"")</f>
        <v/>
      </c>
      <c r="Q1072" s="19"/>
      <c r="R1072" s="19"/>
      <c r="S1072" s="19"/>
    </row>
    <row r="1073" spans="2:19" x14ac:dyDescent="0.25">
      <c r="B1073" s="10" t="str">
        <f>IF(Worksheet!B1073&lt;&gt;"",Worksheet!B1073,"")</f>
        <v/>
      </c>
      <c r="C1073" s="12" t="str">
        <f t="shared" si="97"/>
        <v/>
      </c>
      <c r="D1073" s="12" t="str">
        <f t="shared" si="95"/>
        <v/>
      </c>
      <c r="E1073" s="12" t="str">
        <f t="shared" si="96"/>
        <v/>
      </c>
      <c r="F1073" s="64" t="str">
        <f>IF(Worksheet!I1073="","",Worksheet!I1073)</f>
        <v/>
      </c>
      <c r="G1073" s="65"/>
      <c r="H1073" s="66"/>
      <c r="K1073" s="19"/>
      <c r="L1073" s="19"/>
      <c r="M1073" s="19" t="str">
        <f>IF($B1073&lt;&gt;"",ROUND(MAX(Worksheet!W1073,Worksheet!AB1073),Worksheet!$N$3),"")</f>
        <v/>
      </c>
      <c r="N1073" s="19" t="str">
        <f>IF($B1073&lt;&gt;"",ROUND(MAX(Worksheet!X1073,Worksheet!AA1073),Worksheet!$N$3),"")</f>
        <v/>
      </c>
      <c r="O1073" s="19" t="str">
        <f>IF($B1073&lt;&gt;"",ROUND(MAX(Worksheet!Y1073,Worksheet!Z1073),Worksheet!$N$3),"")</f>
        <v/>
      </c>
      <c r="Q1073" s="19"/>
      <c r="R1073" s="19"/>
      <c r="S1073" s="19"/>
    </row>
    <row r="1074" spans="2:19" x14ac:dyDescent="0.25">
      <c r="B1074" s="10" t="str">
        <f>IF(Worksheet!B1074&lt;&gt;"",Worksheet!B1074,"")</f>
        <v/>
      </c>
      <c r="C1074" s="12" t="str">
        <f t="shared" si="97"/>
        <v/>
      </c>
      <c r="D1074" s="12" t="str">
        <f t="shared" si="95"/>
        <v/>
      </c>
      <c r="E1074" s="12" t="str">
        <f t="shared" si="96"/>
        <v/>
      </c>
      <c r="F1074" s="64" t="str">
        <f>IF(Worksheet!I1074="","",Worksheet!I1074)</f>
        <v/>
      </c>
      <c r="G1074" s="65"/>
      <c r="H1074" s="66"/>
      <c r="K1074" s="19"/>
      <c r="L1074" s="19"/>
      <c r="M1074" s="19" t="str">
        <f>IF($B1074&lt;&gt;"",ROUND(MAX(Worksheet!W1074,Worksheet!AB1074),Worksheet!$N$3),"")</f>
        <v/>
      </c>
      <c r="N1074" s="19" t="str">
        <f>IF($B1074&lt;&gt;"",ROUND(MAX(Worksheet!X1074,Worksheet!AA1074),Worksheet!$N$3),"")</f>
        <v/>
      </c>
      <c r="O1074" s="19" t="str">
        <f>IF($B1074&lt;&gt;"",ROUND(MAX(Worksheet!Y1074,Worksheet!Z1074),Worksheet!$N$3),"")</f>
        <v/>
      </c>
      <c r="Q1074" s="19"/>
      <c r="R1074" s="19"/>
      <c r="S1074" s="19"/>
    </row>
    <row r="1075" spans="2:19" x14ac:dyDescent="0.25">
      <c r="B1075" s="10" t="str">
        <f>IF(Worksheet!B1075&lt;&gt;"",Worksheet!B1075,"")</f>
        <v/>
      </c>
      <c r="C1075" s="12" t="str">
        <f t="shared" si="97"/>
        <v/>
      </c>
      <c r="D1075" s="12" t="str">
        <f t="shared" si="95"/>
        <v/>
      </c>
      <c r="E1075" s="12" t="str">
        <f t="shared" si="96"/>
        <v/>
      </c>
      <c r="F1075" s="64" t="str">
        <f>IF(Worksheet!I1075="","",Worksheet!I1075)</f>
        <v/>
      </c>
      <c r="G1075" s="65"/>
      <c r="H1075" s="66"/>
      <c r="K1075" s="19"/>
      <c r="L1075" s="19"/>
      <c r="M1075" s="19" t="str">
        <f>IF($B1075&lt;&gt;"",ROUND(MAX(Worksheet!W1075,Worksheet!AB1075),Worksheet!$N$3),"")</f>
        <v/>
      </c>
      <c r="N1075" s="19" t="str">
        <f>IF($B1075&lt;&gt;"",ROUND(MAX(Worksheet!X1075,Worksheet!AA1075),Worksheet!$N$3),"")</f>
        <v/>
      </c>
      <c r="O1075" s="19" t="str">
        <f>IF($B1075&lt;&gt;"",ROUND(MAX(Worksheet!Y1075,Worksheet!Z1075),Worksheet!$N$3),"")</f>
        <v/>
      </c>
      <c r="Q1075" s="19"/>
      <c r="R1075" s="19"/>
      <c r="S1075" s="19"/>
    </row>
    <row r="1076" spans="2:19" x14ac:dyDescent="0.25">
      <c r="B1076" s="10" t="str">
        <f>IF(Worksheet!B1076&lt;&gt;"",Worksheet!B1076,"")</f>
        <v/>
      </c>
      <c r="C1076" s="12" t="str">
        <f t="shared" si="97"/>
        <v/>
      </c>
      <c r="D1076" s="12" t="str">
        <f t="shared" si="95"/>
        <v/>
      </c>
      <c r="E1076" s="12" t="str">
        <f t="shared" si="96"/>
        <v/>
      </c>
      <c r="F1076" s="64" t="str">
        <f>IF(Worksheet!I1076="","",Worksheet!I1076)</f>
        <v/>
      </c>
      <c r="G1076" s="65"/>
      <c r="H1076" s="66"/>
      <c r="K1076" s="19"/>
      <c r="L1076" s="19"/>
      <c r="M1076" s="19" t="str">
        <f>IF($B1076&lt;&gt;"",ROUND(MAX(Worksheet!W1076,Worksheet!AB1076),Worksheet!$N$3),"")</f>
        <v/>
      </c>
      <c r="N1076" s="19" t="str">
        <f>IF($B1076&lt;&gt;"",ROUND(MAX(Worksheet!X1076,Worksheet!AA1076),Worksheet!$N$3),"")</f>
        <v/>
      </c>
      <c r="O1076" s="19" t="str">
        <f>IF($B1076&lt;&gt;"",ROUND(MAX(Worksheet!Y1076,Worksheet!Z1076),Worksheet!$N$3),"")</f>
        <v/>
      </c>
      <c r="Q1076" s="19"/>
      <c r="R1076" s="19"/>
      <c r="S1076" s="19"/>
    </row>
    <row r="1077" spans="2:19" x14ac:dyDescent="0.25">
      <c r="B1077" s="10" t="str">
        <f>IF(Worksheet!B1077&lt;&gt;"",Worksheet!B1077,"")</f>
        <v/>
      </c>
      <c r="C1077" s="12" t="str">
        <f t="shared" si="97"/>
        <v/>
      </c>
      <c r="D1077" s="12" t="str">
        <f t="shared" si="95"/>
        <v/>
      </c>
      <c r="E1077" s="12" t="str">
        <f t="shared" si="96"/>
        <v/>
      </c>
      <c r="F1077" s="64" t="str">
        <f>IF(Worksheet!I1077="","",Worksheet!I1077)</f>
        <v/>
      </c>
      <c r="G1077" s="65"/>
      <c r="H1077" s="66"/>
      <c r="K1077" s="19"/>
      <c r="L1077" s="19"/>
      <c r="M1077" s="19" t="str">
        <f>IF($B1077&lt;&gt;"",ROUND(MAX(Worksheet!W1077,Worksheet!AB1077),Worksheet!$N$3),"")</f>
        <v/>
      </c>
      <c r="N1077" s="19" t="str">
        <f>IF($B1077&lt;&gt;"",ROUND(MAX(Worksheet!X1077,Worksheet!AA1077),Worksheet!$N$3),"")</f>
        <v/>
      </c>
      <c r="O1077" s="19" t="str">
        <f>IF($B1077&lt;&gt;"",ROUND(MAX(Worksheet!Y1077,Worksheet!Z1077),Worksheet!$N$3),"")</f>
        <v/>
      </c>
      <c r="Q1077" s="19"/>
      <c r="R1077" s="19"/>
      <c r="S1077" s="19"/>
    </row>
    <row r="1078" spans="2:19" x14ac:dyDescent="0.25">
      <c r="B1078" s="10" t="str">
        <f>IF(Worksheet!B1078&lt;&gt;"",Worksheet!B1078,"")</f>
        <v/>
      </c>
      <c r="C1078" s="12" t="str">
        <f t="shared" si="97"/>
        <v/>
      </c>
      <c r="D1078" s="12" t="str">
        <f t="shared" si="95"/>
        <v/>
      </c>
      <c r="E1078" s="12" t="str">
        <f t="shared" si="96"/>
        <v/>
      </c>
      <c r="F1078" s="64" t="str">
        <f>IF(Worksheet!I1078="","",Worksheet!I1078)</f>
        <v/>
      </c>
      <c r="G1078" s="65"/>
      <c r="H1078" s="66"/>
      <c r="K1078" s="19"/>
      <c r="L1078" s="19"/>
      <c r="M1078" s="19" t="str">
        <f>IF($B1078&lt;&gt;"",ROUND(MAX(Worksheet!W1078,Worksheet!AB1078),Worksheet!$N$3),"")</f>
        <v/>
      </c>
      <c r="N1078" s="19" t="str">
        <f>IF($B1078&lt;&gt;"",ROUND(MAX(Worksheet!X1078,Worksheet!AA1078),Worksheet!$N$3),"")</f>
        <v/>
      </c>
      <c r="O1078" s="19" t="str">
        <f>IF($B1078&lt;&gt;"",ROUND(MAX(Worksheet!Y1078,Worksheet!Z1078),Worksheet!$N$3),"")</f>
        <v/>
      </c>
      <c r="Q1078" s="19"/>
      <c r="R1078" s="19"/>
      <c r="S1078" s="19"/>
    </row>
    <row r="1079" spans="2:19" x14ac:dyDescent="0.25">
      <c r="B1079" s="10" t="str">
        <f>IF(Worksheet!B1079&lt;&gt;"",Worksheet!B1079,"")</f>
        <v/>
      </c>
      <c r="C1079" s="12" t="str">
        <f t="shared" si="97"/>
        <v/>
      </c>
      <c r="D1079" s="12" t="str">
        <f t="shared" si="95"/>
        <v/>
      </c>
      <c r="E1079" s="12" t="str">
        <f t="shared" si="96"/>
        <v/>
      </c>
      <c r="F1079" s="64" t="str">
        <f>IF(Worksheet!I1079="","",Worksheet!I1079)</f>
        <v/>
      </c>
      <c r="G1079" s="65"/>
      <c r="H1079" s="66"/>
      <c r="K1079" s="19"/>
      <c r="L1079" s="19"/>
      <c r="M1079" s="19" t="str">
        <f>IF($B1079&lt;&gt;"",ROUND(MAX(Worksheet!W1079,Worksheet!AB1079),Worksheet!$N$3),"")</f>
        <v/>
      </c>
      <c r="N1079" s="19" t="str">
        <f>IF($B1079&lt;&gt;"",ROUND(MAX(Worksheet!X1079,Worksheet!AA1079),Worksheet!$N$3),"")</f>
        <v/>
      </c>
      <c r="O1079" s="19" t="str">
        <f>IF($B1079&lt;&gt;"",ROUND(MAX(Worksheet!Y1079,Worksheet!Z1079),Worksheet!$N$3),"")</f>
        <v/>
      </c>
      <c r="Q1079" s="19"/>
      <c r="R1079" s="19"/>
      <c r="S1079" s="19"/>
    </row>
    <row r="1080" spans="2:19" x14ac:dyDescent="0.25">
      <c r="B1080" s="10" t="str">
        <f>IF(Worksheet!B1080&lt;&gt;"",Worksheet!B1080,"")</f>
        <v/>
      </c>
      <c r="C1080" s="12" t="str">
        <f t="shared" si="97"/>
        <v/>
      </c>
      <c r="D1080" s="12" t="str">
        <f t="shared" si="95"/>
        <v/>
      </c>
      <c r="E1080" s="12" t="str">
        <f t="shared" si="96"/>
        <v/>
      </c>
      <c r="F1080" s="64" t="str">
        <f>IF(Worksheet!I1080="","",Worksheet!I1080)</f>
        <v/>
      </c>
      <c r="G1080" s="65"/>
      <c r="H1080" s="66"/>
      <c r="K1080" s="19"/>
      <c r="L1080" s="19"/>
      <c r="M1080" s="19" t="str">
        <f>IF($B1080&lt;&gt;"",ROUND(MAX(Worksheet!W1080,Worksheet!AB1080),Worksheet!$N$3),"")</f>
        <v/>
      </c>
      <c r="N1080" s="19" t="str">
        <f>IF($B1080&lt;&gt;"",ROUND(MAX(Worksheet!X1080,Worksheet!AA1080),Worksheet!$N$3),"")</f>
        <v/>
      </c>
      <c r="O1080" s="19" t="str">
        <f>IF($B1080&lt;&gt;"",ROUND(MAX(Worksheet!Y1080,Worksheet!Z1080),Worksheet!$N$3),"")</f>
        <v/>
      </c>
      <c r="Q1080" s="19"/>
      <c r="R1080" s="19"/>
      <c r="S1080" s="19"/>
    </row>
    <row r="1081" spans="2:19" x14ac:dyDescent="0.25">
      <c r="K1081" s="19"/>
      <c r="L1081" s="19"/>
      <c r="M1081" s="19" t="str">
        <f>IF($B1081&lt;&gt;"",ROUND(MAX(Worksheet!W1081,Worksheet!AB1081),Worksheet!$N$3),"")</f>
        <v/>
      </c>
      <c r="N1081" s="19" t="str">
        <f>IF($B1081&lt;&gt;"",ROUND(MAX(Worksheet!X1081,Worksheet!AA1081),Worksheet!$N$3),"")</f>
        <v/>
      </c>
      <c r="O1081" s="19" t="str">
        <f>IF($B1081&lt;&gt;"",ROUND(MAX(Worksheet!Y1081,Worksheet!Z1081),Worksheet!$N$3),"")</f>
        <v/>
      </c>
      <c r="Q1081" s="19"/>
      <c r="R1081" s="19"/>
      <c r="S1081" s="19"/>
    </row>
    <row r="1082" spans="2:19" x14ac:dyDescent="0.25">
      <c r="B1082" s="61" t="s">
        <v>67</v>
      </c>
      <c r="C1082" s="61"/>
      <c r="D1082" s="61"/>
      <c r="E1082" s="61"/>
      <c r="F1082" s="61"/>
      <c r="G1082" s="61"/>
      <c r="I1082" s="2" t="str">
        <f>CONCATENATE("Page ",P1082," of ",$Q$1)</f>
        <v>Page 25 of 2</v>
      </c>
      <c r="K1082" s="19"/>
      <c r="L1082" s="19"/>
      <c r="M1082" s="19" t="e">
        <f>IF($B1082&lt;&gt;"",ROUND(MAX(Worksheet!W1082,Worksheet!AB1082),Worksheet!$N$3),"")</f>
        <v>#VALUE!</v>
      </c>
      <c r="N1082" s="19" t="e">
        <f>IF($B1082&lt;&gt;"",ROUND(MAX(Worksheet!X1082,Worksheet!AA1082),Worksheet!$N$3),"")</f>
        <v>#VALUE!</v>
      </c>
      <c r="O1082" s="19" t="e">
        <f>IF($B1082&lt;&gt;"",ROUND(MAX(Worksheet!Y1082,Worksheet!Z1082),Worksheet!$N$3),"")</f>
        <v>#VALUE!</v>
      </c>
      <c r="P1082" s="13">
        <f>P1035+1</f>
        <v>25</v>
      </c>
      <c r="Q1082" s="19"/>
      <c r="R1082" s="19"/>
      <c r="S1082" s="19"/>
    </row>
    <row r="1083" spans="2:19" ht="18" x14ac:dyDescent="0.25">
      <c r="B1083" s="67" t="s">
        <v>68</v>
      </c>
      <c r="C1083" s="67"/>
      <c r="D1083" s="67"/>
      <c r="E1083" s="67"/>
      <c r="F1083" s="67"/>
      <c r="G1083" s="67"/>
      <c r="H1083" s="67"/>
      <c r="K1083" s="19"/>
      <c r="L1083" s="19"/>
      <c r="M1083" s="19" t="e">
        <f>IF($B1083&lt;&gt;"",ROUND(MAX(Worksheet!W1083,Worksheet!AB1083),Worksheet!$N$3),"")</f>
        <v>#VALUE!</v>
      </c>
      <c r="N1083" s="19" t="e">
        <f>IF($B1083&lt;&gt;"",ROUND(MAX(Worksheet!X1083,Worksheet!AA1083),Worksheet!$N$3),"")</f>
        <v>#VALUE!</v>
      </c>
      <c r="O1083" s="19" t="e">
        <f>IF($B1083&lt;&gt;"",ROUND(MAX(Worksheet!Y1083,Worksheet!Z1083),Worksheet!$N$3),"")</f>
        <v>#VALUE!</v>
      </c>
      <c r="Q1083" s="19"/>
      <c r="R1083" s="19"/>
      <c r="S1083" s="19"/>
    </row>
    <row r="1084" spans="2:19" ht="16.5" thickBot="1" x14ac:dyDescent="0.3">
      <c r="B1084" s="3" t="s">
        <v>31</v>
      </c>
      <c r="C1084" s="28">
        <f>$C$3</f>
        <v>0</v>
      </c>
      <c r="E1084" s="3" t="s">
        <v>24</v>
      </c>
      <c r="F1084" s="4" t="str">
        <f>$E$3</f>
        <v/>
      </c>
      <c r="H1084" s="5"/>
      <c r="K1084" s="19"/>
      <c r="L1084" s="19"/>
      <c r="M1084" s="19" t="e">
        <f>IF($B1084&lt;&gt;"",ROUND(MAX(Worksheet!W1084,Worksheet!AB1084),Worksheet!$N$3),"")</f>
        <v>#VALUE!</v>
      </c>
      <c r="N1084" s="19" t="e">
        <f>IF($B1084&lt;&gt;"",ROUND(MAX(Worksheet!X1084,Worksheet!AA1084),Worksheet!$N$3),"")</f>
        <v>#VALUE!</v>
      </c>
      <c r="O1084" s="19" t="e">
        <f>IF($B1084&lt;&gt;"",ROUND(MAX(Worksheet!Y1084,Worksheet!Z1084),Worksheet!$N$3),"")</f>
        <v>#VALUE!</v>
      </c>
      <c r="Q1084" s="19"/>
      <c r="R1084" s="19"/>
      <c r="S1084" s="19"/>
    </row>
    <row r="1085" spans="2:19" x14ac:dyDescent="0.25">
      <c r="H1085" s="6"/>
      <c r="K1085" s="19"/>
      <c r="L1085" s="19"/>
      <c r="M1085" s="19" t="str">
        <f>IF($B1085&lt;&gt;"",ROUND(MAX(Worksheet!W1085,Worksheet!AB1085),Worksheet!$N$3),"")</f>
        <v/>
      </c>
      <c r="N1085" s="19" t="str">
        <f>IF($B1085&lt;&gt;"",ROUND(MAX(Worksheet!X1085,Worksheet!AA1085),Worksheet!$N$3),"")</f>
        <v/>
      </c>
      <c r="O1085" s="19" t="str">
        <f>IF($B1085&lt;&gt;"",ROUND(MAX(Worksheet!Y1085,Worksheet!Z1085),Worksheet!$N$3),"")</f>
        <v/>
      </c>
      <c r="Q1085" s="19"/>
      <c r="R1085" s="19"/>
      <c r="S1085" s="19"/>
    </row>
    <row r="1086" spans="2:19" x14ac:dyDescent="0.25">
      <c r="C1086" s="60" t="s">
        <v>42</v>
      </c>
      <c r="D1086" s="60"/>
      <c r="E1086" s="60"/>
      <c r="H1086" s="6"/>
      <c r="K1086" s="19"/>
      <c r="L1086" s="19"/>
      <c r="M1086" s="19" t="str">
        <f>IF($B1086&lt;&gt;"",ROUND(MAX(Worksheet!W1086,Worksheet!AB1086),Worksheet!$N$3),"")</f>
        <v/>
      </c>
      <c r="N1086" s="19" t="str">
        <f>IF($B1086&lt;&gt;"",ROUND(MAX(Worksheet!X1086,Worksheet!AA1086),Worksheet!$N$3),"")</f>
        <v/>
      </c>
      <c r="O1086" s="19" t="str">
        <f>IF($B1086&lt;&gt;"",ROUND(MAX(Worksheet!Y1086,Worksheet!Z1086),Worksheet!$N$3),"")</f>
        <v/>
      </c>
      <c r="Q1086" s="19"/>
      <c r="R1086" s="19"/>
      <c r="S1086" s="19"/>
    </row>
    <row r="1087" spans="2:19" x14ac:dyDescent="0.25">
      <c r="B1087" s="7" t="s">
        <v>45</v>
      </c>
      <c r="C1087" s="7" t="s">
        <v>9</v>
      </c>
      <c r="D1087" s="7" t="s">
        <v>71</v>
      </c>
      <c r="E1087" s="7" t="s">
        <v>11</v>
      </c>
      <c r="F1087" s="68" t="s">
        <v>52</v>
      </c>
      <c r="G1087" s="68"/>
      <c r="H1087" s="68"/>
      <c r="K1087" s="19"/>
      <c r="L1087" s="19"/>
      <c r="M1087" s="19" t="e">
        <f>IF($B1087&lt;&gt;"",ROUND(MAX(Worksheet!W1087,Worksheet!AB1087),Worksheet!$N$3),"")</f>
        <v>#VALUE!</v>
      </c>
      <c r="N1087" s="19" t="e">
        <f>IF($B1087&lt;&gt;"",ROUND(MAX(Worksheet!X1087,Worksheet!AA1087),Worksheet!$N$3),"")</f>
        <v>#VALUE!</v>
      </c>
      <c r="O1087" s="19" t="e">
        <f>IF($B1087&lt;&gt;"",ROUND(MAX(Worksheet!Y1087,Worksheet!Z1087),Worksheet!$N$3),"")</f>
        <v>#VALUE!</v>
      </c>
      <c r="Q1087" s="19"/>
      <c r="R1087" s="19"/>
      <c r="S1087" s="19"/>
    </row>
    <row r="1088" spans="2:19" x14ac:dyDescent="0.25">
      <c r="B1088" s="10" t="str">
        <f>IF(Worksheet!B1088&lt;&gt;"",Worksheet!B1088,"")</f>
        <v/>
      </c>
      <c r="C1088" s="12" t="str">
        <f t="shared" ref="C1088" si="98">IF(ISERROR(M1088),"",M1088)</f>
        <v/>
      </c>
      <c r="D1088" s="12" t="str">
        <f t="shared" ref="D1088:D1127" si="99">IF(ISERROR(N1088),"",N1088)</f>
        <v/>
      </c>
      <c r="E1088" s="12" t="str">
        <f t="shared" ref="E1088:E1127" si="100">IF(ISERROR(O1088),"",O1088)</f>
        <v/>
      </c>
      <c r="F1088" s="64" t="str">
        <f>IF(Worksheet!I1088="","",Worksheet!I1088)</f>
        <v/>
      </c>
      <c r="G1088" s="65"/>
      <c r="H1088" s="66"/>
      <c r="K1088" s="19"/>
      <c r="L1088" s="19"/>
      <c r="M1088" s="19" t="str">
        <f>IF($B1088&lt;&gt;"",ROUND(MAX(Worksheet!W1088,Worksheet!AB1088),Worksheet!$N$3),"")</f>
        <v/>
      </c>
      <c r="N1088" s="19" t="str">
        <f>IF($B1088&lt;&gt;"",ROUND(MAX(Worksheet!X1088,Worksheet!AA1088),Worksheet!$N$3),"")</f>
        <v/>
      </c>
      <c r="O1088" s="19" t="str">
        <f>IF($B1088&lt;&gt;"",ROUND(MAX(Worksheet!Y1088,Worksheet!Z1088),Worksheet!$N$3),"")</f>
        <v/>
      </c>
      <c r="Q1088" s="13">
        <f>IF(B1088="",Q1041,Q1041+1)</f>
        <v>2</v>
      </c>
      <c r="R1088" s="19"/>
      <c r="S1088" s="19"/>
    </row>
    <row r="1089" spans="2:19" x14ac:dyDescent="0.25">
      <c r="B1089" s="10" t="str">
        <f>IF(Worksheet!B1089&lt;&gt;"",Worksheet!B1089,"")</f>
        <v/>
      </c>
      <c r="C1089" s="12" t="str">
        <f>IF(ISERROR(M1089),"",M1089)</f>
        <v/>
      </c>
      <c r="D1089" s="12" t="str">
        <f t="shared" si="99"/>
        <v/>
      </c>
      <c r="E1089" s="12" t="str">
        <f t="shared" si="100"/>
        <v/>
      </c>
      <c r="F1089" s="64" t="str">
        <f>IF(Worksheet!I1089="","",Worksheet!I1089)</f>
        <v/>
      </c>
      <c r="G1089" s="65"/>
      <c r="H1089" s="66"/>
      <c r="K1089" s="19"/>
      <c r="L1089" s="19"/>
      <c r="M1089" s="19" t="str">
        <f>IF($B1089&lt;&gt;"",ROUND(MAX(Worksheet!W1089,Worksheet!AB1089),Worksheet!$N$3),"")</f>
        <v/>
      </c>
      <c r="N1089" s="19" t="str">
        <f>IF($B1089&lt;&gt;"",ROUND(MAX(Worksheet!X1089,Worksheet!AA1089),Worksheet!$N$3),"")</f>
        <v/>
      </c>
      <c r="O1089" s="19" t="str">
        <f>IF($B1089&lt;&gt;"",ROUND(MAX(Worksheet!Y1089,Worksheet!Z1089),Worksheet!$N$3),"")</f>
        <v/>
      </c>
      <c r="Q1089" s="19"/>
      <c r="R1089" s="19"/>
      <c r="S1089" s="19"/>
    </row>
    <row r="1090" spans="2:19" x14ac:dyDescent="0.25">
      <c r="B1090" s="10" t="str">
        <f>IF(Worksheet!B1090&lt;&gt;"",Worksheet!B1090,"")</f>
        <v/>
      </c>
      <c r="C1090" s="12" t="str">
        <f t="shared" ref="C1090:C1127" si="101">IF(ISERROR(M1090),"",M1090)</f>
        <v/>
      </c>
      <c r="D1090" s="12" t="str">
        <f t="shared" si="99"/>
        <v/>
      </c>
      <c r="E1090" s="12" t="str">
        <f t="shared" si="100"/>
        <v/>
      </c>
      <c r="F1090" s="64" t="str">
        <f>IF(Worksheet!I1090="","",Worksheet!I1090)</f>
        <v/>
      </c>
      <c r="G1090" s="65"/>
      <c r="H1090" s="66"/>
      <c r="K1090" s="19"/>
      <c r="L1090" s="19"/>
      <c r="M1090" s="19" t="str">
        <f>IF($B1090&lt;&gt;"",ROUND(MAX(Worksheet!W1090,Worksheet!AB1090),Worksheet!$N$3),"")</f>
        <v/>
      </c>
      <c r="N1090" s="19" t="str">
        <f>IF($B1090&lt;&gt;"",ROUND(MAX(Worksheet!X1090,Worksheet!AA1090),Worksheet!$N$3),"")</f>
        <v/>
      </c>
      <c r="O1090" s="19" t="str">
        <f>IF($B1090&lt;&gt;"",ROUND(MAX(Worksheet!Y1090,Worksheet!Z1090),Worksheet!$N$3),"")</f>
        <v/>
      </c>
      <c r="Q1090" s="19"/>
      <c r="R1090" s="19"/>
      <c r="S1090" s="19"/>
    </row>
    <row r="1091" spans="2:19" x14ac:dyDescent="0.25">
      <c r="B1091" s="10" t="str">
        <f>IF(Worksheet!B1091&lt;&gt;"",Worksheet!B1091,"")</f>
        <v/>
      </c>
      <c r="C1091" s="12" t="str">
        <f t="shared" si="101"/>
        <v/>
      </c>
      <c r="D1091" s="12" t="str">
        <f t="shared" si="99"/>
        <v/>
      </c>
      <c r="E1091" s="12" t="str">
        <f t="shared" si="100"/>
        <v/>
      </c>
      <c r="F1091" s="64" t="str">
        <f>IF(Worksheet!I1091="","",Worksheet!I1091)</f>
        <v/>
      </c>
      <c r="G1091" s="65"/>
      <c r="H1091" s="66"/>
      <c r="K1091" s="19"/>
      <c r="L1091" s="19"/>
      <c r="M1091" s="19" t="str">
        <f>IF($B1091&lt;&gt;"",ROUND(MAX(Worksheet!W1091,Worksheet!AB1091),Worksheet!$N$3),"")</f>
        <v/>
      </c>
      <c r="N1091" s="19" t="str">
        <f>IF($B1091&lt;&gt;"",ROUND(MAX(Worksheet!X1091,Worksheet!AA1091),Worksheet!$N$3),"")</f>
        <v/>
      </c>
      <c r="O1091" s="19" t="str">
        <f>IF($B1091&lt;&gt;"",ROUND(MAX(Worksheet!Y1091,Worksheet!Z1091),Worksheet!$N$3),"")</f>
        <v/>
      </c>
      <c r="Q1091" s="19"/>
      <c r="R1091" s="19"/>
      <c r="S1091" s="19"/>
    </row>
    <row r="1092" spans="2:19" x14ac:dyDescent="0.25">
      <c r="B1092" s="10" t="str">
        <f>IF(Worksheet!B1092&lt;&gt;"",Worksheet!B1092,"")</f>
        <v/>
      </c>
      <c r="C1092" s="12" t="str">
        <f t="shared" si="101"/>
        <v/>
      </c>
      <c r="D1092" s="12" t="str">
        <f t="shared" si="99"/>
        <v/>
      </c>
      <c r="E1092" s="12" t="str">
        <f t="shared" si="100"/>
        <v/>
      </c>
      <c r="F1092" s="64" t="str">
        <f>IF(Worksheet!I1092="","",Worksheet!I1092)</f>
        <v/>
      </c>
      <c r="G1092" s="65"/>
      <c r="H1092" s="66"/>
      <c r="K1092" s="19"/>
      <c r="L1092" s="19"/>
      <c r="M1092" s="19" t="str">
        <f>IF($B1092&lt;&gt;"",ROUND(MAX(Worksheet!W1092,Worksheet!AB1092),Worksheet!$N$3),"")</f>
        <v/>
      </c>
      <c r="N1092" s="19" t="str">
        <f>IF($B1092&lt;&gt;"",ROUND(MAX(Worksheet!X1092,Worksheet!AA1092),Worksheet!$N$3),"")</f>
        <v/>
      </c>
      <c r="O1092" s="19" t="str">
        <f>IF($B1092&lt;&gt;"",ROUND(MAX(Worksheet!Y1092,Worksheet!Z1092),Worksheet!$N$3),"")</f>
        <v/>
      </c>
      <c r="Q1092" s="19"/>
      <c r="R1092" s="19"/>
      <c r="S1092" s="19"/>
    </row>
    <row r="1093" spans="2:19" x14ac:dyDescent="0.25">
      <c r="B1093" s="10" t="str">
        <f>IF(Worksheet!B1093&lt;&gt;"",Worksheet!B1093,"")</f>
        <v/>
      </c>
      <c r="C1093" s="12" t="str">
        <f t="shared" si="101"/>
        <v/>
      </c>
      <c r="D1093" s="12" t="str">
        <f t="shared" si="99"/>
        <v/>
      </c>
      <c r="E1093" s="12" t="str">
        <f t="shared" si="100"/>
        <v/>
      </c>
      <c r="F1093" s="64" t="str">
        <f>IF(Worksheet!I1093="","",Worksheet!I1093)</f>
        <v/>
      </c>
      <c r="G1093" s="65"/>
      <c r="H1093" s="66"/>
      <c r="K1093" s="19"/>
      <c r="L1093" s="19"/>
      <c r="M1093" s="19" t="str">
        <f>IF($B1093&lt;&gt;"",ROUND(MAX(Worksheet!W1093,Worksheet!AB1093),Worksheet!$N$3),"")</f>
        <v/>
      </c>
      <c r="N1093" s="19" t="str">
        <f>IF($B1093&lt;&gt;"",ROUND(MAX(Worksheet!X1093,Worksheet!AA1093),Worksheet!$N$3),"")</f>
        <v/>
      </c>
      <c r="O1093" s="19" t="str">
        <f>IF($B1093&lt;&gt;"",ROUND(MAX(Worksheet!Y1093,Worksheet!Z1093),Worksheet!$N$3),"")</f>
        <v/>
      </c>
      <c r="Q1093" s="19"/>
      <c r="R1093" s="19"/>
      <c r="S1093" s="19"/>
    </row>
    <row r="1094" spans="2:19" x14ac:dyDescent="0.25">
      <c r="B1094" s="10" t="str">
        <f>IF(Worksheet!B1094&lt;&gt;"",Worksheet!B1094,"")</f>
        <v/>
      </c>
      <c r="C1094" s="12" t="str">
        <f t="shared" si="101"/>
        <v/>
      </c>
      <c r="D1094" s="12" t="str">
        <f t="shared" si="99"/>
        <v/>
      </c>
      <c r="E1094" s="12" t="str">
        <f t="shared" si="100"/>
        <v/>
      </c>
      <c r="F1094" s="64" t="str">
        <f>IF(Worksheet!I1094="","",Worksheet!I1094)</f>
        <v/>
      </c>
      <c r="G1094" s="65"/>
      <c r="H1094" s="66"/>
      <c r="K1094" s="19"/>
      <c r="L1094" s="19"/>
      <c r="M1094" s="19" t="str">
        <f>IF($B1094&lt;&gt;"",ROUND(MAX(Worksheet!W1094,Worksheet!AB1094),Worksheet!$N$3),"")</f>
        <v/>
      </c>
      <c r="N1094" s="19" t="str">
        <f>IF($B1094&lt;&gt;"",ROUND(MAX(Worksheet!X1094,Worksheet!AA1094),Worksheet!$N$3),"")</f>
        <v/>
      </c>
      <c r="O1094" s="19" t="str">
        <f>IF($B1094&lt;&gt;"",ROUND(MAX(Worksheet!Y1094,Worksheet!Z1094),Worksheet!$N$3),"")</f>
        <v/>
      </c>
      <c r="Q1094" s="19"/>
      <c r="R1094" s="19"/>
      <c r="S1094" s="19"/>
    </row>
    <row r="1095" spans="2:19" x14ac:dyDescent="0.25">
      <c r="B1095" s="10" t="str">
        <f>IF(Worksheet!B1095&lt;&gt;"",Worksheet!B1095,"")</f>
        <v/>
      </c>
      <c r="C1095" s="12" t="str">
        <f t="shared" si="101"/>
        <v/>
      </c>
      <c r="D1095" s="12" t="str">
        <f t="shared" si="99"/>
        <v/>
      </c>
      <c r="E1095" s="12" t="str">
        <f t="shared" si="100"/>
        <v/>
      </c>
      <c r="F1095" s="64" t="str">
        <f>IF(Worksheet!I1095="","",Worksheet!I1095)</f>
        <v/>
      </c>
      <c r="G1095" s="65"/>
      <c r="H1095" s="66"/>
      <c r="K1095" s="19"/>
      <c r="L1095" s="19"/>
      <c r="M1095" s="19" t="str">
        <f>IF($B1095&lt;&gt;"",ROUND(MAX(Worksheet!W1095,Worksheet!AB1095),Worksheet!$N$3),"")</f>
        <v/>
      </c>
      <c r="N1095" s="19" t="str">
        <f>IF($B1095&lt;&gt;"",ROUND(MAX(Worksheet!X1095,Worksheet!AA1095),Worksheet!$N$3),"")</f>
        <v/>
      </c>
      <c r="O1095" s="19" t="str">
        <f>IF($B1095&lt;&gt;"",ROUND(MAX(Worksheet!Y1095,Worksheet!Z1095),Worksheet!$N$3),"")</f>
        <v/>
      </c>
      <c r="Q1095" s="19"/>
      <c r="R1095" s="19"/>
      <c r="S1095" s="19"/>
    </row>
    <row r="1096" spans="2:19" x14ac:dyDescent="0.25">
      <c r="B1096" s="10" t="str">
        <f>IF(Worksheet!B1096&lt;&gt;"",Worksheet!B1096,"")</f>
        <v/>
      </c>
      <c r="C1096" s="12" t="str">
        <f t="shared" si="101"/>
        <v/>
      </c>
      <c r="D1096" s="12" t="str">
        <f t="shared" si="99"/>
        <v/>
      </c>
      <c r="E1096" s="12" t="str">
        <f t="shared" si="100"/>
        <v/>
      </c>
      <c r="F1096" s="64" t="str">
        <f>IF(Worksheet!I1096="","",Worksheet!I1096)</f>
        <v/>
      </c>
      <c r="G1096" s="65"/>
      <c r="H1096" s="66"/>
      <c r="K1096" s="19"/>
      <c r="L1096" s="19"/>
      <c r="M1096" s="19" t="str">
        <f>IF($B1096&lt;&gt;"",ROUND(MAX(Worksheet!W1096,Worksheet!AB1096),Worksheet!$N$3),"")</f>
        <v/>
      </c>
      <c r="N1096" s="19" t="str">
        <f>IF($B1096&lt;&gt;"",ROUND(MAX(Worksheet!X1096,Worksheet!AA1096),Worksheet!$N$3),"")</f>
        <v/>
      </c>
      <c r="O1096" s="19" t="str">
        <f>IF($B1096&lt;&gt;"",ROUND(MAX(Worksheet!Y1096,Worksheet!Z1096),Worksheet!$N$3),"")</f>
        <v/>
      </c>
      <c r="Q1096" s="19"/>
      <c r="R1096" s="19"/>
      <c r="S1096" s="19"/>
    </row>
    <row r="1097" spans="2:19" x14ac:dyDescent="0.25">
      <c r="B1097" s="10" t="str">
        <f>IF(Worksheet!B1097&lt;&gt;"",Worksheet!B1097,"")</f>
        <v/>
      </c>
      <c r="C1097" s="12" t="str">
        <f t="shared" si="101"/>
        <v/>
      </c>
      <c r="D1097" s="12" t="str">
        <f t="shared" si="99"/>
        <v/>
      </c>
      <c r="E1097" s="12" t="str">
        <f t="shared" si="100"/>
        <v/>
      </c>
      <c r="F1097" s="64" t="str">
        <f>IF(Worksheet!I1097="","",Worksheet!I1097)</f>
        <v/>
      </c>
      <c r="G1097" s="65"/>
      <c r="H1097" s="66"/>
      <c r="K1097" s="19"/>
      <c r="L1097" s="19"/>
      <c r="M1097" s="19" t="str">
        <f>IF($B1097&lt;&gt;"",ROUND(MAX(Worksheet!W1097,Worksheet!AB1097),Worksheet!$N$3),"")</f>
        <v/>
      </c>
      <c r="N1097" s="19" t="str">
        <f>IF($B1097&lt;&gt;"",ROUND(MAX(Worksheet!X1097,Worksheet!AA1097),Worksheet!$N$3),"")</f>
        <v/>
      </c>
      <c r="O1097" s="19" t="str">
        <f>IF($B1097&lt;&gt;"",ROUND(MAX(Worksheet!Y1097,Worksheet!Z1097),Worksheet!$N$3),"")</f>
        <v/>
      </c>
      <c r="Q1097" s="19"/>
      <c r="R1097" s="19"/>
      <c r="S1097" s="19"/>
    </row>
    <row r="1098" spans="2:19" x14ac:dyDescent="0.25">
      <c r="B1098" s="10" t="str">
        <f>IF(Worksheet!B1098&lt;&gt;"",Worksheet!B1098,"")</f>
        <v/>
      </c>
      <c r="C1098" s="12" t="str">
        <f t="shared" si="101"/>
        <v/>
      </c>
      <c r="D1098" s="12" t="str">
        <f t="shared" si="99"/>
        <v/>
      </c>
      <c r="E1098" s="12" t="str">
        <f t="shared" si="100"/>
        <v/>
      </c>
      <c r="F1098" s="64" t="str">
        <f>IF(Worksheet!I1098="","",Worksheet!I1098)</f>
        <v/>
      </c>
      <c r="G1098" s="65"/>
      <c r="H1098" s="66"/>
      <c r="K1098" s="19"/>
      <c r="L1098" s="19"/>
      <c r="M1098" s="19" t="str">
        <f>IF($B1098&lt;&gt;"",ROUND(MAX(Worksheet!W1098,Worksheet!AB1098),Worksheet!$N$3),"")</f>
        <v/>
      </c>
      <c r="N1098" s="19" t="str">
        <f>IF($B1098&lt;&gt;"",ROUND(MAX(Worksheet!X1098,Worksheet!AA1098),Worksheet!$N$3),"")</f>
        <v/>
      </c>
      <c r="O1098" s="19" t="str">
        <f>IF($B1098&lt;&gt;"",ROUND(MAX(Worksheet!Y1098,Worksheet!Z1098),Worksheet!$N$3),"")</f>
        <v/>
      </c>
      <c r="Q1098" s="19"/>
      <c r="R1098" s="19"/>
      <c r="S1098" s="19"/>
    </row>
    <row r="1099" spans="2:19" x14ac:dyDescent="0.25">
      <c r="B1099" s="10" t="str">
        <f>IF(Worksheet!B1099&lt;&gt;"",Worksheet!B1099,"")</f>
        <v/>
      </c>
      <c r="C1099" s="12" t="str">
        <f t="shared" si="101"/>
        <v/>
      </c>
      <c r="D1099" s="12" t="str">
        <f t="shared" si="99"/>
        <v/>
      </c>
      <c r="E1099" s="12" t="str">
        <f t="shared" si="100"/>
        <v/>
      </c>
      <c r="F1099" s="64" t="str">
        <f>IF(Worksheet!I1099="","",Worksheet!I1099)</f>
        <v/>
      </c>
      <c r="G1099" s="65"/>
      <c r="H1099" s="66"/>
      <c r="K1099" s="19"/>
      <c r="L1099" s="19"/>
      <c r="M1099" s="19" t="str">
        <f>IF($B1099&lt;&gt;"",ROUND(MAX(Worksheet!W1099,Worksheet!AB1099),Worksheet!$N$3),"")</f>
        <v/>
      </c>
      <c r="N1099" s="19" t="str">
        <f>IF($B1099&lt;&gt;"",ROUND(MAX(Worksheet!X1099,Worksheet!AA1099),Worksheet!$N$3),"")</f>
        <v/>
      </c>
      <c r="O1099" s="19" t="str">
        <f>IF($B1099&lt;&gt;"",ROUND(MAX(Worksheet!Y1099,Worksheet!Z1099),Worksheet!$N$3),"")</f>
        <v/>
      </c>
      <c r="Q1099" s="19"/>
      <c r="R1099" s="19"/>
      <c r="S1099" s="19"/>
    </row>
    <row r="1100" spans="2:19" x14ac:dyDescent="0.25">
      <c r="B1100" s="10" t="str">
        <f>IF(Worksheet!B1100&lt;&gt;"",Worksheet!B1100,"")</f>
        <v/>
      </c>
      <c r="C1100" s="12" t="str">
        <f t="shared" si="101"/>
        <v/>
      </c>
      <c r="D1100" s="12" t="str">
        <f t="shared" si="99"/>
        <v/>
      </c>
      <c r="E1100" s="12" t="str">
        <f t="shared" si="100"/>
        <v/>
      </c>
      <c r="F1100" s="64" t="str">
        <f>IF(Worksheet!I1100="","",Worksheet!I1100)</f>
        <v/>
      </c>
      <c r="G1100" s="65"/>
      <c r="H1100" s="66"/>
      <c r="K1100" s="19"/>
      <c r="L1100" s="19"/>
      <c r="M1100" s="19" t="str">
        <f>IF($B1100&lt;&gt;"",ROUND(MAX(Worksheet!W1100,Worksheet!AB1100),Worksheet!$N$3),"")</f>
        <v/>
      </c>
      <c r="N1100" s="19" t="str">
        <f>IF($B1100&lt;&gt;"",ROUND(MAX(Worksheet!X1100,Worksheet!AA1100),Worksheet!$N$3),"")</f>
        <v/>
      </c>
      <c r="O1100" s="19" t="str">
        <f>IF($B1100&lt;&gt;"",ROUND(MAX(Worksheet!Y1100,Worksheet!Z1100),Worksheet!$N$3),"")</f>
        <v/>
      </c>
      <c r="Q1100" s="19"/>
      <c r="R1100" s="19"/>
      <c r="S1100" s="19"/>
    </row>
    <row r="1101" spans="2:19" x14ac:dyDescent="0.25">
      <c r="B1101" s="10" t="str">
        <f>IF(Worksheet!B1101&lt;&gt;"",Worksheet!B1101,"")</f>
        <v/>
      </c>
      <c r="C1101" s="12" t="str">
        <f t="shared" si="101"/>
        <v/>
      </c>
      <c r="D1101" s="12" t="str">
        <f t="shared" si="99"/>
        <v/>
      </c>
      <c r="E1101" s="12" t="str">
        <f t="shared" si="100"/>
        <v/>
      </c>
      <c r="F1101" s="64" t="str">
        <f>IF(Worksheet!I1101="","",Worksheet!I1101)</f>
        <v/>
      </c>
      <c r="G1101" s="65"/>
      <c r="H1101" s="66"/>
      <c r="K1101" s="19"/>
      <c r="L1101" s="19"/>
      <c r="M1101" s="19" t="str">
        <f>IF($B1101&lt;&gt;"",ROUND(MAX(Worksheet!W1101,Worksheet!AB1101),Worksheet!$N$3),"")</f>
        <v/>
      </c>
      <c r="N1101" s="19" t="str">
        <f>IF($B1101&lt;&gt;"",ROUND(MAX(Worksheet!X1101,Worksheet!AA1101),Worksheet!$N$3),"")</f>
        <v/>
      </c>
      <c r="O1101" s="19" t="str">
        <f>IF($B1101&lt;&gt;"",ROUND(MAX(Worksheet!Y1101,Worksheet!Z1101),Worksheet!$N$3),"")</f>
        <v/>
      </c>
      <c r="Q1101" s="19"/>
      <c r="R1101" s="19"/>
      <c r="S1101" s="19"/>
    </row>
    <row r="1102" spans="2:19" x14ac:dyDescent="0.25">
      <c r="B1102" s="10" t="str">
        <f>IF(Worksheet!B1102&lt;&gt;"",Worksheet!B1102,"")</f>
        <v/>
      </c>
      <c r="C1102" s="12" t="str">
        <f t="shared" si="101"/>
        <v/>
      </c>
      <c r="D1102" s="12" t="str">
        <f t="shared" si="99"/>
        <v/>
      </c>
      <c r="E1102" s="12" t="str">
        <f t="shared" si="100"/>
        <v/>
      </c>
      <c r="F1102" s="64" t="str">
        <f>IF(Worksheet!I1102="","",Worksheet!I1102)</f>
        <v/>
      </c>
      <c r="G1102" s="65"/>
      <c r="H1102" s="66"/>
      <c r="K1102" s="19"/>
      <c r="L1102" s="19"/>
      <c r="M1102" s="19" t="str">
        <f>IF($B1102&lt;&gt;"",ROUND(MAX(Worksheet!W1102,Worksheet!AB1102),Worksheet!$N$3),"")</f>
        <v/>
      </c>
      <c r="N1102" s="19" t="str">
        <f>IF($B1102&lt;&gt;"",ROUND(MAX(Worksheet!X1102,Worksheet!AA1102),Worksheet!$N$3),"")</f>
        <v/>
      </c>
      <c r="O1102" s="19" t="str">
        <f>IF($B1102&lt;&gt;"",ROUND(MAX(Worksheet!Y1102,Worksheet!Z1102),Worksheet!$N$3),"")</f>
        <v/>
      </c>
      <c r="Q1102" s="19"/>
      <c r="R1102" s="19"/>
      <c r="S1102" s="19"/>
    </row>
    <row r="1103" spans="2:19" x14ac:dyDescent="0.25">
      <c r="B1103" s="10" t="str">
        <f>IF(Worksheet!B1103&lt;&gt;"",Worksheet!B1103,"")</f>
        <v/>
      </c>
      <c r="C1103" s="12" t="str">
        <f t="shared" si="101"/>
        <v/>
      </c>
      <c r="D1103" s="12" t="str">
        <f t="shared" si="99"/>
        <v/>
      </c>
      <c r="E1103" s="12" t="str">
        <f t="shared" si="100"/>
        <v/>
      </c>
      <c r="F1103" s="64" t="str">
        <f>IF(Worksheet!I1103="","",Worksheet!I1103)</f>
        <v/>
      </c>
      <c r="G1103" s="65"/>
      <c r="H1103" s="66"/>
      <c r="K1103" s="19"/>
      <c r="L1103" s="19"/>
      <c r="M1103" s="19" t="str">
        <f>IF($B1103&lt;&gt;"",ROUND(MAX(Worksheet!W1103,Worksheet!AB1103),Worksheet!$N$3),"")</f>
        <v/>
      </c>
      <c r="N1103" s="19" t="str">
        <f>IF($B1103&lt;&gt;"",ROUND(MAX(Worksheet!X1103,Worksheet!AA1103),Worksheet!$N$3),"")</f>
        <v/>
      </c>
      <c r="O1103" s="19" t="str">
        <f>IF($B1103&lt;&gt;"",ROUND(MAX(Worksheet!Y1103,Worksheet!Z1103),Worksheet!$N$3),"")</f>
        <v/>
      </c>
      <c r="Q1103" s="19"/>
      <c r="R1103" s="19"/>
      <c r="S1103" s="19"/>
    </row>
    <row r="1104" spans="2:19" x14ac:dyDescent="0.25">
      <c r="B1104" s="10" t="str">
        <f>IF(Worksheet!B1104&lt;&gt;"",Worksheet!B1104,"")</f>
        <v/>
      </c>
      <c r="C1104" s="12" t="str">
        <f t="shared" si="101"/>
        <v/>
      </c>
      <c r="D1104" s="12" t="str">
        <f t="shared" si="99"/>
        <v/>
      </c>
      <c r="E1104" s="12" t="str">
        <f t="shared" si="100"/>
        <v/>
      </c>
      <c r="F1104" s="64" t="str">
        <f>IF(Worksheet!I1104="","",Worksheet!I1104)</f>
        <v/>
      </c>
      <c r="G1104" s="65"/>
      <c r="H1104" s="66"/>
      <c r="K1104" s="19"/>
      <c r="L1104" s="19"/>
      <c r="M1104" s="19" t="str">
        <f>IF($B1104&lt;&gt;"",ROUND(MAX(Worksheet!W1104,Worksheet!AB1104),Worksheet!$N$3),"")</f>
        <v/>
      </c>
      <c r="N1104" s="19" t="str">
        <f>IF($B1104&lt;&gt;"",ROUND(MAX(Worksheet!X1104,Worksheet!AA1104),Worksheet!$N$3),"")</f>
        <v/>
      </c>
      <c r="O1104" s="19" t="str">
        <f>IF($B1104&lt;&gt;"",ROUND(MAX(Worksheet!Y1104,Worksheet!Z1104),Worksheet!$N$3),"")</f>
        <v/>
      </c>
      <c r="Q1104" s="19"/>
      <c r="R1104" s="19"/>
      <c r="S1104" s="19"/>
    </row>
    <row r="1105" spans="2:19" x14ac:dyDescent="0.25">
      <c r="B1105" s="10" t="str">
        <f>IF(Worksheet!B1105&lt;&gt;"",Worksheet!B1105,"")</f>
        <v/>
      </c>
      <c r="C1105" s="12" t="str">
        <f t="shared" si="101"/>
        <v/>
      </c>
      <c r="D1105" s="12" t="str">
        <f t="shared" si="99"/>
        <v/>
      </c>
      <c r="E1105" s="12" t="str">
        <f t="shared" si="100"/>
        <v/>
      </c>
      <c r="F1105" s="64" t="str">
        <f>IF(Worksheet!I1105="","",Worksheet!I1105)</f>
        <v/>
      </c>
      <c r="G1105" s="65"/>
      <c r="H1105" s="66"/>
      <c r="K1105" s="19"/>
      <c r="L1105" s="19"/>
      <c r="M1105" s="19" t="str">
        <f>IF($B1105&lt;&gt;"",ROUND(MAX(Worksheet!W1105,Worksheet!AB1105),Worksheet!$N$3),"")</f>
        <v/>
      </c>
      <c r="N1105" s="19" t="str">
        <f>IF($B1105&lt;&gt;"",ROUND(MAX(Worksheet!X1105,Worksheet!AA1105),Worksheet!$N$3),"")</f>
        <v/>
      </c>
      <c r="O1105" s="19" t="str">
        <f>IF($B1105&lt;&gt;"",ROUND(MAX(Worksheet!Y1105,Worksheet!Z1105),Worksheet!$N$3),"")</f>
        <v/>
      </c>
      <c r="Q1105" s="19"/>
      <c r="R1105" s="19"/>
      <c r="S1105" s="19"/>
    </row>
    <row r="1106" spans="2:19" x14ac:dyDescent="0.25">
      <c r="B1106" s="10" t="str">
        <f>IF(Worksheet!B1106&lt;&gt;"",Worksheet!B1106,"")</f>
        <v/>
      </c>
      <c r="C1106" s="12" t="str">
        <f t="shared" si="101"/>
        <v/>
      </c>
      <c r="D1106" s="12" t="str">
        <f t="shared" si="99"/>
        <v/>
      </c>
      <c r="E1106" s="12" t="str">
        <f t="shared" si="100"/>
        <v/>
      </c>
      <c r="F1106" s="64" t="str">
        <f>IF(Worksheet!I1106="","",Worksheet!I1106)</f>
        <v/>
      </c>
      <c r="G1106" s="65"/>
      <c r="H1106" s="66"/>
      <c r="K1106" s="19"/>
      <c r="L1106" s="19"/>
      <c r="M1106" s="19" t="str">
        <f>IF($B1106&lt;&gt;"",ROUND(MAX(Worksheet!W1106,Worksheet!AB1106),Worksheet!$N$3),"")</f>
        <v/>
      </c>
      <c r="N1106" s="19" t="str">
        <f>IF($B1106&lt;&gt;"",ROUND(MAX(Worksheet!X1106,Worksheet!AA1106),Worksheet!$N$3),"")</f>
        <v/>
      </c>
      <c r="O1106" s="19" t="str">
        <f>IF($B1106&lt;&gt;"",ROUND(MAX(Worksheet!Y1106,Worksheet!Z1106),Worksheet!$N$3),"")</f>
        <v/>
      </c>
      <c r="Q1106" s="19"/>
      <c r="R1106" s="19"/>
      <c r="S1106" s="19"/>
    </row>
    <row r="1107" spans="2:19" x14ac:dyDescent="0.25">
      <c r="B1107" s="10" t="str">
        <f>IF(Worksheet!B1107&lt;&gt;"",Worksheet!B1107,"")</f>
        <v/>
      </c>
      <c r="C1107" s="12" t="str">
        <f t="shared" si="101"/>
        <v/>
      </c>
      <c r="D1107" s="12" t="str">
        <f t="shared" si="99"/>
        <v/>
      </c>
      <c r="E1107" s="12" t="str">
        <f t="shared" si="100"/>
        <v/>
      </c>
      <c r="F1107" s="64" t="str">
        <f>IF(Worksheet!I1107="","",Worksheet!I1107)</f>
        <v/>
      </c>
      <c r="G1107" s="65"/>
      <c r="H1107" s="66"/>
      <c r="K1107" s="19"/>
      <c r="L1107" s="19"/>
      <c r="M1107" s="19" t="str">
        <f>IF($B1107&lt;&gt;"",ROUND(MAX(Worksheet!W1107,Worksheet!AB1107),Worksheet!$N$3),"")</f>
        <v/>
      </c>
      <c r="N1107" s="19" t="str">
        <f>IF($B1107&lt;&gt;"",ROUND(MAX(Worksheet!X1107,Worksheet!AA1107),Worksheet!$N$3),"")</f>
        <v/>
      </c>
      <c r="O1107" s="19" t="str">
        <f>IF($B1107&lt;&gt;"",ROUND(MAX(Worksheet!Y1107,Worksheet!Z1107),Worksheet!$N$3),"")</f>
        <v/>
      </c>
      <c r="Q1107" s="19"/>
      <c r="R1107" s="19"/>
      <c r="S1107" s="19"/>
    </row>
    <row r="1108" spans="2:19" x14ac:dyDescent="0.25">
      <c r="B1108" s="10" t="str">
        <f>IF(Worksheet!B1108&lt;&gt;"",Worksheet!B1108,"")</f>
        <v/>
      </c>
      <c r="C1108" s="12" t="str">
        <f t="shared" si="101"/>
        <v/>
      </c>
      <c r="D1108" s="12" t="str">
        <f t="shared" si="99"/>
        <v/>
      </c>
      <c r="E1108" s="12" t="str">
        <f t="shared" si="100"/>
        <v/>
      </c>
      <c r="F1108" s="64" t="str">
        <f>IF(Worksheet!I1108="","",Worksheet!I1108)</f>
        <v/>
      </c>
      <c r="G1108" s="65"/>
      <c r="H1108" s="66"/>
      <c r="K1108" s="19"/>
      <c r="L1108" s="19"/>
      <c r="M1108" s="19" t="str">
        <f>IF($B1108&lt;&gt;"",ROUND(MAX(Worksheet!W1108,Worksheet!AB1108),Worksheet!$N$3),"")</f>
        <v/>
      </c>
      <c r="N1108" s="19" t="str">
        <f>IF($B1108&lt;&gt;"",ROUND(MAX(Worksheet!X1108,Worksheet!AA1108),Worksheet!$N$3),"")</f>
        <v/>
      </c>
      <c r="O1108" s="19" t="str">
        <f>IF($B1108&lt;&gt;"",ROUND(MAX(Worksheet!Y1108,Worksheet!Z1108),Worksheet!$N$3),"")</f>
        <v/>
      </c>
      <c r="Q1108" s="19"/>
      <c r="R1108" s="19"/>
      <c r="S1108" s="19"/>
    </row>
    <row r="1109" spans="2:19" x14ac:dyDescent="0.25">
      <c r="B1109" s="10" t="str">
        <f>IF(Worksheet!B1109&lt;&gt;"",Worksheet!B1109,"")</f>
        <v/>
      </c>
      <c r="C1109" s="12" t="str">
        <f t="shared" si="101"/>
        <v/>
      </c>
      <c r="D1109" s="12" t="str">
        <f t="shared" si="99"/>
        <v/>
      </c>
      <c r="E1109" s="12" t="str">
        <f t="shared" si="100"/>
        <v/>
      </c>
      <c r="F1109" s="64" t="str">
        <f>IF(Worksheet!I1109="","",Worksheet!I1109)</f>
        <v/>
      </c>
      <c r="G1109" s="65"/>
      <c r="H1109" s="66"/>
      <c r="K1109" s="19"/>
      <c r="L1109" s="19"/>
      <c r="M1109" s="19" t="str">
        <f>IF($B1109&lt;&gt;"",ROUND(MAX(Worksheet!W1109,Worksheet!AB1109),Worksheet!$N$3),"")</f>
        <v/>
      </c>
      <c r="N1109" s="19" t="str">
        <f>IF($B1109&lt;&gt;"",ROUND(MAX(Worksheet!X1109,Worksheet!AA1109),Worksheet!$N$3),"")</f>
        <v/>
      </c>
      <c r="O1109" s="19" t="str">
        <f>IF($B1109&lt;&gt;"",ROUND(MAX(Worksheet!Y1109,Worksheet!Z1109),Worksheet!$N$3),"")</f>
        <v/>
      </c>
      <c r="Q1109" s="19"/>
      <c r="R1109" s="19"/>
      <c r="S1109" s="19"/>
    </row>
    <row r="1110" spans="2:19" x14ac:dyDescent="0.25">
      <c r="B1110" s="10" t="str">
        <f>IF(Worksheet!B1110&lt;&gt;"",Worksheet!B1110,"")</f>
        <v/>
      </c>
      <c r="C1110" s="12" t="str">
        <f t="shared" si="101"/>
        <v/>
      </c>
      <c r="D1110" s="12" t="str">
        <f t="shared" si="99"/>
        <v/>
      </c>
      <c r="E1110" s="12" t="str">
        <f t="shared" si="100"/>
        <v/>
      </c>
      <c r="F1110" s="64" t="str">
        <f>IF(Worksheet!I1110="","",Worksheet!I1110)</f>
        <v/>
      </c>
      <c r="G1110" s="65"/>
      <c r="H1110" s="66"/>
      <c r="K1110" s="19"/>
      <c r="L1110" s="19"/>
      <c r="M1110" s="19" t="str">
        <f>IF($B1110&lt;&gt;"",ROUND(MAX(Worksheet!W1110,Worksheet!AB1110),Worksheet!$N$3),"")</f>
        <v/>
      </c>
      <c r="N1110" s="19" t="str">
        <f>IF($B1110&lt;&gt;"",ROUND(MAX(Worksheet!X1110,Worksheet!AA1110),Worksheet!$N$3),"")</f>
        <v/>
      </c>
      <c r="O1110" s="19" t="str">
        <f>IF($B1110&lt;&gt;"",ROUND(MAX(Worksheet!Y1110,Worksheet!Z1110),Worksheet!$N$3),"")</f>
        <v/>
      </c>
      <c r="Q1110" s="19"/>
      <c r="R1110" s="19"/>
      <c r="S1110" s="19"/>
    </row>
    <row r="1111" spans="2:19" x14ac:dyDescent="0.25">
      <c r="B1111" s="10" t="str">
        <f>IF(Worksheet!B1111&lt;&gt;"",Worksheet!B1111,"")</f>
        <v/>
      </c>
      <c r="C1111" s="12" t="str">
        <f t="shared" si="101"/>
        <v/>
      </c>
      <c r="D1111" s="12" t="str">
        <f t="shared" si="99"/>
        <v/>
      </c>
      <c r="E1111" s="12" t="str">
        <f t="shared" si="100"/>
        <v/>
      </c>
      <c r="F1111" s="64" t="str">
        <f>IF(Worksheet!I1111="","",Worksheet!I1111)</f>
        <v/>
      </c>
      <c r="G1111" s="65"/>
      <c r="H1111" s="66"/>
      <c r="K1111" s="19"/>
      <c r="L1111" s="19"/>
      <c r="M1111" s="19" t="str">
        <f>IF($B1111&lt;&gt;"",ROUND(MAX(Worksheet!W1111,Worksheet!AB1111),Worksheet!$N$3),"")</f>
        <v/>
      </c>
      <c r="N1111" s="19" t="str">
        <f>IF($B1111&lt;&gt;"",ROUND(MAX(Worksheet!X1111,Worksheet!AA1111),Worksheet!$N$3),"")</f>
        <v/>
      </c>
      <c r="O1111" s="19" t="str">
        <f>IF($B1111&lt;&gt;"",ROUND(MAX(Worksheet!Y1111,Worksheet!Z1111),Worksheet!$N$3),"")</f>
        <v/>
      </c>
      <c r="Q1111" s="19"/>
      <c r="R1111" s="19"/>
      <c r="S1111" s="19"/>
    </row>
    <row r="1112" spans="2:19" x14ac:dyDescent="0.25">
      <c r="B1112" s="10" t="str">
        <f>IF(Worksheet!B1112&lt;&gt;"",Worksheet!B1112,"")</f>
        <v/>
      </c>
      <c r="C1112" s="12" t="str">
        <f t="shared" si="101"/>
        <v/>
      </c>
      <c r="D1112" s="12" t="str">
        <f t="shared" si="99"/>
        <v/>
      </c>
      <c r="E1112" s="12" t="str">
        <f t="shared" si="100"/>
        <v/>
      </c>
      <c r="F1112" s="64" t="str">
        <f>IF(Worksheet!I1112="","",Worksheet!I1112)</f>
        <v/>
      </c>
      <c r="G1112" s="65"/>
      <c r="H1112" s="66"/>
      <c r="K1112" s="19"/>
      <c r="L1112" s="19"/>
      <c r="M1112" s="19" t="str">
        <f>IF($B1112&lt;&gt;"",ROUND(MAX(Worksheet!W1112,Worksheet!AB1112),Worksheet!$N$3),"")</f>
        <v/>
      </c>
      <c r="N1112" s="19" t="str">
        <f>IF($B1112&lt;&gt;"",ROUND(MAX(Worksheet!X1112,Worksheet!AA1112),Worksheet!$N$3),"")</f>
        <v/>
      </c>
      <c r="O1112" s="19" t="str">
        <f>IF($B1112&lt;&gt;"",ROUND(MAX(Worksheet!Y1112,Worksheet!Z1112),Worksheet!$N$3),"")</f>
        <v/>
      </c>
      <c r="Q1112" s="19"/>
      <c r="R1112" s="19"/>
      <c r="S1112" s="19"/>
    </row>
    <row r="1113" spans="2:19" x14ac:dyDescent="0.25">
      <c r="B1113" s="10" t="str">
        <f>IF(Worksheet!B1113&lt;&gt;"",Worksheet!B1113,"")</f>
        <v/>
      </c>
      <c r="C1113" s="12" t="str">
        <f t="shared" si="101"/>
        <v/>
      </c>
      <c r="D1113" s="12" t="str">
        <f t="shared" si="99"/>
        <v/>
      </c>
      <c r="E1113" s="12" t="str">
        <f t="shared" si="100"/>
        <v/>
      </c>
      <c r="F1113" s="64" t="str">
        <f>IF(Worksheet!I1113="","",Worksheet!I1113)</f>
        <v/>
      </c>
      <c r="G1113" s="65"/>
      <c r="H1113" s="66"/>
      <c r="K1113" s="19"/>
      <c r="L1113" s="19"/>
      <c r="M1113" s="19" t="str">
        <f>IF($B1113&lt;&gt;"",ROUND(MAX(Worksheet!W1113,Worksheet!AB1113),Worksheet!$N$3),"")</f>
        <v/>
      </c>
      <c r="N1113" s="19" t="str">
        <f>IF($B1113&lt;&gt;"",ROUND(MAX(Worksheet!X1113,Worksheet!AA1113),Worksheet!$N$3),"")</f>
        <v/>
      </c>
      <c r="O1113" s="19" t="str">
        <f>IF($B1113&lt;&gt;"",ROUND(MAX(Worksheet!Y1113,Worksheet!Z1113),Worksheet!$N$3),"")</f>
        <v/>
      </c>
      <c r="Q1113" s="19"/>
      <c r="R1113" s="19"/>
      <c r="S1113" s="19"/>
    </row>
    <row r="1114" spans="2:19" x14ac:dyDescent="0.25">
      <c r="B1114" s="10" t="str">
        <f>IF(Worksheet!B1114&lt;&gt;"",Worksheet!B1114,"")</f>
        <v/>
      </c>
      <c r="C1114" s="12" t="str">
        <f t="shared" si="101"/>
        <v/>
      </c>
      <c r="D1114" s="12" t="str">
        <f t="shared" si="99"/>
        <v/>
      </c>
      <c r="E1114" s="12" t="str">
        <f t="shared" si="100"/>
        <v/>
      </c>
      <c r="F1114" s="64" t="str">
        <f>IF(Worksheet!I1114="","",Worksheet!I1114)</f>
        <v/>
      </c>
      <c r="G1114" s="65"/>
      <c r="H1114" s="66"/>
      <c r="K1114" s="19"/>
      <c r="L1114" s="19"/>
      <c r="M1114" s="19" t="str">
        <f>IF($B1114&lt;&gt;"",ROUND(MAX(Worksheet!W1114,Worksheet!AB1114),Worksheet!$N$3),"")</f>
        <v/>
      </c>
      <c r="N1114" s="19" t="str">
        <f>IF($B1114&lt;&gt;"",ROUND(MAX(Worksheet!X1114,Worksheet!AA1114),Worksheet!$N$3),"")</f>
        <v/>
      </c>
      <c r="O1114" s="19" t="str">
        <f>IF($B1114&lt;&gt;"",ROUND(MAX(Worksheet!Y1114,Worksheet!Z1114),Worksheet!$N$3),"")</f>
        <v/>
      </c>
      <c r="Q1114" s="19"/>
      <c r="R1114" s="19"/>
      <c r="S1114" s="19"/>
    </row>
    <row r="1115" spans="2:19" x14ac:dyDescent="0.25">
      <c r="B1115" s="10" t="str">
        <f>IF(Worksheet!B1115&lt;&gt;"",Worksheet!B1115,"")</f>
        <v/>
      </c>
      <c r="C1115" s="12" t="str">
        <f t="shared" si="101"/>
        <v/>
      </c>
      <c r="D1115" s="12" t="str">
        <f t="shared" si="99"/>
        <v/>
      </c>
      <c r="E1115" s="12" t="str">
        <f t="shared" si="100"/>
        <v/>
      </c>
      <c r="F1115" s="64" t="str">
        <f>IF(Worksheet!I1115="","",Worksheet!I1115)</f>
        <v/>
      </c>
      <c r="G1115" s="65"/>
      <c r="H1115" s="66"/>
      <c r="K1115" s="19"/>
      <c r="L1115" s="19"/>
      <c r="M1115" s="19" t="str">
        <f>IF($B1115&lt;&gt;"",ROUND(MAX(Worksheet!W1115,Worksheet!AB1115),Worksheet!$N$3),"")</f>
        <v/>
      </c>
      <c r="N1115" s="19" t="str">
        <f>IF($B1115&lt;&gt;"",ROUND(MAX(Worksheet!X1115,Worksheet!AA1115),Worksheet!$N$3),"")</f>
        <v/>
      </c>
      <c r="O1115" s="19" t="str">
        <f>IF($B1115&lt;&gt;"",ROUND(MAX(Worksheet!Y1115,Worksheet!Z1115),Worksheet!$N$3),"")</f>
        <v/>
      </c>
      <c r="Q1115" s="19"/>
      <c r="R1115" s="19"/>
      <c r="S1115" s="19"/>
    </row>
    <row r="1116" spans="2:19" x14ac:dyDescent="0.25">
      <c r="B1116" s="10" t="str">
        <f>IF(Worksheet!B1116&lt;&gt;"",Worksheet!B1116,"")</f>
        <v/>
      </c>
      <c r="C1116" s="12" t="str">
        <f t="shared" si="101"/>
        <v/>
      </c>
      <c r="D1116" s="12" t="str">
        <f t="shared" si="99"/>
        <v/>
      </c>
      <c r="E1116" s="12" t="str">
        <f t="shared" si="100"/>
        <v/>
      </c>
      <c r="F1116" s="64" t="str">
        <f>IF(Worksheet!I1116="","",Worksheet!I1116)</f>
        <v/>
      </c>
      <c r="G1116" s="65"/>
      <c r="H1116" s="66"/>
      <c r="K1116" s="19"/>
      <c r="L1116" s="19"/>
      <c r="M1116" s="19" t="str">
        <f>IF($B1116&lt;&gt;"",ROUND(MAX(Worksheet!W1116,Worksheet!AB1116),Worksheet!$N$3),"")</f>
        <v/>
      </c>
      <c r="N1116" s="19" t="str">
        <f>IF($B1116&lt;&gt;"",ROUND(MAX(Worksheet!X1116,Worksheet!AA1116),Worksheet!$N$3),"")</f>
        <v/>
      </c>
      <c r="O1116" s="19" t="str">
        <f>IF($B1116&lt;&gt;"",ROUND(MAX(Worksheet!Y1116,Worksheet!Z1116),Worksheet!$N$3),"")</f>
        <v/>
      </c>
      <c r="Q1116" s="19"/>
      <c r="R1116" s="19"/>
      <c r="S1116" s="19"/>
    </row>
    <row r="1117" spans="2:19" x14ac:dyDescent="0.25">
      <c r="B1117" s="10" t="str">
        <f>IF(Worksheet!B1117&lt;&gt;"",Worksheet!B1117,"")</f>
        <v/>
      </c>
      <c r="C1117" s="12" t="str">
        <f t="shared" si="101"/>
        <v/>
      </c>
      <c r="D1117" s="12" t="str">
        <f t="shared" si="99"/>
        <v/>
      </c>
      <c r="E1117" s="12" t="str">
        <f t="shared" si="100"/>
        <v/>
      </c>
      <c r="F1117" s="64" t="str">
        <f>IF(Worksheet!I1117="","",Worksheet!I1117)</f>
        <v/>
      </c>
      <c r="G1117" s="65"/>
      <c r="H1117" s="66"/>
      <c r="K1117" s="19"/>
      <c r="L1117" s="19"/>
      <c r="M1117" s="19" t="str">
        <f>IF($B1117&lt;&gt;"",ROUND(MAX(Worksheet!W1117,Worksheet!AB1117),Worksheet!$N$3),"")</f>
        <v/>
      </c>
      <c r="N1117" s="19" t="str">
        <f>IF($B1117&lt;&gt;"",ROUND(MAX(Worksheet!X1117,Worksheet!AA1117),Worksheet!$N$3),"")</f>
        <v/>
      </c>
      <c r="O1117" s="19" t="str">
        <f>IF($B1117&lt;&gt;"",ROUND(MAX(Worksheet!Y1117,Worksheet!Z1117),Worksheet!$N$3),"")</f>
        <v/>
      </c>
      <c r="Q1117" s="19"/>
      <c r="R1117" s="19"/>
      <c r="S1117" s="19"/>
    </row>
    <row r="1118" spans="2:19" x14ac:dyDescent="0.25">
      <c r="B1118" s="10" t="str">
        <f>IF(Worksheet!B1118&lt;&gt;"",Worksheet!B1118,"")</f>
        <v/>
      </c>
      <c r="C1118" s="12" t="str">
        <f t="shared" si="101"/>
        <v/>
      </c>
      <c r="D1118" s="12" t="str">
        <f t="shared" si="99"/>
        <v/>
      </c>
      <c r="E1118" s="12" t="str">
        <f t="shared" si="100"/>
        <v/>
      </c>
      <c r="F1118" s="64" t="str">
        <f>IF(Worksheet!I1118="","",Worksheet!I1118)</f>
        <v/>
      </c>
      <c r="G1118" s="65"/>
      <c r="H1118" s="66"/>
      <c r="K1118" s="19"/>
      <c r="L1118" s="19"/>
      <c r="M1118" s="19" t="str">
        <f>IF($B1118&lt;&gt;"",ROUND(MAX(Worksheet!W1118,Worksheet!AB1118),Worksheet!$N$3),"")</f>
        <v/>
      </c>
      <c r="N1118" s="19" t="str">
        <f>IF($B1118&lt;&gt;"",ROUND(MAX(Worksheet!X1118,Worksheet!AA1118),Worksheet!$N$3),"")</f>
        <v/>
      </c>
      <c r="O1118" s="19" t="str">
        <f>IF($B1118&lt;&gt;"",ROUND(MAX(Worksheet!Y1118,Worksheet!Z1118),Worksheet!$N$3),"")</f>
        <v/>
      </c>
      <c r="Q1118" s="19"/>
      <c r="R1118" s="19"/>
      <c r="S1118" s="19"/>
    </row>
    <row r="1119" spans="2:19" x14ac:dyDescent="0.25">
      <c r="B1119" s="10" t="str">
        <f>IF(Worksheet!B1119&lt;&gt;"",Worksheet!B1119,"")</f>
        <v/>
      </c>
      <c r="C1119" s="12" t="str">
        <f t="shared" si="101"/>
        <v/>
      </c>
      <c r="D1119" s="12" t="str">
        <f t="shared" si="99"/>
        <v/>
      </c>
      <c r="E1119" s="12" t="str">
        <f t="shared" si="100"/>
        <v/>
      </c>
      <c r="F1119" s="64" t="str">
        <f>IF(Worksheet!I1119="","",Worksheet!I1119)</f>
        <v/>
      </c>
      <c r="G1119" s="65"/>
      <c r="H1119" s="66"/>
      <c r="K1119" s="19"/>
      <c r="L1119" s="19"/>
      <c r="M1119" s="19" t="str">
        <f>IF($B1119&lt;&gt;"",ROUND(MAX(Worksheet!W1119,Worksheet!AB1119),Worksheet!$N$3),"")</f>
        <v/>
      </c>
      <c r="N1119" s="19" t="str">
        <f>IF($B1119&lt;&gt;"",ROUND(MAX(Worksheet!X1119,Worksheet!AA1119),Worksheet!$N$3),"")</f>
        <v/>
      </c>
      <c r="O1119" s="19" t="str">
        <f>IF($B1119&lt;&gt;"",ROUND(MAX(Worksheet!Y1119,Worksheet!Z1119),Worksheet!$N$3),"")</f>
        <v/>
      </c>
      <c r="Q1119" s="19"/>
      <c r="R1119" s="19"/>
      <c r="S1119" s="19"/>
    </row>
    <row r="1120" spans="2:19" x14ac:dyDescent="0.25">
      <c r="B1120" s="10" t="str">
        <f>IF(Worksheet!B1120&lt;&gt;"",Worksheet!B1120,"")</f>
        <v/>
      </c>
      <c r="C1120" s="12" t="str">
        <f t="shared" si="101"/>
        <v/>
      </c>
      <c r="D1120" s="12" t="str">
        <f t="shared" si="99"/>
        <v/>
      </c>
      <c r="E1120" s="12" t="str">
        <f t="shared" si="100"/>
        <v/>
      </c>
      <c r="F1120" s="64" t="str">
        <f>IF(Worksheet!I1120="","",Worksheet!I1120)</f>
        <v/>
      </c>
      <c r="G1120" s="65"/>
      <c r="H1120" s="66"/>
      <c r="K1120" s="19"/>
      <c r="L1120" s="19"/>
      <c r="M1120" s="19" t="str">
        <f>IF($B1120&lt;&gt;"",ROUND(MAX(Worksheet!W1120,Worksheet!AB1120),Worksheet!$N$3),"")</f>
        <v/>
      </c>
      <c r="N1120" s="19" t="str">
        <f>IF($B1120&lt;&gt;"",ROUND(MAX(Worksheet!X1120,Worksheet!AA1120),Worksheet!$N$3),"")</f>
        <v/>
      </c>
      <c r="O1120" s="19" t="str">
        <f>IF($B1120&lt;&gt;"",ROUND(MAX(Worksheet!Y1120,Worksheet!Z1120),Worksheet!$N$3),"")</f>
        <v/>
      </c>
      <c r="Q1120" s="19"/>
      <c r="R1120" s="19"/>
      <c r="S1120" s="19"/>
    </row>
    <row r="1121" spans="2:19" x14ac:dyDescent="0.25">
      <c r="B1121" s="10" t="str">
        <f>IF(Worksheet!B1121&lt;&gt;"",Worksheet!B1121,"")</f>
        <v/>
      </c>
      <c r="C1121" s="12" t="str">
        <f t="shared" si="101"/>
        <v/>
      </c>
      <c r="D1121" s="12" t="str">
        <f t="shared" si="99"/>
        <v/>
      </c>
      <c r="E1121" s="12" t="str">
        <f t="shared" si="100"/>
        <v/>
      </c>
      <c r="F1121" s="64" t="str">
        <f>IF(Worksheet!I1121="","",Worksheet!I1121)</f>
        <v/>
      </c>
      <c r="G1121" s="65"/>
      <c r="H1121" s="66"/>
      <c r="K1121" s="19"/>
      <c r="L1121" s="19"/>
      <c r="M1121" s="19" t="str">
        <f>IF($B1121&lt;&gt;"",ROUND(MAX(Worksheet!W1121,Worksheet!AB1121),Worksheet!$N$3),"")</f>
        <v/>
      </c>
      <c r="N1121" s="19" t="str">
        <f>IF($B1121&lt;&gt;"",ROUND(MAX(Worksheet!X1121,Worksheet!AA1121),Worksheet!$N$3),"")</f>
        <v/>
      </c>
      <c r="O1121" s="19" t="str">
        <f>IF($B1121&lt;&gt;"",ROUND(MAX(Worksheet!Y1121,Worksheet!Z1121),Worksheet!$N$3),"")</f>
        <v/>
      </c>
      <c r="Q1121" s="19"/>
      <c r="R1121" s="19"/>
      <c r="S1121" s="19"/>
    </row>
    <row r="1122" spans="2:19" x14ac:dyDescent="0.25">
      <c r="B1122" s="10" t="str">
        <f>IF(Worksheet!B1122&lt;&gt;"",Worksheet!B1122,"")</f>
        <v/>
      </c>
      <c r="C1122" s="12" t="str">
        <f t="shared" si="101"/>
        <v/>
      </c>
      <c r="D1122" s="12" t="str">
        <f t="shared" si="99"/>
        <v/>
      </c>
      <c r="E1122" s="12" t="str">
        <f t="shared" si="100"/>
        <v/>
      </c>
      <c r="F1122" s="64" t="str">
        <f>IF(Worksheet!I1122="","",Worksheet!I1122)</f>
        <v/>
      </c>
      <c r="G1122" s="65"/>
      <c r="H1122" s="66"/>
      <c r="K1122" s="19"/>
      <c r="L1122" s="19"/>
      <c r="M1122" s="19" t="str">
        <f>IF($B1122&lt;&gt;"",ROUND(MAX(Worksheet!W1122,Worksheet!AB1122),Worksheet!$N$3),"")</f>
        <v/>
      </c>
      <c r="N1122" s="19" t="str">
        <f>IF($B1122&lt;&gt;"",ROUND(MAX(Worksheet!X1122,Worksheet!AA1122),Worksheet!$N$3),"")</f>
        <v/>
      </c>
      <c r="O1122" s="19" t="str">
        <f>IF($B1122&lt;&gt;"",ROUND(MAX(Worksheet!Y1122,Worksheet!Z1122),Worksheet!$N$3),"")</f>
        <v/>
      </c>
      <c r="Q1122" s="19"/>
      <c r="R1122" s="19"/>
      <c r="S1122" s="19"/>
    </row>
    <row r="1123" spans="2:19" x14ac:dyDescent="0.25">
      <c r="B1123" s="10" t="str">
        <f>IF(Worksheet!B1123&lt;&gt;"",Worksheet!B1123,"")</f>
        <v/>
      </c>
      <c r="C1123" s="12" t="str">
        <f t="shared" si="101"/>
        <v/>
      </c>
      <c r="D1123" s="12" t="str">
        <f t="shared" si="99"/>
        <v/>
      </c>
      <c r="E1123" s="12" t="str">
        <f t="shared" si="100"/>
        <v/>
      </c>
      <c r="F1123" s="64" t="str">
        <f>IF(Worksheet!I1123="","",Worksheet!I1123)</f>
        <v/>
      </c>
      <c r="G1123" s="65"/>
      <c r="H1123" s="66"/>
      <c r="K1123" s="19"/>
      <c r="L1123" s="19"/>
      <c r="M1123" s="19" t="str">
        <f>IF($B1123&lt;&gt;"",ROUND(MAX(Worksheet!W1123,Worksheet!AB1123),Worksheet!$N$3),"")</f>
        <v/>
      </c>
      <c r="N1123" s="19" t="str">
        <f>IF($B1123&lt;&gt;"",ROUND(MAX(Worksheet!X1123,Worksheet!AA1123),Worksheet!$N$3),"")</f>
        <v/>
      </c>
      <c r="O1123" s="19" t="str">
        <f>IF($B1123&lt;&gt;"",ROUND(MAX(Worksheet!Y1123,Worksheet!Z1123),Worksheet!$N$3),"")</f>
        <v/>
      </c>
      <c r="Q1123" s="19"/>
      <c r="R1123" s="19"/>
      <c r="S1123" s="19"/>
    </row>
    <row r="1124" spans="2:19" x14ac:dyDescent="0.25">
      <c r="B1124" s="10" t="str">
        <f>IF(Worksheet!B1124&lt;&gt;"",Worksheet!B1124,"")</f>
        <v/>
      </c>
      <c r="C1124" s="12" t="str">
        <f t="shared" si="101"/>
        <v/>
      </c>
      <c r="D1124" s="12" t="str">
        <f t="shared" si="99"/>
        <v/>
      </c>
      <c r="E1124" s="12" t="str">
        <f t="shared" si="100"/>
        <v/>
      </c>
      <c r="F1124" s="64" t="str">
        <f>IF(Worksheet!I1124="","",Worksheet!I1124)</f>
        <v/>
      </c>
      <c r="G1124" s="65"/>
      <c r="H1124" s="66"/>
      <c r="K1124" s="19"/>
      <c r="L1124" s="19"/>
      <c r="M1124" s="19" t="str">
        <f>IF($B1124&lt;&gt;"",ROUND(MAX(Worksheet!W1124,Worksheet!AB1124),Worksheet!$N$3),"")</f>
        <v/>
      </c>
      <c r="N1124" s="19" t="str">
        <f>IF($B1124&lt;&gt;"",ROUND(MAX(Worksheet!X1124,Worksheet!AA1124),Worksheet!$N$3),"")</f>
        <v/>
      </c>
      <c r="O1124" s="19" t="str">
        <f>IF($B1124&lt;&gt;"",ROUND(MAX(Worksheet!Y1124,Worksheet!Z1124),Worksheet!$N$3),"")</f>
        <v/>
      </c>
      <c r="Q1124" s="19"/>
      <c r="R1124" s="19"/>
      <c r="S1124" s="19"/>
    </row>
    <row r="1125" spans="2:19" x14ac:dyDescent="0.25">
      <c r="B1125" s="10" t="str">
        <f>IF(Worksheet!B1125&lt;&gt;"",Worksheet!B1125,"")</f>
        <v/>
      </c>
      <c r="C1125" s="12" t="str">
        <f t="shared" si="101"/>
        <v/>
      </c>
      <c r="D1125" s="12" t="str">
        <f t="shared" si="99"/>
        <v/>
      </c>
      <c r="E1125" s="12" t="str">
        <f t="shared" si="100"/>
        <v/>
      </c>
      <c r="F1125" s="64" t="str">
        <f>IF(Worksheet!I1125="","",Worksheet!I1125)</f>
        <v/>
      </c>
      <c r="G1125" s="65"/>
      <c r="H1125" s="66"/>
      <c r="K1125" s="19"/>
      <c r="L1125" s="19"/>
      <c r="M1125" s="19" t="str">
        <f>IF($B1125&lt;&gt;"",ROUND(MAX(Worksheet!W1125,Worksheet!AB1125),Worksheet!$N$3),"")</f>
        <v/>
      </c>
      <c r="N1125" s="19" t="str">
        <f>IF($B1125&lt;&gt;"",ROUND(MAX(Worksheet!X1125,Worksheet!AA1125),Worksheet!$N$3),"")</f>
        <v/>
      </c>
      <c r="O1125" s="19" t="str">
        <f>IF($B1125&lt;&gt;"",ROUND(MAX(Worksheet!Y1125,Worksheet!Z1125),Worksheet!$N$3),"")</f>
        <v/>
      </c>
      <c r="Q1125" s="19"/>
      <c r="R1125" s="19"/>
      <c r="S1125" s="19"/>
    </row>
    <row r="1126" spans="2:19" x14ac:dyDescent="0.25">
      <c r="B1126" s="10" t="str">
        <f>IF(Worksheet!B1126&lt;&gt;"",Worksheet!B1126,"")</f>
        <v/>
      </c>
      <c r="C1126" s="12" t="str">
        <f t="shared" si="101"/>
        <v/>
      </c>
      <c r="D1126" s="12" t="str">
        <f t="shared" si="99"/>
        <v/>
      </c>
      <c r="E1126" s="12" t="str">
        <f t="shared" si="100"/>
        <v/>
      </c>
      <c r="F1126" s="64" t="str">
        <f>IF(Worksheet!I1126="","",Worksheet!I1126)</f>
        <v/>
      </c>
      <c r="G1126" s="65"/>
      <c r="H1126" s="66"/>
      <c r="K1126" s="19"/>
      <c r="L1126" s="19"/>
      <c r="M1126" s="19" t="str">
        <f>IF($B1126&lt;&gt;"",ROUND(MAX(Worksheet!W1126,Worksheet!AB1126),Worksheet!$N$3),"")</f>
        <v/>
      </c>
      <c r="N1126" s="19" t="str">
        <f>IF($B1126&lt;&gt;"",ROUND(MAX(Worksheet!X1126,Worksheet!AA1126),Worksheet!$N$3),"")</f>
        <v/>
      </c>
      <c r="O1126" s="19" t="str">
        <f>IF($B1126&lt;&gt;"",ROUND(MAX(Worksheet!Y1126,Worksheet!Z1126),Worksheet!$N$3),"")</f>
        <v/>
      </c>
      <c r="Q1126" s="19"/>
      <c r="R1126" s="19"/>
      <c r="S1126" s="19"/>
    </row>
    <row r="1127" spans="2:19" x14ac:dyDescent="0.25">
      <c r="B1127" s="10" t="str">
        <f>IF(Worksheet!B1127&lt;&gt;"",Worksheet!B1127,"")</f>
        <v/>
      </c>
      <c r="C1127" s="12" t="str">
        <f t="shared" si="101"/>
        <v/>
      </c>
      <c r="D1127" s="12" t="str">
        <f t="shared" si="99"/>
        <v/>
      </c>
      <c r="E1127" s="12" t="str">
        <f t="shared" si="100"/>
        <v/>
      </c>
      <c r="F1127" s="64" t="str">
        <f>IF(Worksheet!I1127="","",Worksheet!I1127)</f>
        <v/>
      </c>
      <c r="G1127" s="65"/>
      <c r="H1127" s="66"/>
      <c r="K1127" s="19"/>
      <c r="L1127" s="19"/>
      <c r="M1127" s="19" t="str">
        <f>IF($B1127&lt;&gt;"",ROUND(MAX(Worksheet!W1127,Worksheet!AB1127),Worksheet!$N$3),"")</f>
        <v/>
      </c>
      <c r="N1127" s="19" t="str">
        <f>IF($B1127&lt;&gt;"",ROUND(MAX(Worksheet!X1127,Worksheet!AA1127),Worksheet!$N$3),"")</f>
        <v/>
      </c>
      <c r="O1127" s="19" t="str">
        <f>IF($B1127&lt;&gt;"",ROUND(MAX(Worksheet!Y1127,Worksheet!Z1127),Worksheet!$N$3),"")</f>
        <v/>
      </c>
      <c r="Q1127" s="19"/>
      <c r="R1127" s="19"/>
      <c r="S1127" s="19"/>
    </row>
    <row r="1128" spans="2:19" x14ac:dyDescent="0.25">
      <c r="K1128" s="19"/>
      <c r="L1128" s="19"/>
      <c r="M1128" s="19" t="str">
        <f>IF($B1128&lt;&gt;"",ROUND(MAX(Worksheet!W1128,Worksheet!AB1128),Worksheet!$N$3),"")</f>
        <v/>
      </c>
      <c r="N1128" s="19" t="str">
        <f>IF($B1128&lt;&gt;"",ROUND(MAX(Worksheet!X1128,Worksheet!AA1128),Worksheet!$N$3),"")</f>
        <v/>
      </c>
      <c r="O1128" s="19" t="str">
        <f>IF($B1128&lt;&gt;"",ROUND(MAX(Worksheet!Y1128,Worksheet!Z1128),Worksheet!$N$3),"")</f>
        <v/>
      </c>
      <c r="Q1128" s="19"/>
      <c r="R1128" s="19"/>
      <c r="S1128" s="19"/>
    </row>
    <row r="1129" spans="2:19" x14ac:dyDescent="0.25">
      <c r="B1129" s="61" t="s">
        <v>67</v>
      </c>
      <c r="C1129" s="61"/>
      <c r="D1129" s="61"/>
      <c r="E1129" s="61"/>
      <c r="F1129" s="61"/>
      <c r="G1129" s="61"/>
      <c r="I1129" s="2" t="str">
        <f>CONCATENATE("Page ",P1129," of ",$Q$1)</f>
        <v>Page 26 of 2</v>
      </c>
      <c r="K1129" s="19"/>
      <c r="L1129" s="19"/>
      <c r="M1129" s="19" t="e">
        <f>IF($B1129&lt;&gt;"",ROUND(MAX(Worksheet!W1129,Worksheet!AB1129),Worksheet!$N$3),"")</f>
        <v>#VALUE!</v>
      </c>
      <c r="N1129" s="19" t="e">
        <f>IF($B1129&lt;&gt;"",ROUND(MAX(Worksheet!X1129,Worksheet!AA1129),Worksheet!$N$3),"")</f>
        <v>#VALUE!</v>
      </c>
      <c r="O1129" s="19" t="e">
        <f>IF($B1129&lt;&gt;"",ROUND(MAX(Worksheet!Y1129,Worksheet!Z1129),Worksheet!$N$3),"")</f>
        <v>#VALUE!</v>
      </c>
      <c r="P1129" s="13">
        <f>P1082+1</f>
        <v>26</v>
      </c>
      <c r="Q1129" s="19"/>
      <c r="R1129" s="19"/>
      <c r="S1129" s="19"/>
    </row>
    <row r="1130" spans="2:19" ht="18" x14ac:dyDescent="0.25">
      <c r="B1130" s="67" t="s">
        <v>68</v>
      </c>
      <c r="C1130" s="67"/>
      <c r="D1130" s="67"/>
      <c r="E1130" s="67"/>
      <c r="F1130" s="67"/>
      <c r="G1130" s="67"/>
      <c r="H1130" s="67"/>
      <c r="K1130" s="19"/>
      <c r="L1130" s="19"/>
      <c r="M1130" s="19" t="e">
        <f>IF($B1130&lt;&gt;"",ROUND(MAX(Worksheet!W1130,Worksheet!AB1130),Worksheet!$N$3),"")</f>
        <v>#VALUE!</v>
      </c>
      <c r="N1130" s="19" t="e">
        <f>IF($B1130&lt;&gt;"",ROUND(MAX(Worksheet!X1130,Worksheet!AA1130),Worksheet!$N$3),"")</f>
        <v>#VALUE!</v>
      </c>
      <c r="O1130" s="19" t="e">
        <f>IF($B1130&lt;&gt;"",ROUND(MAX(Worksheet!Y1130,Worksheet!Z1130),Worksheet!$N$3),"")</f>
        <v>#VALUE!</v>
      </c>
      <c r="Q1130" s="19"/>
      <c r="R1130" s="19"/>
      <c r="S1130" s="19"/>
    </row>
    <row r="1131" spans="2:19" ht="16.5" thickBot="1" x14ac:dyDescent="0.3">
      <c r="B1131" s="3" t="s">
        <v>31</v>
      </c>
      <c r="C1131" s="28">
        <f>$C$3</f>
        <v>0</v>
      </c>
      <c r="E1131" s="3" t="s">
        <v>24</v>
      </c>
      <c r="F1131" s="4" t="str">
        <f>$E$3</f>
        <v/>
      </c>
      <c r="H1131" s="5"/>
      <c r="K1131" s="19"/>
      <c r="L1131" s="19"/>
      <c r="M1131" s="19" t="e">
        <f>IF($B1131&lt;&gt;"",ROUND(MAX(Worksheet!W1131,Worksheet!AB1131),Worksheet!$N$3),"")</f>
        <v>#VALUE!</v>
      </c>
      <c r="N1131" s="19" t="e">
        <f>IF($B1131&lt;&gt;"",ROUND(MAX(Worksheet!X1131,Worksheet!AA1131),Worksheet!$N$3),"")</f>
        <v>#VALUE!</v>
      </c>
      <c r="O1131" s="19" t="e">
        <f>IF($B1131&lt;&gt;"",ROUND(MAX(Worksheet!Y1131,Worksheet!Z1131),Worksheet!$N$3),"")</f>
        <v>#VALUE!</v>
      </c>
      <c r="Q1131" s="19"/>
      <c r="R1131" s="19"/>
      <c r="S1131" s="19"/>
    </row>
    <row r="1132" spans="2:19" x14ac:dyDescent="0.25">
      <c r="H1132" s="6"/>
      <c r="K1132" s="19"/>
      <c r="L1132" s="19"/>
      <c r="M1132" s="19" t="str">
        <f>IF($B1132&lt;&gt;"",ROUND(MAX(Worksheet!W1132,Worksheet!AB1132),Worksheet!$N$3),"")</f>
        <v/>
      </c>
      <c r="N1132" s="19" t="str">
        <f>IF($B1132&lt;&gt;"",ROUND(MAX(Worksheet!X1132,Worksheet!AA1132),Worksheet!$N$3),"")</f>
        <v/>
      </c>
      <c r="O1132" s="19" t="str">
        <f>IF($B1132&lt;&gt;"",ROUND(MAX(Worksheet!Y1132,Worksheet!Z1132),Worksheet!$N$3),"")</f>
        <v/>
      </c>
      <c r="Q1132" s="19"/>
      <c r="R1132" s="19"/>
      <c r="S1132" s="19"/>
    </row>
    <row r="1133" spans="2:19" x14ac:dyDescent="0.25">
      <c r="C1133" s="60" t="s">
        <v>42</v>
      </c>
      <c r="D1133" s="60"/>
      <c r="E1133" s="60"/>
      <c r="H1133" s="6"/>
      <c r="K1133" s="19"/>
      <c r="L1133" s="19"/>
      <c r="M1133" s="19" t="str">
        <f>IF($B1133&lt;&gt;"",ROUND(MAX(Worksheet!W1133,Worksheet!AB1133),Worksheet!$N$3),"")</f>
        <v/>
      </c>
      <c r="N1133" s="19" t="str">
        <f>IF($B1133&lt;&gt;"",ROUND(MAX(Worksheet!X1133,Worksheet!AA1133),Worksheet!$N$3),"")</f>
        <v/>
      </c>
      <c r="O1133" s="19" t="str">
        <f>IF($B1133&lt;&gt;"",ROUND(MAX(Worksheet!Y1133,Worksheet!Z1133),Worksheet!$N$3),"")</f>
        <v/>
      </c>
      <c r="Q1133" s="19"/>
      <c r="R1133" s="19"/>
      <c r="S1133" s="19"/>
    </row>
    <row r="1134" spans="2:19" x14ac:dyDescent="0.25">
      <c r="B1134" s="7" t="s">
        <v>45</v>
      </c>
      <c r="C1134" s="7" t="s">
        <v>9</v>
      </c>
      <c r="D1134" s="7" t="s">
        <v>71</v>
      </c>
      <c r="E1134" s="7" t="s">
        <v>11</v>
      </c>
      <c r="F1134" s="68" t="s">
        <v>52</v>
      </c>
      <c r="G1134" s="68"/>
      <c r="H1134" s="68"/>
      <c r="K1134" s="19"/>
      <c r="L1134" s="19"/>
      <c r="M1134" s="19" t="e">
        <f>IF($B1134&lt;&gt;"",ROUND(MAX(Worksheet!W1134,Worksheet!AB1134),Worksheet!$N$3),"")</f>
        <v>#VALUE!</v>
      </c>
      <c r="N1134" s="19" t="e">
        <f>IF($B1134&lt;&gt;"",ROUND(MAX(Worksheet!X1134,Worksheet!AA1134),Worksheet!$N$3),"")</f>
        <v>#VALUE!</v>
      </c>
      <c r="O1134" s="19" t="e">
        <f>IF($B1134&lt;&gt;"",ROUND(MAX(Worksheet!Y1134,Worksheet!Z1134),Worksheet!$N$3),"")</f>
        <v>#VALUE!</v>
      </c>
      <c r="Q1134" s="19"/>
      <c r="R1134" s="19"/>
      <c r="S1134" s="19"/>
    </row>
    <row r="1135" spans="2:19" x14ac:dyDescent="0.25">
      <c r="B1135" s="10" t="str">
        <f>IF(Worksheet!B1135&lt;&gt;"",Worksheet!B1135,"")</f>
        <v/>
      </c>
      <c r="C1135" s="12" t="str">
        <f t="shared" ref="C1135" si="102">IF(ISERROR(M1135),"",M1135)</f>
        <v/>
      </c>
      <c r="D1135" s="12" t="str">
        <f t="shared" ref="D1135:D1174" si="103">IF(ISERROR(N1135),"",N1135)</f>
        <v/>
      </c>
      <c r="E1135" s="12" t="str">
        <f t="shared" ref="E1135:E1174" si="104">IF(ISERROR(O1135),"",O1135)</f>
        <v/>
      </c>
      <c r="F1135" s="64" t="str">
        <f>IF(Worksheet!I1135="","",Worksheet!I1135)</f>
        <v/>
      </c>
      <c r="G1135" s="65"/>
      <c r="H1135" s="66"/>
      <c r="K1135" s="19"/>
      <c r="L1135" s="19"/>
      <c r="M1135" s="19" t="str">
        <f>IF($B1135&lt;&gt;"",ROUND(MAX(Worksheet!W1135,Worksheet!AB1135),Worksheet!$N$3),"")</f>
        <v/>
      </c>
      <c r="N1135" s="19" t="str">
        <f>IF($B1135&lt;&gt;"",ROUND(MAX(Worksheet!X1135,Worksheet!AA1135),Worksheet!$N$3),"")</f>
        <v/>
      </c>
      <c r="O1135" s="19" t="str">
        <f>IF($B1135&lt;&gt;"",ROUND(MAX(Worksheet!Y1135,Worksheet!Z1135),Worksheet!$N$3),"")</f>
        <v/>
      </c>
      <c r="Q1135" s="13">
        <f>IF(B1135="",Q1088,Q1088+1)</f>
        <v>2</v>
      </c>
      <c r="R1135" s="19"/>
      <c r="S1135" s="19"/>
    </row>
    <row r="1136" spans="2:19" x14ac:dyDescent="0.25">
      <c r="B1136" s="10" t="str">
        <f>IF(Worksheet!B1136&lt;&gt;"",Worksheet!B1136,"")</f>
        <v/>
      </c>
      <c r="C1136" s="12" t="str">
        <f>IF(ISERROR(M1136),"",M1136)</f>
        <v/>
      </c>
      <c r="D1136" s="12" t="str">
        <f t="shared" si="103"/>
        <v/>
      </c>
      <c r="E1136" s="12" t="str">
        <f t="shared" si="104"/>
        <v/>
      </c>
      <c r="F1136" s="64" t="str">
        <f>IF(Worksheet!I1136="","",Worksheet!I1136)</f>
        <v/>
      </c>
      <c r="G1136" s="65"/>
      <c r="H1136" s="66"/>
      <c r="K1136" s="19"/>
      <c r="L1136" s="19"/>
      <c r="M1136" s="19" t="str">
        <f>IF($B1136&lt;&gt;"",ROUND(MAX(Worksheet!W1136,Worksheet!AB1136),Worksheet!$N$3),"")</f>
        <v/>
      </c>
      <c r="N1136" s="19" t="str">
        <f>IF($B1136&lt;&gt;"",ROUND(MAX(Worksheet!X1136,Worksheet!AA1136),Worksheet!$N$3),"")</f>
        <v/>
      </c>
      <c r="O1136" s="19" t="str">
        <f>IF($B1136&lt;&gt;"",ROUND(MAX(Worksheet!Y1136,Worksheet!Z1136),Worksheet!$N$3),"")</f>
        <v/>
      </c>
      <c r="Q1136" s="19"/>
      <c r="R1136" s="19"/>
      <c r="S1136" s="19"/>
    </row>
    <row r="1137" spans="2:19" x14ac:dyDescent="0.25">
      <c r="B1137" s="10" t="str">
        <f>IF(Worksheet!B1137&lt;&gt;"",Worksheet!B1137,"")</f>
        <v/>
      </c>
      <c r="C1137" s="12" t="str">
        <f t="shared" ref="C1137:C1174" si="105">IF(ISERROR(M1137),"",M1137)</f>
        <v/>
      </c>
      <c r="D1137" s="12" t="str">
        <f t="shared" si="103"/>
        <v/>
      </c>
      <c r="E1137" s="12" t="str">
        <f t="shared" si="104"/>
        <v/>
      </c>
      <c r="F1137" s="64" t="str">
        <f>IF(Worksheet!I1137="","",Worksheet!I1137)</f>
        <v/>
      </c>
      <c r="G1137" s="65"/>
      <c r="H1137" s="66"/>
      <c r="K1137" s="19"/>
      <c r="L1137" s="19"/>
      <c r="M1137" s="19" t="str">
        <f>IF($B1137&lt;&gt;"",ROUND(MAX(Worksheet!W1137,Worksheet!AB1137),Worksheet!$N$3),"")</f>
        <v/>
      </c>
      <c r="N1137" s="19" t="str">
        <f>IF($B1137&lt;&gt;"",ROUND(MAX(Worksheet!X1137,Worksheet!AA1137),Worksheet!$N$3),"")</f>
        <v/>
      </c>
      <c r="O1137" s="19" t="str">
        <f>IF($B1137&lt;&gt;"",ROUND(MAX(Worksheet!Y1137,Worksheet!Z1137),Worksheet!$N$3),"")</f>
        <v/>
      </c>
      <c r="Q1137" s="19"/>
      <c r="R1137" s="19"/>
      <c r="S1137" s="19"/>
    </row>
    <row r="1138" spans="2:19" x14ac:dyDescent="0.25">
      <c r="B1138" s="10" t="str">
        <f>IF(Worksheet!B1138&lt;&gt;"",Worksheet!B1138,"")</f>
        <v/>
      </c>
      <c r="C1138" s="12" t="str">
        <f t="shared" si="105"/>
        <v/>
      </c>
      <c r="D1138" s="12" t="str">
        <f t="shared" si="103"/>
        <v/>
      </c>
      <c r="E1138" s="12" t="str">
        <f t="shared" si="104"/>
        <v/>
      </c>
      <c r="F1138" s="64" t="str">
        <f>IF(Worksheet!I1138="","",Worksheet!I1138)</f>
        <v/>
      </c>
      <c r="G1138" s="65"/>
      <c r="H1138" s="66"/>
      <c r="K1138" s="19"/>
      <c r="L1138" s="19"/>
      <c r="M1138" s="19" t="str">
        <f>IF($B1138&lt;&gt;"",ROUND(MAX(Worksheet!W1138,Worksheet!AB1138),Worksheet!$N$3),"")</f>
        <v/>
      </c>
      <c r="N1138" s="19" t="str">
        <f>IF($B1138&lt;&gt;"",ROUND(MAX(Worksheet!X1138,Worksheet!AA1138),Worksheet!$N$3),"")</f>
        <v/>
      </c>
      <c r="O1138" s="19" t="str">
        <f>IF($B1138&lt;&gt;"",ROUND(MAX(Worksheet!Y1138,Worksheet!Z1138),Worksheet!$N$3),"")</f>
        <v/>
      </c>
      <c r="Q1138" s="19"/>
      <c r="R1138" s="19"/>
      <c r="S1138" s="19"/>
    </row>
    <row r="1139" spans="2:19" x14ac:dyDescent="0.25">
      <c r="B1139" s="10" t="str">
        <f>IF(Worksheet!B1139&lt;&gt;"",Worksheet!B1139,"")</f>
        <v/>
      </c>
      <c r="C1139" s="12" t="str">
        <f t="shared" si="105"/>
        <v/>
      </c>
      <c r="D1139" s="12" t="str">
        <f t="shared" si="103"/>
        <v/>
      </c>
      <c r="E1139" s="12" t="str">
        <f t="shared" si="104"/>
        <v/>
      </c>
      <c r="F1139" s="64" t="str">
        <f>IF(Worksheet!I1139="","",Worksheet!I1139)</f>
        <v/>
      </c>
      <c r="G1139" s="65"/>
      <c r="H1139" s="66"/>
      <c r="K1139" s="19"/>
      <c r="L1139" s="19"/>
      <c r="M1139" s="19" t="str">
        <f>IF($B1139&lt;&gt;"",ROUND(MAX(Worksheet!W1139,Worksheet!AB1139),Worksheet!$N$3),"")</f>
        <v/>
      </c>
      <c r="N1139" s="19" t="str">
        <f>IF($B1139&lt;&gt;"",ROUND(MAX(Worksheet!X1139,Worksheet!AA1139),Worksheet!$N$3),"")</f>
        <v/>
      </c>
      <c r="O1139" s="19" t="str">
        <f>IF($B1139&lt;&gt;"",ROUND(MAX(Worksheet!Y1139,Worksheet!Z1139),Worksheet!$N$3),"")</f>
        <v/>
      </c>
      <c r="Q1139" s="19"/>
      <c r="R1139" s="19"/>
      <c r="S1139" s="19"/>
    </row>
    <row r="1140" spans="2:19" x14ac:dyDescent="0.25">
      <c r="B1140" s="10" t="str">
        <f>IF(Worksheet!B1140&lt;&gt;"",Worksheet!B1140,"")</f>
        <v/>
      </c>
      <c r="C1140" s="12" t="str">
        <f t="shared" si="105"/>
        <v/>
      </c>
      <c r="D1140" s="12" t="str">
        <f t="shared" si="103"/>
        <v/>
      </c>
      <c r="E1140" s="12" t="str">
        <f t="shared" si="104"/>
        <v/>
      </c>
      <c r="F1140" s="64" t="str">
        <f>IF(Worksheet!I1140="","",Worksheet!I1140)</f>
        <v/>
      </c>
      <c r="G1140" s="65"/>
      <c r="H1140" s="66"/>
      <c r="K1140" s="19"/>
      <c r="L1140" s="19"/>
      <c r="M1140" s="19" t="str">
        <f>IF($B1140&lt;&gt;"",ROUND(MAX(Worksheet!W1140,Worksheet!AB1140),Worksheet!$N$3),"")</f>
        <v/>
      </c>
      <c r="N1140" s="19" t="str">
        <f>IF($B1140&lt;&gt;"",ROUND(MAX(Worksheet!X1140,Worksheet!AA1140),Worksheet!$N$3),"")</f>
        <v/>
      </c>
      <c r="O1140" s="19" t="str">
        <f>IF($B1140&lt;&gt;"",ROUND(MAX(Worksheet!Y1140,Worksheet!Z1140),Worksheet!$N$3),"")</f>
        <v/>
      </c>
      <c r="Q1140" s="19"/>
      <c r="R1140" s="19"/>
      <c r="S1140" s="19"/>
    </row>
    <row r="1141" spans="2:19" x14ac:dyDescent="0.25">
      <c r="B1141" s="10" t="str">
        <f>IF(Worksheet!B1141&lt;&gt;"",Worksheet!B1141,"")</f>
        <v/>
      </c>
      <c r="C1141" s="12" t="str">
        <f t="shared" si="105"/>
        <v/>
      </c>
      <c r="D1141" s="12" t="str">
        <f t="shared" si="103"/>
        <v/>
      </c>
      <c r="E1141" s="12" t="str">
        <f t="shared" si="104"/>
        <v/>
      </c>
      <c r="F1141" s="64" t="str">
        <f>IF(Worksheet!I1141="","",Worksheet!I1141)</f>
        <v/>
      </c>
      <c r="G1141" s="65"/>
      <c r="H1141" s="66"/>
      <c r="K1141" s="19"/>
      <c r="L1141" s="19"/>
      <c r="M1141" s="19" t="str">
        <f>IF($B1141&lt;&gt;"",ROUND(MAX(Worksheet!W1141,Worksheet!AB1141),Worksheet!$N$3),"")</f>
        <v/>
      </c>
      <c r="N1141" s="19" t="str">
        <f>IF($B1141&lt;&gt;"",ROUND(MAX(Worksheet!X1141,Worksheet!AA1141),Worksheet!$N$3),"")</f>
        <v/>
      </c>
      <c r="O1141" s="19" t="str">
        <f>IF($B1141&lt;&gt;"",ROUND(MAX(Worksheet!Y1141,Worksheet!Z1141),Worksheet!$N$3),"")</f>
        <v/>
      </c>
      <c r="Q1141" s="19"/>
      <c r="R1141" s="19"/>
      <c r="S1141" s="19"/>
    </row>
    <row r="1142" spans="2:19" x14ac:dyDescent="0.25">
      <c r="B1142" s="10" t="str">
        <f>IF(Worksheet!B1142&lt;&gt;"",Worksheet!B1142,"")</f>
        <v/>
      </c>
      <c r="C1142" s="12" t="str">
        <f t="shared" si="105"/>
        <v/>
      </c>
      <c r="D1142" s="12" t="str">
        <f t="shared" si="103"/>
        <v/>
      </c>
      <c r="E1142" s="12" t="str">
        <f t="shared" si="104"/>
        <v/>
      </c>
      <c r="F1142" s="64" t="str">
        <f>IF(Worksheet!I1142="","",Worksheet!I1142)</f>
        <v/>
      </c>
      <c r="G1142" s="65"/>
      <c r="H1142" s="66"/>
      <c r="K1142" s="19"/>
      <c r="L1142" s="19"/>
      <c r="M1142" s="19" t="str">
        <f>IF($B1142&lt;&gt;"",ROUND(MAX(Worksheet!W1142,Worksheet!AB1142),Worksheet!$N$3),"")</f>
        <v/>
      </c>
      <c r="N1142" s="19" t="str">
        <f>IF($B1142&lt;&gt;"",ROUND(MAX(Worksheet!X1142,Worksheet!AA1142),Worksheet!$N$3),"")</f>
        <v/>
      </c>
      <c r="O1142" s="19" t="str">
        <f>IF($B1142&lt;&gt;"",ROUND(MAX(Worksheet!Y1142,Worksheet!Z1142),Worksheet!$N$3),"")</f>
        <v/>
      </c>
      <c r="Q1142" s="19"/>
      <c r="R1142" s="19"/>
      <c r="S1142" s="19"/>
    </row>
    <row r="1143" spans="2:19" x14ac:dyDescent="0.25">
      <c r="B1143" s="10" t="str">
        <f>IF(Worksheet!B1143&lt;&gt;"",Worksheet!B1143,"")</f>
        <v/>
      </c>
      <c r="C1143" s="12" t="str">
        <f t="shared" si="105"/>
        <v/>
      </c>
      <c r="D1143" s="12" t="str">
        <f t="shared" si="103"/>
        <v/>
      </c>
      <c r="E1143" s="12" t="str">
        <f t="shared" si="104"/>
        <v/>
      </c>
      <c r="F1143" s="64" t="str">
        <f>IF(Worksheet!I1143="","",Worksheet!I1143)</f>
        <v/>
      </c>
      <c r="G1143" s="65"/>
      <c r="H1143" s="66"/>
      <c r="K1143" s="19"/>
      <c r="L1143" s="19"/>
      <c r="M1143" s="19" t="str">
        <f>IF($B1143&lt;&gt;"",ROUND(MAX(Worksheet!W1143,Worksheet!AB1143),Worksheet!$N$3),"")</f>
        <v/>
      </c>
      <c r="N1143" s="19" t="str">
        <f>IF($B1143&lt;&gt;"",ROUND(MAX(Worksheet!X1143,Worksheet!AA1143),Worksheet!$N$3),"")</f>
        <v/>
      </c>
      <c r="O1143" s="19" t="str">
        <f>IF($B1143&lt;&gt;"",ROUND(MAX(Worksheet!Y1143,Worksheet!Z1143),Worksheet!$N$3),"")</f>
        <v/>
      </c>
      <c r="Q1143" s="19"/>
      <c r="R1143" s="19"/>
      <c r="S1143" s="19"/>
    </row>
    <row r="1144" spans="2:19" x14ac:dyDescent="0.25">
      <c r="B1144" s="10" t="str">
        <f>IF(Worksheet!B1144&lt;&gt;"",Worksheet!B1144,"")</f>
        <v/>
      </c>
      <c r="C1144" s="12" t="str">
        <f t="shared" si="105"/>
        <v/>
      </c>
      <c r="D1144" s="12" t="str">
        <f t="shared" si="103"/>
        <v/>
      </c>
      <c r="E1144" s="12" t="str">
        <f t="shared" si="104"/>
        <v/>
      </c>
      <c r="F1144" s="64" t="str">
        <f>IF(Worksheet!I1144="","",Worksheet!I1144)</f>
        <v/>
      </c>
      <c r="G1144" s="65"/>
      <c r="H1144" s="66"/>
      <c r="K1144" s="19"/>
      <c r="L1144" s="19"/>
      <c r="M1144" s="19" t="str">
        <f>IF($B1144&lt;&gt;"",ROUND(MAX(Worksheet!W1144,Worksheet!AB1144),Worksheet!$N$3),"")</f>
        <v/>
      </c>
      <c r="N1144" s="19" t="str">
        <f>IF($B1144&lt;&gt;"",ROUND(MAX(Worksheet!X1144,Worksheet!AA1144),Worksheet!$N$3),"")</f>
        <v/>
      </c>
      <c r="O1144" s="19" t="str">
        <f>IF($B1144&lt;&gt;"",ROUND(MAX(Worksheet!Y1144,Worksheet!Z1144),Worksheet!$N$3),"")</f>
        <v/>
      </c>
      <c r="Q1144" s="19"/>
      <c r="R1144" s="19"/>
      <c r="S1144" s="19"/>
    </row>
    <row r="1145" spans="2:19" x14ac:dyDescent="0.25">
      <c r="B1145" s="10" t="str">
        <f>IF(Worksheet!B1145&lt;&gt;"",Worksheet!B1145,"")</f>
        <v/>
      </c>
      <c r="C1145" s="12" t="str">
        <f t="shared" si="105"/>
        <v/>
      </c>
      <c r="D1145" s="12" t="str">
        <f t="shared" si="103"/>
        <v/>
      </c>
      <c r="E1145" s="12" t="str">
        <f t="shared" si="104"/>
        <v/>
      </c>
      <c r="F1145" s="64" t="str">
        <f>IF(Worksheet!I1145="","",Worksheet!I1145)</f>
        <v/>
      </c>
      <c r="G1145" s="65"/>
      <c r="H1145" s="66"/>
      <c r="K1145" s="19"/>
      <c r="L1145" s="19"/>
      <c r="M1145" s="19" t="str">
        <f>IF($B1145&lt;&gt;"",ROUND(MAX(Worksheet!W1145,Worksheet!AB1145),Worksheet!$N$3),"")</f>
        <v/>
      </c>
      <c r="N1145" s="19" t="str">
        <f>IF($B1145&lt;&gt;"",ROUND(MAX(Worksheet!X1145,Worksheet!AA1145),Worksheet!$N$3),"")</f>
        <v/>
      </c>
      <c r="O1145" s="19" t="str">
        <f>IF($B1145&lt;&gt;"",ROUND(MAX(Worksheet!Y1145,Worksheet!Z1145),Worksheet!$N$3),"")</f>
        <v/>
      </c>
      <c r="Q1145" s="19"/>
      <c r="R1145" s="19"/>
      <c r="S1145" s="19"/>
    </row>
    <row r="1146" spans="2:19" x14ac:dyDescent="0.25">
      <c r="B1146" s="10" t="str">
        <f>IF(Worksheet!B1146&lt;&gt;"",Worksheet!B1146,"")</f>
        <v/>
      </c>
      <c r="C1146" s="12" t="str">
        <f t="shared" si="105"/>
        <v/>
      </c>
      <c r="D1146" s="12" t="str">
        <f t="shared" si="103"/>
        <v/>
      </c>
      <c r="E1146" s="12" t="str">
        <f t="shared" si="104"/>
        <v/>
      </c>
      <c r="F1146" s="64" t="str">
        <f>IF(Worksheet!I1146="","",Worksheet!I1146)</f>
        <v/>
      </c>
      <c r="G1146" s="65"/>
      <c r="H1146" s="66"/>
      <c r="K1146" s="19"/>
      <c r="L1146" s="19"/>
      <c r="M1146" s="19" t="str">
        <f>IF($B1146&lt;&gt;"",ROUND(MAX(Worksheet!W1146,Worksheet!AB1146),Worksheet!$N$3),"")</f>
        <v/>
      </c>
      <c r="N1146" s="19" t="str">
        <f>IF($B1146&lt;&gt;"",ROUND(MAX(Worksheet!X1146,Worksheet!AA1146),Worksheet!$N$3),"")</f>
        <v/>
      </c>
      <c r="O1146" s="19" t="str">
        <f>IF($B1146&lt;&gt;"",ROUND(MAX(Worksheet!Y1146,Worksheet!Z1146),Worksheet!$N$3),"")</f>
        <v/>
      </c>
      <c r="Q1146" s="19"/>
      <c r="R1146" s="19"/>
      <c r="S1146" s="19"/>
    </row>
    <row r="1147" spans="2:19" x14ac:dyDescent="0.25">
      <c r="B1147" s="10" t="str">
        <f>IF(Worksheet!B1147&lt;&gt;"",Worksheet!B1147,"")</f>
        <v/>
      </c>
      <c r="C1147" s="12" t="str">
        <f t="shared" si="105"/>
        <v/>
      </c>
      <c r="D1147" s="12" t="str">
        <f t="shared" si="103"/>
        <v/>
      </c>
      <c r="E1147" s="12" t="str">
        <f t="shared" si="104"/>
        <v/>
      </c>
      <c r="F1147" s="64" t="str">
        <f>IF(Worksheet!I1147="","",Worksheet!I1147)</f>
        <v/>
      </c>
      <c r="G1147" s="65"/>
      <c r="H1147" s="66"/>
      <c r="K1147" s="19"/>
      <c r="L1147" s="19"/>
      <c r="M1147" s="19" t="str">
        <f>IF($B1147&lt;&gt;"",ROUND(MAX(Worksheet!W1147,Worksheet!AB1147),Worksheet!$N$3),"")</f>
        <v/>
      </c>
      <c r="N1147" s="19" t="str">
        <f>IF($B1147&lt;&gt;"",ROUND(MAX(Worksheet!X1147,Worksheet!AA1147),Worksheet!$N$3),"")</f>
        <v/>
      </c>
      <c r="O1147" s="19" t="str">
        <f>IF($B1147&lt;&gt;"",ROUND(MAX(Worksheet!Y1147,Worksheet!Z1147),Worksheet!$N$3),"")</f>
        <v/>
      </c>
      <c r="Q1147" s="19"/>
      <c r="R1147" s="19"/>
      <c r="S1147" s="19"/>
    </row>
    <row r="1148" spans="2:19" x14ac:dyDescent="0.25">
      <c r="B1148" s="10" t="str">
        <f>IF(Worksheet!B1148&lt;&gt;"",Worksheet!B1148,"")</f>
        <v/>
      </c>
      <c r="C1148" s="12" t="str">
        <f t="shared" si="105"/>
        <v/>
      </c>
      <c r="D1148" s="12" t="str">
        <f t="shared" si="103"/>
        <v/>
      </c>
      <c r="E1148" s="12" t="str">
        <f t="shared" si="104"/>
        <v/>
      </c>
      <c r="F1148" s="64" t="str">
        <f>IF(Worksheet!I1148="","",Worksheet!I1148)</f>
        <v/>
      </c>
      <c r="G1148" s="65"/>
      <c r="H1148" s="66"/>
      <c r="K1148" s="19"/>
      <c r="L1148" s="19"/>
      <c r="M1148" s="19" t="str">
        <f>IF($B1148&lt;&gt;"",ROUND(MAX(Worksheet!W1148,Worksheet!AB1148),Worksheet!$N$3),"")</f>
        <v/>
      </c>
      <c r="N1148" s="19" t="str">
        <f>IF($B1148&lt;&gt;"",ROUND(MAX(Worksheet!X1148,Worksheet!AA1148),Worksheet!$N$3),"")</f>
        <v/>
      </c>
      <c r="O1148" s="19" t="str">
        <f>IF($B1148&lt;&gt;"",ROUND(MAX(Worksheet!Y1148,Worksheet!Z1148),Worksheet!$N$3),"")</f>
        <v/>
      </c>
      <c r="Q1148" s="19"/>
      <c r="R1148" s="19"/>
      <c r="S1148" s="19"/>
    </row>
    <row r="1149" spans="2:19" x14ac:dyDescent="0.25">
      <c r="B1149" s="10" t="str">
        <f>IF(Worksheet!B1149&lt;&gt;"",Worksheet!B1149,"")</f>
        <v/>
      </c>
      <c r="C1149" s="12" t="str">
        <f t="shared" si="105"/>
        <v/>
      </c>
      <c r="D1149" s="12" t="str">
        <f t="shared" si="103"/>
        <v/>
      </c>
      <c r="E1149" s="12" t="str">
        <f t="shared" si="104"/>
        <v/>
      </c>
      <c r="F1149" s="64" t="str">
        <f>IF(Worksheet!I1149="","",Worksheet!I1149)</f>
        <v/>
      </c>
      <c r="G1149" s="65"/>
      <c r="H1149" s="66"/>
      <c r="K1149" s="19"/>
      <c r="L1149" s="19"/>
      <c r="M1149" s="19" t="str">
        <f>IF($B1149&lt;&gt;"",ROUND(MAX(Worksheet!W1149,Worksheet!AB1149),Worksheet!$N$3),"")</f>
        <v/>
      </c>
      <c r="N1149" s="19" t="str">
        <f>IF($B1149&lt;&gt;"",ROUND(MAX(Worksheet!X1149,Worksheet!AA1149),Worksheet!$N$3),"")</f>
        <v/>
      </c>
      <c r="O1149" s="19" t="str">
        <f>IF($B1149&lt;&gt;"",ROUND(MAX(Worksheet!Y1149,Worksheet!Z1149),Worksheet!$N$3),"")</f>
        <v/>
      </c>
      <c r="Q1149" s="19"/>
      <c r="R1149" s="19"/>
      <c r="S1149" s="19"/>
    </row>
    <row r="1150" spans="2:19" x14ac:dyDescent="0.25">
      <c r="B1150" s="10" t="str">
        <f>IF(Worksheet!B1150&lt;&gt;"",Worksheet!B1150,"")</f>
        <v/>
      </c>
      <c r="C1150" s="12" t="str">
        <f t="shared" si="105"/>
        <v/>
      </c>
      <c r="D1150" s="12" t="str">
        <f t="shared" si="103"/>
        <v/>
      </c>
      <c r="E1150" s="12" t="str">
        <f t="shared" si="104"/>
        <v/>
      </c>
      <c r="F1150" s="64" t="str">
        <f>IF(Worksheet!I1150="","",Worksheet!I1150)</f>
        <v/>
      </c>
      <c r="G1150" s="65"/>
      <c r="H1150" s="66"/>
      <c r="K1150" s="19"/>
      <c r="L1150" s="19"/>
      <c r="M1150" s="19" t="str">
        <f>IF($B1150&lt;&gt;"",ROUND(MAX(Worksheet!W1150,Worksheet!AB1150),Worksheet!$N$3),"")</f>
        <v/>
      </c>
      <c r="N1150" s="19" t="str">
        <f>IF($B1150&lt;&gt;"",ROUND(MAX(Worksheet!X1150,Worksheet!AA1150),Worksheet!$N$3),"")</f>
        <v/>
      </c>
      <c r="O1150" s="19" t="str">
        <f>IF($B1150&lt;&gt;"",ROUND(MAX(Worksheet!Y1150,Worksheet!Z1150),Worksheet!$N$3),"")</f>
        <v/>
      </c>
      <c r="Q1150" s="19"/>
      <c r="R1150" s="19"/>
      <c r="S1150" s="19"/>
    </row>
    <row r="1151" spans="2:19" x14ac:dyDescent="0.25">
      <c r="B1151" s="10" t="str">
        <f>IF(Worksheet!B1151&lt;&gt;"",Worksheet!B1151,"")</f>
        <v/>
      </c>
      <c r="C1151" s="12" t="str">
        <f t="shared" si="105"/>
        <v/>
      </c>
      <c r="D1151" s="12" t="str">
        <f t="shared" si="103"/>
        <v/>
      </c>
      <c r="E1151" s="12" t="str">
        <f t="shared" si="104"/>
        <v/>
      </c>
      <c r="F1151" s="64" t="str">
        <f>IF(Worksheet!I1151="","",Worksheet!I1151)</f>
        <v/>
      </c>
      <c r="G1151" s="65"/>
      <c r="H1151" s="66"/>
      <c r="K1151" s="19"/>
      <c r="L1151" s="19"/>
      <c r="M1151" s="19" t="str">
        <f>IF($B1151&lt;&gt;"",ROUND(MAX(Worksheet!W1151,Worksheet!AB1151),Worksheet!$N$3),"")</f>
        <v/>
      </c>
      <c r="N1151" s="19" t="str">
        <f>IF($B1151&lt;&gt;"",ROUND(MAX(Worksheet!X1151,Worksheet!AA1151),Worksheet!$N$3),"")</f>
        <v/>
      </c>
      <c r="O1151" s="19" t="str">
        <f>IF($B1151&lt;&gt;"",ROUND(MAX(Worksheet!Y1151,Worksheet!Z1151),Worksheet!$N$3),"")</f>
        <v/>
      </c>
      <c r="Q1151" s="19"/>
      <c r="R1151" s="19"/>
      <c r="S1151" s="19"/>
    </row>
    <row r="1152" spans="2:19" x14ac:dyDescent="0.25">
      <c r="B1152" s="10" t="str">
        <f>IF(Worksheet!B1152&lt;&gt;"",Worksheet!B1152,"")</f>
        <v/>
      </c>
      <c r="C1152" s="12" t="str">
        <f t="shared" si="105"/>
        <v/>
      </c>
      <c r="D1152" s="12" t="str">
        <f t="shared" si="103"/>
        <v/>
      </c>
      <c r="E1152" s="12" t="str">
        <f t="shared" si="104"/>
        <v/>
      </c>
      <c r="F1152" s="64" t="str">
        <f>IF(Worksheet!I1152="","",Worksheet!I1152)</f>
        <v/>
      </c>
      <c r="G1152" s="65"/>
      <c r="H1152" s="66"/>
      <c r="K1152" s="19"/>
      <c r="L1152" s="19"/>
      <c r="M1152" s="19" t="str">
        <f>IF($B1152&lt;&gt;"",ROUND(MAX(Worksheet!W1152,Worksheet!AB1152),Worksheet!$N$3),"")</f>
        <v/>
      </c>
      <c r="N1152" s="19" t="str">
        <f>IF($B1152&lt;&gt;"",ROUND(MAX(Worksheet!X1152,Worksheet!AA1152),Worksheet!$N$3),"")</f>
        <v/>
      </c>
      <c r="O1152" s="19" t="str">
        <f>IF($B1152&lt;&gt;"",ROUND(MAX(Worksheet!Y1152,Worksheet!Z1152),Worksheet!$N$3),"")</f>
        <v/>
      </c>
      <c r="Q1152" s="19"/>
      <c r="R1152" s="19"/>
      <c r="S1152" s="19"/>
    </row>
    <row r="1153" spans="2:19" x14ac:dyDescent="0.25">
      <c r="B1153" s="10" t="str">
        <f>IF(Worksheet!B1153&lt;&gt;"",Worksheet!B1153,"")</f>
        <v/>
      </c>
      <c r="C1153" s="12" t="str">
        <f t="shared" si="105"/>
        <v/>
      </c>
      <c r="D1153" s="12" t="str">
        <f t="shared" si="103"/>
        <v/>
      </c>
      <c r="E1153" s="12" t="str">
        <f t="shared" si="104"/>
        <v/>
      </c>
      <c r="F1153" s="64" t="str">
        <f>IF(Worksheet!I1153="","",Worksheet!I1153)</f>
        <v/>
      </c>
      <c r="G1153" s="65"/>
      <c r="H1153" s="66"/>
      <c r="K1153" s="19"/>
      <c r="L1153" s="19"/>
      <c r="M1153" s="19" t="str">
        <f>IF($B1153&lt;&gt;"",ROUND(MAX(Worksheet!W1153,Worksheet!AB1153),Worksheet!$N$3),"")</f>
        <v/>
      </c>
      <c r="N1153" s="19" t="str">
        <f>IF($B1153&lt;&gt;"",ROUND(MAX(Worksheet!X1153,Worksheet!AA1153),Worksheet!$N$3),"")</f>
        <v/>
      </c>
      <c r="O1153" s="19" t="str">
        <f>IF($B1153&lt;&gt;"",ROUND(MAX(Worksheet!Y1153,Worksheet!Z1153),Worksheet!$N$3),"")</f>
        <v/>
      </c>
      <c r="Q1153" s="19"/>
      <c r="R1153" s="19"/>
      <c r="S1153" s="19"/>
    </row>
    <row r="1154" spans="2:19" x14ac:dyDescent="0.25">
      <c r="B1154" s="10" t="str">
        <f>IF(Worksheet!B1154&lt;&gt;"",Worksheet!B1154,"")</f>
        <v/>
      </c>
      <c r="C1154" s="12" t="str">
        <f t="shared" si="105"/>
        <v/>
      </c>
      <c r="D1154" s="12" t="str">
        <f t="shared" si="103"/>
        <v/>
      </c>
      <c r="E1154" s="12" t="str">
        <f t="shared" si="104"/>
        <v/>
      </c>
      <c r="F1154" s="64" t="str">
        <f>IF(Worksheet!I1154="","",Worksheet!I1154)</f>
        <v/>
      </c>
      <c r="G1154" s="65"/>
      <c r="H1154" s="66"/>
      <c r="K1154" s="19"/>
      <c r="L1154" s="19"/>
      <c r="M1154" s="19" t="str">
        <f>IF($B1154&lt;&gt;"",ROUND(MAX(Worksheet!W1154,Worksheet!AB1154),Worksheet!$N$3),"")</f>
        <v/>
      </c>
      <c r="N1154" s="19" t="str">
        <f>IF($B1154&lt;&gt;"",ROUND(MAX(Worksheet!X1154,Worksheet!AA1154),Worksheet!$N$3),"")</f>
        <v/>
      </c>
      <c r="O1154" s="19" t="str">
        <f>IF($B1154&lt;&gt;"",ROUND(MAX(Worksheet!Y1154,Worksheet!Z1154),Worksheet!$N$3),"")</f>
        <v/>
      </c>
      <c r="Q1154" s="19"/>
      <c r="R1154" s="19"/>
      <c r="S1154" s="19"/>
    </row>
    <row r="1155" spans="2:19" x14ac:dyDescent="0.25">
      <c r="B1155" s="10" t="str">
        <f>IF(Worksheet!B1155&lt;&gt;"",Worksheet!B1155,"")</f>
        <v/>
      </c>
      <c r="C1155" s="12" t="str">
        <f t="shared" si="105"/>
        <v/>
      </c>
      <c r="D1155" s="12" t="str">
        <f t="shared" si="103"/>
        <v/>
      </c>
      <c r="E1155" s="12" t="str">
        <f t="shared" si="104"/>
        <v/>
      </c>
      <c r="F1155" s="64" t="str">
        <f>IF(Worksheet!I1155="","",Worksheet!I1155)</f>
        <v/>
      </c>
      <c r="G1155" s="65"/>
      <c r="H1155" s="66"/>
      <c r="K1155" s="19"/>
      <c r="L1155" s="19"/>
      <c r="M1155" s="19" t="str">
        <f>IF($B1155&lt;&gt;"",ROUND(MAX(Worksheet!W1155,Worksheet!AB1155),Worksheet!$N$3),"")</f>
        <v/>
      </c>
      <c r="N1155" s="19" t="str">
        <f>IF($B1155&lt;&gt;"",ROUND(MAX(Worksheet!X1155,Worksheet!AA1155),Worksheet!$N$3),"")</f>
        <v/>
      </c>
      <c r="O1155" s="19" t="str">
        <f>IF($B1155&lt;&gt;"",ROUND(MAX(Worksheet!Y1155,Worksheet!Z1155),Worksheet!$N$3),"")</f>
        <v/>
      </c>
      <c r="Q1155" s="19"/>
      <c r="R1155" s="19"/>
      <c r="S1155" s="19"/>
    </row>
    <row r="1156" spans="2:19" x14ac:dyDescent="0.25">
      <c r="B1156" s="10" t="str">
        <f>IF(Worksheet!B1156&lt;&gt;"",Worksheet!B1156,"")</f>
        <v/>
      </c>
      <c r="C1156" s="12" t="str">
        <f t="shared" si="105"/>
        <v/>
      </c>
      <c r="D1156" s="12" t="str">
        <f t="shared" si="103"/>
        <v/>
      </c>
      <c r="E1156" s="12" t="str">
        <f t="shared" si="104"/>
        <v/>
      </c>
      <c r="F1156" s="64" t="str">
        <f>IF(Worksheet!I1156="","",Worksheet!I1156)</f>
        <v/>
      </c>
      <c r="G1156" s="65"/>
      <c r="H1156" s="66"/>
      <c r="K1156" s="19"/>
      <c r="L1156" s="19"/>
      <c r="M1156" s="19" t="str">
        <f>IF($B1156&lt;&gt;"",ROUND(MAX(Worksheet!W1156,Worksheet!AB1156),Worksheet!$N$3),"")</f>
        <v/>
      </c>
      <c r="N1156" s="19" t="str">
        <f>IF($B1156&lt;&gt;"",ROUND(MAX(Worksheet!X1156,Worksheet!AA1156),Worksheet!$N$3),"")</f>
        <v/>
      </c>
      <c r="O1156" s="19" t="str">
        <f>IF($B1156&lt;&gt;"",ROUND(MAX(Worksheet!Y1156,Worksheet!Z1156),Worksheet!$N$3),"")</f>
        <v/>
      </c>
      <c r="Q1156" s="19"/>
      <c r="R1156" s="19"/>
      <c r="S1156" s="19"/>
    </row>
    <row r="1157" spans="2:19" x14ac:dyDescent="0.25">
      <c r="B1157" s="10" t="str">
        <f>IF(Worksheet!B1157&lt;&gt;"",Worksheet!B1157,"")</f>
        <v/>
      </c>
      <c r="C1157" s="12" t="str">
        <f t="shared" si="105"/>
        <v/>
      </c>
      <c r="D1157" s="12" t="str">
        <f t="shared" si="103"/>
        <v/>
      </c>
      <c r="E1157" s="12" t="str">
        <f t="shared" si="104"/>
        <v/>
      </c>
      <c r="F1157" s="64" t="str">
        <f>IF(Worksheet!I1157="","",Worksheet!I1157)</f>
        <v/>
      </c>
      <c r="G1157" s="65"/>
      <c r="H1157" s="66"/>
      <c r="K1157" s="19"/>
      <c r="L1157" s="19"/>
      <c r="M1157" s="19" t="str">
        <f>IF($B1157&lt;&gt;"",ROUND(MAX(Worksheet!W1157,Worksheet!AB1157),Worksheet!$N$3),"")</f>
        <v/>
      </c>
      <c r="N1157" s="19" t="str">
        <f>IF($B1157&lt;&gt;"",ROUND(MAX(Worksheet!X1157,Worksheet!AA1157),Worksheet!$N$3),"")</f>
        <v/>
      </c>
      <c r="O1157" s="19" t="str">
        <f>IF($B1157&lt;&gt;"",ROUND(MAX(Worksheet!Y1157,Worksheet!Z1157),Worksheet!$N$3),"")</f>
        <v/>
      </c>
      <c r="Q1157" s="19"/>
      <c r="R1157" s="19"/>
      <c r="S1157" s="19"/>
    </row>
    <row r="1158" spans="2:19" x14ac:dyDescent="0.25">
      <c r="B1158" s="10" t="str">
        <f>IF(Worksheet!B1158&lt;&gt;"",Worksheet!B1158,"")</f>
        <v/>
      </c>
      <c r="C1158" s="12" t="str">
        <f t="shared" si="105"/>
        <v/>
      </c>
      <c r="D1158" s="12" t="str">
        <f t="shared" si="103"/>
        <v/>
      </c>
      <c r="E1158" s="12" t="str">
        <f t="shared" si="104"/>
        <v/>
      </c>
      <c r="F1158" s="64" t="str">
        <f>IF(Worksheet!I1158="","",Worksheet!I1158)</f>
        <v/>
      </c>
      <c r="G1158" s="65"/>
      <c r="H1158" s="66"/>
      <c r="K1158" s="19"/>
      <c r="L1158" s="19"/>
      <c r="M1158" s="19" t="str">
        <f>IF($B1158&lt;&gt;"",ROUND(MAX(Worksheet!W1158,Worksheet!AB1158),Worksheet!$N$3),"")</f>
        <v/>
      </c>
      <c r="N1158" s="19" t="str">
        <f>IF($B1158&lt;&gt;"",ROUND(MAX(Worksheet!X1158,Worksheet!AA1158),Worksheet!$N$3),"")</f>
        <v/>
      </c>
      <c r="O1158" s="19" t="str">
        <f>IF($B1158&lt;&gt;"",ROUND(MAX(Worksheet!Y1158,Worksheet!Z1158),Worksheet!$N$3),"")</f>
        <v/>
      </c>
      <c r="Q1158" s="19"/>
      <c r="R1158" s="19"/>
      <c r="S1158" s="19"/>
    </row>
    <row r="1159" spans="2:19" x14ac:dyDescent="0.25">
      <c r="B1159" s="10" t="str">
        <f>IF(Worksheet!B1159&lt;&gt;"",Worksheet!B1159,"")</f>
        <v/>
      </c>
      <c r="C1159" s="12" t="str">
        <f t="shared" si="105"/>
        <v/>
      </c>
      <c r="D1159" s="12" t="str">
        <f t="shared" si="103"/>
        <v/>
      </c>
      <c r="E1159" s="12" t="str">
        <f t="shared" si="104"/>
        <v/>
      </c>
      <c r="F1159" s="64" t="str">
        <f>IF(Worksheet!I1159="","",Worksheet!I1159)</f>
        <v/>
      </c>
      <c r="G1159" s="65"/>
      <c r="H1159" s="66"/>
      <c r="K1159" s="19"/>
      <c r="L1159" s="19"/>
      <c r="M1159" s="19" t="str">
        <f>IF($B1159&lt;&gt;"",ROUND(MAX(Worksheet!W1159,Worksheet!AB1159),Worksheet!$N$3),"")</f>
        <v/>
      </c>
      <c r="N1159" s="19" t="str">
        <f>IF($B1159&lt;&gt;"",ROUND(MAX(Worksheet!X1159,Worksheet!AA1159),Worksheet!$N$3),"")</f>
        <v/>
      </c>
      <c r="O1159" s="19" t="str">
        <f>IF($B1159&lt;&gt;"",ROUND(MAX(Worksheet!Y1159,Worksheet!Z1159),Worksheet!$N$3),"")</f>
        <v/>
      </c>
      <c r="Q1159" s="19"/>
      <c r="R1159" s="19"/>
      <c r="S1159" s="19"/>
    </row>
    <row r="1160" spans="2:19" x14ac:dyDescent="0.25">
      <c r="B1160" s="10" t="str">
        <f>IF(Worksheet!B1160&lt;&gt;"",Worksheet!B1160,"")</f>
        <v/>
      </c>
      <c r="C1160" s="12" t="str">
        <f t="shared" si="105"/>
        <v/>
      </c>
      <c r="D1160" s="12" t="str">
        <f t="shared" si="103"/>
        <v/>
      </c>
      <c r="E1160" s="12" t="str">
        <f t="shared" si="104"/>
        <v/>
      </c>
      <c r="F1160" s="64" t="str">
        <f>IF(Worksheet!I1160="","",Worksheet!I1160)</f>
        <v/>
      </c>
      <c r="G1160" s="65"/>
      <c r="H1160" s="66"/>
      <c r="K1160" s="19"/>
      <c r="L1160" s="19"/>
      <c r="M1160" s="19" t="str">
        <f>IF($B1160&lt;&gt;"",ROUND(MAX(Worksheet!W1160,Worksheet!AB1160),Worksheet!$N$3),"")</f>
        <v/>
      </c>
      <c r="N1160" s="19" t="str">
        <f>IF($B1160&lt;&gt;"",ROUND(MAX(Worksheet!X1160,Worksheet!AA1160),Worksheet!$N$3),"")</f>
        <v/>
      </c>
      <c r="O1160" s="19" t="str">
        <f>IF($B1160&lt;&gt;"",ROUND(MAX(Worksheet!Y1160,Worksheet!Z1160),Worksheet!$N$3),"")</f>
        <v/>
      </c>
      <c r="Q1160" s="19"/>
      <c r="R1160" s="19"/>
      <c r="S1160" s="19"/>
    </row>
    <row r="1161" spans="2:19" x14ac:dyDescent="0.25">
      <c r="B1161" s="10" t="str">
        <f>IF(Worksheet!B1161&lt;&gt;"",Worksheet!B1161,"")</f>
        <v/>
      </c>
      <c r="C1161" s="12" t="str">
        <f t="shared" si="105"/>
        <v/>
      </c>
      <c r="D1161" s="12" t="str">
        <f t="shared" si="103"/>
        <v/>
      </c>
      <c r="E1161" s="12" t="str">
        <f t="shared" si="104"/>
        <v/>
      </c>
      <c r="F1161" s="64" t="str">
        <f>IF(Worksheet!I1161="","",Worksheet!I1161)</f>
        <v/>
      </c>
      <c r="G1161" s="65"/>
      <c r="H1161" s="66"/>
      <c r="K1161" s="19"/>
      <c r="L1161" s="19"/>
      <c r="M1161" s="19" t="str">
        <f>IF($B1161&lt;&gt;"",ROUND(MAX(Worksheet!W1161,Worksheet!AB1161),Worksheet!$N$3),"")</f>
        <v/>
      </c>
      <c r="N1161" s="19" t="str">
        <f>IF($B1161&lt;&gt;"",ROUND(MAX(Worksheet!X1161,Worksheet!AA1161),Worksheet!$N$3),"")</f>
        <v/>
      </c>
      <c r="O1161" s="19" t="str">
        <f>IF($B1161&lt;&gt;"",ROUND(MAX(Worksheet!Y1161,Worksheet!Z1161),Worksheet!$N$3),"")</f>
        <v/>
      </c>
      <c r="Q1161" s="19"/>
      <c r="R1161" s="19"/>
      <c r="S1161" s="19"/>
    </row>
    <row r="1162" spans="2:19" x14ac:dyDescent="0.25">
      <c r="B1162" s="10" t="str">
        <f>IF(Worksheet!B1162&lt;&gt;"",Worksheet!B1162,"")</f>
        <v/>
      </c>
      <c r="C1162" s="12" t="str">
        <f t="shared" si="105"/>
        <v/>
      </c>
      <c r="D1162" s="12" t="str">
        <f t="shared" si="103"/>
        <v/>
      </c>
      <c r="E1162" s="12" t="str">
        <f t="shared" si="104"/>
        <v/>
      </c>
      <c r="F1162" s="64" t="str">
        <f>IF(Worksheet!I1162="","",Worksheet!I1162)</f>
        <v/>
      </c>
      <c r="G1162" s="65"/>
      <c r="H1162" s="66"/>
      <c r="K1162" s="19"/>
      <c r="L1162" s="19"/>
      <c r="M1162" s="19" t="str">
        <f>IF($B1162&lt;&gt;"",ROUND(MAX(Worksheet!W1162,Worksheet!AB1162),Worksheet!$N$3),"")</f>
        <v/>
      </c>
      <c r="N1162" s="19" t="str">
        <f>IF($B1162&lt;&gt;"",ROUND(MAX(Worksheet!X1162,Worksheet!AA1162),Worksheet!$N$3),"")</f>
        <v/>
      </c>
      <c r="O1162" s="19" t="str">
        <f>IF($B1162&lt;&gt;"",ROUND(MAX(Worksheet!Y1162,Worksheet!Z1162),Worksheet!$N$3),"")</f>
        <v/>
      </c>
      <c r="Q1162" s="19"/>
      <c r="R1162" s="19"/>
      <c r="S1162" s="19"/>
    </row>
    <row r="1163" spans="2:19" x14ac:dyDescent="0.25">
      <c r="B1163" s="10" t="str">
        <f>IF(Worksheet!B1163&lt;&gt;"",Worksheet!B1163,"")</f>
        <v/>
      </c>
      <c r="C1163" s="12" t="str">
        <f t="shared" si="105"/>
        <v/>
      </c>
      <c r="D1163" s="12" t="str">
        <f t="shared" si="103"/>
        <v/>
      </c>
      <c r="E1163" s="12" t="str">
        <f t="shared" si="104"/>
        <v/>
      </c>
      <c r="F1163" s="64" t="str">
        <f>IF(Worksheet!I1163="","",Worksheet!I1163)</f>
        <v/>
      </c>
      <c r="G1163" s="65"/>
      <c r="H1163" s="66"/>
      <c r="K1163" s="19"/>
      <c r="L1163" s="19"/>
      <c r="M1163" s="19" t="str">
        <f>IF($B1163&lt;&gt;"",ROUND(MAX(Worksheet!W1163,Worksheet!AB1163),Worksheet!$N$3),"")</f>
        <v/>
      </c>
      <c r="N1163" s="19" t="str">
        <f>IF($B1163&lt;&gt;"",ROUND(MAX(Worksheet!X1163,Worksheet!AA1163),Worksheet!$N$3),"")</f>
        <v/>
      </c>
      <c r="O1163" s="19" t="str">
        <f>IF($B1163&lt;&gt;"",ROUND(MAX(Worksheet!Y1163,Worksheet!Z1163),Worksheet!$N$3),"")</f>
        <v/>
      </c>
      <c r="Q1163" s="19"/>
      <c r="R1163" s="19"/>
      <c r="S1163" s="19"/>
    </row>
    <row r="1164" spans="2:19" x14ac:dyDescent="0.25">
      <c r="B1164" s="10" t="str">
        <f>IF(Worksheet!B1164&lt;&gt;"",Worksheet!B1164,"")</f>
        <v/>
      </c>
      <c r="C1164" s="12" t="str">
        <f t="shared" si="105"/>
        <v/>
      </c>
      <c r="D1164" s="12" t="str">
        <f t="shared" si="103"/>
        <v/>
      </c>
      <c r="E1164" s="12" t="str">
        <f t="shared" si="104"/>
        <v/>
      </c>
      <c r="F1164" s="64" t="str">
        <f>IF(Worksheet!I1164="","",Worksheet!I1164)</f>
        <v/>
      </c>
      <c r="G1164" s="65"/>
      <c r="H1164" s="66"/>
      <c r="K1164" s="19"/>
      <c r="L1164" s="19"/>
      <c r="M1164" s="19" t="str">
        <f>IF($B1164&lt;&gt;"",ROUND(MAX(Worksheet!W1164,Worksheet!AB1164),Worksheet!$N$3),"")</f>
        <v/>
      </c>
      <c r="N1164" s="19" t="str">
        <f>IF($B1164&lt;&gt;"",ROUND(MAX(Worksheet!X1164,Worksheet!AA1164),Worksheet!$N$3),"")</f>
        <v/>
      </c>
      <c r="O1164" s="19" t="str">
        <f>IF($B1164&lt;&gt;"",ROUND(MAX(Worksheet!Y1164,Worksheet!Z1164),Worksheet!$N$3),"")</f>
        <v/>
      </c>
      <c r="Q1164" s="19"/>
      <c r="R1164" s="19"/>
      <c r="S1164" s="19"/>
    </row>
    <row r="1165" spans="2:19" x14ac:dyDescent="0.25">
      <c r="B1165" s="10" t="str">
        <f>IF(Worksheet!B1165&lt;&gt;"",Worksheet!B1165,"")</f>
        <v/>
      </c>
      <c r="C1165" s="12" t="str">
        <f t="shared" si="105"/>
        <v/>
      </c>
      <c r="D1165" s="12" t="str">
        <f t="shared" si="103"/>
        <v/>
      </c>
      <c r="E1165" s="12" t="str">
        <f t="shared" si="104"/>
        <v/>
      </c>
      <c r="F1165" s="64" t="str">
        <f>IF(Worksheet!I1165="","",Worksheet!I1165)</f>
        <v/>
      </c>
      <c r="G1165" s="65"/>
      <c r="H1165" s="66"/>
      <c r="K1165" s="19"/>
      <c r="L1165" s="19"/>
      <c r="M1165" s="19" t="str">
        <f>IF($B1165&lt;&gt;"",ROUND(MAX(Worksheet!W1165,Worksheet!AB1165),Worksheet!$N$3),"")</f>
        <v/>
      </c>
      <c r="N1165" s="19" t="str">
        <f>IF($B1165&lt;&gt;"",ROUND(MAX(Worksheet!X1165,Worksheet!AA1165),Worksheet!$N$3),"")</f>
        <v/>
      </c>
      <c r="O1165" s="19" t="str">
        <f>IF($B1165&lt;&gt;"",ROUND(MAX(Worksheet!Y1165,Worksheet!Z1165),Worksheet!$N$3),"")</f>
        <v/>
      </c>
      <c r="Q1165" s="19"/>
      <c r="R1165" s="19"/>
      <c r="S1165" s="19"/>
    </row>
    <row r="1166" spans="2:19" x14ac:dyDescent="0.25">
      <c r="B1166" s="10" t="str">
        <f>IF(Worksheet!B1166&lt;&gt;"",Worksheet!B1166,"")</f>
        <v/>
      </c>
      <c r="C1166" s="12" t="str">
        <f t="shared" si="105"/>
        <v/>
      </c>
      <c r="D1166" s="12" t="str">
        <f t="shared" si="103"/>
        <v/>
      </c>
      <c r="E1166" s="12" t="str">
        <f t="shared" si="104"/>
        <v/>
      </c>
      <c r="F1166" s="64" t="str">
        <f>IF(Worksheet!I1166="","",Worksheet!I1166)</f>
        <v/>
      </c>
      <c r="G1166" s="65"/>
      <c r="H1166" s="66"/>
      <c r="K1166" s="19"/>
      <c r="L1166" s="19"/>
      <c r="M1166" s="19" t="str">
        <f>IF($B1166&lt;&gt;"",ROUND(MAX(Worksheet!W1166,Worksheet!AB1166),Worksheet!$N$3),"")</f>
        <v/>
      </c>
      <c r="N1166" s="19" t="str">
        <f>IF($B1166&lt;&gt;"",ROUND(MAX(Worksheet!X1166,Worksheet!AA1166),Worksheet!$N$3),"")</f>
        <v/>
      </c>
      <c r="O1166" s="19" t="str">
        <f>IF($B1166&lt;&gt;"",ROUND(MAX(Worksheet!Y1166,Worksheet!Z1166),Worksheet!$N$3),"")</f>
        <v/>
      </c>
      <c r="Q1166" s="19"/>
      <c r="R1166" s="19"/>
      <c r="S1166" s="19"/>
    </row>
    <row r="1167" spans="2:19" x14ac:dyDescent="0.25">
      <c r="B1167" s="10" t="str">
        <f>IF(Worksheet!B1167&lt;&gt;"",Worksheet!B1167,"")</f>
        <v/>
      </c>
      <c r="C1167" s="12" t="str">
        <f t="shared" si="105"/>
        <v/>
      </c>
      <c r="D1167" s="12" t="str">
        <f t="shared" si="103"/>
        <v/>
      </c>
      <c r="E1167" s="12" t="str">
        <f t="shared" si="104"/>
        <v/>
      </c>
      <c r="F1167" s="64" t="str">
        <f>IF(Worksheet!I1167="","",Worksheet!I1167)</f>
        <v/>
      </c>
      <c r="G1167" s="65"/>
      <c r="H1167" s="66"/>
      <c r="K1167" s="19"/>
      <c r="L1167" s="19"/>
      <c r="M1167" s="19" t="str">
        <f>IF($B1167&lt;&gt;"",ROUND(MAX(Worksheet!W1167,Worksheet!AB1167),Worksheet!$N$3),"")</f>
        <v/>
      </c>
      <c r="N1167" s="19" t="str">
        <f>IF($B1167&lt;&gt;"",ROUND(MAX(Worksheet!X1167,Worksheet!AA1167),Worksheet!$N$3),"")</f>
        <v/>
      </c>
      <c r="O1167" s="19" t="str">
        <f>IF($B1167&lt;&gt;"",ROUND(MAX(Worksheet!Y1167,Worksheet!Z1167),Worksheet!$N$3),"")</f>
        <v/>
      </c>
      <c r="Q1167" s="19"/>
      <c r="R1167" s="19"/>
      <c r="S1167" s="19"/>
    </row>
    <row r="1168" spans="2:19" x14ac:dyDescent="0.25">
      <c r="B1168" s="10" t="str">
        <f>IF(Worksheet!B1168&lt;&gt;"",Worksheet!B1168,"")</f>
        <v/>
      </c>
      <c r="C1168" s="12" t="str">
        <f t="shared" si="105"/>
        <v/>
      </c>
      <c r="D1168" s="12" t="str">
        <f t="shared" si="103"/>
        <v/>
      </c>
      <c r="E1168" s="12" t="str">
        <f t="shared" si="104"/>
        <v/>
      </c>
      <c r="F1168" s="64" t="str">
        <f>IF(Worksheet!I1168="","",Worksheet!I1168)</f>
        <v/>
      </c>
      <c r="G1168" s="65"/>
      <c r="H1168" s="66"/>
      <c r="K1168" s="19"/>
      <c r="L1168" s="19"/>
      <c r="M1168" s="19" t="str">
        <f>IF($B1168&lt;&gt;"",ROUND(MAX(Worksheet!W1168,Worksheet!AB1168),Worksheet!$N$3),"")</f>
        <v/>
      </c>
      <c r="N1168" s="19" t="str">
        <f>IF($B1168&lt;&gt;"",ROUND(MAX(Worksheet!X1168,Worksheet!AA1168),Worksheet!$N$3),"")</f>
        <v/>
      </c>
      <c r="O1168" s="19" t="str">
        <f>IF($B1168&lt;&gt;"",ROUND(MAX(Worksheet!Y1168,Worksheet!Z1168),Worksheet!$N$3),"")</f>
        <v/>
      </c>
      <c r="Q1168" s="19"/>
      <c r="R1168" s="19"/>
      <c r="S1168" s="19"/>
    </row>
    <row r="1169" spans="2:19" x14ac:dyDescent="0.25">
      <c r="B1169" s="10" t="str">
        <f>IF(Worksheet!B1169&lt;&gt;"",Worksheet!B1169,"")</f>
        <v/>
      </c>
      <c r="C1169" s="12" t="str">
        <f t="shared" si="105"/>
        <v/>
      </c>
      <c r="D1169" s="12" t="str">
        <f t="shared" si="103"/>
        <v/>
      </c>
      <c r="E1169" s="12" t="str">
        <f t="shared" si="104"/>
        <v/>
      </c>
      <c r="F1169" s="64" t="str">
        <f>IF(Worksheet!I1169="","",Worksheet!I1169)</f>
        <v/>
      </c>
      <c r="G1169" s="65"/>
      <c r="H1169" s="66"/>
      <c r="K1169" s="19"/>
      <c r="L1169" s="19"/>
      <c r="M1169" s="19" t="str">
        <f>IF($B1169&lt;&gt;"",ROUND(MAX(Worksheet!W1169,Worksheet!AB1169),Worksheet!$N$3),"")</f>
        <v/>
      </c>
      <c r="N1169" s="19" t="str">
        <f>IF($B1169&lt;&gt;"",ROUND(MAX(Worksheet!X1169,Worksheet!AA1169),Worksheet!$N$3),"")</f>
        <v/>
      </c>
      <c r="O1169" s="19" t="str">
        <f>IF($B1169&lt;&gt;"",ROUND(MAX(Worksheet!Y1169,Worksheet!Z1169),Worksheet!$N$3),"")</f>
        <v/>
      </c>
      <c r="Q1169" s="19"/>
      <c r="R1169" s="19"/>
      <c r="S1169" s="19"/>
    </row>
    <row r="1170" spans="2:19" x14ac:dyDescent="0.25">
      <c r="B1170" s="10" t="str">
        <f>IF(Worksheet!B1170&lt;&gt;"",Worksheet!B1170,"")</f>
        <v/>
      </c>
      <c r="C1170" s="12" t="str">
        <f t="shared" si="105"/>
        <v/>
      </c>
      <c r="D1170" s="12" t="str">
        <f t="shared" si="103"/>
        <v/>
      </c>
      <c r="E1170" s="12" t="str">
        <f t="shared" si="104"/>
        <v/>
      </c>
      <c r="F1170" s="64" t="str">
        <f>IF(Worksheet!I1170="","",Worksheet!I1170)</f>
        <v/>
      </c>
      <c r="G1170" s="65"/>
      <c r="H1170" s="66"/>
      <c r="K1170" s="19"/>
      <c r="L1170" s="19"/>
      <c r="M1170" s="19" t="str">
        <f>IF($B1170&lt;&gt;"",ROUND(MAX(Worksheet!W1170,Worksheet!AB1170),Worksheet!$N$3),"")</f>
        <v/>
      </c>
      <c r="N1170" s="19" t="str">
        <f>IF($B1170&lt;&gt;"",ROUND(MAX(Worksheet!X1170,Worksheet!AA1170),Worksheet!$N$3),"")</f>
        <v/>
      </c>
      <c r="O1170" s="19" t="str">
        <f>IF($B1170&lt;&gt;"",ROUND(MAX(Worksheet!Y1170,Worksheet!Z1170),Worksheet!$N$3),"")</f>
        <v/>
      </c>
      <c r="Q1170" s="19"/>
      <c r="R1170" s="19"/>
      <c r="S1170" s="19"/>
    </row>
    <row r="1171" spans="2:19" x14ac:dyDescent="0.25">
      <c r="B1171" s="10" t="str">
        <f>IF(Worksheet!B1171&lt;&gt;"",Worksheet!B1171,"")</f>
        <v/>
      </c>
      <c r="C1171" s="12" t="str">
        <f t="shared" si="105"/>
        <v/>
      </c>
      <c r="D1171" s="12" t="str">
        <f t="shared" si="103"/>
        <v/>
      </c>
      <c r="E1171" s="12" t="str">
        <f t="shared" si="104"/>
        <v/>
      </c>
      <c r="F1171" s="64" t="str">
        <f>IF(Worksheet!I1171="","",Worksheet!I1171)</f>
        <v/>
      </c>
      <c r="G1171" s="65"/>
      <c r="H1171" s="66"/>
      <c r="K1171" s="19"/>
      <c r="L1171" s="19"/>
      <c r="M1171" s="19" t="str">
        <f>IF($B1171&lt;&gt;"",ROUND(MAX(Worksheet!W1171,Worksheet!AB1171),Worksheet!$N$3),"")</f>
        <v/>
      </c>
      <c r="N1171" s="19" t="str">
        <f>IF($B1171&lt;&gt;"",ROUND(MAX(Worksheet!X1171,Worksheet!AA1171),Worksheet!$N$3),"")</f>
        <v/>
      </c>
      <c r="O1171" s="19" t="str">
        <f>IF($B1171&lt;&gt;"",ROUND(MAX(Worksheet!Y1171,Worksheet!Z1171),Worksheet!$N$3),"")</f>
        <v/>
      </c>
      <c r="Q1171" s="19"/>
      <c r="R1171" s="19"/>
      <c r="S1171" s="19"/>
    </row>
    <row r="1172" spans="2:19" x14ac:dyDescent="0.25">
      <c r="B1172" s="10" t="str">
        <f>IF(Worksheet!B1172&lt;&gt;"",Worksheet!B1172,"")</f>
        <v/>
      </c>
      <c r="C1172" s="12" t="str">
        <f t="shared" si="105"/>
        <v/>
      </c>
      <c r="D1172" s="12" t="str">
        <f t="shared" si="103"/>
        <v/>
      </c>
      <c r="E1172" s="12" t="str">
        <f t="shared" si="104"/>
        <v/>
      </c>
      <c r="F1172" s="64" t="str">
        <f>IF(Worksheet!I1172="","",Worksheet!I1172)</f>
        <v/>
      </c>
      <c r="G1172" s="65"/>
      <c r="H1172" s="66"/>
      <c r="K1172" s="19"/>
      <c r="L1172" s="19"/>
      <c r="M1172" s="19" t="str">
        <f>IF($B1172&lt;&gt;"",ROUND(MAX(Worksheet!W1172,Worksheet!AB1172),Worksheet!$N$3),"")</f>
        <v/>
      </c>
      <c r="N1172" s="19" t="str">
        <f>IF($B1172&lt;&gt;"",ROUND(MAX(Worksheet!X1172,Worksheet!AA1172),Worksheet!$N$3),"")</f>
        <v/>
      </c>
      <c r="O1172" s="19" t="str">
        <f>IF($B1172&lt;&gt;"",ROUND(MAX(Worksheet!Y1172,Worksheet!Z1172),Worksheet!$N$3),"")</f>
        <v/>
      </c>
      <c r="Q1172" s="19"/>
      <c r="R1172" s="19"/>
      <c r="S1172" s="19"/>
    </row>
    <row r="1173" spans="2:19" x14ac:dyDescent="0.25">
      <c r="B1173" s="10" t="str">
        <f>IF(Worksheet!B1173&lt;&gt;"",Worksheet!B1173,"")</f>
        <v/>
      </c>
      <c r="C1173" s="12" t="str">
        <f t="shared" si="105"/>
        <v/>
      </c>
      <c r="D1173" s="12" t="str">
        <f t="shared" si="103"/>
        <v/>
      </c>
      <c r="E1173" s="12" t="str">
        <f t="shared" si="104"/>
        <v/>
      </c>
      <c r="F1173" s="64" t="str">
        <f>IF(Worksheet!I1173="","",Worksheet!I1173)</f>
        <v/>
      </c>
      <c r="G1173" s="65"/>
      <c r="H1173" s="66"/>
      <c r="K1173" s="19"/>
      <c r="L1173" s="19"/>
      <c r="M1173" s="19" t="str">
        <f>IF($B1173&lt;&gt;"",ROUND(MAX(Worksheet!W1173,Worksheet!AB1173),Worksheet!$N$3),"")</f>
        <v/>
      </c>
      <c r="N1173" s="19" t="str">
        <f>IF($B1173&lt;&gt;"",ROUND(MAX(Worksheet!X1173,Worksheet!AA1173),Worksheet!$N$3),"")</f>
        <v/>
      </c>
      <c r="O1173" s="19" t="str">
        <f>IF($B1173&lt;&gt;"",ROUND(MAX(Worksheet!Y1173,Worksheet!Z1173),Worksheet!$N$3),"")</f>
        <v/>
      </c>
      <c r="Q1173" s="19"/>
      <c r="R1173" s="19"/>
      <c r="S1173" s="19"/>
    </row>
    <row r="1174" spans="2:19" x14ac:dyDescent="0.25">
      <c r="B1174" s="10" t="str">
        <f>IF(Worksheet!B1174&lt;&gt;"",Worksheet!B1174,"")</f>
        <v/>
      </c>
      <c r="C1174" s="12" t="str">
        <f t="shared" si="105"/>
        <v/>
      </c>
      <c r="D1174" s="12" t="str">
        <f t="shared" si="103"/>
        <v/>
      </c>
      <c r="E1174" s="12" t="str">
        <f t="shared" si="104"/>
        <v/>
      </c>
      <c r="F1174" s="64" t="str">
        <f>IF(Worksheet!I1174="","",Worksheet!I1174)</f>
        <v/>
      </c>
      <c r="G1174" s="65"/>
      <c r="H1174" s="66"/>
      <c r="K1174" s="19"/>
      <c r="L1174" s="19"/>
      <c r="M1174" s="19" t="str">
        <f>IF($B1174&lt;&gt;"",ROUND(MAX(Worksheet!W1174,Worksheet!AB1174),Worksheet!$N$3),"")</f>
        <v/>
      </c>
      <c r="N1174" s="19" t="str">
        <f>IF($B1174&lt;&gt;"",ROUND(MAX(Worksheet!X1174,Worksheet!AA1174),Worksheet!$N$3),"")</f>
        <v/>
      </c>
      <c r="O1174" s="19" t="str">
        <f>IF($B1174&lt;&gt;"",ROUND(MAX(Worksheet!Y1174,Worksheet!Z1174),Worksheet!$N$3),"")</f>
        <v/>
      </c>
      <c r="Q1174" s="19"/>
      <c r="R1174" s="19"/>
      <c r="S1174" s="19"/>
    </row>
    <row r="1175" spans="2:19" x14ac:dyDescent="0.25">
      <c r="K1175" s="19"/>
      <c r="L1175" s="19"/>
      <c r="M1175" s="19" t="str">
        <f>IF($B1175&lt;&gt;"",ROUND(MAX(Worksheet!W1175,Worksheet!AB1175),Worksheet!$N$3),"")</f>
        <v/>
      </c>
      <c r="N1175" s="19" t="str">
        <f>IF($B1175&lt;&gt;"",ROUND(MAX(Worksheet!X1175,Worksheet!AA1175),Worksheet!$N$3),"")</f>
        <v/>
      </c>
      <c r="O1175" s="19" t="str">
        <f>IF($B1175&lt;&gt;"",ROUND(MAX(Worksheet!Y1175,Worksheet!Z1175),Worksheet!$N$3),"")</f>
        <v/>
      </c>
      <c r="Q1175" s="19"/>
      <c r="R1175" s="19"/>
      <c r="S1175" s="19"/>
    </row>
    <row r="1176" spans="2:19" x14ac:dyDescent="0.25">
      <c r="B1176" s="61" t="s">
        <v>67</v>
      </c>
      <c r="C1176" s="61"/>
      <c r="D1176" s="61"/>
      <c r="E1176" s="61"/>
      <c r="F1176" s="61"/>
      <c r="G1176" s="61"/>
      <c r="I1176" s="2" t="str">
        <f>CONCATENATE("Page ",P1176," of ",$Q$1)</f>
        <v>Page 27 of 2</v>
      </c>
      <c r="K1176" s="19"/>
      <c r="L1176" s="19"/>
      <c r="M1176" s="19" t="e">
        <f>IF($B1176&lt;&gt;"",ROUND(MAX(Worksheet!W1176,Worksheet!AB1176),Worksheet!$N$3),"")</f>
        <v>#VALUE!</v>
      </c>
      <c r="N1176" s="19" t="e">
        <f>IF($B1176&lt;&gt;"",ROUND(MAX(Worksheet!X1176,Worksheet!AA1176),Worksheet!$N$3),"")</f>
        <v>#VALUE!</v>
      </c>
      <c r="O1176" s="19" t="e">
        <f>IF($B1176&lt;&gt;"",ROUND(MAX(Worksheet!Y1176,Worksheet!Z1176),Worksheet!$N$3),"")</f>
        <v>#VALUE!</v>
      </c>
      <c r="P1176" s="13">
        <f>P1129+1</f>
        <v>27</v>
      </c>
      <c r="Q1176" s="19"/>
      <c r="R1176" s="19"/>
      <c r="S1176" s="19"/>
    </row>
    <row r="1177" spans="2:19" ht="18" x14ac:dyDescent="0.25">
      <c r="B1177" s="67" t="s">
        <v>68</v>
      </c>
      <c r="C1177" s="67"/>
      <c r="D1177" s="67"/>
      <c r="E1177" s="67"/>
      <c r="F1177" s="67"/>
      <c r="G1177" s="67"/>
      <c r="H1177" s="67"/>
      <c r="K1177" s="19"/>
      <c r="L1177" s="19"/>
      <c r="M1177" s="19" t="e">
        <f>IF($B1177&lt;&gt;"",ROUND(MAX(Worksheet!W1177,Worksheet!AB1177),Worksheet!$N$3),"")</f>
        <v>#VALUE!</v>
      </c>
      <c r="N1177" s="19" t="e">
        <f>IF($B1177&lt;&gt;"",ROUND(MAX(Worksheet!X1177,Worksheet!AA1177),Worksheet!$N$3),"")</f>
        <v>#VALUE!</v>
      </c>
      <c r="O1177" s="19" t="e">
        <f>IF($B1177&lt;&gt;"",ROUND(MAX(Worksheet!Y1177,Worksheet!Z1177),Worksheet!$N$3),"")</f>
        <v>#VALUE!</v>
      </c>
      <c r="Q1177" s="19"/>
      <c r="R1177" s="19"/>
      <c r="S1177" s="19"/>
    </row>
    <row r="1178" spans="2:19" ht="16.5" thickBot="1" x14ac:dyDescent="0.3">
      <c r="B1178" s="3" t="s">
        <v>31</v>
      </c>
      <c r="C1178" s="28">
        <f>$C$3</f>
        <v>0</v>
      </c>
      <c r="E1178" s="3" t="s">
        <v>24</v>
      </c>
      <c r="F1178" s="4" t="str">
        <f>$E$3</f>
        <v/>
      </c>
      <c r="H1178" s="5"/>
      <c r="K1178" s="19"/>
      <c r="L1178" s="19"/>
      <c r="M1178" s="19" t="e">
        <f>IF($B1178&lt;&gt;"",ROUND(MAX(Worksheet!W1178,Worksheet!AB1178),Worksheet!$N$3),"")</f>
        <v>#VALUE!</v>
      </c>
      <c r="N1178" s="19" t="e">
        <f>IF($B1178&lt;&gt;"",ROUND(MAX(Worksheet!X1178,Worksheet!AA1178),Worksheet!$N$3),"")</f>
        <v>#VALUE!</v>
      </c>
      <c r="O1178" s="19" t="e">
        <f>IF($B1178&lt;&gt;"",ROUND(MAX(Worksheet!Y1178,Worksheet!Z1178),Worksheet!$N$3),"")</f>
        <v>#VALUE!</v>
      </c>
      <c r="Q1178" s="19"/>
      <c r="R1178" s="19"/>
      <c r="S1178" s="19"/>
    </row>
    <row r="1179" spans="2:19" x14ac:dyDescent="0.25">
      <c r="H1179" s="6"/>
      <c r="K1179" s="19"/>
      <c r="L1179" s="19"/>
      <c r="M1179" s="19" t="str">
        <f>IF($B1179&lt;&gt;"",ROUND(MAX(Worksheet!W1179,Worksheet!AB1179),Worksheet!$N$3),"")</f>
        <v/>
      </c>
      <c r="N1179" s="19" t="str">
        <f>IF($B1179&lt;&gt;"",ROUND(MAX(Worksheet!X1179,Worksheet!AA1179),Worksheet!$N$3),"")</f>
        <v/>
      </c>
      <c r="O1179" s="19" t="str">
        <f>IF($B1179&lt;&gt;"",ROUND(MAX(Worksheet!Y1179,Worksheet!Z1179),Worksheet!$N$3),"")</f>
        <v/>
      </c>
      <c r="Q1179" s="19"/>
      <c r="R1179" s="19"/>
      <c r="S1179" s="19"/>
    </row>
    <row r="1180" spans="2:19" x14ac:dyDescent="0.25">
      <c r="C1180" s="60" t="s">
        <v>42</v>
      </c>
      <c r="D1180" s="60"/>
      <c r="E1180" s="60"/>
      <c r="H1180" s="6"/>
      <c r="K1180" s="19"/>
      <c r="L1180" s="19"/>
      <c r="M1180" s="19" t="str">
        <f>IF($B1180&lt;&gt;"",ROUND(MAX(Worksheet!W1180,Worksheet!AB1180),Worksheet!$N$3),"")</f>
        <v/>
      </c>
      <c r="N1180" s="19" t="str">
        <f>IF($B1180&lt;&gt;"",ROUND(MAX(Worksheet!X1180,Worksheet!AA1180),Worksheet!$N$3),"")</f>
        <v/>
      </c>
      <c r="O1180" s="19" t="str">
        <f>IF($B1180&lt;&gt;"",ROUND(MAX(Worksheet!Y1180,Worksheet!Z1180),Worksheet!$N$3),"")</f>
        <v/>
      </c>
      <c r="Q1180" s="19"/>
      <c r="R1180" s="19"/>
      <c r="S1180" s="19"/>
    </row>
    <row r="1181" spans="2:19" x14ac:dyDescent="0.25">
      <c r="B1181" s="7" t="s">
        <v>45</v>
      </c>
      <c r="C1181" s="7" t="s">
        <v>9</v>
      </c>
      <c r="D1181" s="7" t="s">
        <v>71</v>
      </c>
      <c r="E1181" s="7" t="s">
        <v>11</v>
      </c>
      <c r="F1181" s="68" t="s">
        <v>52</v>
      </c>
      <c r="G1181" s="68"/>
      <c r="H1181" s="68"/>
      <c r="K1181" s="19"/>
      <c r="L1181" s="19"/>
      <c r="M1181" s="19" t="e">
        <f>IF($B1181&lt;&gt;"",ROUND(MAX(Worksheet!W1181,Worksheet!AB1181),Worksheet!$N$3),"")</f>
        <v>#VALUE!</v>
      </c>
      <c r="N1181" s="19" t="e">
        <f>IF($B1181&lt;&gt;"",ROUND(MAX(Worksheet!X1181,Worksheet!AA1181),Worksheet!$N$3),"")</f>
        <v>#VALUE!</v>
      </c>
      <c r="O1181" s="19" t="e">
        <f>IF($B1181&lt;&gt;"",ROUND(MAX(Worksheet!Y1181,Worksheet!Z1181),Worksheet!$N$3),"")</f>
        <v>#VALUE!</v>
      </c>
      <c r="Q1181" s="19"/>
      <c r="R1181" s="19"/>
      <c r="S1181" s="19"/>
    </row>
    <row r="1182" spans="2:19" x14ac:dyDescent="0.25">
      <c r="B1182" s="10" t="str">
        <f>IF(Worksheet!B1182&lt;&gt;"",Worksheet!B1182,"")</f>
        <v/>
      </c>
      <c r="C1182" s="12" t="str">
        <f t="shared" ref="C1182" si="106">IF(ISERROR(M1182),"",M1182)</f>
        <v/>
      </c>
      <c r="D1182" s="12" t="str">
        <f t="shared" ref="D1182:D1221" si="107">IF(ISERROR(N1182),"",N1182)</f>
        <v/>
      </c>
      <c r="E1182" s="12" t="str">
        <f t="shared" ref="E1182:E1221" si="108">IF(ISERROR(O1182),"",O1182)</f>
        <v/>
      </c>
      <c r="F1182" s="64" t="str">
        <f>IF(Worksheet!I1182="","",Worksheet!I1182)</f>
        <v/>
      </c>
      <c r="G1182" s="65"/>
      <c r="H1182" s="66"/>
      <c r="K1182" s="19"/>
      <c r="L1182" s="19"/>
      <c r="M1182" s="19" t="str">
        <f>IF($B1182&lt;&gt;"",ROUND(MAX(Worksheet!W1182,Worksheet!AB1182),Worksheet!$N$3),"")</f>
        <v/>
      </c>
      <c r="N1182" s="19" t="str">
        <f>IF($B1182&lt;&gt;"",ROUND(MAX(Worksheet!X1182,Worksheet!AA1182),Worksheet!$N$3),"")</f>
        <v/>
      </c>
      <c r="O1182" s="19" t="str">
        <f>IF($B1182&lt;&gt;"",ROUND(MAX(Worksheet!Y1182,Worksheet!Z1182),Worksheet!$N$3),"")</f>
        <v/>
      </c>
      <c r="Q1182" s="13">
        <f>IF(B1182="",Q1135,Q1135+1)</f>
        <v>2</v>
      </c>
      <c r="R1182" s="19"/>
      <c r="S1182" s="19"/>
    </row>
    <row r="1183" spans="2:19" x14ac:dyDescent="0.25">
      <c r="B1183" s="10" t="str">
        <f>IF(Worksheet!B1183&lt;&gt;"",Worksheet!B1183,"")</f>
        <v/>
      </c>
      <c r="C1183" s="12" t="str">
        <f>IF(ISERROR(M1183),"",M1183)</f>
        <v/>
      </c>
      <c r="D1183" s="12" t="str">
        <f t="shared" si="107"/>
        <v/>
      </c>
      <c r="E1183" s="12" t="str">
        <f t="shared" si="108"/>
        <v/>
      </c>
      <c r="F1183" s="64" t="str">
        <f>IF(Worksheet!I1183="","",Worksheet!I1183)</f>
        <v/>
      </c>
      <c r="G1183" s="65"/>
      <c r="H1183" s="66"/>
      <c r="K1183" s="19"/>
      <c r="L1183" s="19"/>
      <c r="M1183" s="19" t="str">
        <f>IF($B1183&lt;&gt;"",ROUND(MAX(Worksheet!W1183,Worksheet!AB1183),Worksheet!$N$3),"")</f>
        <v/>
      </c>
      <c r="N1183" s="19" t="str">
        <f>IF($B1183&lt;&gt;"",ROUND(MAX(Worksheet!X1183,Worksheet!AA1183),Worksheet!$N$3),"")</f>
        <v/>
      </c>
      <c r="O1183" s="19" t="str">
        <f>IF($B1183&lt;&gt;"",ROUND(MAX(Worksheet!Y1183,Worksheet!Z1183),Worksheet!$N$3),"")</f>
        <v/>
      </c>
      <c r="Q1183" s="19"/>
      <c r="R1183" s="19"/>
      <c r="S1183" s="19"/>
    </row>
    <row r="1184" spans="2:19" x14ac:dyDescent="0.25">
      <c r="B1184" s="10" t="str">
        <f>IF(Worksheet!B1184&lt;&gt;"",Worksheet!B1184,"")</f>
        <v/>
      </c>
      <c r="C1184" s="12" t="str">
        <f t="shared" ref="C1184:C1221" si="109">IF(ISERROR(M1184),"",M1184)</f>
        <v/>
      </c>
      <c r="D1184" s="12" t="str">
        <f t="shared" si="107"/>
        <v/>
      </c>
      <c r="E1184" s="12" t="str">
        <f t="shared" si="108"/>
        <v/>
      </c>
      <c r="F1184" s="64" t="str">
        <f>IF(Worksheet!I1184="","",Worksheet!I1184)</f>
        <v/>
      </c>
      <c r="G1184" s="65"/>
      <c r="H1184" s="66"/>
      <c r="K1184" s="19"/>
      <c r="L1184" s="19"/>
      <c r="M1184" s="19" t="str">
        <f>IF($B1184&lt;&gt;"",ROUND(MAX(Worksheet!W1184,Worksheet!AB1184),Worksheet!$N$3),"")</f>
        <v/>
      </c>
      <c r="N1184" s="19" t="str">
        <f>IF($B1184&lt;&gt;"",ROUND(MAX(Worksheet!X1184,Worksheet!AA1184),Worksheet!$N$3),"")</f>
        <v/>
      </c>
      <c r="O1184" s="19" t="str">
        <f>IF($B1184&lt;&gt;"",ROUND(MAX(Worksheet!Y1184,Worksheet!Z1184),Worksheet!$N$3),"")</f>
        <v/>
      </c>
      <c r="Q1184" s="19"/>
      <c r="R1184" s="19"/>
      <c r="S1184" s="19"/>
    </row>
    <row r="1185" spans="2:19" x14ac:dyDescent="0.25">
      <c r="B1185" s="10" t="str">
        <f>IF(Worksheet!B1185&lt;&gt;"",Worksheet!B1185,"")</f>
        <v/>
      </c>
      <c r="C1185" s="12" t="str">
        <f t="shared" si="109"/>
        <v/>
      </c>
      <c r="D1185" s="12" t="str">
        <f t="shared" si="107"/>
        <v/>
      </c>
      <c r="E1185" s="12" t="str">
        <f t="shared" si="108"/>
        <v/>
      </c>
      <c r="F1185" s="64" t="str">
        <f>IF(Worksheet!I1185="","",Worksheet!I1185)</f>
        <v/>
      </c>
      <c r="G1185" s="65"/>
      <c r="H1185" s="66"/>
      <c r="K1185" s="19"/>
      <c r="L1185" s="19"/>
      <c r="M1185" s="19" t="str">
        <f>IF($B1185&lt;&gt;"",ROUND(MAX(Worksheet!W1185,Worksheet!AB1185),Worksheet!$N$3),"")</f>
        <v/>
      </c>
      <c r="N1185" s="19" t="str">
        <f>IF($B1185&lt;&gt;"",ROUND(MAX(Worksheet!X1185,Worksheet!AA1185),Worksheet!$N$3),"")</f>
        <v/>
      </c>
      <c r="O1185" s="19" t="str">
        <f>IF($B1185&lt;&gt;"",ROUND(MAX(Worksheet!Y1185,Worksheet!Z1185),Worksheet!$N$3),"")</f>
        <v/>
      </c>
      <c r="Q1185" s="19"/>
      <c r="R1185" s="19"/>
      <c r="S1185" s="19"/>
    </row>
    <row r="1186" spans="2:19" x14ac:dyDescent="0.25">
      <c r="B1186" s="10" t="str">
        <f>IF(Worksheet!B1186&lt;&gt;"",Worksheet!B1186,"")</f>
        <v/>
      </c>
      <c r="C1186" s="12" t="str">
        <f t="shared" si="109"/>
        <v/>
      </c>
      <c r="D1186" s="12" t="str">
        <f t="shared" si="107"/>
        <v/>
      </c>
      <c r="E1186" s="12" t="str">
        <f t="shared" si="108"/>
        <v/>
      </c>
      <c r="F1186" s="64" t="str">
        <f>IF(Worksheet!I1186="","",Worksheet!I1186)</f>
        <v/>
      </c>
      <c r="G1186" s="65"/>
      <c r="H1186" s="66"/>
      <c r="K1186" s="19"/>
      <c r="L1186" s="19"/>
      <c r="M1186" s="19" t="str">
        <f>IF($B1186&lt;&gt;"",ROUND(MAX(Worksheet!W1186,Worksheet!AB1186),Worksheet!$N$3),"")</f>
        <v/>
      </c>
      <c r="N1186" s="19" t="str">
        <f>IF($B1186&lt;&gt;"",ROUND(MAX(Worksheet!X1186,Worksheet!AA1186),Worksheet!$N$3),"")</f>
        <v/>
      </c>
      <c r="O1186" s="19" t="str">
        <f>IF($B1186&lt;&gt;"",ROUND(MAX(Worksheet!Y1186,Worksheet!Z1186),Worksheet!$N$3),"")</f>
        <v/>
      </c>
      <c r="Q1186" s="19"/>
      <c r="R1186" s="19"/>
      <c r="S1186" s="19"/>
    </row>
    <row r="1187" spans="2:19" x14ac:dyDescent="0.25">
      <c r="B1187" s="10" t="str">
        <f>IF(Worksheet!B1187&lt;&gt;"",Worksheet!B1187,"")</f>
        <v/>
      </c>
      <c r="C1187" s="12" t="str">
        <f t="shared" si="109"/>
        <v/>
      </c>
      <c r="D1187" s="12" t="str">
        <f t="shared" si="107"/>
        <v/>
      </c>
      <c r="E1187" s="12" t="str">
        <f t="shared" si="108"/>
        <v/>
      </c>
      <c r="F1187" s="64" t="str">
        <f>IF(Worksheet!I1187="","",Worksheet!I1187)</f>
        <v/>
      </c>
      <c r="G1187" s="65"/>
      <c r="H1187" s="66"/>
      <c r="K1187" s="19"/>
      <c r="L1187" s="19"/>
      <c r="M1187" s="19" t="str">
        <f>IF($B1187&lt;&gt;"",ROUND(MAX(Worksheet!W1187,Worksheet!AB1187),Worksheet!$N$3),"")</f>
        <v/>
      </c>
      <c r="N1187" s="19" t="str">
        <f>IF($B1187&lt;&gt;"",ROUND(MAX(Worksheet!X1187,Worksheet!AA1187),Worksheet!$N$3),"")</f>
        <v/>
      </c>
      <c r="O1187" s="19" t="str">
        <f>IF($B1187&lt;&gt;"",ROUND(MAX(Worksheet!Y1187,Worksheet!Z1187),Worksheet!$N$3),"")</f>
        <v/>
      </c>
      <c r="Q1187" s="19"/>
      <c r="R1187" s="19"/>
      <c r="S1187" s="19"/>
    </row>
    <row r="1188" spans="2:19" x14ac:dyDescent="0.25">
      <c r="B1188" s="10" t="str">
        <f>IF(Worksheet!B1188&lt;&gt;"",Worksheet!B1188,"")</f>
        <v/>
      </c>
      <c r="C1188" s="12" t="str">
        <f t="shared" si="109"/>
        <v/>
      </c>
      <c r="D1188" s="12" t="str">
        <f t="shared" si="107"/>
        <v/>
      </c>
      <c r="E1188" s="12" t="str">
        <f t="shared" si="108"/>
        <v/>
      </c>
      <c r="F1188" s="64" t="str">
        <f>IF(Worksheet!I1188="","",Worksheet!I1188)</f>
        <v/>
      </c>
      <c r="G1188" s="65"/>
      <c r="H1188" s="66"/>
      <c r="K1188" s="19"/>
      <c r="L1188" s="19"/>
      <c r="M1188" s="19" t="str">
        <f>IF($B1188&lt;&gt;"",ROUND(MAX(Worksheet!W1188,Worksheet!AB1188),Worksheet!$N$3),"")</f>
        <v/>
      </c>
      <c r="N1188" s="19" t="str">
        <f>IF($B1188&lt;&gt;"",ROUND(MAX(Worksheet!X1188,Worksheet!AA1188),Worksheet!$N$3),"")</f>
        <v/>
      </c>
      <c r="O1188" s="19" t="str">
        <f>IF($B1188&lt;&gt;"",ROUND(MAX(Worksheet!Y1188,Worksheet!Z1188),Worksheet!$N$3),"")</f>
        <v/>
      </c>
      <c r="Q1188" s="19"/>
      <c r="R1188" s="19"/>
      <c r="S1188" s="19"/>
    </row>
    <row r="1189" spans="2:19" x14ac:dyDescent="0.25">
      <c r="B1189" s="10" t="str">
        <f>IF(Worksheet!B1189&lt;&gt;"",Worksheet!B1189,"")</f>
        <v/>
      </c>
      <c r="C1189" s="12" t="str">
        <f t="shared" si="109"/>
        <v/>
      </c>
      <c r="D1189" s="12" t="str">
        <f t="shared" si="107"/>
        <v/>
      </c>
      <c r="E1189" s="12" t="str">
        <f t="shared" si="108"/>
        <v/>
      </c>
      <c r="F1189" s="64" t="str">
        <f>IF(Worksheet!I1189="","",Worksheet!I1189)</f>
        <v/>
      </c>
      <c r="G1189" s="65"/>
      <c r="H1189" s="66"/>
      <c r="K1189" s="19"/>
      <c r="L1189" s="19"/>
      <c r="M1189" s="19" t="str">
        <f>IF($B1189&lt;&gt;"",ROUND(MAX(Worksheet!W1189,Worksheet!AB1189),Worksheet!$N$3),"")</f>
        <v/>
      </c>
      <c r="N1189" s="19" t="str">
        <f>IF($B1189&lt;&gt;"",ROUND(MAX(Worksheet!X1189,Worksheet!AA1189),Worksheet!$N$3),"")</f>
        <v/>
      </c>
      <c r="O1189" s="19" t="str">
        <f>IF($B1189&lt;&gt;"",ROUND(MAX(Worksheet!Y1189,Worksheet!Z1189),Worksheet!$N$3),"")</f>
        <v/>
      </c>
      <c r="Q1189" s="19"/>
      <c r="R1189" s="19"/>
      <c r="S1189" s="19"/>
    </row>
    <row r="1190" spans="2:19" x14ac:dyDescent="0.25">
      <c r="B1190" s="10" t="str">
        <f>IF(Worksheet!B1190&lt;&gt;"",Worksheet!B1190,"")</f>
        <v/>
      </c>
      <c r="C1190" s="12" t="str">
        <f t="shared" si="109"/>
        <v/>
      </c>
      <c r="D1190" s="12" t="str">
        <f t="shared" si="107"/>
        <v/>
      </c>
      <c r="E1190" s="12" t="str">
        <f t="shared" si="108"/>
        <v/>
      </c>
      <c r="F1190" s="64" t="str">
        <f>IF(Worksheet!I1190="","",Worksheet!I1190)</f>
        <v/>
      </c>
      <c r="G1190" s="65"/>
      <c r="H1190" s="66"/>
      <c r="K1190" s="19"/>
      <c r="L1190" s="19"/>
      <c r="M1190" s="19" t="str">
        <f>IF($B1190&lt;&gt;"",ROUND(MAX(Worksheet!W1190,Worksheet!AB1190),Worksheet!$N$3),"")</f>
        <v/>
      </c>
      <c r="N1190" s="19" t="str">
        <f>IF($B1190&lt;&gt;"",ROUND(MAX(Worksheet!X1190,Worksheet!AA1190),Worksheet!$N$3),"")</f>
        <v/>
      </c>
      <c r="O1190" s="19" t="str">
        <f>IF($B1190&lt;&gt;"",ROUND(MAX(Worksheet!Y1190,Worksheet!Z1190),Worksheet!$N$3),"")</f>
        <v/>
      </c>
      <c r="Q1190" s="19"/>
      <c r="R1190" s="19"/>
      <c r="S1190" s="19"/>
    </row>
    <row r="1191" spans="2:19" x14ac:dyDescent="0.25">
      <c r="B1191" s="10" t="str">
        <f>IF(Worksheet!B1191&lt;&gt;"",Worksheet!B1191,"")</f>
        <v/>
      </c>
      <c r="C1191" s="12" t="str">
        <f t="shared" si="109"/>
        <v/>
      </c>
      <c r="D1191" s="12" t="str">
        <f t="shared" si="107"/>
        <v/>
      </c>
      <c r="E1191" s="12" t="str">
        <f t="shared" si="108"/>
        <v/>
      </c>
      <c r="F1191" s="64" t="str">
        <f>IF(Worksheet!I1191="","",Worksheet!I1191)</f>
        <v/>
      </c>
      <c r="G1191" s="65"/>
      <c r="H1191" s="66"/>
      <c r="K1191" s="19"/>
      <c r="L1191" s="19"/>
      <c r="M1191" s="19" t="str">
        <f>IF($B1191&lt;&gt;"",ROUND(MAX(Worksheet!W1191,Worksheet!AB1191),Worksheet!$N$3),"")</f>
        <v/>
      </c>
      <c r="N1191" s="19" t="str">
        <f>IF($B1191&lt;&gt;"",ROUND(MAX(Worksheet!X1191,Worksheet!AA1191),Worksheet!$N$3),"")</f>
        <v/>
      </c>
      <c r="O1191" s="19" t="str">
        <f>IF($B1191&lt;&gt;"",ROUND(MAX(Worksheet!Y1191,Worksheet!Z1191),Worksheet!$N$3),"")</f>
        <v/>
      </c>
      <c r="Q1191" s="19"/>
      <c r="R1191" s="19"/>
      <c r="S1191" s="19"/>
    </row>
    <row r="1192" spans="2:19" x14ac:dyDescent="0.25">
      <c r="B1192" s="10" t="str">
        <f>IF(Worksheet!B1192&lt;&gt;"",Worksheet!B1192,"")</f>
        <v/>
      </c>
      <c r="C1192" s="12" t="str">
        <f t="shared" si="109"/>
        <v/>
      </c>
      <c r="D1192" s="12" t="str">
        <f t="shared" si="107"/>
        <v/>
      </c>
      <c r="E1192" s="12" t="str">
        <f t="shared" si="108"/>
        <v/>
      </c>
      <c r="F1192" s="64" t="str">
        <f>IF(Worksheet!I1192="","",Worksheet!I1192)</f>
        <v/>
      </c>
      <c r="G1192" s="65"/>
      <c r="H1192" s="66"/>
      <c r="K1192" s="19"/>
      <c r="L1192" s="19"/>
      <c r="M1192" s="19" t="str">
        <f>IF($B1192&lt;&gt;"",ROUND(MAX(Worksheet!W1192,Worksheet!AB1192),Worksheet!$N$3),"")</f>
        <v/>
      </c>
      <c r="N1192" s="19" t="str">
        <f>IF($B1192&lt;&gt;"",ROUND(MAX(Worksheet!X1192,Worksheet!AA1192),Worksheet!$N$3),"")</f>
        <v/>
      </c>
      <c r="O1192" s="19" t="str">
        <f>IF($B1192&lt;&gt;"",ROUND(MAX(Worksheet!Y1192,Worksheet!Z1192),Worksheet!$N$3),"")</f>
        <v/>
      </c>
      <c r="Q1192" s="19"/>
      <c r="R1192" s="19"/>
      <c r="S1192" s="19"/>
    </row>
    <row r="1193" spans="2:19" x14ac:dyDescent="0.25">
      <c r="B1193" s="10" t="str">
        <f>IF(Worksheet!B1193&lt;&gt;"",Worksheet!B1193,"")</f>
        <v/>
      </c>
      <c r="C1193" s="12" t="str">
        <f t="shared" si="109"/>
        <v/>
      </c>
      <c r="D1193" s="12" t="str">
        <f t="shared" si="107"/>
        <v/>
      </c>
      <c r="E1193" s="12" t="str">
        <f t="shared" si="108"/>
        <v/>
      </c>
      <c r="F1193" s="64" t="str">
        <f>IF(Worksheet!I1193="","",Worksheet!I1193)</f>
        <v/>
      </c>
      <c r="G1193" s="65"/>
      <c r="H1193" s="66"/>
      <c r="K1193" s="19"/>
      <c r="L1193" s="19"/>
      <c r="M1193" s="19" t="str">
        <f>IF($B1193&lt;&gt;"",ROUND(MAX(Worksheet!W1193,Worksheet!AB1193),Worksheet!$N$3),"")</f>
        <v/>
      </c>
      <c r="N1193" s="19" t="str">
        <f>IF($B1193&lt;&gt;"",ROUND(MAX(Worksheet!X1193,Worksheet!AA1193),Worksheet!$N$3),"")</f>
        <v/>
      </c>
      <c r="O1193" s="19" t="str">
        <f>IF($B1193&lt;&gt;"",ROUND(MAX(Worksheet!Y1193,Worksheet!Z1193),Worksheet!$N$3),"")</f>
        <v/>
      </c>
      <c r="Q1193" s="19"/>
      <c r="R1193" s="19"/>
      <c r="S1193" s="19"/>
    </row>
    <row r="1194" spans="2:19" x14ac:dyDescent="0.25">
      <c r="B1194" s="10" t="str">
        <f>IF(Worksheet!B1194&lt;&gt;"",Worksheet!B1194,"")</f>
        <v/>
      </c>
      <c r="C1194" s="12" t="str">
        <f t="shared" si="109"/>
        <v/>
      </c>
      <c r="D1194" s="12" t="str">
        <f t="shared" si="107"/>
        <v/>
      </c>
      <c r="E1194" s="12" t="str">
        <f t="shared" si="108"/>
        <v/>
      </c>
      <c r="F1194" s="64" t="str">
        <f>IF(Worksheet!I1194="","",Worksheet!I1194)</f>
        <v/>
      </c>
      <c r="G1194" s="65"/>
      <c r="H1194" s="66"/>
      <c r="K1194" s="19"/>
      <c r="L1194" s="19"/>
      <c r="M1194" s="19" t="str">
        <f>IF($B1194&lt;&gt;"",ROUND(MAX(Worksheet!W1194,Worksheet!AB1194),Worksheet!$N$3),"")</f>
        <v/>
      </c>
      <c r="N1194" s="19" t="str">
        <f>IF($B1194&lt;&gt;"",ROUND(MAX(Worksheet!X1194,Worksheet!AA1194),Worksheet!$N$3),"")</f>
        <v/>
      </c>
      <c r="O1194" s="19" t="str">
        <f>IF($B1194&lt;&gt;"",ROUND(MAX(Worksheet!Y1194,Worksheet!Z1194),Worksheet!$N$3),"")</f>
        <v/>
      </c>
      <c r="Q1194" s="19"/>
      <c r="R1194" s="19"/>
      <c r="S1194" s="19"/>
    </row>
    <row r="1195" spans="2:19" x14ac:dyDescent="0.25">
      <c r="B1195" s="10" t="str">
        <f>IF(Worksheet!B1195&lt;&gt;"",Worksheet!B1195,"")</f>
        <v/>
      </c>
      <c r="C1195" s="12" t="str">
        <f t="shared" si="109"/>
        <v/>
      </c>
      <c r="D1195" s="12" t="str">
        <f t="shared" si="107"/>
        <v/>
      </c>
      <c r="E1195" s="12" t="str">
        <f t="shared" si="108"/>
        <v/>
      </c>
      <c r="F1195" s="64" t="str">
        <f>IF(Worksheet!I1195="","",Worksheet!I1195)</f>
        <v/>
      </c>
      <c r="G1195" s="65"/>
      <c r="H1195" s="66"/>
      <c r="K1195" s="19"/>
      <c r="L1195" s="19"/>
      <c r="M1195" s="19" t="str">
        <f>IF($B1195&lt;&gt;"",ROUND(MAX(Worksheet!W1195,Worksheet!AB1195),Worksheet!$N$3),"")</f>
        <v/>
      </c>
      <c r="N1195" s="19" t="str">
        <f>IF($B1195&lt;&gt;"",ROUND(MAX(Worksheet!X1195,Worksheet!AA1195),Worksheet!$N$3),"")</f>
        <v/>
      </c>
      <c r="O1195" s="19" t="str">
        <f>IF($B1195&lt;&gt;"",ROUND(MAX(Worksheet!Y1195,Worksheet!Z1195),Worksheet!$N$3),"")</f>
        <v/>
      </c>
      <c r="Q1195" s="19"/>
      <c r="R1195" s="19"/>
      <c r="S1195" s="19"/>
    </row>
    <row r="1196" spans="2:19" x14ac:dyDescent="0.25">
      <c r="B1196" s="10" t="str">
        <f>IF(Worksheet!B1196&lt;&gt;"",Worksheet!B1196,"")</f>
        <v/>
      </c>
      <c r="C1196" s="12" t="str">
        <f t="shared" si="109"/>
        <v/>
      </c>
      <c r="D1196" s="12" t="str">
        <f t="shared" si="107"/>
        <v/>
      </c>
      <c r="E1196" s="12" t="str">
        <f t="shared" si="108"/>
        <v/>
      </c>
      <c r="F1196" s="64" t="str">
        <f>IF(Worksheet!I1196="","",Worksheet!I1196)</f>
        <v/>
      </c>
      <c r="G1196" s="65"/>
      <c r="H1196" s="66"/>
      <c r="K1196" s="19"/>
      <c r="L1196" s="19"/>
      <c r="M1196" s="19" t="str">
        <f>IF($B1196&lt;&gt;"",ROUND(MAX(Worksheet!W1196,Worksheet!AB1196),Worksheet!$N$3),"")</f>
        <v/>
      </c>
      <c r="N1196" s="19" t="str">
        <f>IF($B1196&lt;&gt;"",ROUND(MAX(Worksheet!X1196,Worksheet!AA1196),Worksheet!$N$3),"")</f>
        <v/>
      </c>
      <c r="O1196" s="19" t="str">
        <f>IF($B1196&lt;&gt;"",ROUND(MAX(Worksheet!Y1196,Worksheet!Z1196),Worksheet!$N$3),"")</f>
        <v/>
      </c>
      <c r="Q1196" s="19"/>
      <c r="R1196" s="19"/>
      <c r="S1196" s="19"/>
    </row>
    <row r="1197" spans="2:19" x14ac:dyDescent="0.25">
      <c r="B1197" s="10" t="str">
        <f>IF(Worksheet!B1197&lt;&gt;"",Worksheet!B1197,"")</f>
        <v/>
      </c>
      <c r="C1197" s="12" t="str">
        <f t="shared" si="109"/>
        <v/>
      </c>
      <c r="D1197" s="12" t="str">
        <f t="shared" si="107"/>
        <v/>
      </c>
      <c r="E1197" s="12" t="str">
        <f t="shared" si="108"/>
        <v/>
      </c>
      <c r="F1197" s="64" t="str">
        <f>IF(Worksheet!I1197="","",Worksheet!I1197)</f>
        <v/>
      </c>
      <c r="G1197" s="65"/>
      <c r="H1197" s="66"/>
      <c r="K1197" s="19"/>
      <c r="L1197" s="19"/>
      <c r="M1197" s="19" t="str">
        <f>IF($B1197&lt;&gt;"",ROUND(MAX(Worksheet!W1197,Worksheet!AB1197),Worksheet!$N$3),"")</f>
        <v/>
      </c>
      <c r="N1197" s="19" t="str">
        <f>IF($B1197&lt;&gt;"",ROUND(MAX(Worksheet!X1197,Worksheet!AA1197),Worksheet!$N$3),"")</f>
        <v/>
      </c>
      <c r="O1197" s="19" t="str">
        <f>IF($B1197&lt;&gt;"",ROUND(MAX(Worksheet!Y1197,Worksheet!Z1197),Worksheet!$N$3),"")</f>
        <v/>
      </c>
      <c r="Q1197" s="19"/>
      <c r="R1197" s="19"/>
      <c r="S1197" s="19"/>
    </row>
    <row r="1198" spans="2:19" x14ac:dyDescent="0.25">
      <c r="B1198" s="10" t="str">
        <f>IF(Worksheet!B1198&lt;&gt;"",Worksheet!B1198,"")</f>
        <v/>
      </c>
      <c r="C1198" s="12" t="str">
        <f t="shared" si="109"/>
        <v/>
      </c>
      <c r="D1198" s="12" t="str">
        <f t="shared" si="107"/>
        <v/>
      </c>
      <c r="E1198" s="12" t="str">
        <f t="shared" si="108"/>
        <v/>
      </c>
      <c r="F1198" s="64" t="str">
        <f>IF(Worksheet!I1198="","",Worksheet!I1198)</f>
        <v/>
      </c>
      <c r="G1198" s="65"/>
      <c r="H1198" s="66"/>
      <c r="K1198" s="19"/>
      <c r="L1198" s="19"/>
      <c r="M1198" s="19" t="str">
        <f>IF($B1198&lt;&gt;"",ROUND(MAX(Worksheet!W1198,Worksheet!AB1198),Worksheet!$N$3),"")</f>
        <v/>
      </c>
      <c r="N1198" s="19" t="str">
        <f>IF($B1198&lt;&gt;"",ROUND(MAX(Worksheet!X1198,Worksheet!AA1198),Worksheet!$N$3),"")</f>
        <v/>
      </c>
      <c r="O1198" s="19" t="str">
        <f>IF($B1198&lt;&gt;"",ROUND(MAX(Worksheet!Y1198,Worksheet!Z1198),Worksheet!$N$3),"")</f>
        <v/>
      </c>
      <c r="Q1198" s="19"/>
      <c r="R1198" s="19"/>
      <c r="S1198" s="19"/>
    </row>
    <row r="1199" spans="2:19" x14ac:dyDescent="0.25">
      <c r="B1199" s="10" t="str">
        <f>IF(Worksheet!B1199&lt;&gt;"",Worksheet!B1199,"")</f>
        <v/>
      </c>
      <c r="C1199" s="12" t="str">
        <f t="shared" si="109"/>
        <v/>
      </c>
      <c r="D1199" s="12" t="str">
        <f t="shared" si="107"/>
        <v/>
      </c>
      <c r="E1199" s="12" t="str">
        <f t="shared" si="108"/>
        <v/>
      </c>
      <c r="F1199" s="64" t="str">
        <f>IF(Worksheet!I1199="","",Worksheet!I1199)</f>
        <v/>
      </c>
      <c r="G1199" s="65"/>
      <c r="H1199" s="66"/>
      <c r="K1199" s="19"/>
      <c r="L1199" s="19"/>
      <c r="M1199" s="19" t="str">
        <f>IF($B1199&lt;&gt;"",ROUND(MAX(Worksheet!W1199,Worksheet!AB1199),Worksheet!$N$3),"")</f>
        <v/>
      </c>
      <c r="N1199" s="19" t="str">
        <f>IF($B1199&lt;&gt;"",ROUND(MAX(Worksheet!X1199,Worksheet!AA1199),Worksheet!$N$3),"")</f>
        <v/>
      </c>
      <c r="O1199" s="19" t="str">
        <f>IF($B1199&lt;&gt;"",ROUND(MAX(Worksheet!Y1199,Worksheet!Z1199),Worksheet!$N$3),"")</f>
        <v/>
      </c>
      <c r="Q1199" s="19"/>
      <c r="R1199" s="19"/>
      <c r="S1199" s="19"/>
    </row>
    <row r="1200" spans="2:19" x14ac:dyDescent="0.25">
      <c r="B1200" s="10" t="str">
        <f>IF(Worksheet!B1200&lt;&gt;"",Worksheet!B1200,"")</f>
        <v/>
      </c>
      <c r="C1200" s="12" t="str">
        <f t="shared" si="109"/>
        <v/>
      </c>
      <c r="D1200" s="12" t="str">
        <f t="shared" si="107"/>
        <v/>
      </c>
      <c r="E1200" s="12" t="str">
        <f t="shared" si="108"/>
        <v/>
      </c>
      <c r="F1200" s="64" t="str">
        <f>IF(Worksheet!I1200="","",Worksheet!I1200)</f>
        <v/>
      </c>
      <c r="G1200" s="65"/>
      <c r="H1200" s="66"/>
      <c r="K1200" s="19"/>
      <c r="L1200" s="19"/>
      <c r="M1200" s="19" t="str">
        <f>IF($B1200&lt;&gt;"",ROUND(MAX(Worksheet!W1200,Worksheet!AB1200),Worksheet!$N$3),"")</f>
        <v/>
      </c>
      <c r="N1200" s="19" t="str">
        <f>IF($B1200&lt;&gt;"",ROUND(MAX(Worksheet!X1200,Worksheet!AA1200),Worksheet!$N$3),"")</f>
        <v/>
      </c>
      <c r="O1200" s="19" t="str">
        <f>IF($B1200&lt;&gt;"",ROUND(MAX(Worksheet!Y1200,Worksheet!Z1200),Worksheet!$N$3),"")</f>
        <v/>
      </c>
      <c r="Q1200" s="19"/>
      <c r="R1200" s="19"/>
      <c r="S1200" s="19"/>
    </row>
    <row r="1201" spans="2:19" x14ac:dyDescent="0.25">
      <c r="B1201" s="10" t="str">
        <f>IF(Worksheet!B1201&lt;&gt;"",Worksheet!B1201,"")</f>
        <v/>
      </c>
      <c r="C1201" s="12" t="str">
        <f t="shared" si="109"/>
        <v/>
      </c>
      <c r="D1201" s="12" t="str">
        <f t="shared" si="107"/>
        <v/>
      </c>
      <c r="E1201" s="12" t="str">
        <f t="shared" si="108"/>
        <v/>
      </c>
      <c r="F1201" s="64" t="str">
        <f>IF(Worksheet!I1201="","",Worksheet!I1201)</f>
        <v/>
      </c>
      <c r="G1201" s="65"/>
      <c r="H1201" s="66"/>
      <c r="K1201" s="19"/>
      <c r="L1201" s="19"/>
      <c r="M1201" s="19" t="str">
        <f>IF($B1201&lt;&gt;"",ROUND(MAX(Worksheet!W1201,Worksheet!AB1201),Worksheet!$N$3),"")</f>
        <v/>
      </c>
      <c r="N1201" s="19" t="str">
        <f>IF($B1201&lt;&gt;"",ROUND(MAX(Worksheet!X1201,Worksheet!AA1201),Worksheet!$N$3),"")</f>
        <v/>
      </c>
      <c r="O1201" s="19" t="str">
        <f>IF($B1201&lt;&gt;"",ROUND(MAX(Worksheet!Y1201,Worksheet!Z1201),Worksheet!$N$3),"")</f>
        <v/>
      </c>
      <c r="Q1201" s="19"/>
      <c r="R1201" s="19"/>
      <c r="S1201" s="19"/>
    </row>
    <row r="1202" spans="2:19" x14ac:dyDescent="0.25">
      <c r="B1202" s="10" t="str">
        <f>IF(Worksheet!B1202&lt;&gt;"",Worksheet!B1202,"")</f>
        <v/>
      </c>
      <c r="C1202" s="12" t="str">
        <f t="shared" si="109"/>
        <v/>
      </c>
      <c r="D1202" s="12" t="str">
        <f t="shared" si="107"/>
        <v/>
      </c>
      <c r="E1202" s="12" t="str">
        <f t="shared" si="108"/>
        <v/>
      </c>
      <c r="F1202" s="64" t="str">
        <f>IF(Worksheet!I1202="","",Worksheet!I1202)</f>
        <v/>
      </c>
      <c r="G1202" s="65"/>
      <c r="H1202" s="66"/>
      <c r="K1202" s="19"/>
      <c r="L1202" s="19"/>
      <c r="M1202" s="19" t="str">
        <f>IF($B1202&lt;&gt;"",ROUND(MAX(Worksheet!W1202,Worksheet!AB1202),Worksheet!$N$3),"")</f>
        <v/>
      </c>
      <c r="N1202" s="19" t="str">
        <f>IF($B1202&lt;&gt;"",ROUND(MAX(Worksheet!X1202,Worksheet!AA1202),Worksheet!$N$3),"")</f>
        <v/>
      </c>
      <c r="O1202" s="19" t="str">
        <f>IF($B1202&lt;&gt;"",ROUND(MAX(Worksheet!Y1202,Worksheet!Z1202),Worksheet!$N$3),"")</f>
        <v/>
      </c>
      <c r="Q1202" s="19"/>
      <c r="R1202" s="19"/>
      <c r="S1202" s="19"/>
    </row>
    <row r="1203" spans="2:19" x14ac:dyDescent="0.25">
      <c r="B1203" s="10" t="str">
        <f>IF(Worksheet!B1203&lt;&gt;"",Worksheet!B1203,"")</f>
        <v/>
      </c>
      <c r="C1203" s="12" t="str">
        <f t="shared" si="109"/>
        <v/>
      </c>
      <c r="D1203" s="12" t="str">
        <f t="shared" si="107"/>
        <v/>
      </c>
      <c r="E1203" s="12" t="str">
        <f t="shared" si="108"/>
        <v/>
      </c>
      <c r="F1203" s="64" t="str">
        <f>IF(Worksheet!I1203="","",Worksheet!I1203)</f>
        <v/>
      </c>
      <c r="G1203" s="65"/>
      <c r="H1203" s="66"/>
      <c r="K1203" s="19"/>
      <c r="L1203" s="19"/>
      <c r="M1203" s="19" t="str">
        <f>IF($B1203&lt;&gt;"",ROUND(MAX(Worksheet!W1203,Worksheet!AB1203),Worksheet!$N$3),"")</f>
        <v/>
      </c>
      <c r="N1203" s="19" t="str">
        <f>IF($B1203&lt;&gt;"",ROUND(MAX(Worksheet!X1203,Worksheet!AA1203),Worksheet!$N$3),"")</f>
        <v/>
      </c>
      <c r="O1203" s="19" t="str">
        <f>IF($B1203&lt;&gt;"",ROUND(MAX(Worksheet!Y1203,Worksheet!Z1203),Worksheet!$N$3),"")</f>
        <v/>
      </c>
      <c r="Q1203" s="19"/>
      <c r="R1203" s="19"/>
      <c r="S1203" s="19"/>
    </row>
    <row r="1204" spans="2:19" x14ac:dyDescent="0.25">
      <c r="B1204" s="10" t="str">
        <f>IF(Worksheet!B1204&lt;&gt;"",Worksheet!B1204,"")</f>
        <v/>
      </c>
      <c r="C1204" s="12" t="str">
        <f t="shared" si="109"/>
        <v/>
      </c>
      <c r="D1204" s="12" t="str">
        <f t="shared" si="107"/>
        <v/>
      </c>
      <c r="E1204" s="12" t="str">
        <f t="shared" si="108"/>
        <v/>
      </c>
      <c r="F1204" s="64" t="str">
        <f>IF(Worksheet!I1204="","",Worksheet!I1204)</f>
        <v/>
      </c>
      <c r="G1204" s="65"/>
      <c r="H1204" s="66"/>
      <c r="K1204" s="19"/>
      <c r="L1204" s="19"/>
      <c r="M1204" s="19" t="str">
        <f>IF($B1204&lt;&gt;"",ROUND(MAX(Worksheet!W1204,Worksheet!AB1204),Worksheet!$N$3),"")</f>
        <v/>
      </c>
      <c r="N1204" s="19" t="str">
        <f>IF($B1204&lt;&gt;"",ROUND(MAX(Worksheet!X1204,Worksheet!AA1204),Worksheet!$N$3),"")</f>
        <v/>
      </c>
      <c r="O1204" s="19" t="str">
        <f>IF($B1204&lt;&gt;"",ROUND(MAX(Worksheet!Y1204,Worksheet!Z1204),Worksheet!$N$3),"")</f>
        <v/>
      </c>
      <c r="Q1204" s="19"/>
      <c r="R1204" s="19"/>
      <c r="S1204" s="19"/>
    </row>
    <row r="1205" spans="2:19" x14ac:dyDescent="0.25">
      <c r="B1205" s="10" t="str">
        <f>IF(Worksheet!B1205&lt;&gt;"",Worksheet!B1205,"")</f>
        <v/>
      </c>
      <c r="C1205" s="12" t="str">
        <f t="shared" si="109"/>
        <v/>
      </c>
      <c r="D1205" s="12" t="str">
        <f t="shared" si="107"/>
        <v/>
      </c>
      <c r="E1205" s="12" t="str">
        <f t="shared" si="108"/>
        <v/>
      </c>
      <c r="F1205" s="64" t="str">
        <f>IF(Worksheet!I1205="","",Worksheet!I1205)</f>
        <v/>
      </c>
      <c r="G1205" s="65"/>
      <c r="H1205" s="66"/>
      <c r="K1205" s="19"/>
      <c r="L1205" s="19"/>
      <c r="M1205" s="19" t="str">
        <f>IF($B1205&lt;&gt;"",ROUND(MAX(Worksheet!W1205,Worksheet!AB1205),Worksheet!$N$3),"")</f>
        <v/>
      </c>
      <c r="N1205" s="19" t="str">
        <f>IF($B1205&lt;&gt;"",ROUND(MAX(Worksheet!X1205,Worksheet!AA1205),Worksheet!$N$3),"")</f>
        <v/>
      </c>
      <c r="O1205" s="19" t="str">
        <f>IF($B1205&lt;&gt;"",ROUND(MAX(Worksheet!Y1205,Worksheet!Z1205),Worksheet!$N$3),"")</f>
        <v/>
      </c>
      <c r="Q1205" s="19"/>
      <c r="R1205" s="19"/>
      <c r="S1205" s="19"/>
    </row>
    <row r="1206" spans="2:19" x14ac:dyDescent="0.25">
      <c r="B1206" s="10" t="str">
        <f>IF(Worksheet!B1206&lt;&gt;"",Worksheet!B1206,"")</f>
        <v/>
      </c>
      <c r="C1206" s="12" t="str">
        <f t="shared" si="109"/>
        <v/>
      </c>
      <c r="D1206" s="12" t="str">
        <f t="shared" si="107"/>
        <v/>
      </c>
      <c r="E1206" s="12" t="str">
        <f t="shared" si="108"/>
        <v/>
      </c>
      <c r="F1206" s="64" t="str">
        <f>IF(Worksheet!I1206="","",Worksheet!I1206)</f>
        <v/>
      </c>
      <c r="G1206" s="65"/>
      <c r="H1206" s="66"/>
      <c r="K1206" s="19"/>
      <c r="L1206" s="19"/>
      <c r="M1206" s="19" t="str">
        <f>IF($B1206&lt;&gt;"",ROUND(MAX(Worksheet!W1206,Worksheet!AB1206),Worksheet!$N$3),"")</f>
        <v/>
      </c>
      <c r="N1206" s="19" t="str">
        <f>IF($B1206&lt;&gt;"",ROUND(MAX(Worksheet!X1206,Worksheet!AA1206),Worksheet!$N$3),"")</f>
        <v/>
      </c>
      <c r="O1206" s="19" t="str">
        <f>IF($B1206&lt;&gt;"",ROUND(MAX(Worksheet!Y1206,Worksheet!Z1206),Worksheet!$N$3),"")</f>
        <v/>
      </c>
      <c r="Q1206" s="19"/>
      <c r="R1206" s="19"/>
      <c r="S1206" s="19"/>
    </row>
    <row r="1207" spans="2:19" x14ac:dyDescent="0.25">
      <c r="B1207" s="10" t="str">
        <f>IF(Worksheet!B1207&lt;&gt;"",Worksheet!B1207,"")</f>
        <v/>
      </c>
      <c r="C1207" s="12" t="str">
        <f t="shared" si="109"/>
        <v/>
      </c>
      <c r="D1207" s="12" t="str">
        <f t="shared" si="107"/>
        <v/>
      </c>
      <c r="E1207" s="12" t="str">
        <f t="shared" si="108"/>
        <v/>
      </c>
      <c r="F1207" s="64" t="str">
        <f>IF(Worksheet!I1207="","",Worksheet!I1207)</f>
        <v/>
      </c>
      <c r="G1207" s="65"/>
      <c r="H1207" s="66"/>
      <c r="K1207" s="19"/>
      <c r="L1207" s="19"/>
      <c r="M1207" s="19" t="str">
        <f>IF($B1207&lt;&gt;"",ROUND(MAX(Worksheet!W1207,Worksheet!AB1207),Worksheet!$N$3),"")</f>
        <v/>
      </c>
      <c r="N1207" s="19" t="str">
        <f>IF($B1207&lt;&gt;"",ROUND(MAX(Worksheet!X1207,Worksheet!AA1207),Worksheet!$N$3),"")</f>
        <v/>
      </c>
      <c r="O1207" s="19" t="str">
        <f>IF($B1207&lt;&gt;"",ROUND(MAX(Worksheet!Y1207,Worksheet!Z1207),Worksheet!$N$3),"")</f>
        <v/>
      </c>
      <c r="Q1207" s="19"/>
      <c r="R1207" s="19"/>
      <c r="S1207" s="19"/>
    </row>
    <row r="1208" spans="2:19" x14ac:dyDescent="0.25">
      <c r="B1208" s="10" t="str">
        <f>IF(Worksheet!B1208&lt;&gt;"",Worksheet!B1208,"")</f>
        <v/>
      </c>
      <c r="C1208" s="12" t="str">
        <f t="shared" si="109"/>
        <v/>
      </c>
      <c r="D1208" s="12" t="str">
        <f t="shared" si="107"/>
        <v/>
      </c>
      <c r="E1208" s="12" t="str">
        <f t="shared" si="108"/>
        <v/>
      </c>
      <c r="F1208" s="64" t="str">
        <f>IF(Worksheet!I1208="","",Worksheet!I1208)</f>
        <v/>
      </c>
      <c r="G1208" s="65"/>
      <c r="H1208" s="66"/>
      <c r="K1208" s="19"/>
      <c r="L1208" s="19"/>
      <c r="M1208" s="19" t="str">
        <f>IF($B1208&lt;&gt;"",ROUND(MAX(Worksheet!W1208,Worksheet!AB1208),Worksheet!$N$3),"")</f>
        <v/>
      </c>
      <c r="N1208" s="19" t="str">
        <f>IF($B1208&lt;&gt;"",ROUND(MAX(Worksheet!X1208,Worksheet!AA1208),Worksheet!$N$3),"")</f>
        <v/>
      </c>
      <c r="O1208" s="19" t="str">
        <f>IF($B1208&lt;&gt;"",ROUND(MAX(Worksheet!Y1208,Worksheet!Z1208),Worksheet!$N$3),"")</f>
        <v/>
      </c>
      <c r="Q1208" s="19"/>
      <c r="R1208" s="19"/>
      <c r="S1208" s="19"/>
    </row>
    <row r="1209" spans="2:19" x14ac:dyDescent="0.25">
      <c r="B1209" s="10" t="str">
        <f>IF(Worksheet!B1209&lt;&gt;"",Worksheet!B1209,"")</f>
        <v/>
      </c>
      <c r="C1209" s="12" t="str">
        <f t="shared" si="109"/>
        <v/>
      </c>
      <c r="D1209" s="12" t="str">
        <f t="shared" si="107"/>
        <v/>
      </c>
      <c r="E1209" s="12" t="str">
        <f t="shared" si="108"/>
        <v/>
      </c>
      <c r="F1209" s="64" t="str">
        <f>IF(Worksheet!I1209="","",Worksheet!I1209)</f>
        <v/>
      </c>
      <c r="G1209" s="65"/>
      <c r="H1209" s="66"/>
      <c r="K1209" s="19"/>
      <c r="L1209" s="19"/>
      <c r="M1209" s="19" t="str">
        <f>IF($B1209&lt;&gt;"",ROUND(MAX(Worksheet!W1209,Worksheet!AB1209),Worksheet!$N$3),"")</f>
        <v/>
      </c>
      <c r="N1209" s="19" t="str">
        <f>IF($B1209&lt;&gt;"",ROUND(MAX(Worksheet!X1209,Worksheet!AA1209),Worksheet!$N$3),"")</f>
        <v/>
      </c>
      <c r="O1209" s="19" t="str">
        <f>IF($B1209&lt;&gt;"",ROUND(MAX(Worksheet!Y1209,Worksheet!Z1209),Worksheet!$N$3),"")</f>
        <v/>
      </c>
      <c r="Q1209" s="19"/>
      <c r="R1209" s="19"/>
      <c r="S1209" s="19"/>
    </row>
    <row r="1210" spans="2:19" x14ac:dyDescent="0.25">
      <c r="B1210" s="10" t="str">
        <f>IF(Worksheet!B1210&lt;&gt;"",Worksheet!B1210,"")</f>
        <v/>
      </c>
      <c r="C1210" s="12" t="str">
        <f t="shared" si="109"/>
        <v/>
      </c>
      <c r="D1210" s="12" t="str">
        <f t="shared" si="107"/>
        <v/>
      </c>
      <c r="E1210" s="12" t="str">
        <f t="shared" si="108"/>
        <v/>
      </c>
      <c r="F1210" s="64" t="str">
        <f>IF(Worksheet!I1210="","",Worksheet!I1210)</f>
        <v/>
      </c>
      <c r="G1210" s="65"/>
      <c r="H1210" s="66"/>
      <c r="K1210" s="19"/>
      <c r="L1210" s="19"/>
      <c r="M1210" s="19" t="str">
        <f>IF($B1210&lt;&gt;"",ROUND(MAX(Worksheet!W1210,Worksheet!AB1210),Worksheet!$N$3),"")</f>
        <v/>
      </c>
      <c r="N1210" s="19" t="str">
        <f>IF($B1210&lt;&gt;"",ROUND(MAX(Worksheet!X1210,Worksheet!AA1210),Worksheet!$N$3),"")</f>
        <v/>
      </c>
      <c r="O1210" s="19" t="str">
        <f>IF($B1210&lt;&gt;"",ROUND(MAX(Worksheet!Y1210,Worksheet!Z1210),Worksheet!$N$3),"")</f>
        <v/>
      </c>
      <c r="Q1210" s="19"/>
      <c r="R1210" s="19"/>
      <c r="S1210" s="19"/>
    </row>
    <row r="1211" spans="2:19" x14ac:dyDescent="0.25">
      <c r="B1211" s="10" t="str">
        <f>IF(Worksheet!B1211&lt;&gt;"",Worksheet!B1211,"")</f>
        <v/>
      </c>
      <c r="C1211" s="12" t="str">
        <f t="shared" si="109"/>
        <v/>
      </c>
      <c r="D1211" s="12" t="str">
        <f t="shared" si="107"/>
        <v/>
      </c>
      <c r="E1211" s="12" t="str">
        <f t="shared" si="108"/>
        <v/>
      </c>
      <c r="F1211" s="64" t="str">
        <f>IF(Worksheet!I1211="","",Worksheet!I1211)</f>
        <v/>
      </c>
      <c r="G1211" s="65"/>
      <c r="H1211" s="66"/>
      <c r="K1211" s="19"/>
      <c r="L1211" s="19"/>
      <c r="M1211" s="19" t="str">
        <f>IF($B1211&lt;&gt;"",ROUND(MAX(Worksheet!W1211,Worksheet!AB1211),Worksheet!$N$3),"")</f>
        <v/>
      </c>
      <c r="N1211" s="19" t="str">
        <f>IF($B1211&lt;&gt;"",ROUND(MAX(Worksheet!X1211,Worksheet!AA1211),Worksheet!$N$3),"")</f>
        <v/>
      </c>
      <c r="O1211" s="19" t="str">
        <f>IF($B1211&lt;&gt;"",ROUND(MAX(Worksheet!Y1211,Worksheet!Z1211),Worksheet!$N$3),"")</f>
        <v/>
      </c>
      <c r="Q1211" s="19"/>
      <c r="R1211" s="19"/>
      <c r="S1211" s="19"/>
    </row>
    <row r="1212" spans="2:19" x14ac:dyDescent="0.25">
      <c r="B1212" s="10" t="str">
        <f>IF(Worksheet!B1212&lt;&gt;"",Worksheet!B1212,"")</f>
        <v/>
      </c>
      <c r="C1212" s="12" t="str">
        <f t="shared" si="109"/>
        <v/>
      </c>
      <c r="D1212" s="12" t="str">
        <f t="shared" si="107"/>
        <v/>
      </c>
      <c r="E1212" s="12" t="str">
        <f t="shared" si="108"/>
        <v/>
      </c>
      <c r="F1212" s="64" t="str">
        <f>IF(Worksheet!I1212="","",Worksheet!I1212)</f>
        <v/>
      </c>
      <c r="G1212" s="65"/>
      <c r="H1212" s="66"/>
      <c r="K1212" s="19"/>
      <c r="L1212" s="19"/>
      <c r="M1212" s="19" t="str">
        <f>IF($B1212&lt;&gt;"",ROUND(MAX(Worksheet!W1212,Worksheet!AB1212),Worksheet!$N$3),"")</f>
        <v/>
      </c>
      <c r="N1212" s="19" t="str">
        <f>IF($B1212&lt;&gt;"",ROUND(MAX(Worksheet!X1212,Worksheet!AA1212),Worksheet!$N$3),"")</f>
        <v/>
      </c>
      <c r="O1212" s="19" t="str">
        <f>IF($B1212&lt;&gt;"",ROUND(MAX(Worksheet!Y1212,Worksheet!Z1212),Worksheet!$N$3),"")</f>
        <v/>
      </c>
      <c r="Q1212" s="19"/>
      <c r="R1212" s="19"/>
      <c r="S1212" s="19"/>
    </row>
    <row r="1213" spans="2:19" x14ac:dyDescent="0.25">
      <c r="B1213" s="10" t="str">
        <f>IF(Worksheet!B1213&lt;&gt;"",Worksheet!B1213,"")</f>
        <v/>
      </c>
      <c r="C1213" s="12" t="str">
        <f t="shared" si="109"/>
        <v/>
      </c>
      <c r="D1213" s="12" t="str">
        <f t="shared" si="107"/>
        <v/>
      </c>
      <c r="E1213" s="12" t="str">
        <f t="shared" si="108"/>
        <v/>
      </c>
      <c r="F1213" s="64" t="str">
        <f>IF(Worksheet!I1213="","",Worksheet!I1213)</f>
        <v/>
      </c>
      <c r="G1213" s="65"/>
      <c r="H1213" s="66"/>
      <c r="K1213" s="19"/>
      <c r="L1213" s="19"/>
      <c r="M1213" s="19" t="str">
        <f>IF($B1213&lt;&gt;"",ROUND(MAX(Worksheet!W1213,Worksheet!AB1213),Worksheet!$N$3),"")</f>
        <v/>
      </c>
      <c r="N1213" s="19" t="str">
        <f>IF($B1213&lt;&gt;"",ROUND(MAX(Worksheet!X1213,Worksheet!AA1213),Worksheet!$N$3),"")</f>
        <v/>
      </c>
      <c r="O1213" s="19" t="str">
        <f>IF($B1213&lt;&gt;"",ROUND(MAX(Worksheet!Y1213,Worksheet!Z1213),Worksheet!$N$3),"")</f>
        <v/>
      </c>
      <c r="Q1213" s="19"/>
      <c r="R1213" s="19"/>
      <c r="S1213" s="19"/>
    </row>
    <row r="1214" spans="2:19" x14ac:dyDescent="0.25">
      <c r="B1214" s="10" t="str">
        <f>IF(Worksheet!B1214&lt;&gt;"",Worksheet!B1214,"")</f>
        <v/>
      </c>
      <c r="C1214" s="12" t="str">
        <f t="shared" si="109"/>
        <v/>
      </c>
      <c r="D1214" s="12" t="str">
        <f t="shared" si="107"/>
        <v/>
      </c>
      <c r="E1214" s="12" t="str">
        <f t="shared" si="108"/>
        <v/>
      </c>
      <c r="F1214" s="64" t="str">
        <f>IF(Worksheet!I1214="","",Worksheet!I1214)</f>
        <v/>
      </c>
      <c r="G1214" s="65"/>
      <c r="H1214" s="66"/>
      <c r="K1214" s="19"/>
      <c r="L1214" s="19"/>
      <c r="M1214" s="19" t="str">
        <f>IF($B1214&lt;&gt;"",ROUND(MAX(Worksheet!W1214,Worksheet!AB1214),Worksheet!$N$3),"")</f>
        <v/>
      </c>
      <c r="N1214" s="19" t="str">
        <f>IF($B1214&lt;&gt;"",ROUND(MAX(Worksheet!X1214,Worksheet!AA1214),Worksheet!$N$3),"")</f>
        <v/>
      </c>
      <c r="O1214" s="19" t="str">
        <f>IF($B1214&lt;&gt;"",ROUND(MAX(Worksheet!Y1214,Worksheet!Z1214),Worksheet!$N$3),"")</f>
        <v/>
      </c>
      <c r="Q1214" s="19"/>
      <c r="R1214" s="19"/>
      <c r="S1214" s="19"/>
    </row>
    <row r="1215" spans="2:19" x14ac:dyDescent="0.25">
      <c r="B1215" s="10" t="str">
        <f>IF(Worksheet!B1215&lt;&gt;"",Worksheet!B1215,"")</f>
        <v/>
      </c>
      <c r="C1215" s="12" t="str">
        <f t="shared" si="109"/>
        <v/>
      </c>
      <c r="D1215" s="12" t="str">
        <f t="shared" si="107"/>
        <v/>
      </c>
      <c r="E1215" s="12" t="str">
        <f t="shared" si="108"/>
        <v/>
      </c>
      <c r="F1215" s="64" t="str">
        <f>IF(Worksheet!I1215="","",Worksheet!I1215)</f>
        <v/>
      </c>
      <c r="G1215" s="65"/>
      <c r="H1215" s="66"/>
      <c r="K1215" s="19"/>
      <c r="L1215" s="19"/>
      <c r="M1215" s="19" t="str">
        <f>IF($B1215&lt;&gt;"",ROUND(MAX(Worksheet!W1215,Worksheet!AB1215),Worksheet!$N$3),"")</f>
        <v/>
      </c>
      <c r="N1215" s="19" t="str">
        <f>IF($B1215&lt;&gt;"",ROUND(MAX(Worksheet!X1215,Worksheet!AA1215),Worksheet!$N$3),"")</f>
        <v/>
      </c>
      <c r="O1215" s="19" t="str">
        <f>IF($B1215&lt;&gt;"",ROUND(MAX(Worksheet!Y1215,Worksheet!Z1215),Worksheet!$N$3),"")</f>
        <v/>
      </c>
      <c r="Q1215" s="19"/>
      <c r="R1215" s="19"/>
      <c r="S1215" s="19"/>
    </row>
    <row r="1216" spans="2:19" x14ac:dyDescent="0.25">
      <c r="B1216" s="10" t="str">
        <f>IF(Worksheet!B1216&lt;&gt;"",Worksheet!B1216,"")</f>
        <v/>
      </c>
      <c r="C1216" s="12" t="str">
        <f t="shared" si="109"/>
        <v/>
      </c>
      <c r="D1216" s="12" t="str">
        <f t="shared" si="107"/>
        <v/>
      </c>
      <c r="E1216" s="12" t="str">
        <f t="shared" si="108"/>
        <v/>
      </c>
      <c r="F1216" s="64" t="str">
        <f>IF(Worksheet!I1216="","",Worksheet!I1216)</f>
        <v/>
      </c>
      <c r="G1216" s="65"/>
      <c r="H1216" s="66"/>
      <c r="K1216" s="19"/>
      <c r="L1216" s="19"/>
      <c r="M1216" s="19" t="str">
        <f>IF($B1216&lt;&gt;"",ROUND(MAX(Worksheet!W1216,Worksheet!AB1216),Worksheet!$N$3),"")</f>
        <v/>
      </c>
      <c r="N1216" s="19" t="str">
        <f>IF($B1216&lt;&gt;"",ROUND(MAX(Worksheet!X1216,Worksheet!AA1216),Worksheet!$N$3),"")</f>
        <v/>
      </c>
      <c r="O1216" s="19" t="str">
        <f>IF($B1216&lt;&gt;"",ROUND(MAX(Worksheet!Y1216,Worksheet!Z1216),Worksheet!$N$3),"")</f>
        <v/>
      </c>
      <c r="Q1216" s="19"/>
      <c r="R1216" s="19"/>
      <c r="S1216" s="19"/>
    </row>
    <row r="1217" spans="2:19" x14ac:dyDescent="0.25">
      <c r="B1217" s="10" t="str">
        <f>IF(Worksheet!B1217&lt;&gt;"",Worksheet!B1217,"")</f>
        <v/>
      </c>
      <c r="C1217" s="12" t="str">
        <f t="shared" si="109"/>
        <v/>
      </c>
      <c r="D1217" s="12" t="str">
        <f t="shared" si="107"/>
        <v/>
      </c>
      <c r="E1217" s="12" t="str">
        <f t="shared" si="108"/>
        <v/>
      </c>
      <c r="F1217" s="64" t="str">
        <f>IF(Worksheet!I1217="","",Worksheet!I1217)</f>
        <v/>
      </c>
      <c r="G1217" s="65"/>
      <c r="H1217" s="66"/>
      <c r="K1217" s="19"/>
      <c r="L1217" s="19"/>
      <c r="M1217" s="19" t="str">
        <f>IF($B1217&lt;&gt;"",ROUND(MAX(Worksheet!W1217,Worksheet!AB1217),Worksheet!$N$3),"")</f>
        <v/>
      </c>
      <c r="N1217" s="19" t="str">
        <f>IF($B1217&lt;&gt;"",ROUND(MAX(Worksheet!X1217,Worksheet!AA1217),Worksheet!$N$3),"")</f>
        <v/>
      </c>
      <c r="O1217" s="19" t="str">
        <f>IF($B1217&lt;&gt;"",ROUND(MAX(Worksheet!Y1217,Worksheet!Z1217),Worksheet!$N$3),"")</f>
        <v/>
      </c>
      <c r="Q1217" s="19"/>
      <c r="R1217" s="19"/>
      <c r="S1217" s="19"/>
    </row>
    <row r="1218" spans="2:19" x14ac:dyDescent="0.25">
      <c r="B1218" s="10" t="str">
        <f>IF(Worksheet!B1218&lt;&gt;"",Worksheet!B1218,"")</f>
        <v/>
      </c>
      <c r="C1218" s="12" t="str">
        <f t="shared" si="109"/>
        <v/>
      </c>
      <c r="D1218" s="12" t="str">
        <f t="shared" si="107"/>
        <v/>
      </c>
      <c r="E1218" s="12" t="str">
        <f t="shared" si="108"/>
        <v/>
      </c>
      <c r="F1218" s="64" t="str">
        <f>IF(Worksheet!I1218="","",Worksheet!I1218)</f>
        <v/>
      </c>
      <c r="G1218" s="65"/>
      <c r="H1218" s="66"/>
      <c r="K1218" s="19"/>
      <c r="L1218" s="19"/>
      <c r="M1218" s="19" t="str">
        <f>IF($B1218&lt;&gt;"",ROUND(MAX(Worksheet!W1218,Worksheet!AB1218),Worksheet!$N$3),"")</f>
        <v/>
      </c>
      <c r="N1218" s="19" t="str">
        <f>IF($B1218&lt;&gt;"",ROUND(MAX(Worksheet!X1218,Worksheet!AA1218),Worksheet!$N$3),"")</f>
        <v/>
      </c>
      <c r="O1218" s="19" t="str">
        <f>IF($B1218&lt;&gt;"",ROUND(MAX(Worksheet!Y1218,Worksheet!Z1218),Worksheet!$N$3),"")</f>
        <v/>
      </c>
      <c r="Q1218" s="19"/>
      <c r="R1218" s="19"/>
      <c r="S1218" s="19"/>
    </row>
    <row r="1219" spans="2:19" x14ac:dyDescent="0.25">
      <c r="B1219" s="10" t="str">
        <f>IF(Worksheet!B1219&lt;&gt;"",Worksheet!B1219,"")</f>
        <v/>
      </c>
      <c r="C1219" s="12" t="str">
        <f t="shared" si="109"/>
        <v/>
      </c>
      <c r="D1219" s="12" t="str">
        <f t="shared" si="107"/>
        <v/>
      </c>
      <c r="E1219" s="12" t="str">
        <f t="shared" si="108"/>
        <v/>
      </c>
      <c r="F1219" s="64" t="str">
        <f>IF(Worksheet!I1219="","",Worksheet!I1219)</f>
        <v/>
      </c>
      <c r="G1219" s="65"/>
      <c r="H1219" s="66"/>
      <c r="K1219" s="19"/>
      <c r="L1219" s="19"/>
      <c r="M1219" s="19" t="str">
        <f>IF($B1219&lt;&gt;"",ROUND(MAX(Worksheet!W1219,Worksheet!AB1219),Worksheet!$N$3),"")</f>
        <v/>
      </c>
      <c r="N1219" s="19" t="str">
        <f>IF($B1219&lt;&gt;"",ROUND(MAX(Worksheet!X1219,Worksheet!AA1219),Worksheet!$N$3),"")</f>
        <v/>
      </c>
      <c r="O1219" s="19" t="str">
        <f>IF($B1219&lt;&gt;"",ROUND(MAX(Worksheet!Y1219,Worksheet!Z1219),Worksheet!$N$3),"")</f>
        <v/>
      </c>
      <c r="Q1219" s="19"/>
      <c r="R1219" s="19"/>
      <c r="S1219" s="19"/>
    </row>
    <row r="1220" spans="2:19" x14ac:dyDescent="0.25">
      <c r="B1220" s="10" t="str">
        <f>IF(Worksheet!B1220&lt;&gt;"",Worksheet!B1220,"")</f>
        <v/>
      </c>
      <c r="C1220" s="12" t="str">
        <f t="shared" si="109"/>
        <v/>
      </c>
      <c r="D1220" s="12" t="str">
        <f t="shared" si="107"/>
        <v/>
      </c>
      <c r="E1220" s="12" t="str">
        <f t="shared" si="108"/>
        <v/>
      </c>
      <c r="F1220" s="64" t="str">
        <f>IF(Worksheet!I1220="","",Worksheet!I1220)</f>
        <v/>
      </c>
      <c r="G1220" s="65"/>
      <c r="H1220" s="66"/>
      <c r="K1220" s="19"/>
      <c r="L1220" s="19"/>
      <c r="M1220" s="19" t="str">
        <f>IF($B1220&lt;&gt;"",ROUND(MAX(Worksheet!W1220,Worksheet!AB1220),Worksheet!$N$3),"")</f>
        <v/>
      </c>
      <c r="N1220" s="19" t="str">
        <f>IF($B1220&lt;&gt;"",ROUND(MAX(Worksheet!X1220,Worksheet!AA1220),Worksheet!$N$3),"")</f>
        <v/>
      </c>
      <c r="O1220" s="19" t="str">
        <f>IF($B1220&lt;&gt;"",ROUND(MAX(Worksheet!Y1220,Worksheet!Z1220),Worksheet!$N$3),"")</f>
        <v/>
      </c>
      <c r="Q1220" s="19"/>
      <c r="R1220" s="19"/>
      <c r="S1220" s="19"/>
    </row>
    <row r="1221" spans="2:19" x14ac:dyDescent="0.25">
      <c r="B1221" s="10" t="str">
        <f>IF(Worksheet!B1221&lt;&gt;"",Worksheet!B1221,"")</f>
        <v/>
      </c>
      <c r="C1221" s="12" t="str">
        <f t="shared" si="109"/>
        <v/>
      </c>
      <c r="D1221" s="12" t="str">
        <f t="shared" si="107"/>
        <v/>
      </c>
      <c r="E1221" s="12" t="str">
        <f t="shared" si="108"/>
        <v/>
      </c>
      <c r="F1221" s="64" t="str">
        <f>IF(Worksheet!I1221="","",Worksheet!I1221)</f>
        <v/>
      </c>
      <c r="G1221" s="65"/>
      <c r="H1221" s="66"/>
      <c r="K1221" s="19"/>
      <c r="L1221" s="19"/>
      <c r="M1221" s="19" t="str">
        <f>IF($B1221&lt;&gt;"",ROUND(MAX(Worksheet!W1221,Worksheet!AB1221),Worksheet!$N$3),"")</f>
        <v/>
      </c>
      <c r="N1221" s="19" t="str">
        <f>IF($B1221&lt;&gt;"",ROUND(MAX(Worksheet!X1221,Worksheet!AA1221),Worksheet!$N$3),"")</f>
        <v/>
      </c>
      <c r="O1221" s="19" t="str">
        <f>IF($B1221&lt;&gt;"",ROUND(MAX(Worksheet!Y1221,Worksheet!Z1221),Worksheet!$N$3),"")</f>
        <v/>
      </c>
      <c r="Q1221" s="19"/>
      <c r="R1221" s="19"/>
      <c r="S1221" s="19"/>
    </row>
    <row r="1222" spans="2:19" x14ac:dyDescent="0.25">
      <c r="K1222" s="19"/>
      <c r="L1222" s="19"/>
      <c r="M1222" s="19" t="str">
        <f>IF($B1222&lt;&gt;"",ROUND(MAX(Worksheet!W1222,Worksheet!AB1222),Worksheet!$N$3),"")</f>
        <v/>
      </c>
      <c r="N1222" s="19" t="str">
        <f>IF($B1222&lt;&gt;"",ROUND(MAX(Worksheet!X1222,Worksheet!AA1222),Worksheet!$N$3),"")</f>
        <v/>
      </c>
      <c r="O1222" s="19" t="str">
        <f>IF($B1222&lt;&gt;"",ROUND(MAX(Worksheet!Y1222,Worksheet!Z1222),Worksheet!$N$3),"")</f>
        <v/>
      </c>
      <c r="Q1222" s="19"/>
      <c r="R1222" s="19"/>
      <c r="S1222" s="19"/>
    </row>
    <row r="1223" spans="2:19" x14ac:dyDescent="0.25">
      <c r="B1223" s="61" t="s">
        <v>67</v>
      </c>
      <c r="C1223" s="61"/>
      <c r="D1223" s="61"/>
      <c r="E1223" s="61"/>
      <c r="F1223" s="61"/>
      <c r="G1223" s="61"/>
      <c r="I1223" s="2" t="str">
        <f>CONCATENATE("Page ",P1223," of ",$Q$1)</f>
        <v>Page 28 of 2</v>
      </c>
      <c r="K1223" s="19"/>
      <c r="L1223" s="19"/>
      <c r="M1223" s="19" t="e">
        <f>IF($B1223&lt;&gt;"",ROUND(MAX(Worksheet!W1223,Worksheet!AB1223),Worksheet!$N$3),"")</f>
        <v>#VALUE!</v>
      </c>
      <c r="N1223" s="19" t="e">
        <f>IF($B1223&lt;&gt;"",ROUND(MAX(Worksheet!X1223,Worksheet!AA1223),Worksheet!$N$3),"")</f>
        <v>#VALUE!</v>
      </c>
      <c r="O1223" s="19" t="e">
        <f>IF($B1223&lt;&gt;"",ROUND(MAX(Worksheet!Y1223,Worksheet!Z1223),Worksheet!$N$3),"")</f>
        <v>#VALUE!</v>
      </c>
      <c r="P1223" s="13">
        <f>P1176+1</f>
        <v>28</v>
      </c>
      <c r="Q1223" s="19"/>
      <c r="R1223" s="19"/>
      <c r="S1223" s="19"/>
    </row>
    <row r="1224" spans="2:19" ht="18" x14ac:dyDescent="0.25">
      <c r="B1224" s="67" t="s">
        <v>68</v>
      </c>
      <c r="C1224" s="67"/>
      <c r="D1224" s="67"/>
      <c r="E1224" s="67"/>
      <c r="F1224" s="67"/>
      <c r="G1224" s="67"/>
      <c r="H1224" s="67"/>
      <c r="K1224" s="19"/>
      <c r="L1224" s="19"/>
      <c r="M1224" s="19" t="e">
        <f>IF($B1224&lt;&gt;"",ROUND(MAX(Worksheet!W1224,Worksheet!AB1224),Worksheet!$N$3),"")</f>
        <v>#VALUE!</v>
      </c>
      <c r="N1224" s="19" t="e">
        <f>IF($B1224&lt;&gt;"",ROUND(MAX(Worksheet!X1224,Worksheet!AA1224),Worksheet!$N$3),"")</f>
        <v>#VALUE!</v>
      </c>
      <c r="O1224" s="19" t="e">
        <f>IF($B1224&lt;&gt;"",ROUND(MAX(Worksheet!Y1224,Worksheet!Z1224),Worksheet!$N$3),"")</f>
        <v>#VALUE!</v>
      </c>
      <c r="Q1224" s="19"/>
      <c r="R1224" s="19"/>
      <c r="S1224" s="19"/>
    </row>
    <row r="1225" spans="2:19" ht="16.5" thickBot="1" x14ac:dyDescent="0.3">
      <c r="B1225" s="3" t="s">
        <v>31</v>
      </c>
      <c r="C1225" s="28">
        <f>$C$3</f>
        <v>0</v>
      </c>
      <c r="E1225" s="3" t="s">
        <v>24</v>
      </c>
      <c r="F1225" s="4" t="str">
        <f>$E$3</f>
        <v/>
      </c>
      <c r="H1225" s="5"/>
      <c r="K1225" s="19"/>
      <c r="L1225" s="19"/>
      <c r="M1225" s="19" t="e">
        <f>IF($B1225&lt;&gt;"",ROUND(MAX(Worksheet!W1225,Worksheet!AB1225),Worksheet!$N$3),"")</f>
        <v>#VALUE!</v>
      </c>
      <c r="N1225" s="19" t="e">
        <f>IF($B1225&lt;&gt;"",ROUND(MAX(Worksheet!X1225,Worksheet!AA1225),Worksheet!$N$3),"")</f>
        <v>#VALUE!</v>
      </c>
      <c r="O1225" s="19" t="e">
        <f>IF($B1225&lt;&gt;"",ROUND(MAX(Worksheet!Y1225,Worksheet!Z1225),Worksheet!$N$3),"")</f>
        <v>#VALUE!</v>
      </c>
      <c r="Q1225" s="19"/>
      <c r="R1225" s="19"/>
      <c r="S1225" s="19"/>
    </row>
    <row r="1226" spans="2:19" x14ac:dyDescent="0.25">
      <c r="H1226" s="6"/>
      <c r="K1226" s="19"/>
      <c r="L1226" s="19"/>
      <c r="M1226" s="19" t="str">
        <f>IF($B1226&lt;&gt;"",ROUND(MAX(Worksheet!W1226,Worksheet!AB1226),Worksheet!$N$3),"")</f>
        <v/>
      </c>
      <c r="N1226" s="19" t="str">
        <f>IF($B1226&lt;&gt;"",ROUND(MAX(Worksheet!X1226,Worksheet!AA1226),Worksheet!$N$3),"")</f>
        <v/>
      </c>
      <c r="O1226" s="19" t="str">
        <f>IF($B1226&lt;&gt;"",ROUND(MAX(Worksheet!Y1226,Worksheet!Z1226),Worksheet!$N$3),"")</f>
        <v/>
      </c>
      <c r="Q1226" s="19"/>
      <c r="R1226" s="19"/>
      <c r="S1226" s="19"/>
    </row>
    <row r="1227" spans="2:19" x14ac:dyDescent="0.25">
      <c r="C1227" s="60" t="s">
        <v>42</v>
      </c>
      <c r="D1227" s="60"/>
      <c r="E1227" s="60"/>
      <c r="H1227" s="6"/>
      <c r="K1227" s="19"/>
      <c r="L1227" s="19"/>
      <c r="M1227" s="19" t="str">
        <f>IF($B1227&lt;&gt;"",ROUND(MAX(Worksheet!W1227,Worksheet!AB1227),Worksheet!$N$3),"")</f>
        <v/>
      </c>
      <c r="N1227" s="19" t="str">
        <f>IF($B1227&lt;&gt;"",ROUND(MAX(Worksheet!X1227,Worksheet!AA1227),Worksheet!$N$3),"")</f>
        <v/>
      </c>
      <c r="O1227" s="19" t="str">
        <f>IF($B1227&lt;&gt;"",ROUND(MAX(Worksheet!Y1227,Worksheet!Z1227),Worksheet!$N$3),"")</f>
        <v/>
      </c>
      <c r="Q1227" s="19"/>
      <c r="R1227" s="19"/>
      <c r="S1227" s="19"/>
    </row>
    <row r="1228" spans="2:19" x14ac:dyDescent="0.25">
      <c r="B1228" s="7" t="s">
        <v>45</v>
      </c>
      <c r="C1228" s="7" t="s">
        <v>9</v>
      </c>
      <c r="D1228" s="7" t="s">
        <v>71</v>
      </c>
      <c r="E1228" s="7" t="s">
        <v>11</v>
      </c>
      <c r="F1228" s="68" t="s">
        <v>52</v>
      </c>
      <c r="G1228" s="68"/>
      <c r="H1228" s="68"/>
      <c r="K1228" s="19"/>
      <c r="L1228" s="19"/>
      <c r="M1228" s="19" t="e">
        <f>IF($B1228&lt;&gt;"",ROUND(MAX(Worksheet!W1228,Worksheet!AB1228),Worksheet!$N$3),"")</f>
        <v>#VALUE!</v>
      </c>
      <c r="N1228" s="19" t="e">
        <f>IF($B1228&lt;&gt;"",ROUND(MAX(Worksheet!X1228,Worksheet!AA1228),Worksheet!$N$3),"")</f>
        <v>#VALUE!</v>
      </c>
      <c r="O1228" s="19" t="e">
        <f>IF($B1228&lt;&gt;"",ROUND(MAX(Worksheet!Y1228,Worksheet!Z1228),Worksheet!$N$3),"")</f>
        <v>#VALUE!</v>
      </c>
      <c r="Q1228" s="19"/>
      <c r="R1228" s="19"/>
      <c r="S1228" s="19"/>
    </row>
    <row r="1229" spans="2:19" x14ac:dyDescent="0.25">
      <c r="B1229" s="10" t="str">
        <f>IF(Worksheet!B1229&lt;&gt;"",Worksheet!B1229,"")</f>
        <v/>
      </c>
      <c r="C1229" s="12" t="str">
        <f t="shared" ref="C1229" si="110">IF(ISERROR(M1229),"",M1229)</f>
        <v/>
      </c>
      <c r="D1229" s="12" t="str">
        <f t="shared" ref="D1229:D1268" si="111">IF(ISERROR(N1229),"",N1229)</f>
        <v/>
      </c>
      <c r="E1229" s="12" t="str">
        <f t="shared" ref="E1229:E1268" si="112">IF(ISERROR(O1229),"",O1229)</f>
        <v/>
      </c>
      <c r="F1229" s="64" t="str">
        <f>IF(Worksheet!I1229="","",Worksheet!I1229)</f>
        <v/>
      </c>
      <c r="G1229" s="65"/>
      <c r="H1229" s="66"/>
      <c r="K1229" s="19"/>
      <c r="L1229" s="19"/>
      <c r="M1229" s="19" t="str">
        <f>IF($B1229&lt;&gt;"",ROUND(MAX(Worksheet!W1229,Worksheet!AB1229),Worksheet!$N$3),"")</f>
        <v/>
      </c>
      <c r="N1229" s="19" t="str">
        <f>IF($B1229&lt;&gt;"",ROUND(MAX(Worksheet!X1229,Worksheet!AA1229),Worksheet!$N$3),"")</f>
        <v/>
      </c>
      <c r="O1229" s="19" t="str">
        <f>IF($B1229&lt;&gt;"",ROUND(MAX(Worksheet!Y1229,Worksheet!Z1229),Worksheet!$N$3),"")</f>
        <v/>
      </c>
      <c r="Q1229" s="13">
        <f>IF(B1229="",Q1182,Q1182+1)</f>
        <v>2</v>
      </c>
      <c r="R1229" s="19"/>
      <c r="S1229" s="19"/>
    </row>
    <row r="1230" spans="2:19" x14ac:dyDescent="0.25">
      <c r="B1230" s="10" t="str">
        <f>IF(Worksheet!B1230&lt;&gt;"",Worksheet!B1230,"")</f>
        <v/>
      </c>
      <c r="C1230" s="12" t="str">
        <f>IF(ISERROR(M1230),"",M1230)</f>
        <v/>
      </c>
      <c r="D1230" s="12" t="str">
        <f t="shared" si="111"/>
        <v/>
      </c>
      <c r="E1230" s="12" t="str">
        <f t="shared" si="112"/>
        <v/>
      </c>
      <c r="F1230" s="64" t="str">
        <f>IF(Worksheet!I1230="","",Worksheet!I1230)</f>
        <v/>
      </c>
      <c r="G1230" s="65"/>
      <c r="H1230" s="66"/>
      <c r="K1230" s="19"/>
      <c r="L1230" s="19"/>
      <c r="M1230" s="19" t="str">
        <f>IF($B1230&lt;&gt;"",ROUND(MAX(Worksheet!W1230,Worksheet!AB1230),Worksheet!$N$3),"")</f>
        <v/>
      </c>
      <c r="N1230" s="19" t="str">
        <f>IF($B1230&lt;&gt;"",ROUND(MAX(Worksheet!X1230,Worksheet!AA1230),Worksheet!$N$3),"")</f>
        <v/>
      </c>
      <c r="O1230" s="19" t="str">
        <f>IF($B1230&lt;&gt;"",ROUND(MAX(Worksheet!Y1230,Worksheet!Z1230),Worksheet!$N$3),"")</f>
        <v/>
      </c>
      <c r="Q1230" s="19"/>
      <c r="R1230" s="19"/>
      <c r="S1230" s="19"/>
    </row>
    <row r="1231" spans="2:19" x14ac:dyDescent="0.25">
      <c r="B1231" s="10" t="str">
        <f>IF(Worksheet!B1231&lt;&gt;"",Worksheet!B1231,"")</f>
        <v/>
      </c>
      <c r="C1231" s="12" t="str">
        <f t="shared" ref="C1231:C1268" si="113">IF(ISERROR(M1231),"",M1231)</f>
        <v/>
      </c>
      <c r="D1231" s="12" t="str">
        <f t="shared" si="111"/>
        <v/>
      </c>
      <c r="E1231" s="12" t="str">
        <f t="shared" si="112"/>
        <v/>
      </c>
      <c r="F1231" s="64" t="str">
        <f>IF(Worksheet!I1231="","",Worksheet!I1231)</f>
        <v/>
      </c>
      <c r="G1231" s="65"/>
      <c r="H1231" s="66"/>
      <c r="K1231" s="19"/>
      <c r="L1231" s="19"/>
      <c r="M1231" s="19" t="str">
        <f>IF($B1231&lt;&gt;"",ROUND(MAX(Worksheet!W1231,Worksheet!AB1231),Worksheet!$N$3),"")</f>
        <v/>
      </c>
      <c r="N1231" s="19" t="str">
        <f>IF($B1231&lt;&gt;"",ROUND(MAX(Worksheet!X1231,Worksheet!AA1231),Worksheet!$N$3),"")</f>
        <v/>
      </c>
      <c r="O1231" s="19" t="str">
        <f>IF($B1231&lt;&gt;"",ROUND(MAX(Worksheet!Y1231,Worksheet!Z1231),Worksheet!$N$3),"")</f>
        <v/>
      </c>
      <c r="Q1231" s="19"/>
      <c r="R1231" s="19"/>
      <c r="S1231" s="19"/>
    </row>
    <row r="1232" spans="2:19" x14ac:dyDescent="0.25">
      <c r="B1232" s="10" t="str">
        <f>IF(Worksheet!B1232&lt;&gt;"",Worksheet!B1232,"")</f>
        <v/>
      </c>
      <c r="C1232" s="12" t="str">
        <f t="shared" si="113"/>
        <v/>
      </c>
      <c r="D1232" s="12" t="str">
        <f t="shared" si="111"/>
        <v/>
      </c>
      <c r="E1232" s="12" t="str">
        <f t="shared" si="112"/>
        <v/>
      </c>
      <c r="F1232" s="64" t="str">
        <f>IF(Worksheet!I1232="","",Worksheet!I1232)</f>
        <v/>
      </c>
      <c r="G1232" s="65"/>
      <c r="H1232" s="66"/>
      <c r="K1232" s="19"/>
      <c r="L1232" s="19"/>
      <c r="M1232" s="19" t="str">
        <f>IF($B1232&lt;&gt;"",ROUND(MAX(Worksheet!W1232,Worksheet!AB1232),Worksheet!$N$3),"")</f>
        <v/>
      </c>
      <c r="N1232" s="19" t="str">
        <f>IF($B1232&lt;&gt;"",ROUND(MAX(Worksheet!X1232,Worksheet!AA1232),Worksheet!$N$3),"")</f>
        <v/>
      </c>
      <c r="O1232" s="19" t="str">
        <f>IF($B1232&lt;&gt;"",ROUND(MAX(Worksheet!Y1232,Worksheet!Z1232),Worksheet!$N$3),"")</f>
        <v/>
      </c>
      <c r="Q1232" s="19"/>
      <c r="R1232" s="19"/>
      <c r="S1232" s="19"/>
    </row>
    <row r="1233" spans="2:19" x14ac:dyDescent="0.25">
      <c r="B1233" s="10" t="str">
        <f>IF(Worksheet!B1233&lt;&gt;"",Worksheet!B1233,"")</f>
        <v/>
      </c>
      <c r="C1233" s="12" t="str">
        <f t="shared" si="113"/>
        <v/>
      </c>
      <c r="D1233" s="12" t="str">
        <f t="shared" si="111"/>
        <v/>
      </c>
      <c r="E1233" s="12" t="str">
        <f t="shared" si="112"/>
        <v/>
      </c>
      <c r="F1233" s="64" t="str">
        <f>IF(Worksheet!I1233="","",Worksheet!I1233)</f>
        <v/>
      </c>
      <c r="G1233" s="65"/>
      <c r="H1233" s="66"/>
      <c r="K1233" s="19"/>
      <c r="L1233" s="19"/>
      <c r="M1233" s="19" t="str">
        <f>IF($B1233&lt;&gt;"",ROUND(MAX(Worksheet!W1233,Worksheet!AB1233),Worksheet!$N$3),"")</f>
        <v/>
      </c>
      <c r="N1233" s="19" t="str">
        <f>IF($B1233&lt;&gt;"",ROUND(MAX(Worksheet!X1233,Worksheet!AA1233),Worksheet!$N$3),"")</f>
        <v/>
      </c>
      <c r="O1233" s="19" t="str">
        <f>IF($B1233&lt;&gt;"",ROUND(MAX(Worksheet!Y1233,Worksheet!Z1233),Worksheet!$N$3),"")</f>
        <v/>
      </c>
      <c r="Q1233" s="19"/>
      <c r="R1233" s="19"/>
      <c r="S1233" s="19"/>
    </row>
    <row r="1234" spans="2:19" x14ac:dyDescent="0.25">
      <c r="B1234" s="10" t="str">
        <f>IF(Worksheet!B1234&lt;&gt;"",Worksheet!B1234,"")</f>
        <v/>
      </c>
      <c r="C1234" s="12" t="str">
        <f t="shared" si="113"/>
        <v/>
      </c>
      <c r="D1234" s="12" t="str">
        <f t="shared" si="111"/>
        <v/>
      </c>
      <c r="E1234" s="12" t="str">
        <f t="shared" si="112"/>
        <v/>
      </c>
      <c r="F1234" s="64" t="str">
        <f>IF(Worksheet!I1234="","",Worksheet!I1234)</f>
        <v/>
      </c>
      <c r="G1234" s="65"/>
      <c r="H1234" s="66"/>
      <c r="K1234" s="19"/>
      <c r="L1234" s="19"/>
      <c r="M1234" s="19" t="str">
        <f>IF($B1234&lt;&gt;"",ROUND(MAX(Worksheet!W1234,Worksheet!AB1234),Worksheet!$N$3),"")</f>
        <v/>
      </c>
      <c r="N1234" s="19" t="str">
        <f>IF($B1234&lt;&gt;"",ROUND(MAX(Worksheet!X1234,Worksheet!AA1234),Worksheet!$N$3),"")</f>
        <v/>
      </c>
      <c r="O1234" s="19" t="str">
        <f>IF($B1234&lt;&gt;"",ROUND(MAX(Worksheet!Y1234,Worksheet!Z1234),Worksheet!$N$3),"")</f>
        <v/>
      </c>
      <c r="Q1234" s="19"/>
      <c r="R1234" s="19"/>
      <c r="S1234" s="19"/>
    </row>
    <row r="1235" spans="2:19" x14ac:dyDescent="0.25">
      <c r="B1235" s="10" t="str">
        <f>IF(Worksheet!B1235&lt;&gt;"",Worksheet!B1235,"")</f>
        <v/>
      </c>
      <c r="C1235" s="12" t="str">
        <f t="shared" si="113"/>
        <v/>
      </c>
      <c r="D1235" s="12" t="str">
        <f t="shared" si="111"/>
        <v/>
      </c>
      <c r="E1235" s="12" t="str">
        <f t="shared" si="112"/>
        <v/>
      </c>
      <c r="F1235" s="64" t="str">
        <f>IF(Worksheet!I1235="","",Worksheet!I1235)</f>
        <v/>
      </c>
      <c r="G1235" s="65"/>
      <c r="H1235" s="66"/>
      <c r="K1235" s="19"/>
      <c r="L1235" s="19"/>
      <c r="M1235" s="19" t="str">
        <f>IF($B1235&lt;&gt;"",ROUND(MAX(Worksheet!W1235,Worksheet!AB1235),Worksheet!$N$3),"")</f>
        <v/>
      </c>
      <c r="N1235" s="19" t="str">
        <f>IF($B1235&lt;&gt;"",ROUND(MAX(Worksheet!X1235,Worksheet!AA1235),Worksheet!$N$3),"")</f>
        <v/>
      </c>
      <c r="O1235" s="19" t="str">
        <f>IF($B1235&lt;&gt;"",ROUND(MAX(Worksheet!Y1235,Worksheet!Z1235),Worksheet!$N$3),"")</f>
        <v/>
      </c>
      <c r="Q1235" s="19"/>
      <c r="R1235" s="19"/>
      <c r="S1235" s="19"/>
    </row>
    <row r="1236" spans="2:19" x14ac:dyDescent="0.25">
      <c r="B1236" s="10" t="str">
        <f>IF(Worksheet!B1236&lt;&gt;"",Worksheet!B1236,"")</f>
        <v/>
      </c>
      <c r="C1236" s="12" t="str">
        <f t="shared" si="113"/>
        <v/>
      </c>
      <c r="D1236" s="12" t="str">
        <f t="shared" si="111"/>
        <v/>
      </c>
      <c r="E1236" s="12" t="str">
        <f t="shared" si="112"/>
        <v/>
      </c>
      <c r="F1236" s="64" t="str">
        <f>IF(Worksheet!I1236="","",Worksheet!I1236)</f>
        <v/>
      </c>
      <c r="G1236" s="65"/>
      <c r="H1236" s="66"/>
      <c r="K1236" s="19"/>
      <c r="L1236" s="19"/>
      <c r="M1236" s="19" t="str">
        <f>IF($B1236&lt;&gt;"",ROUND(MAX(Worksheet!W1236,Worksheet!AB1236),Worksheet!$N$3),"")</f>
        <v/>
      </c>
      <c r="N1236" s="19" t="str">
        <f>IF($B1236&lt;&gt;"",ROUND(MAX(Worksheet!X1236,Worksheet!AA1236),Worksheet!$N$3),"")</f>
        <v/>
      </c>
      <c r="O1236" s="19" t="str">
        <f>IF($B1236&lt;&gt;"",ROUND(MAX(Worksheet!Y1236,Worksheet!Z1236),Worksheet!$N$3),"")</f>
        <v/>
      </c>
      <c r="Q1236" s="19"/>
      <c r="R1236" s="19"/>
      <c r="S1236" s="19"/>
    </row>
    <row r="1237" spans="2:19" x14ac:dyDescent="0.25">
      <c r="B1237" s="10" t="str">
        <f>IF(Worksheet!B1237&lt;&gt;"",Worksheet!B1237,"")</f>
        <v/>
      </c>
      <c r="C1237" s="12" t="str">
        <f t="shared" si="113"/>
        <v/>
      </c>
      <c r="D1237" s="12" t="str">
        <f t="shared" si="111"/>
        <v/>
      </c>
      <c r="E1237" s="12" t="str">
        <f t="shared" si="112"/>
        <v/>
      </c>
      <c r="F1237" s="64" t="str">
        <f>IF(Worksheet!I1237="","",Worksheet!I1237)</f>
        <v/>
      </c>
      <c r="G1237" s="65"/>
      <c r="H1237" s="66"/>
      <c r="K1237" s="19"/>
      <c r="L1237" s="19"/>
      <c r="M1237" s="19" t="str">
        <f>IF($B1237&lt;&gt;"",ROUND(MAX(Worksheet!W1237,Worksheet!AB1237),Worksheet!$N$3),"")</f>
        <v/>
      </c>
      <c r="N1237" s="19" t="str">
        <f>IF($B1237&lt;&gt;"",ROUND(MAX(Worksheet!X1237,Worksheet!AA1237),Worksheet!$N$3),"")</f>
        <v/>
      </c>
      <c r="O1237" s="19" t="str">
        <f>IF($B1237&lt;&gt;"",ROUND(MAX(Worksheet!Y1237,Worksheet!Z1237),Worksheet!$N$3),"")</f>
        <v/>
      </c>
      <c r="Q1237" s="19"/>
      <c r="R1237" s="19"/>
      <c r="S1237" s="19"/>
    </row>
    <row r="1238" spans="2:19" x14ac:dyDescent="0.25">
      <c r="B1238" s="10" t="str">
        <f>IF(Worksheet!B1238&lt;&gt;"",Worksheet!B1238,"")</f>
        <v/>
      </c>
      <c r="C1238" s="12" t="str">
        <f t="shared" si="113"/>
        <v/>
      </c>
      <c r="D1238" s="12" t="str">
        <f t="shared" si="111"/>
        <v/>
      </c>
      <c r="E1238" s="12" t="str">
        <f t="shared" si="112"/>
        <v/>
      </c>
      <c r="F1238" s="64" t="str">
        <f>IF(Worksheet!I1238="","",Worksheet!I1238)</f>
        <v/>
      </c>
      <c r="G1238" s="65"/>
      <c r="H1238" s="66"/>
      <c r="K1238" s="19"/>
      <c r="L1238" s="19"/>
      <c r="M1238" s="19" t="str">
        <f>IF($B1238&lt;&gt;"",ROUND(MAX(Worksheet!W1238,Worksheet!AB1238),Worksheet!$N$3),"")</f>
        <v/>
      </c>
      <c r="N1238" s="19" t="str">
        <f>IF($B1238&lt;&gt;"",ROUND(MAX(Worksheet!X1238,Worksheet!AA1238),Worksheet!$N$3),"")</f>
        <v/>
      </c>
      <c r="O1238" s="19" t="str">
        <f>IF($B1238&lt;&gt;"",ROUND(MAX(Worksheet!Y1238,Worksheet!Z1238),Worksheet!$N$3),"")</f>
        <v/>
      </c>
      <c r="Q1238" s="19"/>
      <c r="R1238" s="19"/>
      <c r="S1238" s="19"/>
    </row>
    <row r="1239" spans="2:19" x14ac:dyDescent="0.25">
      <c r="B1239" s="10" t="str">
        <f>IF(Worksheet!B1239&lt;&gt;"",Worksheet!B1239,"")</f>
        <v/>
      </c>
      <c r="C1239" s="12" t="str">
        <f t="shared" si="113"/>
        <v/>
      </c>
      <c r="D1239" s="12" t="str">
        <f t="shared" si="111"/>
        <v/>
      </c>
      <c r="E1239" s="12" t="str">
        <f t="shared" si="112"/>
        <v/>
      </c>
      <c r="F1239" s="64" t="str">
        <f>IF(Worksheet!I1239="","",Worksheet!I1239)</f>
        <v/>
      </c>
      <c r="G1239" s="65"/>
      <c r="H1239" s="66"/>
      <c r="K1239" s="19"/>
      <c r="L1239" s="19"/>
      <c r="M1239" s="19" t="str">
        <f>IF($B1239&lt;&gt;"",ROUND(MAX(Worksheet!W1239,Worksheet!AB1239),Worksheet!$N$3),"")</f>
        <v/>
      </c>
      <c r="N1239" s="19" t="str">
        <f>IF($B1239&lt;&gt;"",ROUND(MAX(Worksheet!X1239,Worksheet!AA1239),Worksheet!$N$3),"")</f>
        <v/>
      </c>
      <c r="O1239" s="19" t="str">
        <f>IF($B1239&lt;&gt;"",ROUND(MAX(Worksheet!Y1239,Worksheet!Z1239),Worksheet!$N$3),"")</f>
        <v/>
      </c>
      <c r="Q1239" s="19"/>
      <c r="R1239" s="19"/>
      <c r="S1239" s="19"/>
    </row>
    <row r="1240" spans="2:19" x14ac:dyDescent="0.25">
      <c r="B1240" s="10" t="str">
        <f>IF(Worksheet!B1240&lt;&gt;"",Worksheet!B1240,"")</f>
        <v/>
      </c>
      <c r="C1240" s="12" t="str">
        <f t="shared" si="113"/>
        <v/>
      </c>
      <c r="D1240" s="12" t="str">
        <f t="shared" si="111"/>
        <v/>
      </c>
      <c r="E1240" s="12" t="str">
        <f t="shared" si="112"/>
        <v/>
      </c>
      <c r="F1240" s="64" t="str">
        <f>IF(Worksheet!I1240="","",Worksheet!I1240)</f>
        <v/>
      </c>
      <c r="G1240" s="65"/>
      <c r="H1240" s="66"/>
      <c r="K1240" s="19"/>
      <c r="L1240" s="19"/>
      <c r="M1240" s="19" t="str">
        <f>IF($B1240&lt;&gt;"",ROUND(MAX(Worksheet!W1240,Worksheet!AB1240),Worksheet!$N$3),"")</f>
        <v/>
      </c>
      <c r="N1240" s="19" t="str">
        <f>IF($B1240&lt;&gt;"",ROUND(MAX(Worksheet!X1240,Worksheet!AA1240),Worksheet!$N$3),"")</f>
        <v/>
      </c>
      <c r="O1240" s="19" t="str">
        <f>IF($B1240&lt;&gt;"",ROUND(MAX(Worksheet!Y1240,Worksheet!Z1240),Worksheet!$N$3),"")</f>
        <v/>
      </c>
      <c r="Q1240" s="19"/>
      <c r="R1240" s="19"/>
      <c r="S1240" s="19"/>
    </row>
    <row r="1241" spans="2:19" x14ac:dyDescent="0.25">
      <c r="B1241" s="10" t="str">
        <f>IF(Worksheet!B1241&lt;&gt;"",Worksheet!B1241,"")</f>
        <v/>
      </c>
      <c r="C1241" s="12" t="str">
        <f t="shared" si="113"/>
        <v/>
      </c>
      <c r="D1241" s="12" t="str">
        <f t="shared" si="111"/>
        <v/>
      </c>
      <c r="E1241" s="12" t="str">
        <f t="shared" si="112"/>
        <v/>
      </c>
      <c r="F1241" s="64" t="str">
        <f>IF(Worksheet!I1241="","",Worksheet!I1241)</f>
        <v/>
      </c>
      <c r="G1241" s="65"/>
      <c r="H1241" s="66"/>
      <c r="K1241" s="19"/>
      <c r="L1241" s="19"/>
      <c r="M1241" s="19" t="str">
        <f>IF($B1241&lt;&gt;"",ROUND(MAX(Worksheet!W1241,Worksheet!AB1241),Worksheet!$N$3),"")</f>
        <v/>
      </c>
      <c r="N1241" s="19" t="str">
        <f>IF($B1241&lt;&gt;"",ROUND(MAX(Worksheet!X1241,Worksheet!AA1241),Worksheet!$N$3),"")</f>
        <v/>
      </c>
      <c r="O1241" s="19" t="str">
        <f>IF($B1241&lt;&gt;"",ROUND(MAX(Worksheet!Y1241,Worksheet!Z1241),Worksheet!$N$3),"")</f>
        <v/>
      </c>
      <c r="Q1241" s="19"/>
      <c r="R1241" s="19"/>
      <c r="S1241" s="19"/>
    </row>
    <row r="1242" spans="2:19" x14ac:dyDescent="0.25">
      <c r="B1242" s="10" t="str">
        <f>IF(Worksheet!B1242&lt;&gt;"",Worksheet!B1242,"")</f>
        <v/>
      </c>
      <c r="C1242" s="12" t="str">
        <f t="shared" si="113"/>
        <v/>
      </c>
      <c r="D1242" s="12" t="str">
        <f t="shared" si="111"/>
        <v/>
      </c>
      <c r="E1242" s="12" t="str">
        <f t="shared" si="112"/>
        <v/>
      </c>
      <c r="F1242" s="64" t="str">
        <f>IF(Worksheet!I1242="","",Worksheet!I1242)</f>
        <v/>
      </c>
      <c r="G1242" s="65"/>
      <c r="H1242" s="66"/>
      <c r="K1242" s="19"/>
      <c r="L1242" s="19"/>
      <c r="M1242" s="19" t="str">
        <f>IF($B1242&lt;&gt;"",ROUND(MAX(Worksheet!W1242,Worksheet!AB1242),Worksheet!$N$3),"")</f>
        <v/>
      </c>
      <c r="N1242" s="19" t="str">
        <f>IF($B1242&lt;&gt;"",ROUND(MAX(Worksheet!X1242,Worksheet!AA1242),Worksheet!$N$3),"")</f>
        <v/>
      </c>
      <c r="O1242" s="19" t="str">
        <f>IF($B1242&lt;&gt;"",ROUND(MAX(Worksheet!Y1242,Worksheet!Z1242),Worksheet!$N$3),"")</f>
        <v/>
      </c>
      <c r="Q1242" s="19"/>
      <c r="R1242" s="19"/>
      <c r="S1242" s="19"/>
    </row>
    <row r="1243" spans="2:19" x14ac:dyDescent="0.25">
      <c r="B1243" s="10" t="str">
        <f>IF(Worksheet!B1243&lt;&gt;"",Worksheet!B1243,"")</f>
        <v/>
      </c>
      <c r="C1243" s="12" t="str">
        <f t="shared" si="113"/>
        <v/>
      </c>
      <c r="D1243" s="12" t="str">
        <f t="shared" si="111"/>
        <v/>
      </c>
      <c r="E1243" s="12" t="str">
        <f t="shared" si="112"/>
        <v/>
      </c>
      <c r="F1243" s="64" t="str">
        <f>IF(Worksheet!I1243="","",Worksheet!I1243)</f>
        <v/>
      </c>
      <c r="G1243" s="65"/>
      <c r="H1243" s="66"/>
      <c r="K1243" s="19"/>
      <c r="L1243" s="19"/>
      <c r="M1243" s="19" t="str">
        <f>IF($B1243&lt;&gt;"",ROUND(MAX(Worksheet!W1243,Worksheet!AB1243),Worksheet!$N$3),"")</f>
        <v/>
      </c>
      <c r="N1243" s="19" t="str">
        <f>IF($B1243&lt;&gt;"",ROUND(MAX(Worksheet!X1243,Worksheet!AA1243),Worksheet!$N$3),"")</f>
        <v/>
      </c>
      <c r="O1243" s="19" t="str">
        <f>IF($B1243&lt;&gt;"",ROUND(MAX(Worksheet!Y1243,Worksheet!Z1243),Worksheet!$N$3),"")</f>
        <v/>
      </c>
      <c r="Q1243" s="19"/>
      <c r="R1243" s="19"/>
      <c r="S1243" s="19"/>
    </row>
    <row r="1244" spans="2:19" x14ac:dyDescent="0.25">
      <c r="B1244" s="10" t="str">
        <f>IF(Worksheet!B1244&lt;&gt;"",Worksheet!B1244,"")</f>
        <v/>
      </c>
      <c r="C1244" s="12" t="str">
        <f t="shared" si="113"/>
        <v/>
      </c>
      <c r="D1244" s="12" t="str">
        <f t="shared" si="111"/>
        <v/>
      </c>
      <c r="E1244" s="12" t="str">
        <f t="shared" si="112"/>
        <v/>
      </c>
      <c r="F1244" s="64" t="str">
        <f>IF(Worksheet!I1244="","",Worksheet!I1244)</f>
        <v/>
      </c>
      <c r="G1244" s="65"/>
      <c r="H1244" s="66"/>
      <c r="K1244" s="19"/>
      <c r="L1244" s="19"/>
      <c r="M1244" s="19" t="str">
        <f>IF($B1244&lt;&gt;"",ROUND(MAX(Worksheet!W1244,Worksheet!AB1244),Worksheet!$N$3),"")</f>
        <v/>
      </c>
      <c r="N1244" s="19" t="str">
        <f>IF($B1244&lt;&gt;"",ROUND(MAX(Worksheet!X1244,Worksheet!AA1244),Worksheet!$N$3),"")</f>
        <v/>
      </c>
      <c r="O1244" s="19" t="str">
        <f>IF($B1244&lt;&gt;"",ROUND(MAX(Worksheet!Y1244,Worksheet!Z1244),Worksheet!$N$3),"")</f>
        <v/>
      </c>
      <c r="Q1244" s="19"/>
      <c r="R1244" s="19"/>
      <c r="S1244" s="19"/>
    </row>
    <row r="1245" spans="2:19" x14ac:dyDescent="0.25">
      <c r="B1245" s="10" t="str">
        <f>IF(Worksheet!B1245&lt;&gt;"",Worksheet!B1245,"")</f>
        <v/>
      </c>
      <c r="C1245" s="12" t="str">
        <f t="shared" si="113"/>
        <v/>
      </c>
      <c r="D1245" s="12" t="str">
        <f t="shared" si="111"/>
        <v/>
      </c>
      <c r="E1245" s="12" t="str">
        <f t="shared" si="112"/>
        <v/>
      </c>
      <c r="F1245" s="64" t="str">
        <f>IF(Worksheet!I1245="","",Worksheet!I1245)</f>
        <v/>
      </c>
      <c r="G1245" s="65"/>
      <c r="H1245" s="66"/>
      <c r="K1245" s="19"/>
      <c r="L1245" s="19"/>
      <c r="M1245" s="19" t="str">
        <f>IF($B1245&lt;&gt;"",ROUND(MAX(Worksheet!W1245,Worksheet!AB1245),Worksheet!$N$3),"")</f>
        <v/>
      </c>
      <c r="N1245" s="19" t="str">
        <f>IF($B1245&lt;&gt;"",ROUND(MAX(Worksheet!X1245,Worksheet!AA1245),Worksheet!$N$3),"")</f>
        <v/>
      </c>
      <c r="O1245" s="19" t="str">
        <f>IF($B1245&lt;&gt;"",ROUND(MAX(Worksheet!Y1245,Worksheet!Z1245),Worksheet!$N$3),"")</f>
        <v/>
      </c>
      <c r="Q1245" s="19"/>
      <c r="R1245" s="19"/>
      <c r="S1245" s="19"/>
    </row>
    <row r="1246" spans="2:19" x14ac:dyDescent="0.25">
      <c r="B1246" s="10" t="str">
        <f>IF(Worksheet!B1246&lt;&gt;"",Worksheet!B1246,"")</f>
        <v/>
      </c>
      <c r="C1246" s="12" t="str">
        <f t="shared" si="113"/>
        <v/>
      </c>
      <c r="D1246" s="12" t="str">
        <f t="shared" si="111"/>
        <v/>
      </c>
      <c r="E1246" s="12" t="str">
        <f t="shared" si="112"/>
        <v/>
      </c>
      <c r="F1246" s="64" t="str">
        <f>IF(Worksheet!I1246="","",Worksheet!I1246)</f>
        <v/>
      </c>
      <c r="G1246" s="65"/>
      <c r="H1246" s="66"/>
      <c r="K1246" s="19"/>
      <c r="L1246" s="19"/>
      <c r="M1246" s="19" t="str">
        <f>IF($B1246&lt;&gt;"",ROUND(MAX(Worksheet!W1246,Worksheet!AB1246),Worksheet!$N$3),"")</f>
        <v/>
      </c>
      <c r="N1246" s="19" t="str">
        <f>IF($B1246&lt;&gt;"",ROUND(MAX(Worksheet!X1246,Worksheet!AA1246),Worksheet!$N$3),"")</f>
        <v/>
      </c>
      <c r="O1246" s="19" t="str">
        <f>IF($B1246&lt;&gt;"",ROUND(MAX(Worksheet!Y1246,Worksheet!Z1246),Worksheet!$N$3),"")</f>
        <v/>
      </c>
      <c r="Q1246" s="19"/>
      <c r="R1246" s="19"/>
      <c r="S1246" s="19"/>
    </row>
    <row r="1247" spans="2:19" x14ac:dyDescent="0.25">
      <c r="B1247" s="10" t="str">
        <f>IF(Worksheet!B1247&lt;&gt;"",Worksheet!B1247,"")</f>
        <v/>
      </c>
      <c r="C1247" s="12" t="str">
        <f t="shared" si="113"/>
        <v/>
      </c>
      <c r="D1247" s="12" t="str">
        <f t="shared" si="111"/>
        <v/>
      </c>
      <c r="E1247" s="12" t="str">
        <f t="shared" si="112"/>
        <v/>
      </c>
      <c r="F1247" s="64" t="str">
        <f>IF(Worksheet!I1247="","",Worksheet!I1247)</f>
        <v/>
      </c>
      <c r="G1247" s="65"/>
      <c r="H1247" s="66"/>
      <c r="K1247" s="19"/>
      <c r="L1247" s="19"/>
      <c r="M1247" s="19" t="str">
        <f>IF($B1247&lt;&gt;"",ROUND(MAX(Worksheet!W1247,Worksheet!AB1247),Worksheet!$N$3),"")</f>
        <v/>
      </c>
      <c r="N1247" s="19" t="str">
        <f>IF($B1247&lt;&gt;"",ROUND(MAX(Worksheet!X1247,Worksheet!AA1247),Worksheet!$N$3),"")</f>
        <v/>
      </c>
      <c r="O1247" s="19" t="str">
        <f>IF($B1247&lt;&gt;"",ROUND(MAX(Worksheet!Y1247,Worksheet!Z1247),Worksheet!$N$3),"")</f>
        <v/>
      </c>
      <c r="Q1247" s="19"/>
      <c r="R1247" s="19"/>
      <c r="S1247" s="19"/>
    </row>
    <row r="1248" spans="2:19" x14ac:dyDescent="0.25">
      <c r="B1248" s="10" t="str">
        <f>IF(Worksheet!B1248&lt;&gt;"",Worksheet!B1248,"")</f>
        <v/>
      </c>
      <c r="C1248" s="12" t="str">
        <f t="shared" si="113"/>
        <v/>
      </c>
      <c r="D1248" s="12" t="str">
        <f t="shared" si="111"/>
        <v/>
      </c>
      <c r="E1248" s="12" t="str">
        <f t="shared" si="112"/>
        <v/>
      </c>
      <c r="F1248" s="64" t="str">
        <f>IF(Worksheet!I1248="","",Worksheet!I1248)</f>
        <v/>
      </c>
      <c r="G1248" s="65"/>
      <c r="H1248" s="66"/>
      <c r="K1248" s="19"/>
      <c r="L1248" s="19"/>
      <c r="M1248" s="19" t="str">
        <f>IF($B1248&lt;&gt;"",ROUND(MAX(Worksheet!W1248,Worksheet!AB1248),Worksheet!$N$3),"")</f>
        <v/>
      </c>
      <c r="N1248" s="19" t="str">
        <f>IF($B1248&lt;&gt;"",ROUND(MAX(Worksheet!X1248,Worksheet!AA1248),Worksheet!$N$3),"")</f>
        <v/>
      </c>
      <c r="O1248" s="19" t="str">
        <f>IF($B1248&lt;&gt;"",ROUND(MAX(Worksheet!Y1248,Worksheet!Z1248),Worksheet!$N$3),"")</f>
        <v/>
      </c>
      <c r="Q1248" s="19"/>
      <c r="R1248" s="19"/>
      <c r="S1248" s="19"/>
    </row>
    <row r="1249" spans="2:19" x14ac:dyDescent="0.25">
      <c r="B1249" s="10" t="str">
        <f>IF(Worksheet!B1249&lt;&gt;"",Worksheet!B1249,"")</f>
        <v/>
      </c>
      <c r="C1249" s="12" t="str">
        <f t="shared" si="113"/>
        <v/>
      </c>
      <c r="D1249" s="12" t="str">
        <f t="shared" si="111"/>
        <v/>
      </c>
      <c r="E1249" s="12" t="str">
        <f t="shared" si="112"/>
        <v/>
      </c>
      <c r="F1249" s="64" t="str">
        <f>IF(Worksheet!I1249="","",Worksheet!I1249)</f>
        <v/>
      </c>
      <c r="G1249" s="65"/>
      <c r="H1249" s="66"/>
      <c r="K1249" s="19"/>
      <c r="L1249" s="19"/>
      <c r="M1249" s="19" t="str">
        <f>IF($B1249&lt;&gt;"",ROUND(MAX(Worksheet!W1249,Worksheet!AB1249),Worksheet!$N$3),"")</f>
        <v/>
      </c>
      <c r="N1249" s="19" t="str">
        <f>IF($B1249&lt;&gt;"",ROUND(MAX(Worksheet!X1249,Worksheet!AA1249),Worksheet!$N$3),"")</f>
        <v/>
      </c>
      <c r="O1249" s="19" t="str">
        <f>IF($B1249&lt;&gt;"",ROUND(MAX(Worksheet!Y1249,Worksheet!Z1249),Worksheet!$N$3),"")</f>
        <v/>
      </c>
      <c r="Q1249" s="19"/>
      <c r="R1249" s="19"/>
      <c r="S1249" s="19"/>
    </row>
    <row r="1250" spans="2:19" x14ac:dyDescent="0.25">
      <c r="B1250" s="10" t="str">
        <f>IF(Worksheet!B1250&lt;&gt;"",Worksheet!B1250,"")</f>
        <v/>
      </c>
      <c r="C1250" s="12" t="str">
        <f t="shared" si="113"/>
        <v/>
      </c>
      <c r="D1250" s="12" t="str">
        <f t="shared" si="111"/>
        <v/>
      </c>
      <c r="E1250" s="12" t="str">
        <f t="shared" si="112"/>
        <v/>
      </c>
      <c r="F1250" s="64" t="str">
        <f>IF(Worksheet!I1250="","",Worksheet!I1250)</f>
        <v/>
      </c>
      <c r="G1250" s="65"/>
      <c r="H1250" s="66"/>
      <c r="K1250" s="19"/>
      <c r="L1250" s="19"/>
      <c r="M1250" s="19" t="str">
        <f>IF($B1250&lt;&gt;"",ROUND(MAX(Worksheet!W1250,Worksheet!AB1250),Worksheet!$N$3),"")</f>
        <v/>
      </c>
      <c r="N1250" s="19" t="str">
        <f>IF($B1250&lt;&gt;"",ROUND(MAX(Worksheet!X1250,Worksheet!AA1250),Worksheet!$N$3),"")</f>
        <v/>
      </c>
      <c r="O1250" s="19" t="str">
        <f>IF($B1250&lt;&gt;"",ROUND(MAX(Worksheet!Y1250,Worksheet!Z1250),Worksheet!$N$3),"")</f>
        <v/>
      </c>
      <c r="Q1250" s="19"/>
      <c r="R1250" s="19"/>
      <c r="S1250" s="19"/>
    </row>
    <row r="1251" spans="2:19" x14ac:dyDescent="0.25">
      <c r="B1251" s="10" t="str">
        <f>IF(Worksheet!B1251&lt;&gt;"",Worksheet!B1251,"")</f>
        <v/>
      </c>
      <c r="C1251" s="12" t="str">
        <f t="shared" si="113"/>
        <v/>
      </c>
      <c r="D1251" s="12" t="str">
        <f t="shared" si="111"/>
        <v/>
      </c>
      <c r="E1251" s="12" t="str">
        <f t="shared" si="112"/>
        <v/>
      </c>
      <c r="F1251" s="64" t="str">
        <f>IF(Worksheet!I1251="","",Worksheet!I1251)</f>
        <v/>
      </c>
      <c r="G1251" s="65"/>
      <c r="H1251" s="66"/>
      <c r="K1251" s="19"/>
      <c r="L1251" s="19"/>
      <c r="M1251" s="19" t="str">
        <f>IF($B1251&lt;&gt;"",ROUND(MAX(Worksheet!W1251,Worksheet!AB1251),Worksheet!$N$3),"")</f>
        <v/>
      </c>
      <c r="N1251" s="19" t="str">
        <f>IF($B1251&lt;&gt;"",ROUND(MAX(Worksheet!X1251,Worksheet!AA1251),Worksheet!$N$3),"")</f>
        <v/>
      </c>
      <c r="O1251" s="19" t="str">
        <f>IF($B1251&lt;&gt;"",ROUND(MAX(Worksheet!Y1251,Worksheet!Z1251),Worksheet!$N$3),"")</f>
        <v/>
      </c>
      <c r="Q1251" s="19"/>
      <c r="R1251" s="19"/>
      <c r="S1251" s="19"/>
    </row>
    <row r="1252" spans="2:19" x14ac:dyDescent="0.25">
      <c r="B1252" s="10" t="str">
        <f>IF(Worksheet!B1252&lt;&gt;"",Worksheet!B1252,"")</f>
        <v/>
      </c>
      <c r="C1252" s="12" t="str">
        <f t="shared" si="113"/>
        <v/>
      </c>
      <c r="D1252" s="12" t="str">
        <f t="shared" si="111"/>
        <v/>
      </c>
      <c r="E1252" s="12" t="str">
        <f t="shared" si="112"/>
        <v/>
      </c>
      <c r="F1252" s="64" t="str">
        <f>IF(Worksheet!I1252="","",Worksheet!I1252)</f>
        <v/>
      </c>
      <c r="G1252" s="65"/>
      <c r="H1252" s="66"/>
      <c r="K1252" s="19"/>
      <c r="L1252" s="19"/>
      <c r="M1252" s="19" t="str">
        <f>IF($B1252&lt;&gt;"",ROUND(MAX(Worksheet!W1252,Worksheet!AB1252),Worksheet!$N$3),"")</f>
        <v/>
      </c>
      <c r="N1252" s="19" t="str">
        <f>IF($B1252&lt;&gt;"",ROUND(MAX(Worksheet!X1252,Worksheet!AA1252),Worksheet!$N$3),"")</f>
        <v/>
      </c>
      <c r="O1252" s="19" t="str">
        <f>IF($B1252&lt;&gt;"",ROUND(MAX(Worksheet!Y1252,Worksheet!Z1252),Worksheet!$N$3),"")</f>
        <v/>
      </c>
      <c r="Q1252" s="19"/>
      <c r="R1252" s="19"/>
      <c r="S1252" s="19"/>
    </row>
    <row r="1253" spans="2:19" x14ac:dyDescent="0.25">
      <c r="B1253" s="10" t="str">
        <f>IF(Worksheet!B1253&lt;&gt;"",Worksheet!B1253,"")</f>
        <v/>
      </c>
      <c r="C1253" s="12" t="str">
        <f t="shared" si="113"/>
        <v/>
      </c>
      <c r="D1253" s="12" t="str">
        <f t="shared" si="111"/>
        <v/>
      </c>
      <c r="E1253" s="12" t="str">
        <f t="shared" si="112"/>
        <v/>
      </c>
      <c r="F1253" s="64" t="str">
        <f>IF(Worksheet!I1253="","",Worksheet!I1253)</f>
        <v/>
      </c>
      <c r="G1253" s="65"/>
      <c r="H1253" s="66"/>
      <c r="K1253" s="19"/>
      <c r="L1253" s="19"/>
      <c r="M1253" s="19" t="str">
        <f>IF($B1253&lt;&gt;"",ROUND(MAX(Worksheet!W1253,Worksheet!AB1253),Worksheet!$N$3),"")</f>
        <v/>
      </c>
      <c r="N1253" s="19" t="str">
        <f>IF($B1253&lt;&gt;"",ROUND(MAX(Worksheet!X1253,Worksheet!AA1253),Worksheet!$N$3),"")</f>
        <v/>
      </c>
      <c r="O1253" s="19" t="str">
        <f>IF($B1253&lt;&gt;"",ROUND(MAX(Worksheet!Y1253,Worksheet!Z1253),Worksheet!$N$3),"")</f>
        <v/>
      </c>
      <c r="Q1253" s="19"/>
      <c r="R1253" s="19"/>
      <c r="S1253" s="19"/>
    </row>
    <row r="1254" spans="2:19" x14ac:dyDescent="0.25">
      <c r="B1254" s="10" t="str">
        <f>IF(Worksheet!B1254&lt;&gt;"",Worksheet!B1254,"")</f>
        <v/>
      </c>
      <c r="C1254" s="12" t="str">
        <f t="shared" si="113"/>
        <v/>
      </c>
      <c r="D1254" s="12" t="str">
        <f t="shared" si="111"/>
        <v/>
      </c>
      <c r="E1254" s="12" t="str">
        <f t="shared" si="112"/>
        <v/>
      </c>
      <c r="F1254" s="64" t="str">
        <f>IF(Worksheet!I1254="","",Worksheet!I1254)</f>
        <v/>
      </c>
      <c r="G1254" s="65"/>
      <c r="H1254" s="66"/>
      <c r="K1254" s="19"/>
      <c r="L1254" s="19"/>
      <c r="M1254" s="19" t="str">
        <f>IF($B1254&lt;&gt;"",ROUND(MAX(Worksheet!W1254,Worksheet!AB1254),Worksheet!$N$3),"")</f>
        <v/>
      </c>
      <c r="N1254" s="19" t="str">
        <f>IF($B1254&lt;&gt;"",ROUND(MAX(Worksheet!X1254,Worksheet!AA1254),Worksheet!$N$3),"")</f>
        <v/>
      </c>
      <c r="O1254" s="19" t="str">
        <f>IF($B1254&lt;&gt;"",ROUND(MAX(Worksheet!Y1254,Worksheet!Z1254),Worksheet!$N$3),"")</f>
        <v/>
      </c>
      <c r="Q1254" s="19"/>
      <c r="R1254" s="19"/>
      <c r="S1254" s="19"/>
    </row>
    <row r="1255" spans="2:19" x14ac:dyDescent="0.25">
      <c r="B1255" s="10" t="str">
        <f>IF(Worksheet!B1255&lt;&gt;"",Worksheet!B1255,"")</f>
        <v/>
      </c>
      <c r="C1255" s="12" t="str">
        <f t="shared" si="113"/>
        <v/>
      </c>
      <c r="D1255" s="12" t="str">
        <f t="shared" si="111"/>
        <v/>
      </c>
      <c r="E1255" s="12" t="str">
        <f t="shared" si="112"/>
        <v/>
      </c>
      <c r="F1255" s="64" t="str">
        <f>IF(Worksheet!I1255="","",Worksheet!I1255)</f>
        <v/>
      </c>
      <c r="G1255" s="65"/>
      <c r="H1255" s="66"/>
      <c r="K1255" s="19"/>
      <c r="L1255" s="19"/>
      <c r="M1255" s="19" t="str">
        <f>IF($B1255&lt;&gt;"",ROUND(MAX(Worksheet!W1255,Worksheet!AB1255),Worksheet!$N$3),"")</f>
        <v/>
      </c>
      <c r="N1255" s="19" t="str">
        <f>IF($B1255&lt;&gt;"",ROUND(MAX(Worksheet!X1255,Worksheet!AA1255),Worksheet!$N$3),"")</f>
        <v/>
      </c>
      <c r="O1255" s="19" t="str">
        <f>IF($B1255&lt;&gt;"",ROUND(MAX(Worksheet!Y1255,Worksheet!Z1255),Worksheet!$N$3),"")</f>
        <v/>
      </c>
      <c r="Q1255" s="19"/>
      <c r="R1255" s="19"/>
      <c r="S1255" s="19"/>
    </row>
    <row r="1256" spans="2:19" x14ac:dyDescent="0.25">
      <c r="B1256" s="10" t="str">
        <f>IF(Worksheet!B1256&lt;&gt;"",Worksheet!B1256,"")</f>
        <v/>
      </c>
      <c r="C1256" s="12" t="str">
        <f t="shared" si="113"/>
        <v/>
      </c>
      <c r="D1256" s="12" t="str">
        <f t="shared" si="111"/>
        <v/>
      </c>
      <c r="E1256" s="12" t="str">
        <f t="shared" si="112"/>
        <v/>
      </c>
      <c r="F1256" s="64" t="str">
        <f>IF(Worksheet!I1256="","",Worksheet!I1256)</f>
        <v/>
      </c>
      <c r="G1256" s="65"/>
      <c r="H1256" s="66"/>
      <c r="K1256" s="19"/>
      <c r="L1256" s="19"/>
      <c r="M1256" s="19" t="str">
        <f>IF($B1256&lt;&gt;"",ROUND(MAX(Worksheet!W1256,Worksheet!AB1256),Worksheet!$N$3),"")</f>
        <v/>
      </c>
      <c r="N1256" s="19" t="str">
        <f>IF($B1256&lt;&gt;"",ROUND(MAX(Worksheet!X1256,Worksheet!AA1256),Worksheet!$N$3),"")</f>
        <v/>
      </c>
      <c r="O1256" s="19" t="str">
        <f>IF($B1256&lt;&gt;"",ROUND(MAX(Worksheet!Y1256,Worksheet!Z1256),Worksheet!$N$3),"")</f>
        <v/>
      </c>
      <c r="Q1256" s="19"/>
      <c r="R1256" s="19"/>
      <c r="S1256" s="19"/>
    </row>
    <row r="1257" spans="2:19" x14ac:dyDescent="0.25">
      <c r="B1257" s="10" t="str">
        <f>IF(Worksheet!B1257&lt;&gt;"",Worksheet!B1257,"")</f>
        <v/>
      </c>
      <c r="C1257" s="12" t="str">
        <f t="shared" si="113"/>
        <v/>
      </c>
      <c r="D1257" s="12" t="str">
        <f t="shared" si="111"/>
        <v/>
      </c>
      <c r="E1257" s="12" t="str">
        <f t="shared" si="112"/>
        <v/>
      </c>
      <c r="F1257" s="64" t="str">
        <f>IF(Worksheet!I1257="","",Worksheet!I1257)</f>
        <v/>
      </c>
      <c r="G1257" s="65"/>
      <c r="H1257" s="66"/>
      <c r="K1257" s="19"/>
      <c r="L1257" s="19"/>
      <c r="M1257" s="19" t="str">
        <f>IF($B1257&lt;&gt;"",ROUND(MAX(Worksheet!W1257,Worksheet!AB1257),Worksheet!$N$3),"")</f>
        <v/>
      </c>
      <c r="N1257" s="19" t="str">
        <f>IF($B1257&lt;&gt;"",ROUND(MAX(Worksheet!X1257,Worksheet!AA1257),Worksheet!$N$3),"")</f>
        <v/>
      </c>
      <c r="O1257" s="19" t="str">
        <f>IF($B1257&lt;&gt;"",ROUND(MAX(Worksheet!Y1257,Worksheet!Z1257),Worksheet!$N$3),"")</f>
        <v/>
      </c>
      <c r="Q1257" s="19"/>
      <c r="R1257" s="19"/>
      <c r="S1257" s="19"/>
    </row>
    <row r="1258" spans="2:19" x14ac:dyDescent="0.25">
      <c r="B1258" s="10" t="str">
        <f>IF(Worksheet!B1258&lt;&gt;"",Worksheet!B1258,"")</f>
        <v/>
      </c>
      <c r="C1258" s="12" t="str">
        <f t="shared" si="113"/>
        <v/>
      </c>
      <c r="D1258" s="12" t="str">
        <f t="shared" si="111"/>
        <v/>
      </c>
      <c r="E1258" s="12" t="str">
        <f t="shared" si="112"/>
        <v/>
      </c>
      <c r="F1258" s="64" t="str">
        <f>IF(Worksheet!I1258="","",Worksheet!I1258)</f>
        <v/>
      </c>
      <c r="G1258" s="65"/>
      <c r="H1258" s="66"/>
      <c r="K1258" s="19"/>
      <c r="L1258" s="19"/>
      <c r="M1258" s="19" t="str">
        <f>IF($B1258&lt;&gt;"",ROUND(MAX(Worksheet!W1258,Worksheet!AB1258),Worksheet!$N$3),"")</f>
        <v/>
      </c>
      <c r="N1258" s="19" t="str">
        <f>IF($B1258&lt;&gt;"",ROUND(MAX(Worksheet!X1258,Worksheet!AA1258),Worksheet!$N$3),"")</f>
        <v/>
      </c>
      <c r="O1258" s="19" t="str">
        <f>IF($B1258&lt;&gt;"",ROUND(MAX(Worksheet!Y1258,Worksheet!Z1258),Worksheet!$N$3),"")</f>
        <v/>
      </c>
      <c r="Q1258" s="19"/>
      <c r="R1258" s="19"/>
      <c r="S1258" s="19"/>
    </row>
    <row r="1259" spans="2:19" x14ac:dyDescent="0.25">
      <c r="B1259" s="10" t="str">
        <f>IF(Worksheet!B1259&lt;&gt;"",Worksheet!B1259,"")</f>
        <v/>
      </c>
      <c r="C1259" s="12" t="str">
        <f t="shared" si="113"/>
        <v/>
      </c>
      <c r="D1259" s="12" t="str">
        <f t="shared" si="111"/>
        <v/>
      </c>
      <c r="E1259" s="12" t="str">
        <f t="shared" si="112"/>
        <v/>
      </c>
      <c r="F1259" s="64" t="str">
        <f>IF(Worksheet!I1259="","",Worksheet!I1259)</f>
        <v/>
      </c>
      <c r="G1259" s="65"/>
      <c r="H1259" s="66"/>
      <c r="K1259" s="19"/>
      <c r="L1259" s="19"/>
      <c r="M1259" s="19" t="str">
        <f>IF($B1259&lt;&gt;"",ROUND(MAX(Worksheet!W1259,Worksheet!AB1259),Worksheet!$N$3),"")</f>
        <v/>
      </c>
      <c r="N1259" s="19" t="str">
        <f>IF($B1259&lt;&gt;"",ROUND(MAX(Worksheet!X1259,Worksheet!AA1259),Worksheet!$N$3),"")</f>
        <v/>
      </c>
      <c r="O1259" s="19" t="str">
        <f>IF($B1259&lt;&gt;"",ROUND(MAX(Worksheet!Y1259,Worksheet!Z1259),Worksheet!$N$3),"")</f>
        <v/>
      </c>
      <c r="Q1259" s="19"/>
      <c r="R1259" s="19"/>
      <c r="S1259" s="19"/>
    </row>
    <row r="1260" spans="2:19" x14ac:dyDescent="0.25">
      <c r="B1260" s="10" t="str">
        <f>IF(Worksheet!B1260&lt;&gt;"",Worksheet!B1260,"")</f>
        <v/>
      </c>
      <c r="C1260" s="12" t="str">
        <f t="shared" si="113"/>
        <v/>
      </c>
      <c r="D1260" s="12" t="str">
        <f t="shared" si="111"/>
        <v/>
      </c>
      <c r="E1260" s="12" t="str">
        <f t="shared" si="112"/>
        <v/>
      </c>
      <c r="F1260" s="64" t="str">
        <f>IF(Worksheet!I1260="","",Worksheet!I1260)</f>
        <v/>
      </c>
      <c r="G1260" s="65"/>
      <c r="H1260" s="66"/>
      <c r="K1260" s="19"/>
      <c r="L1260" s="19"/>
      <c r="M1260" s="19" t="str">
        <f>IF($B1260&lt;&gt;"",ROUND(MAX(Worksheet!W1260,Worksheet!AB1260),Worksheet!$N$3),"")</f>
        <v/>
      </c>
      <c r="N1260" s="19" t="str">
        <f>IF($B1260&lt;&gt;"",ROUND(MAX(Worksheet!X1260,Worksheet!AA1260),Worksheet!$N$3),"")</f>
        <v/>
      </c>
      <c r="O1260" s="19" t="str">
        <f>IF($B1260&lt;&gt;"",ROUND(MAX(Worksheet!Y1260,Worksheet!Z1260),Worksheet!$N$3),"")</f>
        <v/>
      </c>
      <c r="Q1260" s="19"/>
      <c r="R1260" s="19"/>
      <c r="S1260" s="19"/>
    </row>
    <row r="1261" spans="2:19" x14ac:dyDescent="0.25">
      <c r="B1261" s="10" t="str">
        <f>IF(Worksheet!B1261&lt;&gt;"",Worksheet!B1261,"")</f>
        <v/>
      </c>
      <c r="C1261" s="12" t="str">
        <f t="shared" si="113"/>
        <v/>
      </c>
      <c r="D1261" s="12" t="str">
        <f t="shared" si="111"/>
        <v/>
      </c>
      <c r="E1261" s="12" t="str">
        <f t="shared" si="112"/>
        <v/>
      </c>
      <c r="F1261" s="64" t="str">
        <f>IF(Worksheet!I1261="","",Worksheet!I1261)</f>
        <v/>
      </c>
      <c r="G1261" s="65"/>
      <c r="H1261" s="66"/>
      <c r="K1261" s="19"/>
      <c r="L1261" s="19"/>
      <c r="M1261" s="19" t="str">
        <f>IF($B1261&lt;&gt;"",ROUND(MAX(Worksheet!W1261,Worksheet!AB1261),Worksheet!$N$3),"")</f>
        <v/>
      </c>
      <c r="N1261" s="19" t="str">
        <f>IF($B1261&lt;&gt;"",ROUND(MAX(Worksheet!X1261,Worksheet!AA1261),Worksheet!$N$3),"")</f>
        <v/>
      </c>
      <c r="O1261" s="19" t="str">
        <f>IF($B1261&lt;&gt;"",ROUND(MAX(Worksheet!Y1261,Worksheet!Z1261),Worksheet!$N$3),"")</f>
        <v/>
      </c>
      <c r="Q1261" s="19"/>
      <c r="R1261" s="19"/>
      <c r="S1261" s="19"/>
    </row>
    <row r="1262" spans="2:19" x14ac:dyDescent="0.25">
      <c r="B1262" s="10" t="str">
        <f>IF(Worksheet!B1262&lt;&gt;"",Worksheet!B1262,"")</f>
        <v/>
      </c>
      <c r="C1262" s="12" t="str">
        <f t="shared" si="113"/>
        <v/>
      </c>
      <c r="D1262" s="12" t="str">
        <f t="shared" si="111"/>
        <v/>
      </c>
      <c r="E1262" s="12" t="str">
        <f t="shared" si="112"/>
        <v/>
      </c>
      <c r="F1262" s="64" t="str">
        <f>IF(Worksheet!I1262="","",Worksheet!I1262)</f>
        <v/>
      </c>
      <c r="G1262" s="65"/>
      <c r="H1262" s="66"/>
      <c r="K1262" s="19"/>
      <c r="L1262" s="19"/>
      <c r="M1262" s="19" t="str">
        <f>IF($B1262&lt;&gt;"",ROUND(MAX(Worksheet!W1262,Worksheet!AB1262),Worksheet!$N$3),"")</f>
        <v/>
      </c>
      <c r="N1262" s="19" t="str">
        <f>IF($B1262&lt;&gt;"",ROUND(MAX(Worksheet!X1262,Worksheet!AA1262),Worksheet!$N$3),"")</f>
        <v/>
      </c>
      <c r="O1262" s="19" t="str">
        <f>IF($B1262&lt;&gt;"",ROUND(MAX(Worksheet!Y1262,Worksheet!Z1262),Worksheet!$N$3),"")</f>
        <v/>
      </c>
      <c r="Q1262" s="19"/>
      <c r="R1262" s="19"/>
      <c r="S1262" s="19"/>
    </row>
    <row r="1263" spans="2:19" x14ac:dyDescent="0.25">
      <c r="B1263" s="10" t="str">
        <f>IF(Worksheet!B1263&lt;&gt;"",Worksheet!B1263,"")</f>
        <v/>
      </c>
      <c r="C1263" s="12" t="str">
        <f t="shared" si="113"/>
        <v/>
      </c>
      <c r="D1263" s="12" t="str">
        <f t="shared" si="111"/>
        <v/>
      </c>
      <c r="E1263" s="12" t="str">
        <f t="shared" si="112"/>
        <v/>
      </c>
      <c r="F1263" s="64" t="str">
        <f>IF(Worksheet!I1263="","",Worksheet!I1263)</f>
        <v/>
      </c>
      <c r="G1263" s="65"/>
      <c r="H1263" s="66"/>
      <c r="K1263" s="19"/>
      <c r="L1263" s="19"/>
      <c r="M1263" s="19" t="str">
        <f>IF($B1263&lt;&gt;"",ROUND(MAX(Worksheet!W1263,Worksheet!AB1263),Worksheet!$N$3),"")</f>
        <v/>
      </c>
      <c r="N1263" s="19" t="str">
        <f>IF($B1263&lt;&gt;"",ROUND(MAX(Worksheet!X1263,Worksheet!AA1263),Worksheet!$N$3),"")</f>
        <v/>
      </c>
      <c r="O1263" s="19" t="str">
        <f>IF($B1263&lt;&gt;"",ROUND(MAX(Worksheet!Y1263,Worksheet!Z1263),Worksheet!$N$3),"")</f>
        <v/>
      </c>
      <c r="Q1263" s="19"/>
      <c r="R1263" s="19"/>
      <c r="S1263" s="19"/>
    </row>
    <row r="1264" spans="2:19" x14ac:dyDescent="0.25">
      <c r="B1264" s="10" t="str">
        <f>IF(Worksheet!B1264&lt;&gt;"",Worksheet!B1264,"")</f>
        <v/>
      </c>
      <c r="C1264" s="12" t="str">
        <f t="shared" si="113"/>
        <v/>
      </c>
      <c r="D1264" s="12" t="str">
        <f t="shared" si="111"/>
        <v/>
      </c>
      <c r="E1264" s="12" t="str">
        <f t="shared" si="112"/>
        <v/>
      </c>
      <c r="F1264" s="64" t="str">
        <f>IF(Worksheet!I1264="","",Worksheet!I1264)</f>
        <v/>
      </c>
      <c r="G1264" s="65"/>
      <c r="H1264" s="66"/>
      <c r="K1264" s="19"/>
      <c r="L1264" s="19"/>
      <c r="M1264" s="19" t="str">
        <f>IF($B1264&lt;&gt;"",ROUND(MAX(Worksheet!W1264,Worksheet!AB1264),Worksheet!$N$3),"")</f>
        <v/>
      </c>
      <c r="N1264" s="19" t="str">
        <f>IF($B1264&lt;&gt;"",ROUND(MAX(Worksheet!X1264,Worksheet!AA1264),Worksheet!$N$3),"")</f>
        <v/>
      </c>
      <c r="O1264" s="19" t="str">
        <f>IF($B1264&lt;&gt;"",ROUND(MAX(Worksheet!Y1264,Worksheet!Z1264),Worksheet!$N$3),"")</f>
        <v/>
      </c>
      <c r="Q1264" s="19"/>
      <c r="R1264" s="19"/>
      <c r="S1264" s="19"/>
    </row>
    <row r="1265" spans="2:19" x14ac:dyDescent="0.25">
      <c r="B1265" s="10" t="str">
        <f>IF(Worksheet!B1265&lt;&gt;"",Worksheet!B1265,"")</f>
        <v/>
      </c>
      <c r="C1265" s="12" t="str">
        <f t="shared" si="113"/>
        <v/>
      </c>
      <c r="D1265" s="12" t="str">
        <f t="shared" si="111"/>
        <v/>
      </c>
      <c r="E1265" s="12" t="str">
        <f t="shared" si="112"/>
        <v/>
      </c>
      <c r="F1265" s="64" t="str">
        <f>IF(Worksheet!I1265="","",Worksheet!I1265)</f>
        <v/>
      </c>
      <c r="G1265" s="65"/>
      <c r="H1265" s="66"/>
      <c r="K1265" s="19"/>
      <c r="L1265" s="19"/>
      <c r="M1265" s="19" t="str">
        <f>IF($B1265&lt;&gt;"",ROUND(MAX(Worksheet!W1265,Worksheet!AB1265),Worksheet!$N$3),"")</f>
        <v/>
      </c>
      <c r="N1265" s="19" t="str">
        <f>IF($B1265&lt;&gt;"",ROUND(MAX(Worksheet!X1265,Worksheet!AA1265),Worksheet!$N$3),"")</f>
        <v/>
      </c>
      <c r="O1265" s="19" t="str">
        <f>IF($B1265&lt;&gt;"",ROUND(MAX(Worksheet!Y1265,Worksheet!Z1265),Worksheet!$N$3),"")</f>
        <v/>
      </c>
      <c r="Q1265" s="19"/>
      <c r="R1265" s="19"/>
      <c r="S1265" s="19"/>
    </row>
    <row r="1266" spans="2:19" x14ac:dyDescent="0.25">
      <c r="B1266" s="10" t="str">
        <f>IF(Worksheet!B1266&lt;&gt;"",Worksheet!B1266,"")</f>
        <v/>
      </c>
      <c r="C1266" s="12" t="str">
        <f t="shared" si="113"/>
        <v/>
      </c>
      <c r="D1266" s="12" t="str">
        <f t="shared" si="111"/>
        <v/>
      </c>
      <c r="E1266" s="12" t="str">
        <f t="shared" si="112"/>
        <v/>
      </c>
      <c r="F1266" s="64" t="str">
        <f>IF(Worksheet!I1266="","",Worksheet!I1266)</f>
        <v/>
      </c>
      <c r="G1266" s="65"/>
      <c r="H1266" s="66"/>
      <c r="K1266" s="19"/>
      <c r="L1266" s="19"/>
      <c r="M1266" s="19" t="str">
        <f>IF($B1266&lt;&gt;"",ROUND(MAX(Worksheet!W1266,Worksheet!AB1266),Worksheet!$N$3),"")</f>
        <v/>
      </c>
      <c r="N1266" s="19" t="str">
        <f>IF($B1266&lt;&gt;"",ROUND(MAX(Worksheet!X1266,Worksheet!AA1266),Worksheet!$N$3),"")</f>
        <v/>
      </c>
      <c r="O1266" s="19" t="str">
        <f>IF($B1266&lt;&gt;"",ROUND(MAX(Worksheet!Y1266,Worksheet!Z1266),Worksheet!$N$3),"")</f>
        <v/>
      </c>
      <c r="Q1266" s="19"/>
      <c r="R1266" s="19"/>
      <c r="S1266" s="19"/>
    </row>
    <row r="1267" spans="2:19" x14ac:dyDescent="0.25">
      <c r="B1267" s="10" t="str">
        <f>IF(Worksheet!B1267&lt;&gt;"",Worksheet!B1267,"")</f>
        <v/>
      </c>
      <c r="C1267" s="12" t="str">
        <f t="shared" si="113"/>
        <v/>
      </c>
      <c r="D1267" s="12" t="str">
        <f t="shared" si="111"/>
        <v/>
      </c>
      <c r="E1267" s="12" t="str">
        <f t="shared" si="112"/>
        <v/>
      </c>
      <c r="F1267" s="64" t="str">
        <f>IF(Worksheet!I1267="","",Worksheet!I1267)</f>
        <v/>
      </c>
      <c r="G1267" s="65"/>
      <c r="H1267" s="66"/>
      <c r="K1267" s="19"/>
      <c r="L1267" s="19"/>
      <c r="M1267" s="19" t="str">
        <f>IF($B1267&lt;&gt;"",ROUND(MAX(Worksheet!W1267,Worksheet!AB1267),Worksheet!$N$3),"")</f>
        <v/>
      </c>
      <c r="N1267" s="19" t="str">
        <f>IF($B1267&lt;&gt;"",ROUND(MAX(Worksheet!X1267,Worksheet!AA1267),Worksheet!$N$3),"")</f>
        <v/>
      </c>
      <c r="O1267" s="19" t="str">
        <f>IF($B1267&lt;&gt;"",ROUND(MAX(Worksheet!Y1267,Worksheet!Z1267),Worksheet!$N$3),"")</f>
        <v/>
      </c>
      <c r="Q1267" s="19"/>
      <c r="R1267" s="19"/>
      <c r="S1267" s="19"/>
    </row>
    <row r="1268" spans="2:19" x14ac:dyDescent="0.25">
      <c r="B1268" s="10" t="str">
        <f>IF(Worksheet!B1268&lt;&gt;"",Worksheet!B1268,"")</f>
        <v/>
      </c>
      <c r="C1268" s="12" t="str">
        <f t="shared" si="113"/>
        <v/>
      </c>
      <c r="D1268" s="12" t="str">
        <f t="shared" si="111"/>
        <v/>
      </c>
      <c r="E1268" s="12" t="str">
        <f t="shared" si="112"/>
        <v/>
      </c>
      <c r="F1268" s="64" t="str">
        <f>IF(Worksheet!I1268="","",Worksheet!I1268)</f>
        <v/>
      </c>
      <c r="G1268" s="65"/>
      <c r="H1268" s="66"/>
      <c r="K1268" s="19"/>
      <c r="L1268" s="19"/>
      <c r="M1268" s="19" t="str">
        <f>IF($B1268&lt;&gt;"",ROUND(MAX(Worksheet!W1268,Worksheet!AB1268),Worksheet!$N$3),"")</f>
        <v/>
      </c>
      <c r="N1268" s="19" t="str">
        <f>IF($B1268&lt;&gt;"",ROUND(MAX(Worksheet!X1268,Worksheet!AA1268),Worksheet!$N$3),"")</f>
        <v/>
      </c>
      <c r="O1268" s="19" t="str">
        <f>IF($B1268&lt;&gt;"",ROUND(MAX(Worksheet!Y1268,Worksheet!Z1268),Worksheet!$N$3),"")</f>
        <v/>
      </c>
      <c r="Q1268" s="19"/>
      <c r="R1268" s="19"/>
      <c r="S1268" s="19"/>
    </row>
    <row r="1270" spans="2:19" x14ac:dyDescent="0.25">
      <c r="I1270" s="2"/>
    </row>
    <row r="1317" spans="9:16" customFormat="1" x14ac:dyDescent="0.25">
      <c r="I1317" s="2" t="str">
        <f>CONCATENATE("Page ",P1317)</f>
        <v>Page 1</v>
      </c>
      <c r="J1317" s="1"/>
      <c r="M1317" s="13"/>
      <c r="N1317" s="13"/>
      <c r="O1317" s="13"/>
      <c r="P1317" s="13">
        <f>P1270+1</f>
        <v>1</v>
      </c>
    </row>
    <row r="1364" spans="9:9" customFormat="1" x14ac:dyDescent="0.25">
      <c r="I1364" s="2" t="str">
        <f>CONCATENATE("Page ",P1364)</f>
        <v xml:space="preserve">Page </v>
      </c>
    </row>
    <row r="1411" spans="9:9" customFormat="1" x14ac:dyDescent="0.25">
      <c r="I1411" s="2" t="str">
        <f>CONCATENATE("Page ",P1411)</f>
        <v xml:space="preserve">Page </v>
      </c>
    </row>
    <row r="1458" spans="9:9" customFormat="1" x14ac:dyDescent="0.25">
      <c r="I1458" s="2" t="str">
        <f>CONCATENATE("Page ",P1458)</f>
        <v xml:space="preserve">Page </v>
      </c>
    </row>
    <row r="1505" spans="9:9" customFormat="1" x14ac:dyDescent="0.25">
      <c r="I1505" s="2" t="str">
        <f>CONCATENATE("Page ",P1505)</f>
        <v xml:space="preserve">Page </v>
      </c>
    </row>
  </sheetData>
  <sheetProtection algorithmName="SHA-512" hashValue="wlry8s7lK2sVfRHGsxt0twFrUA/v2lgNpUicaXcFh2Ikev5BT5OkRIwfWWJh39fGtbHCLa0GPzzq/cVx+v4qNQ==" saltValue="GvpCzfNWK9SzqpDVEaEKEQ==" spinCount="100000" sheet="1" selectLockedCells="1" selectUnlockedCells="1"/>
  <mergeCells count="1188">
    <mergeCell ref="F1265:H1265"/>
    <mergeCell ref="F1266:H1266"/>
    <mergeCell ref="F1267:H1267"/>
    <mergeCell ref="F1268:H1268"/>
    <mergeCell ref="F1256:H1256"/>
    <mergeCell ref="F1257:H1257"/>
    <mergeCell ref="F1258:H1258"/>
    <mergeCell ref="F1259:H1259"/>
    <mergeCell ref="F1260:H1260"/>
    <mergeCell ref="F1261:H1261"/>
    <mergeCell ref="F1262:H1262"/>
    <mergeCell ref="F1263:H1263"/>
    <mergeCell ref="F1264:H1264"/>
    <mergeCell ref="F1247:H1247"/>
    <mergeCell ref="F1248:H1248"/>
    <mergeCell ref="F1249:H1249"/>
    <mergeCell ref="F1250:H1250"/>
    <mergeCell ref="F1251:H1251"/>
    <mergeCell ref="F1252:H1252"/>
    <mergeCell ref="F1253:H1253"/>
    <mergeCell ref="F1254:H1254"/>
    <mergeCell ref="F1255:H1255"/>
    <mergeCell ref="F1238:H1238"/>
    <mergeCell ref="F1239:H1239"/>
    <mergeCell ref="F1240:H1240"/>
    <mergeCell ref="F1241:H1241"/>
    <mergeCell ref="F1242:H1242"/>
    <mergeCell ref="F1243:H1243"/>
    <mergeCell ref="F1244:H1244"/>
    <mergeCell ref="F1245:H1245"/>
    <mergeCell ref="F1246:H1246"/>
    <mergeCell ref="F1229:H1229"/>
    <mergeCell ref="F1230:H1230"/>
    <mergeCell ref="F1231:H1231"/>
    <mergeCell ref="F1232:H1232"/>
    <mergeCell ref="F1233:H1233"/>
    <mergeCell ref="F1234:H1234"/>
    <mergeCell ref="F1235:H1235"/>
    <mergeCell ref="F1236:H1236"/>
    <mergeCell ref="F1237:H1237"/>
    <mergeCell ref="F1217:H1217"/>
    <mergeCell ref="F1218:H1218"/>
    <mergeCell ref="F1219:H1219"/>
    <mergeCell ref="F1220:H1220"/>
    <mergeCell ref="F1221:H1221"/>
    <mergeCell ref="B1223:G1223"/>
    <mergeCell ref="B1224:H1224"/>
    <mergeCell ref="C1227:E1227"/>
    <mergeCell ref="F1228:H1228"/>
    <mergeCell ref="F1208:H1208"/>
    <mergeCell ref="F1209:H1209"/>
    <mergeCell ref="F1210:H1210"/>
    <mergeCell ref="F1211:H1211"/>
    <mergeCell ref="F1212:H1212"/>
    <mergeCell ref="F1213:H1213"/>
    <mergeCell ref="F1214:H1214"/>
    <mergeCell ref="F1215:H1215"/>
    <mergeCell ref="F1216:H1216"/>
    <mergeCell ref="F1199:H1199"/>
    <mergeCell ref="F1200:H1200"/>
    <mergeCell ref="F1201:H1201"/>
    <mergeCell ref="F1202:H1202"/>
    <mergeCell ref="F1203:H1203"/>
    <mergeCell ref="F1204:H1204"/>
    <mergeCell ref="F1205:H1205"/>
    <mergeCell ref="F1206:H1206"/>
    <mergeCell ref="F1207:H1207"/>
    <mergeCell ref="F1190:H1190"/>
    <mergeCell ref="F1191:H1191"/>
    <mergeCell ref="F1192:H1192"/>
    <mergeCell ref="F1193:H1193"/>
    <mergeCell ref="F1194:H1194"/>
    <mergeCell ref="F1195:H1195"/>
    <mergeCell ref="F1196:H1196"/>
    <mergeCell ref="F1197:H1197"/>
    <mergeCell ref="F1198:H1198"/>
    <mergeCell ref="F1181:H1181"/>
    <mergeCell ref="F1182:H1182"/>
    <mergeCell ref="F1183:H1183"/>
    <mergeCell ref="F1184:H1184"/>
    <mergeCell ref="F1185:H1185"/>
    <mergeCell ref="F1186:H1186"/>
    <mergeCell ref="F1187:H1187"/>
    <mergeCell ref="F1188:H1188"/>
    <mergeCell ref="F1189:H1189"/>
    <mergeCell ref="F1169:H1169"/>
    <mergeCell ref="F1170:H1170"/>
    <mergeCell ref="F1171:H1171"/>
    <mergeCell ref="F1172:H1172"/>
    <mergeCell ref="F1173:H1173"/>
    <mergeCell ref="F1174:H1174"/>
    <mergeCell ref="B1176:G1176"/>
    <mergeCell ref="B1177:H1177"/>
    <mergeCell ref="C1180:E1180"/>
    <mergeCell ref="F1160:H1160"/>
    <mergeCell ref="F1161:H1161"/>
    <mergeCell ref="F1162:H1162"/>
    <mergeCell ref="F1163:H1163"/>
    <mergeCell ref="F1164:H1164"/>
    <mergeCell ref="F1165:H1165"/>
    <mergeCell ref="F1166:H1166"/>
    <mergeCell ref="F1167:H1167"/>
    <mergeCell ref="F1168:H1168"/>
    <mergeCell ref="F1151:H1151"/>
    <mergeCell ref="F1152:H1152"/>
    <mergeCell ref="F1153:H1153"/>
    <mergeCell ref="F1154:H1154"/>
    <mergeCell ref="F1155:H1155"/>
    <mergeCell ref="F1156:H1156"/>
    <mergeCell ref="F1157:H1157"/>
    <mergeCell ref="F1158:H1158"/>
    <mergeCell ref="F1159:H1159"/>
    <mergeCell ref="F1142:H1142"/>
    <mergeCell ref="F1143:H1143"/>
    <mergeCell ref="F1144:H1144"/>
    <mergeCell ref="F1145:H1145"/>
    <mergeCell ref="F1146:H1146"/>
    <mergeCell ref="F1147:H1147"/>
    <mergeCell ref="F1148:H1148"/>
    <mergeCell ref="F1149:H1149"/>
    <mergeCell ref="F1150:H1150"/>
    <mergeCell ref="C1133:E1133"/>
    <mergeCell ref="F1134:H1134"/>
    <mergeCell ref="F1135:H1135"/>
    <mergeCell ref="F1136:H1136"/>
    <mergeCell ref="F1137:H1137"/>
    <mergeCell ref="F1138:H1138"/>
    <mergeCell ref="F1139:H1139"/>
    <mergeCell ref="F1140:H1140"/>
    <mergeCell ref="F1141:H1141"/>
    <mergeCell ref="F1121:H1121"/>
    <mergeCell ref="F1122:H1122"/>
    <mergeCell ref="F1123:H1123"/>
    <mergeCell ref="F1124:H1124"/>
    <mergeCell ref="F1125:H1125"/>
    <mergeCell ref="F1126:H1126"/>
    <mergeCell ref="F1127:H1127"/>
    <mergeCell ref="B1129:G1129"/>
    <mergeCell ref="B1130:H1130"/>
    <mergeCell ref="F1112:H1112"/>
    <mergeCell ref="F1113:H1113"/>
    <mergeCell ref="F1114:H1114"/>
    <mergeCell ref="F1115:H1115"/>
    <mergeCell ref="F1116:H1116"/>
    <mergeCell ref="F1117:H1117"/>
    <mergeCell ref="F1118:H1118"/>
    <mergeCell ref="F1119:H1119"/>
    <mergeCell ref="F1120:H1120"/>
    <mergeCell ref="F1103:H1103"/>
    <mergeCell ref="F1104:H1104"/>
    <mergeCell ref="F1105:H1105"/>
    <mergeCell ref="F1106:H1106"/>
    <mergeCell ref="F1107:H1107"/>
    <mergeCell ref="F1108:H1108"/>
    <mergeCell ref="F1109:H1109"/>
    <mergeCell ref="F1110:H1110"/>
    <mergeCell ref="F1111:H1111"/>
    <mergeCell ref="F1094:H1094"/>
    <mergeCell ref="F1095:H1095"/>
    <mergeCell ref="F1096:H1096"/>
    <mergeCell ref="F1097:H1097"/>
    <mergeCell ref="F1098:H1098"/>
    <mergeCell ref="F1099:H1099"/>
    <mergeCell ref="F1100:H1100"/>
    <mergeCell ref="F1101:H1101"/>
    <mergeCell ref="F1102:H1102"/>
    <mergeCell ref="B1083:H1083"/>
    <mergeCell ref="C1086:E1086"/>
    <mergeCell ref="F1087:H1087"/>
    <mergeCell ref="F1088:H1088"/>
    <mergeCell ref="F1089:H1089"/>
    <mergeCell ref="F1090:H1090"/>
    <mergeCell ref="F1091:H1091"/>
    <mergeCell ref="F1092:H1092"/>
    <mergeCell ref="F1093:H1093"/>
    <mergeCell ref="F1073:H1073"/>
    <mergeCell ref="F1074:H1074"/>
    <mergeCell ref="F1075:H1075"/>
    <mergeCell ref="F1076:H1076"/>
    <mergeCell ref="F1077:H1077"/>
    <mergeCell ref="F1078:H1078"/>
    <mergeCell ref="F1079:H1079"/>
    <mergeCell ref="F1080:H1080"/>
    <mergeCell ref="B1082:G1082"/>
    <mergeCell ref="F1064:H1064"/>
    <mergeCell ref="F1065:H1065"/>
    <mergeCell ref="F1066:H1066"/>
    <mergeCell ref="F1067:H1067"/>
    <mergeCell ref="F1068:H1068"/>
    <mergeCell ref="F1069:H1069"/>
    <mergeCell ref="F1070:H1070"/>
    <mergeCell ref="F1071:H1071"/>
    <mergeCell ref="F1072:H1072"/>
    <mergeCell ref="F1055:H1055"/>
    <mergeCell ref="F1056:H1056"/>
    <mergeCell ref="F1057:H1057"/>
    <mergeCell ref="F1058:H1058"/>
    <mergeCell ref="F1059:H1059"/>
    <mergeCell ref="F1060:H1060"/>
    <mergeCell ref="F1061:H1061"/>
    <mergeCell ref="F1062:H1062"/>
    <mergeCell ref="F1063:H1063"/>
    <mergeCell ref="F1046:H1046"/>
    <mergeCell ref="F1047:H1047"/>
    <mergeCell ref="F1048:H1048"/>
    <mergeCell ref="F1049:H1049"/>
    <mergeCell ref="F1050:H1050"/>
    <mergeCell ref="F1051:H1051"/>
    <mergeCell ref="F1052:H1052"/>
    <mergeCell ref="F1053:H1053"/>
    <mergeCell ref="F1054:H1054"/>
    <mergeCell ref="B1035:G1035"/>
    <mergeCell ref="B1036:H1036"/>
    <mergeCell ref="C1039:E1039"/>
    <mergeCell ref="F1040:H1040"/>
    <mergeCell ref="F1041:H1041"/>
    <mergeCell ref="F1042:H1042"/>
    <mergeCell ref="F1043:H1043"/>
    <mergeCell ref="F1044:H1044"/>
    <mergeCell ref="F1045:H1045"/>
    <mergeCell ref="F1025:H1025"/>
    <mergeCell ref="F1026:H1026"/>
    <mergeCell ref="F1027:H1027"/>
    <mergeCell ref="F1028:H1028"/>
    <mergeCell ref="F1029:H1029"/>
    <mergeCell ref="F1030:H1030"/>
    <mergeCell ref="F1031:H1031"/>
    <mergeCell ref="F1032:H1032"/>
    <mergeCell ref="F1033:H1033"/>
    <mergeCell ref="F1016:H1016"/>
    <mergeCell ref="F1017:H1017"/>
    <mergeCell ref="F1018:H1018"/>
    <mergeCell ref="F1019:H1019"/>
    <mergeCell ref="F1020:H1020"/>
    <mergeCell ref="F1021:H1021"/>
    <mergeCell ref="F1022:H1022"/>
    <mergeCell ref="F1023:H1023"/>
    <mergeCell ref="F1024:H1024"/>
    <mergeCell ref="F1007:H1007"/>
    <mergeCell ref="F1008:H1008"/>
    <mergeCell ref="F1009:H1009"/>
    <mergeCell ref="F1010:H1010"/>
    <mergeCell ref="F1011:H1011"/>
    <mergeCell ref="F1012:H1012"/>
    <mergeCell ref="F1013:H1013"/>
    <mergeCell ref="F1014:H1014"/>
    <mergeCell ref="F1015:H1015"/>
    <mergeCell ref="F998:H998"/>
    <mergeCell ref="F999:H999"/>
    <mergeCell ref="F1000:H1000"/>
    <mergeCell ref="F1001:H1001"/>
    <mergeCell ref="F1002:H1002"/>
    <mergeCell ref="F1003:H1003"/>
    <mergeCell ref="F1004:H1004"/>
    <mergeCell ref="F1005:H1005"/>
    <mergeCell ref="F1006:H1006"/>
    <mergeCell ref="F986:H986"/>
    <mergeCell ref="B988:G988"/>
    <mergeCell ref="B989:H989"/>
    <mergeCell ref="C992:E992"/>
    <mergeCell ref="F993:H993"/>
    <mergeCell ref="F994:H994"/>
    <mergeCell ref="F995:H995"/>
    <mergeCell ref="F996:H996"/>
    <mergeCell ref="F997:H997"/>
    <mergeCell ref="F977:H977"/>
    <mergeCell ref="F978:H978"/>
    <mergeCell ref="F979:H979"/>
    <mergeCell ref="F980:H980"/>
    <mergeCell ref="F981:H981"/>
    <mergeCell ref="F982:H982"/>
    <mergeCell ref="F983:H983"/>
    <mergeCell ref="F984:H984"/>
    <mergeCell ref="F985:H985"/>
    <mergeCell ref="F968:H968"/>
    <mergeCell ref="F969:H969"/>
    <mergeCell ref="F970:H970"/>
    <mergeCell ref="F971:H971"/>
    <mergeCell ref="F972:H972"/>
    <mergeCell ref="F973:H973"/>
    <mergeCell ref="F974:H974"/>
    <mergeCell ref="F975:H975"/>
    <mergeCell ref="F976:H976"/>
    <mergeCell ref="F959:H959"/>
    <mergeCell ref="F960:H960"/>
    <mergeCell ref="F961:H961"/>
    <mergeCell ref="F962:H962"/>
    <mergeCell ref="F963:H963"/>
    <mergeCell ref="F964:H964"/>
    <mergeCell ref="F965:H965"/>
    <mergeCell ref="F966:H966"/>
    <mergeCell ref="F967:H967"/>
    <mergeCell ref="F950:H950"/>
    <mergeCell ref="F951:H951"/>
    <mergeCell ref="F952:H952"/>
    <mergeCell ref="F953:H953"/>
    <mergeCell ref="F954:H954"/>
    <mergeCell ref="F955:H955"/>
    <mergeCell ref="F956:H956"/>
    <mergeCell ref="F957:H957"/>
    <mergeCell ref="F958:H958"/>
    <mergeCell ref="F938:H938"/>
    <mergeCell ref="F939:H939"/>
    <mergeCell ref="B941:G941"/>
    <mergeCell ref="B942:H942"/>
    <mergeCell ref="C945:E945"/>
    <mergeCell ref="F946:H946"/>
    <mergeCell ref="F947:H947"/>
    <mergeCell ref="F948:H948"/>
    <mergeCell ref="F949:H949"/>
    <mergeCell ref="F929:H929"/>
    <mergeCell ref="F930:H930"/>
    <mergeCell ref="F931:H931"/>
    <mergeCell ref="F932:H932"/>
    <mergeCell ref="F933:H933"/>
    <mergeCell ref="F934:H934"/>
    <mergeCell ref="F935:H935"/>
    <mergeCell ref="F936:H936"/>
    <mergeCell ref="F937:H937"/>
    <mergeCell ref="F920:H920"/>
    <mergeCell ref="F921:H921"/>
    <mergeCell ref="F922:H922"/>
    <mergeCell ref="F923:H923"/>
    <mergeCell ref="F924:H924"/>
    <mergeCell ref="F925:H925"/>
    <mergeCell ref="F926:H926"/>
    <mergeCell ref="F927:H927"/>
    <mergeCell ref="F928:H928"/>
    <mergeCell ref="F911:H911"/>
    <mergeCell ref="F912:H912"/>
    <mergeCell ref="F913:H913"/>
    <mergeCell ref="F914:H914"/>
    <mergeCell ref="F915:H915"/>
    <mergeCell ref="F916:H916"/>
    <mergeCell ref="F917:H917"/>
    <mergeCell ref="F918:H918"/>
    <mergeCell ref="F919:H919"/>
    <mergeCell ref="F902:H902"/>
    <mergeCell ref="F903:H903"/>
    <mergeCell ref="F904:H904"/>
    <mergeCell ref="F905:H905"/>
    <mergeCell ref="F906:H906"/>
    <mergeCell ref="F907:H907"/>
    <mergeCell ref="F908:H908"/>
    <mergeCell ref="F909:H909"/>
    <mergeCell ref="F910:H910"/>
    <mergeCell ref="F890:H890"/>
    <mergeCell ref="F891:H891"/>
    <mergeCell ref="F892:H892"/>
    <mergeCell ref="B894:G894"/>
    <mergeCell ref="B895:H895"/>
    <mergeCell ref="C898:E898"/>
    <mergeCell ref="F899:H899"/>
    <mergeCell ref="F900:H900"/>
    <mergeCell ref="F901:H901"/>
    <mergeCell ref="F881:H881"/>
    <mergeCell ref="F882:H882"/>
    <mergeCell ref="F883:H883"/>
    <mergeCell ref="F884:H884"/>
    <mergeCell ref="F885:H885"/>
    <mergeCell ref="F886:H886"/>
    <mergeCell ref="F887:H887"/>
    <mergeCell ref="F888:H888"/>
    <mergeCell ref="F889:H889"/>
    <mergeCell ref="F872:H872"/>
    <mergeCell ref="F873:H873"/>
    <mergeCell ref="F874:H874"/>
    <mergeCell ref="F875:H875"/>
    <mergeCell ref="F876:H876"/>
    <mergeCell ref="F877:H877"/>
    <mergeCell ref="F878:H878"/>
    <mergeCell ref="F879:H879"/>
    <mergeCell ref="F880:H880"/>
    <mergeCell ref="F863:H863"/>
    <mergeCell ref="F864:H864"/>
    <mergeCell ref="F865:H865"/>
    <mergeCell ref="F866:H866"/>
    <mergeCell ref="F867:H867"/>
    <mergeCell ref="F868:H868"/>
    <mergeCell ref="F869:H869"/>
    <mergeCell ref="F870:H870"/>
    <mergeCell ref="F871:H871"/>
    <mergeCell ref="F854:H854"/>
    <mergeCell ref="F855:H855"/>
    <mergeCell ref="F856:H856"/>
    <mergeCell ref="F857:H857"/>
    <mergeCell ref="F858:H858"/>
    <mergeCell ref="F859:H859"/>
    <mergeCell ref="F860:H860"/>
    <mergeCell ref="F861:H861"/>
    <mergeCell ref="F862:H862"/>
    <mergeCell ref="F842:H842"/>
    <mergeCell ref="F843:H843"/>
    <mergeCell ref="F844:H844"/>
    <mergeCell ref="F845:H845"/>
    <mergeCell ref="B847:G847"/>
    <mergeCell ref="B848:H848"/>
    <mergeCell ref="C851:E851"/>
    <mergeCell ref="F852:H852"/>
    <mergeCell ref="F853:H853"/>
    <mergeCell ref="F833:H833"/>
    <mergeCell ref="F834:H834"/>
    <mergeCell ref="F835:H835"/>
    <mergeCell ref="F836:H836"/>
    <mergeCell ref="F837:H837"/>
    <mergeCell ref="F838:H838"/>
    <mergeCell ref="F839:H839"/>
    <mergeCell ref="F840:H840"/>
    <mergeCell ref="F841:H841"/>
    <mergeCell ref="F824:H824"/>
    <mergeCell ref="F825:H825"/>
    <mergeCell ref="F826:H826"/>
    <mergeCell ref="F827:H827"/>
    <mergeCell ref="F828:H828"/>
    <mergeCell ref="F829:H829"/>
    <mergeCell ref="F830:H830"/>
    <mergeCell ref="F831:H831"/>
    <mergeCell ref="F832:H832"/>
    <mergeCell ref="F815:H815"/>
    <mergeCell ref="F816:H816"/>
    <mergeCell ref="F817:H817"/>
    <mergeCell ref="F818:H818"/>
    <mergeCell ref="F819:H819"/>
    <mergeCell ref="F820:H820"/>
    <mergeCell ref="F821:H821"/>
    <mergeCell ref="F822:H822"/>
    <mergeCell ref="F823:H823"/>
    <mergeCell ref="F806:H806"/>
    <mergeCell ref="F807:H807"/>
    <mergeCell ref="F808:H808"/>
    <mergeCell ref="F809:H809"/>
    <mergeCell ref="F810:H810"/>
    <mergeCell ref="F811:H811"/>
    <mergeCell ref="F812:H812"/>
    <mergeCell ref="F813:H813"/>
    <mergeCell ref="F814:H814"/>
    <mergeCell ref="F794:H794"/>
    <mergeCell ref="F795:H795"/>
    <mergeCell ref="F796:H796"/>
    <mergeCell ref="F797:H797"/>
    <mergeCell ref="F798:H798"/>
    <mergeCell ref="B800:G800"/>
    <mergeCell ref="B801:H801"/>
    <mergeCell ref="C804:E804"/>
    <mergeCell ref="F805:H805"/>
    <mergeCell ref="F785:H785"/>
    <mergeCell ref="F786:H786"/>
    <mergeCell ref="F787:H787"/>
    <mergeCell ref="F788:H788"/>
    <mergeCell ref="F789:H789"/>
    <mergeCell ref="F790:H790"/>
    <mergeCell ref="F791:H791"/>
    <mergeCell ref="F792:H792"/>
    <mergeCell ref="F793:H793"/>
    <mergeCell ref="F776:H776"/>
    <mergeCell ref="F777:H777"/>
    <mergeCell ref="F778:H778"/>
    <mergeCell ref="F779:H779"/>
    <mergeCell ref="F780:H780"/>
    <mergeCell ref="F781:H781"/>
    <mergeCell ref="F782:H782"/>
    <mergeCell ref="F783:H783"/>
    <mergeCell ref="F784:H784"/>
    <mergeCell ref="F767:H767"/>
    <mergeCell ref="F768:H768"/>
    <mergeCell ref="F769:H769"/>
    <mergeCell ref="F770:H770"/>
    <mergeCell ref="F771:H771"/>
    <mergeCell ref="F772:H772"/>
    <mergeCell ref="F773:H773"/>
    <mergeCell ref="F774:H774"/>
    <mergeCell ref="F775:H775"/>
    <mergeCell ref="F758:H758"/>
    <mergeCell ref="F759:H759"/>
    <mergeCell ref="F760:H760"/>
    <mergeCell ref="F761:H761"/>
    <mergeCell ref="F762:H762"/>
    <mergeCell ref="F763:H763"/>
    <mergeCell ref="F764:H764"/>
    <mergeCell ref="F765:H765"/>
    <mergeCell ref="F766:H766"/>
    <mergeCell ref="F746:H746"/>
    <mergeCell ref="F747:H747"/>
    <mergeCell ref="F748:H748"/>
    <mergeCell ref="F749:H749"/>
    <mergeCell ref="F750:H750"/>
    <mergeCell ref="F751:H751"/>
    <mergeCell ref="B753:G753"/>
    <mergeCell ref="B754:H754"/>
    <mergeCell ref="C757:E757"/>
    <mergeCell ref="F737:H737"/>
    <mergeCell ref="F738:H738"/>
    <mergeCell ref="F739:H739"/>
    <mergeCell ref="F740:H740"/>
    <mergeCell ref="F741:H741"/>
    <mergeCell ref="F742:H742"/>
    <mergeCell ref="F743:H743"/>
    <mergeCell ref="F744:H744"/>
    <mergeCell ref="F745:H745"/>
    <mergeCell ref="F728:H728"/>
    <mergeCell ref="F729:H729"/>
    <mergeCell ref="F730:H730"/>
    <mergeCell ref="F731:H731"/>
    <mergeCell ref="F732:H732"/>
    <mergeCell ref="F733:H733"/>
    <mergeCell ref="F734:H734"/>
    <mergeCell ref="F735:H735"/>
    <mergeCell ref="F736:H736"/>
    <mergeCell ref="F719:H719"/>
    <mergeCell ref="F720:H720"/>
    <mergeCell ref="F721:H721"/>
    <mergeCell ref="F722:H722"/>
    <mergeCell ref="F723:H723"/>
    <mergeCell ref="F724:H724"/>
    <mergeCell ref="F725:H725"/>
    <mergeCell ref="F726:H726"/>
    <mergeCell ref="F727:H727"/>
    <mergeCell ref="C710:E710"/>
    <mergeCell ref="F711:H711"/>
    <mergeCell ref="F712:H712"/>
    <mergeCell ref="F713:H713"/>
    <mergeCell ref="F714:H714"/>
    <mergeCell ref="F715:H715"/>
    <mergeCell ref="F716:H716"/>
    <mergeCell ref="F717:H717"/>
    <mergeCell ref="F718:H718"/>
    <mergeCell ref="F698:H698"/>
    <mergeCell ref="F699:H699"/>
    <mergeCell ref="F700:H700"/>
    <mergeCell ref="F701:H701"/>
    <mergeCell ref="F702:H702"/>
    <mergeCell ref="F703:H703"/>
    <mergeCell ref="F704:H704"/>
    <mergeCell ref="B706:G706"/>
    <mergeCell ref="B707:H707"/>
    <mergeCell ref="F689:H689"/>
    <mergeCell ref="F690:H690"/>
    <mergeCell ref="F691:H691"/>
    <mergeCell ref="F692:H692"/>
    <mergeCell ref="F693:H693"/>
    <mergeCell ref="F694:H694"/>
    <mergeCell ref="F695:H695"/>
    <mergeCell ref="F696:H696"/>
    <mergeCell ref="F697:H697"/>
    <mergeCell ref="F680:H680"/>
    <mergeCell ref="F681:H681"/>
    <mergeCell ref="F682:H682"/>
    <mergeCell ref="F683:H683"/>
    <mergeCell ref="F684:H684"/>
    <mergeCell ref="F685:H685"/>
    <mergeCell ref="F686:H686"/>
    <mergeCell ref="F687:H687"/>
    <mergeCell ref="F688:H688"/>
    <mergeCell ref="F671:H671"/>
    <mergeCell ref="F672:H672"/>
    <mergeCell ref="F673:H673"/>
    <mergeCell ref="F674:H674"/>
    <mergeCell ref="F675:H675"/>
    <mergeCell ref="F676:H676"/>
    <mergeCell ref="F677:H677"/>
    <mergeCell ref="F678:H678"/>
    <mergeCell ref="F679:H679"/>
    <mergeCell ref="B660:H660"/>
    <mergeCell ref="C663:E663"/>
    <mergeCell ref="F664:H664"/>
    <mergeCell ref="F665:H665"/>
    <mergeCell ref="F666:H666"/>
    <mergeCell ref="F667:H667"/>
    <mergeCell ref="F668:H668"/>
    <mergeCell ref="F669:H669"/>
    <mergeCell ref="F670:H670"/>
    <mergeCell ref="F650:H650"/>
    <mergeCell ref="F651:H651"/>
    <mergeCell ref="F652:H652"/>
    <mergeCell ref="F653:H653"/>
    <mergeCell ref="F654:H654"/>
    <mergeCell ref="F655:H655"/>
    <mergeCell ref="F656:H656"/>
    <mergeCell ref="F657:H657"/>
    <mergeCell ref="B659:G659"/>
    <mergeCell ref="F641:H641"/>
    <mergeCell ref="F642:H642"/>
    <mergeCell ref="F643:H643"/>
    <mergeCell ref="F644:H644"/>
    <mergeCell ref="F645:H645"/>
    <mergeCell ref="F646:H646"/>
    <mergeCell ref="F647:H647"/>
    <mergeCell ref="F648:H648"/>
    <mergeCell ref="F649:H649"/>
    <mergeCell ref="F632:H632"/>
    <mergeCell ref="F633:H633"/>
    <mergeCell ref="F634:H634"/>
    <mergeCell ref="F635:H635"/>
    <mergeCell ref="F636:H636"/>
    <mergeCell ref="F637:H637"/>
    <mergeCell ref="F638:H638"/>
    <mergeCell ref="F639:H639"/>
    <mergeCell ref="F640:H640"/>
    <mergeCell ref="F623:H623"/>
    <mergeCell ref="F624:H624"/>
    <mergeCell ref="F625:H625"/>
    <mergeCell ref="F626:H626"/>
    <mergeCell ref="F627:H627"/>
    <mergeCell ref="F628:H628"/>
    <mergeCell ref="F629:H629"/>
    <mergeCell ref="F630:H630"/>
    <mergeCell ref="F631:H631"/>
    <mergeCell ref="B612:G612"/>
    <mergeCell ref="B613:H613"/>
    <mergeCell ref="C616:E616"/>
    <mergeCell ref="F617:H617"/>
    <mergeCell ref="F618:H618"/>
    <mergeCell ref="F619:H619"/>
    <mergeCell ref="F620:H620"/>
    <mergeCell ref="F621:H621"/>
    <mergeCell ref="F622:H622"/>
    <mergeCell ref="F602:H602"/>
    <mergeCell ref="F603:H603"/>
    <mergeCell ref="F604:H604"/>
    <mergeCell ref="F605:H605"/>
    <mergeCell ref="F606:H606"/>
    <mergeCell ref="F607:H607"/>
    <mergeCell ref="F608:H608"/>
    <mergeCell ref="F609:H609"/>
    <mergeCell ref="F610:H610"/>
    <mergeCell ref="F593:H593"/>
    <mergeCell ref="F594:H594"/>
    <mergeCell ref="F595:H595"/>
    <mergeCell ref="F596:H596"/>
    <mergeCell ref="F597:H597"/>
    <mergeCell ref="F598:H598"/>
    <mergeCell ref="F599:H599"/>
    <mergeCell ref="F600:H600"/>
    <mergeCell ref="F601:H601"/>
    <mergeCell ref="F584:H584"/>
    <mergeCell ref="F585:H585"/>
    <mergeCell ref="F586:H586"/>
    <mergeCell ref="F587:H587"/>
    <mergeCell ref="F588:H588"/>
    <mergeCell ref="F589:H589"/>
    <mergeCell ref="F590:H590"/>
    <mergeCell ref="F591:H591"/>
    <mergeCell ref="F592:H592"/>
    <mergeCell ref="F575:H575"/>
    <mergeCell ref="F576:H576"/>
    <mergeCell ref="F577:H577"/>
    <mergeCell ref="F578:H578"/>
    <mergeCell ref="F579:H579"/>
    <mergeCell ref="F580:H580"/>
    <mergeCell ref="F581:H581"/>
    <mergeCell ref="F582:H582"/>
    <mergeCell ref="F583:H583"/>
    <mergeCell ref="F563:H563"/>
    <mergeCell ref="B565:G565"/>
    <mergeCell ref="B566:H566"/>
    <mergeCell ref="C569:E569"/>
    <mergeCell ref="F570:H570"/>
    <mergeCell ref="F571:H571"/>
    <mergeCell ref="F572:H572"/>
    <mergeCell ref="F573:H573"/>
    <mergeCell ref="F574:H574"/>
    <mergeCell ref="F554:H554"/>
    <mergeCell ref="F555:H555"/>
    <mergeCell ref="F556:H556"/>
    <mergeCell ref="F557:H557"/>
    <mergeCell ref="F558:H558"/>
    <mergeCell ref="F559:H559"/>
    <mergeCell ref="F560:H560"/>
    <mergeCell ref="F561:H561"/>
    <mergeCell ref="F562:H562"/>
    <mergeCell ref="F545:H545"/>
    <mergeCell ref="F546:H546"/>
    <mergeCell ref="F547:H547"/>
    <mergeCell ref="F548:H548"/>
    <mergeCell ref="F549:H549"/>
    <mergeCell ref="F550:H550"/>
    <mergeCell ref="F551:H551"/>
    <mergeCell ref="F552:H552"/>
    <mergeCell ref="F553:H553"/>
    <mergeCell ref="F536:H536"/>
    <mergeCell ref="F537:H537"/>
    <mergeCell ref="F538:H538"/>
    <mergeCell ref="F539:H539"/>
    <mergeCell ref="F540:H540"/>
    <mergeCell ref="F541:H541"/>
    <mergeCell ref="F542:H542"/>
    <mergeCell ref="F543:H543"/>
    <mergeCell ref="F544:H544"/>
    <mergeCell ref="F527:H527"/>
    <mergeCell ref="F528:H528"/>
    <mergeCell ref="F529:H529"/>
    <mergeCell ref="F530:H530"/>
    <mergeCell ref="F531:H531"/>
    <mergeCell ref="F532:H532"/>
    <mergeCell ref="F533:H533"/>
    <mergeCell ref="F534:H534"/>
    <mergeCell ref="F535:H535"/>
    <mergeCell ref="F515:H515"/>
    <mergeCell ref="F516:H516"/>
    <mergeCell ref="B518:G518"/>
    <mergeCell ref="B519:H519"/>
    <mergeCell ref="C522:E522"/>
    <mergeCell ref="F523:H523"/>
    <mergeCell ref="F524:H524"/>
    <mergeCell ref="F525:H525"/>
    <mergeCell ref="F526:H526"/>
    <mergeCell ref="F506:H506"/>
    <mergeCell ref="F507:H507"/>
    <mergeCell ref="F508:H508"/>
    <mergeCell ref="F509:H509"/>
    <mergeCell ref="F510:H510"/>
    <mergeCell ref="F511:H511"/>
    <mergeCell ref="F512:H512"/>
    <mergeCell ref="F513:H513"/>
    <mergeCell ref="F514:H514"/>
    <mergeCell ref="F497:H497"/>
    <mergeCell ref="F498:H498"/>
    <mergeCell ref="F499:H499"/>
    <mergeCell ref="F500:H500"/>
    <mergeCell ref="F501:H501"/>
    <mergeCell ref="F502:H502"/>
    <mergeCell ref="F503:H503"/>
    <mergeCell ref="F504:H504"/>
    <mergeCell ref="F505:H505"/>
    <mergeCell ref="F488:H488"/>
    <mergeCell ref="F489:H489"/>
    <mergeCell ref="F490:H490"/>
    <mergeCell ref="F491:H491"/>
    <mergeCell ref="F492:H492"/>
    <mergeCell ref="F493:H493"/>
    <mergeCell ref="F494:H494"/>
    <mergeCell ref="F495:H495"/>
    <mergeCell ref="F496:H496"/>
    <mergeCell ref="F479:H479"/>
    <mergeCell ref="F480:H480"/>
    <mergeCell ref="F481:H481"/>
    <mergeCell ref="F482:H482"/>
    <mergeCell ref="F483:H483"/>
    <mergeCell ref="F484:H484"/>
    <mergeCell ref="F485:H485"/>
    <mergeCell ref="F486:H486"/>
    <mergeCell ref="F487:H487"/>
    <mergeCell ref="F467:H467"/>
    <mergeCell ref="F468:H468"/>
    <mergeCell ref="F469:H469"/>
    <mergeCell ref="B471:G471"/>
    <mergeCell ref="B472:H472"/>
    <mergeCell ref="C475:E475"/>
    <mergeCell ref="F476:H476"/>
    <mergeCell ref="F477:H477"/>
    <mergeCell ref="F478:H478"/>
    <mergeCell ref="F458:H458"/>
    <mergeCell ref="F459:H459"/>
    <mergeCell ref="F460:H460"/>
    <mergeCell ref="F461:H461"/>
    <mergeCell ref="F462:H462"/>
    <mergeCell ref="F463:H463"/>
    <mergeCell ref="F464:H464"/>
    <mergeCell ref="F465:H465"/>
    <mergeCell ref="F466:H466"/>
    <mergeCell ref="F449:H449"/>
    <mergeCell ref="F450:H450"/>
    <mergeCell ref="F451:H451"/>
    <mergeCell ref="F452:H452"/>
    <mergeCell ref="F453:H453"/>
    <mergeCell ref="F454:H454"/>
    <mergeCell ref="F455:H455"/>
    <mergeCell ref="F456:H456"/>
    <mergeCell ref="F457:H457"/>
    <mergeCell ref="F440:H440"/>
    <mergeCell ref="F441:H441"/>
    <mergeCell ref="F442:H442"/>
    <mergeCell ref="F443:H443"/>
    <mergeCell ref="F444:H444"/>
    <mergeCell ref="F445:H445"/>
    <mergeCell ref="F446:H446"/>
    <mergeCell ref="F447:H447"/>
    <mergeCell ref="F448:H448"/>
    <mergeCell ref="F431:H431"/>
    <mergeCell ref="F432:H432"/>
    <mergeCell ref="F433:H433"/>
    <mergeCell ref="F434:H434"/>
    <mergeCell ref="F435:H435"/>
    <mergeCell ref="F436:H436"/>
    <mergeCell ref="F437:H437"/>
    <mergeCell ref="F438:H438"/>
    <mergeCell ref="F439:H439"/>
    <mergeCell ref="F419:H419"/>
    <mergeCell ref="F420:H420"/>
    <mergeCell ref="F421:H421"/>
    <mergeCell ref="F422:H422"/>
    <mergeCell ref="B424:G424"/>
    <mergeCell ref="B425:H425"/>
    <mergeCell ref="C428:E428"/>
    <mergeCell ref="F429:H429"/>
    <mergeCell ref="F430:H430"/>
    <mergeCell ref="F410:H410"/>
    <mergeCell ref="F411:H411"/>
    <mergeCell ref="F412:H412"/>
    <mergeCell ref="F413:H413"/>
    <mergeCell ref="F414:H414"/>
    <mergeCell ref="F415:H415"/>
    <mergeCell ref="F416:H416"/>
    <mergeCell ref="F417:H417"/>
    <mergeCell ref="F418:H418"/>
    <mergeCell ref="F401:H401"/>
    <mergeCell ref="F402:H402"/>
    <mergeCell ref="F403:H403"/>
    <mergeCell ref="F404:H404"/>
    <mergeCell ref="F405:H405"/>
    <mergeCell ref="F406:H406"/>
    <mergeCell ref="F407:H407"/>
    <mergeCell ref="F408:H408"/>
    <mergeCell ref="F409:H409"/>
    <mergeCell ref="F392:H392"/>
    <mergeCell ref="F393:H393"/>
    <mergeCell ref="F394:H394"/>
    <mergeCell ref="F395:H395"/>
    <mergeCell ref="F396:H396"/>
    <mergeCell ref="F397:H397"/>
    <mergeCell ref="F398:H398"/>
    <mergeCell ref="F399:H399"/>
    <mergeCell ref="F400:H400"/>
    <mergeCell ref="F383:H383"/>
    <mergeCell ref="F384:H384"/>
    <mergeCell ref="F385:H385"/>
    <mergeCell ref="F386:H386"/>
    <mergeCell ref="F387:H387"/>
    <mergeCell ref="F388:H388"/>
    <mergeCell ref="F389:H389"/>
    <mergeCell ref="F390:H390"/>
    <mergeCell ref="F391:H391"/>
    <mergeCell ref="F371:H371"/>
    <mergeCell ref="F372:H372"/>
    <mergeCell ref="F373:H373"/>
    <mergeCell ref="F374:H374"/>
    <mergeCell ref="F375:H375"/>
    <mergeCell ref="B377:G377"/>
    <mergeCell ref="B378:H378"/>
    <mergeCell ref="C381:E381"/>
    <mergeCell ref="F382:H382"/>
    <mergeCell ref="F362:H362"/>
    <mergeCell ref="F363:H363"/>
    <mergeCell ref="F364:H364"/>
    <mergeCell ref="F365:H365"/>
    <mergeCell ref="F366:H366"/>
    <mergeCell ref="F367:H367"/>
    <mergeCell ref="F368:H368"/>
    <mergeCell ref="F369:H369"/>
    <mergeCell ref="F370:H370"/>
    <mergeCell ref="F353:H353"/>
    <mergeCell ref="F354:H354"/>
    <mergeCell ref="F355:H355"/>
    <mergeCell ref="F356:H356"/>
    <mergeCell ref="F357:H357"/>
    <mergeCell ref="F358:H358"/>
    <mergeCell ref="F359:H359"/>
    <mergeCell ref="F360:H360"/>
    <mergeCell ref="F361:H361"/>
    <mergeCell ref="F344:H344"/>
    <mergeCell ref="F345:H345"/>
    <mergeCell ref="F346:H346"/>
    <mergeCell ref="F347:H347"/>
    <mergeCell ref="F348:H348"/>
    <mergeCell ref="F349:H349"/>
    <mergeCell ref="F350:H350"/>
    <mergeCell ref="F351:H351"/>
    <mergeCell ref="F352:H352"/>
    <mergeCell ref="F335:H335"/>
    <mergeCell ref="F336:H336"/>
    <mergeCell ref="F337:H337"/>
    <mergeCell ref="F338:H338"/>
    <mergeCell ref="F339:H339"/>
    <mergeCell ref="F340:H340"/>
    <mergeCell ref="F341:H341"/>
    <mergeCell ref="F342:H342"/>
    <mergeCell ref="F343:H343"/>
    <mergeCell ref="F323:H323"/>
    <mergeCell ref="F324:H324"/>
    <mergeCell ref="F325:H325"/>
    <mergeCell ref="F326:H326"/>
    <mergeCell ref="F327:H327"/>
    <mergeCell ref="F328:H328"/>
    <mergeCell ref="B330:G330"/>
    <mergeCell ref="B331:H331"/>
    <mergeCell ref="C334:E334"/>
    <mergeCell ref="F314:H314"/>
    <mergeCell ref="F315:H315"/>
    <mergeCell ref="F316:H316"/>
    <mergeCell ref="F317:H317"/>
    <mergeCell ref="F318:H318"/>
    <mergeCell ref="F319:H319"/>
    <mergeCell ref="F320:H320"/>
    <mergeCell ref="F321:H321"/>
    <mergeCell ref="F322:H322"/>
    <mergeCell ref="F305:H305"/>
    <mergeCell ref="F306:H306"/>
    <mergeCell ref="F307:H307"/>
    <mergeCell ref="F308:H308"/>
    <mergeCell ref="F309:H309"/>
    <mergeCell ref="F310:H310"/>
    <mergeCell ref="F311:H311"/>
    <mergeCell ref="F312:H312"/>
    <mergeCell ref="F313:H313"/>
    <mergeCell ref="F296:H296"/>
    <mergeCell ref="F297:H297"/>
    <mergeCell ref="F298:H298"/>
    <mergeCell ref="F299:H299"/>
    <mergeCell ref="F300:H300"/>
    <mergeCell ref="F301:H301"/>
    <mergeCell ref="F302:H302"/>
    <mergeCell ref="F303:H303"/>
    <mergeCell ref="F304:H304"/>
    <mergeCell ref="C287:E287"/>
    <mergeCell ref="F288:H288"/>
    <mergeCell ref="F289:H289"/>
    <mergeCell ref="F290:H290"/>
    <mergeCell ref="F291:H291"/>
    <mergeCell ref="F292:H292"/>
    <mergeCell ref="F293:H293"/>
    <mergeCell ref="F294:H294"/>
    <mergeCell ref="F295:H295"/>
    <mergeCell ref="F275:H275"/>
    <mergeCell ref="F276:H276"/>
    <mergeCell ref="F277:H277"/>
    <mergeCell ref="F278:H278"/>
    <mergeCell ref="F279:H279"/>
    <mergeCell ref="F280:H280"/>
    <mergeCell ref="F281:H281"/>
    <mergeCell ref="B283:G283"/>
    <mergeCell ref="B284:H284"/>
    <mergeCell ref="F266:H266"/>
    <mergeCell ref="F267:H267"/>
    <mergeCell ref="F268:H268"/>
    <mergeCell ref="F269:H269"/>
    <mergeCell ref="F270:H270"/>
    <mergeCell ref="F271:H271"/>
    <mergeCell ref="F272:H272"/>
    <mergeCell ref="F273:H273"/>
    <mergeCell ref="F274:H274"/>
    <mergeCell ref="F257:H257"/>
    <mergeCell ref="F258:H258"/>
    <mergeCell ref="F259:H259"/>
    <mergeCell ref="F260:H260"/>
    <mergeCell ref="F261:H261"/>
    <mergeCell ref="F262:H262"/>
    <mergeCell ref="F263:H263"/>
    <mergeCell ref="F264:H264"/>
    <mergeCell ref="F265:H265"/>
    <mergeCell ref="F248:H248"/>
    <mergeCell ref="F249:H249"/>
    <mergeCell ref="F250:H250"/>
    <mergeCell ref="F251:H251"/>
    <mergeCell ref="F252:H252"/>
    <mergeCell ref="F253:H253"/>
    <mergeCell ref="F254:H254"/>
    <mergeCell ref="F255:H255"/>
    <mergeCell ref="F256:H256"/>
    <mergeCell ref="B237:H237"/>
    <mergeCell ref="C240:E240"/>
    <mergeCell ref="F241:H241"/>
    <mergeCell ref="F242:H242"/>
    <mergeCell ref="F243:H243"/>
    <mergeCell ref="F244:H244"/>
    <mergeCell ref="F245:H245"/>
    <mergeCell ref="F246:H246"/>
    <mergeCell ref="F247:H247"/>
    <mergeCell ref="F227:H227"/>
    <mergeCell ref="F228:H228"/>
    <mergeCell ref="F229:H229"/>
    <mergeCell ref="F230:H230"/>
    <mergeCell ref="F231:H231"/>
    <mergeCell ref="F232:H232"/>
    <mergeCell ref="F233:H233"/>
    <mergeCell ref="F234:H234"/>
    <mergeCell ref="B236:G236"/>
    <mergeCell ref="F218:H218"/>
    <mergeCell ref="F219:H219"/>
    <mergeCell ref="F220:H220"/>
    <mergeCell ref="F221:H221"/>
    <mergeCell ref="F222:H222"/>
    <mergeCell ref="F223:H223"/>
    <mergeCell ref="F224:H224"/>
    <mergeCell ref="F225:H225"/>
    <mergeCell ref="F226:H226"/>
    <mergeCell ref="F209:H209"/>
    <mergeCell ref="F210:H210"/>
    <mergeCell ref="F211:H211"/>
    <mergeCell ref="F212:H212"/>
    <mergeCell ref="F213:H213"/>
    <mergeCell ref="F214:H214"/>
    <mergeCell ref="F215:H215"/>
    <mergeCell ref="F216:H216"/>
    <mergeCell ref="F217:H217"/>
    <mergeCell ref="F200:H200"/>
    <mergeCell ref="F201:H201"/>
    <mergeCell ref="F202:H202"/>
    <mergeCell ref="F203:H203"/>
    <mergeCell ref="F204:H204"/>
    <mergeCell ref="F205:H205"/>
    <mergeCell ref="F206:H206"/>
    <mergeCell ref="F207:H207"/>
    <mergeCell ref="F208:H208"/>
    <mergeCell ref="B189:G189"/>
    <mergeCell ref="B190:H190"/>
    <mergeCell ref="C193:E193"/>
    <mergeCell ref="F194:H194"/>
    <mergeCell ref="F195:H195"/>
    <mergeCell ref="F196:H196"/>
    <mergeCell ref="F197:H197"/>
    <mergeCell ref="F198:H198"/>
    <mergeCell ref="F199:H199"/>
    <mergeCell ref="F184:H184"/>
    <mergeCell ref="F185:H185"/>
    <mergeCell ref="F186:H186"/>
    <mergeCell ref="F187:H187"/>
    <mergeCell ref="F179:H179"/>
    <mergeCell ref="F180:H180"/>
    <mergeCell ref="F181:H181"/>
    <mergeCell ref="F182:H182"/>
    <mergeCell ref="F183:H183"/>
    <mergeCell ref="F174:H174"/>
    <mergeCell ref="F175:H175"/>
    <mergeCell ref="F176:H176"/>
    <mergeCell ref="F177:H177"/>
    <mergeCell ref="F178:H178"/>
    <mergeCell ref="F169:H169"/>
    <mergeCell ref="F170:H170"/>
    <mergeCell ref="F171:H171"/>
    <mergeCell ref="F172:H172"/>
    <mergeCell ref="F173:H173"/>
    <mergeCell ref="F164:H164"/>
    <mergeCell ref="F165:H165"/>
    <mergeCell ref="F166:H166"/>
    <mergeCell ref="F167:H167"/>
    <mergeCell ref="F168:H168"/>
    <mergeCell ref="F159:H159"/>
    <mergeCell ref="F160:H160"/>
    <mergeCell ref="F161:H161"/>
    <mergeCell ref="F162:H162"/>
    <mergeCell ref="F163:H163"/>
    <mergeCell ref="F154:H154"/>
    <mergeCell ref="F155:H155"/>
    <mergeCell ref="F156:H156"/>
    <mergeCell ref="F157:H157"/>
    <mergeCell ref="F158:H158"/>
    <mergeCell ref="F149:H149"/>
    <mergeCell ref="F150:H150"/>
    <mergeCell ref="F151:H151"/>
    <mergeCell ref="F152:H152"/>
    <mergeCell ref="F153:H153"/>
    <mergeCell ref="B142:G142"/>
    <mergeCell ref="B143:H143"/>
    <mergeCell ref="C146:E146"/>
    <mergeCell ref="F147:H147"/>
    <mergeCell ref="F148:H148"/>
    <mergeCell ref="F136:H136"/>
    <mergeCell ref="F137:H137"/>
    <mergeCell ref="F138:H138"/>
    <mergeCell ref="F139:H139"/>
    <mergeCell ref="F140:H140"/>
    <mergeCell ref="F131:H131"/>
    <mergeCell ref="F132:H132"/>
    <mergeCell ref="F133:H133"/>
    <mergeCell ref="F134:H134"/>
    <mergeCell ref="F135:H135"/>
    <mergeCell ref="F126:H126"/>
    <mergeCell ref="F127:H127"/>
    <mergeCell ref="F128:H128"/>
    <mergeCell ref="F129:H129"/>
    <mergeCell ref="F130:H130"/>
    <mergeCell ref="F121:H121"/>
    <mergeCell ref="F122:H122"/>
    <mergeCell ref="F123:H123"/>
    <mergeCell ref="F124:H124"/>
    <mergeCell ref="F125:H125"/>
    <mergeCell ref="F116:H116"/>
    <mergeCell ref="F117:H117"/>
    <mergeCell ref="F118:H118"/>
    <mergeCell ref="F119:H119"/>
    <mergeCell ref="F120:H120"/>
    <mergeCell ref="F111:H111"/>
    <mergeCell ref="F112:H112"/>
    <mergeCell ref="F113:H113"/>
    <mergeCell ref="F114:H114"/>
    <mergeCell ref="F115:H115"/>
    <mergeCell ref="F106:H106"/>
    <mergeCell ref="F107:H107"/>
    <mergeCell ref="F108:H108"/>
    <mergeCell ref="F109:H109"/>
    <mergeCell ref="F110:H110"/>
    <mergeCell ref="F101:H101"/>
    <mergeCell ref="F102:H102"/>
    <mergeCell ref="F103:H103"/>
    <mergeCell ref="F104:H104"/>
    <mergeCell ref="F105:H105"/>
    <mergeCell ref="F93:H93"/>
    <mergeCell ref="B95:G95"/>
    <mergeCell ref="B96:H96"/>
    <mergeCell ref="C99:E99"/>
    <mergeCell ref="F100:H100"/>
    <mergeCell ref="F88:H88"/>
    <mergeCell ref="F89:H89"/>
    <mergeCell ref="F90:H90"/>
    <mergeCell ref="F91:H91"/>
    <mergeCell ref="F92:H92"/>
    <mergeCell ref="F83:H83"/>
    <mergeCell ref="F84:H84"/>
    <mergeCell ref="F85:H85"/>
    <mergeCell ref="F86:H86"/>
    <mergeCell ref="F87:H87"/>
    <mergeCell ref="F78:H78"/>
    <mergeCell ref="F79:H79"/>
    <mergeCell ref="F80:H80"/>
    <mergeCell ref="F81:H81"/>
    <mergeCell ref="F82:H82"/>
    <mergeCell ref="F73:H73"/>
    <mergeCell ref="F74:H74"/>
    <mergeCell ref="F75:H75"/>
    <mergeCell ref="F76:H76"/>
    <mergeCell ref="F77:H77"/>
    <mergeCell ref="F68:H68"/>
    <mergeCell ref="F69:H69"/>
    <mergeCell ref="F70:H70"/>
    <mergeCell ref="F71:H71"/>
    <mergeCell ref="F72:H72"/>
    <mergeCell ref="F63:H63"/>
    <mergeCell ref="F64:H64"/>
    <mergeCell ref="F65:H65"/>
    <mergeCell ref="F66:H66"/>
    <mergeCell ref="F67:H67"/>
    <mergeCell ref="F58:H58"/>
    <mergeCell ref="F59:H59"/>
    <mergeCell ref="F60:H60"/>
    <mergeCell ref="F61:H61"/>
    <mergeCell ref="F62:H62"/>
    <mergeCell ref="F53:H53"/>
    <mergeCell ref="F54:H54"/>
    <mergeCell ref="F55:H55"/>
    <mergeCell ref="F56:H56"/>
    <mergeCell ref="F57:H57"/>
    <mergeCell ref="F46:H46"/>
    <mergeCell ref="B1:G1"/>
    <mergeCell ref="B48:G48"/>
    <mergeCell ref="B49:H49"/>
    <mergeCell ref="C52:E52"/>
    <mergeCell ref="F39:H39"/>
    <mergeCell ref="F40:H40"/>
    <mergeCell ref="F41:H41"/>
    <mergeCell ref="F42:H42"/>
    <mergeCell ref="F43:H43"/>
    <mergeCell ref="F32:H32"/>
    <mergeCell ref="F33:H33"/>
    <mergeCell ref="F34:H34"/>
    <mergeCell ref="F35:H35"/>
    <mergeCell ref="F36:H36"/>
    <mergeCell ref="F20:H20"/>
    <mergeCell ref="F21:H21"/>
    <mergeCell ref="F22:H22"/>
    <mergeCell ref="F23:H23"/>
    <mergeCell ref="F24:H24"/>
    <mergeCell ref="F15:H15"/>
    <mergeCell ref="F16:H16"/>
    <mergeCell ref="F17:H17"/>
    <mergeCell ref="F18:H18"/>
    <mergeCell ref="F45:H45"/>
    <mergeCell ref="F37:H37"/>
    <mergeCell ref="F38:H38"/>
    <mergeCell ref="C5:E5"/>
    <mergeCell ref="B2:H2"/>
    <mergeCell ref="F25:H25"/>
    <mergeCell ref="F26:H26"/>
    <mergeCell ref="F27:H27"/>
    <mergeCell ref="F28:H28"/>
    <mergeCell ref="F29:H29"/>
    <mergeCell ref="F30:H30"/>
    <mergeCell ref="F31:H31"/>
    <mergeCell ref="F44:H44"/>
    <mergeCell ref="F19:H19"/>
    <mergeCell ref="F6:H6"/>
    <mergeCell ref="F7:H7"/>
    <mergeCell ref="F8:H8"/>
    <mergeCell ref="F9:H9"/>
    <mergeCell ref="F10:H10"/>
    <mergeCell ref="F11:H11"/>
    <mergeCell ref="F12:H12"/>
    <mergeCell ref="F13:H13"/>
    <mergeCell ref="F14:H14"/>
  </mergeCells>
  <pageMargins left="0.45" right="0.45" top="0.75" bottom="0.75" header="0.3" footer="0.3"/>
  <pageSetup scale="97" orientation="portrait" r:id="rId1"/>
  <rowBreaks count="26" manualBreakCount="26">
    <brk id="47" max="8" man="1"/>
    <brk id="94" max="8" man="1"/>
    <brk id="141" max="8" man="1"/>
    <brk id="188" max="8" man="1"/>
    <brk id="235" max="8" man="1"/>
    <brk id="282" max="8" man="1"/>
    <brk id="329" max="8" man="1"/>
    <brk id="376" max="8" man="1"/>
    <brk id="423" max="8" man="1"/>
    <brk id="470" max="8" man="1"/>
    <brk id="517" max="8" man="1"/>
    <brk id="564" max="8" man="1"/>
    <brk id="611" max="8" man="1"/>
    <brk id="658" max="8" man="1"/>
    <brk id="705" max="8" man="1"/>
    <brk id="752" max="8" man="1"/>
    <brk id="799" max="8" man="1"/>
    <brk id="846" max="8" man="1"/>
    <brk id="893" max="8" man="1"/>
    <brk id="940" max="8" man="1"/>
    <brk id="987" max="8" man="1"/>
    <brk id="1034" max="8" man="1"/>
    <brk id="1081" max="8" man="1"/>
    <brk id="1128" max="8" man="1"/>
    <brk id="1175" max="8" man="1"/>
    <brk id="1222" max="8" man="1"/>
  </rowBreaks>
  <colBreaks count="1" manualBreakCount="1">
    <brk id="9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0" operator="notBetween" id="{A1167D18-1162-4C74-A49F-0FEB304E7466}">
            <xm:f>Worksheet!$AD7</xm:f>
            <xm:f>Worksheet!$AE7</xm:f>
            <x14:dxf>
              <font>
                <color rgb="FFFF0000"/>
              </font>
            </x14:dxf>
          </x14:cfRule>
          <xm:sqref>C7:E46 C54:E93 C101:E140 C148:E187 C195:E234 C242:E281 C289:E328 C336:E375 C383:E422 C430:E469 C477:E516 C524:E563 C571:E610 C618:E657 C665:E704 C712:E751 C759:E798 C806:E845 C853:E892 C900:E939 C947:E986 C994:E1033 C1041:E1080 C1088:E1127 C1135:E1174 C1182:E1221 C1229:E1268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R1505"/>
  <sheetViews>
    <sheetView zoomScaleNormal="100" workbookViewId="0">
      <selection activeCell="F3" sqref="F3:G3"/>
    </sheetView>
  </sheetViews>
  <sheetFormatPr defaultColWidth="9.140625" defaultRowHeight="15" x14ac:dyDescent="0.25"/>
  <cols>
    <col min="1" max="1" width="9.7109375" style="1" customWidth="1"/>
    <col min="2" max="2" width="14.5703125" style="1" customWidth="1"/>
    <col min="3" max="4" width="13.140625" style="1" customWidth="1"/>
    <col min="5" max="5" width="11.140625" style="1" customWidth="1"/>
    <col min="6" max="6" width="7.5703125" style="1" customWidth="1"/>
    <col min="7" max="7" width="3" style="1" customWidth="1"/>
    <col min="8" max="8" width="10.85546875" style="1" customWidth="1"/>
    <col min="9" max="9" width="9.140625" style="1"/>
    <col min="12" max="16" width="9.140625" style="13"/>
  </cols>
  <sheetData>
    <row r="1" spans="2:18" x14ac:dyDescent="0.25">
      <c r="B1" s="61" t="s">
        <v>67</v>
      </c>
      <c r="C1" s="61"/>
      <c r="D1" s="61"/>
      <c r="E1" s="61"/>
      <c r="F1" s="61"/>
      <c r="G1" s="61"/>
      <c r="H1" s="2" t="str">
        <f>CONCATENATE("Page ",O1," of ",$Q$1)</f>
        <v>Page 2 of 2</v>
      </c>
      <c r="O1" s="13">
        <v>2</v>
      </c>
      <c r="P1" s="13">
        <v>2</v>
      </c>
      <c r="Q1">
        <f>MAX(Q2:Q1490)</f>
        <v>2</v>
      </c>
    </row>
    <row r="2" spans="2:18" ht="18" x14ac:dyDescent="0.25">
      <c r="B2" s="59" t="s">
        <v>72</v>
      </c>
      <c r="C2" s="59"/>
      <c r="D2" s="59"/>
      <c r="E2" s="59"/>
      <c r="F2" s="59"/>
      <c r="G2" s="34"/>
      <c r="J2" s="19"/>
      <c r="K2" s="19"/>
      <c r="L2" s="19"/>
      <c r="M2" s="19"/>
      <c r="N2" s="19"/>
      <c r="Q2" s="19"/>
      <c r="R2" s="19"/>
    </row>
    <row r="3" spans="2:18" ht="16.5" thickBot="1" x14ac:dyDescent="0.3">
      <c r="B3" s="3" t="s">
        <v>31</v>
      </c>
      <c r="C3" s="70">
        <f>Worksheet!C3</f>
        <v>0</v>
      </c>
      <c r="D3" s="70"/>
      <c r="E3" s="3" t="s">
        <v>24</v>
      </c>
      <c r="F3" s="69" t="str">
        <f>IF(Worksheet!C2="","",Worksheet!C2)</f>
        <v/>
      </c>
      <c r="G3" s="69"/>
      <c r="J3" s="19"/>
      <c r="K3" s="19"/>
      <c r="L3" s="19"/>
      <c r="M3" s="19"/>
      <c r="N3" s="19"/>
      <c r="Q3" s="19"/>
      <c r="R3" s="19"/>
    </row>
    <row r="4" spans="2:18" ht="14.25" customHeight="1" x14ac:dyDescent="0.25">
      <c r="G4" s="6"/>
      <c r="J4" s="19"/>
      <c r="K4" s="19"/>
      <c r="L4" s="19"/>
      <c r="M4" s="19"/>
      <c r="N4" s="19"/>
      <c r="Q4" s="19"/>
      <c r="R4" s="19"/>
    </row>
    <row r="5" spans="2:18" ht="14.25" customHeight="1" x14ac:dyDescent="0.25">
      <c r="C5" s="60" t="s">
        <v>70</v>
      </c>
      <c r="D5" s="60"/>
      <c r="G5" s="6"/>
      <c r="J5" s="19"/>
      <c r="K5" s="19"/>
      <c r="L5" s="19"/>
      <c r="M5" s="19"/>
      <c r="N5" s="19"/>
      <c r="Q5" s="19"/>
      <c r="R5" s="19"/>
    </row>
    <row r="6" spans="2:18" ht="15.75" customHeight="1" x14ac:dyDescent="0.25">
      <c r="B6" s="7" t="s">
        <v>45</v>
      </c>
      <c r="C6" s="7" t="s">
        <v>9</v>
      </c>
      <c r="D6" s="7" t="s">
        <v>11</v>
      </c>
      <c r="E6" s="35" t="s">
        <v>52</v>
      </c>
      <c r="F6" s="35"/>
      <c r="G6" s="35"/>
      <c r="J6" s="19"/>
      <c r="K6" s="19"/>
      <c r="L6" s="19" t="s">
        <v>60</v>
      </c>
      <c r="M6" s="19" t="s">
        <v>61</v>
      </c>
      <c r="N6" s="19" t="s">
        <v>62</v>
      </c>
      <c r="Q6" s="19"/>
      <c r="R6" s="19"/>
    </row>
    <row r="7" spans="2:18" x14ac:dyDescent="0.25">
      <c r="B7" s="10" t="str">
        <f>IF(Worksheet!B7&lt;&gt;"",Worksheet!B7,"")</f>
        <v/>
      </c>
      <c r="C7" s="12" t="str">
        <f t="shared" ref="C7:C46" si="0">IF(ISERROR(L7),"",L7)</f>
        <v/>
      </c>
      <c r="D7" s="12" t="str">
        <f t="shared" ref="D7:D22" si="1">IF(ISERROR(N7),"",N7)</f>
        <v/>
      </c>
      <c r="E7" s="31" t="str">
        <f>IF(Worksheet!I7="","",Worksheet!I7)</f>
        <v/>
      </c>
      <c r="F7" s="32"/>
      <c r="G7" s="33"/>
      <c r="J7" s="19"/>
      <c r="K7" s="19"/>
      <c r="L7" s="19" t="str">
        <f>IF($B7&lt;&gt;"",ROUND(MAX(Worksheet!W7,Worksheet!AB7),Worksheet!$N$3),"")</f>
        <v/>
      </c>
      <c r="M7" s="19" t="str">
        <f>IF($B7&lt;&gt;"",ROUND(MAX(Worksheet!X7,Worksheet!AA7),Worksheet!$N$3),"")</f>
        <v/>
      </c>
      <c r="N7" s="19" t="str">
        <f>IF($B7&lt;&gt;"",ROUND(MAX(Worksheet!Y7,Worksheet!Z7),Worksheet!$N$3),"")</f>
        <v/>
      </c>
      <c r="Q7" s="13">
        <f>IF(B7="",2,2)</f>
        <v>2</v>
      </c>
      <c r="R7" s="19"/>
    </row>
    <row r="8" spans="2:18" x14ac:dyDescent="0.25">
      <c r="B8" s="10" t="str">
        <f>IF(Worksheet!B8&lt;&gt;"",Worksheet!B8,"")</f>
        <v/>
      </c>
      <c r="C8" s="12" t="str">
        <f t="shared" si="0"/>
        <v/>
      </c>
      <c r="D8" s="12" t="str">
        <f>IF(ISERROR(N8),"",N8)</f>
        <v/>
      </c>
      <c r="E8" s="31" t="str">
        <f>IF(Worksheet!I8="","",Worksheet!I8)</f>
        <v/>
      </c>
      <c r="F8" s="32"/>
      <c r="G8" s="33"/>
      <c r="J8" s="19"/>
      <c r="K8" s="19"/>
      <c r="L8" s="19" t="str">
        <f>IF($B8&lt;&gt;"",ROUND(MAX(Worksheet!W8,Worksheet!AB8),Worksheet!$N$3),"")</f>
        <v/>
      </c>
      <c r="M8" s="19" t="str">
        <f>IF($B8&lt;&gt;"",ROUND(MAX(Worksheet!X8,Worksheet!AA8),Worksheet!$N$3),"")</f>
        <v/>
      </c>
      <c r="N8" s="19" t="str">
        <f>IF($B8&lt;&gt;"",ROUND(MAX(Worksheet!Y8,Worksheet!Z8),Worksheet!$N$3),"")</f>
        <v/>
      </c>
      <c r="Q8" s="19"/>
      <c r="R8" s="19"/>
    </row>
    <row r="9" spans="2:18" x14ac:dyDescent="0.25">
      <c r="B9" s="10" t="str">
        <f>IF(Worksheet!B9&lt;&gt;"",Worksheet!B9,"")</f>
        <v/>
      </c>
      <c r="C9" s="12" t="str">
        <f t="shared" si="0"/>
        <v/>
      </c>
      <c r="D9" s="12" t="str">
        <f t="shared" si="1"/>
        <v/>
      </c>
      <c r="E9" s="31" t="str">
        <f>IF(Worksheet!I9="","",Worksheet!I9)</f>
        <v/>
      </c>
      <c r="F9" s="32"/>
      <c r="G9" s="33"/>
      <c r="J9" s="19"/>
      <c r="K9" s="19"/>
      <c r="L9" s="19" t="str">
        <f>IF($B9&lt;&gt;"",ROUND(MAX(Worksheet!W9,Worksheet!AB9),Worksheet!$N$3),"")</f>
        <v/>
      </c>
      <c r="M9" s="19" t="str">
        <f>IF($B9&lt;&gt;"",ROUND(MAX(Worksheet!X9,Worksheet!AA9),Worksheet!$N$3),"")</f>
        <v/>
      </c>
      <c r="N9" s="19" t="str">
        <f>IF($B9&lt;&gt;"",ROUND(MAX(Worksheet!Y9,Worksheet!Z9),Worksheet!$N$3),"")</f>
        <v/>
      </c>
      <c r="Q9" s="19"/>
      <c r="R9" s="19"/>
    </row>
    <row r="10" spans="2:18" x14ac:dyDescent="0.25">
      <c r="B10" s="10" t="str">
        <f>IF(Worksheet!B10&lt;&gt;"",Worksheet!B10,"")</f>
        <v/>
      </c>
      <c r="C10" s="12" t="str">
        <f t="shared" si="0"/>
        <v/>
      </c>
      <c r="D10" s="12" t="str">
        <f t="shared" si="1"/>
        <v/>
      </c>
      <c r="E10" s="31" t="str">
        <f>IF(Worksheet!I10="","",Worksheet!I10)</f>
        <v/>
      </c>
      <c r="F10" s="32"/>
      <c r="G10" s="33"/>
      <c r="J10" s="19"/>
      <c r="K10" s="19"/>
      <c r="L10" s="19" t="str">
        <f>IF($B10&lt;&gt;"",ROUND(MAX(Worksheet!W10,Worksheet!AB10),Worksheet!$N$3),"")</f>
        <v/>
      </c>
      <c r="M10" s="19" t="str">
        <f>IF($B10&lt;&gt;"",ROUND(MAX(Worksheet!X10,Worksheet!AA10),Worksheet!$N$3),"")</f>
        <v/>
      </c>
      <c r="N10" s="19" t="str">
        <f>IF($B10&lt;&gt;"",ROUND(MAX(Worksheet!Y10,Worksheet!Z10),Worksheet!$N$3),"")</f>
        <v/>
      </c>
      <c r="Q10" s="19"/>
      <c r="R10" s="19"/>
    </row>
    <row r="11" spans="2:18" x14ac:dyDescent="0.25">
      <c r="B11" s="10" t="str">
        <f>IF(Worksheet!B11&lt;&gt;"",Worksheet!B11,"")</f>
        <v/>
      </c>
      <c r="C11" s="12" t="str">
        <f t="shared" si="0"/>
        <v/>
      </c>
      <c r="D11" s="12" t="str">
        <f t="shared" si="1"/>
        <v/>
      </c>
      <c r="E11" s="31" t="str">
        <f>IF(Worksheet!I11="","",Worksheet!I11)</f>
        <v/>
      </c>
      <c r="F11" s="32"/>
      <c r="G11" s="33"/>
      <c r="J11" s="19"/>
      <c r="K11" s="19"/>
      <c r="L11" s="19" t="str">
        <f>IF($B11&lt;&gt;"",ROUND(MAX(Worksheet!W11,Worksheet!AB11),Worksheet!$N$3),"")</f>
        <v/>
      </c>
      <c r="M11" s="19" t="str">
        <f>IF($B11&lt;&gt;"",ROUND(MAX(Worksheet!X11,Worksheet!AA11),Worksheet!$N$3),"")</f>
        <v/>
      </c>
      <c r="N11" s="19" t="str">
        <f>IF($B11&lt;&gt;"",ROUND(MAX(Worksheet!Y11,Worksheet!Z11),Worksheet!$N$3),"")</f>
        <v/>
      </c>
      <c r="Q11" s="19"/>
      <c r="R11" s="19"/>
    </row>
    <row r="12" spans="2:18" x14ac:dyDescent="0.25">
      <c r="B12" s="10" t="str">
        <f>IF(Worksheet!B12&lt;&gt;"",Worksheet!B12,"")</f>
        <v/>
      </c>
      <c r="C12" s="12" t="str">
        <f t="shared" si="0"/>
        <v/>
      </c>
      <c r="D12" s="12" t="str">
        <f t="shared" si="1"/>
        <v/>
      </c>
      <c r="E12" s="31" t="str">
        <f>IF(Worksheet!I12="","",Worksheet!I12)</f>
        <v/>
      </c>
      <c r="F12" s="32"/>
      <c r="G12" s="33"/>
      <c r="J12" s="19"/>
      <c r="K12" s="19"/>
      <c r="L12" s="19" t="str">
        <f>IF($B12&lt;&gt;"",ROUND(MAX(Worksheet!W12,Worksheet!AB12),Worksheet!$N$3),"")</f>
        <v/>
      </c>
      <c r="M12" s="19" t="str">
        <f>IF($B12&lt;&gt;"",ROUND(MAX(Worksheet!X12,Worksheet!AA12),Worksheet!$N$3),"")</f>
        <v/>
      </c>
      <c r="N12" s="19" t="str">
        <f>IF($B12&lt;&gt;"",ROUND(MAX(Worksheet!Y12,Worksheet!Z12),Worksheet!$N$3),"")</f>
        <v/>
      </c>
      <c r="Q12" s="19"/>
      <c r="R12" s="19"/>
    </row>
    <row r="13" spans="2:18" x14ac:dyDescent="0.25">
      <c r="B13" s="10" t="str">
        <f>IF(Worksheet!B13&lt;&gt;"",Worksheet!B13,"")</f>
        <v/>
      </c>
      <c r="C13" s="12" t="str">
        <f t="shared" si="0"/>
        <v/>
      </c>
      <c r="D13" s="12" t="str">
        <f t="shared" si="1"/>
        <v/>
      </c>
      <c r="E13" s="31" t="str">
        <f>IF(Worksheet!I13="","",Worksheet!I13)</f>
        <v/>
      </c>
      <c r="F13" s="32"/>
      <c r="G13" s="33"/>
      <c r="J13" s="19"/>
      <c r="K13" s="19"/>
      <c r="L13" s="19" t="str">
        <f>IF($B13&lt;&gt;"",ROUND(MAX(Worksheet!W13,Worksheet!AB13),Worksheet!$N$3),"")</f>
        <v/>
      </c>
      <c r="M13" s="19" t="str">
        <f>IF($B13&lt;&gt;"",ROUND(MAX(Worksheet!X13,Worksheet!AA13),Worksheet!$N$3),"")</f>
        <v/>
      </c>
      <c r="N13" s="19" t="str">
        <f>IF($B13&lt;&gt;"",ROUND(MAX(Worksheet!Y13,Worksheet!Z13),Worksheet!$N$3),"")</f>
        <v/>
      </c>
      <c r="Q13" s="19"/>
      <c r="R13" s="19"/>
    </row>
    <row r="14" spans="2:18" x14ac:dyDescent="0.25">
      <c r="B14" s="10" t="str">
        <f>IF(Worksheet!B14&lt;&gt;"",Worksheet!B14,"")</f>
        <v/>
      </c>
      <c r="C14" s="12" t="str">
        <f t="shared" si="0"/>
        <v/>
      </c>
      <c r="D14" s="12" t="str">
        <f t="shared" si="1"/>
        <v/>
      </c>
      <c r="E14" s="31" t="str">
        <f>IF(Worksheet!I14="","",Worksheet!I14)</f>
        <v/>
      </c>
      <c r="F14" s="32"/>
      <c r="G14" s="33"/>
      <c r="J14" s="19"/>
      <c r="K14" s="19"/>
      <c r="L14" s="19" t="str">
        <f>IF($B14&lt;&gt;"",ROUND(MAX(Worksheet!W14,Worksheet!AB14),Worksheet!$N$3),"")</f>
        <v/>
      </c>
      <c r="M14" s="19" t="str">
        <f>IF($B14&lt;&gt;"",ROUND(MAX(Worksheet!X14,Worksheet!AA14),Worksheet!$N$3),"")</f>
        <v/>
      </c>
      <c r="N14" s="19" t="str">
        <f>IF($B14&lt;&gt;"",ROUND(MAX(Worksheet!Y14,Worksheet!Z14),Worksheet!$N$3),"")</f>
        <v/>
      </c>
      <c r="Q14" s="19"/>
      <c r="R14" s="19"/>
    </row>
    <row r="15" spans="2:18" x14ac:dyDescent="0.25">
      <c r="B15" s="10" t="str">
        <f>IF(Worksheet!B15&lt;&gt;"",Worksheet!B15,"")</f>
        <v/>
      </c>
      <c r="C15" s="12" t="str">
        <f t="shared" si="0"/>
        <v/>
      </c>
      <c r="D15" s="12" t="str">
        <f t="shared" si="1"/>
        <v/>
      </c>
      <c r="E15" s="31" t="str">
        <f>IF(Worksheet!I15="","",Worksheet!I15)</f>
        <v/>
      </c>
      <c r="F15" s="32"/>
      <c r="G15" s="33"/>
      <c r="J15" s="19"/>
      <c r="K15" s="19"/>
      <c r="L15" s="19" t="str">
        <f>IF($B15&lt;&gt;"",ROUND(MAX(Worksheet!W15,Worksheet!AB15),Worksheet!$N$3),"")</f>
        <v/>
      </c>
      <c r="M15" s="19" t="str">
        <f>IF($B15&lt;&gt;"",ROUND(MAX(Worksheet!X15,Worksheet!AA15),Worksheet!$N$3),"")</f>
        <v/>
      </c>
      <c r="N15" s="19" t="str">
        <f>IF($B15&lt;&gt;"",ROUND(MAX(Worksheet!Y15,Worksheet!Z15),Worksheet!$N$3),"")</f>
        <v/>
      </c>
      <c r="Q15" s="19"/>
      <c r="R15" s="19"/>
    </row>
    <row r="16" spans="2:18" x14ac:dyDescent="0.25">
      <c r="B16" s="10" t="str">
        <f>IF(Worksheet!B16&lt;&gt;"",Worksheet!B16,"")</f>
        <v/>
      </c>
      <c r="C16" s="12" t="str">
        <f t="shared" si="0"/>
        <v/>
      </c>
      <c r="D16" s="12" t="str">
        <f t="shared" si="1"/>
        <v/>
      </c>
      <c r="E16" s="31" t="str">
        <f>IF(Worksheet!I16="","",Worksheet!I16)</f>
        <v/>
      </c>
      <c r="F16" s="32"/>
      <c r="G16" s="33"/>
      <c r="J16" s="19"/>
      <c r="K16" s="19"/>
      <c r="L16" s="19" t="str">
        <f>IF($B16&lt;&gt;"",ROUND(MAX(Worksheet!W16,Worksheet!AB16),Worksheet!$N$3),"")</f>
        <v/>
      </c>
      <c r="M16" s="19" t="str">
        <f>IF($B16&lt;&gt;"",ROUND(MAX(Worksheet!X16,Worksheet!AA16),Worksheet!$N$3),"")</f>
        <v/>
      </c>
      <c r="N16" s="19" t="str">
        <f>IF($B16&lt;&gt;"",ROUND(MAX(Worksheet!Y16,Worksheet!Z16),Worksheet!$N$3),"")</f>
        <v/>
      </c>
      <c r="Q16" s="19"/>
      <c r="R16" s="19"/>
    </row>
    <row r="17" spans="2:18" x14ac:dyDescent="0.25">
      <c r="B17" s="10" t="str">
        <f>IF(Worksheet!B17&lt;&gt;"",Worksheet!B17,"")</f>
        <v/>
      </c>
      <c r="C17" s="12" t="str">
        <f t="shared" si="0"/>
        <v/>
      </c>
      <c r="D17" s="12" t="str">
        <f t="shared" si="1"/>
        <v/>
      </c>
      <c r="E17" s="31" t="str">
        <f>IF(Worksheet!I17="","",Worksheet!I17)</f>
        <v/>
      </c>
      <c r="F17" s="32"/>
      <c r="G17" s="33"/>
      <c r="J17" s="19"/>
      <c r="K17" s="19"/>
      <c r="L17" s="19" t="str">
        <f>IF($B17&lt;&gt;"",ROUND(MAX(Worksheet!W17,Worksheet!AB17),Worksheet!$N$3),"")</f>
        <v/>
      </c>
      <c r="M17" s="19" t="str">
        <f>IF($B17&lt;&gt;"",ROUND(MAX(Worksheet!X17,Worksheet!AA17),Worksheet!$N$3),"")</f>
        <v/>
      </c>
      <c r="N17" s="19" t="str">
        <f>IF($B17&lt;&gt;"",ROUND(MAX(Worksheet!Y17,Worksheet!Z17),Worksheet!$N$3),"")</f>
        <v/>
      </c>
      <c r="Q17" s="19"/>
      <c r="R17" s="19"/>
    </row>
    <row r="18" spans="2:18" x14ac:dyDescent="0.25">
      <c r="B18" s="10" t="str">
        <f>IF(Worksheet!B18&lt;&gt;"",Worksheet!B18,"")</f>
        <v/>
      </c>
      <c r="C18" s="12" t="str">
        <f t="shared" si="0"/>
        <v/>
      </c>
      <c r="D18" s="12" t="str">
        <f t="shared" si="1"/>
        <v/>
      </c>
      <c r="E18" s="31" t="str">
        <f>IF(Worksheet!I18="","",Worksheet!I18)</f>
        <v/>
      </c>
      <c r="F18" s="32"/>
      <c r="G18" s="33"/>
      <c r="J18" s="19"/>
      <c r="K18" s="19"/>
      <c r="L18" s="19" t="str">
        <f>IF($B18&lt;&gt;"",ROUND(MAX(Worksheet!W18,Worksheet!AB18),Worksheet!$N$3),"")</f>
        <v/>
      </c>
      <c r="M18" s="19" t="str">
        <f>IF($B18&lt;&gt;"",ROUND(MAX(Worksheet!X18,Worksheet!AA18),Worksheet!$N$3),"")</f>
        <v/>
      </c>
      <c r="N18" s="19" t="str">
        <f>IF($B18&lt;&gt;"",ROUND(MAX(Worksheet!Y18,Worksheet!Z18),Worksheet!$N$3),"")</f>
        <v/>
      </c>
      <c r="Q18" s="19"/>
      <c r="R18" s="19"/>
    </row>
    <row r="19" spans="2:18" x14ac:dyDescent="0.25">
      <c r="B19" s="10" t="str">
        <f>IF(Worksheet!B19&lt;&gt;"",Worksheet!B19,"")</f>
        <v/>
      </c>
      <c r="C19" s="12" t="str">
        <f t="shared" si="0"/>
        <v/>
      </c>
      <c r="D19" s="12" t="str">
        <f t="shared" si="1"/>
        <v/>
      </c>
      <c r="E19" s="31" t="str">
        <f>IF(Worksheet!I19="","",Worksheet!I19)</f>
        <v/>
      </c>
      <c r="F19" s="32"/>
      <c r="G19" s="33"/>
      <c r="J19" s="19"/>
      <c r="K19" s="19"/>
      <c r="L19" s="19" t="str">
        <f>IF($B19&lt;&gt;"",ROUND(MAX(Worksheet!W19,Worksheet!AB19),Worksheet!$N$3),"")</f>
        <v/>
      </c>
      <c r="M19" s="19" t="str">
        <f>IF($B19&lt;&gt;"",ROUND(MAX(Worksheet!X19,Worksheet!AA19),Worksheet!$N$3),"")</f>
        <v/>
      </c>
      <c r="N19" s="19" t="str">
        <f>IF($B19&lt;&gt;"",ROUND(MAX(Worksheet!Y19,Worksheet!Z19),Worksheet!$N$3),"")</f>
        <v/>
      </c>
      <c r="Q19" s="19"/>
      <c r="R19" s="19"/>
    </row>
    <row r="20" spans="2:18" x14ac:dyDescent="0.25">
      <c r="B20" s="10" t="str">
        <f>IF(Worksheet!B20&lt;&gt;"",Worksheet!B20,"")</f>
        <v/>
      </c>
      <c r="C20" s="12" t="str">
        <f t="shared" si="0"/>
        <v/>
      </c>
      <c r="D20" s="12" t="str">
        <f t="shared" si="1"/>
        <v/>
      </c>
      <c r="E20" s="31" t="str">
        <f>IF(Worksheet!I20="","",Worksheet!I20)</f>
        <v/>
      </c>
      <c r="F20" s="32"/>
      <c r="G20" s="33"/>
      <c r="J20" s="19"/>
      <c r="K20" s="19"/>
      <c r="L20" s="19" t="str">
        <f>IF($B20&lt;&gt;"",ROUND(MAX(Worksheet!W20,Worksheet!AB20),Worksheet!$N$3),"")</f>
        <v/>
      </c>
      <c r="M20" s="19" t="str">
        <f>IF($B20&lt;&gt;"",ROUND(MAX(Worksheet!X20,Worksheet!AA20),Worksheet!$N$3),"")</f>
        <v/>
      </c>
      <c r="N20" s="19" t="str">
        <f>IF($B20&lt;&gt;"",ROUND(MAX(Worksheet!Y20,Worksheet!Z20),Worksheet!$N$3),"")</f>
        <v/>
      </c>
      <c r="Q20" s="19"/>
      <c r="R20" s="19"/>
    </row>
    <row r="21" spans="2:18" x14ac:dyDescent="0.25">
      <c r="B21" s="10" t="str">
        <f>IF(Worksheet!B21&lt;&gt;"",Worksheet!B21,"")</f>
        <v/>
      </c>
      <c r="C21" s="12" t="str">
        <f t="shared" si="0"/>
        <v/>
      </c>
      <c r="D21" s="12" t="str">
        <f t="shared" si="1"/>
        <v/>
      </c>
      <c r="E21" s="31" t="str">
        <f>IF(Worksheet!I21="","",Worksheet!I21)</f>
        <v/>
      </c>
      <c r="F21" s="32"/>
      <c r="G21" s="33"/>
      <c r="J21" s="19"/>
      <c r="K21" s="19"/>
      <c r="L21" s="19" t="str">
        <f>IF($B21&lt;&gt;"",ROUND(MAX(Worksheet!W21,Worksheet!AB21),Worksheet!$N$3),"")</f>
        <v/>
      </c>
      <c r="M21" s="19" t="str">
        <f>IF($B21&lt;&gt;"",ROUND(MAX(Worksheet!X21,Worksheet!AA21),Worksheet!$N$3),"")</f>
        <v/>
      </c>
      <c r="N21" s="19" t="str">
        <f>IF($B21&lt;&gt;"",ROUND(MAX(Worksheet!Y21,Worksheet!Z21),Worksheet!$N$3),"")</f>
        <v/>
      </c>
      <c r="Q21" s="19"/>
      <c r="R21" s="19"/>
    </row>
    <row r="22" spans="2:18" x14ac:dyDescent="0.25">
      <c r="B22" s="10" t="str">
        <f>IF(Worksheet!B22&lt;&gt;"",Worksheet!B22,"")</f>
        <v/>
      </c>
      <c r="C22" s="12" t="str">
        <f t="shared" si="0"/>
        <v/>
      </c>
      <c r="D22" s="12" t="str">
        <f t="shared" si="1"/>
        <v/>
      </c>
      <c r="E22" s="31" t="str">
        <f>IF(Worksheet!I22="","",Worksheet!I22)</f>
        <v/>
      </c>
      <c r="F22" s="32"/>
      <c r="G22" s="33"/>
      <c r="J22" s="19"/>
      <c r="K22" s="19"/>
      <c r="L22" s="19" t="str">
        <f>IF($B22&lt;&gt;"",ROUND(MAX(Worksheet!W22,Worksheet!AB22),Worksheet!$N$3),"")</f>
        <v/>
      </c>
      <c r="M22" s="19" t="str">
        <f>IF($B22&lt;&gt;"",ROUND(MAX(Worksheet!X22,Worksheet!AA22),Worksheet!$N$3),"")</f>
        <v/>
      </c>
      <c r="N22" s="19" t="str">
        <f>IF($B22&lt;&gt;"",ROUND(MAX(Worksheet!Y22,Worksheet!Z22),Worksheet!$N$3),"")</f>
        <v/>
      </c>
      <c r="Q22" s="19"/>
      <c r="R22" s="19"/>
    </row>
    <row r="23" spans="2:18" x14ac:dyDescent="0.25">
      <c r="B23" s="10" t="str">
        <f>IF(Worksheet!B23&lt;&gt;"",Worksheet!B23,"")</f>
        <v/>
      </c>
      <c r="C23" s="12" t="str">
        <f t="shared" si="0"/>
        <v/>
      </c>
      <c r="D23" s="12" t="str">
        <f t="shared" ref="D23:D24" si="2">IF(ISERROR(N23),"",N23)</f>
        <v/>
      </c>
      <c r="E23" s="31" t="str">
        <f>IF(Worksheet!I23="","",Worksheet!I23)</f>
        <v/>
      </c>
      <c r="F23" s="32"/>
      <c r="G23" s="33"/>
      <c r="J23" s="19"/>
      <c r="K23" s="19"/>
      <c r="L23" s="19" t="str">
        <f>IF($B23&lt;&gt;"",ROUND(MAX(Worksheet!W23,Worksheet!AB23),Worksheet!$N$3),"")</f>
        <v/>
      </c>
      <c r="M23" s="19" t="str">
        <f>IF($B23&lt;&gt;"",ROUND(MAX(Worksheet!X23,Worksheet!AA23),Worksheet!$N$3),"")</f>
        <v/>
      </c>
      <c r="N23" s="19" t="str">
        <f>IF($B23&lt;&gt;"",ROUND(MAX(Worksheet!Y23,Worksheet!Z23),Worksheet!$N$3),"")</f>
        <v/>
      </c>
      <c r="Q23" s="19"/>
      <c r="R23" s="19"/>
    </row>
    <row r="24" spans="2:18" x14ac:dyDescent="0.25">
      <c r="B24" s="10" t="str">
        <f>IF(Worksheet!B24&lt;&gt;"",Worksheet!B24,"")</f>
        <v/>
      </c>
      <c r="C24" s="12" t="str">
        <f t="shared" si="0"/>
        <v/>
      </c>
      <c r="D24" s="12" t="str">
        <f t="shared" si="2"/>
        <v/>
      </c>
      <c r="E24" s="31" t="str">
        <f>IF(Worksheet!I24="","",Worksheet!I24)</f>
        <v/>
      </c>
      <c r="F24" s="32"/>
      <c r="G24" s="33"/>
      <c r="J24" s="19"/>
      <c r="K24" s="19"/>
      <c r="L24" s="19" t="str">
        <f>IF($B24&lt;&gt;"",ROUND(MAX(Worksheet!W24,Worksheet!AB24),Worksheet!$N$3),"")</f>
        <v/>
      </c>
      <c r="M24" s="19" t="str">
        <f>IF($B24&lt;&gt;"",ROUND(MAX(Worksheet!X24,Worksheet!AA24),Worksheet!$N$3),"")</f>
        <v/>
      </c>
      <c r="N24" s="19" t="str">
        <f>IF($B24&lt;&gt;"",ROUND(MAX(Worksheet!Y24,Worksheet!Z24),Worksheet!$N$3),"")</f>
        <v/>
      </c>
      <c r="Q24" s="19"/>
      <c r="R24" s="19"/>
    </row>
    <row r="25" spans="2:18" x14ac:dyDescent="0.25">
      <c r="B25" s="10" t="str">
        <f>IF(Worksheet!B25&lt;&gt;"",Worksheet!B25,"")</f>
        <v/>
      </c>
      <c r="C25" s="12" t="str">
        <f t="shared" si="0"/>
        <v/>
      </c>
      <c r="D25" s="12" t="str">
        <f t="shared" ref="D25:D46" si="3">IF(ISERROR(N25),"",N25)</f>
        <v/>
      </c>
      <c r="E25" s="31" t="str">
        <f>IF(Worksheet!I25="","",Worksheet!I25)</f>
        <v/>
      </c>
      <c r="F25" s="32"/>
      <c r="G25" s="33"/>
      <c r="J25" s="19"/>
      <c r="K25" s="19"/>
      <c r="L25" s="19" t="str">
        <f>IF($B25&lt;&gt;"",ROUND(MAX(Worksheet!W25,Worksheet!AB25),Worksheet!$N$3),"")</f>
        <v/>
      </c>
      <c r="M25" s="19" t="str">
        <f>IF($B25&lt;&gt;"",ROUND(MAX(Worksheet!X25,Worksheet!AA25),Worksheet!$N$3),"")</f>
        <v/>
      </c>
      <c r="N25" s="19" t="str">
        <f>IF($B25&lt;&gt;"",ROUND(MAX(Worksheet!Y25,Worksheet!Z25),Worksheet!$N$3),"")</f>
        <v/>
      </c>
      <c r="Q25" s="19"/>
      <c r="R25" s="19"/>
    </row>
    <row r="26" spans="2:18" x14ac:dyDescent="0.25">
      <c r="B26" s="10" t="str">
        <f>IF(Worksheet!B26&lt;&gt;"",Worksheet!B26,"")</f>
        <v/>
      </c>
      <c r="C26" s="12" t="str">
        <f t="shared" si="0"/>
        <v/>
      </c>
      <c r="D26" s="12" t="str">
        <f t="shared" si="3"/>
        <v/>
      </c>
      <c r="E26" s="31" t="str">
        <f>IF(Worksheet!I26="","",Worksheet!I26)</f>
        <v/>
      </c>
      <c r="F26" s="32"/>
      <c r="G26" s="33"/>
      <c r="J26" s="19"/>
      <c r="K26" s="19"/>
      <c r="L26" s="19" t="str">
        <f>IF($B26&lt;&gt;"",ROUND(MAX(Worksheet!W26,Worksheet!AB26),Worksheet!$N$3),"")</f>
        <v/>
      </c>
      <c r="M26" s="19" t="str">
        <f>IF($B26&lt;&gt;"",ROUND(MAX(Worksheet!X26,Worksheet!AA26),Worksheet!$N$3),"")</f>
        <v/>
      </c>
      <c r="N26" s="19" t="str">
        <f>IF($B26&lt;&gt;"",ROUND(MAX(Worksheet!Y26,Worksheet!Z26),Worksheet!$N$3),"")</f>
        <v/>
      </c>
      <c r="Q26" s="19"/>
      <c r="R26" s="19"/>
    </row>
    <row r="27" spans="2:18" x14ac:dyDescent="0.25">
      <c r="B27" s="10" t="str">
        <f>IF(Worksheet!B27&lt;&gt;"",Worksheet!B27,"")</f>
        <v/>
      </c>
      <c r="C27" s="12" t="str">
        <f t="shared" si="0"/>
        <v/>
      </c>
      <c r="D27" s="12" t="str">
        <f t="shared" si="3"/>
        <v/>
      </c>
      <c r="E27" s="31" t="str">
        <f>IF(Worksheet!I27="","",Worksheet!I27)</f>
        <v/>
      </c>
      <c r="F27" s="32"/>
      <c r="G27" s="33"/>
      <c r="J27" s="19"/>
      <c r="K27" s="19"/>
      <c r="L27" s="19" t="str">
        <f>IF($B27&lt;&gt;"",ROUND(MAX(Worksheet!W27,Worksheet!AB27),Worksheet!$N$3),"")</f>
        <v/>
      </c>
      <c r="M27" s="19" t="str">
        <f>IF($B27&lt;&gt;"",ROUND(MAX(Worksheet!X27,Worksheet!AA27),Worksheet!$N$3),"")</f>
        <v/>
      </c>
      <c r="N27" s="19" t="str">
        <f>IF($B27&lt;&gt;"",ROUND(MAX(Worksheet!Y27,Worksheet!Z27),Worksheet!$N$3),"")</f>
        <v/>
      </c>
      <c r="Q27" s="19"/>
      <c r="R27" s="19"/>
    </row>
    <row r="28" spans="2:18" x14ac:dyDescent="0.25">
      <c r="B28" s="10" t="str">
        <f>IF(Worksheet!B28&lt;&gt;"",Worksheet!B28,"")</f>
        <v/>
      </c>
      <c r="C28" s="12" t="str">
        <f t="shared" si="0"/>
        <v/>
      </c>
      <c r="D28" s="12" t="str">
        <f t="shared" si="3"/>
        <v/>
      </c>
      <c r="E28" s="31" t="str">
        <f>IF(Worksheet!I28="","",Worksheet!I28)</f>
        <v/>
      </c>
      <c r="F28" s="32"/>
      <c r="G28" s="33"/>
      <c r="J28" s="19"/>
      <c r="K28" s="19"/>
      <c r="L28" s="19" t="str">
        <f>IF($B28&lt;&gt;"",ROUND(MAX(Worksheet!W28,Worksheet!AB28),Worksheet!$N$3),"")</f>
        <v/>
      </c>
      <c r="M28" s="19" t="str">
        <f>IF($B28&lt;&gt;"",ROUND(MAX(Worksheet!X28,Worksheet!AA28),Worksheet!$N$3),"")</f>
        <v/>
      </c>
      <c r="N28" s="19" t="str">
        <f>IF($B28&lt;&gt;"",ROUND(MAX(Worksheet!Y28,Worksheet!Z28),Worksheet!$N$3),"")</f>
        <v/>
      </c>
      <c r="Q28" s="19"/>
      <c r="R28" s="19"/>
    </row>
    <row r="29" spans="2:18" x14ac:dyDescent="0.25">
      <c r="B29" s="10" t="str">
        <f>IF(Worksheet!B29&lt;&gt;"",Worksheet!B29,"")</f>
        <v/>
      </c>
      <c r="C29" s="12" t="str">
        <f t="shared" si="0"/>
        <v/>
      </c>
      <c r="D29" s="12" t="str">
        <f t="shared" si="3"/>
        <v/>
      </c>
      <c r="E29" s="31" t="str">
        <f>IF(Worksheet!I29="","",Worksheet!I29)</f>
        <v/>
      </c>
      <c r="F29" s="32"/>
      <c r="G29" s="33"/>
      <c r="J29" s="19"/>
      <c r="K29" s="19"/>
      <c r="L29" s="19" t="str">
        <f>IF($B29&lt;&gt;"",ROUND(MAX(Worksheet!W29,Worksheet!AB29),Worksheet!$N$3),"")</f>
        <v/>
      </c>
      <c r="M29" s="19" t="str">
        <f>IF($B29&lt;&gt;"",ROUND(MAX(Worksheet!X29,Worksheet!AA29),Worksheet!$N$3),"")</f>
        <v/>
      </c>
      <c r="N29" s="19" t="str">
        <f>IF($B29&lt;&gt;"",ROUND(MAX(Worksheet!Y29,Worksheet!Z29),Worksheet!$N$3),"")</f>
        <v/>
      </c>
      <c r="Q29" s="19"/>
      <c r="R29" s="19"/>
    </row>
    <row r="30" spans="2:18" x14ac:dyDescent="0.25">
      <c r="B30" s="10" t="str">
        <f>IF(Worksheet!B30&lt;&gt;"",Worksheet!B30,"")</f>
        <v/>
      </c>
      <c r="C30" s="12" t="str">
        <f t="shared" si="0"/>
        <v/>
      </c>
      <c r="D30" s="12" t="str">
        <f t="shared" si="3"/>
        <v/>
      </c>
      <c r="E30" s="31" t="str">
        <f>IF(Worksheet!I30="","",Worksheet!I30)</f>
        <v/>
      </c>
      <c r="F30" s="32"/>
      <c r="G30" s="33"/>
      <c r="J30" s="19"/>
      <c r="K30" s="19"/>
      <c r="L30" s="19" t="str">
        <f>IF($B30&lt;&gt;"",ROUND(MAX(Worksheet!W30,Worksheet!AB30),Worksheet!$N$3),"")</f>
        <v/>
      </c>
      <c r="M30" s="19" t="str">
        <f>IF($B30&lt;&gt;"",ROUND(MAX(Worksheet!X30,Worksheet!AA30),Worksheet!$N$3),"")</f>
        <v/>
      </c>
      <c r="N30" s="19" t="str">
        <f>IF($B30&lt;&gt;"",ROUND(MAX(Worksheet!Y30,Worksheet!Z30),Worksheet!$N$3),"")</f>
        <v/>
      </c>
      <c r="Q30" s="19"/>
      <c r="R30" s="19"/>
    </row>
    <row r="31" spans="2:18" x14ac:dyDescent="0.25">
      <c r="B31" s="10" t="str">
        <f>IF(Worksheet!B31&lt;&gt;"",Worksheet!B31,"")</f>
        <v/>
      </c>
      <c r="C31" s="12" t="str">
        <f t="shared" si="0"/>
        <v/>
      </c>
      <c r="D31" s="12" t="str">
        <f t="shared" si="3"/>
        <v/>
      </c>
      <c r="E31" s="31" t="str">
        <f>IF(Worksheet!I31="","",Worksheet!I31)</f>
        <v/>
      </c>
      <c r="F31" s="32"/>
      <c r="G31" s="33"/>
      <c r="J31" s="19"/>
      <c r="K31" s="19"/>
      <c r="L31" s="19" t="str">
        <f>IF($B31&lt;&gt;"",ROUND(MAX(Worksheet!W31,Worksheet!AB31),Worksheet!$N$3),"")</f>
        <v/>
      </c>
      <c r="M31" s="19" t="str">
        <f>IF($B31&lt;&gt;"",ROUND(MAX(Worksheet!X31,Worksheet!AA31),Worksheet!$N$3),"")</f>
        <v/>
      </c>
      <c r="N31" s="19" t="str">
        <f>IF($B31&lt;&gt;"",ROUND(MAX(Worksheet!Y31,Worksheet!Z31),Worksheet!$N$3),"")</f>
        <v/>
      </c>
      <c r="Q31" s="19"/>
      <c r="R31" s="19"/>
    </row>
    <row r="32" spans="2:18" x14ac:dyDescent="0.25">
      <c r="B32" s="10" t="str">
        <f>IF(Worksheet!B32&lt;&gt;"",Worksheet!B32,"")</f>
        <v/>
      </c>
      <c r="C32" s="12" t="str">
        <f t="shared" si="0"/>
        <v/>
      </c>
      <c r="D32" s="12" t="str">
        <f t="shared" si="3"/>
        <v/>
      </c>
      <c r="E32" s="31" t="str">
        <f>IF(Worksheet!I32="","",Worksheet!I32)</f>
        <v/>
      </c>
      <c r="F32" s="32"/>
      <c r="G32" s="33"/>
      <c r="J32" s="19"/>
      <c r="K32" s="19"/>
      <c r="L32" s="19" t="str">
        <f>IF($B32&lt;&gt;"",ROUND(MAX(Worksheet!W32,Worksheet!AB32),Worksheet!$N$3),"")</f>
        <v/>
      </c>
      <c r="M32" s="19" t="str">
        <f>IF($B32&lt;&gt;"",ROUND(MAX(Worksheet!X32,Worksheet!AA32),Worksheet!$N$3),"")</f>
        <v/>
      </c>
      <c r="N32" s="19" t="str">
        <f>IF($B32&lt;&gt;"",ROUND(MAX(Worksheet!Y32,Worksheet!Z32),Worksheet!$N$3),"")</f>
        <v/>
      </c>
      <c r="Q32" s="19"/>
      <c r="R32" s="19"/>
    </row>
    <row r="33" spans="2:18" x14ac:dyDescent="0.25">
      <c r="B33" s="10" t="str">
        <f>IF(Worksheet!B33&lt;&gt;"",Worksheet!B33,"")</f>
        <v/>
      </c>
      <c r="C33" s="12" t="str">
        <f t="shared" si="0"/>
        <v/>
      </c>
      <c r="D33" s="12" t="str">
        <f t="shared" si="3"/>
        <v/>
      </c>
      <c r="E33" s="31" t="str">
        <f>IF(Worksheet!I33="","",Worksheet!I33)</f>
        <v/>
      </c>
      <c r="F33" s="32"/>
      <c r="G33" s="33"/>
      <c r="J33" s="19"/>
      <c r="K33" s="19"/>
      <c r="L33" s="19" t="str">
        <f>IF($B33&lt;&gt;"",ROUND(MAX(Worksheet!W33,Worksheet!AB33),Worksheet!$N$3),"")</f>
        <v/>
      </c>
      <c r="M33" s="19" t="str">
        <f>IF($B33&lt;&gt;"",ROUND(MAX(Worksheet!X33,Worksheet!AA33),Worksheet!$N$3),"")</f>
        <v/>
      </c>
      <c r="N33" s="19" t="str">
        <f>IF($B33&lt;&gt;"",ROUND(MAX(Worksheet!Y33,Worksheet!Z33),Worksheet!$N$3),"")</f>
        <v/>
      </c>
      <c r="Q33" s="19"/>
      <c r="R33" s="19"/>
    </row>
    <row r="34" spans="2:18" x14ac:dyDescent="0.25">
      <c r="B34" s="10" t="str">
        <f>IF(Worksheet!B34&lt;&gt;"",Worksheet!B34,"")</f>
        <v/>
      </c>
      <c r="C34" s="12" t="str">
        <f t="shared" si="0"/>
        <v/>
      </c>
      <c r="D34" s="12" t="str">
        <f t="shared" si="3"/>
        <v/>
      </c>
      <c r="E34" s="31" t="str">
        <f>IF(Worksheet!I34="","",Worksheet!I34)</f>
        <v/>
      </c>
      <c r="F34" s="32"/>
      <c r="G34" s="33"/>
      <c r="J34" s="19"/>
      <c r="K34" s="19"/>
      <c r="L34" s="19" t="str">
        <f>IF($B34&lt;&gt;"",ROUND(MAX(Worksheet!W34,Worksheet!AB34),Worksheet!$N$3),"")</f>
        <v/>
      </c>
      <c r="M34" s="19" t="str">
        <f>IF($B34&lt;&gt;"",ROUND(MAX(Worksheet!X34,Worksheet!AA34),Worksheet!$N$3),"")</f>
        <v/>
      </c>
      <c r="N34" s="19" t="str">
        <f>IF($B34&lt;&gt;"",ROUND(MAX(Worksheet!Y34,Worksheet!Z34),Worksheet!$N$3),"")</f>
        <v/>
      </c>
      <c r="Q34" s="19"/>
      <c r="R34" s="19"/>
    </row>
    <row r="35" spans="2:18" x14ac:dyDescent="0.25">
      <c r="B35" s="10" t="str">
        <f>IF(Worksheet!B35&lt;&gt;"",Worksheet!B35,"")</f>
        <v/>
      </c>
      <c r="C35" s="12" t="str">
        <f t="shared" si="0"/>
        <v/>
      </c>
      <c r="D35" s="12" t="str">
        <f t="shared" si="3"/>
        <v/>
      </c>
      <c r="E35" s="31" t="str">
        <f>IF(Worksheet!I35="","",Worksheet!I35)</f>
        <v/>
      </c>
      <c r="F35" s="32"/>
      <c r="G35" s="33"/>
      <c r="J35" s="19"/>
      <c r="K35" s="19"/>
      <c r="L35" s="19" t="str">
        <f>IF($B35&lt;&gt;"",ROUND(MAX(Worksheet!W35,Worksheet!AB35),Worksheet!$N$3),"")</f>
        <v/>
      </c>
      <c r="M35" s="19" t="str">
        <f>IF($B35&lt;&gt;"",ROUND(MAX(Worksheet!X35,Worksheet!AA35),Worksheet!$N$3),"")</f>
        <v/>
      </c>
      <c r="N35" s="19" t="str">
        <f>IF($B35&lt;&gt;"",ROUND(MAX(Worksheet!Y35,Worksheet!Z35),Worksheet!$N$3),"")</f>
        <v/>
      </c>
      <c r="Q35" s="19"/>
      <c r="R35" s="19"/>
    </row>
    <row r="36" spans="2:18" x14ac:dyDescent="0.25">
      <c r="B36" s="10" t="str">
        <f>IF(Worksheet!B36&lt;&gt;"",Worksheet!B36,"")</f>
        <v/>
      </c>
      <c r="C36" s="12" t="str">
        <f t="shared" si="0"/>
        <v/>
      </c>
      <c r="D36" s="12" t="str">
        <f t="shared" si="3"/>
        <v/>
      </c>
      <c r="E36" s="31" t="str">
        <f>IF(Worksheet!I36="","",Worksheet!I36)</f>
        <v/>
      </c>
      <c r="F36" s="32"/>
      <c r="G36" s="33"/>
      <c r="J36" s="19"/>
      <c r="K36" s="19"/>
      <c r="L36" s="19" t="str">
        <f>IF($B36&lt;&gt;"",ROUND(MAX(Worksheet!W36,Worksheet!AB36),Worksheet!$N$3),"")</f>
        <v/>
      </c>
      <c r="M36" s="19" t="str">
        <f>IF($B36&lt;&gt;"",ROUND(MAX(Worksheet!X36,Worksheet!AA36),Worksheet!$N$3),"")</f>
        <v/>
      </c>
      <c r="N36" s="19" t="str">
        <f>IF($B36&lt;&gt;"",ROUND(MAX(Worksheet!Y36,Worksheet!Z36),Worksheet!$N$3),"")</f>
        <v/>
      </c>
      <c r="Q36" s="19"/>
      <c r="R36" s="19"/>
    </row>
    <row r="37" spans="2:18" x14ac:dyDescent="0.25">
      <c r="B37" s="10" t="str">
        <f>IF(Worksheet!B37&lt;&gt;"",Worksheet!B37,"")</f>
        <v/>
      </c>
      <c r="C37" s="12" t="str">
        <f t="shared" si="0"/>
        <v/>
      </c>
      <c r="D37" s="12" t="str">
        <f t="shared" si="3"/>
        <v/>
      </c>
      <c r="E37" s="31" t="str">
        <f>IF(Worksheet!I37="","",Worksheet!I37)</f>
        <v/>
      </c>
      <c r="F37" s="32"/>
      <c r="G37" s="33"/>
      <c r="J37" s="19"/>
      <c r="K37" s="19"/>
      <c r="L37" s="19" t="str">
        <f>IF($B37&lt;&gt;"",ROUND(MAX(Worksheet!W37,Worksheet!AB37),Worksheet!$N$3),"")</f>
        <v/>
      </c>
      <c r="M37" s="19" t="str">
        <f>IF($B37&lt;&gt;"",ROUND(MAX(Worksheet!X37,Worksheet!AA37),Worksheet!$N$3),"")</f>
        <v/>
      </c>
      <c r="N37" s="19" t="str">
        <f>IF($B37&lt;&gt;"",ROUND(MAX(Worksheet!Y37,Worksheet!Z37),Worksheet!$N$3),"")</f>
        <v/>
      </c>
      <c r="Q37" s="19"/>
      <c r="R37" s="19"/>
    </row>
    <row r="38" spans="2:18" x14ac:dyDescent="0.25">
      <c r="B38" s="10" t="str">
        <f>IF(Worksheet!B38&lt;&gt;"",Worksheet!B38,"")</f>
        <v/>
      </c>
      <c r="C38" s="12" t="str">
        <f t="shared" si="0"/>
        <v/>
      </c>
      <c r="D38" s="12" t="str">
        <f t="shared" si="3"/>
        <v/>
      </c>
      <c r="E38" s="31" t="str">
        <f>IF(Worksheet!I38="","",Worksheet!I38)</f>
        <v/>
      </c>
      <c r="F38" s="32"/>
      <c r="G38" s="33"/>
      <c r="J38" s="19"/>
      <c r="K38" s="19"/>
      <c r="L38" s="19" t="str">
        <f>IF($B38&lt;&gt;"",ROUND(MAX(Worksheet!W38,Worksheet!AB38),Worksheet!$N$3),"")</f>
        <v/>
      </c>
      <c r="M38" s="19" t="str">
        <f>IF($B38&lt;&gt;"",ROUND(MAX(Worksheet!X38,Worksheet!AA38),Worksheet!$N$3),"")</f>
        <v/>
      </c>
      <c r="N38" s="19" t="str">
        <f>IF($B38&lt;&gt;"",ROUND(MAX(Worksheet!Y38,Worksheet!Z38),Worksheet!$N$3),"")</f>
        <v/>
      </c>
      <c r="Q38" s="19"/>
      <c r="R38" s="19"/>
    </row>
    <row r="39" spans="2:18" x14ac:dyDescent="0.25">
      <c r="B39" s="10" t="str">
        <f>IF(Worksheet!B39&lt;&gt;"",Worksheet!B39,"")</f>
        <v/>
      </c>
      <c r="C39" s="12" t="str">
        <f t="shared" si="0"/>
        <v/>
      </c>
      <c r="D39" s="12" t="str">
        <f t="shared" si="3"/>
        <v/>
      </c>
      <c r="E39" s="31" t="str">
        <f>IF(Worksheet!I39="","",Worksheet!I39)</f>
        <v/>
      </c>
      <c r="F39" s="32"/>
      <c r="G39" s="33"/>
      <c r="J39" s="19"/>
      <c r="K39" s="19"/>
      <c r="L39" s="19" t="str">
        <f>IF($B39&lt;&gt;"",ROUND(MAX(Worksheet!W39,Worksheet!AB39),Worksheet!$N$3),"")</f>
        <v/>
      </c>
      <c r="M39" s="19" t="str">
        <f>IF($B39&lt;&gt;"",ROUND(MAX(Worksheet!X39,Worksheet!AA39),Worksheet!$N$3),"")</f>
        <v/>
      </c>
      <c r="N39" s="19" t="str">
        <f>IF($B39&lt;&gt;"",ROUND(MAX(Worksheet!Y39,Worksheet!Z39),Worksheet!$N$3),"")</f>
        <v/>
      </c>
      <c r="Q39" s="19"/>
      <c r="R39" s="19"/>
    </row>
    <row r="40" spans="2:18" x14ac:dyDescent="0.25">
      <c r="B40" s="10" t="str">
        <f>IF(Worksheet!B40&lt;&gt;"",Worksheet!B40,"")</f>
        <v/>
      </c>
      <c r="C40" s="12" t="str">
        <f t="shared" si="0"/>
        <v/>
      </c>
      <c r="D40" s="12" t="str">
        <f t="shared" si="3"/>
        <v/>
      </c>
      <c r="E40" s="31" t="str">
        <f>IF(Worksheet!I40="","",Worksheet!I40)</f>
        <v/>
      </c>
      <c r="F40" s="32"/>
      <c r="G40" s="33"/>
      <c r="J40" s="19"/>
      <c r="K40" s="19"/>
      <c r="L40" s="19" t="str">
        <f>IF($B40&lt;&gt;"",ROUND(MAX(Worksheet!W40,Worksheet!AB40),Worksheet!$N$3),"")</f>
        <v/>
      </c>
      <c r="M40" s="19" t="str">
        <f>IF($B40&lt;&gt;"",ROUND(MAX(Worksheet!X40,Worksheet!AA40),Worksheet!$N$3),"")</f>
        <v/>
      </c>
      <c r="N40" s="19" t="str">
        <f>IF($B40&lt;&gt;"",ROUND(MAX(Worksheet!Y40,Worksheet!Z40),Worksheet!$N$3),"")</f>
        <v/>
      </c>
      <c r="Q40" s="19"/>
      <c r="R40" s="19"/>
    </row>
    <row r="41" spans="2:18" x14ac:dyDescent="0.25">
      <c r="B41" s="10" t="str">
        <f>IF(Worksheet!B41&lt;&gt;"",Worksheet!B41,"")</f>
        <v/>
      </c>
      <c r="C41" s="12" t="str">
        <f t="shared" si="0"/>
        <v/>
      </c>
      <c r="D41" s="12" t="str">
        <f t="shared" si="3"/>
        <v/>
      </c>
      <c r="E41" s="31" t="str">
        <f>IF(Worksheet!I41="","",Worksheet!I41)</f>
        <v/>
      </c>
      <c r="F41" s="32"/>
      <c r="G41" s="33"/>
      <c r="J41" s="19"/>
      <c r="K41" s="19"/>
      <c r="L41" s="19" t="str">
        <f>IF($B41&lt;&gt;"",ROUND(MAX(Worksheet!W41,Worksheet!AB41),Worksheet!$N$3),"")</f>
        <v/>
      </c>
      <c r="M41" s="19" t="str">
        <f>IF($B41&lt;&gt;"",ROUND(MAX(Worksheet!X41,Worksheet!AA41),Worksheet!$N$3),"")</f>
        <v/>
      </c>
      <c r="N41" s="19" t="str">
        <f>IF($B41&lt;&gt;"",ROUND(MAX(Worksheet!Y41,Worksheet!Z41),Worksheet!$N$3),"")</f>
        <v/>
      </c>
      <c r="Q41" s="19"/>
      <c r="R41" s="19"/>
    </row>
    <row r="42" spans="2:18" x14ac:dyDescent="0.25">
      <c r="B42" s="10" t="str">
        <f>IF(Worksheet!B42&lt;&gt;"",Worksheet!B42,"")</f>
        <v/>
      </c>
      <c r="C42" s="12" t="str">
        <f t="shared" si="0"/>
        <v/>
      </c>
      <c r="D42" s="12" t="str">
        <f t="shared" si="3"/>
        <v/>
      </c>
      <c r="E42" s="31" t="str">
        <f>IF(Worksheet!I42="","",Worksheet!I42)</f>
        <v/>
      </c>
      <c r="F42" s="32"/>
      <c r="G42" s="33"/>
      <c r="J42" s="19"/>
      <c r="K42" s="19"/>
      <c r="L42" s="19" t="str">
        <f>IF($B42&lt;&gt;"",ROUND(MAX(Worksheet!W42,Worksheet!AB42),Worksheet!$N$3),"")</f>
        <v/>
      </c>
      <c r="M42" s="19" t="str">
        <f>IF($B42&lt;&gt;"",ROUND(MAX(Worksheet!X42,Worksheet!AA42),Worksheet!$N$3),"")</f>
        <v/>
      </c>
      <c r="N42" s="19" t="str">
        <f>IF($B42&lt;&gt;"",ROUND(MAX(Worksheet!Y42,Worksheet!Z42),Worksheet!$N$3),"")</f>
        <v/>
      </c>
      <c r="Q42" s="19"/>
      <c r="R42" s="19"/>
    </row>
    <row r="43" spans="2:18" x14ac:dyDescent="0.25">
      <c r="B43" s="10" t="str">
        <f>IF(Worksheet!B43&lt;&gt;"",Worksheet!B43,"")</f>
        <v/>
      </c>
      <c r="C43" s="12" t="str">
        <f t="shared" si="0"/>
        <v/>
      </c>
      <c r="D43" s="12" t="str">
        <f t="shared" si="3"/>
        <v/>
      </c>
      <c r="E43" s="31" t="str">
        <f>IF(Worksheet!I43="","",Worksheet!I43)</f>
        <v/>
      </c>
      <c r="F43" s="32"/>
      <c r="G43" s="33"/>
      <c r="J43" s="19"/>
      <c r="K43" s="19"/>
      <c r="L43" s="19" t="str">
        <f>IF($B43&lt;&gt;"",ROUND(MAX(Worksheet!W43,Worksheet!AB43),Worksheet!$N$3),"")</f>
        <v/>
      </c>
      <c r="M43" s="19" t="str">
        <f>IF($B43&lt;&gt;"",ROUND(MAX(Worksheet!X43,Worksheet!AA43),Worksheet!$N$3),"")</f>
        <v/>
      </c>
      <c r="N43" s="19" t="str">
        <f>IF($B43&lt;&gt;"",ROUND(MAX(Worksheet!Y43,Worksheet!Z43),Worksheet!$N$3),"")</f>
        <v/>
      </c>
      <c r="Q43" s="19"/>
      <c r="R43" s="19"/>
    </row>
    <row r="44" spans="2:18" x14ac:dyDescent="0.25">
      <c r="B44" s="10" t="str">
        <f>IF(Worksheet!B44&lt;&gt;"",Worksheet!B44,"")</f>
        <v/>
      </c>
      <c r="C44" s="12" t="str">
        <f t="shared" si="0"/>
        <v/>
      </c>
      <c r="D44" s="12" t="str">
        <f t="shared" si="3"/>
        <v/>
      </c>
      <c r="E44" s="31" t="str">
        <f>IF(Worksheet!I44="","",Worksheet!I44)</f>
        <v/>
      </c>
      <c r="F44" s="32"/>
      <c r="G44" s="33"/>
      <c r="J44" s="19"/>
      <c r="K44" s="19"/>
      <c r="L44" s="19" t="str">
        <f>IF($B44&lt;&gt;"",ROUND(MAX(Worksheet!W44,Worksheet!AB44),Worksheet!$N$3),"")</f>
        <v/>
      </c>
      <c r="M44" s="19" t="str">
        <f>IF($B44&lt;&gt;"",ROUND(MAX(Worksheet!X44,Worksheet!AA44),Worksheet!$N$3),"")</f>
        <v/>
      </c>
      <c r="N44" s="19" t="str">
        <f>IF($B44&lt;&gt;"",ROUND(MAX(Worksheet!Y44,Worksheet!Z44),Worksheet!$N$3),"")</f>
        <v/>
      </c>
      <c r="Q44" s="19"/>
      <c r="R44" s="19"/>
    </row>
    <row r="45" spans="2:18" x14ac:dyDescent="0.25">
      <c r="B45" s="10" t="str">
        <f>IF(Worksheet!B45&lt;&gt;"",Worksheet!B45,"")</f>
        <v/>
      </c>
      <c r="C45" s="12" t="str">
        <f t="shared" si="0"/>
        <v/>
      </c>
      <c r="D45" s="12" t="str">
        <f t="shared" si="3"/>
        <v/>
      </c>
      <c r="E45" s="31" t="str">
        <f>IF(Worksheet!I45="","",Worksheet!I45)</f>
        <v/>
      </c>
      <c r="F45" s="32"/>
      <c r="G45" s="33"/>
      <c r="J45" s="19"/>
      <c r="K45" s="19"/>
      <c r="L45" s="19" t="str">
        <f>IF($B45&lt;&gt;"",ROUND(MAX(Worksheet!W45,Worksheet!AB45),Worksheet!$N$3),"")</f>
        <v/>
      </c>
      <c r="M45" s="19" t="str">
        <f>IF($B45&lt;&gt;"",ROUND(MAX(Worksheet!X45,Worksheet!AA45),Worksheet!$N$3),"")</f>
        <v/>
      </c>
      <c r="N45" s="19" t="str">
        <f>IF($B45&lt;&gt;"",ROUND(MAX(Worksheet!Y45,Worksheet!Z45),Worksheet!$N$3),"")</f>
        <v/>
      </c>
      <c r="Q45" s="19"/>
      <c r="R45" s="19"/>
    </row>
    <row r="46" spans="2:18" x14ac:dyDescent="0.25">
      <c r="B46" s="10" t="str">
        <f>IF(Worksheet!B46&lt;&gt;"",Worksheet!B46,"")</f>
        <v/>
      </c>
      <c r="C46" s="12" t="str">
        <f t="shared" si="0"/>
        <v/>
      </c>
      <c r="D46" s="12" t="str">
        <f t="shared" si="3"/>
        <v/>
      </c>
      <c r="E46" s="31" t="str">
        <f>IF(Worksheet!I46="","",Worksheet!I46)</f>
        <v/>
      </c>
      <c r="F46" s="32"/>
      <c r="G46" s="33"/>
      <c r="J46" s="19"/>
      <c r="K46" s="19"/>
      <c r="L46" s="19" t="str">
        <f>IF($B46&lt;&gt;"",ROUND(MAX(Worksheet!W46,Worksheet!AB46),Worksheet!$N$3),"")</f>
        <v/>
      </c>
      <c r="M46" s="19" t="str">
        <f>IF($B46&lt;&gt;"",ROUND(MAX(Worksheet!X46,Worksheet!AA46),Worksheet!$N$3),"")</f>
        <v/>
      </c>
      <c r="N46" s="19" t="str">
        <f>IF($B46&lt;&gt;"",ROUND(MAX(Worksheet!Y46,Worksheet!Z46),Worksheet!$N$3),"")</f>
        <v/>
      </c>
      <c r="Q46" s="19"/>
      <c r="R46" s="19"/>
    </row>
    <row r="47" spans="2:18" x14ac:dyDescent="0.25">
      <c r="J47" s="19"/>
      <c r="K47" s="19"/>
      <c r="L47" s="19" t="str">
        <f>IF($B47&lt;&gt;"",ROUND(MAX(Worksheet!W47,Worksheet!AB47),Worksheet!$N$3),"")</f>
        <v/>
      </c>
      <c r="M47" s="19" t="str">
        <f>IF($B47&lt;&gt;"",ROUND(MAX(Worksheet!X47,Worksheet!AA47),Worksheet!$N$3),"")</f>
        <v/>
      </c>
      <c r="N47" s="19" t="str">
        <f>IF($B47&lt;&gt;"",ROUND(MAX(Worksheet!Y47,Worksheet!Z47),Worksheet!$N$3),"")</f>
        <v/>
      </c>
      <c r="Q47" s="19"/>
      <c r="R47" s="19"/>
    </row>
    <row r="48" spans="2:18" x14ac:dyDescent="0.25">
      <c r="B48" s="61" t="s">
        <v>67</v>
      </c>
      <c r="C48" s="61"/>
      <c r="D48" s="61"/>
      <c r="E48" s="61"/>
      <c r="F48" s="61"/>
      <c r="G48" s="61"/>
      <c r="H48" s="2" t="str">
        <f>CONCATENATE("Page ",O48," of ",$Q$1)</f>
        <v>Page 3 of 2</v>
      </c>
      <c r="J48" s="19"/>
      <c r="K48" s="19"/>
      <c r="L48" s="19" t="e">
        <f>IF($B48&lt;&gt;"",ROUND(MAX(Worksheet!W48,Worksheet!AB48),Worksheet!$N$3),"")</f>
        <v>#VALUE!</v>
      </c>
      <c r="M48" s="19" t="e">
        <f>IF($B48&lt;&gt;"",ROUND(MAX(Worksheet!X48,Worksheet!AA48),Worksheet!$N$3),"")</f>
        <v>#VALUE!</v>
      </c>
      <c r="N48" s="19" t="e">
        <f>IF($B48&lt;&gt;"",ROUND(MAX(Worksheet!Y48,Worksheet!Z48),Worksheet!$N$3),"")</f>
        <v>#VALUE!</v>
      </c>
      <c r="O48" s="13">
        <f>O1+1</f>
        <v>3</v>
      </c>
      <c r="P48" s="13">
        <f>P1+1</f>
        <v>3</v>
      </c>
      <c r="Q48" s="19"/>
      <c r="R48" s="19"/>
    </row>
    <row r="49" spans="2:18" ht="18" x14ac:dyDescent="0.25">
      <c r="B49" s="59" t="s">
        <v>72</v>
      </c>
      <c r="C49" s="59"/>
      <c r="D49" s="59"/>
      <c r="E49" s="59"/>
      <c r="F49" s="59"/>
      <c r="G49" s="34"/>
      <c r="J49" s="19"/>
      <c r="K49" s="19"/>
      <c r="L49" s="19" t="e">
        <f>IF($B49&lt;&gt;"",ROUND(MAX(Worksheet!W49,Worksheet!AB49),Worksheet!$N$3),"")</f>
        <v>#VALUE!</v>
      </c>
      <c r="M49" s="19" t="e">
        <f>IF($B49&lt;&gt;"",ROUND(MAX(Worksheet!X49,Worksheet!AA49),Worksheet!$N$3),"")</f>
        <v>#VALUE!</v>
      </c>
      <c r="N49" s="19" t="e">
        <f>IF($B49&lt;&gt;"",ROUND(MAX(Worksheet!Y49,Worksheet!Z49),Worksheet!$N$3),"")</f>
        <v>#VALUE!</v>
      </c>
      <c r="Q49" s="19"/>
      <c r="R49" s="19"/>
    </row>
    <row r="50" spans="2:18" ht="16.5" thickBot="1" x14ac:dyDescent="0.3">
      <c r="B50" s="3" t="s">
        <v>31</v>
      </c>
      <c r="C50" s="28">
        <f>$C$3</f>
        <v>0</v>
      </c>
      <c r="D50" s="3" t="s">
        <v>24</v>
      </c>
      <c r="E50" s="4" t="e">
        <f>#REF!</f>
        <v>#REF!</v>
      </c>
      <c r="G50" s="5"/>
      <c r="J50" s="19"/>
      <c r="K50" s="19"/>
      <c r="L50" s="19" t="e">
        <f>IF($B50&lt;&gt;"",ROUND(MAX(Worksheet!W50,Worksheet!AB50),Worksheet!$N$3),"")</f>
        <v>#VALUE!</v>
      </c>
      <c r="M50" s="19" t="e">
        <f>IF($B50&lt;&gt;"",ROUND(MAX(Worksheet!X50,Worksheet!AA50),Worksheet!$N$3),"")</f>
        <v>#VALUE!</v>
      </c>
      <c r="N50" s="19" t="e">
        <f>IF($B50&lt;&gt;"",ROUND(MAX(Worksheet!Y50,Worksheet!Z50),Worksheet!$N$3),"")</f>
        <v>#VALUE!</v>
      </c>
      <c r="Q50" s="19"/>
      <c r="R50" s="19"/>
    </row>
    <row r="51" spans="2:18" x14ac:dyDescent="0.25">
      <c r="G51" s="6"/>
      <c r="J51" s="19"/>
      <c r="K51" s="19"/>
      <c r="L51" s="19" t="str">
        <f>IF($B51&lt;&gt;"",ROUND(MAX(Worksheet!W51,Worksheet!AB51),Worksheet!$N$3),"")</f>
        <v/>
      </c>
      <c r="M51" s="19" t="str">
        <f>IF($B51&lt;&gt;"",ROUND(MAX(Worksheet!X51,Worksheet!AA51),Worksheet!$N$3),"")</f>
        <v/>
      </c>
      <c r="N51" s="19" t="str">
        <f>IF($B51&lt;&gt;"",ROUND(MAX(Worksheet!Y51,Worksheet!Z51),Worksheet!$N$3),"")</f>
        <v/>
      </c>
      <c r="Q51" s="19"/>
      <c r="R51" s="19"/>
    </row>
    <row r="52" spans="2:18" x14ac:dyDescent="0.25">
      <c r="C52" s="60" t="s">
        <v>70</v>
      </c>
      <c r="D52" s="60"/>
      <c r="G52" s="6"/>
      <c r="J52" s="19"/>
      <c r="K52" s="19"/>
      <c r="L52" s="19" t="str">
        <f>IF($B52&lt;&gt;"",ROUND(MAX(Worksheet!W52,Worksheet!AB52),Worksheet!$N$3),"")</f>
        <v/>
      </c>
      <c r="M52" s="19" t="str">
        <f>IF($B52&lt;&gt;"",ROUND(MAX(Worksheet!X52,Worksheet!AA52),Worksheet!$N$3),"")</f>
        <v/>
      </c>
      <c r="N52" s="19" t="str">
        <f>IF($B52&lt;&gt;"",ROUND(MAX(Worksheet!Y52,Worksheet!Z52),Worksheet!$N$3),"")</f>
        <v/>
      </c>
      <c r="Q52" s="19"/>
      <c r="R52" s="19"/>
    </row>
    <row r="53" spans="2:18" x14ac:dyDescent="0.25">
      <c r="B53" s="7" t="s">
        <v>45</v>
      </c>
      <c r="C53" s="7" t="s">
        <v>9</v>
      </c>
      <c r="D53" s="7" t="s">
        <v>11</v>
      </c>
      <c r="E53" s="35" t="s">
        <v>52</v>
      </c>
      <c r="F53" s="35"/>
      <c r="G53" s="35"/>
      <c r="J53" s="19"/>
      <c r="K53" s="19"/>
      <c r="L53" s="19" t="e">
        <f>IF($B53&lt;&gt;"",ROUND(MAX(Worksheet!W53,Worksheet!AB53),Worksheet!$N$3),"")</f>
        <v>#VALUE!</v>
      </c>
      <c r="M53" s="19" t="e">
        <f>IF($B53&lt;&gt;"",ROUND(MAX(Worksheet!X53,Worksheet!AA53),Worksheet!$N$3),"")</f>
        <v>#VALUE!</v>
      </c>
      <c r="N53" s="19" t="e">
        <f>IF($B53&lt;&gt;"",ROUND(MAX(Worksheet!Y53,Worksheet!Z53),Worksheet!$N$3),"")</f>
        <v>#VALUE!</v>
      </c>
      <c r="Q53" s="19"/>
      <c r="R53" s="19"/>
    </row>
    <row r="54" spans="2:18" x14ac:dyDescent="0.25">
      <c r="B54" s="10" t="str">
        <f>IF(Worksheet!B54&lt;&gt;"",Worksheet!B54,"")</f>
        <v/>
      </c>
      <c r="C54" s="12" t="str">
        <f t="shared" ref="C54:C93" si="4">IF(ISERROR(L54),"",L54)</f>
        <v/>
      </c>
      <c r="D54" s="12" t="str">
        <f t="shared" ref="D54:D69" si="5">IF(ISERROR(N54),"",N54)</f>
        <v/>
      </c>
      <c r="E54" s="31" t="str">
        <f>IF(Worksheet!I54="","",Worksheet!I54)</f>
        <v/>
      </c>
      <c r="F54" s="32"/>
      <c r="G54" s="33"/>
      <c r="J54" s="19"/>
      <c r="K54" s="19"/>
      <c r="L54" s="19" t="str">
        <f>IF($B54&lt;&gt;"",ROUND(MAX(Worksheet!W54,Worksheet!AB54),Worksheet!$N$3),"")</f>
        <v/>
      </c>
      <c r="M54" s="19" t="str">
        <f>IF($B54&lt;&gt;"",ROUND(MAX(Worksheet!X54,Worksheet!AA54),Worksheet!$N$3),"")</f>
        <v/>
      </c>
      <c r="N54" s="19" t="str">
        <f>IF($B54&lt;&gt;"",ROUND(MAX(Worksheet!Y54,Worksheet!Z54),Worksheet!$N$3),"")</f>
        <v/>
      </c>
      <c r="Q54" s="13">
        <f>IF(B54="",Q7,Q7+1)</f>
        <v>2</v>
      </c>
      <c r="R54" s="19"/>
    </row>
    <row r="55" spans="2:18" x14ac:dyDescent="0.25">
      <c r="B55" s="10" t="str">
        <f>IF(Worksheet!B55&lt;&gt;"",Worksheet!B55,"")</f>
        <v/>
      </c>
      <c r="C55" s="12" t="str">
        <f t="shared" si="4"/>
        <v/>
      </c>
      <c r="D55" s="12" t="str">
        <f t="shared" si="5"/>
        <v/>
      </c>
      <c r="E55" s="31" t="str">
        <f>IF(Worksheet!I55="","",Worksheet!I55)</f>
        <v/>
      </c>
      <c r="F55" s="32"/>
      <c r="G55" s="33"/>
      <c r="J55" s="19"/>
      <c r="K55" s="19"/>
      <c r="L55" s="19" t="str">
        <f>IF($B55&lt;&gt;"",ROUND(MAX(Worksheet!W55,Worksheet!AB55),Worksheet!$N$3),"")</f>
        <v/>
      </c>
      <c r="M55" s="19" t="str">
        <f>IF($B55&lt;&gt;"",ROUND(MAX(Worksheet!X55,Worksheet!AA55),Worksheet!$N$3),"")</f>
        <v/>
      </c>
      <c r="N55" s="19" t="str">
        <f>IF($B55&lt;&gt;"",ROUND(MAX(Worksheet!Y55,Worksheet!Z55),Worksheet!$N$3),"")</f>
        <v/>
      </c>
      <c r="Q55" s="19"/>
      <c r="R55" s="19"/>
    </row>
    <row r="56" spans="2:18" x14ac:dyDescent="0.25">
      <c r="B56" s="10" t="str">
        <f>IF(Worksheet!B56&lt;&gt;"",Worksheet!B56,"")</f>
        <v/>
      </c>
      <c r="C56" s="12" t="str">
        <f t="shared" si="4"/>
        <v/>
      </c>
      <c r="D56" s="12" t="str">
        <f t="shared" si="5"/>
        <v/>
      </c>
      <c r="E56" s="31" t="str">
        <f>IF(Worksheet!I56="","",Worksheet!I56)</f>
        <v/>
      </c>
      <c r="F56" s="32"/>
      <c r="G56" s="33"/>
      <c r="J56" s="19"/>
      <c r="K56" s="19"/>
      <c r="L56" s="19" t="str">
        <f>IF($B56&lt;&gt;"",ROUND(MAX(Worksheet!W56,Worksheet!AB56),Worksheet!$N$3),"")</f>
        <v/>
      </c>
      <c r="M56" s="19" t="str">
        <f>IF($B56&lt;&gt;"",ROUND(MAX(Worksheet!X56,Worksheet!AA56),Worksheet!$N$3),"")</f>
        <v/>
      </c>
      <c r="N56" s="19" t="str">
        <f>IF($B56&lt;&gt;"",ROUND(MAX(Worksheet!Y56,Worksheet!Z56),Worksheet!$N$3),"")</f>
        <v/>
      </c>
      <c r="Q56" s="19"/>
      <c r="R56" s="19"/>
    </row>
    <row r="57" spans="2:18" x14ac:dyDescent="0.25">
      <c r="B57" s="10" t="str">
        <f>IF(Worksheet!B57&lt;&gt;"",Worksheet!B57,"")</f>
        <v/>
      </c>
      <c r="C57" s="12" t="str">
        <f t="shared" si="4"/>
        <v/>
      </c>
      <c r="D57" s="12" t="str">
        <f t="shared" si="5"/>
        <v/>
      </c>
      <c r="E57" s="31" t="str">
        <f>IF(Worksheet!I57="","",Worksheet!I57)</f>
        <v/>
      </c>
      <c r="F57" s="32"/>
      <c r="G57" s="33"/>
      <c r="J57" s="19"/>
      <c r="K57" s="19"/>
      <c r="L57" s="19" t="str">
        <f>IF($B57&lt;&gt;"",ROUND(MAX(Worksheet!W57,Worksheet!AB57),Worksheet!$N$3),"")</f>
        <v/>
      </c>
      <c r="M57" s="19" t="str">
        <f>IF($B57&lt;&gt;"",ROUND(MAX(Worksheet!X57,Worksheet!AA57),Worksheet!$N$3),"")</f>
        <v/>
      </c>
      <c r="N57" s="19" t="str">
        <f>IF($B57&lt;&gt;"",ROUND(MAX(Worksheet!Y57,Worksheet!Z57),Worksheet!$N$3),"")</f>
        <v/>
      </c>
      <c r="Q57" s="19"/>
      <c r="R57" s="19"/>
    </row>
    <row r="58" spans="2:18" x14ac:dyDescent="0.25">
      <c r="B58" s="10" t="str">
        <f>IF(Worksheet!B58&lt;&gt;"",Worksheet!B58,"")</f>
        <v/>
      </c>
      <c r="C58" s="12" t="str">
        <f t="shared" si="4"/>
        <v/>
      </c>
      <c r="D58" s="12" t="str">
        <f t="shared" si="5"/>
        <v/>
      </c>
      <c r="E58" s="31" t="str">
        <f>IF(Worksheet!I58="","",Worksheet!I58)</f>
        <v/>
      </c>
      <c r="F58" s="32"/>
      <c r="G58" s="33"/>
      <c r="J58" s="19"/>
      <c r="K58" s="19"/>
      <c r="L58" s="19" t="str">
        <f>IF($B58&lt;&gt;"",ROUND(MAX(Worksheet!W58,Worksheet!AB58),Worksheet!$N$3),"")</f>
        <v/>
      </c>
      <c r="M58" s="19" t="str">
        <f>IF($B58&lt;&gt;"",ROUND(MAX(Worksheet!X58,Worksheet!AA58),Worksheet!$N$3),"")</f>
        <v/>
      </c>
      <c r="N58" s="19" t="str">
        <f>IF($B58&lt;&gt;"",ROUND(MAX(Worksheet!Y58,Worksheet!Z58),Worksheet!$N$3),"")</f>
        <v/>
      </c>
      <c r="Q58" s="19"/>
      <c r="R58" s="19"/>
    </row>
    <row r="59" spans="2:18" x14ac:dyDescent="0.25">
      <c r="B59" s="10" t="str">
        <f>IF(Worksheet!B59&lt;&gt;"",Worksheet!B59,"")</f>
        <v/>
      </c>
      <c r="C59" s="12" t="str">
        <f t="shared" si="4"/>
        <v/>
      </c>
      <c r="D59" s="12" t="str">
        <f t="shared" si="5"/>
        <v/>
      </c>
      <c r="E59" s="31" t="str">
        <f>IF(Worksheet!I59="","",Worksheet!I59)</f>
        <v/>
      </c>
      <c r="F59" s="32"/>
      <c r="G59" s="33"/>
      <c r="J59" s="19"/>
      <c r="K59" s="19"/>
      <c r="L59" s="19" t="str">
        <f>IF($B59&lt;&gt;"",ROUND(MAX(Worksheet!W59,Worksheet!AB59),Worksheet!$N$3),"")</f>
        <v/>
      </c>
      <c r="M59" s="19" t="str">
        <f>IF($B59&lt;&gt;"",ROUND(MAX(Worksheet!X59,Worksheet!AA59),Worksheet!$N$3),"")</f>
        <v/>
      </c>
      <c r="N59" s="19" t="str">
        <f>IF($B59&lt;&gt;"",ROUND(MAX(Worksheet!Y59,Worksheet!Z59),Worksheet!$N$3),"")</f>
        <v/>
      </c>
      <c r="Q59" s="19"/>
      <c r="R59" s="19"/>
    </row>
    <row r="60" spans="2:18" x14ac:dyDescent="0.25">
      <c r="B60" s="10" t="str">
        <f>IF(Worksheet!B60&lt;&gt;"",Worksheet!B60,"")</f>
        <v/>
      </c>
      <c r="C60" s="12" t="str">
        <f t="shared" si="4"/>
        <v/>
      </c>
      <c r="D60" s="12" t="str">
        <f t="shared" si="5"/>
        <v/>
      </c>
      <c r="E60" s="31" t="str">
        <f>IF(Worksheet!I60="","",Worksheet!I60)</f>
        <v/>
      </c>
      <c r="F60" s="32"/>
      <c r="G60" s="33"/>
      <c r="J60" s="19"/>
      <c r="K60" s="19"/>
      <c r="L60" s="19" t="str">
        <f>IF($B60&lt;&gt;"",ROUND(MAX(Worksheet!W60,Worksheet!AB60),Worksheet!$N$3),"")</f>
        <v/>
      </c>
      <c r="M60" s="19" t="str">
        <f>IF($B60&lt;&gt;"",ROUND(MAX(Worksheet!X60,Worksheet!AA60),Worksheet!$N$3),"")</f>
        <v/>
      </c>
      <c r="N60" s="19" t="str">
        <f>IF($B60&lt;&gt;"",ROUND(MAX(Worksheet!Y60,Worksheet!Z60),Worksheet!$N$3),"")</f>
        <v/>
      </c>
      <c r="Q60" s="19"/>
      <c r="R60" s="19"/>
    </row>
    <row r="61" spans="2:18" x14ac:dyDescent="0.25">
      <c r="B61" s="10" t="str">
        <f>IF(Worksheet!B61&lt;&gt;"",Worksheet!B61,"")</f>
        <v/>
      </c>
      <c r="C61" s="12" t="str">
        <f t="shared" si="4"/>
        <v/>
      </c>
      <c r="D61" s="12" t="str">
        <f t="shared" si="5"/>
        <v/>
      </c>
      <c r="E61" s="31" t="str">
        <f>IF(Worksheet!I61="","",Worksheet!I61)</f>
        <v/>
      </c>
      <c r="F61" s="32"/>
      <c r="G61" s="33"/>
      <c r="J61" s="19"/>
      <c r="K61" s="19"/>
      <c r="L61" s="19" t="str">
        <f>IF($B61&lt;&gt;"",ROUND(MAX(Worksheet!W61,Worksheet!AB61),Worksheet!$N$3),"")</f>
        <v/>
      </c>
      <c r="M61" s="19" t="str">
        <f>IF($B61&lt;&gt;"",ROUND(MAX(Worksheet!X61,Worksheet!AA61),Worksheet!$N$3),"")</f>
        <v/>
      </c>
      <c r="N61" s="19" t="str">
        <f>IF($B61&lt;&gt;"",ROUND(MAX(Worksheet!Y61,Worksheet!Z61),Worksheet!$N$3),"")</f>
        <v/>
      </c>
      <c r="Q61" s="19"/>
      <c r="R61" s="19"/>
    </row>
    <row r="62" spans="2:18" x14ac:dyDescent="0.25">
      <c r="B62" s="10" t="str">
        <f>IF(Worksheet!B62&lt;&gt;"",Worksheet!B62,"")</f>
        <v/>
      </c>
      <c r="C62" s="12" t="str">
        <f t="shared" si="4"/>
        <v/>
      </c>
      <c r="D62" s="12" t="str">
        <f t="shared" si="5"/>
        <v/>
      </c>
      <c r="E62" s="31" t="str">
        <f>IF(Worksheet!I62="","",Worksheet!I62)</f>
        <v/>
      </c>
      <c r="F62" s="32"/>
      <c r="G62" s="33"/>
      <c r="J62" s="19"/>
      <c r="K62" s="19"/>
      <c r="L62" s="19" t="str">
        <f>IF($B62&lt;&gt;"",ROUND(MAX(Worksheet!W62,Worksheet!AB62),Worksheet!$N$3),"")</f>
        <v/>
      </c>
      <c r="M62" s="19" t="str">
        <f>IF($B62&lt;&gt;"",ROUND(MAX(Worksheet!X62,Worksheet!AA62),Worksheet!$N$3),"")</f>
        <v/>
      </c>
      <c r="N62" s="19" t="str">
        <f>IF($B62&lt;&gt;"",ROUND(MAX(Worksheet!Y62,Worksheet!Z62),Worksheet!$N$3),"")</f>
        <v/>
      </c>
      <c r="Q62" s="19"/>
      <c r="R62" s="19"/>
    </row>
    <row r="63" spans="2:18" x14ac:dyDescent="0.25">
      <c r="B63" s="10" t="str">
        <f>IF(Worksheet!B63&lt;&gt;"",Worksheet!B63,"")</f>
        <v/>
      </c>
      <c r="C63" s="12" t="str">
        <f t="shared" si="4"/>
        <v/>
      </c>
      <c r="D63" s="12" t="str">
        <f t="shared" si="5"/>
        <v/>
      </c>
      <c r="E63" s="31" t="str">
        <f>IF(Worksheet!I63="","",Worksheet!I63)</f>
        <v/>
      </c>
      <c r="F63" s="32"/>
      <c r="G63" s="33"/>
      <c r="J63" s="19"/>
      <c r="K63" s="19"/>
      <c r="L63" s="19" t="str">
        <f>IF($B63&lt;&gt;"",ROUND(MAX(Worksheet!W63,Worksheet!AB63),Worksheet!$N$3),"")</f>
        <v/>
      </c>
      <c r="M63" s="19" t="str">
        <f>IF($B63&lt;&gt;"",ROUND(MAX(Worksheet!X63,Worksheet!AA63),Worksheet!$N$3),"")</f>
        <v/>
      </c>
      <c r="N63" s="19" t="str">
        <f>IF($B63&lt;&gt;"",ROUND(MAX(Worksheet!Y63,Worksheet!Z63),Worksheet!$N$3),"")</f>
        <v/>
      </c>
      <c r="Q63" s="19"/>
      <c r="R63" s="19"/>
    </row>
    <row r="64" spans="2:18" x14ac:dyDescent="0.25">
      <c r="B64" s="10" t="str">
        <f>IF(Worksheet!B64&lt;&gt;"",Worksheet!B64,"")</f>
        <v/>
      </c>
      <c r="C64" s="12" t="str">
        <f t="shared" si="4"/>
        <v/>
      </c>
      <c r="D64" s="12" t="str">
        <f t="shared" si="5"/>
        <v/>
      </c>
      <c r="E64" s="31" t="str">
        <f>IF(Worksheet!I64="","",Worksheet!I64)</f>
        <v/>
      </c>
      <c r="F64" s="32"/>
      <c r="G64" s="33"/>
      <c r="J64" s="19"/>
      <c r="K64" s="19"/>
      <c r="L64" s="19" t="str">
        <f>IF($B64&lt;&gt;"",ROUND(MAX(Worksheet!W64,Worksheet!AB64),Worksheet!$N$3),"")</f>
        <v/>
      </c>
      <c r="M64" s="19" t="str">
        <f>IF($B64&lt;&gt;"",ROUND(MAX(Worksheet!X64,Worksheet!AA64),Worksheet!$N$3),"")</f>
        <v/>
      </c>
      <c r="N64" s="19" t="str">
        <f>IF($B64&lt;&gt;"",ROUND(MAX(Worksheet!Y64,Worksheet!Z64),Worksheet!$N$3),"")</f>
        <v/>
      </c>
      <c r="Q64" s="19"/>
      <c r="R64" s="19"/>
    </row>
    <row r="65" spans="2:18" x14ac:dyDescent="0.25">
      <c r="B65" s="10" t="str">
        <f>IF(Worksheet!B65&lt;&gt;"",Worksheet!B65,"")</f>
        <v/>
      </c>
      <c r="C65" s="12" t="str">
        <f t="shared" si="4"/>
        <v/>
      </c>
      <c r="D65" s="12" t="str">
        <f t="shared" si="5"/>
        <v/>
      </c>
      <c r="E65" s="31" t="str">
        <f>IF(Worksheet!I65="","",Worksheet!I65)</f>
        <v/>
      </c>
      <c r="F65" s="32"/>
      <c r="G65" s="33"/>
      <c r="J65" s="19"/>
      <c r="K65" s="19"/>
      <c r="L65" s="19" t="str">
        <f>IF($B65&lt;&gt;"",ROUND(MAX(Worksheet!W65,Worksheet!AB65),Worksheet!$N$3),"")</f>
        <v/>
      </c>
      <c r="M65" s="19" t="str">
        <f>IF($B65&lt;&gt;"",ROUND(MAX(Worksheet!X65,Worksheet!AA65),Worksheet!$N$3),"")</f>
        <v/>
      </c>
      <c r="N65" s="19" t="str">
        <f>IF($B65&lt;&gt;"",ROUND(MAX(Worksheet!Y65,Worksheet!Z65),Worksheet!$N$3),"")</f>
        <v/>
      </c>
      <c r="Q65" s="19"/>
      <c r="R65" s="19"/>
    </row>
    <row r="66" spans="2:18" x14ac:dyDescent="0.25">
      <c r="B66" s="10" t="str">
        <f>IF(Worksheet!B66&lt;&gt;"",Worksheet!B66,"")</f>
        <v/>
      </c>
      <c r="C66" s="12" t="str">
        <f t="shared" si="4"/>
        <v/>
      </c>
      <c r="D66" s="12" t="str">
        <f t="shared" si="5"/>
        <v/>
      </c>
      <c r="E66" s="31" t="str">
        <f>IF(Worksheet!I66="","",Worksheet!I66)</f>
        <v/>
      </c>
      <c r="F66" s="32"/>
      <c r="G66" s="33"/>
      <c r="J66" s="19"/>
      <c r="K66" s="19"/>
      <c r="L66" s="19" t="str">
        <f>IF($B66&lt;&gt;"",ROUND(MAX(Worksheet!W66,Worksheet!AB66),Worksheet!$N$3),"")</f>
        <v/>
      </c>
      <c r="M66" s="19" t="str">
        <f>IF($B66&lt;&gt;"",ROUND(MAX(Worksheet!X66,Worksheet!AA66),Worksheet!$N$3),"")</f>
        <v/>
      </c>
      <c r="N66" s="19" t="str">
        <f>IF($B66&lt;&gt;"",ROUND(MAX(Worksheet!Y66,Worksheet!Z66),Worksheet!$N$3),"")</f>
        <v/>
      </c>
      <c r="Q66" s="19"/>
      <c r="R66" s="19"/>
    </row>
    <row r="67" spans="2:18" x14ac:dyDescent="0.25">
      <c r="B67" s="10" t="str">
        <f>IF(Worksheet!B67&lt;&gt;"",Worksheet!B67,"")</f>
        <v/>
      </c>
      <c r="C67" s="12" t="str">
        <f t="shared" si="4"/>
        <v/>
      </c>
      <c r="D67" s="12" t="str">
        <f t="shared" si="5"/>
        <v/>
      </c>
      <c r="E67" s="31" t="str">
        <f>IF(Worksheet!I67="","",Worksheet!I67)</f>
        <v/>
      </c>
      <c r="F67" s="32"/>
      <c r="G67" s="33"/>
      <c r="J67" s="19"/>
      <c r="K67" s="19"/>
      <c r="L67" s="19" t="str">
        <f>IF($B67&lt;&gt;"",ROUND(MAX(Worksheet!W67,Worksheet!AB67),Worksheet!$N$3),"")</f>
        <v/>
      </c>
      <c r="M67" s="19" t="str">
        <f>IF($B67&lt;&gt;"",ROUND(MAX(Worksheet!X67,Worksheet!AA67),Worksheet!$N$3),"")</f>
        <v/>
      </c>
      <c r="N67" s="19" t="str">
        <f>IF($B67&lt;&gt;"",ROUND(MAX(Worksheet!Y67,Worksheet!Z67),Worksheet!$N$3),"")</f>
        <v/>
      </c>
      <c r="Q67" s="19"/>
      <c r="R67" s="19"/>
    </row>
    <row r="68" spans="2:18" x14ac:dyDescent="0.25">
      <c r="B68" s="10" t="str">
        <f>IF(Worksheet!B68&lt;&gt;"",Worksheet!B68,"")</f>
        <v/>
      </c>
      <c r="C68" s="12" t="str">
        <f t="shared" si="4"/>
        <v/>
      </c>
      <c r="D68" s="12" t="str">
        <f t="shared" si="5"/>
        <v/>
      </c>
      <c r="E68" s="31" t="str">
        <f>IF(Worksheet!I68="","",Worksheet!I68)</f>
        <v/>
      </c>
      <c r="F68" s="32"/>
      <c r="G68" s="33"/>
      <c r="J68" s="19"/>
      <c r="K68" s="19"/>
      <c r="L68" s="19" t="str">
        <f>IF($B68&lt;&gt;"",ROUND(MAX(Worksheet!W68,Worksheet!AB68),Worksheet!$N$3),"")</f>
        <v/>
      </c>
      <c r="M68" s="19" t="str">
        <f>IF($B68&lt;&gt;"",ROUND(MAX(Worksheet!X68,Worksheet!AA68),Worksheet!$N$3),"")</f>
        <v/>
      </c>
      <c r="N68" s="19" t="str">
        <f>IF($B68&lt;&gt;"",ROUND(MAX(Worksheet!Y68,Worksheet!Z68),Worksheet!$N$3),"")</f>
        <v/>
      </c>
      <c r="Q68" s="19"/>
      <c r="R68" s="19"/>
    </row>
    <row r="69" spans="2:18" x14ac:dyDescent="0.25">
      <c r="B69" s="10" t="str">
        <f>IF(Worksheet!B69&lt;&gt;"",Worksheet!B69,"")</f>
        <v/>
      </c>
      <c r="C69" s="12" t="str">
        <f t="shared" si="4"/>
        <v/>
      </c>
      <c r="D69" s="12" t="str">
        <f t="shared" si="5"/>
        <v/>
      </c>
      <c r="E69" s="31" t="str">
        <f>IF(Worksheet!I69="","",Worksheet!I69)</f>
        <v/>
      </c>
      <c r="F69" s="32"/>
      <c r="G69" s="33"/>
      <c r="J69" s="19"/>
      <c r="K69" s="19"/>
      <c r="L69" s="19" t="str">
        <f>IF($B69&lt;&gt;"",ROUND(MAX(Worksheet!W69,Worksheet!AB69),Worksheet!$N$3),"")</f>
        <v/>
      </c>
      <c r="M69" s="19" t="str">
        <f>IF($B69&lt;&gt;"",ROUND(MAX(Worksheet!X69,Worksheet!AA69),Worksheet!$N$3),"")</f>
        <v/>
      </c>
      <c r="N69" s="19" t="str">
        <f>IF($B69&lt;&gt;"",ROUND(MAX(Worksheet!Y69,Worksheet!Z69),Worksheet!$N$3),"")</f>
        <v/>
      </c>
      <c r="Q69" s="19"/>
      <c r="R69" s="19"/>
    </row>
    <row r="70" spans="2:18" x14ac:dyDescent="0.25">
      <c r="B70" s="10" t="str">
        <f>IF(Worksheet!B70&lt;&gt;"",Worksheet!B70,"")</f>
        <v/>
      </c>
      <c r="C70" s="12" t="str">
        <f t="shared" si="4"/>
        <v/>
      </c>
      <c r="D70" s="12" t="str">
        <f t="shared" ref="D70:D93" si="6">IF(ISERROR(N70),"",N70)</f>
        <v/>
      </c>
      <c r="E70" s="31" t="str">
        <f>IF(Worksheet!I70="","",Worksheet!I70)</f>
        <v/>
      </c>
      <c r="F70" s="32"/>
      <c r="G70" s="33"/>
      <c r="J70" s="19"/>
      <c r="K70" s="19"/>
      <c r="L70" s="19" t="str">
        <f>IF($B70&lt;&gt;"",ROUND(MAX(Worksheet!W70,Worksheet!AB70),Worksheet!$N$3),"")</f>
        <v/>
      </c>
      <c r="M70" s="19" t="str">
        <f>IF($B70&lt;&gt;"",ROUND(MAX(Worksheet!X70,Worksheet!AA70),Worksheet!$N$3),"")</f>
        <v/>
      </c>
      <c r="N70" s="19" t="str">
        <f>IF($B70&lt;&gt;"",ROUND(MAX(Worksheet!Y70,Worksheet!Z70),Worksheet!$N$3),"")</f>
        <v/>
      </c>
      <c r="Q70" s="19"/>
      <c r="R70" s="19"/>
    </row>
    <row r="71" spans="2:18" x14ac:dyDescent="0.25">
      <c r="B71" s="10" t="str">
        <f>IF(Worksheet!B71&lt;&gt;"",Worksheet!B71,"")</f>
        <v/>
      </c>
      <c r="C71" s="12" t="str">
        <f t="shared" si="4"/>
        <v/>
      </c>
      <c r="D71" s="12" t="str">
        <f t="shared" si="6"/>
        <v/>
      </c>
      <c r="E71" s="31" t="str">
        <f>IF(Worksheet!I71="","",Worksheet!I71)</f>
        <v/>
      </c>
      <c r="F71" s="32"/>
      <c r="G71" s="33"/>
      <c r="J71" s="19"/>
      <c r="K71" s="19"/>
      <c r="L71" s="19" t="str">
        <f>IF($B71&lt;&gt;"",ROUND(MAX(Worksheet!W71,Worksheet!AB71),Worksheet!$N$3),"")</f>
        <v/>
      </c>
      <c r="M71" s="19" t="str">
        <f>IF($B71&lt;&gt;"",ROUND(MAX(Worksheet!X71,Worksheet!AA71),Worksheet!$N$3),"")</f>
        <v/>
      </c>
      <c r="N71" s="19" t="str">
        <f>IF($B71&lt;&gt;"",ROUND(MAX(Worksheet!Y71,Worksheet!Z71),Worksheet!$N$3),"")</f>
        <v/>
      </c>
      <c r="Q71" s="19"/>
      <c r="R71" s="19"/>
    </row>
    <row r="72" spans="2:18" x14ac:dyDescent="0.25">
      <c r="B72" s="10" t="str">
        <f>IF(Worksheet!B72&lt;&gt;"",Worksheet!B72,"")</f>
        <v/>
      </c>
      <c r="C72" s="12" t="str">
        <f t="shared" si="4"/>
        <v/>
      </c>
      <c r="D72" s="12" t="str">
        <f t="shared" si="6"/>
        <v/>
      </c>
      <c r="E72" s="31" t="str">
        <f>IF(Worksheet!I72="","",Worksheet!I72)</f>
        <v/>
      </c>
      <c r="F72" s="32"/>
      <c r="G72" s="33"/>
      <c r="J72" s="19"/>
      <c r="K72" s="19"/>
      <c r="L72" s="19" t="str">
        <f>IF($B72&lt;&gt;"",ROUND(MAX(Worksheet!W72,Worksheet!AB72),Worksheet!$N$3),"")</f>
        <v/>
      </c>
      <c r="M72" s="19" t="str">
        <f>IF($B72&lt;&gt;"",ROUND(MAX(Worksheet!X72,Worksheet!AA72),Worksheet!$N$3),"")</f>
        <v/>
      </c>
      <c r="N72" s="19" t="str">
        <f>IF($B72&lt;&gt;"",ROUND(MAX(Worksheet!Y72,Worksheet!Z72),Worksheet!$N$3),"")</f>
        <v/>
      </c>
      <c r="Q72" s="19"/>
      <c r="R72" s="19"/>
    </row>
    <row r="73" spans="2:18" x14ac:dyDescent="0.25">
      <c r="B73" s="10" t="str">
        <f>IF(Worksheet!B73&lt;&gt;"",Worksheet!B73,"")</f>
        <v/>
      </c>
      <c r="C73" s="12" t="str">
        <f t="shared" si="4"/>
        <v/>
      </c>
      <c r="D73" s="12" t="str">
        <f t="shared" si="6"/>
        <v/>
      </c>
      <c r="E73" s="31" t="str">
        <f>IF(Worksheet!I73="","",Worksheet!I73)</f>
        <v/>
      </c>
      <c r="F73" s="32"/>
      <c r="G73" s="33"/>
      <c r="J73" s="19"/>
      <c r="K73" s="19"/>
      <c r="L73" s="19" t="str">
        <f>IF($B73&lt;&gt;"",ROUND(MAX(Worksheet!W73,Worksheet!AB73),Worksheet!$N$3),"")</f>
        <v/>
      </c>
      <c r="M73" s="19" t="str">
        <f>IF($B73&lt;&gt;"",ROUND(MAX(Worksheet!X73,Worksheet!AA73),Worksheet!$N$3),"")</f>
        <v/>
      </c>
      <c r="N73" s="19" t="str">
        <f>IF($B73&lt;&gt;"",ROUND(MAX(Worksheet!Y73,Worksheet!Z73),Worksheet!$N$3),"")</f>
        <v/>
      </c>
      <c r="Q73" s="19"/>
      <c r="R73" s="19"/>
    </row>
    <row r="74" spans="2:18" x14ac:dyDescent="0.25">
      <c r="B74" s="10" t="str">
        <f>IF(Worksheet!B74&lt;&gt;"",Worksheet!B74,"")</f>
        <v/>
      </c>
      <c r="C74" s="12" t="str">
        <f t="shared" si="4"/>
        <v/>
      </c>
      <c r="D74" s="12" t="str">
        <f t="shared" si="6"/>
        <v/>
      </c>
      <c r="E74" s="31" t="str">
        <f>IF(Worksheet!I74="","",Worksheet!I74)</f>
        <v/>
      </c>
      <c r="F74" s="32"/>
      <c r="G74" s="33"/>
      <c r="J74" s="19"/>
      <c r="K74" s="19"/>
      <c r="L74" s="19" t="str">
        <f>IF($B74&lt;&gt;"",ROUND(MAX(Worksheet!W74,Worksheet!AB74),Worksheet!$N$3),"")</f>
        <v/>
      </c>
      <c r="M74" s="19" t="str">
        <f>IF($B74&lt;&gt;"",ROUND(MAX(Worksheet!X74,Worksheet!AA74),Worksheet!$N$3),"")</f>
        <v/>
      </c>
      <c r="N74" s="19" t="str">
        <f>IF($B74&lt;&gt;"",ROUND(MAX(Worksheet!Y74,Worksheet!Z74),Worksheet!$N$3),"")</f>
        <v/>
      </c>
      <c r="Q74" s="19"/>
      <c r="R74" s="19"/>
    </row>
    <row r="75" spans="2:18" x14ac:dyDescent="0.25">
      <c r="B75" s="10" t="str">
        <f>IF(Worksheet!B75&lt;&gt;"",Worksheet!B75,"")</f>
        <v/>
      </c>
      <c r="C75" s="12" t="str">
        <f t="shared" si="4"/>
        <v/>
      </c>
      <c r="D75" s="12" t="str">
        <f t="shared" si="6"/>
        <v/>
      </c>
      <c r="E75" s="31" t="str">
        <f>IF(Worksheet!I75="","",Worksheet!I75)</f>
        <v/>
      </c>
      <c r="F75" s="32"/>
      <c r="G75" s="33"/>
      <c r="J75" s="19"/>
      <c r="K75" s="19"/>
      <c r="L75" s="19" t="str">
        <f>IF($B75&lt;&gt;"",ROUND(MAX(Worksheet!W75,Worksheet!AB75),Worksheet!$N$3),"")</f>
        <v/>
      </c>
      <c r="M75" s="19" t="str">
        <f>IF($B75&lt;&gt;"",ROUND(MAX(Worksheet!X75,Worksheet!AA75),Worksheet!$N$3),"")</f>
        <v/>
      </c>
      <c r="N75" s="19" t="str">
        <f>IF($B75&lt;&gt;"",ROUND(MAX(Worksheet!Y75,Worksheet!Z75),Worksheet!$N$3),"")</f>
        <v/>
      </c>
      <c r="Q75" s="19"/>
      <c r="R75" s="19"/>
    </row>
    <row r="76" spans="2:18" x14ac:dyDescent="0.25">
      <c r="B76" s="10" t="str">
        <f>IF(Worksheet!B76&lt;&gt;"",Worksheet!B76,"")</f>
        <v/>
      </c>
      <c r="C76" s="12" t="str">
        <f t="shared" si="4"/>
        <v/>
      </c>
      <c r="D76" s="12" t="str">
        <f t="shared" si="6"/>
        <v/>
      </c>
      <c r="E76" s="31" t="str">
        <f>IF(Worksheet!I76="","",Worksheet!I76)</f>
        <v/>
      </c>
      <c r="F76" s="32"/>
      <c r="G76" s="33"/>
      <c r="J76" s="19"/>
      <c r="K76" s="19"/>
      <c r="L76" s="19" t="str">
        <f>IF($B76&lt;&gt;"",ROUND(MAX(Worksheet!W76,Worksheet!AB76),Worksheet!$N$3),"")</f>
        <v/>
      </c>
      <c r="M76" s="19" t="str">
        <f>IF($B76&lt;&gt;"",ROUND(MAX(Worksheet!X76,Worksheet!AA76),Worksheet!$N$3),"")</f>
        <v/>
      </c>
      <c r="N76" s="19" t="str">
        <f>IF($B76&lt;&gt;"",ROUND(MAX(Worksheet!Y76,Worksheet!Z76),Worksheet!$N$3),"")</f>
        <v/>
      </c>
      <c r="Q76" s="19"/>
      <c r="R76" s="19"/>
    </row>
    <row r="77" spans="2:18" x14ac:dyDescent="0.25">
      <c r="B77" s="10" t="str">
        <f>IF(Worksheet!B77&lt;&gt;"",Worksheet!B77,"")</f>
        <v/>
      </c>
      <c r="C77" s="12" t="str">
        <f t="shared" si="4"/>
        <v/>
      </c>
      <c r="D77" s="12" t="str">
        <f t="shared" si="6"/>
        <v/>
      </c>
      <c r="E77" s="31" t="str">
        <f>IF(Worksheet!I77="","",Worksheet!I77)</f>
        <v/>
      </c>
      <c r="F77" s="32"/>
      <c r="G77" s="33"/>
      <c r="J77" s="19"/>
      <c r="K77" s="19"/>
      <c r="L77" s="19" t="str">
        <f>IF($B77&lt;&gt;"",ROUND(MAX(Worksheet!W77,Worksheet!AB77),Worksheet!$N$3),"")</f>
        <v/>
      </c>
      <c r="M77" s="19" t="str">
        <f>IF($B77&lt;&gt;"",ROUND(MAX(Worksheet!X77,Worksheet!AA77),Worksheet!$N$3),"")</f>
        <v/>
      </c>
      <c r="N77" s="19" t="str">
        <f>IF($B77&lt;&gt;"",ROUND(MAX(Worksheet!Y77,Worksheet!Z77),Worksheet!$N$3),"")</f>
        <v/>
      </c>
      <c r="Q77" s="19"/>
      <c r="R77" s="19"/>
    </row>
    <row r="78" spans="2:18" x14ac:dyDescent="0.25">
      <c r="B78" s="10" t="str">
        <f>IF(Worksheet!B78&lt;&gt;"",Worksheet!B78,"")</f>
        <v/>
      </c>
      <c r="C78" s="12" t="str">
        <f t="shared" si="4"/>
        <v/>
      </c>
      <c r="D78" s="12" t="str">
        <f t="shared" si="6"/>
        <v/>
      </c>
      <c r="E78" s="31" t="str">
        <f>IF(Worksheet!I78="","",Worksheet!I78)</f>
        <v/>
      </c>
      <c r="F78" s="32"/>
      <c r="G78" s="33"/>
      <c r="J78" s="19"/>
      <c r="K78" s="19"/>
      <c r="L78" s="19" t="str">
        <f>IF($B78&lt;&gt;"",ROUND(MAX(Worksheet!W78,Worksheet!AB78),Worksheet!$N$3),"")</f>
        <v/>
      </c>
      <c r="M78" s="19" t="str">
        <f>IF($B78&lt;&gt;"",ROUND(MAX(Worksheet!X78,Worksheet!AA78),Worksheet!$N$3),"")</f>
        <v/>
      </c>
      <c r="N78" s="19" t="str">
        <f>IF($B78&lt;&gt;"",ROUND(MAX(Worksheet!Y78,Worksheet!Z78),Worksheet!$N$3),"")</f>
        <v/>
      </c>
      <c r="Q78" s="19"/>
      <c r="R78" s="19"/>
    </row>
    <row r="79" spans="2:18" x14ac:dyDescent="0.25">
      <c r="B79" s="10" t="str">
        <f>IF(Worksheet!B79&lt;&gt;"",Worksheet!B79,"")</f>
        <v/>
      </c>
      <c r="C79" s="12" t="str">
        <f t="shared" si="4"/>
        <v/>
      </c>
      <c r="D79" s="12" t="str">
        <f t="shared" si="6"/>
        <v/>
      </c>
      <c r="E79" s="31" t="str">
        <f>IF(Worksheet!I79="","",Worksheet!I79)</f>
        <v/>
      </c>
      <c r="F79" s="32"/>
      <c r="G79" s="33"/>
      <c r="J79" s="19"/>
      <c r="K79" s="19"/>
      <c r="L79" s="19" t="str">
        <f>IF($B79&lt;&gt;"",ROUND(MAX(Worksheet!W79,Worksheet!AB79),Worksheet!$N$3),"")</f>
        <v/>
      </c>
      <c r="M79" s="19" t="str">
        <f>IF($B79&lt;&gt;"",ROUND(MAX(Worksheet!X79,Worksheet!AA79),Worksheet!$N$3),"")</f>
        <v/>
      </c>
      <c r="N79" s="19" t="str">
        <f>IF($B79&lt;&gt;"",ROUND(MAX(Worksheet!Y79,Worksheet!Z79),Worksheet!$N$3),"")</f>
        <v/>
      </c>
      <c r="Q79" s="19"/>
      <c r="R79" s="19"/>
    </row>
    <row r="80" spans="2:18" x14ac:dyDescent="0.25">
      <c r="B80" s="10" t="str">
        <f>IF(Worksheet!B80&lt;&gt;"",Worksheet!B80,"")</f>
        <v/>
      </c>
      <c r="C80" s="12" t="str">
        <f t="shared" si="4"/>
        <v/>
      </c>
      <c r="D80" s="12" t="str">
        <f t="shared" si="6"/>
        <v/>
      </c>
      <c r="E80" s="31" t="str">
        <f>IF(Worksheet!I80="","",Worksheet!I80)</f>
        <v/>
      </c>
      <c r="F80" s="32"/>
      <c r="G80" s="33"/>
      <c r="J80" s="19"/>
      <c r="K80" s="19"/>
      <c r="L80" s="19" t="str">
        <f>IF($B80&lt;&gt;"",ROUND(MAX(Worksheet!W80,Worksheet!AB80),Worksheet!$N$3),"")</f>
        <v/>
      </c>
      <c r="M80" s="19" t="str">
        <f>IF($B80&lt;&gt;"",ROUND(MAX(Worksheet!X80,Worksheet!AA80),Worksheet!$N$3),"")</f>
        <v/>
      </c>
      <c r="N80" s="19" t="str">
        <f>IF($B80&lt;&gt;"",ROUND(MAX(Worksheet!Y80,Worksheet!Z80),Worksheet!$N$3),"")</f>
        <v/>
      </c>
      <c r="Q80" s="19"/>
      <c r="R80" s="19"/>
    </row>
    <row r="81" spans="2:18" x14ac:dyDescent="0.25">
      <c r="B81" s="10" t="str">
        <f>IF(Worksheet!B81&lt;&gt;"",Worksheet!B81,"")</f>
        <v/>
      </c>
      <c r="C81" s="12" t="str">
        <f t="shared" si="4"/>
        <v/>
      </c>
      <c r="D81" s="12" t="str">
        <f t="shared" si="6"/>
        <v/>
      </c>
      <c r="E81" s="31" t="str">
        <f>IF(Worksheet!I81="","",Worksheet!I81)</f>
        <v/>
      </c>
      <c r="F81" s="32"/>
      <c r="G81" s="33"/>
      <c r="J81" s="19"/>
      <c r="K81" s="19"/>
      <c r="L81" s="19" t="str">
        <f>IF($B81&lt;&gt;"",ROUND(MAX(Worksheet!W81,Worksheet!AB81),Worksheet!$N$3),"")</f>
        <v/>
      </c>
      <c r="M81" s="19" t="str">
        <f>IF($B81&lt;&gt;"",ROUND(MAX(Worksheet!X81,Worksheet!AA81),Worksheet!$N$3),"")</f>
        <v/>
      </c>
      <c r="N81" s="19" t="str">
        <f>IF($B81&lt;&gt;"",ROUND(MAX(Worksheet!Y81,Worksheet!Z81),Worksheet!$N$3),"")</f>
        <v/>
      </c>
      <c r="Q81" s="19"/>
      <c r="R81" s="19"/>
    </row>
    <row r="82" spans="2:18" x14ac:dyDescent="0.25">
      <c r="B82" s="10" t="str">
        <f>IF(Worksheet!B82&lt;&gt;"",Worksheet!B82,"")</f>
        <v/>
      </c>
      <c r="C82" s="12" t="str">
        <f t="shared" si="4"/>
        <v/>
      </c>
      <c r="D82" s="12" t="str">
        <f t="shared" si="6"/>
        <v/>
      </c>
      <c r="E82" s="31" t="str">
        <f>IF(Worksheet!I82="","",Worksheet!I82)</f>
        <v/>
      </c>
      <c r="F82" s="32"/>
      <c r="G82" s="33"/>
      <c r="J82" s="19"/>
      <c r="K82" s="19"/>
      <c r="L82" s="19" t="str">
        <f>IF($B82&lt;&gt;"",ROUND(MAX(Worksheet!W82,Worksheet!AB82),Worksheet!$N$3),"")</f>
        <v/>
      </c>
      <c r="M82" s="19" t="str">
        <f>IF($B82&lt;&gt;"",ROUND(MAX(Worksheet!X82,Worksheet!AA82),Worksheet!$N$3),"")</f>
        <v/>
      </c>
      <c r="N82" s="19" t="str">
        <f>IF($B82&lt;&gt;"",ROUND(MAX(Worksheet!Y82,Worksheet!Z82),Worksheet!$N$3),"")</f>
        <v/>
      </c>
      <c r="Q82" s="19"/>
      <c r="R82" s="19"/>
    </row>
    <row r="83" spans="2:18" x14ac:dyDescent="0.25">
      <c r="B83" s="10" t="str">
        <f>IF(Worksheet!B83&lt;&gt;"",Worksheet!B83,"")</f>
        <v/>
      </c>
      <c r="C83" s="12" t="str">
        <f t="shared" si="4"/>
        <v/>
      </c>
      <c r="D83" s="12" t="str">
        <f t="shared" si="6"/>
        <v/>
      </c>
      <c r="E83" s="31" t="str">
        <f>IF(Worksheet!I83="","",Worksheet!I83)</f>
        <v/>
      </c>
      <c r="F83" s="32"/>
      <c r="G83" s="33"/>
      <c r="J83" s="19"/>
      <c r="K83" s="19"/>
      <c r="L83" s="19" t="str">
        <f>IF($B83&lt;&gt;"",ROUND(MAX(Worksheet!W83,Worksheet!AB83),Worksheet!$N$3),"")</f>
        <v/>
      </c>
      <c r="M83" s="19" t="str">
        <f>IF($B83&lt;&gt;"",ROUND(MAX(Worksheet!X83,Worksheet!AA83),Worksheet!$N$3),"")</f>
        <v/>
      </c>
      <c r="N83" s="19" t="str">
        <f>IF($B83&lt;&gt;"",ROUND(MAX(Worksheet!Y83,Worksheet!Z83),Worksheet!$N$3),"")</f>
        <v/>
      </c>
      <c r="Q83" s="19"/>
      <c r="R83" s="19"/>
    </row>
    <row r="84" spans="2:18" x14ac:dyDescent="0.25">
      <c r="B84" s="10" t="str">
        <f>IF(Worksheet!B84&lt;&gt;"",Worksheet!B84,"")</f>
        <v/>
      </c>
      <c r="C84" s="12" t="str">
        <f t="shared" si="4"/>
        <v/>
      </c>
      <c r="D84" s="12" t="str">
        <f t="shared" si="6"/>
        <v/>
      </c>
      <c r="E84" s="31" t="str">
        <f>IF(Worksheet!I84="","",Worksheet!I84)</f>
        <v/>
      </c>
      <c r="F84" s="32"/>
      <c r="G84" s="33"/>
      <c r="J84" s="19"/>
      <c r="K84" s="19"/>
      <c r="L84" s="19" t="str">
        <f>IF($B84&lt;&gt;"",ROUND(MAX(Worksheet!W84,Worksheet!AB84),Worksheet!$N$3),"")</f>
        <v/>
      </c>
      <c r="M84" s="19" t="str">
        <f>IF($B84&lt;&gt;"",ROUND(MAX(Worksheet!X84,Worksheet!AA84),Worksheet!$N$3),"")</f>
        <v/>
      </c>
      <c r="N84" s="19" t="str">
        <f>IF($B84&lt;&gt;"",ROUND(MAX(Worksheet!Y84,Worksheet!Z84),Worksheet!$N$3),"")</f>
        <v/>
      </c>
      <c r="Q84" s="19"/>
      <c r="R84" s="19"/>
    </row>
    <row r="85" spans="2:18" x14ac:dyDescent="0.25">
      <c r="B85" s="10" t="str">
        <f>IF(Worksheet!B85&lt;&gt;"",Worksheet!B85,"")</f>
        <v/>
      </c>
      <c r="C85" s="12" t="str">
        <f t="shared" si="4"/>
        <v/>
      </c>
      <c r="D85" s="12" t="str">
        <f t="shared" si="6"/>
        <v/>
      </c>
      <c r="E85" s="31" t="str">
        <f>IF(Worksheet!I85="","",Worksheet!I85)</f>
        <v/>
      </c>
      <c r="F85" s="32"/>
      <c r="G85" s="33"/>
      <c r="J85" s="19"/>
      <c r="K85" s="19"/>
      <c r="L85" s="19" t="str">
        <f>IF($B85&lt;&gt;"",ROUND(MAX(Worksheet!W85,Worksheet!AB85),Worksheet!$N$3),"")</f>
        <v/>
      </c>
      <c r="M85" s="19" t="str">
        <f>IF($B85&lt;&gt;"",ROUND(MAX(Worksheet!X85,Worksheet!AA85),Worksheet!$N$3),"")</f>
        <v/>
      </c>
      <c r="N85" s="19" t="str">
        <f>IF($B85&lt;&gt;"",ROUND(MAX(Worksheet!Y85,Worksheet!Z85),Worksheet!$N$3),"")</f>
        <v/>
      </c>
      <c r="Q85" s="19"/>
      <c r="R85" s="19"/>
    </row>
    <row r="86" spans="2:18" x14ac:dyDescent="0.25">
      <c r="B86" s="10" t="str">
        <f>IF(Worksheet!B86&lt;&gt;"",Worksheet!B86,"")</f>
        <v/>
      </c>
      <c r="C86" s="12" t="str">
        <f t="shared" si="4"/>
        <v/>
      </c>
      <c r="D86" s="12" t="str">
        <f t="shared" si="6"/>
        <v/>
      </c>
      <c r="E86" s="31" t="str">
        <f>IF(Worksheet!I86="","",Worksheet!I86)</f>
        <v/>
      </c>
      <c r="F86" s="32"/>
      <c r="G86" s="33"/>
      <c r="J86" s="19"/>
      <c r="K86" s="19"/>
      <c r="L86" s="19" t="str">
        <f>IF($B86&lt;&gt;"",ROUND(MAX(Worksheet!W86,Worksheet!AB86),Worksheet!$N$3),"")</f>
        <v/>
      </c>
      <c r="M86" s="19" t="str">
        <f>IF($B86&lt;&gt;"",ROUND(MAX(Worksheet!X86,Worksheet!AA86),Worksheet!$N$3),"")</f>
        <v/>
      </c>
      <c r="N86" s="19" t="str">
        <f>IF($B86&lt;&gt;"",ROUND(MAX(Worksheet!Y86,Worksheet!Z86),Worksheet!$N$3),"")</f>
        <v/>
      </c>
      <c r="Q86" s="19"/>
      <c r="R86" s="19"/>
    </row>
    <row r="87" spans="2:18" x14ac:dyDescent="0.25">
      <c r="B87" s="10" t="str">
        <f>IF(Worksheet!B87&lt;&gt;"",Worksheet!B87,"")</f>
        <v/>
      </c>
      <c r="C87" s="12" t="str">
        <f t="shared" si="4"/>
        <v/>
      </c>
      <c r="D87" s="12" t="str">
        <f t="shared" si="6"/>
        <v/>
      </c>
      <c r="E87" s="31" t="str">
        <f>IF(Worksheet!I87="","",Worksheet!I87)</f>
        <v/>
      </c>
      <c r="F87" s="32"/>
      <c r="G87" s="33"/>
      <c r="J87" s="19"/>
      <c r="K87" s="19"/>
      <c r="L87" s="19" t="str">
        <f>IF($B87&lt;&gt;"",ROUND(MAX(Worksheet!W87,Worksheet!AB87),Worksheet!$N$3),"")</f>
        <v/>
      </c>
      <c r="M87" s="19" t="str">
        <f>IF($B87&lt;&gt;"",ROUND(MAX(Worksheet!X87,Worksheet!AA87),Worksheet!$N$3),"")</f>
        <v/>
      </c>
      <c r="N87" s="19" t="str">
        <f>IF($B87&lt;&gt;"",ROUND(MAX(Worksheet!Y87,Worksheet!Z87),Worksheet!$N$3),"")</f>
        <v/>
      </c>
      <c r="Q87" s="19"/>
      <c r="R87" s="19"/>
    </row>
    <row r="88" spans="2:18" x14ac:dyDescent="0.25">
      <c r="B88" s="10" t="str">
        <f>IF(Worksheet!B88&lt;&gt;"",Worksheet!B88,"")</f>
        <v/>
      </c>
      <c r="C88" s="12" t="str">
        <f t="shared" si="4"/>
        <v/>
      </c>
      <c r="D88" s="12" t="str">
        <f t="shared" si="6"/>
        <v/>
      </c>
      <c r="E88" s="31" t="str">
        <f>IF(Worksheet!I88="","",Worksheet!I88)</f>
        <v/>
      </c>
      <c r="F88" s="32"/>
      <c r="G88" s="33"/>
      <c r="J88" s="19"/>
      <c r="K88" s="19"/>
      <c r="L88" s="19" t="str">
        <f>IF($B88&lt;&gt;"",ROUND(MAX(Worksheet!W88,Worksheet!AB88),Worksheet!$N$3),"")</f>
        <v/>
      </c>
      <c r="M88" s="19" t="str">
        <f>IF($B88&lt;&gt;"",ROUND(MAX(Worksheet!X88,Worksheet!AA88),Worksheet!$N$3),"")</f>
        <v/>
      </c>
      <c r="N88" s="19" t="str">
        <f>IF($B88&lt;&gt;"",ROUND(MAX(Worksheet!Y88,Worksheet!Z88),Worksheet!$N$3),"")</f>
        <v/>
      </c>
      <c r="Q88" s="19"/>
      <c r="R88" s="19"/>
    </row>
    <row r="89" spans="2:18" x14ac:dyDescent="0.25">
      <c r="B89" s="10" t="str">
        <f>IF(Worksheet!B89&lt;&gt;"",Worksheet!B89,"")</f>
        <v/>
      </c>
      <c r="C89" s="12" t="str">
        <f t="shared" si="4"/>
        <v/>
      </c>
      <c r="D89" s="12" t="str">
        <f t="shared" si="6"/>
        <v/>
      </c>
      <c r="E89" s="31" t="str">
        <f>IF(Worksheet!I89="","",Worksheet!I89)</f>
        <v/>
      </c>
      <c r="F89" s="32"/>
      <c r="G89" s="33"/>
      <c r="J89" s="19"/>
      <c r="K89" s="19"/>
      <c r="L89" s="19" t="str">
        <f>IF($B89&lt;&gt;"",ROUND(MAX(Worksheet!W89,Worksheet!AB89),Worksheet!$N$3),"")</f>
        <v/>
      </c>
      <c r="M89" s="19" t="str">
        <f>IF($B89&lt;&gt;"",ROUND(MAX(Worksheet!X89,Worksheet!AA89),Worksheet!$N$3),"")</f>
        <v/>
      </c>
      <c r="N89" s="19" t="str">
        <f>IF($B89&lt;&gt;"",ROUND(MAX(Worksheet!Y89,Worksheet!Z89),Worksheet!$N$3),"")</f>
        <v/>
      </c>
      <c r="Q89" s="19"/>
      <c r="R89" s="19"/>
    </row>
    <row r="90" spans="2:18" x14ac:dyDescent="0.25">
      <c r="B90" s="10" t="str">
        <f>IF(Worksheet!B90&lt;&gt;"",Worksheet!B90,"")</f>
        <v/>
      </c>
      <c r="C90" s="12" t="str">
        <f t="shared" si="4"/>
        <v/>
      </c>
      <c r="D90" s="12" t="str">
        <f t="shared" si="6"/>
        <v/>
      </c>
      <c r="E90" s="31" t="str">
        <f>IF(Worksheet!I90="","",Worksheet!I90)</f>
        <v/>
      </c>
      <c r="F90" s="32"/>
      <c r="G90" s="33"/>
      <c r="J90" s="19"/>
      <c r="K90" s="19"/>
      <c r="L90" s="19" t="str">
        <f>IF($B90&lt;&gt;"",ROUND(MAX(Worksheet!W90,Worksheet!AB90),Worksheet!$N$3),"")</f>
        <v/>
      </c>
      <c r="M90" s="19" t="str">
        <f>IF($B90&lt;&gt;"",ROUND(MAX(Worksheet!X90,Worksheet!AA90),Worksheet!$N$3),"")</f>
        <v/>
      </c>
      <c r="N90" s="19" t="str">
        <f>IF($B90&lt;&gt;"",ROUND(MAX(Worksheet!Y90,Worksheet!Z90),Worksheet!$N$3),"")</f>
        <v/>
      </c>
      <c r="Q90" s="19"/>
      <c r="R90" s="19"/>
    </row>
    <row r="91" spans="2:18" x14ac:dyDescent="0.25">
      <c r="B91" s="10" t="str">
        <f>IF(Worksheet!B91&lt;&gt;"",Worksheet!B91,"")</f>
        <v/>
      </c>
      <c r="C91" s="12" t="str">
        <f t="shared" si="4"/>
        <v/>
      </c>
      <c r="D91" s="12" t="str">
        <f t="shared" si="6"/>
        <v/>
      </c>
      <c r="E91" s="31" t="str">
        <f>IF(Worksheet!I91="","",Worksheet!I91)</f>
        <v/>
      </c>
      <c r="F91" s="32"/>
      <c r="G91" s="33"/>
      <c r="J91" s="19"/>
      <c r="K91" s="19"/>
      <c r="L91" s="19" t="str">
        <f>IF($B91&lt;&gt;"",ROUND(MAX(Worksheet!W91,Worksheet!AB91),Worksheet!$N$3),"")</f>
        <v/>
      </c>
      <c r="M91" s="19" t="str">
        <f>IF($B91&lt;&gt;"",ROUND(MAX(Worksheet!X91,Worksheet!AA91),Worksheet!$N$3),"")</f>
        <v/>
      </c>
      <c r="N91" s="19" t="str">
        <f>IF($B91&lt;&gt;"",ROUND(MAX(Worksheet!Y91,Worksheet!Z91),Worksheet!$N$3),"")</f>
        <v/>
      </c>
      <c r="Q91" s="19"/>
      <c r="R91" s="19"/>
    </row>
    <row r="92" spans="2:18" x14ac:dyDescent="0.25">
      <c r="B92" s="10" t="str">
        <f>IF(Worksheet!B92&lt;&gt;"",Worksheet!B92,"")</f>
        <v/>
      </c>
      <c r="C92" s="12" t="str">
        <f t="shared" si="4"/>
        <v/>
      </c>
      <c r="D92" s="12" t="str">
        <f t="shared" si="6"/>
        <v/>
      </c>
      <c r="E92" s="31" t="str">
        <f>IF(Worksheet!I92="","",Worksheet!I92)</f>
        <v/>
      </c>
      <c r="F92" s="32"/>
      <c r="G92" s="33"/>
      <c r="J92" s="19"/>
      <c r="K92" s="19"/>
      <c r="L92" s="19" t="str">
        <f>IF($B92&lt;&gt;"",ROUND(MAX(Worksheet!W92,Worksheet!AB92),Worksheet!$N$3),"")</f>
        <v/>
      </c>
      <c r="M92" s="19" t="str">
        <f>IF($B92&lt;&gt;"",ROUND(MAX(Worksheet!X92,Worksheet!AA92),Worksheet!$N$3),"")</f>
        <v/>
      </c>
      <c r="N92" s="19" t="str">
        <f>IF($B92&lt;&gt;"",ROUND(MAX(Worksheet!Y92,Worksheet!Z92),Worksheet!$N$3),"")</f>
        <v/>
      </c>
      <c r="Q92" s="19"/>
      <c r="R92" s="19"/>
    </row>
    <row r="93" spans="2:18" x14ac:dyDescent="0.25">
      <c r="B93" s="10" t="str">
        <f>IF(Worksheet!B93&lt;&gt;"",Worksheet!B93,"")</f>
        <v/>
      </c>
      <c r="C93" s="12" t="str">
        <f t="shared" si="4"/>
        <v/>
      </c>
      <c r="D93" s="12" t="str">
        <f t="shared" si="6"/>
        <v/>
      </c>
      <c r="E93" s="31" t="str">
        <f>IF(Worksheet!I93="","",Worksheet!I93)</f>
        <v/>
      </c>
      <c r="F93" s="32"/>
      <c r="G93" s="33"/>
      <c r="J93" s="19"/>
      <c r="K93" s="19"/>
      <c r="L93" s="19" t="str">
        <f>IF($B93&lt;&gt;"",ROUND(MAX(Worksheet!W93,Worksheet!AB93),Worksheet!$N$3),"")</f>
        <v/>
      </c>
      <c r="M93" s="19" t="str">
        <f>IF($B93&lt;&gt;"",ROUND(MAX(Worksheet!X93,Worksheet!AA93),Worksheet!$N$3),"")</f>
        <v/>
      </c>
      <c r="N93" s="19" t="str">
        <f>IF($B93&lt;&gt;"",ROUND(MAX(Worksheet!Y93,Worksheet!Z93),Worksheet!$N$3),"")</f>
        <v/>
      </c>
      <c r="Q93" s="19"/>
      <c r="R93" s="19"/>
    </row>
    <row r="94" spans="2:18" x14ac:dyDescent="0.25">
      <c r="J94" s="19"/>
      <c r="K94" s="19"/>
      <c r="L94" s="19" t="str">
        <f>IF($B94&lt;&gt;"",ROUND(MAX(Worksheet!W94,Worksheet!AB94),Worksheet!$N$3),"")</f>
        <v/>
      </c>
      <c r="M94" s="19" t="str">
        <f>IF($B94&lt;&gt;"",ROUND(MAX(Worksheet!X94,Worksheet!AA94),Worksheet!$N$3),"")</f>
        <v/>
      </c>
      <c r="N94" s="19" t="str">
        <f>IF($B94&lt;&gt;"",ROUND(MAX(Worksheet!Y94,Worksheet!Z94),Worksheet!$N$3),"")</f>
        <v/>
      </c>
      <c r="Q94" s="19"/>
      <c r="R94" s="19"/>
    </row>
    <row r="95" spans="2:18" x14ac:dyDescent="0.25">
      <c r="B95" s="61" t="s">
        <v>67</v>
      </c>
      <c r="C95" s="61"/>
      <c r="D95" s="61"/>
      <c r="E95" s="61"/>
      <c r="F95" s="61"/>
      <c r="G95" s="61"/>
      <c r="H95" s="2" t="str">
        <f>CONCATENATE("Page ",O95," of ",$Q$1)</f>
        <v>Page 4 of 2</v>
      </c>
      <c r="J95" s="19"/>
      <c r="K95" s="19"/>
      <c r="L95" s="19" t="e">
        <f>IF($B95&lt;&gt;"",ROUND(MAX(Worksheet!W95,Worksheet!AB95),Worksheet!$N$3),"")</f>
        <v>#VALUE!</v>
      </c>
      <c r="M95" s="19" t="e">
        <f>IF($B95&lt;&gt;"",ROUND(MAX(Worksheet!X95,Worksheet!AA95),Worksheet!$N$3),"")</f>
        <v>#VALUE!</v>
      </c>
      <c r="N95" s="19" t="e">
        <f>IF($B95&lt;&gt;"",ROUND(MAX(Worksheet!Y95,Worksheet!Z95),Worksheet!$N$3),"")</f>
        <v>#VALUE!</v>
      </c>
      <c r="O95" s="13">
        <f>O48+1</f>
        <v>4</v>
      </c>
      <c r="P95" s="13">
        <f>P48+1</f>
        <v>4</v>
      </c>
      <c r="Q95" s="19"/>
      <c r="R95" s="19"/>
    </row>
    <row r="96" spans="2:18" ht="18" x14ac:dyDescent="0.25">
      <c r="B96" s="59" t="s">
        <v>72</v>
      </c>
      <c r="C96" s="59"/>
      <c r="D96" s="59"/>
      <c r="E96" s="59"/>
      <c r="F96" s="59"/>
      <c r="G96" s="34"/>
      <c r="J96" s="19"/>
      <c r="K96" s="19"/>
      <c r="L96" s="19" t="e">
        <f>IF($B96&lt;&gt;"",ROUND(MAX(Worksheet!W96,Worksheet!AB96),Worksheet!$N$3),"")</f>
        <v>#VALUE!</v>
      </c>
      <c r="M96" s="19" t="e">
        <f>IF($B96&lt;&gt;"",ROUND(MAX(Worksheet!X96,Worksheet!AA96),Worksheet!$N$3),"")</f>
        <v>#VALUE!</v>
      </c>
      <c r="N96" s="19" t="e">
        <f>IF($B96&lt;&gt;"",ROUND(MAX(Worksheet!Y96,Worksheet!Z96),Worksheet!$N$3),"")</f>
        <v>#VALUE!</v>
      </c>
      <c r="Q96" s="19"/>
      <c r="R96" s="19"/>
    </row>
    <row r="97" spans="2:18" ht="16.5" thickBot="1" x14ac:dyDescent="0.3">
      <c r="B97" s="3" t="s">
        <v>31</v>
      </c>
      <c r="C97" s="28">
        <f>$C$3</f>
        <v>0</v>
      </c>
      <c r="D97" s="3" t="s">
        <v>24</v>
      </c>
      <c r="E97" s="4" t="e">
        <f>#REF!</f>
        <v>#REF!</v>
      </c>
      <c r="G97" s="5"/>
      <c r="J97" s="19"/>
      <c r="K97" s="19"/>
      <c r="L97" s="19" t="e">
        <f>IF($B97&lt;&gt;"",ROUND(MAX(Worksheet!W97,Worksheet!AB97),Worksheet!$N$3),"")</f>
        <v>#VALUE!</v>
      </c>
      <c r="M97" s="19" t="e">
        <f>IF($B97&lt;&gt;"",ROUND(MAX(Worksheet!X97,Worksheet!AA97),Worksheet!$N$3),"")</f>
        <v>#VALUE!</v>
      </c>
      <c r="N97" s="19" t="e">
        <f>IF($B97&lt;&gt;"",ROUND(MAX(Worksheet!Y97,Worksheet!Z97),Worksheet!$N$3),"")</f>
        <v>#VALUE!</v>
      </c>
      <c r="Q97" s="19"/>
      <c r="R97" s="19"/>
    </row>
    <row r="98" spans="2:18" x14ac:dyDescent="0.25">
      <c r="G98" s="6"/>
      <c r="J98" s="19"/>
      <c r="K98" s="19"/>
      <c r="L98" s="19" t="str">
        <f>IF($B98&lt;&gt;"",ROUND(MAX(Worksheet!W98,Worksheet!AB98),Worksheet!$N$3),"")</f>
        <v/>
      </c>
      <c r="M98" s="19" t="str">
        <f>IF($B98&lt;&gt;"",ROUND(MAX(Worksheet!X98,Worksheet!AA98),Worksheet!$N$3),"")</f>
        <v/>
      </c>
      <c r="N98" s="19" t="str">
        <f>IF($B98&lt;&gt;"",ROUND(MAX(Worksheet!Y98,Worksheet!Z98),Worksheet!$N$3),"")</f>
        <v/>
      </c>
      <c r="Q98" s="19"/>
      <c r="R98" s="19"/>
    </row>
    <row r="99" spans="2:18" x14ac:dyDescent="0.25">
      <c r="C99" s="60" t="s">
        <v>70</v>
      </c>
      <c r="D99" s="60"/>
      <c r="G99" s="6"/>
      <c r="J99" s="19"/>
      <c r="K99" s="19"/>
      <c r="L99" s="19" t="str">
        <f>IF($B99&lt;&gt;"",ROUND(MAX(Worksheet!W99,Worksheet!AB99),Worksheet!$N$3),"")</f>
        <v/>
      </c>
      <c r="M99" s="19" t="str">
        <f>IF($B99&lt;&gt;"",ROUND(MAX(Worksheet!X99,Worksheet!AA99),Worksheet!$N$3),"")</f>
        <v/>
      </c>
      <c r="N99" s="19" t="str">
        <f>IF($B99&lt;&gt;"",ROUND(MAX(Worksheet!Y99,Worksheet!Z99),Worksheet!$N$3),"")</f>
        <v/>
      </c>
      <c r="Q99" s="19"/>
      <c r="R99" s="19"/>
    </row>
    <row r="100" spans="2:18" x14ac:dyDescent="0.25">
      <c r="B100" s="7" t="s">
        <v>45</v>
      </c>
      <c r="C100" s="7" t="s">
        <v>9</v>
      </c>
      <c r="D100" s="7" t="s">
        <v>11</v>
      </c>
      <c r="E100" s="35" t="s">
        <v>52</v>
      </c>
      <c r="F100" s="35"/>
      <c r="G100" s="35"/>
      <c r="J100" s="19"/>
      <c r="K100" s="19"/>
      <c r="L100" s="19" t="e">
        <f>IF($B100&lt;&gt;"",ROUND(MAX(Worksheet!W100,Worksheet!AB100),Worksheet!$N$3),"")</f>
        <v>#VALUE!</v>
      </c>
      <c r="M100" s="19" t="e">
        <f>IF($B100&lt;&gt;"",ROUND(MAX(Worksheet!X100,Worksheet!AA100),Worksheet!$N$3),"")</f>
        <v>#VALUE!</v>
      </c>
      <c r="N100" s="19" t="e">
        <f>IF($B100&lt;&gt;"",ROUND(MAX(Worksheet!Y100,Worksheet!Z100),Worksheet!$N$3),"")</f>
        <v>#VALUE!</v>
      </c>
      <c r="Q100" s="19"/>
      <c r="R100" s="19"/>
    </row>
    <row r="101" spans="2:18" x14ac:dyDescent="0.25">
      <c r="B101" s="10" t="str">
        <f>IF(Worksheet!B101&lt;&gt;"",Worksheet!B101,"")</f>
        <v/>
      </c>
      <c r="C101" s="12" t="str">
        <f t="shared" ref="C101:C140" si="7">IF(ISERROR(L101),"",L101)</f>
        <v/>
      </c>
      <c r="D101" s="12" t="str">
        <f t="shared" ref="D101:D116" si="8">IF(ISERROR(N101),"",N101)</f>
        <v/>
      </c>
      <c r="E101" s="31" t="str">
        <f>IF(Worksheet!I101="","",Worksheet!I101)</f>
        <v/>
      </c>
      <c r="F101" s="32"/>
      <c r="G101" s="33"/>
      <c r="J101" s="19"/>
      <c r="K101" s="19"/>
      <c r="L101" s="19" t="str">
        <f>IF($B101&lt;&gt;"",ROUND(MAX(Worksheet!W101,Worksheet!AB101),Worksheet!$N$3),"")</f>
        <v/>
      </c>
      <c r="M101" s="19" t="str">
        <f>IF($B101&lt;&gt;"",ROUND(MAX(Worksheet!X101,Worksheet!AA101),Worksheet!$N$3),"")</f>
        <v/>
      </c>
      <c r="N101" s="19" t="str">
        <f>IF($B101&lt;&gt;"",ROUND(MAX(Worksheet!Y101,Worksheet!Z101),Worksheet!$N$3),"")</f>
        <v/>
      </c>
      <c r="Q101" s="13">
        <f>IF(B101="",Q54,Q54+1)</f>
        <v>2</v>
      </c>
      <c r="R101" s="19"/>
    </row>
    <row r="102" spans="2:18" x14ac:dyDescent="0.25">
      <c r="B102" s="10" t="str">
        <f>IF(Worksheet!B102&lt;&gt;"",Worksheet!B102,"")</f>
        <v/>
      </c>
      <c r="C102" s="12" t="str">
        <f t="shared" si="7"/>
        <v/>
      </c>
      <c r="D102" s="12" t="str">
        <f t="shared" si="8"/>
        <v/>
      </c>
      <c r="E102" s="31" t="str">
        <f>IF(Worksheet!I102="","",Worksheet!I102)</f>
        <v/>
      </c>
      <c r="F102" s="32"/>
      <c r="G102" s="33"/>
      <c r="J102" s="19"/>
      <c r="K102" s="19"/>
      <c r="L102" s="19" t="str">
        <f>IF($B102&lt;&gt;"",ROUND(MAX(Worksheet!W102,Worksheet!AB102),Worksheet!$N$3),"")</f>
        <v/>
      </c>
      <c r="M102" s="19" t="str">
        <f>IF($B102&lt;&gt;"",ROUND(MAX(Worksheet!X102,Worksheet!AA102),Worksheet!$N$3),"")</f>
        <v/>
      </c>
      <c r="N102" s="19" t="str">
        <f>IF($B102&lt;&gt;"",ROUND(MAX(Worksheet!Y102,Worksheet!Z102),Worksheet!$N$3),"")</f>
        <v/>
      </c>
      <c r="Q102" s="19"/>
      <c r="R102" s="19"/>
    </row>
    <row r="103" spans="2:18" x14ac:dyDescent="0.25">
      <c r="B103" s="10" t="str">
        <f>IF(Worksheet!B103&lt;&gt;"",Worksheet!B103,"")</f>
        <v/>
      </c>
      <c r="C103" s="12" t="str">
        <f t="shared" si="7"/>
        <v/>
      </c>
      <c r="D103" s="12" t="str">
        <f t="shared" si="8"/>
        <v/>
      </c>
      <c r="E103" s="31" t="str">
        <f>IF(Worksheet!I103="","",Worksheet!I103)</f>
        <v/>
      </c>
      <c r="F103" s="32"/>
      <c r="G103" s="33"/>
      <c r="J103" s="19"/>
      <c r="K103" s="19"/>
      <c r="L103" s="19" t="str">
        <f>IF($B103&lt;&gt;"",ROUND(MAX(Worksheet!W103,Worksheet!AB103),Worksheet!$N$3),"")</f>
        <v/>
      </c>
      <c r="M103" s="19" t="str">
        <f>IF($B103&lt;&gt;"",ROUND(MAX(Worksheet!X103,Worksheet!AA103),Worksheet!$N$3),"")</f>
        <v/>
      </c>
      <c r="N103" s="19" t="str">
        <f>IF($B103&lt;&gt;"",ROUND(MAX(Worksheet!Y103,Worksheet!Z103),Worksheet!$N$3),"")</f>
        <v/>
      </c>
      <c r="Q103" s="19"/>
      <c r="R103" s="19"/>
    </row>
    <row r="104" spans="2:18" x14ac:dyDescent="0.25">
      <c r="B104" s="10" t="str">
        <f>IF(Worksheet!B104&lt;&gt;"",Worksheet!B104,"")</f>
        <v/>
      </c>
      <c r="C104" s="12" t="str">
        <f t="shared" si="7"/>
        <v/>
      </c>
      <c r="D104" s="12" t="str">
        <f t="shared" si="8"/>
        <v/>
      </c>
      <c r="E104" s="31" t="str">
        <f>IF(Worksheet!I104="","",Worksheet!I104)</f>
        <v/>
      </c>
      <c r="F104" s="32"/>
      <c r="G104" s="33"/>
      <c r="J104" s="19"/>
      <c r="K104" s="19"/>
      <c r="L104" s="19" t="str">
        <f>IF($B104&lt;&gt;"",ROUND(MAX(Worksheet!W104,Worksheet!AB104),Worksheet!$N$3),"")</f>
        <v/>
      </c>
      <c r="M104" s="19" t="str">
        <f>IF($B104&lt;&gt;"",ROUND(MAX(Worksheet!X104,Worksheet!AA104),Worksheet!$N$3),"")</f>
        <v/>
      </c>
      <c r="N104" s="19" t="str">
        <f>IF($B104&lt;&gt;"",ROUND(MAX(Worksheet!Y104,Worksheet!Z104),Worksheet!$N$3),"")</f>
        <v/>
      </c>
      <c r="Q104" s="19"/>
      <c r="R104" s="19"/>
    </row>
    <row r="105" spans="2:18" x14ac:dyDescent="0.25">
      <c r="B105" s="10" t="str">
        <f>IF(Worksheet!B105&lt;&gt;"",Worksheet!B105,"")</f>
        <v/>
      </c>
      <c r="C105" s="12" t="str">
        <f t="shared" si="7"/>
        <v/>
      </c>
      <c r="D105" s="12" t="str">
        <f t="shared" si="8"/>
        <v/>
      </c>
      <c r="E105" s="31" t="str">
        <f>IF(Worksheet!I105="","",Worksheet!I105)</f>
        <v/>
      </c>
      <c r="F105" s="32"/>
      <c r="G105" s="33"/>
      <c r="J105" s="19"/>
      <c r="K105" s="19"/>
      <c r="L105" s="19" t="str">
        <f>IF($B105&lt;&gt;"",ROUND(MAX(Worksheet!W105,Worksheet!AB105),Worksheet!$N$3),"")</f>
        <v/>
      </c>
      <c r="M105" s="19" t="str">
        <f>IF($B105&lt;&gt;"",ROUND(MAX(Worksheet!X105,Worksheet!AA105),Worksheet!$N$3),"")</f>
        <v/>
      </c>
      <c r="N105" s="19" t="str">
        <f>IF($B105&lt;&gt;"",ROUND(MAX(Worksheet!Y105,Worksheet!Z105),Worksheet!$N$3),"")</f>
        <v/>
      </c>
      <c r="Q105" s="19"/>
      <c r="R105" s="19"/>
    </row>
    <row r="106" spans="2:18" x14ac:dyDescent="0.25">
      <c r="B106" s="10" t="str">
        <f>IF(Worksheet!B106&lt;&gt;"",Worksheet!B106,"")</f>
        <v/>
      </c>
      <c r="C106" s="12" t="str">
        <f t="shared" si="7"/>
        <v/>
      </c>
      <c r="D106" s="12" t="str">
        <f t="shared" si="8"/>
        <v/>
      </c>
      <c r="E106" s="31" t="str">
        <f>IF(Worksheet!I106="","",Worksheet!I106)</f>
        <v/>
      </c>
      <c r="F106" s="32"/>
      <c r="G106" s="33"/>
      <c r="J106" s="19"/>
      <c r="K106" s="19"/>
      <c r="L106" s="19" t="str">
        <f>IF($B106&lt;&gt;"",ROUND(MAX(Worksheet!W106,Worksheet!AB106),Worksheet!$N$3),"")</f>
        <v/>
      </c>
      <c r="M106" s="19" t="str">
        <f>IF($B106&lt;&gt;"",ROUND(MAX(Worksheet!X106,Worksheet!AA106),Worksheet!$N$3),"")</f>
        <v/>
      </c>
      <c r="N106" s="19" t="str">
        <f>IF($B106&lt;&gt;"",ROUND(MAX(Worksheet!Y106,Worksheet!Z106),Worksheet!$N$3),"")</f>
        <v/>
      </c>
      <c r="Q106" s="19"/>
      <c r="R106" s="19"/>
    </row>
    <row r="107" spans="2:18" x14ac:dyDescent="0.25">
      <c r="B107" s="10" t="str">
        <f>IF(Worksheet!B107&lt;&gt;"",Worksheet!B107,"")</f>
        <v/>
      </c>
      <c r="C107" s="12" t="str">
        <f t="shared" si="7"/>
        <v/>
      </c>
      <c r="D107" s="12" t="str">
        <f t="shared" si="8"/>
        <v/>
      </c>
      <c r="E107" s="31" t="str">
        <f>IF(Worksheet!I107="","",Worksheet!I107)</f>
        <v/>
      </c>
      <c r="F107" s="32"/>
      <c r="G107" s="33"/>
      <c r="J107" s="19"/>
      <c r="K107" s="19"/>
      <c r="L107" s="19" t="str">
        <f>IF($B107&lt;&gt;"",ROUND(MAX(Worksheet!W107,Worksheet!AB107),Worksheet!$N$3),"")</f>
        <v/>
      </c>
      <c r="M107" s="19" t="str">
        <f>IF($B107&lt;&gt;"",ROUND(MAX(Worksheet!X107,Worksheet!AA107),Worksheet!$N$3),"")</f>
        <v/>
      </c>
      <c r="N107" s="19" t="str">
        <f>IF($B107&lt;&gt;"",ROUND(MAX(Worksheet!Y107,Worksheet!Z107),Worksheet!$N$3),"")</f>
        <v/>
      </c>
      <c r="Q107" s="19"/>
      <c r="R107" s="19"/>
    </row>
    <row r="108" spans="2:18" x14ac:dyDescent="0.25">
      <c r="B108" s="10" t="str">
        <f>IF(Worksheet!B108&lt;&gt;"",Worksheet!B108,"")</f>
        <v/>
      </c>
      <c r="C108" s="12" t="str">
        <f t="shared" si="7"/>
        <v/>
      </c>
      <c r="D108" s="12" t="str">
        <f t="shared" si="8"/>
        <v/>
      </c>
      <c r="E108" s="31" t="str">
        <f>IF(Worksheet!I108="","",Worksheet!I108)</f>
        <v/>
      </c>
      <c r="F108" s="32"/>
      <c r="G108" s="33"/>
      <c r="J108" s="19"/>
      <c r="K108" s="19"/>
      <c r="L108" s="19" t="str">
        <f>IF($B108&lt;&gt;"",ROUND(MAX(Worksheet!W108,Worksheet!AB108),Worksheet!$N$3),"")</f>
        <v/>
      </c>
      <c r="M108" s="19" t="str">
        <f>IF($B108&lt;&gt;"",ROUND(MAX(Worksheet!X108,Worksheet!AA108),Worksheet!$N$3),"")</f>
        <v/>
      </c>
      <c r="N108" s="19" t="str">
        <f>IF($B108&lt;&gt;"",ROUND(MAX(Worksheet!Y108,Worksheet!Z108),Worksheet!$N$3),"")</f>
        <v/>
      </c>
      <c r="Q108" s="19"/>
      <c r="R108" s="19"/>
    </row>
    <row r="109" spans="2:18" x14ac:dyDescent="0.25">
      <c r="B109" s="10" t="str">
        <f>IF(Worksheet!B109&lt;&gt;"",Worksheet!B109,"")</f>
        <v/>
      </c>
      <c r="C109" s="12" t="str">
        <f t="shared" si="7"/>
        <v/>
      </c>
      <c r="D109" s="12" t="str">
        <f t="shared" si="8"/>
        <v/>
      </c>
      <c r="E109" s="31" t="str">
        <f>IF(Worksheet!I109="","",Worksheet!I109)</f>
        <v/>
      </c>
      <c r="F109" s="32"/>
      <c r="G109" s="33"/>
      <c r="J109" s="19"/>
      <c r="K109" s="19"/>
      <c r="L109" s="19" t="str">
        <f>IF($B109&lt;&gt;"",ROUND(MAX(Worksheet!W109,Worksheet!AB109),Worksheet!$N$3),"")</f>
        <v/>
      </c>
      <c r="M109" s="19" t="str">
        <f>IF($B109&lt;&gt;"",ROUND(MAX(Worksheet!X109,Worksheet!AA109),Worksheet!$N$3),"")</f>
        <v/>
      </c>
      <c r="N109" s="19" t="str">
        <f>IF($B109&lt;&gt;"",ROUND(MAX(Worksheet!Y109,Worksheet!Z109),Worksheet!$N$3),"")</f>
        <v/>
      </c>
      <c r="Q109" s="19"/>
      <c r="R109" s="19"/>
    </row>
    <row r="110" spans="2:18" x14ac:dyDescent="0.25">
      <c r="B110" s="10" t="str">
        <f>IF(Worksheet!B110&lt;&gt;"",Worksheet!B110,"")</f>
        <v/>
      </c>
      <c r="C110" s="12" t="str">
        <f t="shared" si="7"/>
        <v/>
      </c>
      <c r="D110" s="12" t="str">
        <f t="shared" si="8"/>
        <v/>
      </c>
      <c r="E110" s="31" t="str">
        <f>IF(Worksheet!I110="","",Worksheet!I110)</f>
        <v/>
      </c>
      <c r="F110" s="32"/>
      <c r="G110" s="33"/>
      <c r="J110" s="19"/>
      <c r="K110" s="19"/>
      <c r="L110" s="19" t="str">
        <f>IF($B110&lt;&gt;"",ROUND(MAX(Worksheet!W110,Worksheet!AB110),Worksheet!$N$3),"")</f>
        <v/>
      </c>
      <c r="M110" s="19" t="str">
        <f>IF($B110&lt;&gt;"",ROUND(MAX(Worksheet!X110,Worksheet!AA110),Worksheet!$N$3),"")</f>
        <v/>
      </c>
      <c r="N110" s="19" t="str">
        <f>IF($B110&lt;&gt;"",ROUND(MAX(Worksheet!Y110,Worksheet!Z110),Worksheet!$N$3),"")</f>
        <v/>
      </c>
      <c r="Q110" s="19"/>
      <c r="R110" s="19"/>
    </row>
    <row r="111" spans="2:18" x14ac:dyDescent="0.25">
      <c r="B111" s="10" t="str">
        <f>IF(Worksheet!B111&lt;&gt;"",Worksheet!B111,"")</f>
        <v/>
      </c>
      <c r="C111" s="12" t="str">
        <f t="shared" si="7"/>
        <v/>
      </c>
      <c r="D111" s="12" t="str">
        <f t="shared" si="8"/>
        <v/>
      </c>
      <c r="E111" s="31" t="str">
        <f>IF(Worksheet!I111="","",Worksheet!I111)</f>
        <v/>
      </c>
      <c r="F111" s="32"/>
      <c r="G111" s="33"/>
      <c r="J111" s="19"/>
      <c r="K111" s="19"/>
      <c r="L111" s="19" t="str">
        <f>IF($B111&lt;&gt;"",ROUND(MAX(Worksheet!W111,Worksheet!AB111),Worksheet!$N$3),"")</f>
        <v/>
      </c>
      <c r="M111" s="19" t="str">
        <f>IF($B111&lt;&gt;"",ROUND(MAX(Worksheet!X111,Worksheet!AA111),Worksheet!$N$3),"")</f>
        <v/>
      </c>
      <c r="N111" s="19" t="str">
        <f>IF($B111&lt;&gt;"",ROUND(MAX(Worksheet!Y111,Worksheet!Z111),Worksheet!$N$3),"")</f>
        <v/>
      </c>
      <c r="Q111" s="19"/>
      <c r="R111" s="19"/>
    </row>
    <row r="112" spans="2:18" x14ac:dyDescent="0.25">
      <c r="B112" s="10" t="str">
        <f>IF(Worksheet!B112&lt;&gt;"",Worksheet!B112,"")</f>
        <v/>
      </c>
      <c r="C112" s="12" t="str">
        <f t="shared" si="7"/>
        <v/>
      </c>
      <c r="D112" s="12" t="str">
        <f t="shared" si="8"/>
        <v/>
      </c>
      <c r="E112" s="31" t="str">
        <f>IF(Worksheet!I112="","",Worksheet!I112)</f>
        <v/>
      </c>
      <c r="F112" s="32"/>
      <c r="G112" s="33"/>
      <c r="J112" s="19"/>
      <c r="K112" s="19"/>
      <c r="L112" s="19" t="str">
        <f>IF($B112&lt;&gt;"",ROUND(MAX(Worksheet!W112,Worksheet!AB112),Worksheet!$N$3),"")</f>
        <v/>
      </c>
      <c r="M112" s="19" t="str">
        <f>IF($B112&lt;&gt;"",ROUND(MAX(Worksheet!X112,Worksheet!AA112),Worksheet!$N$3),"")</f>
        <v/>
      </c>
      <c r="N112" s="19" t="str">
        <f>IF($B112&lt;&gt;"",ROUND(MAX(Worksheet!Y112,Worksheet!Z112),Worksheet!$N$3),"")</f>
        <v/>
      </c>
      <c r="Q112" s="19"/>
      <c r="R112" s="19"/>
    </row>
    <row r="113" spans="2:18" x14ac:dyDescent="0.25">
      <c r="B113" s="10" t="str">
        <f>IF(Worksheet!B113&lt;&gt;"",Worksheet!B113,"")</f>
        <v/>
      </c>
      <c r="C113" s="12" t="str">
        <f t="shared" si="7"/>
        <v/>
      </c>
      <c r="D113" s="12" t="str">
        <f t="shared" si="8"/>
        <v/>
      </c>
      <c r="E113" s="31" t="str">
        <f>IF(Worksheet!I113="","",Worksheet!I113)</f>
        <v/>
      </c>
      <c r="F113" s="32"/>
      <c r="G113" s="33"/>
      <c r="J113" s="19"/>
      <c r="K113" s="19"/>
      <c r="L113" s="19" t="str">
        <f>IF($B113&lt;&gt;"",ROUND(MAX(Worksheet!W113,Worksheet!AB113),Worksheet!$N$3),"")</f>
        <v/>
      </c>
      <c r="M113" s="19" t="str">
        <f>IF($B113&lt;&gt;"",ROUND(MAX(Worksheet!X113,Worksheet!AA113),Worksheet!$N$3),"")</f>
        <v/>
      </c>
      <c r="N113" s="19" t="str">
        <f>IF($B113&lt;&gt;"",ROUND(MAX(Worksheet!Y113,Worksheet!Z113),Worksheet!$N$3),"")</f>
        <v/>
      </c>
      <c r="Q113" s="19"/>
      <c r="R113" s="19"/>
    </row>
    <row r="114" spans="2:18" x14ac:dyDescent="0.25">
      <c r="B114" s="10" t="str">
        <f>IF(Worksheet!B114&lt;&gt;"",Worksheet!B114,"")</f>
        <v/>
      </c>
      <c r="C114" s="12" t="str">
        <f t="shared" si="7"/>
        <v/>
      </c>
      <c r="D114" s="12" t="str">
        <f t="shared" si="8"/>
        <v/>
      </c>
      <c r="E114" s="31" t="str">
        <f>IF(Worksheet!I114="","",Worksheet!I114)</f>
        <v/>
      </c>
      <c r="F114" s="32"/>
      <c r="G114" s="33"/>
      <c r="J114" s="19"/>
      <c r="K114" s="19"/>
      <c r="L114" s="19" t="str">
        <f>IF($B114&lt;&gt;"",ROUND(MAX(Worksheet!W114,Worksheet!AB114),Worksheet!$N$3),"")</f>
        <v/>
      </c>
      <c r="M114" s="19" t="str">
        <f>IF($B114&lt;&gt;"",ROUND(MAX(Worksheet!X114,Worksheet!AA114),Worksheet!$N$3),"")</f>
        <v/>
      </c>
      <c r="N114" s="19" t="str">
        <f>IF($B114&lt;&gt;"",ROUND(MAX(Worksheet!Y114,Worksheet!Z114),Worksheet!$N$3),"")</f>
        <v/>
      </c>
      <c r="Q114" s="19"/>
      <c r="R114" s="19"/>
    </row>
    <row r="115" spans="2:18" x14ac:dyDescent="0.25">
      <c r="B115" s="10" t="str">
        <f>IF(Worksheet!B115&lt;&gt;"",Worksheet!B115,"")</f>
        <v/>
      </c>
      <c r="C115" s="12" t="str">
        <f t="shared" si="7"/>
        <v/>
      </c>
      <c r="D115" s="12" t="str">
        <f t="shared" si="8"/>
        <v/>
      </c>
      <c r="E115" s="31" t="str">
        <f>IF(Worksheet!I115="","",Worksheet!I115)</f>
        <v/>
      </c>
      <c r="F115" s="32"/>
      <c r="G115" s="33"/>
      <c r="J115" s="19"/>
      <c r="K115" s="19"/>
      <c r="L115" s="19" t="str">
        <f>IF($B115&lt;&gt;"",ROUND(MAX(Worksheet!W115,Worksheet!AB115),Worksheet!$N$3),"")</f>
        <v/>
      </c>
      <c r="M115" s="19" t="str">
        <f>IF($B115&lt;&gt;"",ROUND(MAX(Worksheet!X115,Worksheet!AA115),Worksheet!$N$3),"")</f>
        <v/>
      </c>
      <c r="N115" s="19" t="str">
        <f>IF($B115&lt;&gt;"",ROUND(MAX(Worksheet!Y115,Worksheet!Z115),Worksheet!$N$3),"")</f>
        <v/>
      </c>
      <c r="Q115" s="19"/>
      <c r="R115" s="19"/>
    </row>
    <row r="116" spans="2:18" x14ac:dyDescent="0.25">
      <c r="B116" s="10" t="str">
        <f>IF(Worksheet!B116&lt;&gt;"",Worksheet!B116,"")</f>
        <v/>
      </c>
      <c r="C116" s="12" t="str">
        <f t="shared" si="7"/>
        <v/>
      </c>
      <c r="D116" s="12" t="str">
        <f t="shared" si="8"/>
        <v/>
      </c>
      <c r="E116" s="31" t="str">
        <f>IF(Worksheet!I116="","",Worksheet!I116)</f>
        <v/>
      </c>
      <c r="F116" s="32"/>
      <c r="G116" s="33"/>
      <c r="J116" s="19"/>
      <c r="K116" s="19"/>
      <c r="L116" s="19" t="str">
        <f>IF($B116&lt;&gt;"",ROUND(MAX(Worksheet!W116,Worksheet!AB116),Worksheet!$N$3),"")</f>
        <v/>
      </c>
      <c r="M116" s="19" t="str">
        <f>IF($B116&lt;&gt;"",ROUND(MAX(Worksheet!X116,Worksheet!AA116),Worksheet!$N$3),"")</f>
        <v/>
      </c>
      <c r="N116" s="19" t="str">
        <f>IF($B116&lt;&gt;"",ROUND(MAX(Worksheet!Y116,Worksheet!Z116),Worksheet!$N$3),"")</f>
        <v/>
      </c>
      <c r="Q116" s="19"/>
      <c r="R116" s="19"/>
    </row>
    <row r="117" spans="2:18" x14ac:dyDescent="0.25">
      <c r="B117" s="10" t="str">
        <f>IF(Worksheet!B117&lt;&gt;"",Worksheet!B117,"")</f>
        <v/>
      </c>
      <c r="C117" s="12" t="str">
        <f t="shared" si="7"/>
        <v/>
      </c>
      <c r="D117" s="12" t="str">
        <f t="shared" ref="D117:D140" si="9">IF(ISERROR(N117),"",N117)</f>
        <v/>
      </c>
      <c r="E117" s="31" t="str">
        <f>IF(Worksheet!I117="","",Worksheet!I117)</f>
        <v/>
      </c>
      <c r="F117" s="32"/>
      <c r="G117" s="33"/>
      <c r="J117" s="19"/>
      <c r="K117" s="19"/>
      <c r="L117" s="19" t="str">
        <f>IF($B117&lt;&gt;"",ROUND(MAX(Worksheet!W117,Worksheet!AB117),Worksheet!$N$3),"")</f>
        <v/>
      </c>
      <c r="M117" s="19" t="str">
        <f>IF($B117&lt;&gt;"",ROUND(MAX(Worksheet!X117,Worksheet!AA117),Worksheet!$N$3),"")</f>
        <v/>
      </c>
      <c r="N117" s="19" t="str">
        <f>IF($B117&lt;&gt;"",ROUND(MAX(Worksheet!Y117,Worksheet!Z117),Worksheet!$N$3),"")</f>
        <v/>
      </c>
      <c r="Q117" s="19"/>
      <c r="R117" s="19"/>
    </row>
    <row r="118" spans="2:18" x14ac:dyDescent="0.25">
      <c r="B118" s="10" t="str">
        <f>IF(Worksheet!B118&lt;&gt;"",Worksheet!B118,"")</f>
        <v/>
      </c>
      <c r="C118" s="12" t="str">
        <f t="shared" si="7"/>
        <v/>
      </c>
      <c r="D118" s="12" t="str">
        <f t="shared" si="9"/>
        <v/>
      </c>
      <c r="E118" s="31" t="str">
        <f>IF(Worksheet!I118="","",Worksheet!I118)</f>
        <v/>
      </c>
      <c r="F118" s="32"/>
      <c r="G118" s="33"/>
      <c r="J118" s="19"/>
      <c r="K118" s="19"/>
      <c r="L118" s="19" t="str">
        <f>IF($B118&lt;&gt;"",ROUND(MAX(Worksheet!W118,Worksheet!AB118),Worksheet!$N$3),"")</f>
        <v/>
      </c>
      <c r="M118" s="19" t="str">
        <f>IF($B118&lt;&gt;"",ROUND(MAX(Worksheet!X118,Worksheet!AA118),Worksheet!$N$3),"")</f>
        <v/>
      </c>
      <c r="N118" s="19" t="str">
        <f>IF($B118&lt;&gt;"",ROUND(MAX(Worksheet!Y118,Worksheet!Z118),Worksheet!$N$3),"")</f>
        <v/>
      </c>
      <c r="Q118" s="19"/>
      <c r="R118" s="19"/>
    </row>
    <row r="119" spans="2:18" x14ac:dyDescent="0.25">
      <c r="B119" s="10" t="str">
        <f>IF(Worksheet!B119&lt;&gt;"",Worksheet!B119,"")</f>
        <v/>
      </c>
      <c r="C119" s="12" t="str">
        <f t="shared" si="7"/>
        <v/>
      </c>
      <c r="D119" s="12" t="str">
        <f t="shared" si="9"/>
        <v/>
      </c>
      <c r="E119" s="31" t="str">
        <f>IF(Worksheet!I119="","",Worksheet!I119)</f>
        <v/>
      </c>
      <c r="F119" s="32"/>
      <c r="G119" s="33"/>
      <c r="J119" s="19"/>
      <c r="K119" s="19"/>
      <c r="L119" s="19" t="str">
        <f>IF($B119&lt;&gt;"",ROUND(MAX(Worksheet!W119,Worksheet!AB119),Worksheet!$N$3),"")</f>
        <v/>
      </c>
      <c r="M119" s="19" t="str">
        <f>IF($B119&lt;&gt;"",ROUND(MAX(Worksheet!X119,Worksheet!AA119),Worksheet!$N$3),"")</f>
        <v/>
      </c>
      <c r="N119" s="19" t="str">
        <f>IF($B119&lt;&gt;"",ROUND(MAX(Worksheet!Y119,Worksheet!Z119),Worksheet!$N$3),"")</f>
        <v/>
      </c>
      <c r="Q119" s="19"/>
      <c r="R119" s="19"/>
    </row>
    <row r="120" spans="2:18" x14ac:dyDescent="0.25">
      <c r="B120" s="10" t="str">
        <f>IF(Worksheet!B120&lt;&gt;"",Worksheet!B120,"")</f>
        <v/>
      </c>
      <c r="C120" s="12" t="str">
        <f t="shared" si="7"/>
        <v/>
      </c>
      <c r="D120" s="12" t="str">
        <f t="shared" si="9"/>
        <v/>
      </c>
      <c r="E120" s="31" t="str">
        <f>IF(Worksheet!I120="","",Worksheet!I120)</f>
        <v/>
      </c>
      <c r="F120" s="32"/>
      <c r="G120" s="33"/>
      <c r="J120" s="19"/>
      <c r="K120" s="19"/>
      <c r="L120" s="19" t="str">
        <f>IF($B120&lt;&gt;"",ROUND(MAX(Worksheet!W120,Worksheet!AB120),Worksheet!$N$3),"")</f>
        <v/>
      </c>
      <c r="M120" s="19" t="str">
        <f>IF($B120&lt;&gt;"",ROUND(MAX(Worksheet!X120,Worksheet!AA120),Worksheet!$N$3),"")</f>
        <v/>
      </c>
      <c r="N120" s="19" t="str">
        <f>IF($B120&lt;&gt;"",ROUND(MAX(Worksheet!Y120,Worksheet!Z120),Worksheet!$N$3),"")</f>
        <v/>
      </c>
      <c r="Q120" s="19"/>
      <c r="R120" s="19"/>
    </row>
    <row r="121" spans="2:18" x14ac:dyDescent="0.25">
      <c r="B121" s="10" t="str">
        <f>IF(Worksheet!B121&lt;&gt;"",Worksheet!B121,"")</f>
        <v/>
      </c>
      <c r="C121" s="12" t="str">
        <f t="shared" si="7"/>
        <v/>
      </c>
      <c r="D121" s="12" t="str">
        <f t="shared" si="9"/>
        <v/>
      </c>
      <c r="E121" s="31" t="str">
        <f>IF(Worksheet!I121="","",Worksheet!I121)</f>
        <v/>
      </c>
      <c r="F121" s="32"/>
      <c r="G121" s="33"/>
      <c r="J121" s="19"/>
      <c r="K121" s="19"/>
      <c r="L121" s="19" t="str">
        <f>IF($B121&lt;&gt;"",ROUND(MAX(Worksheet!W121,Worksheet!AB121),Worksheet!$N$3),"")</f>
        <v/>
      </c>
      <c r="M121" s="19" t="str">
        <f>IF($B121&lt;&gt;"",ROUND(MAX(Worksheet!X121,Worksheet!AA121),Worksheet!$N$3),"")</f>
        <v/>
      </c>
      <c r="N121" s="19" t="str">
        <f>IF($B121&lt;&gt;"",ROUND(MAX(Worksheet!Y121,Worksheet!Z121),Worksheet!$N$3),"")</f>
        <v/>
      </c>
      <c r="Q121" s="19"/>
      <c r="R121" s="19"/>
    </row>
    <row r="122" spans="2:18" x14ac:dyDescent="0.25">
      <c r="B122" s="10" t="str">
        <f>IF(Worksheet!B122&lt;&gt;"",Worksheet!B122,"")</f>
        <v/>
      </c>
      <c r="C122" s="12" t="str">
        <f t="shared" si="7"/>
        <v/>
      </c>
      <c r="D122" s="12" t="str">
        <f t="shared" si="9"/>
        <v/>
      </c>
      <c r="E122" s="31" t="str">
        <f>IF(Worksheet!I122="","",Worksheet!I122)</f>
        <v/>
      </c>
      <c r="F122" s="32"/>
      <c r="G122" s="33"/>
      <c r="J122" s="19"/>
      <c r="K122" s="19"/>
      <c r="L122" s="19" t="str">
        <f>IF($B122&lt;&gt;"",ROUND(MAX(Worksheet!W122,Worksheet!AB122),Worksheet!$N$3),"")</f>
        <v/>
      </c>
      <c r="M122" s="19" t="str">
        <f>IF($B122&lt;&gt;"",ROUND(MAX(Worksheet!X122,Worksheet!AA122),Worksheet!$N$3),"")</f>
        <v/>
      </c>
      <c r="N122" s="19" t="str">
        <f>IF($B122&lt;&gt;"",ROUND(MAX(Worksheet!Y122,Worksheet!Z122),Worksheet!$N$3),"")</f>
        <v/>
      </c>
      <c r="Q122" s="19"/>
      <c r="R122" s="19"/>
    </row>
    <row r="123" spans="2:18" x14ac:dyDescent="0.25">
      <c r="B123" s="10" t="str">
        <f>IF(Worksheet!B123&lt;&gt;"",Worksheet!B123,"")</f>
        <v/>
      </c>
      <c r="C123" s="12" t="str">
        <f t="shared" si="7"/>
        <v/>
      </c>
      <c r="D123" s="12" t="str">
        <f t="shared" si="9"/>
        <v/>
      </c>
      <c r="E123" s="31" t="str">
        <f>IF(Worksheet!I123="","",Worksheet!I123)</f>
        <v/>
      </c>
      <c r="F123" s="32"/>
      <c r="G123" s="33"/>
      <c r="J123" s="19"/>
      <c r="K123" s="19"/>
      <c r="L123" s="19" t="str">
        <f>IF($B123&lt;&gt;"",ROUND(MAX(Worksheet!W123,Worksheet!AB123),Worksheet!$N$3),"")</f>
        <v/>
      </c>
      <c r="M123" s="19" t="str">
        <f>IF($B123&lt;&gt;"",ROUND(MAX(Worksheet!X123,Worksheet!AA123),Worksheet!$N$3),"")</f>
        <v/>
      </c>
      <c r="N123" s="19" t="str">
        <f>IF($B123&lt;&gt;"",ROUND(MAX(Worksheet!Y123,Worksheet!Z123),Worksheet!$N$3),"")</f>
        <v/>
      </c>
      <c r="Q123" s="19"/>
      <c r="R123" s="19"/>
    </row>
    <row r="124" spans="2:18" x14ac:dyDescent="0.25">
      <c r="B124" s="10" t="str">
        <f>IF(Worksheet!B124&lt;&gt;"",Worksheet!B124,"")</f>
        <v/>
      </c>
      <c r="C124" s="12" t="str">
        <f t="shared" si="7"/>
        <v/>
      </c>
      <c r="D124" s="12" t="str">
        <f t="shared" si="9"/>
        <v/>
      </c>
      <c r="E124" s="31" t="str">
        <f>IF(Worksheet!I124="","",Worksheet!I124)</f>
        <v/>
      </c>
      <c r="F124" s="32"/>
      <c r="G124" s="33"/>
      <c r="J124" s="19"/>
      <c r="K124" s="19"/>
      <c r="L124" s="19" t="str">
        <f>IF($B124&lt;&gt;"",ROUND(MAX(Worksheet!W124,Worksheet!AB124),Worksheet!$N$3),"")</f>
        <v/>
      </c>
      <c r="M124" s="19" t="str">
        <f>IF($B124&lt;&gt;"",ROUND(MAX(Worksheet!X124,Worksheet!AA124),Worksheet!$N$3),"")</f>
        <v/>
      </c>
      <c r="N124" s="19" t="str">
        <f>IF($B124&lt;&gt;"",ROUND(MAX(Worksheet!Y124,Worksheet!Z124),Worksheet!$N$3),"")</f>
        <v/>
      </c>
      <c r="Q124" s="19"/>
      <c r="R124" s="19"/>
    </row>
    <row r="125" spans="2:18" x14ac:dyDescent="0.25">
      <c r="B125" s="10" t="str">
        <f>IF(Worksheet!B125&lt;&gt;"",Worksheet!B125,"")</f>
        <v/>
      </c>
      <c r="C125" s="12" t="str">
        <f t="shared" si="7"/>
        <v/>
      </c>
      <c r="D125" s="12" t="str">
        <f t="shared" si="9"/>
        <v/>
      </c>
      <c r="E125" s="31" t="str">
        <f>IF(Worksheet!I125="","",Worksheet!I125)</f>
        <v/>
      </c>
      <c r="F125" s="32"/>
      <c r="G125" s="33"/>
      <c r="J125" s="19"/>
      <c r="K125" s="19"/>
      <c r="L125" s="19" t="str">
        <f>IF($B125&lt;&gt;"",ROUND(MAX(Worksheet!W125,Worksheet!AB125),Worksheet!$N$3),"")</f>
        <v/>
      </c>
      <c r="M125" s="19" t="str">
        <f>IF($B125&lt;&gt;"",ROUND(MAX(Worksheet!X125,Worksheet!AA125),Worksheet!$N$3),"")</f>
        <v/>
      </c>
      <c r="N125" s="19" t="str">
        <f>IF($B125&lt;&gt;"",ROUND(MAX(Worksheet!Y125,Worksheet!Z125),Worksheet!$N$3),"")</f>
        <v/>
      </c>
      <c r="Q125" s="19"/>
      <c r="R125" s="19"/>
    </row>
    <row r="126" spans="2:18" x14ac:dyDescent="0.25">
      <c r="B126" s="10" t="str">
        <f>IF(Worksheet!B126&lt;&gt;"",Worksheet!B126,"")</f>
        <v/>
      </c>
      <c r="C126" s="12" t="str">
        <f t="shared" si="7"/>
        <v/>
      </c>
      <c r="D126" s="12" t="str">
        <f t="shared" si="9"/>
        <v/>
      </c>
      <c r="E126" s="31" t="str">
        <f>IF(Worksheet!I126="","",Worksheet!I126)</f>
        <v/>
      </c>
      <c r="F126" s="32"/>
      <c r="G126" s="33"/>
      <c r="J126" s="19"/>
      <c r="K126" s="19"/>
      <c r="L126" s="19" t="str">
        <f>IF($B126&lt;&gt;"",ROUND(MAX(Worksheet!W126,Worksheet!AB126),Worksheet!$N$3),"")</f>
        <v/>
      </c>
      <c r="M126" s="19" t="str">
        <f>IF($B126&lt;&gt;"",ROUND(MAX(Worksheet!X126,Worksheet!AA126),Worksheet!$N$3),"")</f>
        <v/>
      </c>
      <c r="N126" s="19" t="str">
        <f>IF($B126&lt;&gt;"",ROUND(MAX(Worksheet!Y126,Worksheet!Z126),Worksheet!$N$3),"")</f>
        <v/>
      </c>
      <c r="Q126" s="19"/>
      <c r="R126" s="19"/>
    </row>
    <row r="127" spans="2:18" x14ac:dyDescent="0.25">
      <c r="B127" s="10" t="str">
        <f>IF(Worksheet!B127&lt;&gt;"",Worksheet!B127,"")</f>
        <v/>
      </c>
      <c r="C127" s="12" t="str">
        <f t="shared" si="7"/>
        <v/>
      </c>
      <c r="D127" s="12" t="str">
        <f t="shared" si="9"/>
        <v/>
      </c>
      <c r="E127" s="31" t="str">
        <f>IF(Worksheet!I127="","",Worksheet!I127)</f>
        <v/>
      </c>
      <c r="F127" s="32"/>
      <c r="G127" s="33"/>
      <c r="J127" s="19"/>
      <c r="K127" s="19"/>
      <c r="L127" s="19" t="str">
        <f>IF($B127&lt;&gt;"",ROUND(MAX(Worksheet!W127,Worksheet!AB127),Worksheet!$N$3),"")</f>
        <v/>
      </c>
      <c r="M127" s="19" t="str">
        <f>IF($B127&lt;&gt;"",ROUND(MAX(Worksheet!X127,Worksheet!AA127),Worksheet!$N$3),"")</f>
        <v/>
      </c>
      <c r="N127" s="19" t="str">
        <f>IF($B127&lt;&gt;"",ROUND(MAX(Worksheet!Y127,Worksheet!Z127),Worksheet!$N$3),"")</f>
        <v/>
      </c>
      <c r="Q127" s="19"/>
      <c r="R127" s="19"/>
    </row>
    <row r="128" spans="2:18" x14ac:dyDescent="0.25">
      <c r="B128" s="10" t="str">
        <f>IF(Worksheet!B128&lt;&gt;"",Worksheet!B128,"")</f>
        <v/>
      </c>
      <c r="C128" s="12" t="str">
        <f t="shared" si="7"/>
        <v/>
      </c>
      <c r="D128" s="12" t="str">
        <f t="shared" si="9"/>
        <v/>
      </c>
      <c r="E128" s="31" t="str">
        <f>IF(Worksheet!I128="","",Worksheet!I128)</f>
        <v/>
      </c>
      <c r="F128" s="32"/>
      <c r="G128" s="33"/>
      <c r="J128" s="19"/>
      <c r="K128" s="19"/>
      <c r="L128" s="19" t="str">
        <f>IF($B128&lt;&gt;"",ROUND(MAX(Worksheet!W128,Worksheet!AB128),Worksheet!$N$3),"")</f>
        <v/>
      </c>
      <c r="M128" s="19" t="str">
        <f>IF($B128&lt;&gt;"",ROUND(MAX(Worksheet!X128,Worksheet!AA128),Worksheet!$N$3),"")</f>
        <v/>
      </c>
      <c r="N128" s="19" t="str">
        <f>IF($B128&lt;&gt;"",ROUND(MAX(Worksheet!Y128,Worksheet!Z128),Worksheet!$N$3),"")</f>
        <v/>
      </c>
      <c r="Q128" s="19"/>
      <c r="R128" s="19"/>
    </row>
    <row r="129" spans="2:18" x14ac:dyDescent="0.25">
      <c r="B129" s="10" t="str">
        <f>IF(Worksheet!B129&lt;&gt;"",Worksheet!B129,"")</f>
        <v/>
      </c>
      <c r="C129" s="12" t="str">
        <f t="shared" si="7"/>
        <v/>
      </c>
      <c r="D129" s="12" t="str">
        <f t="shared" si="9"/>
        <v/>
      </c>
      <c r="E129" s="31" t="str">
        <f>IF(Worksheet!I129="","",Worksheet!I129)</f>
        <v/>
      </c>
      <c r="F129" s="32"/>
      <c r="G129" s="33"/>
      <c r="J129" s="19"/>
      <c r="K129" s="19"/>
      <c r="L129" s="19" t="str">
        <f>IF($B129&lt;&gt;"",ROUND(MAX(Worksheet!W129,Worksheet!AB129),Worksheet!$N$3),"")</f>
        <v/>
      </c>
      <c r="M129" s="19" t="str">
        <f>IF($B129&lt;&gt;"",ROUND(MAX(Worksheet!X129,Worksheet!AA129),Worksheet!$N$3),"")</f>
        <v/>
      </c>
      <c r="N129" s="19" t="str">
        <f>IF($B129&lt;&gt;"",ROUND(MAX(Worksheet!Y129,Worksheet!Z129),Worksheet!$N$3),"")</f>
        <v/>
      </c>
      <c r="Q129" s="19"/>
      <c r="R129" s="19"/>
    </row>
    <row r="130" spans="2:18" x14ac:dyDescent="0.25">
      <c r="B130" s="10" t="str">
        <f>IF(Worksheet!B130&lt;&gt;"",Worksheet!B130,"")</f>
        <v/>
      </c>
      <c r="C130" s="12" t="str">
        <f t="shared" si="7"/>
        <v/>
      </c>
      <c r="D130" s="12" t="str">
        <f t="shared" si="9"/>
        <v/>
      </c>
      <c r="E130" s="31" t="str">
        <f>IF(Worksheet!I130="","",Worksheet!I130)</f>
        <v/>
      </c>
      <c r="F130" s="32"/>
      <c r="G130" s="33"/>
      <c r="J130" s="19"/>
      <c r="K130" s="19"/>
      <c r="L130" s="19" t="str">
        <f>IF($B130&lt;&gt;"",ROUND(MAX(Worksheet!W130,Worksheet!AB130),Worksheet!$N$3),"")</f>
        <v/>
      </c>
      <c r="M130" s="19" t="str">
        <f>IF($B130&lt;&gt;"",ROUND(MAX(Worksheet!X130,Worksheet!AA130),Worksheet!$N$3),"")</f>
        <v/>
      </c>
      <c r="N130" s="19" t="str">
        <f>IF($B130&lt;&gt;"",ROUND(MAX(Worksheet!Y130,Worksheet!Z130),Worksheet!$N$3),"")</f>
        <v/>
      </c>
      <c r="Q130" s="19"/>
      <c r="R130" s="19"/>
    </row>
    <row r="131" spans="2:18" x14ac:dyDescent="0.25">
      <c r="B131" s="10" t="str">
        <f>IF(Worksheet!B131&lt;&gt;"",Worksheet!B131,"")</f>
        <v/>
      </c>
      <c r="C131" s="12" t="str">
        <f t="shared" si="7"/>
        <v/>
      </c>
      <c r="D131" s="12" t="str">
        <f t="shared" si="9"/>
        <v/>
      </c>
      <c r="E131" s="31" t="str">
        <f>IF(Worksheet!I131="","",Worksheet!I131)</f>
        <v/>
      </c>
      <c r="F131" s="32"/>
      <c r="G131" s="33"/>
      <c r="J131" s="19"/>
      <c r="K131" s="19"/>
      <c r="L131" s="19" t="str">
        <f>IF($B131&lt;&gt;"",ROUND(MAX(Worksheet!W131,Worksheet!AB131),Worksheet!$N$3),"")</f>
        <v/>
      </c>
      <c r="M131" s="19" t="str">
        <f>IF($B131&lt;&gt;"",ROUND(MAX(Worksheet!X131,Worksheet!AA131),Worksheet!$N$3),"")</f>
        <v/>
      </c>
      <c r="N131" s="19" t="str">
        <f>IF($B131&lt;&gt;"",ROUND(MAX(Worksheet!Y131,Worksheet!Z131),Worksheet!$N$3),"")</f>
        <v/>
      </c>
      <c r="Q131" s="19"/>
      <c r="R131" s="19"/>
    </row>
    <row r="132" spans="2:18" x14ac:dyDescent="0.25">
      <c r="B132" s="10" t="str">
        <f>IF(Worksheet!B132&lt;&gt;"",Worksheet!B132,"")</f>
        <v/>
      </c>
      <c r="C132" s="12" t="str">
        <f t="shared" si="7"/>
        <v/>
      </c>
      <c r="D132" s="12" t="str">
        <f t="shared" si="9"/>
        <v/>
      </c>
      <c r="E132" s="31" t="str">
        <f>IF(Worksheet!I132="","",Worksheet!I132)</f>
        <v/>
      </c>
      <c r="F132" s="32"/>
      <c r="G132" s="33"/>
      <c r="J132" s="19"/>
      <c r="K132" s="19"/>
      <c r="L132" s="19" t="str">
        <f>IF($B132&lt;&gt;"",ROUND(MAX(Worksheet!W132,Worksheet!AB132),Worksheet!$N$3),"")</f>
        <v/>
      </c>
      <c r="M132" s="19" t="str">
        <f>IF($B132&lt;&gt;"",ROUND(MAX(Worksheet!X132,Worksheet!AA132),Worksheet!$N$3),"")</f>
        <v/>
      </c>
      <c r="N132" s="19" t="str">
        <f>IF($B132&lt;&gt;"",ROUND(MAX(Worksheet!Y132,Worksheet!Z132),Worksheet!$N$3),"")</f>
        <v/>
      </c>
      <c r="Q132" s="19"/>
      <c r="R132" s="19"/>
    </row>
    <row r="133" spans="2:18" x14ac:dyDescent="0.25">
      <c r="B133" s="10" t="str">
        <f>IF(Worksheet!B133&lt;&gt;"",Worksheet!B133,"")</f>
        <v/>
      </c>
      <c r="C133" s="12" t="str">
        <f t="shared" si="7"/>
        <v/>
      </c>
      <c r="D133" s="12" t="str">
        <f t="shared" si="9"/>
        <v/>
      </c>
      <c r="E133" s="31" t="str">
        <f>IF(Worksheet!I133="","",Worksheet!I133)</f>
        <v/>
      </c>
      <c r="F133" s="32"/>
      <c r="G133" s="33"/>
      <c r="J133" s="19"/>
      <c r="K133" s="19"/>
      <c r="L133" s="19" t="str">
        <f>IF($B133&lt;&gt;"",ROUND(MAX(Worksheet!W133,Worksheet!AB133),Worksheet!$N$3),"")</f>
        <v/>
      </c>
      <c r="M133" s="19" t="str">
        <f>IF($B133&lt;&gt;"",ROUND(MAX(Worksheet!X133,Worksheet!AA133),Worksheet!$N$3),"")</f>
        <v/>
      </c>
      <c r="N133" s="19" t="str">
        <f>IF($B133&lt;&gt;"",ROUND(MAX(Worksheet!Y133,Worksheet!Z133),Worksheet!$N$3),"")</f>
        <v/>
      </c>
      <c r="Q133" s="19"/>
      <c r="R133" s="19"/>
    </row>
    <row r="134" spans="2:18" x14ac:dyDescent="0.25">
      <c r="B134" s="10" t="str">
        <f>IF(Worksheet!B134&lt;&gt;"",Worksheet!B134,"")</f>
        <v/>
      </c>
      <c r="C134" s="12" t="str">
        <f t="shared" si="7"/>
        <v/>
      </c>
      <c r="D134" s="12" t="str">
        <f t="shared" si="9"/>
        <v/>
      </c>
      <c r="E134" s="31" t="str">
        <f>IF(Worksheet!I134="","",Worksheet!I134)</f>
        <v/>
      </c>
      <c r="F134" s="32"/>
      <c r="G134" s="33"/>
      <c r="J134" s="19"/>
      <c r="K134" s="19"/>
      <c r="L134" s="19" t="str">
        <f>IF($B134&lt;&gt;"",ROUND(MAX(Worksheet!W134,Worksheet!AB134),Worksheet!$N$3),"")</f>
        <v/>
      </c>
      <c r="M134" s="19" t="str">
        <f>IF($B134&lt;&gt;"",ROUND(MAX(Worksheet!X134,Worksheet!AA134),Worksheet!$N$3),"")</f>
        <v/>
      </c>
      <c r="N134" s="19" t="str">
        <f>IF($B134&lt;&gt;"",ROUND(MAX(Worksheet!Y134,Worksheet!Z134),Worksheet!$N$3),"")</f>
        <v/>
      </c>
      <c r="Q134" s="19"/>
      <c r="R134" s="19"/>
    </row>
    <row r="135" spans="2:18" x14ac:dyDescent="0.25">
      <c r="B135" s="10" t="str">
        <f>IF(Worksheet!B135&lt;&gt;"",Worksheet!B135,"")</f>
        <v/>
      </c>
      <c r="C135" s="12" t="str">
        <f t="shared" si="7"/>
        <v/>
      </c>
      <c r="D135" s="12" t="str">
        <f t="shared" si="9"/>
        <v/>
      </c>
      <c r="E135" s="31" t="str">
        <f>IF(Worksheet!I135="","",Worksheet!I135)</f>
        <v/>
      </c>
      <c r="F135" s="32"/>
      <c r="G135" s="33"/>
      <c r="J135" s="19"/>
      <c r="K135" s="19"/>
      <c r="L135" s="19" t="str">
        <f>IF($B135&lt;&gt;"",ROUND(MAX(Worksheet!W135,Worksheet!AB135),Worksheet!$N$3),"")</f>
        <v/>
      </c>
      <c r="M135" s="19" t="str">
        <f>IF($B135&lt;&gt;"",ROUND(MAX(Worksheet!X135,Worksheet!AA135),Worksheet!$N$3),"")</f>
        <v/>
      </c>
      <c r="N135" s="19" t="str">
        <f>IF($B135&lt;&gt;"",ROUND(MAX(Worksheet!Y135,Worksheet!Z135),Worksheet!$N$3),"")</f>
        <v/>
      </c>
      <c r="Q135" s="19"/>
      <c r="R135" s="19"/>
    </row>
    <row r="136" spans="2:18" x14ac:dyDescent="0.25">
      <c r="B136" s="10" t="str">
        <f>IF(Worksheet!B136&lt;&gt;"",Worksheet!B136,"")</f>
        <v/>
      </c>
      <c r="C136" s="12" t="str">
        <f t="shared" si="7"/>
        <v/>
      </c>
      <c r="D136" s="12" t="str">
        <f t="shared" si="9"/>
        <v/>
      </c>
      <c r="E136" s="31" t="str">
        <f>IF(Worksheet!I136="","",Worksheet!I136)</f>
        <v/>
      </c>
      <c r="F136" s="32"/>
      <c r="G136" s="33"/>
      <c r="J136" s="19"/>
      <c r="K136" s="19"/>
      <c r="L136" s="19" t="str">
        <f>IF($B136&lt;&gt;"",ROUND(MAX(Worksheet!W136,Worksheet!AB136),Worksheet!$N$3),"")</f>
        <v/>
      </c>
      <c r="M136" s="19" t="str">
        <f>IF($B136&lt;&gt;"",ROUND(MAX(Worksheet!X136,Worksheet!AA136),Worksheet!$N$3),"")</f>
        <v/>
      </c>
      <c r="N136" s="19" t="str">
        <f>IF($B136&lt;&gt;"",ROUND(MAX(Worksheet!Y136,Worksheet!Z136),Worksheet!$N$3),"")</f>
        <v/>
      </c>
      <c r="Q136" s="19"/>
      <c r="R136" s="19"/>
    </row>
    <row r="137" spans="2:18" x14ac:dyDescent="0.25">
      <c r="B137" s="10" t="str">
        <f>IF(Worksheet!B137&lt;&gt;"",Worksheet!B137,"")</f>
        <v/>
      </c>
      <c r="C137" s="12" t="str">
        <f t="shared" si="7"/>
        <v/>
      </c>
      <c r="D137" s="12" t="str">
        <f t="shared" si="9"/>
        <v/>
      </c>
      <c r="E137" s="31" t="str">
        <f>IF(Worksheet!I137="","",Worksheet!I137)</f>
        <v/>
      </c>
      <c r="F137" s="32"/>
      <c r="G137" s="33"/>
      <c r="J137" s="19"/>
      <c r="K137" s="19"/>
      <c r="L137" s="19" t="str">
        <f>IF($B137&lt;&gt;"",ROUND(MAX(Worksheet!W137,Worksheet!AB137),Worksheet!$N$3),"")</f>
        <v/>
      </c>
      <c r="M137" s="19" t="str">
        <f>IF($B137&lt;&gt;"",ROUND(MAX(Worksheet!X137,Worksheet!AA137),Worksheet!$N$3),"")</f>
        <v/>
      </c>
      <c r="N137" s="19" t="str">
        <f>IF($B137&lt;&gt;"",ROUND(MAX(Worksheet!Y137,Worksheet!Z137),Worksheet!$N$3),"")</f>
        <v/>
      </c>
      <c r="Q137" s="19"/>
      <c r="R137" s="19"/>
    </row>
    <row r="138" spans="2:18" x14ac:dyDescent="0.25">
      <c r="B138" s="10" t="str">
        <f>IF(Worksheet!B138&lt;&gt;"",Worksheet!B138,"")</f>
        <v/>
      </c>
      <c r="C138" s="12" t="str">
        <f t="shared" si="7"/>
        <v/>
      </c>
      <c r="D138" s="12" t="str">
        <f t="shared" si="9"/>
        <v/>
      </c>
      <c r="E138" s="31" t="str">
        <f>IF(Worksheet!I138="","",Worksheet!I138)</f>
        <v/>
      </c>
      <c r="F138" s="32"/>
      <c r="G138" s="33"/>
      <c r="J138" s="19"/>
      <c r="K138" s="19"/>
      <c r="L138" s="19" t="str">
        <f>IF($B138&lt;&gt;"",ROUND(MAX(Worksheet!W138,Worksheet!AB138),Worksheet!$N$3),"")</f>
        <v/>
      </c>
      <c r="M138" s="19" t="str">
        <f>IF($B138&lt;&gt;"",ROUND(MAX(Worksheet!X138,Worksheet!AA138),Worksheet!$N$3),"")</f>
        <v/>
      </c>
      <c r="N138" s="19" t="str">
        <f>IF($B138&lt;&gt;"",ROUND(MAX(Worksheet!Y138,Worksheet!Z138),Worksheet!$N$3),"")</f>
        <v/>
      </c>
      <c r="Q138" s="19"/>
      <c r="R138" s="19"/>
    </row>
    <row r="139" spans="2:18" x14ac:dyDescent="0.25">
      <c r="B139" s="10" t="str">
        <f>IF(Worksheet!B139&lt;&gt;"",Worksheet!B139,"")</f>
        <v/>
      </c>
      <c r="C139" s="12" t="str">
        <f t="shared" si="7"/>
        <v/>
      </c>
      <c r="D139" s="12" t="str">
        <f t="shared" si="9"/>
        <v/>
      </c>
      <c r="E139" s="31" t="str">
        <f>IF(Worksheet!I139="","",Worksheet!I139)</f>
        <v/>
      </c>
      <c r="F139" s="32"/>
      <c r="G139" s="33"/>
      <c r="J139" s="19"/>
      <c r="K139" s="19"/>
      <c r="L139" s="19" t="str">
        <f>IF($B139&lt;&gt;"",ROUND(MAX(Worksheet!W139,Worksheet!AB139),Worksheet!$N$3),"")</f>
        <v/>
      </c>
      <c r="M139" s="19" t="str">
        <f>IF($B139&lt;&gt;"",ROUND(MAX(Worksheet!X139,Worksheet!AA139),Worksheet!$N$3),"")</f>
        <v/>
      </c>
      <c r="N139" s="19" t="str">
        <f>IF($B139&lt;&gt;"",ROUND(MAX(Worksheet!Y139,Worksheet!Z139),Worksheet!$N$3),"")</f>
        <v/>
      </c>
      <c r="Q139" s="19"/>
      <c r="R139" s="19"/>
    </row>
    <row r="140" spans="2:18" x14ac:dyDescent="0.25">
      <c r="B140" s="10" t="str">
        <f>IF(Worksheet!B140&lt;&gt;"",Worksheet!B140,"")</f>
        <v/>
      </c>
      <c r="C140" s="12" t="str">
        <f t="shared" si="7"/>
        <v/>
      </c>
      <c r="D140" s="12" t="str">
        <f t="shared" si="9"/>
        <v/>
      </c>
      <c r="E140" s="31" t="str">
        <f>IF(Worksheet!I140="","",Worksheet!I140)</f>
        <v/>
      </c>
      <c r="F140" s="32"/>
      <c r="G140" s="33"/>
      <c r="J140" s="19"/>
      <c r="K140" s="19"/>
      <c r="L140" s="19" t="str">
        <f>IF($B140&lt;&gt;"",ROUND(MAX(Worksheet!W140,Worksheet!AB140),Worksheet!$N$3),"")</f>
        <v/>
      </c>
      <c r="M140" s="19" t="str">
        <f>IF($B140&lt;&gt;"",ROUND(MAX(Worksheet!X140,Worksheet!AA140),Worksheet!$N$3),"")</f>
        <v/>
      </c>
      <c r="N140" s="19" t="str">
        <f>IF($B140&lt;&gt;"",ROUND(MAX(Worksheet!Y140,Worksheet!Z140),Worksheet!$N$3),"")</f>
        <v/>
      </c>
      <c r="Q140" s="19"/>
      <c r="R140" s="19"/>
    </row>
    <row r="141" spans="2:18" x14ac:dyDescent="0.25">
      <c r="J141" s="19"/>
      <c r="K141" s="19"/>
      <c r="L141" s="19" t="str">
        <f>IF($B141&lt;&gt;"",ROUND(MAX(Worksheet!W141,Worksheet!AB141),Worksheet!$N$3),"")</f>
        <v/>
      </c>
      <c r="M141" s="19" t="str">
        <f>IF($B141&lt;&gt;"",ROUND(MAX(Worksheet!X141,Worksheet!AA141),Worksheet!$N$3),"")</f>
        <v/>
      </c>
      <c r="N141" s="19" t="str">
        <f>IF($B141&lt;&gt;"",ROUND(MAX(Worksheet!Y141,Worksheet!Z141),Worksheet!$N$3),"")</f>
        <v/>
      </c>
      <c r="Q141" s="19"/>
      <c r="R141" s="19"/>
    </row>
    <row r="142" spans="2:18" x14ac:dyDescent="0.25">
      <c r="B142" s="61" t="s">
        <v>67</v>
      </c>
      <c r="C142" s="61"/>
      <c r="D142" s="61"/>
      <c r="E142" s="61"/>
      <c r="F142" s="61"/>
      <c r="G142" s="61"/>
      <c r="H142" s="2" t="str">
        <f>CONCATENATE("Page ",O142," of ",$Q$1)</f>
        <v>Page 5 of 2</v>
      </c>
      <c r="J142" s="19"/>
      <c r="K142" s="19"/>
      <c r="L142" s="19" t="e">
        <f>IF($B142&lt;&gt;"",ROUND(MAX(Worksheet!W142,Worksheet!AB142),Worksheet!$N$3),"")</f>
        <v>#VALUE!</v>
      </c>
      <c r="M142" s="19" t="e">
        <f>IF($B142&lt;&gt;"",ROUND(MAX(Worksheet!X142,Worksheet!AA142),Worksheet!$N$3),"")</f>
        <v>#VALUE!</v>
      </c>
      <c r="N142" s="19" t="e">
        <f>IF($B142&lt;&gt;"",ROUND(MAX(Worksheet!Y142,Worksheet!Z142),Worksheet!$N$3),"")</f>
        <v>#VALUE!</v>
      </c>
      <c r="O142" s="13">
        <f>O95+1</f>
        <v>5</v>
      </c>
      <c r="P142" s="13">
        <f>P95+1</f>
        <v>5</v>
      </c>
      <c r="Q142" s="19"/>
      <c r="R142" s="19"/>
    </row>
    <row r="143" spans="2:18" ht="18" x14ac:dyDescent="0.25">
      <c r="B143" s="59" t="s">
        <v>72</v>
      </c>
      <c r="C143" s="59"/>
      <c r="D143" s="59"/>
      <c r="E143" s="59"/>
      <c r="F143" s="59"/>
      <c r="G143" s="34"/>
      <c r="J143" s="19"/>
      <c r="K143" s="19"/>
      <c r="L143" s="19" t="e">
        <f>IF($B143&lt;&gt;"",ROUND(MAX(Worksheet!W143,Worksheet!AB143),Worksheet!$N$3),"")</f>
        <v>#VALUE!</v>
      </c>
      <c r="M143" s="19" t="e">
        <f>IF($B143&lt;&gt;"",ROUND(MAX(Worksheet!X143,Worksheet!AA143),Worksheet!$N$3),"")</f>
        <v>#VALUE!</v>
      </c>
      <c r="N143" s="19" t="e">
        <f>IF($B143&lt;&gt;"",ROUND(MAX(Worksheet!Y143,Worksheet!Z143),Worksheet!$N$3),"")</f>
        <v>#VALUE!</v>
      </c>
      <c r="Q143" s="19"/>
      <c r="R143" s="19"/>
    </row>
    <row r="144" spans="2:18" ht="16.5" thickBot="1" x14ac:dyDescent="0.3">
      <c r="B144" s="3" t="s">
        <v>31</v>
      </c>
      <c r="C144" s="28">
        <f>$C$3</f>
        <v>0</v>
      </c>
      <c r="D144" s="3" t="s">
        <v>24</v>
      </c>
      <c r="E144" s="4" t="e">
        <f>#REF!</f>
        <v>#REF!</v>
      </c>
      <c r="G144" s="5"/>
      <c r="J144" s="19"/>
      <c r="K144" s="19"/>
      <c r="L144" s="19" t="e">
        <f>IF($B144&lt;&gt;"",ROUND(MAX(Worksheet!W144,Worksheet!AB144),Worksheet!$N$3),"")</f>
        <v>#VALUE!</v>
      </c>
      <c r="M144" s="19" t="e">
        <f>IF($B144&lt;&gt;"",ROUND(MAX(Worksheet!X144,Worksheet!AA144),Worksheet!$N$3),"")</f>
        <v>#VALUE!</v>
      </c>
      <c r="N144" s="19" t="e">
        <f>IF($B144&lt;&gt;"",ROUND(MAX(Worksheet!Y144,Worksheet!Z144),Worksheet!$N$3),"")</f>
        <v>#VALUE!</v>
      </c>
      <c r="Q144" s="19"/>
      <c r="R144" s="19"/>
    </row>
    <row r="145" spans="2:18" x14ac:dyDescent="0.25">
      <c r="G145" s="6"/>
      <c r="J145" s="19"/>
      <c r="K145" s="19"/>
      <c r="L145" s="19" t="str">
        <f>IF($B145&lt;&gt;"",ROUND(MAX(Worksheet!W145,Worksheet!AB145),Worksheet!$N$3),"")</f>
        <v/>
      </c>
      <c r="M145" s="19" t="str">
        <f>IF($B145&lt;&gt;"",ROUND(MAX(Worksheet!X145,Worksheet!AA145),Worksheet!$N$3),"")</f>
        <v/>
      </c>
      <c r="N145" s="19" t="str">
        <f>IF($B145&lt;&gt;"",ROUND(MAX(Worksheet!Y145,Worksheet!Z145),Worksheet!$N$3),"")</f>
        <v/>
      </c>
      <c r="Q145" s="19"/>
      <c r="R145" s="19"/>
    </row>
    <row r="146" spans="2:18" x14ac:dyDescent="0.25">
      <c r="C146" s="60" t="s">
        <v>70</v>
      </c>
      <c r="D146" s="60"/>
      <c r="G146" s="6"/>
      <c r="J146" s="19"/>
      <c r="K146" s="19"/>
      <c r="L146" s="19" t="str">
        <f>IF($B146&lt;&gt;"",ROUND(MAX(Worksheet!W146,Worksheet!AB146),Worksheet!$N$3),"")</f>
        <v/>
      </c>
      <c r="M146" s="19" t="str">
        <f>IF($B146&lt;&gt;"",ROUND(MAX(Worksheet!X146,Worksheet!AA146),Worksheet!$N$3),"")</f>
        <v/>
      </c>
      <c r="N146" s="19" t="str">
        <f>IF($B146&lt;&gt;"",ROUND(MAX(Worksheet!Y146,Worksheet!Z146),Worksheet!$N$3),"")</f>
        <v/>
      </c>
      <c r="Q146" s="19"/>
      <c r="R146" s="19"/>
    </row>
    <row r="147" spans="2:18" x14ac:dyDescent="0.25">
      <c r="B147" s="7" t="s">
        <v>45</v>
      </c>
      <c r="C147" s="7" t="s">
        <v>9</v>
      </c>
      <c r="D147" s="7" t="s">
        <v>11</v>
      </c>
      <c r="E147" s="35" t="s">
        <v>52</v>
      </c>
      <c r="F147" s="35"/>
      <c r="G147" s="35"/>
      <c r="J147" s="19"/>
      <c r="K147" s="19"/>
      <c r="L147" s="19" t="e">
        <f>IF($B147&lt;&gt;"",ROUND(MAX(Worksheet!W147,Worksheet!AB147),Worksheet!$N$3),"")</f>
        <v>#VALUE!</v>
      </c>
      <c r="M147" s="19" t="e">
        <f>IF($B147&lt;&gt;"",ROUND(MAX(Worksheet!X147,Worksheet!AA147),Worksheet!$N$3),"")</f>
        <v>#VALUE!</v>
      </c>
      <c r="N147" s="19" t="e">
        <f>IF($B147&lt;&gt;"",ROUND(MAX(Worksheet!Y147,Worksheet!Z147),Worksheet!$N$3),"")</f>
        <v>#VALUE!</v>
      </c>
      <c r="Q147" s="19"/>
      <c r="R147" s="19"/>
    </row>
    <row r="148" spans="2:18" x14ac:dyDescent="0.25">
      <c r="B148" s="10" t="str">
        <f>IF(Worksheet!B148&lt;&gt;"",Worksheet!B148,"")</f>
        <v/>
      </c>
      <c r="C148" s="12" t="str">
        <f t="shared" ref="C148:C187" si="10">IF(ISERROR(L148),"",L148)</f>
        <v/>
      </c>
      <c r="D148" s="12" t="str">
        <f t="shared" ref="D148:D163" si="11">IF(ISERROR(N148),"",N148)</f>
        <v/>
      </c>
      <c r="E148" s="31" t="str">
        <f>IF(Worksheet!I148="","",Worksheet!I148)</f>
        <v/>
      </c>
      <c r="F148" s="32"/>
      <c r="G148" s="33"/>
      <c r="J148" s="19"/>
      <c r="K148" s="19"/>
      <c r="L148" s="19" t="str">
        <f>IF($B148&lt;&gt;"",ROUND(MAX(Worksheet!W148,Worksheet!AB148),Worksheet!$N$3),"")</f>
        <v/>
      </c>
      <c r="M148" s="19" t="str">
        <f>IF($B148&lt;&gt;"",ROUND(MAX(Worksheet!X148,Worksheet!AA148),Worksheet!$N$3),"")</f>
        <v/>
      </c>
      <c r="N148" s="19" t="str">
        <f>IF($B148&lt;&gt;"",ROUND(MAX(Worksheet!Y148,Worksheet!Z148),Worksheet!$N$3),"")</f>
        <v/>
      </c>
      <c r="Q148" s="13">
        <f>IF(B148="",Q101,Q101+1)</f>
        <v>2</v>
      </c>
      <c r="R148" s="19"/>
    </row>
    <row r="149" spans="2:18" x14ac:dyDescent="0.25">
      <c r="B149" s="10" t="str">
        <f>IF(Worksheet!B149&lt;&gt;"",Worksheet!B149,"")</f>
        <v/>
      </c>
      <c r="C149" s="12" t="str">
        <f t="shared" si="10"/>
        <v/>
      </c>
      <c r="D149" s="12" t="str">
        <f t="shared" si="11"/>
        <v/>
      </c>
      <c r="E149" s="31" t="str">
        <f>IF(Worksheet!I149="","",Worksheet!I149)</f>
        <v/>
      </c>
      <c r="F149" s="32"/>
      <c r="G149" s="33"/>
      <c r="J149" s="19"/>
      <c r="K149" s="19"/>
      <c r="L149" s="19" t="str">
        <f>IF($B149&lt;&gt;"",ROUND(MAX(Worksheet!W149,Worksheet!AB149),Worksheet!$N$3),"")</f>
        <v/>
      </c>
      <c r="M149" s="19" t="str">
        <f>IF($B149&lt;&gt;"",ROUND(MAX(Worksheet!X149,Worksheet!AA149),Worksheet!$N$3),"")</f>
        <v/>
      </c>
      <c r="N149" s="19" t="str">
        <f>IF($B149&lt;&gt;"",ROUND(MAX(Worksheet!Y149,Worksheet!Z149),Worksheet!$N$3),"")</f>
        <v/>
      </c>
      <c r="Q149" s="19"/>
      <c r="R149" s="19"/>
    </row>
    <row r="150" spans="2:18" x14ac:dyDescent="0.25">
      <c r="B150" s="10" t="str">
        <f>IF(Worksheet!B150&lt;&gt;"",Worksheet!B150,"")</f>
        <v/>
      </c>
      <c r="C150" s="12" t="str">
        <f t="shared" si="10"/>
        <v/>
      </c>
      <c r="D150" s="12" t="str">
        <f t="shared" si="11"/>
        <v/>
      </c>
      <c r="E150" s="31" t="str">
        <f>IF(Worksheet!I150="","",Worksheet!I150)</f>
        <v/>
      </c>
      <c r="F150" s="32"/>
      <c r="G150" s="33"/>
      <c r="J150" s="19"/>
      <c r="K150" s="19"/>
      <c r="L150" s="19" t="str">
        <f>IF($B150&lt;&gt;"",ROUND(MAX(Worksheet!W150,Worksheet!AB150),Worksheet!$N$3),"")</f>
        <v/>
      </c>
      <c r="M150" s="19" t="str">
        <f>IF($B150&lt;&gt;"",ROUND(MAX(Worksheet!X150,Worksheet!AA150),Worksheet!$N$3),"")</f>
        <v/>
      </c>
      <c r="N150" s="19" t="str">
        <f>IF($B150&lt;&gt;"",ROUND(MAX(Worksheet!Y150,Worksheet!Z150),Worksheet!$N$3),"")</f>
        <v/>
      </c>
      <c r="Q150" s="19"/>
      <c r="R150" s="19"/>
    </row>
    <row r="151" spans="2:18" x14ac:dyDescent="0.25">
      <c r="B151" s="10" t="str">
        <f>IF(Worksheet!B151&lt;&gt;"",Worksheet!B151,"")</f>
        <v/>
      </c>
      <c r="C151" s="12" t="str">
        <f t="shared" si="10"/>
        <v/>
      </c>
      <c r="D151" s="12" t="str">
        <f t="shared" si="11"/>
        <v/>
      </c>
      <c r="E151" s="31" t="str">
        <f>IF(Worksheet!I151="","",Worksheet!I151)</f>
        <v/>
      </c>
      <c r="F151" s="32"/>
      <c r="G151" s="33"/>
      <c r="J151" s="19"/>
      <c r="K151" s="19"/>
      <c r="L151" s="19" t="str">
        <f>IF($B151&lt;&gt;"",ROUND(MAX(Worksheet!W151,Worksheet!AB151),Worksheet!$N$3),"")</f>
        <v/>
      </c>
      <c r="M151" s="19" t="str">
        <f>IF($B151&lt;&gt;"",ROUND(MAX(Worksheet!X151,Worksheet!AA151),Worksheet!$N$3),"")</f>
        <v/>
      </c>
      <c r="N151" s="19" t="str">
        <f>IF($B151&lt;&gt;"",ROUND(MAX(Worksheet!Y151,Worksheet!Z151),Worksheet!$N$3),"")</f>
        <v/>
      </c>
      <c r="Q151" s="19"/>
      <c r="R151" s="19"/>
    </row>
    <row r="152" spans="2:18" x14ac:dyDescent="0.25">
      <c r="B152" s="10" t="str">
        <f>IF(Worksheet!B152&lt;&gt;"",Worksheet!B152,"")</f>
        <v/>
      </c>
      <c r="C152" s="12" t="str">
        <f t="shared" si="10"/>
        <v/>
      </c>
      <c r="D152" s="12" t="str">
        <f t="shared" si="11"/>
        <v/>
      </c>
      <c r="E152" s="31" t="str">
        <f>IF(Worksheet!I152="","",Worksheet!I152)</f>
        <v/>
      </c>
      <c r="F152" s="32"/>
      <c r="G152" s="33"/>
      <c r="J152" s="19"/>
      <c r="K152" s="19"/>
      <c r="L152" s="19" t="str">
        <f>IF($B152&lt;&gt;"",ROUND(MAX(Worksheet!W152,Worksheet!AB152),Worksheet!$N$3),"")</f>
        <v/>
      </c>
      <c r="M152" s="19" t="str">
        <f>IF($B152&lt;&gt;"",ROUND(MAX(Worksheet!X152,Worksheet!AA152),Worksheet!$N$3),"")</f>
        <v/>
      </c>
      <c r="N152" s="19" t="str">
        <f>IF($B152&lt;&gt;"",ROUND(MAX(Worksheet!Y152,Worksheet!Z152),Worksheet!$N$3),"")</f>
        <v/>
      </c>
      <c r="Q152" s="19"/>
      <c r="R152" s="19"/>
    </row>
    <row r="153" spans="2:18" x14ac:dyDescent="0.25">
      <c r="B153" s="10" t="str">
        <f>IF(Worksheet!B153&lt;&gt;"",Worksheet!B153,"")</f>
        <v/>
      </c>
      <c r="C153" s="12" t="str">
        <f t="shared" si="10"/>
        <v/>
      </c>
      <c r="D153" s="12" t="str">
        <f t="shared" si="11"/>
        <v/>
      </c>
      <c r="E153" s="31" t="str">
        <f>IF(Worksheet!I153="","",Worksheet!I153)</f>
        <v/>
      </c>
      <c r="F153" s="32"/>
      <c r="G153" s="33"/>
      <c r="J153" s="19"/>
      <c r="K153" s="19"/>
      <c r="L153" s="19" t="str">
        <f>IF($B153&lt;&gt;"",ROUND(MAX(Worksheet!W153,Worksheet!AB153),Worksheet!$N$3),"")</f>
        <v/>
      </c>
      <c r="M153" s="19" t="str">
        <f>IF($B153&lt;&gt;"",ROUND(MAX(Worksheet!X153,Worksheet!AA153),Worksheet!$N$3),"")</f>
        <v/>
      </c>
      <c r="N153" s="19" t="str">
        <f>IF($B153&lt;&gt;"",ROUND(MAX(Worksheet!Y153,Worksheet!Z153),Worksheet!$N$3),"")</f>
        <v/>
      </c>
      <c r="Q153" s="19"/>
      <c r="R153" s="19"/>
    </row>
    <row r="154" spans="2:18" x14ac:dyDescent="0.25">
      <c r="B154" s="10" t="str">
        <f>IF(Worksheet!B154&lt;&gt;"",Worksheet!B154,"")</f>
        <v/>
      </c>
      <c r="C154" s="12" t="str">
        <f t="shared" si="10"/>
        <v/>
      </c>
      <c r="D154" s="12" t="str">
        <f t="shared" si="11"/>
        <v/>
      </c>
      <c r="E154" s="31" t="str">
        <f>IF(Worksheet!I154="","",Worksheet!I154)</f>
        <v/>
      </c>
      <c r="F154" s="32"/>
      <c r="G154" s="33"/>
      <c r="J154" s="19"/>
      <c r="K154" s="19"/>
      <c r="L154" s="19" t="str">
        <f>IF($B154&lt;&gt;"",ROUND(MAX(Worksheet!W154,Worksheet!AB154),Worksheet!$N$3),"")</f>
        <v/>
      </c>
      <c r="M154" s="19" t="str">
        <f>IF($B154&lt;&gt;"",ROUND(MAX(Worksheet!X154,Worksheet!AA154),Worksheet!$N$3),"")</f>
        <v/>
      </c>
      <c r="N154" s="19" t="str">
        <f>IF($B154&lt;&gt;"",ROUND(MAX(Worksheet!Y154,Worksheet!Z154),Worksheet!$N$3),"")</f>
        <v/>
      </c>
      <c r="Q154" s="19"/>
      <c r="R154" s="19"/>
    </row>
    <row r="155" spans="2:18" x14ac:dyDescent="0.25">
      <c r="B155" s="10" t="str">
        <f>IF(Worksheet!B155&lt;&gt;"",Worksheet!B155,"")</f>
        <v/>
      </c>
      <c r="C155" s="12" t="str">
        <f t="shared" si="10"/>
        <v/>
      </c>
      <c r="D155" s="12" t="str">
        <f t="shared" si="11"/>
        <v/>
      </c>
      <c r="E155" s="31" t="str">
        <f>IF(Worksheet!I155="","",Worksheet!I155)</f>
        <v/>
      </c>
      <c r="F155" s="32"/>
      <c r="G155" s="33"/>
      <c r="J155" s="19"/>
      <c r="K155" s="19"/>
      <c r="L155" s="19" t="str">
        <f>IF($B155&lt;&gt;"",ROUND(MAX(Worksheet!W155,Worksheet!AB155),Worksheet!$N$3),"")</f>
        <v/>
      </c>
      <c r="M155" s="19" t="str">
        <f>IF($B155&lt;&gt;"",ROUND(MAX(Worksheet!X155,Worksheet!AA155),Worksheet!$N$3),"")</f>
        <v/>
      </c>
      <c r="N155" s="19" t="str">
        <f>IF($B155&lt;&gt;"",ROUND(MAX(Worksheet!Y155,Worksheet!Z155),Worksheet!$N$3),"")</f>
        <v/>
      </c>
      <c r="Q155" s="19"/>
      <c r="R155" s="19"/>
    </row>
    <row r="156" spans="2:18" x14ac:dyDescent="0.25">
      <c r="B156" s="10" t="str">
        <f>IF(Worksheet!B156&lt;&gt;"",Worksheet!B156,"")</f>
        <v/>
      </c>
      <c r="C156" s="12" t="str">
        <f t="shared" si="10"/>
        <v/>
      </c>
      <c r="D156" s="12" t="str">
        <f t="shared" si="11"/>
        <v/>
      </c>
      <c r="E156" s="31" t="str">
        <f>IF(Worksheet!I156="","",Worksheet!I156)</f>
        <v/>
      </c>
      <c r="F156" s="32"/>
      <c r="G156" s="33"/>
      <c r="J156" s="19"/>
      <c r="K156" s="19"/>
      <c r="L156" s="19" t="str">
        <f>IF($B156&lt;&gt;"",ROUND(MAX(Worksheet!W156,Worksheet!AB156),Worksheet!$N$3),"")</f>
        <v/>
      </c>
      <c r="M156" s="19" t="str">
        <f>IF($B156&lt;&gt;"",ROUND(MAX(Worksheet!X156,Worksheet!AA156),Worksheet!$N$3),"")</f>
        <v/>
      </c>
      <c r="N156" s="19" t="str">
        <f>IF($B156&lt;&gt;"",ROUND(MAX(Worksheet!Y156,Worksheet!Z156),Worksheet!$N$3),"")</f>
        <v/>
      </c>
      <c r="Q156" s="19"/>
      <c r="R156" s="19"/>
    </row>
    <row r="157" spans="2:18" x14ac:dyDescent="0.25">
      <c r="B157" s="10" t="str">
        <f>IF(Worksheet!B157&lt;&gt;"",Worksheet!B157,"")</f>
        <v/>
      </c>
      <c r="C157" s="12" t="str">
        <f t="shared" si="10"/>
        <v/>
      </c>
      <c r="D157" s="12" t="str">
        <f t="shared" si="11"/>
        <v/>
      </c>
      <c r="E157" s="31" t="str">
        <f>IF(Worksheet!I157="","",Worksheet!I157)</f>
        <v/>
      </c>
      <c r="F157" s="32"/>
      <c r="G157" s="33"/>
      <c r="J157" s="19"/>
      <c r="K157" s="19"/>
      <c r="L157" s="19" t="str">
        <f>IF($B157&lt;&gt;"",ROUND(MAX(Worksheet!W157,Worksheet!AB157),Worksheet!$N$3),"")</f>
        <v/>
      </c>
      <c r="M157" s="19" t="str">
        <f>IF($B157&lt;&gt;"",ROUND(MAX(Worksheet!X157,Worksheet!AA157),Worksheet!$N$3),"")</f>
        <v/>
      </c>
      <c r="N157" s="19" t="str">
        <f>IF($B157&lt;&gt;"",ROUND(MAX(Worksheet!Y157,Worksheet!Z157),Worksheet!$N$3),"")</f>
        <v/>
      </c>
      <c r="Q157" s="19"/>
      <c r="R157" s="19"/>
    </row>
    <row r="158" spans="2:18" x14ac:dyDescent="0.25">
      <c r="B158" s="10" t="str">
        <f>IF(Worksheet!B158&lt;&gt;"",Worksheet!B158,"")</f>
        <v/>
      </c>
      <c r="C158" s="12" t="str">
        <f t="shared" si="10"/>
        <v/>
      </c>
      <c r="D158" s="12" t="str">
        <f t="shared" si="11"/>
        <v/>
      </c>
      <c r="E158" s="31" t="str">
        <f>IF(Worksheet!I158="","",Worksheet!I158)</f>
        <v/>
      </c>
      <c r="F158" s="32"/>
      <c r="G158" s="33"/>
      <c r="J158" s="19"/>
      <c r="K158" s="19"/>
      <c r="L158" s="19" t="str">
        <f>IF($B158&lt;&gt;"",ROUND(MAX(Worksheet!W158,Worksheet!AB158),Worksheet!$N$3),"")</f>
        <v/>
      </c>
      <c r="M158" s="19" t="str">
        <f>IF($B158&lt;&gt;"",ROUND(MAX(Worksheet!X158,Worksheet!AA158),Worksheet!$N$3),"")</f>
        <v/>
      </c>
      <c r="N158" s="19" t="str">
        <f>IF($B158&lt;&gt;"",ROUND(MAX(Worksheet!Y158,Worksheet!Z158),Worksheet!$N$3),"")</f>
        <v/>
      </c>
      <c r="Q158" s="19"/>
      <c r="R158" s="19"/>
    </row>
    <row r="159" spans="2:18" x14ac:dyDescent="0.25">
      <c r="B159" s="10" t="str">
        <f>IF(Worksheet!B159&lt;&gt;"",Worksheet!B159,"")</f>
        <v/>
      </c>
      <c r="C159" s="12" t="str">
        <f t="shared" si="10"/>
        <v/>
      </c>
      <c r="D159" s="12" t="str">
        <f t="shared" si="11"/>
        <v/>
      </c>
      <c r="E159" s="31" t="str">
        <f>IF(Worksheet!I159="","",Worksheet!I159)</f>
        <v/>
      </c>
      <c r="F159" s="32"/>
      <c r="G159" s="33"/>
      <c r="J159" s="19"/>
      <c r="K159" s="19"/>
      <c r="L159" s="19" t="str">
        <f>IF($B159&lt;&gt;"",ROUND(MAX(Worksheet!W159,Worksheet!AB159),Worksheet!$N$3),"")</f>
        <v/>
      </c>
      <c r="M159" s="19" t="str">
        <f>IF($B159&lt;&gt;"",ROUND(MAX(Worksheet!X159,Worksheet!AA159),Worksheet!$N$3),"")</f>
        <v/>
      </c>
      <c r="N159" s="19" t="str">
        <f>IF($B159&lt;&gt;"",ROUND(MAX(Worksheet!Y159,Worksheet!Z159),Worksheet!$N$3),"")</f>
        <v/>
      </c>
      <c r="Q159" s="19"/>
      <c r="R159" s="19"/>
    </row>
    <row r="160" spans="2:18" x14ac:dyDescent="0.25">
      <c r="B160" s="10" t="str">
        <f>IF(Worksheet!B160&lt;&gt;"",Worksheet!B160,"")</f>
        <v/>
      </c>
      <c r="C160" s="12" t="str">
        <f t="shared" si="10"/>
        <v/>
      </c>
      <c r="D160" s="12" t="str">
        <f t="shared" si="11"/>
        <v/>
      </c>
      <c r="E160" s="31" t="str">
        <f>IF(Worksheet!I160="","",Worksheet!I160)</f>
        <v/>
      </c>
      <c r="F160" s="32"/>
      <c r="G160" s="33"/>
      <c r="J160" s="19"/>
      <c r="K160" s="19"/>
      <c r="L160" s="19" t="str">
        <f>IF($B160&lt;&gt;"",ROUND(MAX(Worksheet!W160,Worksheet!AB160),Worksheet!$N$3),"")</f>
        <v/>
      </c>
      <c r="M160" s="19" t="str">
        <f>IF($B160&lt;&gt;"",ROUND(MAX(Worksheet!X160,Worksheet!AA160),Worksheet!$N$3),"")</f>
        <v/>
      </c>
      <c r="N160" s="19" t="str">
        <f>IF($B160&lt;&gt;"",ROUND(MAX(Worksheet!Y160,Worksheet!Z160),Worksheet!$N$3),"")</f>
        <v/>
      </c>
      <c r="Q160" s="19"/>
      <c r="R160" s="19"/>
    </row>
    <row r="161" spans="2:18" x14ac:dyDescent="0.25">
      <c r="B161" s="10" t="str">
        <f>IF(Worksheet!B161&lt;&gt;"",Worksheet!B161,"")</f>
        <v/>
      </c>
      <c r="C161" s="12" t="str">
        <f t="shared" si="10"/>
        <v/>
      </c>
      <c r="D161" s="12" t="str">
        <f t="shared" si="11"/>
        <v/>
      </c>
      <c r="E161" s="31" t="str">
        <f>IF(Worksheet!I161="","",Worksheet!I161)</f>
        <v/>
      </c>
      <c r="F161" s="32"/>
      <c r="G161" s="33"/>
      <c r="J161" s="19"/>
      <c r="K161" s="19"/>
      <c r="L161" s="19" t="str">
        <f>IF($B161&lt;&gt;"",ROUND(MAX(Worksheet!W161,Worksheet!AB161),Worksheet!$N$3),"")</f>
        <v/>
      </c>
      <c r="M161" s="19" t="str">
        <f>IF($B161&lt;&gt;"",ROUND(MAX(Worksheet!X161,Worksheet!AA161),Worksheet!$N$3),"")</f>
        <v/>
      </c>
      <c r="N161" s="19" t="str">
        <f>IF($B161&lt;&gt;"",ROUND(MAX(Worksheet!Y161,Worksheet!Z161),Worksheet!$N$3),"")</f>
        <v/>
      </c>
      <c r="Q161" s="19"/>
      <c r="R161" s="19"/>
    </row>
    <row r="162" spans="2:18" x14ac:dyDescent="0.25">
      <c r="B162" s="10" t="str">
        <f>IF(Worksheet!B162&lt;&gt;"",Worksheet!B162,"")</f>
        <v/>
      </c>
      <c r="C162" s="12" t="str">
        <f t="shared" si="10"/>
        <v/>
      </c>
      <c r="D162" s="12" t="str">
        <f t="shared" si="11"/>
        <v/>
      </c>
      <c r="E162" s="31" t="str">
        <f>IF(Worksheet!I162="","",Worksheet!I162)</f>
        <v/>
      </c>
      <c r="F162" s="32"/>
      <c r="G162" s="33"/>
      <c r="J162" s="19"/>
      <c r="K162" s="19"/>
      <c r="L162" s="19" t="str">
        <f>IF($B162&lt;&gt;"",ROUND(MAX(Worksheet!W162,Worksheet!AB162),Worksheet!$N$3),"")</f>
        <v/>
      </c>
      <c r="M162" s="19" t="str">
        <f>IF($B162&lt;&gt;"",ROUND(MAX(Worksheet!X162,Worksheet!AA162),Worksheet!$N$3),"")</f>
        <v/>
      </c>
      <c r="N162" s="19" t="str">
        <f>IF($B162&lt;&gt;"",ROUND(MAX(Worksheet!Y162,Worksheet!Z162),Worksheet!$N$3),"")</f>
        <v/>
      </c>
      <c r="Q162" s="19"/>
      <c r="R162" s="19"/>
    </row>
    <row r="163" spans="2:18" x14ac:dyDescent="0.25">
      <c r="B163" s="10" t="str">
        <f>IF(Worksheet!B163&lt;&gt;"",Worksheet!B163,"")</f>
        <v/>
      </c>
      <c r="C163" s="12" t="str">
        <f t="shared" si="10"/>
        <v/>
      </c>
      <c r="D163" s="12" t="str">
        <f t="shared" si="11"/>
        <v/>
      </c>
      <c r="E163" s="31" t="str">
        <f>IF(Worksheet!I163="","",Worksheet!I163)</f>
        <v/>
      </c>
      <c r="F163" s="32"/>
      <c r="G163" s="33"/>
      <c r="J163" s="19"/>
      <c r="K163" s="19"/>
      <c r="L163" s="19" t="str">
        <f>IF($B163&lt;&gt;"",ROUND(MAX(Worksheet!W163,Worksheet!AB163),Worksheet!$N$3),"")</f>
        <v/>
      </c>
      <c r="M163" s="19" t="str">
        <f>IF($B163&lt;&gt;"",ROUND(MAX(Worksheet!X163,Worksheet!AA163),Worksheet!$N$3),"")</f>
        <v/>
      </c>
      <c r="N163" s="19" t="str">
        <f>IF($B163&lt;&gt;"",ROUND(MAX(Worksheet!Y163,Worksheet!Z163),Worksheet!$N$3),"")</f>
        <v/>
      </c>
      <c r="Q163" s="19"/>
      <c r="R163" s="19"/>
    </row>
    <row r="164" spans="2:18" x14ac:dyDescent="0.25">
      <c r="B164" s="10" t="str">
        <f>IF(Worksheet!B164&lt;&gt;"",Worksheet!B164,"")</f>
        <v/>
      </c>
      <c r="C164" s="12" t="str">
        <f t="shared" si="10"/>
        <v/>
      </c>
      <c r="D164" s="12" t="str">
        <f t="shared" ref="D164:D187" si="12">IF(ISERROR(N164),"",N164)</f>
        <v/>
      </c>
      <c r="E164" s="31" t="str">
        <f>IF(Worksheet!I164="","",Worksheet!I164)</f>
        <v/>
      </c>
      <c r="F164" s="32"/>
      <c r="G164" s="33"/>
      <c r="J164" s="19"/>
      <c r="K164" s="19"/>
      <c r="L164" s="19" t="str">
        <f>IF($B164&lt;&gt;"",ROUND(MAX(Worksheet!W164,Worksheet!AB164),Worksheet!$N$3),"")</f>
        <v/>
      </c>
      <c r="M164" s="19" t="str">
        <f>IF($B164&lt;&gt;"",ROUND(MAX(Worksheet!X164,Worksheet!AA164),Worksheet!$N$3),"")</f>
        <v/>
      </c>
      <c r="N164" s="19" t="str">
        <f>IF($B164&lt;&gt;"",ROUND(MAX(Worksheet!Y164,Worksheet!Z164),Worksheet!$N$3),"")</f>
        <v/>
      </c>
      <c r="Q164" s="19"/>
      <c r="R164" s="19"/>
    </row>
    <row r="165" spans="2:18" x14ac:dyDescent="0.25">
      <c r="B165" s="10" t="str">
        <f>IF(Worksheet!B165&lt;&gt;"",Worksheet!B165,"")</f>
        <v/>
      </c>
      <c r="C165" s="12" t="str">
        <f t="shared" si="10"/>
        <v/>
      </c>
      <c r="D165" s="12" t="str">
        <f t="shared" si="12"/>
        <v/>
      </c>
      <c r="E165" s="31" t="str">
        <f>IF(Worksheet!I165="","",Worksheet!I165)</f>
        <v/>
      </c>
      <c r="F165" s="32"/>
      <c r="G165" s="33"/>
      <c r="J165" s="19"/>
      <c r="K165" s="19"/>
      <c r="L165" s="19" t="str">
        <f>IF($B165&lt;&gt;"",ROUND(MAX(Worksheet!W165,Worksheet!AB165),Worksheet!$N$3),"")</f>
        <v/>
      </c>
      <c r="M165" s="19" t="str">
        <f>IF($B165&lt;&gt;"",ROUND(MAX(Worksheet!X165,Worksheet!AA165),Worksheet!$N$3),"")</f>
        <v/>
      </c>
      <c r="N165" s="19" t="str">
        <f>IF($B165&lt;&gt;"",ROUND(MAX(Worksheet!Y165,Worksheet!Z165),Worksheet!$N$3),"")</f>
        <v/>
      </c>
      <c r="Q165" s="19"/>
      <c r="R165" s="19"/>
    </row>
    <row r="166" spans="2:18" x14ac:dyDescent="0.25">
      <c r="B166" s="10" t="str">
        <f>IF(Worksheet!B166&lt;&gt;"",Worksheet!B166,"")</f>
        <v/>
      </c>
      <c r="C166" s="12" t="str">
        <f t="shared" si="10"/>
        <v/>
      </c>
      <c r="D166" s="12" t="str">
        <f t="shared" si="12"/>
        <v/>
      </c>
      <c r="E166" s="31" t="str">
        <f>IF(Worksheet!I166="","",Worksheet!I166)</f>
        <v/>
      </c>
      <c r="F166" s="32"/>
      <c r="G166" s="33"/>
      <c r="J166" s="19"/>
      <c r="K166" s="19"/>
      <c r="L166" s="19" t="str">
        <f>IF($B166&lt;&gt;"",ROUND(MAX(Worksheet!W166,Worksheet!AB166),Worksheet!$N$3),"")</f>
        <v/>
      </c>
      <c r="M166" s="19" t="str">
        <f>IF($B166&lt;&gt;"",ROUND(MAX(Worksheet!X166,Worksheet!AA166),Worksheet!$N$3),"")</f>
        <v/>
      </c>
      <c r="N166" s="19" t="str">
        <f>IF($B166&lt;&gt;"",ROUND(MAX(Worksheet!Y166,Worksheet!Z166),Worksheet!$N$3),"")</f>
        <v/>
      </c>
      <c r="Q166" s="19"/>
      <c r="R166" s="19"/>
    </row>
    <row r="167" spans="2:18" x14ac:dyDescent="0.25">
      <c r="B167" s="10" t="str">
        <f>IF(Worksheet!B167&lt;&gt;"",Worksheet!B167,"")</f>
        <v/>
      </c>
      <c r="C167" s="12" t="str">
        <f t="shared" si="10"/>
        <v/>
      </c>
      <c r="D167" s="12" t="str">
        <f t="shared" si="12"/>
        <v/>
      </c>
      <c r="E167" s="31" t="str">
        <f>IF(Worksheet!I167="","",Worksheet!I167)</f>
        <v/>
      </c>
      <c r="F167" s="32"/>
      <c r="G167" s="33"/>
      <c r="J167" s="19"/>
      <c r="K167" s="19"/>
      <c r="L167" s="19" t="str">
        <f>IF($B167&lt;&gt;"",ROUND(MAX(Worksheet!W167,Worksheet!AB167),Worksheet!$N$3),"")</f>
        <v/>
      </c>
      <c r="M167" s="19" t="str">
        <f>IF($B167&lt;&gt;"",ROUND(MAX(Worksheet!X167,Worksheet!AA167),Worksheet!$N$3),"")</f>
        <v/>
      </c>
      <c r="N167" s="19" t="str">
        <f>IF($B167&lt;&gt;"",ROUND(MAX(Worksheet!Y167,Worksheet!Z167),Worksheet!$N$3),"")</f>
        <v/>
      </c>
      <c r="Q167" s="19"/>
      <c r="R167" s="19"/>
    </row>
    <row r="168" spans="2:18" x14ac:dyDescent="0.25">
      <c r="B168" s="10" t="str">
        <f>IF(Worksheet!B168&lt;&gt;"",Worksheet!B168,"")</f>
        <v/>
      </c>
      <c r="C168" s="12" t="str">
        <f t="shared" si="10"/>
        <v/>
      </c>
      <c r="D168" s="12" t="str">
        <f t="shared" si="12"/>
        <v/>
      </c>
      <c r="E168" s="31" t="str">
        <f>IF(Worksheet!I168="","",Worksheet!I168)</f>
        <v/>
      </c>
      <c r="F168" s="32"/>
      <c r="G168" s="33"/>
      <c r="J168" s="19"/>
      <c r="K168" s="19"/>
      <c r="L168" s="19" t="str">
        <f>IF($B168&lt;&gt;"",ROUND(MAX(Worksheet!W168,Worksheet!AB168),Worksheet!$N$3),"")</f>
        <v/>
      </c>
      <c r="M168" s="19" t="str">
        <f>IF($B168&lt;&gt;"",ROUND(MAX(Worksheet!X168,Worksheet!AA168),Worksheet!$N$3),"")</f>
        <v/>
      </c>
      <c r="N168" s="19" t="str">
        <f>IF($B168&lt;&gt;"",ROUND(MAX(Worksheet!Y168,Worksheet!Z168),Worksheet!$N$3),"")</f>
        <v/>
      </c>
      <c r="Q168" s="19"/>
      <c r="R168" s="19"/>
    </row>
    <row r="169" spans="2:18" x14ac:dyDescent="0.25">
      <c r="B169" s="10" t="str">
        <f>IF(Worksheet!B169&lt;&gt;"",Worksheet!B169,"")</f>
        <v/>
      </c>
      <c r="C169" s="12" t="str">
        <f t="shared" si="10"/>
        <v/>
      </c>
      <c r="D169" s="12" t="str">
        <f t="shared" si="12"/>
        <v/>
      </c>
      <c r="E169" s="31" t="str">
        <f>IF(Worksheet!I169="","",Worksheet!I169)</f>
        <v/>
      </c>
      <c r="F169" s="32"/>
      <c r="G169" s="33"/>
      <c r="J169" s="19"/>
      <c r="K169" s="19"/>
      <c r="L169" s="19" t="str">
        <f>IF($B169&lt;&gt;"",ROUND(MAX(Worksheet!W169,Worksheet!AB169),Worksheet!$N$3),"")</f>
        <v/>
      </c>
      <c r="M169" s="19" t="str">
        <f>IF($B169&lt;&gt;"",ROUND(MAX(Worksheet!X169,Worksheet!AA169),Worksheet!$N$3),"")</f>
        <v/>
      </c>
      <c r="N169" s="19" t="str">
        <f>IF($B169&lt;&gt;"",ROUND(MAX(Worksheet!Y169,Worksheet!Z169),Worksheet!$N$3),"")</f>
        <v/>
      </c>
      <c r="Q169" s="19"/>
      <c r="R169" s="19"/>
    </row>
    <row r="170" spans="2:18" x14ac:dyDescent="0.25">
      <c r="B170" s="10" t="str">
        <f>IF(Worksheet!B170&lt;&gt;"",Worksheet!B170,"")</f>
        <v/>
      </c>
      <c r="C170" s="12" t="str">
        <f t="shared" si="10"/>
        <v/>
      </c>
      <c r="D170" s="12" t="str">
        <f t="shared" si="12"/>
        <v/>
      </c>
      <c r="E170" s="31" t="str">
        <f>IF(Worksheet!I170="","",Worksheet!I170)</f>
        <v/>
      </c>
      <c r="F170" s="32"/>
      <c r="G170" s="33"/>
      <c r="J170" s="19"/>
      <c r="K170" s="19"/>
      <c r="L170" s="19" t="str">
        <f>IF($B170&lt;&gt;"",ROUND(MAX(Worksheet!W170,Worksheet!AB170),Worksheet!$N$3),"")</f>
        <v/>
      </c>
      <c r="M170" s="19" t="str">
        <f>IF($B170&lt;&gt;"",ROUND(MAX(Worksheet!X170,Worksheet!AA170),Worksheet!$N$3),"")</f>
        <v/>
      </c>
      <c r="N170" s="19" t="str">
        <f>IF($B170&lt;&gt;"",ROUND(MAX(Worksheet!Y170,Worksheet!Z170),Worksheet!$N$3),"")</f>
        <v/>
      </c>
      <c r="Q170" s="19"/>
      <c r="R170" s="19"/>
    </row>
    <row r="171" spans="2:18" x14ac:dyDescent="0.25">
      <c r="B171" s="10" t="str">
        <f>IF(Worksheet!B171&lt;&gt;"",Worksheet!B171,"")</f>
        <v/>
      </c>
      <c r="C171" s="12" t="str">
        <f t="shared" si="10"/>
        <v/>
      </c>
      <c r="D171" s="12" t="str">
        <f t="shared" si="12"/>
        <v/>
      </c>
      <c r="E171" s="31" t="str">
        <f>IF(Worksheet!I171="","",Worksheet!I171)</f>
        <v/>
      </c>
      <c r="F171" s="32"/>
      <c r="G171" s="33"/>
      <c r="J171" s="19"/>
      <c r="K171" s="19"/>
      <c r="L171" s="19" t="str">
        <f>IF($B171&lt;&gt;"",ROUND(MAX(Worksheet!W171,Worksheet!AB171),Worksheet!$N$3),"")</f>
        <v/>
      </c>
      <c r="M171" s="19" t="str">
        <f>IF($B171&lt;&gt;"",ROUND(MAX(Worksheet!X171,Worksheet!AA171),Worksheet!$N$3),"")</f>
        <v/>
      </c>
      <c r="N171" s="19" t="str">
        <f>IF($B171&lt;&gt;"",ROUND(MAX(Worksheet!Y171,Worksheet!Z171),Worksheet!$N$3),"")</f>
        <v/>
      </c>
      <c r="Q171" s="19"/>
      <c r="R171" s="19"/>
    </row>
    <row r="172" spans="2:18" x14ac:dyDescent="0.25">
      <c r="B172" s="10" t="str">
        <f>IF(Worksheet!B172&lt;&gt;"",Worksheet!B172,"")</f>
        <v/>
      </c>
      <c r="C172" s="12" t="str">
        <f t="shared" si="10"/>
        <v/>
      </c>
      <c r="D172" s="12" t="str">
        <f t="shared" si="12"/>
        <v/>
      </c>
      <c r="E172" s="31" t="str">
        <f>IF(Worksheet!I172="","",Worksheet!I172)</f>
        <v/>
      </c>
      <c r="F172" s="32"/>
      <c r="G172" s="33"/>
      <c r="J172" s="19"/>
      <c r="K172" s="19"/>
      <c r="L172" s="19" t="str">
        <f>IF($B172&lt;&gt;"",ROUND(MAX(Worksheet!W172,Worksheet!AB172),Worksheet!$N$3),"")</f>
        <v/>
      </c>
      <c r="M172" s="19" t="str">
        <f>IF($B172&lt;&gt;"",ROUND(MAX(Worksheet!X172,Worksheet!AA172),Worksheet!$N$3),"")</f>
        <v/>
      </c>
      <c r="N172" s="19" t="str">
        <f>IF($B172&lt;&gt;"",ROUND(MAX(Worksheet!Y172,Worksheet!Z172),Worksheet!$N$3),"")</f>
        <v/>
      </c>
      <c r="Q172" s="19"/>
      <c r="R172" s="19"/>
    </row>
    <row r="173" spans="2:18" x14ac:dyDescent="0.25">
      <c r="B173" s="10" t="str">
        <f>IF(Worksheet!B173&lt;&gt;"",Worksheet!B173,"")</f>
        <v/>
      </c>
      <c r="C173" s="12" t="str">
        <f t="shared" si="10"/>
        <v/>
      </c>
      <c r="D173" s="12" t="str">
        <f t="shared" si="12"/>
        <v/>
      </c>
      <c r="E173" s="31" t="str">
        <f>IF(Worksheet!I173="","",Worksheet!I173)</f>
        <v/>
      </c>
      <c r="F173" s="32"/>
      <c r="G173" s="33"/>
      <c r="J173" s="19"/>
      <c r="K173" s="19"/>
      <c r="L173" s="19" t="str">
        <f>IF($B173&lt;&gt;"",ROUND(MAX(Worksheet!W173,Worksheet!AB173),Worksheet!$N$3),"")</f>
        <v/>
      </c>
      <c r="M173" s="19" t="str">
        <f>IF($B173&lt;&gt;"",ROUND(MAX(Worksheet!X173,Worksheet!AA173),Worksheet!$N$3),"")</f>
        <v/>
      </c>
      <c r="N173" s="19" t="str">
        <f>IF($B173&lt;&gt;"",ROUND(MAX(Worksheet!Y173,Worksheet!Z173),Worksheet!$N$3),"")</f>
        <v/>
      </c>
      <c r="Q173" s="19"/>
      <c r="R173" s="19"/>
    </row>
    <row r="174" spans="2:18" x14ac:dyDescent="0.25">
      <c r="B174" s="10" t="str">
        <f>IF(Worksheet!B174&lt;&gt;"",Worksheet!B174,"")</f>
        <v/>
      </c>
      <c r="C174" s="12" t="str">
        <f t="shared" si="10"/>
        <v/>
      </c>
      <c r="D174" s="12" t="str">
        <f t="shared" si="12"/>
        <v/>
      </c>
      <c r="E174" s="31" t="str">
        <f>IF(Worksheet!I174="","",Worksheet!I174)</f>
        <v/>
      </c>
      <c r="F174" s="32"/>
      <c r="G174" s="33"/>
      <c r="J174" s="19"/>
      <c r="K174" s="19"/>
      <c r="L174" s="19" t="str">
        <f>IF($B174&lt;&gt;"",ROUND(MAX(Worksheet!W174,Worksheet!AB174),Worksheet!$N$3),"")</f>
        <v/>
      </c>
      <c r="M174" s="19" t="str">
        <f>IF($B174&lt;&gt;"",ROUND(MAX(Worksheet!X174,Worksheet!AA174),Worksheet!$N$3),"")</f>
        <v/>
      </c>
      <c r="N174" s="19" t="str">
        <f>IF($B174&lt;&gt;"",ROUND(MAX(Worksheet!Y174,Worksheet!Z174),Worksheet!$N$3),"")</f>
        <v/>
      </c>
      <c r="Q174" s="19"/>
      <c r="R174" s="19"/>
    </row>
    <row r="175" spans="2:18" x14ac:dyDescent="0.25">
      <c r="B175" s="10" t="str">
        <f>IF(Worksheet!B175&lt;&gt;"",Worksheet!B175,"")</f>
        <v/>
      </c>
      <c r="C175" s="12" t="str">
        <f t="shared" si="10"/>
        <v/>
      </c>
      <c r="D175" s="12" t="str">
        <f t="shared" si="12"/>
        <v/>
      </c>
      <c r="E175" s="31" t="str">
        <f>IF(Worksheet!I175="","",Worksheet!I175)</f>
        <v/>
      </c>
      <c r="F175" s="32"/>
      <c r="G175" s="33"/>
      <c r="J175" s="19"/>
      <c r="K175" s="19"/>
      <c r="L175" s="19" t="str">
        <f>IF($B175&lt;&gt;"",ROUND(MAX(Worksheet!W175,Worksheet!AB175),Worksheet!$N$3),"")</f>
        <v/>
      </c>
      <c r="M175" s="19" t="str">
        <f>IF($B175&lt;&gt;"",ROUND(MAX(Worksheet!X175,Worksheet!AA175),Worksheet!$N$3),"")</f>
        <v/>
      </c>
      <c r="N175" s="19" t="str">
        <f>IF($B175&lt;&gt;"",ROUND(MAX(Worksheet!Y175,Worksheet!Z175),Worksheet!$N$3),"")</f>
        <v/>
      </c>
      <c r="Q175" s="19"/>
      <c r="R175" s="19"/>
    </row>
    <row r="176" spans="2:18" x14ac:dyDescent="0.25">
      <c r="B176" s="10" t="str">
        <f>IF(Worksheet!B176&lt;&gt;"",Worksheet!B176,"")</f>
        <v/>
      </c>
      <c r="C176" s="12" t="str">
        <f t="shared" si="10"/>
        <v/>
      </c>
      <c r="D176" s="12" t="str">
        <f t="shared" si="12"/>
        <v/>
      </c>
      <c r="E176" s="31" t="str">
        <f>IF(Worksheet!I176="","",Worksheet!I176)</f>
        <v/>
      </c>
      <c r="F176" s="32"/>
      <c r="G176" s="33"/>
      <c r="J176" s="19"/>
      <c r="K176" s="19"/>
      <c r="L176" s="19" t="str">
        <f>IF($B176&lt;&gt;"",ROUND(MAX(Worksheet!W176,Worksheet!AB176),Worksheet!$N$3),"")</f>
        <v/>
      </c>
      <c r="M176" s="19" t="str">
        <f>IF($B176&lt;&gt;"",ROUND(MAX(Worksheet!X176,Worksheet!AA176),Worksheet!$N$3),"")</f>
        <v/>
      </c>
      <c r="N176" s="19" t="str">
        <f>IF($B176&lt;&gt;"",ROUND(MAX(Worksheet!Y176,Worksheet!Z176),Worksheet!$N$3),"")</f>
        <v/>
      </c>
      <c r="Q176" s="19"/>
      <c r="R176" s="19"/>
    </row>
    <row r="177" spans="2:18" x14ac:dyDescent="0.25">
      <c r="B177" s="10" t="str">
        <f>IF(Worksheet!B177&lt;&gt;"",Worksheet!B177,"")</f>
        <v/>
      </c>
      <c r="C177" s="12" t="str">
        <f t="shared" si="10"/>
        <v/>
      </c>
      <c r="D177" s="12" t="str">
        <f t="shared" si="12"/>
        <v/>
      </c>
      <c r="E177" s="31" t="str">
        <f>IF(Worksheet!I177="","",Worksheet!I177)</f>
        <v/>
      </c>
      <c r="F177" s="32"/>
      <c r="G177" s="33"/>
      <c r="J177" s="19"/>
      <c r="K177" s="19"/>
      <c r="L177" s="19" t="str">
        <f>IF($B177&lt;&gt;"",ROUND(MAX(Worksheet!W177,Worksheet!AB177),Worksheet!$N$3),"")</f>
        <v/>
      </c>
      <c r="M177" s="19" t="str">
        <f>IF($B177&lt;&gt;"",ROUND(MAX(Worksheet!X177,Worksheet!AA177),Worksheet!$N$3),"")</f>
        <v/>
      </c>
      <c r="N177" s="19" t="str">
        <f>IF($B177&lt;&gt;"",ROUND(MAX(Worksheet!Y177,Worksheet!Z177),Worksheet!$N$3),"")</f>
        <v/>
      </c>
      <c r="Q177" s="19"/>
      <c r="R177" s="19"/>
    </row>
    <row r="178" spans="2:18" x14ac:dyDescent="0.25">
      <c r="B178" s="10" t="str">
        <f>IF(Worksheet!B178&lt;&gt;"",Worksheet!B178,"")</f>
        <v/>
      </c>
      <c r="C178" s="12" t="str">
        <f t="shared" si="10"/>
        <v/>
      </c>
      <c r="D178" s="12" t="str">
        <f t="shared" si="12"/>
        <v/>
      </c>
      <c r="E178" s="31" t="str">
        <f>IF(Worksheet!I178="","",Worksheet!I178)</f>
        <v/>
      </c>
      <c r="F178" s="32"/>
      <c r="G178" s="33"/>
      <c r="J178" s="19"/>
      <c r="K178" s="19"/>
      <c r="L178" s="19" t="str">
        <f>IF($B178&lt;&gt;"",ROUND(MAX(Worksheet!W178,Worksheet!AB178),Worksheet!$N$3),"")</f>
        <v/>
      </c>
      <c r="M178" s="19" t="str">
        <f>IF($B178&lt;&gt;"",ROUND(MAX(Worksheet!X178,Worksheet!AA178),Worksheet!$N$3),"")</f>
        <v/>
      </c>
      <c r="N178" s="19" t="str">
        <f>IF($B178&lt;&gt;"",ROUND(MAX(Worksheet!Y178,Worksheet!Z178),Worksheet!$N$3),"")</f>
        <v/>
      </c>
      <c r="Q178" s="19"/>
      <c r="R178" s="19"/>
    </row>
    <row r="179" spans="2:18" x14ac:dyDescent="0.25">
      <c r="B179" s="10" t="str">
        <f>IF(Worksheet!B179&lt;&gt;"",Worksheet!B179,"")</f>
        <v/>
      </c>
      <c r="C179" s="12" t="str">
        <f t="shared" si="10"/>
        <v/>
      </c>
      <c r="D179" s="12" t="str">
        <f t="shared" si="12"/>
        <v/>
      </c>
      <c r="E179" s="31" t="str">
        <f>IF(Worksheet!I179="","",Worksheet!I179)</f>
        <v/>
      </c>
      <c r="F179" s="32"/>
      <c r="G179" s="33"/>
      <c r="J179" s="19"/>
      <c r="K179" s="19"/>
      <c r="L179" s="19" t="str">
        <f>IF($B179&lt;&gt;"",ROUND(MAX(Worksheet!W179,Worksheet!AB179),Worksheet!$N$3),"")</f>
        <v/>
      </c>
      <c r="M179" s="19" t="str">
        <f>IF($B179&lt;&gt;"",ROUND(MAX(Worksheet!X179,Worksheet!AA179),Worksheet!$N$3),"")</f>
        <v/>
      </c>
      <c r="N179" s="19" t="str">
        <f>IF($B179&lt;&gt;"",ROUND(MAX(Worksheet!Y179,Worksheet!Z179),Worksheet!$N$3),"")</f>
        <v/>
      </c>
      <c r="Q179" s="19"/>
      <c r="R179" s="19"/>
    </row>
    <row r="180" spans="2:18" x14ac:dyDescent="0.25">
      <c r="B180" s="10" t="str">
        <f>IF(Worksheet!B180&lt;&gt;"",Worksheet!B180,"")</f>
        <v/>
      </c>
      <c r="C180" s="12" t="str">
        <f t="shared" si="10"/>
        <v/>
      </c>
      <c r="D180" s="12" t="str">
        <f t="shared" si="12"/>
        <v/>
      </c>
      <c r="E180" s="31" t="str">
        <f>IF(Worksheet!I180="","",Worksheet!I180)</f>
        <v/>
      </c>
      <c r="F180" s="32"/>
      <c r="G180" s="33"/>
      <c r="J180" s="19"/>
      <c r="K180" s="19"/>
      <c r="L180" s="19" t="str">
        <f>IF($B180&lt;&gt;"",ROUND(MAX(Worksheet!W180,Worksheet!AB180),Worksheet!$N$3),"")</f>
        <v/>
      </c>
      <c r="M180" s="19" t="str">
        <f>IF($B180&lt;&gt;"",ROUND(MAX(Worksheet!X180,Worksheet!AA180),Worksheet!$N$3),"")</f>
        <v/>
      </c>
      <c r="N180" s="19" t="str">
        <f>IF($B180&lt;&gt;"",ROUND(MAX(Worksheet!Y180,Worksheet!Z180),Worksheet!$N$3),"")</f>
        <v/>
      </c>
      <c r="Q180" s="19"/>
      <c r="R180" s="19"/>
    </row>
    <row r="181" spans="2:18" x14ac:dyDescent="0.25">
      <c r="B181" s="10" t="str">
        <f>IF(Worksheet!B181&lt;&gt;"",Worksheet!B181,"")</f>
        <v/>
      </c>
      <c r="C181" s="12" t="str">
        <f t="shared" si="10"/>
        <v/>
      </c>
      <c r="D181" s="12" t="str">
        <f t="shared" si="12"/>
        <v/>
      </c>
      <c r="E181" s="31" t="str">
        <f>IF(Worksheet!I181="","",Worksheet!I181)</f>
        <v/>
      </c>
      <c r="F181" s="32"/>
      <c r="G181" s="33"/>
      <c r="J181" s="19"/>
      <c r="K181" s="19"/>
      <c r="L181" s="19" t="str">
        <f>IF($B181&lt;&gt;"",ROUND(MAX(Worksheet!W181,Worksheet!AB181),Worksheet!$N$3),"")</f>
        <v/>
      </c>
      <c r="M181" s="19" t="str">
        <f>IF($B181&lt;&gt;"",ROUND(MAX(Worksheet!X181,Worksheet!AA181),Worksheet!$N$3),"")</f>
        <v/>
      </c>
      <c r="N181" s="19" t="str">
        <f>IF($B181&lt;&gt;"",ROUND(MAX(Worksheet!Y181,Worksheet!Z181),Worksheet!$N$3),"")</f>
        <v/>
      </c>
      <c r="Q181" s="19"/>
      <c r="R181" s="19"/>
    </row>
    <row r="182" spans="2:18" x14ac:dyDescent="0.25">
      <c r="B182" s="10" t="str">
        <f>IF(Worksheet!B182&lt;&gt;"",Worksheet!B182,"")</f>
        <v/>
      </c>
      <c r="C182" s="12" t="str">
        <f t="shared" si="10"/>
        <v/>
      </c>
      <c r="D182" s="12" t="str">
        <f t="shared" si="12"/>
        <v/>
      </c>
      <c r="E182" s="31" t="str">
        <f>IF(Worksheet!I182="","",Worksheet!I182)</f>
        <v/>
      </c>
      <c r="F182" s="32"/>
      <c r="G182" s="33"/>
      <c r="J182" s="19"/>
      <c r="K182" s="19"/>
      <c r="L182" s="19" t="str">
        <f>IF($B182&lt;&gt;"",ROUND(MAX(Worksheet!W182,Worksheet!AB182),Worksheet!$N$3),"")</f>
        <v/>
      </c>
      <c r="M182" s="19" t="str">
        <f>IF($B182&lt;&gt;"",ROUND(MAX(Worksheet!X182,Worksheet!AA182),Worksheet!$N$3),"")</f>
        <v/>
      </c>
      <c r="N182" s="19" t="str">
        <f>IF($B182&lt;&gt;"",ROUND(MAX(Worksheet!Y182,Worksheet!Z182),Worksheet!$N$3),"")</f>
        <v/>
      </c>
      <c r="Q182" s="19"/>
      <c r="R182" s="19"/>
    </row>
    <row r="183" spans="2:18" x14ac:dyDescent="0.25">
      <c r="B183" s="10" t="str">
        <f>IF(Worksheet!B183&lt;&gt;"",Worksheet!B183,"")</f>
        <v/>
      </c>
      <c r="C183" s="12" t="str">
        <f t="shared" si="10"/>
        <v/>
      </c>
      <c r="D183" s="12" t="str">
        <f t="shared" si="12"/>
        <v/>
      </c>
      <c r="E183" s="31" t="str">
        <f>IF(Worksheet!I183="","",Worksheet!I183)</f>
        <v/>
      </c>
      <c r="F183" s="32"/>
      <c r="G183" s="33"/>
      <c r="J183" s="19"/>
      <c r="K183" s="19"/>
      <c r="L183" s="19" t="str">
        <f>IF($B183&lt;&gt;"",ROUND(MAX(Worksheet!W183,Worksheet!AB183),Worksheet!$N$3),"")</f>
        <v/>
      </c>
      <c r="M183" s="19" t="str">
        <f>IF($B183&lt;&gt;"",ROUND(MAX(Worksheet!X183,Worksheet!AA183),Worksheet!$N$3),"")</f>
        <v/>
      </c>
      <c r="N183" s="19" t="str">
        <f>IF($B183&lt;&gt;"",ROUND(MAX(Worksheet!Y183,Worksheet!Z183),Worksheet!$N$3),"")</f>
        <v/>
      </c>
      <c r="Q183" s="19"/>
      <c r="R183" s="19"/>
    </row>
    <row r="184" spans="2:18" x14ac:dyDescent="0.25">
      <c r="B184" s="10" t="str">
        <f>IF(Worksheet!B184&lt;&gt;"",Worksheet!B184,"")</f>
        <v/>
      </c>
      <c r="C184" s="12" t="str">
        <f t="shared" si="10"/>
        <v/>
      </c>
      <c r="D184" s="12" t="str">
        <f t="shared" si="12"/>
        <v/>
      </c>
      <c r="E184" s="31" t="str">
        <f>IF(Worksheet!I184="","",Worksheet!I184)</f>
        <v/>
      </c>
      <c r="F184" s="32"/>
      <c r="G184" s="33"/>
      <c r="J184" s="19"/>
      <c r="K184" s="19"/>
      <c r="L184" s="19" t="str">
        <f>IF($B184&lt;&gt;"",ROUND(MAX(Worksheet!W184,Worksheet!AB184),Worksheet!$N$3),"")</f>
        <v/>
      </c>
      <c r="M184" s="19" t="str">
        <f>IF($B184&lt;&gt;"",ROUND(MAX(Worksheet!X184,Worksheet!AA184),Worksheet!$N$3),"")</f>
        <v/>
      </c>
      <c r="N184" s="19" t="str">
        <f>IF($B184&lt;&gt;"",ROUND(MAX(Worksheet!Y184,Worksheet!Z184),Worksheet!$N$3),"")</f>
        <v/>
      </c>
      <c r="Q184" s="19"/>
      <c r="R184" s="19"/>
    </row>
    <row r="185" spans="2:18" x14ac:dyDescent="0.25">
      <c r="B185" s="10" t="str">
        <f>IF(Worksheet!B185&lt;&gt;"",Worksheet!B185,"")</f>
        <v/>
      </c>
      <c r="C185" s="12" t="str">
        <f t="shared" si="10"/>
        <v/>
      </c>
      <c r="D185" s="12" t="str">
        <f t="shared" si="12"/>
        <v/>
      </c>
      <c r="E185" s="31" t="str">
        <f>IF(Worksheet!I185="","",Worksheet!I185)</f>
        <v/>
      </c>
      <c r="F185" s="32"/>
      <c r="G185" s="33"/>
      <c r="J185" s="19"/>
      <c r="K185" s="19"/>
      <c r="L185" s="19" t="str">
        <f>IF($B185&lt;&gt;"",ROUND(MAX(Worksheet!W185,Worksheet!AB185),Worksheet!$N$3),"")</f>
        <v/>
      </c>
      <c r="M185" s="19" t="str">
        <f>IF($B185&lt;&gt;"",ROUND(MAX(Worksheet!X185,Worksheet!AA185),Worksheet!$N$3),"")</f>
        <v/>
      </c>
      <c r="N185" s="19" t="str">
        <f>IF($B185&lt;&gt;"",ROUND(MAX(Worksheet!Y185,Worksheet!Z185),Worksheet!$N$3),"")</f>
        <v/>
      </c>
      <c r="Q185" s="19"/>
      <c r="R185" s="19"/>
    </row>
    <row r="186" spans="2:18" x14ac:dyDescent="0.25">
      <c r="B186" s="10" t="str">
        <f>IF(Worksheet!B186&lt;&gt;"",Worksheet!B186,"")</f>
        <v/>
      </c>
      <c r="C186" s="12" t="str">
        <f t="shared" si="10"/>
        <v/>
      </c>
      <c r="D186" s="12" t="str">
        <f t="shared" si="12"/>
        <v/>
      </c>
      <c r="E186" s="31" t="str">
        <f>IF(Worksheet!I186="","",Worksheet!I186)</f>
        <v/>
      </c>
      <c r="F186" s="32"/>
      <c r="G186" s="33"/>
      <c r="J186" s="19"/>
      <c r="K186" s="19"/>
      <c r="L186" s="19" t="str">
        <f>IF($B186&lt;&gt;"",ROUND(MAX(Worksheet!W186,Worksheet!AB186),Worksheet!$N$3),"")</f>
        <v/>
      </c>
      <c r="M186" s="19" t="str">
        <f>IF($B186&lt;&gt;"",ROUND(MAX(Worksheet!X186,Worksheet!AA186),Worksheet!$N$3),"")</f>
        <v/>
      </c>
      <c r="N186" s="19" t="str">
        <f>IF($B186&lt;&gt;"",ROUND(MAX(Worksheet!Y186,Worksheet!Z186),Worksheet!$N$3),"")</f>
        <v/>
      </c>
      <c r="Q186" s="19"/>
      <c r="R186" s="19"/>
    </row>
    <row r="187" spans="2:18" x14ac:dyDescent="0.25">
      <c r="B187" s="10" t="str">
        <f>IF(Worksheet!B187&lt;&gt;"",Worksheet!B187,"")</f>
        <v/>
      </c>
      <c r="C187" s="12" t="str">
        <f t="shared" si="10"/>
        <v/>
      </c>
      <c r="D187" s="12" t="str">
        <f t="shared" si="12"/>
        <v/>
      </c>
      <c r="E187" s="31" t="str">
        <f>IF(Worksheet!I187="","",Worksheet!I187)</f>
        <v/>
      </c>
      <c r="F187" s="32"/>
      <c r="G187" s="33"/>
      <c r="J187" s="19"/>
      <c r="K187" s="19"/>
      <c r="L187" s="19" t="str">
        <f>IF($B187&lt;&gt;"",ROUND(MAX(Worksheet!W187,Worksheet!AB187),Worksheet!$N$3),"")</f>
        <v/>
      </c>
      <c r="M187" s="19" t="str">
        <f>IF($B187&lt;&gt;"",ROUND(MAX(Worksheet!X187,Worksheet!AA187),Worksheet!$N$3),"")</f>
        <v/>
      </c>
      <c r="N187" s="19" t="str">
        <f>IF($B187&lt;&gt;"",ROUND(MAX(Worksheet!Y187,Worksheet!Z187),Worksheet!$N$3),"")</f>
        <v/>
      </c>
      <c r="Q187" s="19"/>
      <c r="R187" s="19"/>
    </row>
    <row r="188" spans="2:18" x14ac:dyDescent="0.25">
      <c r="J188" s="19"/>
      <c r="K188" s="19"/>
      <c r="L188" s="19" t="str">
        <f>IF($B188&lt;&gt;"",ROUND(MAX(Worksheet!W188,Worksheet!AB188),Worksheet!$N$3),"")</f>
        <v/>
      </c>
      <c r="M188" s="19" t="str">
        <f>IF($B188&lt;&gt;"",ROUND(MAX(Worksheet!X188,Worksheet!AA188),Worksheet!$N$3),"")</f>
        <v/>
      </c>
      <c r="N188" s="19" t="str">
        <f>IF($B188&lt;&gt;"",ROUND(MAX(Worksheet!Y188,Worksheet!Z188),Worksheet!$N$3),"")</f>
        <v/>
      </c>
      <c r="Q188" s="19"/>
      <c r="R188" s="19"/>
    </row>
    <row r="189" spans="2:18" x14ac:dyDescent="0.25">
      <c r="B189" s="61" t="s">
        <v>67</v>
      </c>
      <c r="C189" s="61"/>
      <c r="D189" s="61"/>
      <c r="E189" s="61"/>
      <c r="F189" s="61"/>
      <c r="G189" s="61"/>
      <c r="H189" s="2" t="str">
        <f>CONCATENATE("Page ",O189," of ",$Q$1)</f>
        <v>Page 6 of 2</v>
      </c>
      <c r="J189" s="19"/>
      <c r="K189" s="19"/>
      <c r="L189" s="19" t="e">
        <f>IF($B189&lt;&gt;"",ROUND(MAX(Worksheet!W189,Worksheet!AB189),Worksheet!$N$3),"")</f>
        <v>#VALUE!</v>
      </c>
      <c r="M189" s="19" t="e">
        <f>IF($B189&lt;&gt;"",ROUND(MAX(Worksheet!X189,Worksheet!AA189),Worksheet!$N$3),"")</f>
        <v>#VALUE!</v>
      </c>
      <c r="N189" s="19" t="e">
        <f>IF($B189&lt;&gt;"",ROUND(MAX(Worksheet!Y189,Worksheet!Z189),Worksheet!$N$3),"")</f>
        <v>#VALUE!</v>
      </c>
      <c r="O189" s="13">
        <f>O142+1</f>
        <v>6</v>
      </c>
      <c r="P189" s="13">
        <f>P142+1</f>
        <v>6</v>
      </c>
      <c r="Q189" s="19"/>
      <c r="R189" s="19"/>
    </row>
    <row r="190" spans="2:18" ht="18" x14ac:dyDescent="0.25">
      <c r="B190" s="59" t="s">
        <v>72</v>
      </c>
      <c r="C190" s="59"/>
      <c r="D190" s="59"/>
      <c r="E190" s="59"/>
      <c r="F190" s="59"/>
      <c r="G190" s="34"/>
      <c r="J190" s="19"/>
      <c r="K190" s="19"/>
      <c r="L190" s="19" t="e">
        <f>IF($B190&lt;&gt;"",ROUND(MAX(Worksheet!W190,Worksheet!AB190),Worksheet!$N$3),"")</f>
        <v>#VALUE!</v>
      </c>
      <c r="M190" s="19" t="e">
        <f>IF($B190&lt;&gt;"",ROUND(MAX(Worksheet!X190,Worksheet!AA190),Worksheet!$N$3),"")</f>
        <v>#VALUE!</v>
      </c>
      <c r="N190" s="19" t="e">
        <f>IF($B190&lt;&gt;"",ROUND(MAX(Worksheet!Y190,Worksheet!Z190),Worksheet!$N$3),"")</f>
        <v>#VALUE!</v>
      </c>
      <c r="Q190" s="19"/>
      <c r="R190" s="19"/>
    </row>
    <row r="191" spans="2:18" ht="16.5" thickBot="1" x14ac:dyDescent="0.3">
      <c r="B191" s="3" t="s">
        <v>31</v>
      </c>
      <c r="C191" s="28">
        <f>$C$3</f>
        <v>0</v>
      </c>
      <c r="D191" s="3" t="s">
        <v>24</v>
      </c>
      <c r="E191" s="4" t="e">
        <f>#REF!</f>
        <v>#REF!</v>
      </c>
      <c r="G191" s="5"/>
      <c r="J191" s="19"/>
      <c r="K191" s="19"/>
      <c r="L191" s="19" t="e">
        <f>IF($B191&lt;&gt;"",ROUND(MAX(Worksheet!W191,Worksheet!AB191),Worksheet!$N$3),"")</f>
        <v>#VALUE!</v>
      </c>
      <c r="M191" s="19" t="e">
        <f>IF($B191&lt;&gt;"",ROUND(MAX(Worksheet!X191,Worksheet!AA191),Worksheet!$N$3),"")</f>
        <v>#VALUE!</v>
      </c>
      <c r="N191" s="19" t="e">
        <f>IF($B191&lt;&gt;"",ROUND(MAX(Worksheet!Y191,Worksheet!Z191),Worksheet!$N$3),"")</f>
        <v>#VALUE!</v>
      </c>
      <c r="Q191" s="19"/>
      <c r="R191" s="19"/>
    </row>
    <row r="192" spans="2:18" x14ac:dyDescent="0.25">
      <c r="G192" s="6"/>
      <c r="J192" s="19"/>
      <c r="K192" s="19"/>
      <c r="L192" s="19" t="str">
        <f>IF($B192&lt;&gt;"",ROUND(MAX(Worksheet!W192,Worksheet!AB192),Worksheet!$N$3),"")</f>
        <v/>
      </c>
      <c r="M192" s="19" t="str">
        <f>IF($B192&lt;&gt;"",ROUND(MAX(Worksheet!X192,Worksheet!AA192),Worksheet!$N$3),"")</f>
        <v/>
      </c>
      <c r="N192" s="19" t="str">
        <f>IF($B192&lt;&gt;"",ROUND(MAX(Worksheet!Y192,Worksheet!Z192),Worksheet!$N$3),"")</f>
        <v/>
      </c>
      <c r="Q192" s="19"/>
      <c r="R192" s="19"/>
    </row>
    <row r="193" spans="2:18" x14ac:dyDescent="0.25">
      <c r="C193" s="60" t="s">
        <v>70</v>
      </c>
      <c r="D193" s="60"/>
      <c r="G193" s="6"/>
      <c r="J193" s="19"/>
      <c r="K193" s="19"/>
      <c r="L193" s="19" t="str">
        <f>IF($B193&lt;&gt;"",ROUND(MAX(Worksheet!W193,Worksheet!AB193),Worksheet!$N$3),"")</f>
        <v/>
      </c>
      <c r="M193" s="19" t="str">
        <f>IF($B193&lt;&gt;"",ROUND(MAX(Worksheet!X193,Worksheet!AA193),Worksheet!$N$3),"")</f>
        <v/>
      </c>
      <c r="N193" s="19" t="str">
        <f>IF($B193&lt;&gt;"",ROUND(MAX(Worksheet!Y193,Worksheet!Z193),Worksheet!$N$3),"")</f>
        <v/>
      </c>
      <c r="Q193" s="19"/>
      <c r="R193" s="19"/>
    </row>
    <row r="194" spans="2:18" x14ac:dyDescent="0.25">
      <c r="B194" s="7" t="s">
        <v>45</v>
      </c>
      <c r="C194" s="7" t="s">
        <v>9</v>
      </c>
      <c r="D194" s="7" t="s">
        <v>11</v>
      </c>
      <c r="E194" s="35" t="s">
        <v>52</v>
      </c>
      <c r="F194" s="35"/>
      <c r="G194" s="35"/>
      <c r="J194" s="19"/>
      <c r="K194" s="19"/>
      <c r="L194" s="19" t="e">
        <f>IF($B194&lt;&gt;"",ROUND(MAX(Worksheet!W194,Worksheet!AB194),Worksheet!$N$3),"")</f>
        <v>#VALUE!</v>
      </c>
      <c r="M194" s="19" t="e">
        <f>IF($B194&lt;&gt;"",ROUND(MAX(Worksheet!X194,Worksheet!AA194),Worksheet!$N$3),"")</f>
        <v>#VALUE!</v>
      </c>
      <c r="N194" s="19" t="e">
        <f>IF($B194&lt;&gt;"",ROUND(MAX(Worksheet!Y194,Worksheet!Z194),Worksheet!$N$3),"")</f>
        <v>#VALUE!</v>
      </c>
      <c r="Q194" s="19"/>
      <c r="R194" s="19"/>
    </row>
    <row r="195" spans="2:18" x14ac:dyDescent="0.25">
      <c r="B195" s="10" t="str">
        <f>IF(Worksheet!B195&lt;&gt;"",Worksheet!B195,"")</f>
        <v/>
      </c>
      <c r="C195" s="12" t="str">
        <f t="shared" ref="C195:C234" si="13">IF(ISERROR(L195),"",L195)</f>
        <v/>
      </c>
      <c r="D195" s="12" t="str">
        <f t="shared" ref="D195:D210" si="14">IF(ISERROR(N195),"",N195)</f>
        <v/>
      </c>
      <c r="E195" s="31" t="str">
        <f>IF(Worksheet!I195="","",Worksheet!I195)</f>
        <v/>
      </c>
      <c r="F195" s="32"/>
      <c r="G195" s="33"/>
      <c r="J195" s="19"/>
      <c r="K195" s="19"/>
      <c r="L195" s="19" t="str">
        <f>IF($B195&lt;&gt;"",ROUND(MAX(Worksheet!W195,Worksheet!AB195),Worksheet!$N$3),"")</f>
        <v/>
      </c>
      <c r="M195" s="19" t="str">
        <f>IF($B195&lt;&gt;"",ROUND(MAX(Worksheet!X195,Worksheet!AA195),Worksheet!$N$3),"")</f>
        <v/>
      </c>
      <c r="N195" s="19" t="str">
        <f>IF($B195&lt;&gt;"",ROUND(MAX(Worksheet!Y195,Worksheet!Z195),Worksheet!$N$3),"")</f>
        <v/>
      </c>
      <c r="P195"/>
      <c r="Q195" s="13">
        <f>IF(B195="",Q148,Q148+1)</f>
        <v>2</v>
      </c>
      <c r="R195" s="19"/>
    </row>
    <row r="196" spans="2:18" x14ac:dyDescent="0.25">
      <c r="B196" s="10" t="str">
        <f>IF(Worksheet!B196&lt;&gt;"",Worksheet!B196,"")</f>
        <v/>
      </c>
      <c r="C196" s="12" t="str">
        <f t="shared" si="13"/>
        <v/>
      </c>
      <c r="D196" s="12" t="str">
        <f t="shared" si="14"/>
        <v/>
      </c>
      <c r="E196" s="31" t="str">
        <f>IF(Worksheet!I196="","",Worksheet!I196)</f>
        <v/>
      </c>
      <c r="F196" s="32"/>
      <c r="G196" s="33"/>
      <c r="J196" s="19"/>
      <c r="K196" s="19"/>
      <c r="L196" s="19" t="str">
        <f>IF($B196&lt;&gt;"",ROUND(MAX(Worksheet!W196,Worksheet!AB196),Worksheet!$N$3),"")</f>
        <v/>
      </c>
      <c r="M196" s="19" t="str">
        <f>IF($B196&lt;&gt;"",ROUND(MAX(Worksheet!X196,Worksheet!AA196),Worksheet!$N$3),"")</f>
        <v/>
      </c>
      <c r="N196" s="19" t="str">
        <f>IF($B196&lt;&gt;"",ROUND(MAX(Worksheet!Y196,Worksheet!Z196),Worksheet!$N$3),"")</f>
        <v/>
      </c>
      <c r="Q196" s="19"/>
      <c r="R196" s="19"/>
    </row>
    <row r="197" spans="2:18" x14ac:dyDescent="0.25">
      <c r="B197" s="10" t="str">
        <f>IF(Worksheet!B197&lt;&gt;"",Worksheet!B197,"")</f>
        <v/>
      </c>
      <c r="C197" s="12" t="str">
        <f t="shared" si="13"/>
        <v/>
      </c>
      <c r="D197" s="12" t="str">
        <f t="shared" si="14"/>
        <v/>
      </c>
      <c r="E197" s="31" t="str">
        <f>IF(Worksheet!I197="","",Worksheet!I197)</f>
        <v/>
      </c>
      <c r="F197" s="32"/>
      <c r="G197" s="33"/>
      <c r="J197" s="19"/>
      <c r="K197" s="19"/>
      <c r="L197" s="19" t="str">
        <f>IF($B197&lt;&gt;"",ROUND(MAX(Worksheet!W197,Worksheet!AB197),Worksheet!$N$3),"")</f>
        <v/>
      </c>
      <c r="M197" s="19" t="str">
        <f>IF($B197&lt;&gt;"",ROUND(MAX(Worksheet!X197,Worksheet!AA197),Worksheet!$N$3),"")</f>
        <v/>
      </c>
      <c r="N197" s="19" t="str">
        <f>IF($B197&lt;&gt;"",ROUND(MAX(Worksheet!Y197,Worksheet!Z197),Worksheet!$N$3),"")</f>
        <v/>
      </c>
      <c r="Q197" s="19"/>
      <c r="R197" s="19"/>
    </row>
    <row r="198" spans="2:18" x14ac:dyDescent="0.25">
      <c r="B198" s="10" t="str">
        <f>IF(Worksheet!B198&lt;&gt;"",Worksheet!B198,"")</f>
        <v/>
      </c>
      <c r="C198" s="12" t="str">
        <f t="shared" si="13"/>
        <v/>
      </c>
      <c r="D198" s="12" t="str">
        <f t="shared" si="14"/>
        <v/>
      </c>
      <c r="E198" s="31" t="str">
        <f>IF(Worksheet!I198="","",Worksheet!I198)</f>
        <v/>
      </c>
      <c r="F198" s="32"/>
      <c r="G198" s="33"/>
      <c r="J198" s="19"/>
      <c r="K198" s="19"/>
      <c r="L198" s="19" t="str">
        <f>IF($B198&lt;&gt;"",ROUND(MAX(Worksheet!W198,Worksheet!AB198),Worksheet!$N$3),"")</f>
        <v/>
      </c>
      <c r="M198" s="19" t="str">
        <f>IF($B198&lt;&gt;"",ROUND(MAX(Worksheet!X198,Worksheet!AA198),Worksheet!$N$3),"")</f>
        <v/>
      </c>
      <c r="N198" s="19" t="str">
        <f>IF($B198&lt;&gt;"",ROUND(MAX(Worksheet!Y198,Worksheet!Z198),Worksheet!$N$3),"")</f>
        <v/>
      </c>
      <c r="Q198" s="19"/>
      <c r="R198" s="19"/>
    </row>
    <row r="199" spans="2:18" x14ac:dyDescent="0.25">
      <c r="B199" s="10" t="str">
        <f>IF(Worksheet!B199&lt;&gt;"",Worksheet!B199,"")</f>
        <v/>
      </c>
      <c r="C199" s="12" t="str">
        <f t="shared" si="13"/>
        <v/>
      </c>
      <c r="D199" s="12" t="str">
        <f t="shared" si="14"/>
        <v/>
      </c>
      <c r="E199" s="31" t="str">
        <f>IF(Worksheet!I199="","",Worksheet!I199)</f>
        <v/>
      </c>
      <c r="F199" s="32"/>
      <c r="G199" s="33"/>
      <c r="J199" s="19"/>
      <c r="K199" s="19"/>
      <c r="L199" s="19" t="str">
        <f>IF($B199&lt;&gt;"",ROUND(MAX(Worksheet!W199,Worksheet!AB199),Worksheet!$N$3),"")</f>
        <v/>
      </c>
      <c r="M199" s="19" t="str">
        <f>IF($B199&lt;&gt;"",ROUND(MAX(Worksheet!X199,Worksheet!AA199),Worksheet!$N$3),"")</f>
        <v/>
      </c>
      <c r="N199" s="19" t="str">
        <f>IF($B199&lt;&gt;"",ROUND(MAX(Worksheet!Y199,Worksheet!Z199),Worksheet!$N$3),"")</f>
        <v/>
      </c>
      <c r="Q199" s="19"/>
      <c r="R199" s="19"/>
    </row>
    <row r="200" spans="2:18" x14ac:dyDescent="0.25">
      <c r="B200" s="10" t="str">
        <f>IF(Worksheet!B200&lt;&gt;"",Worksheet!B200,"")</f>
        <v/>
      </c>
      <c r="C200" s="12" t="str">
        <f t="shared" si="13"/>
        <v/>
      </c>
      <c r="D200" s="12" t="str">
        <f t="shared" si="14"/>
        <v/>
      </c>
      <c r="E200" s="31" t="str">
        <f>IF(Worksheet!I200="","",Worksheet!I200)</f>
        <v/>
      </c>
      <c r="F200" s="32"/>
      <c r="G200" s="33"/>
      <c r="J200" s="19"/>
      <c r="K200" s="19"/>
      <c r="L200" s="19" t="str">
        <f>IF($B200&lt;&gt;"",ROUND(MAX(Worksheet!W200,Worksheet!AB200),Worksheet!$N$3),"")</f>
        <v/>
      </c>
      <c r="M200" s="19" t="str">
        <f>IF($B200&lt;&gt;"",ROUND(MAX(Worksheet!X200,Worksheet!AA200),Worksheet!$N$3),"")</f>
        <v/>
      </c>
      <c r="N200" s="19" t="str">
        <f>IF($B200&lt;&gt;"",ROUND(MAX(Worksheet!Y200,Worksheet!Z200),Worksheet!$N$3),"")</f>
        <v/>
      </c>
      <c r="Q200" s="19"/>
      <c r="R200" s="19"/>
    </row>
    <row r="201" spans="2:18" x14ac:dyDescent="0.25">
      <c r="B201" s="10" t="str">
        <f>IF(Worksheet!B201&lt;&gt;"",Worksheet!B201,"")</f>
        <v/>
      </c>
      <c r="C201" s="12" t="str">
        <f t="shared" si="13"/>
        <v/>
      </c>
      <c r="D201" s="12" t="str">
        <f t="shared" si="14"/>
        <v/>
      </c>
      <c r="E201" s="31" t="str">
        <f>IF(Worksheet!I201="","",Worksheet!I201)</f>
        <v/>
      </c>
      <c r="F201" s="32"/>
      <c r="G201" s="33"/>
      <c r="J201" s="19"/>
      <c r="K201" s="19"/>
      <c r="L201" s="19" t="str">
        <f>IF($B201&lt;&gt;"",ROUND(MAX(Worksheet!W201,Worksheet!AB201),Worksheet!$N$3),"")</f>
        <v/>
      </c>
      <c r="M201" s="19" t="str">
        <f>IF($B201&lt;&gt;"",ROUND(MAX(Worksheet!X201,Worksheet!AA201),Worksheet!$N$3),"")</f>
        <v/>
      </c>
      <c r="N201" s="19" t="str">
        <f>IF($B201&lt;&gt;"",ROUND(MAX(Worksheet!Y201,Worksheet!Z201),Worksheet!$N$3),"")</f>
        <v/>
      </c>
      <c r="Q201" s="19"/>
      <c r="R201" s="19"/>
    </row>
    <row r="202" spans="2:18" x14ac:dyDescent="0.25">
      <c r="B202" s="10" t="str">
        <f>IF(Worksheet!B202&lt;&gt;"",Worksheet!B202,"")</f>
        <v/>
      </c>
      <c r="C202" s="12" t="str">
        <f t="shared" si="13"/>
        <v/>
      </c>
      <c r="D202" s="12" t="str">
        <f t="shared" si="14"/>
        <v/>
      </c>
      <c r="E202" s="31" t="str">
        <f>IF(Worksheet!I202="","",Worksheet!I202)</f>
        <v/>
      </c>
      <c r="F202" s="32"/>
      <c r="G202" s="33"/>
      <c r="J202" s="19"/>
      <c r="K202" s="19"/>
      <c r="L202" s="19" t="str">
        <f>IF($B202&lt;&gt;"",ROUND(MAX(Worksheet!W202,Worksheet!AB202),Worksheet!$N$3),"")</f>
        <v/>
      </c>
      <c r="M202" s="19" t="str">
        <f>IF($B202&lt;&gt;"",ROUND(MAX(Worksheet!X202,Worksheet!AA202),Worksheet!$N$3),"")</f>
        <v/>
      </c>
      <c r="N202" s="19" t="str">
        <f>IF($B202&lt;&gt;"",ROUND(MAX(Worksheet!Y202,Worksheet!Z202),Worksheet!$N$3),"")</f>
        <v/>
      </c>
      <c r="Q202" s="19"/>
      <c r="R202" s="19"/>
    </row>
    <row r="203" spans="2:18" x14ac:dyDescent="0.25">
      <c r="B203" s="10" t="str">
        <f>IF(Worksheet!B203&lt;&gt;"",Worksheet!B203,"")</f>
        <v/>
      </c>
      <c r="C203" s="12" t="str">
        <f t="shared" si="13"/>
        <v/>
      </c>
      <c r="D203" s="12" t="str">
        <f t="shared" si="14"/>
        <v/>
      </c>
      <c r="E203" s="31" t="str">
        <f>IF(Worksheet!I203="","",Worksheet!I203)</f>
        <v/>
      </c>
      <c r="F203" s="32"/>
      <c r="G203" s="33"/>
      <c r="J203" s="19"/>
      <c r="K203" s="19"/>
      <c r="L203" s="19" t="str">
        <f>IF($B203&lt;&gt;"",ROUND(MAX(Worksheet!W203,Worksheet!AB203),Worksheet!$N$3),"")</f>
        <v/>
      </c>
      <c r="M203" s="19" t="str">
        <f>IF($B203&lt;&gt;"",ROUND(MAX(Worksheet!X203,Worksheet!AA203),Worksheet!$N$3),"")</f>
        <v/>
      </c>
      <c r="N203" s="19" t="str">
        <f>IF($B203&lt;&gt;"",ROUND(MAX(Worksheet!Y203,Worksheet!Z203),Worksheet!$N$3),"")</f>
        <v/>
      </c>
      <c r="Q203" s="19"/>
      <c r="R203" s="19"/>
    </row>
    <row r="204" spans="2:18" x14ac:dyDescent="0.25">
      <c r="B204" s="10" t="str">
        <f>IF(Worksheet!B204&lt;&gt;"",Worksheet!B204,"")</f>
        <v/>
      </c>
      <c r="C204" s="12" t="str">
        <f t="shared" si="13"/>
        <v/>
      </c>
      <c r="D204" s="12" t="str">
        <f t="shared" si="14"/>
        <v/>
      </c>
      <c r="E204" s="31" t="str">
        <f>IF(Worksheet!I204="","",Worksheet!I204)</f>
        <v/>
      </c>
      <c r="F204" s="32"/>
      <c r="G204" s="33"/>
      <c r="J204" s="19"/>
      <c r="K204" s="19"/>
      <c r="L204" s="19" t="str">
        <f>IF($B204&lt;&gt;"",ROUND(MAX(Worksheet!W204,Worksheet!AB204),Worksheet!$N$3),"")</f>
        <v/>
      </c>
      <c r="M204" s="19" t="str">
        <f>IF($B204&lt;&gt;"",ROUND(MAX(Worksheet!X204,Worksheet!AA204),Worksheet!$N$3),"")</f>
        <v/>
      </c>
      <c r="N204" s="19" t="str">
        <f>IF($B204&lt;&gt;"",ROUND(MAX(Worksheet!Y204,Worksheet!Z204),Worksheet!$N$3),"")</f>
        <v/>
      </c>
      <c r="Q204" s="19"/>
      <c r="R204" s="19"/>
    </row>
    <row r="205" spans="2:18" x14ac:dyDescent="0.25">
      <c r="B205" s="10" t="str">
        <f>IF(Worksheet!B205&lt;&gt;"",Worksheet!B205,"")</f>
        <v/>
      </c>
      <c r="C205" s="12" t="str">
        <f t="shared" si="13"/>
        <v/>
      </c>
      <c r="D205" s="12" t="str">
        <f t="shared" si="14"/>
        <v/>
      </c>
      <c r="E205" s="31" t="str">
        <f>IF(Worksheet!I205="","",Worksheet!I205)</f>
        <v/>
      </c>
      <c r="F205" s="32"/>
      <c r="G205" s="33"/>
      <c r="J205" s="19"/>
      <c r="K205" s="19"/>
      <c r="L205" s="19" t="str">
        <f>IF($B205&lt;&gt;"",ROUND(MAX(Worksheet!W205,Worksheet!AB205),Worksheet!$N$3),"")</f>
        <v/>
      </c>
      <c r="M205" s="19" t="str">
        <f>IF($B205&lt;&gt;"",ROUND(MAX(Worksheet!X205,Worksheet!AA205),Worksheet!$N$3),"")</f>
        <v/>
      </c>
      <c r="N205" s="19" t="str">
        <f>IF($B205&lt;&gt;"",ROUND(MAX(Worksheet!Y205,Worksheet!Z205),Worksheet!$N$3),"")</f>
        <v/>
      </c>
      <c r="Q205" s="19"/>
      <c r="R205" s="19"/>
    </row>
    <row r="206" spans="2:18" x14ac:dyDescent="0.25">
      <c r="B206" s="10" t="str">
        <f>IF(Worksheet!B206&lt;&gt;"",Worksheet!B206,"")</f>
        <v/>
      </c>
      <c r="C206" s="12" t="str">
        <f t="shared" si="13"/>
        <v/>
      </c>
      <c r="D206" s="12" t="str">
        <f t="shared" si="14"/>
        <v/>
      </c>
      <c r="E206" s="31" t="str">
        <f>IF(Worksheet!I206="","",Worksheet!I206)</f>
        <v/>
      </c>
      <c r="F206" s="32"/>
      <c r="G206" s="33"/>
      <c r="J206" s="19"/>
      <c r="K206" s="19"/>
      <c r="L206" s="19" t="str">
        <f>IF($B206&lt;&gt;"",ROUND(MAX(Worksheet!W206,Worksheet!AB206),Worksheet!$N$3),"")</f>
        <v/>
      </c>
      <c r="M206" s="19" t="str">
        <f>IF($B206&lt;&gt;"",ROUND(MAX(Worksheet!X206,Worksheet!AA206),Worksheet!$N$3),"")</f>
        <v/>
      </c>
      <c r="N206" s="19" t="str">
        <f>IF($B206&lt;&gt;"",ROUND(MAX(Worksheet!Y206,Worksheet!Z206),Worksheet!$N$3),"")</f>
        <v/>
      </c>
      <c r="Q206" s="19"/>
      <c r="R206" s="19"/>
    </row>
    <row r="207" spans="2:18" x14ac:dyDescent="0.25">
      <c r="B207" s="10" t="str">
        <f>IF(Worksheet!B207&lt;&gt;"",Worksheet!B207,"")</f>
        <v/>
      </c>
      <c r="C207" s="12" t="str">
        <f t="shared" si="13"/>
        <v/>
      </c>
      <c r="D207" s="12" t="str">
        <f t="shared" si="14"/>
        <v/>
      </c>
      <c r="E207" s="31" t="str">
        <f>IF(Worksheet!I207="","",Worksheet!I207)</f>
        <v/>
      </c>
      <c r="F207" s="32"/>
      <c r="G207" s="33"/>
      <c r="J207" s="19"/>
      <c r="K207" s="19"/>
      <c r="L207" s="19" t="str">
        <f>IF($B207&lt;&gt;"",ROUND(MAX(Worksheet!W207,Worksheet!AB207),Worksheet!$N$3),"")</f>
        <v/>
      </c>
      <c r="M207" s="19" t="str">
        <f>IF($B207&lt;&gt;"",ROUND(MAX(Worksheet!X207,Worksheet!AA207),Worksheet!$N$3),"")</f>
        <v/>
      </c>
      <c r="N207" s="19" t="str">
        <f>IF($B207&lt;&gt;"",ROUND(MAX(Worksheet!Y207,Worksheet!Z207),Worksheet!$N$3),"")</f>
        <v/>
      </c>
      <c r="Q207" s="19"/>
      <c r="R207" s="19"/>
    </row>
    <row r="208" spans="2:18" x14ac:dyDescent="0.25">
      <c r="B208" s="10" t="str">
        <f>IF(Worksheet!B208&lt;&gt;"",Worksheet!B208,"")</f>
        <v/>
      </c>
      <c r="C208" s="12" t="str">
        <f t="shared" si="13"/>
        <v/>
      </c>
      <c r="D208" s="12" t="str">
        <f t="shared" si="14"/>
        <v/>
      </c>
      <c r="E208" s="31" t="str">
        <f>IF(Worksheet!I208="","",Worksheet!I208)</f>
        <v/>
      </c>
      <c r="F208" s="32"/>
      <c r="G208" s="33"/>
      <c r="J208" s="19"/>
      <c r="K208" s="19"/>
      <c r="L208" s="19" t="str">
        <f>IF($B208&lt;&gt;"",ROUND(MAX(Worksheet!W208,Worksheet!AB208),Worksheet!$N$3),"")</f>
        <v/>
      </c>
      <c r="M208" s="19" t="str">
        <f>IF($B208&lt;&gt;"",ROUND(MAX(Worksheet!X208,Worksheet!AA208),Worksheet!$N$3),"")</f>
        <v/>
      </c>
      <c r="N208" s="19" t="str">
        <f>IF($B208&lt;&gt;"",ROUND(MAX(Worksheet!Y208,Worksheet!Z208),Worksheet!$N$3),"")</f>
        <v/>
      </c>
      <c r="Q208" s="19"/>
      <c r="R208" s="19"/>
    </row>
    <row r="209" spans="2:18" x14ac:dyDescent="0.25">
      <c r="B209" s="10" t="str">
        <f>IF(Worksheet!B209&lt;&gt;"",Worksheet!B209,"")</f>
        <v/>
      </c>
      <c r="C209" s="12" t="str">
        <f t="shared" si="13"/>
        <v/>
      </c>
      <c r="D209" s="12" t="str">
        <f t="shared" si="14"/>
        <v/>
      </c>
      <c r="E209" s="31" t="str">
        <f>IF(Worksheet!I209="","",Worksheet!I209)</f>
        <v/>
      </c>
      <c r="F209" s="32"/>
      <c r="G209" s="33"/>
      <c r="J209" s="19"/>
      <c r="K209" s="19"/>
      <c r="L209" s="19" t="str">
        <f>IF($B209&lt;&gt;"",ROUND(MAX(Worksheet!W209,Worksheet!AB209),Worksheet!$N$3),"")</f>
        <v/>
      </c>
      <c r="M209" s="19" t="str">
        <f>IF($B209&lt;&gt;"",ROUND(MAX(Worksheet!X209,Worksheet!AA209),Worksheet!$N$3),"")</f>
        <v/>
      </c>
      <c r="N209" s="19" t="str">
        <f>IF($B209&lt;&gt;"",ROUND(MAX(Worksheet!Y209,Worksheet!Z209),Worksheet!$N$3),"")</f>
        <v/>
      </c>
      <c r="Q209" s="19"/>
      <c r="R209" s="19"/>
    </row>
    <row r="210" spans="2:18" x14ac:dyDescent="0.25">
      <c r="B210" s="10" t="str">
        <f>IF(Worksheet!B210&lt;&gt;"",Worksheet!B210,"")</f>
        <v/>
      </c>
      <c r="C210" s="12" t="str">
        <f t="shared" si="13"/>
        <v/>
      </c>
      <c r="D210" s="12" t="str">
        <f t="shared" si="14"/>
        <v/>
      </c>
      <c r="E210" s="31" t="str">
        <f>IF(Worksheet!I210="","",Worksheet!I210)</f>
        <v/>
      </c>
      <c r="F210" s="32"/>
      <c r="G210" s="33"/>
      <c r="J210" s="19"/>
      <c r="K210" s="19"/>
      <c r="L210" s="19" t="str">
        <f>IF($B210&lt;&gt;"",ROUND(MAX(Worksheet!W210,Worksheet!AB210),Worksheet!$N$3),"")</f>
        <v/>
      </c>
      <c r="M210" s="19" t="str">
        <f>IF($B210&lt;&gt;"",ROUND(MAX(Worksheet!X210,Worksheet!AA210),Worksheet!$N$3),"")</f>
        <v/>
      </c>
      <c r="N210" s="19" t="str">
        <f>IF($B210&lt;&gt;"",ROUND(MAX(Worksheet!Y210,Worksheet!Z210),Worksheet!$N$3),"")</f>
        <v/>
      </c>
      <c r="Q210" s="19"/>
      <c r="R210" s="19"/>
    </row>
    <row r="211" spans="2:18" x14ac:dyDescent="0.25">
      <c r="B211" s="10" t="str">
        <f>IF(Worksheet!B211&lt;&gt;"",Worksheet!B211,"")</f>
        <v/>
      </c>
      <c r="C211" s="12" t="str">
        <f t="shared" si="13"/>
        <v/>
      </c>
      <c r="D211" s="12" t="str">
        <f t="shared" ref="D211:D234" si="15">IF(ISERROR(N211),"",N211)</f>
        <v/>
      </c>
      <c r="E211" s="31" t="str">
        <f>IF(Worksheet!I211="","",Worksheet!I211)</f>
        <v/>
      </c>
      <c r="F211" s="32"/>
      <c r="G211" s="33"/>
      <c r="J211" s="19"/>
      <c r="K211" s="19"/>
      <c r="L211" s="19" t="str">
        <f>IF($B211&lt;&gt;"",ROUND(MAX(Worksheet!W211,Worksheet!AB211),Worksheet!$N$3),"")</f>
        <v/>
      </c>
      <c r="M211" s="19" t="str">
        <f>IF($B211&lt;&gt;"",ROUND(MAX(Worksheet!X211,Worksheet!AA211),Worksheet!$N$3),"")</f>
        <v/>
      </c>
      <c r="N211" s="19" t="str">
        <f>IF($B211&lt;&gt;"",ROUND(MAX(Worksheet!Y211,Worksheet!Z211),Worksheet!$N$3),"")</f>
        <v/>
      </c>
      <c r="Q211" s="19"/>
      <c r="R211" s="19"/>
    </row>
    <row r="212" spans="2:18" x14ac:dyDescent="0.25">
      <c r="B212" s="10" t="str">
        <f>IF(Worksheet!B212&lt;&gt;"",Worksheet!B212,"")</f>
        <v/>
      </c>
      <c r="C212" s="12" t="str">
        <f t="shared" si="13"/>
        <v/>
      </c>
      <c r="D212" s="12" t="str">
        <f t="shared" si="15"/>
        <v/>
      </c>
      <c r="E212" s="31" t="str">
        <f>IF(Worksheet!I212="","",Worksheet!I212)</f>
        <v/>
      </c>
      <c r="F212" s="32"/>
      <c r="G212" s="33"/>
      <c r="J212" s="19"/>
      <c r="K212" s="19"/>
      <c r="L212" s="19" t="str">
        <f>IF($B212&lt;&gt;"",ROUND(MAX(Worksheet!W212,Worksheet!AB212),Worksheet!$N$3),"")</f>
        <v/>
      </c>
      <c r="M212" s="19" t="str">
        <f>IF($B212&lt;&gt;"",ROUND(MAX(Worksheet!X212,Worksheet!AA212),Worksheet!$N$3),"")</f>
        <v/>
      </c>
      <c r="N212" s="19" t="str">
        <f>IF($B212&lt;&gt;"",ROUND(MAX(Worksheet!Y212,Worksheet!Z212),Worksheet!$N$3),"")</f>
        <v/>
      </c>
      <c r="Q212" s="19"/>
      <c r="R212" s="19"/>
    </row>
    <row r="213" spans="2:18" x14ac:dyDescent="0.25">
      <c r="B213" s="10" t="str">
        <f>IF(Worksheet!B213&lt;&gt;"",Worksheet!B213,"")</f>
        <v/>
      </c>
      <c r="C213" s="12" t="str">
        <f t="shared" si="13"/>
        <v/>
      </c>
      <c r="D213" s="12" t="str">
        <f t="shared" si="15"/>
        <v/>
      </c>
      <c r="E213" s="31" t="str">
        <f>IF(Worksheet!I213="","",Worksheet!I213)</f>
        <v/>
      </c>
      <c r="F213" s="32"/>
      <c r="G213" s="33"/>
      <c r="J213" s="19"/>
      <c r="K213" s="19"/>
      <c r="L213" s="19" t="str">
        <f>IF($B213&lt;&gt;"",ROUND(MAX(Worksheet!W213,Worksheet!AB213),Worksheet!$N$3),"")</f>
        <v/>
      </c>
      <c r="M213" s="19" t="str">
        <f>IF($B213&lt;&gt;"",ROUND(MAX(Worksheet!X213,Worksheet!AA213),Worksheet!$N$3),"")</f>
        <v/>
      </c>
      <c r="N213" s="19" t="str">
        <f>IF($B213&lt;&gt;"",ROUND(MAX(Worksheet!Y213,Worksheet!Z213),Worksheet!$N$3),"")</f>
        <v/>
      </c>
      <c r="Q213" s="19"/>
      <c r="R213" s="19"/>
    </row>
    <row r="214" spans="2:18" x14ac:dyDescent="0.25">
      <c r="B214" s="10" t="str">
        <f>IF(Worksheet!B214&lt;&gt;"",Worksheet!B214,"")</f>
        <v/>
      </c>
      <c r="C214" s="12" t="str">
        <f t="shared" si="13"/>
        <v/>
      </c>
      <c r="D214" s="12" t="str">
        <f t="shared" si="15"/>
        <v/>
      </c>
      <c r="E214" s="31" t="str">
        <f>IF(Worksheet!I214="","",Worksheet!I214)</f>
        <v/>
      </c>
      <c r="F214" s="32"/>
      <c r="G214" s="33"/>
      <c r="J214" s="19"/>
      <c r="K214" s="19"/>
      <c r="L214" s="19" t="str">
        <f>IF($B214&lt;&gt;"",ROUND(MAX(Worksheet!W214,Worksheet!AB214),Worksheet!$N$3),"")</f>
        <v/>
      </c>
      <c r="M214" s="19" t="str">
        <f>IF($B214&lt;&gt;"",ROUND(MAX(Worksheet!X214,Worksheet!AA214),Worksheet!$N$3),"")</f>
        <v/>
      </c>
      <c r="N214" s="19" t="str">
        <f>IF($B214&lt;&gt;"",ROUND(MAX(Worksheet!Y214,Worksheet!Z214),Worksheet!$N$3),"")</f>
        <v/>
      </c>
      <c r="Q214" s="19"/>
      <c r="R214" s="19"/>
    </row>
    <row r="215" spans="2:18" x14ac:dyDescent="0.25">
      <c r="B215" s="10" t="str">
        <f>IF(Worksheet!B215&lt;&gt;"",Worksheet!B215,"")</f>
        <v/>
      </c>
      <c r="C215" s="12" t="str">
        <f t="shared" si="13"/>
        <v/>
      </c>
      <c r="D215" s="12" t="str">
        <f t="shared" si="15"/>
        <v/>
      </c>
      <c r="E215" s="31" t="str">
        <f>IF(Worksheet!I215="","",Worksheet!I215)</f>
        <v/>
      </c>
      <c r="F215" s="32"/>
      <c r="G215" s="33"/>
      <c r="J215" s="19"/>
      <c r="K215" s="19"/>
      <c r="L215" s="19" t="str">
        <f>IF($B215&lt;&gt;"",ROUND(MAX(Worksheet!W215,Worksheet!AB215),Worksheet!$N$3),"")</f>
        <v/>
      </c>
      <c r="M215" s="19" t="str">
        <f>IF($B215&lt;&gt;"",ROUND(MAX(Worksheet!X215,Worksheet!AA215),Worksheet!$N$3),"")</f>
        <v/>
      </c>
      <c r="N215" s="19" t="str">
        <f>IF($B215&lt;&gt;"",ROUND(MAX(Worksheet!Y215,Worksheet!Z215),Worksheet!$N$3),"")</f>
        <v/>
      </c>
      <c r="Q215" s="19"/>
      <c r="R215" s="19"/>
    </row>
    <row r="216" spans="2:18" x14ac:dyDescent="0.25">
      <c r="B216" s="10" t="str">
        <f>IF(Worksheet!B216&lt;&gt;"",Worksheet!B216,"")</f>
        <v/>
      </c>
      <c r="C216" s="12" t="str">
        <f t="shared" si="13"/>
        <v/>
      </c>
      <c r="D216" s="12" t="str">
        <f t="shared" si="15"/>
        <v/>
      </c>
      <c r="E216" s="31" t="str">
        <f>IF(Worksheet!I216="","",Worksheet!I216)</f>
        <v/>
      </c>
      <c r="F216" s="32"/>
      <c r="G216" s="33"/>
      <c r="J216" s="19"/>
      <c r="K216" s="19"/>
      <c r="L216" s="19" t="str">
        <f>IF($B216&lt;&gt;"",ROUND(MAX(Worksheet!W216,Worksheet!AB216),Worksheet!$N$3),"")</f>
        <v/>
      </c>
      <c r="M216" s="19" t="str">
        <f>IF($B216&lt;&gt;"",ROUND(MAX(Worksheet!X216,Worksheet!AA216),Worksheet!$N$3),"")</f>
        <v/>
      </c>
      <c r="N216" s="19" t="str">
        <f>IF($B216&lt;&gt;"",ROUND(MAX(Worksheet!Y216,Worksheet!Z216),Worksheet!$N$3),"")</f>
        <v/>
      </c>
      <c r="Q216" s="19"/>
      <c r="R216" s="19"/>
    </row>
    <row r="217" spans="2:18" x14ac:dyDescent="0.25">
      <c r="B217" s="10" t="str">
        <f>IF(Worksheet!B217&lt;&gt;"",Worksheet!B217,"")</f>
        <v/>
      </c>
      <c r="C217" s="12" t="str">
        <f t="shared" si="13"/>
        <v/>
      </c>
      <c r="D217" s="12" t="str">
        <f t="shared" si="15"/>
        <v/>
      </c>
      <c r="E217" s="31" t="str">
        <f>IF(Worksheet!I217="","",Worksheet!I217)</f>
        <v/>
      </c>
      <c r="F217" s="32"/>
      <c r="G217" s="33"/>
      <c r="J217" s="19"/>
      <c r="K217" s="19"/>
      <c r="L217" s="19" t="str">
        <f>IF($B217&lt;&gt;"",ROUND(MAX(Worksheet!W217,Worksheet!AB217),Worksheet!$N$3),"")</f>
        <v/>
      </c>
      <c r="M217" s="19" t="str">
        <f>IF($B217&lt;&gt;"",ROUND(MAX(Worksheet!X217,Worksheet!AA217),Worksheet!$N$3),"")</f>
        <v/>
      </c>
      <c r="N217" s="19" t="str">
        <f>IF($B217&lt;&gt;"",ROUND(MAX(Worksheet!Y217,Worksheet!Z217),Worksheet!$N$3),"")</f>
        <v/>
      </c>
      <c r="Q217" s="19"/>
      <c r="R217" s="19"/>
    </row>
    <row r="218" spans="2:18" x14ac:dyDescent="0.25">
      <c r="B218" s="10" t="str">
        <f>IF(Worksheet!B218&lt;&gt;"",Worksheet!B218,"")</f>
        <v/>
      </c>
      <c r="C218" s="12" t="str">
        <f t="shared" si="13"/>
        <v/>
      </c>
      <c r="D218" s="12" t="str">
        <f t="shared" si="15"/>
        <v/>
      </c>
      <c r="E218" s="31" t="str">
        <f>IF(Worksheet!I218="","",Worksheet!I218)</f>
        <v/>
      </c>
      <c r="F218" s="32"/>
      <c r="G218" s="33"/>
      <c r="J218" s="19"/>
      <c r="K218" s="19"/>
      <c r="L218" s="19" t="str">
        <f>IF($B218&lt;&gt;"",ROUND(MAX(Worksheet!W218,Worksheet!AB218),Worksheet!$N$3),"")</f>
        <v/>
      </c>
      <c r="M218" s="19" t="str">
        <f>IF($B218&lt;&gt;"",ROUND(MAX(Worksheet!X218,Worksheet!AA218),Worksheet!$N$3),"")</f>
        <v/>
      </c>
      <c r="N218" s="19" t="str">
        <f>IF($B218&lt;&gt;"",ROUND(MAX(Worksheet!Y218,Worksheet!Z218),Worksheet!$N$3),"")</f>
        <v/>
      </c>
      <c r="Q218" s="19"/>
      <c r="R218" s="19"/>
    </row>
    <row r="219" spans="2:18" x14ac:dyDescent="0.25">
      <c r="B219" s="10" t="str">
        <f>IF(Worksheet!B219&lt;&gt;"",Worksheet!B219,"")</f>
        <v/>
      </c>
      <c r="C219" s="12" t="str">
        <f t="shared" si="13"/>
        <v/>
      </c>
      <c r="D219" s="12" t="str">
        <f t="shared" si="15"/>
        <v/>
      </c>
      <c r="E219" s="31" t="str">
        <f>IF(Worksheet!I219="","",Worksheet!I219)</f>
        <v/>
      </c>
      <c r="F219" s="32"/>
      <c r="G219" s="33"/>
      <c r="J219" s="19"/>
      <c r="K219" s="19"/>
      <c r="L219" s="19" t="str">
        <f>IF($B219&lt;&gt;"",ROUND(MAX(Worksheet!W219,Worksheet!AB219),Worksheet!$N$3),"")</f>
        <v/>
      </c>
      <c r="M219" s="19" t="str">
        <f>IF($B219&lt;&gt;"",ROUND(MAX(Worksheet!X219,Worksheet!AA219),Worksheet!$N$3),"")</f>
        <v/>
      </c>
      <c r="N219" s="19" t="str">
        <f>IF($B219&lt;&gt;"",ROUND(MAX(Worksheet!Y219,Worksheet!Z219),Worksheet!$N$3),"")</f>
        <v/>
      </c>
      <c r="Q219" s="19"/>
      <c r="R219" s="19"/>
    </row>
    <row r="220" spans="2:18" x14ac:dyDescent="0.25">
      <c r="B220" s="10" t="str">
        <f>IF(Worksheet!B220&lt;&gt;"",Worksheet!B220,"")</f>
        <v/>
      </c>
      <c r="C220" s="12" t="str">
        <f t="shared" si="13"/>
        <v/>
      </c>
      <c r="D220" s="12" t="str">
        <f t="shared" si="15"/>
        <v/>
      </c>
      <c r="E220" s="31" t="str">
        <f>IF(Worksheet!I220="","",Worksheet!I220)</f>
        <v/>
      </c>
      <c r="F220" s="32"/>
      <c r="G220" s="33"/>
      <c r="J220" s="19"/>
      <c r="K220" s="19"/>
      <c r="L220" s="19" t="str">
        <f>IF($B220&lt;&gt;"",ROUND(MAX(Worksheet!W220,Worksheet!AB220),Worksheet!$N$3),"")</f>
        <v/>
      </c>
      <c r="M220" s="19" t="str">
        <f>IF($B220&lt;&gt;"",ROUND(MAX(Worksheet!X220,Worksheet!AA220),Worksheet!$N$3),"")</f>
        <v/>
      </c>
      <c r="N220" s="19" t="str">
        <f>IF($B220&lt;&gt;"",ROUND(MAX(Worksheet!Y220,Worksheet!Z220),Worksheet!$N$3),"")</f>
        <v/>
      </c>
      <c r="Q220" s="19"/>
      <c r="R220" s="19"/>
    </row>
    <row r="221" spans="2:18" x14ac:dyDescent="0.25">
      <c r="B221" s="10" t="str">
        <f>IF(Worksheet!B221&lt;&gt;"",Worksheet!B221,"")</f>
        <v/>
      </c>
      <c r="C221" s="12" t="str">
        <f t="shared" si="13"/>
        <v/>
      </c>
      <c r="D221" s="12" t="str">
        <f t="shared" si="15"/>
        <v/>
      </c>
      <c r="E221" s="31" t="str">
        <f>IF(Worksheet!I221="","",Worksheet!I221)</f>
        <v/>
      </c>
      <c r="F221" s="32"/>
      <c r="G221" s="33"/>
      <c r="J221" s="19"/>
      <c r="K221" s="19"/>
      <c r="L221" s="19" t="str">
        <f>IF($B221&lt;&gt;"",ROUND(MAX(Worksheet!W221,Worksheet!AB221),Worksheet!$N$3),"")</f>
        <v/>
      </c>
      <c r="M221" s="19" t="str">
        <f>IF($B221&lt;&gt;"",ROUND(MAX(Worksheet!X221,Worksheet!AA221),Worksheet!$N$3),"")</f>
        <v/>
      </c>
      <c r="N221" s="19" t="str">
        <f>IF($B221&lt;&gt;"",ROUND(MAX(Worksheet!Y221,Worksheet!Z221),Worksheet!$N$3),"")</f>
        <v/>
      </c>
      <c r="Q221" s="19"/>
      <c r="R221" s="19"/>
    </row>
    <row r="222" spans="2:18" x14ac:dyDescent="0.25">
      <c r="B222" s="10" t="str">
        <f>IF(Worksheet!B222&lt;&gt;"",Worksheet!B222,"")</f>
        <v/>
      </c>
      <c r="C222" s="12" t="str">
        <f t="shared" si="13"/>
        <v/>
      </c>
      <c r="D222" s="12" t="str">
        <f t="shared" si="15"/>
        <v/>
      </c>
      <c r="E222" s="31" t="str">
        <f>IF(Worksheet!I222="","",Worksheet!I222)</f>
        <v/>
      </c>
      <c r="F222" s="32"/>
      <c r="G222" s="33"/>
      <c r="J222" s="19"/>
      <c r="K222" s="19"/>
      <c r="L222" s="19" t="str">
        <f>IF($B222&lt;&gt;"",ROUND(MAX(Worksheet!W222,Worksheet!AB222),Worksheet!$N$3),"")</f>
        <v/>
      </c>
      <c r="M222" s="19" t="str">
        <f>IF($B222&lt;&gt;"",ROUND(MAX(Worksheet!X222,Worksheet!AA222),Worksheet!$N$3),"")</f>
        <v/>
      </c>
      <c r="N222" s="19" t="str">
        <f>IF($B222&lt;&gt;"",ROUND(MAX(Worksheet!Y222,Worksheet!Z222),Worksheet!$N$3),"")</f>
        <v/>
      </c>
      <c r="Q222" s="19"/>
      <c r="R222" s="19"/>
    </row>
    <row r="223" spans="2:18" x14ac:dyDescent="0.25">
      <c r="B223" s="10" t="str">
        <f>IF(Worksheet!B223&lt;&gt;"",Worksheet!B223,"")</f>
        <v/>
      </c>
      <c r="C223" s="12" t="str">
        <f t="shared" si="13"/>
        <v/>
      </c>
      <c r="D223" s="12" t="str">
        <f t="shared" si="15"/>
        <v/>
      </c>
      <c r="E223" s="31" t="str">
        <f>IF(Worksheet!I223="","",Worksheet!I223)</f>
        <v/>
      </c>
      <c r="F223" s="32"/>
      <c r="G223" s="33"/>
      <c r="J223" s="19"/>
      <c r="K223" s="19"/>
      <c r="L223" s="19" t="str">
        <f>IF($B223&lt;&gt;"",ROUND(MAX(Worksheet!W223,Worksheet!AB223),Worksheet!$N$3),"")</f>
        <v/>
      </c>
      <c r="M223" s="19" t="str">
        <f>IF($B223&lt;&gt;"",ROUND(MAX(Worksheet!X223,Worksheet!AA223),Worksheet!$N$3),"")</f>
        <v/>
      </c>
      <c r="N223" s="19" t="str">
        <f>IF($B223&lt;&gt;"",ROUND(MAX(Worksheet!Y223,Worksheet!Z223),Worksheet!$N$3),"")</f>
        <v/>
      </c>
      <c r="Q223" s="19"/>
      <c r="R223" s="19"/>
    </row>
    <row r="224" spans="2:18" x14ac:dyDescent="0.25">
      <c r="B224" s="10" t="str">
        <f>IF(Worksheet!B224&lt;&gt;"",Worksheet!B224,"")</f>
        <v/>
      </c>
      <c r="C224" s="12" t="str">
        <f t="shared" si="13"/>
        <v/>
      </c>
      <c r="D224" s="12" t="str">
        <f t="shared" si="15"/>
        <v/>
      </c>
      <c r="E224" s="31" t="str">
        <f>IF(Worksheet!I224="","",Worksheet!I224)</f>
        <v/>
      </c>
      <c r="F224" s="32"/>
      <c r="G224" s="33"/>
      <c r="J224" s="19"/>
      <c r="K224" s="19"/>
      <c r="L224" s="19" t="str">
        <f>IF($B224&lt;&gt;"",ROUND(MAX(Worksheet!W224,Worksheet!AB224),Worksheet!$N$3),"")</f>
        <v/>
      </c>
      <c r="M224" s="19" t="str">
        <f>IF($B224&lt;&gt;"",ROUND(MAX(Worksheet!X224,Worksheet!AA224),Worksheet!$N$3),"")</f>
        <v/>
      </c>
      <c r="N224" s="19" t="str">
        <f>IF($B224&lt;&gt;"",ROUND(MAX(Worksheet!Y224,Worksheet!Z224),Worksheet!$N$3),"")</f>
        <v/>
      </c>
      <c r="Q224" s="19"/>
      <c r="R224" s="19"/>
    </row>
    <row r="225" spans="2:18" x14ac:dyDescent="0.25">
      <c r="B225" s="10" t="str">
        <f>IF(Worksheet!B225&lt;&gt;"",Worksheet!B225,"")</f>
        <v/>
      </c>
      <c r="C225" s="12" t="str">
        <f t="shared" si="13"/>
        <v/>
      </c>
      <c r="D225" s="12" t="str">
        <f t="shared" si="15"/>
        <v/>
      </c>
      <c r="E225" s="31" t="str">
        <f>IF(Worksheet!I225="","",Worksheet!I225)</f>
        <v/>
      </c>
      <c r="F225" s="32"/>
      <c r="G225" s="33"/>
      <c r="J225" s="19"/>
      <c r="K225" s="19"/>
      <c r="L225" s="19" t="str">
        <f>IF($B225&lt;&gt;"",ROUND(MAX(Worksheet!W225,Worksheet!AB225),Worksheet!$N$3),"")</f>
        <v/>
      </c>
      <c r="M225" s="19" t="str">
        <f>IF($B225&lt;&gt;"",ROUND(MAX(Worksheet!X225,Worksheet!AA225),Worksheet!$N$3),"")</f>
        <v/>
      </c>
      <c r="N225" s="19" t="str">
        <f>IF($B225&lt;&gt;"",ROUND(MAX(Worksheet!Y225,Worksheet!Z225),Worksheet!$N$3),"")</f>
        <v/>
      </c>
      <c r="Q225" s="19"/>
      <c r="R225" s="19"/>
    </row>
    <row r="226" spans="2:18" x14ac:dyDescent="0.25">
      <c r="B226" s="10" t="str">
        <f>IF(Worksheet!B226&lt;&gt;"",Worksheet!B226,"")</f>
        <v/>
      </c>
      <c r="C226" s="12" t="str">
        <f t="shared" si="13"/>
        <v/>
      </c>
      <c r="D226" s="12" t="str">
        <f t="shared" si="15"/>
        <v/>
      </c>
      <c r="E226" s="31" t="str">
        <f>IF(Worksheet!I226="","",Worksheet!I226)</f>
        <v/>
      </c>
      <c r="F226" s="32"/>
      <c r="G226" s="33"/>
      <c r="J226" s="19"/>
      <c r="K226" s="19"/>
      <c r="L226" s="19" t="str">
        <f>IF($B226&lt;&gt;"",ROUND(MAX(Worksheet!W226,Worksheet!AB226),Worksheet!$N$3),"")</f>
        <v/>
      </c>
      <c r="M226" s="19" t="str">
        <f>IF($B226&lt;&gt;"",ROUND(MAX(Worksheet!X226,Worksheet!AA226),Worksheet!$N$3),"")</f>
        <v/>
      </c>
      <c r="N226" s="19" t="str">
        <f>IF($B226&lt;&gt;"",ROUND(MAX(Worksheet!Y226,Worksheet!Z226),Worksheet!$N$3),"")</f>
        <v/>
      </c>
      <c r="Q226" s="19"/>
      <c r="R226" s="19"/>
    </row>
    <row r="227" spans="2:18" x14ac:dyDescent="0.25">
      <c r="B227" s="10" t="str">
        <f>IF(Worksheet!B227&lt;&gt;"",Worksheet!B227,"")</f>
        <v/>
      </c>
      <c r="C227" s="12" t="str">
        <f t="shared" si="13"/>
        <v/>
      </c>
      <c r="D227" s="12" t="str">
        <f t="shared" si="15"/>
        <v/>
      </c>
      <c r="E227" s="31" t="str">
        <f>IF(Worksheet!I227="","",Worksheet!I227)</f>
        <v/>
      </c>
      <c r="F227" s="32"/>
      <c r="G227" s="33"/>
      <c r="J227" s="19"/>
      <c r="K227" s="19"/>
      <c r="L227" s="19" t="str">
        <f>IF($B227&lt;&gt;"",ROUND(MAX(Worksheet!W227,Worksheet!AB227),Worksheet!$N$3),"")</f>
        <v/>
      </c>
      <c r="M227" s="19" t="str">
        <f>IF($B227&lt;&gt;"",ROUND(MAX(Worksheet!X227,Worksheet!AA227),Worksheet!$N$3),"")</f>
        <v/>
      </c>
      <c r="N227" s="19" t="str">
        <f>IF($B227&lt;&gt;"",ROUND(MAX(Worksheet!Y227,Worksheet!Z227),Worksheet!$N$3),"")</f>
        <v/>
      </c>
      <c r="Q227" s="19"/>
      <c r="R227" s="19"/>
    </row>
    <row r="228" spans="2:18" x14ac:dyDescent="0.25">
      <c r="B228" s="10" t="str">
        <f>IF(Worksheet!B228&lt;&gt;"",Worksheet!B228,"")</f>
        <v/>
      </c>
      <c r="C228" s="12" t="str">
        <f t="shared" si="13"/>
        <v/>
      </c>
      <c r="D228" s="12" t="str">
        <f t="shared" si="15"/>
        <v/>
      </c>
      <c r="E228" s="31" t="str">
        <f>IF(Worksheet!I228="","",Worksheet!I228)</f>
        <v/>
      </c>
      <c r="F228" s="32"/>
      <c r="G228" s="33"/>
      <c r="J228" s="19"/>
      <c r="K228" s="19"/>
      <c r="L228" s="19" t="str">
        <f>IF($B228&lt;&gt;"",ROUND(MAX(Worksheet!W228,Worksheet!AB228),Worksheet!$N$3),"")</f>
        <v/>
      </c>
      <c r="M228" s="19" t="str">
        <f>IF($B228&lt;&gt;"",ROUND(MAX(Worksheet!X228,Worksheet!AA228),Worksheet!$N$3),"")</f>
        <v/>
      </c>
      <c r="N228" s="19" t="str">
        <f>IF($B228&lt;&gt;"",ROUND(MAX(Worksheet!Y228,Worksheet!Z228),Worksheet!$N$3),"")</f>
        <v/>
      </c>
      <c r="Q228" s="19"/>
      <c r="R228" s="19"/>
    </row>
    <row r="229" spans="2:18" x14ac:dyDescent="0.25">
      <c r="B229" s="10" t="str">
        <f>IF(Worksheet!B229&lt;&gt;"",Worksheet!B229,"")</f>
        <v/>
      </c>
      <c r="C229" s="12" t="str">
        <f t="shared" si="13"/>
        <v/>
      </c>
      <c r="D229" s="12" t="str">
        <f t="shared" si="15"/>
        <v/>
      </c>
      <c r="E229" s="31" t="str">
        <f>IF(Worksheet!I229="","",Worksheet!I229)</f>
        <v/>
      </c>
      <c r="F229" s="32"/>
      <c r="G229" s="33"/>
      <c r="J229" s="19"/>
      <c r="K229" s="19"/>
      <c r="L229" s="19" t="str">
        <f>IF($B229&lt;&gt;"",ROUND(MAX(Worksheet!W229,Worksheet!AB229),Worksheet!$N$3),"")</f>
        <v/>
      </c>
      <c r="M229" s="19" t="str">
        <f>IF($B229&lt;&gt;"",ROUND(MAX(Worksheet!X229,Worksheet!AA229),Worksheet!$N$3),"")</f>
        <v/>
      </c>
      <c r="N229" s="19" t="str">
        <f>IF($B229&lt;&gt;"",ROUND(MAX(Worksheet!Y229,Worksheet!Z229),Worksheet!$N$3),"")</f>
        <v/>
      </c>
      <c r="Q229" s="19"/>
      <c r="R229" s="19"/>
    </row>
    <row r="230" spans="2:18" x14ac:dyDescent="0.25">
      <c r="B230" s="10" t="str">
        <f>IF(Worksheet!B230&lt;&gt;"",Worksheet!B230,"")</f>
        <v/>
      </c>
      <c r="C230" s="12" t="str">
        <f t="shared" si="13"/>
        <v/>
      </c>
      <c r="D230" s="12" t="str">
        <f t="shared" si="15"/>
        <v/>
      </c>
      <c r="E230" s="31" t="str">
        <f>IF(Worksheet!I230="","",Worksheet!I230)</f>
        <v/>
      </c>
      <c r="F230" s="32"/>
      <c r="G230" s="33"/>
      <c r="J230" s="19"/>
      <c r="K230" s="19"/>
      <c r="L230" s="19" t="str">
        <f>IF($B230&lt;&gt;"",ROUND(MAX(Worksheet!W230,Worksheet!AB230),Worksheet!$N$3),"")</f>
        <v/>
      </c>
      <c r="M230" s="19" t="str">
        <f>IF($B230&lt;&gt;"",ROUND(MAX(Worksheet!X230,Worksheet!AA230),Worksheet!$N$3),"")</f>
        <v/>
      </c>
      <c r="N230" s="19" t="str">
        <f>IF($B230&lt;&gt;"",ROUND(MAX(Worksheet!Y230,Worksheet!Z230),Worksheet!$N$3),"")</f>
        <v/>
      </c>
      <c r="Q230" s="19"/>
      <c r="R230" s="19"/>
    </row>
    <row r="231" spans="2:18" x14ac:dyDescent="0.25">
      <c r="B231" s="10" t="str">
        <f>IF(Worksheet!B231&lt;&gt;"",Worksheet!B231,"")</f>
        <v/>
      </c>
      <c r="C231" s="12" t="str">
        <f t="shared" si="13"/>
        <v/>
      </c>
      <c r="D231" s="12" t="str">
        <f t="shared" si="15"/>
        <v/>
      </c>
      <c r="E231" s="31" t="str">
        <f>IF(Worksheet!I231="","",Worksheet!I231)</f>
        <v/>
      </c>
      <c r="F231" s="32"/>
      <c r="G231" s="33"/>
      <c r="J231" s="19"/>
      <c r="K231" s="19"/>
      <c r="L231" s="19" t="str">
        <f>IF($B231&lt;&gt;"",ROUND(MAX(Worksheet!W231,Worksheet!AB231),Worksheet!$N$3),"")</f>
        <v/>
      </c>
      <c r="M231" s="19" t="str">
        <f>IF($B231&lt;&gt;"",ROUND(MAX(Worksheet!X231,Worksheet!AA231),Worksheet!$N$3),"")</f>
        <v/>
      </c>
      <c r="N231" s="19" t="str">
        <f>IF($B231&lt;&gt;"",ROUND(MAX(Worksheet!Y231,Worksheet!Z231),Worksheet!$N$3),"")</f>
        <v/>
      </c>
      <c r="Q231" s="19"/>
      <c r="R231" s="19"/>
    </row>
    <row r="232" spans="2:18" x14ac:dyDescent="0.25">
      <c r="B232" s="10" t="str">
        <f>IF(Worksheet!B232&lt;&gt;"",Worksheet!B232,"")</f>
        <v/>
      </c>
      <c r="C232" s="12" t="str">
        <f t="shared" si="13"/>
        <v/>
      </c>
      <c r="D232" s="12" t="str">
        <f t="shared" si="15"/>
        <v/>
      </c>
      <c r="E232" s="31" t="str">
        <f>IF(Worksheet!I232="","",Worksheet!I232)</f>
        <v/>
      </c>
      <c r="F232" s="32"/>
      <c r="G232" s="33"/>
      <c r="J232" s="19"/>
      <c r="K232" s="19"/>
      <c r="L232" s="19" t="str">
        <f>IF($B232&lt;&gt;"",ROUND(MAX(Worksheet!W232,Worksheet!AB232),Worksheet!$N$3),"")</f>
        <v/>
      </c>
      <c r="M232" s="19" t="str">
        <f>IF($B232&lt;&gt;"",ROUND(MAX(Worksheet!X232,Worksheet!AA232),Worksheet!$N$3),"")</f>
        <v/>
      </c>
      <c r="N232" s="19" t="str">
        <f>IF($B232&lt;&gt;"",ROUND(MAX(Worksheet!Y232,Worksheet!Z232),Worksheet!$N$3),"")</f>
        <v/>
      </c>
      <c r="Q232" s="19"/>
      <c r="R232" s="19"/>
    </row>
    <row r="233" spans="2:18" x14ac:dyDescent="0.25">
      <c r="B233" s="10" t="str">
        <f>IF(Worksheet!B233&lt;&gt;"",Worksheet!B233,"")</f>
        <v/>
      </c>
      <c r="C233" s="12" t="str">
        <f t="shared" si="13"/>
        <v/>
      </c>
      <c r="D233" s="12" t="str">
        <f t="shared" si="15"/>
        <v/>
      </c>
      <c r="E233" s="31" t="str">
        <f>IF(Worksheet!I233="","",Worksheet!I233)</f>
        <v/>
      </c>
      <c r="F233" s="32"/>
      <c r="G233" s="33"/>
      <c r="J233" s="19"/>
      <c r="K233" s="19"/>
      <c r="L233" s="19" t="str">
        <f>IF($B233&lt;&gt;"",ROUND(MAX(Worksheet!W233,Worksheet!AB233),Worksheet!$N$3),"")</f>
        <v/>
      </c>
      <c r="M233" s="19" t="str">
        <f>IF($B233&lt;&gt;"",ROUND(MAX(Worksheet!X233,Worksheet!AA233),Worksheet!$N$3),"")</f>
        <v/>
      </c>
      <c r="N233" s="19" t="str">
        <f>IF($B233&lt;&gt;"",ROUND(MAX(Worksheet!Y233,Worksheet!Z233),Worksheet!$N$3),"")</f>
        <v/>
      </c>
      <c r="Q233" s="19"/>
      <c r="R233" s="19"/>
    </row>
    <row r="234" spans="2:18" x14ac:dyDescent="0.25">
      <c r="B234" s="10" t="str">
        <f>IF(Worksheet!B234&lt;&gt;"",Worksheet!B234,"")</f>
        <v/>
      </c>
      <c r="C234" s="12" t="str">
        <f t="shared" si="13"/>
        <v/>
      </c>
      <c r="D234" s="12" t="str">
        <f t="shared" si="15"/>
        <v/>
      </c>
      <c r="E234" s="31" t="str">
        <f>IF(Worksheet!I234="","",Worksheet!I234)</f>
        <v/>
      </c>
      <c r="F234" s="32"/>
      <c r="G234" s="33"/>
      <c r="J234" s="19"/>
      <c r="K234" s="19"/>
      <c r="L234" s="19" t="str">
        <f>IF($B234&lt;&gt;"",ROUND(MAX(Worksheet!W234,Worksheet!AB234),Worksheet!$N$3),"")</f>
        <v/>
      </c>
      <c r="M234" s="19" t="str">
        <f>IF($B234&lt;&gt;"",ROUND(MAX(Worksheet!X234,Worksheet!AA234),Worksheet!$N$3),"")</f>
        <v/>
      </c>
      <c r="N234" s="19" t="str">
        <f>IF($B234&lt;&gt;"",ROUND(MAX(Worksheet!Y234,Worksheet!Z234),Worksheet!$N$3),"")</f>
        <v/>
      </c>
      <c r="Q234" s="19"/>
      <c r="R234" s="19"/>
    </row>
    <row r="235" spans="2:18" x14ac:dyDescent="0.25">
      <c r="J235" s="19"/>
      <c r="K235" s="19"/>
      <c r="L235" s="19" t="str">
        <f>IF($B235&lt;&gt;"",ROUND(MAX(Worksheet!W235,Worksheet!AB235),Worksheet!$N$3),"")</f>
        <v/>
      </c>
      <c r="M235" s="19" t="str">
        <f>IF($B235&lt;&gt;"",ROUND(MAX(Worksheet!X235,Worksheet!AA235),Worksheet!$N$3),"")</f>
        <v/>
      </c>
      <c r="N235" s="19" t="str">
        <f>IF($B235&lt;&gt;"",ROUND(MAX(Worksheet!Y235,Worksheet!Z235),Worksheet!$N$3),"")</f>
        <v/>
      </c>
      <c r="Q235" s="19"/>
      <c r="R235" s="19"/>
    </row>
    <row r="236" spans="2:18" x14ac:dyDescent="0.25">
      <c r="B236" s="61" t="s">
        <v>67</v>
      </c>
      <c r="C236" s="61"/>
      <c r="D236" s="61"/>
      <c r="E236" s="61"/>
      <c r="F236" s="61"/>
      <c r="G236" s="61"/>
      <c r="H236" s="2" t="str">
        <f>CONCATENATE("Page ",O236," of ",$Q$1)</f>
        <v>Page 7 of 2</v>
      </c>
      <c r="J236" s="19"/>
      <c r="K236" s="19"/>
      <c r="L236" s="19" t="e">
        <f>IF($B236&lt;&gt;"",ROUND(MAX(Worksheet!W236,Worksheet!AB236),Worksheet!$N$3),"")</f>
        <v>#VALUE!</v>
      </c>
      <c r="M236" s="19" t="e">
        <f>IF($B236&lt;&gt;"",ROUND(MAX(Worksheet!X236,Worksheet!AA236),Worksheet!$N$3),"")</f>
        <v>#VALUE!</v>
      </c>
      <c r="N236" s="19" t="e">
        <f>IF($B236&lt;&gt;"",ROUND(MAX(Worksheet!Y236,Worksheet!Z236),Worksheet!$N$3),"")</f>
        <v>#VALUE!</v>
      </c>
      <c r="O236" s="13">
        <f>O189+1</f>
        <v>7</v>
      </c>
      <c r="P236" s="13">
        <f>P189+1</f>
        <v>7</v>
      </c>
      <c r="Q236" s="19"/>
      <c r="R236" s="19"/>
    </row>
    <row r="237" spans="2:18" ht="18" x14ac:dyDescent="0.25">
      <c r="B237" s="59" t="s">
        <v>72</v>
      </c>
      <c r="C237" s="59"/>
      <c r="D237" s="59"/>
      <c r="E237" s="59"/>
      <c r="F237" s="59"/>
      <c r="G237" s="34"/>
      <c r="J237" s="19"/>
      <c r="K237" s="19"/>
      <c r="L237" s="19" t="e">
        <f>IF($B237&lt;&gt;"",ROUND(MAX(Worksheet!W237,Worksheet!AB237),Worksheet!$N$3),"")</f>
        <v>#VALUE!</v>
      </c>
      <c r="M237" s="19" t="e">
        <f>IF($B237&lt;&gt;"",ROUND(MAX(Worksheet!X237,Worksheet!AA237),Worksheet!$N$3),"")</f>
        <v>#VALUE!</v>
      </c>
      <c r="N237" s="19" t="e">
        <f>IF($B237&lt;&gt;"",ROUND(MAX(Worksheet!Y237,Worksheet!Z237),Worksheet!$N$3),"")</f>
        <v>#VALUE!</v>
      </c>
      <c r="Q237" s="19"/>
      <c r="R237" s="19"/>
    </row>
    <row r="238" spans="2:18" ht="16.5" thickBot="1" x14ac:dyDescent="0.3">
      <c r="B238" s="3" t="s">
        <v>31</v>
      </c>
      <c r="C238" s="28">
        <f>$C$3</f>
        <v>0</v>
      </c>
      <c r="D238" s="3" t="s">
        <v>24</v>
      </c>
      <c r="E238" s="4" t="e">
        <f>#REF!</f>
        <v>#REF!</v>
      </c>
      <c r="G238" s="5"/>
      <c r="J238" s="19"/>
      <c r="K238" s="19"/>
      <c r="L238" s="19" t="e">
        <f>IF($B238&lt;&gt;"",ROUND(MAX(Worksheet!W238,Worksheet!AB238),Worksheet!$N$3),"")</f>
        <v>#VALUE!</v>
      </c>
      <c r="M238" s="19" t="e">
        <f>IF($B238&lt;&gt;"",ROUND(MAX(Worksheet!X238,Worksheet!AA238),Worksheet!$N$3),"")</f>
        <v>#VALUE!</v>
      </c>
      <c r="N238" s="19" t="e">
        <f>IF($B238&lt;&gt;"",ROUND(MAX(Worksheet!Y238,Worksheet!Z238),Worksheet!$N$3),"")</f>
        <v>#VALUE!</v>
      </c>
      <c r="Q238" s="19"/>
      <c r="R238" s="19"/>
    </row>
    <row r="239" spans="2:18" x14ac:dyDescent="0.25">
      <c r="G239" s="6"/>
      <c r="J239" s="19"/>
      <c r="K239" s="19"/>
      <c r="L239" s="19" t="str">
        <f>IF($B239&lt;&gt;"",ROUND(MAX(Worksheet!W239,Worksheet!AB239),Worksheet!$N$3),"")</f>
        <v/>
      </c>
      <c r="M239" s="19" t="str">
        <f>IF($B239&lt;&gt;"",ROUND(MAX(Worksheet!X239,Worksheet!AA239),Worksheet!$N$3),"")</f>
        <v/>
      </c>
      <c r="N239" s="19" t="str">
        <f>IF($B239&lt;&gt;"",ROUND(MAX(Worksheet!Y239,Worksheet!Z239),Worksheet!$N$3),"")</f>
        <v/>
      </c>
      <c r="Q239" s="19"/>
      <c r="R239" s="19"/>
    </row>
    <row r="240" spans="2:18" x14ac:dyDescent="0.25">
      <c r="C240" s="60" t="s">
        <v>70</v>
      </c>
      <c r="D240" s="60"/>
      <c r="G240" s="6"/>
      <c r="J240" s="19"/>
      <c r="K240" s="19"/>
      <c r="L240" s="19" t="str">
        <f>IF($B240&lt;&gt;"",ROUND(MAX(Worksheet!W240,Worksheet!AB240),Worksheet!$N$3),"")</f>
        <v/>
      </c>
      <c r="M240" s="19" t="str">
        <f>IF($B240&lt;&gt;"",ROUND(MAX(Worksheet!X240,Worksheet!AA240),Worksheet!$N$3),"")</f>
        <v/>
      </c>
      <c r="N240" s="19" t="str">
        <f>IF($B240&lt;&gt;"",ROUND(MAX(Worksheet!Y240,Worksheet!Z240),Worksheet!$N$3),"")</f>
        <v/>
      </c>
      <c r="Q240" s="19"/>
      <c r="R240" s="19"/>
    </row>
    <row r="241" spans="2:18" x14ac:dyDescent="0.25">
      <c r="B241" s="7" t="s">
        <v>45</v>
      </c>
      <c r="C241" s="7" t="s">
        <v>9</v>
      </c>
      <c r="D241" s="7" t="s">
        <v>11</v>
      </c>
      <c r="E241" s="35" t="s">
        <v>52</v>
      </c>
      <c r="F241" s="35"/>
      <c r="G241" s="35"/>
      <c r="J241" s="19"/>
      <c r="K241" s="19"/>
      <c r="L241" s="19" t="e">
        <f>IF($B241&lt;&gt;"",ROUND(MAX(Worksheet!W241,Worksheet!AB241),Worksheet!$N$3),"")</f>
        <v>#VALUE!</v>
      </c>
      <c r="M241" s="19" t="e">
        <f>IF($B241&lt;&gt;"",ROUND(MAX(Worksheet!X241,Worksheet!AA241),Worksheet!$N$3),"")</f>
        <v>#VALUE!</v>
      </c>
      <c r="N241" s="19" t="e">
        <f>IF($B241&lt;&gt;"",ROUND(MAX(Worksheet!Y241,Worksheet!Z241),Worksheet!$N$3),"")</f>
        <v>#VALUE!</v>
      </c>
      <c r="Q241" s="19"/>
      <c r="R241" s="19"/>
    </row>
    <row r="242" spans="2:18" x14ac:dyDescent="0.25">
      <c r="B242" s="10" t="str">
        <f>IF(Worksheet!B242&lt;&gt;"",Worksheet!B242,"")</f>
        <v/>
      </c>
      <c r="C242" s="12" t="str">
        <f t="shared" ref="C242:C281" si="16">IF(ISERROR(L242),"",L242)</f>
        <v/>
      </c>
      <c r="D242" s="12" t="str">
        <f t="shared" ref="D242:D257" si="17">IF(ISERROR(N242),"",N242)</f>
        <v/>
      </c>
      <c r="E242" s="31" t="str">
        <f>IF(Worksheet!I242="","",Worksheet!I242)</f>
        <v/>
      </c>
      <c r="F242" s="32"/>
      <c r="G242" s="33"/>
      <c r="J242" s="19"/>
      <c r="K242" s="19"/>
      <c r="L242" s="19" t="str">
        <f>IF($B242&lt;&gt;"",ROUND(MAX(Worksheet!W242,Worksheet!AB242),Worksheet!$N$3),"")</f>
        <v/>
      </c>
      <c r="M242" s="19" t="str">
        <f>IF($B242&lt;&gt;"",ROUND(MAX(Worksheet!X242,Worksheet!AA242),Worksheet!$N$3),"")</f>
        <v/>
      </c>
      <c r="N242" s="19" t="str">
        <f>IF($B242&lt;&gt;"",ROUND(MAX(Worksheet!Y242,Worksheet!Z242),Worksheet!$N$3),"")</f>
        <v/>
      </c>
      <c r="P242"/>
      <c r="Q242" s="13">
        <f>IF(B242="",Q195,Q195+1)</f>
        <v>2</v>
      </c>
      <c r="R242" s="19"/>
    </row>
    <row r="243" spans="2:18" x14ac:dyDescent="0.25">
      <c r="B243" s="10" t="str">
        <f>IF(Worksheet!B243&lt;&gt;"",Worksheet!B243,"")</f>
        <v/>
      </c>
      <c r="C243" s="12" t="str">
        <f t="shared" si="16"/>
        <v/>
      </c>
      <c r="D243" s="12" t="str">
        <f t="shared" si="17"/>
        <v/>
      </c>
      <c r="E243" s="31" t="str">
        <f>IF(Worksheet!I243="","",Worksheet!I243)</f>
        <v/>
      </c>
      <c r="F243" s="32"/>
      <c r="G243" s="33"/>
      <c r="J243" s="19"/>
      <c r="K243" s="19"/>
      <c r="L243" s="19" t="str">
        <f>IF($B243&lt;&gt;"",ROUND(MAX(Worksheet!W243,Worksheet!AB243),Worksheet!$N$3),"")</f>
        <v/>
      </c>
      <c r="M243" s="19" t="str">
        <f>IF($B243&lt;&gt;"",ROUND(MAX(Worksheet!X243,Worksheet!AA243),Worksheet!$N$3),"")</f>
        <v/>
      </c>
      <c r="N243" s="19" t="str">
        <f>IF($B243&lt;&gt;"",ROUND(MAX(Worksheet!Y243,Worksheet!Z243),Worksheet!$N$3),"")</f>
        <v/>
      </c>
      <c r="Q243" s="19"/>
      <c r="R243" s="19"/>
    </row>
    <row r="244" spans="2:18" x14ac:dyDescent="0.25">
      <c r="B244" s="10" t="str">
        <f>IF(Worksheet!B244&lt;&gt;"",Worksheet!B244,"")</f>
        <v/>
      </c>
      <c r="C244" s="12" t="str">
        <f t="shared" si="16"/>
        <v/>
      </c>
      <c r="D244" s="12" t="str">
        <f t="shared" si="17"/>
        <v/>
      </c>
      <c r="E244" s="31" t="str">
        <f>IF(Worksheet!I244="","",Worksheet!I244)</f>
        <v/>
      </c>
      <c r="F244" s="32"/>
      <c r="G244" s="33"/>
      <c r="J244" s="19"/>
      <c r="K244" s="19"/>
      <c r="L244" s="19" t="str">
        <f>IF($B244&lt;&gt;"",ROUND(MAX(Worksheet!W244,Worksheet!AB244),Worksheet!$N$3),"")</f>
        <v/>
      </c>
      <c r="M244" s="19" t="str">
        <f>IF($B244&lt;&gt;"",ROUND(MAX(Worksheet!X244,Worksheet!AA244),Worksheet!$N$3),"")</f>
        <v/>
      </c>
      <c r="N244" s="19" t="str">
        <f>IF($B244&lt;&gt;"",ROUND(MAX(Worksheet!Y244,Worksheet!Z244),Worksheet!$N$3),"")</f>
        <v/>
      </c>
      <c r="Q244" s="19"/>
      <c r="R244" s="19"/>
    </row>
    <row r="245" spans="2:18" x14ac:dyDescent="0.25">
      <c r="B245" s="10" t="str">
        <f>IF(Worksheet!B245&lt;&gt;"",Worksheet!B245,"")</f>
        <v/>
      </c>
      <c r="C245" s="12" t="str">
        <f t="shared" si="16"/>
        <v/>
      </c>
      <c r="D245" s="12" t="str">
        <f t="shared" si="17"/>
        <v/>
      </c>
      <c r="E245" s="31" t="str">
        <f>IF(Worksheet!I245="","",Worksheet!I245)</f>
        <v/>
      </c>
      <c r="F245" s="32"/>
      <c r="G245" s="33"/>
      <c r="J245" s="19"/>
      <c r="K245" s="19"/>
      <c r="L245" s="19" t="str">
        <f>IF($B245&lt;&gt;"",ROUND(MAX(Worksheet!W245,Worksheet!AB245),Worksheet!$N$3),"")</f>
        <v/>
      </c>
      <c r="M245" s="19" t="str">
        <f>IF($B245&lt;&gt;"",ROUND(MAX(Worksheet!X245,Worksheet!AA245),Worksheet!$N$3),"")</f>
        <v/>
      </c>
      <c r="N245" s="19" t="str">
        <f>IF($B245&lt;&gt;"",ROUND(MAX(Worksheet!Y245,Worksheet!Z245),Worksheet!$N$3),"")</f>
        <v/>
      </c>
      <c r="Q245" s="19"/>
      <c r="R245" s="19"/>
    </row>
    <row r="246" spans="2:18" x14ac:dyDescent="0.25">
      <c r="B246" s="10" t="str">
        <f>IF(Worksheet!B246&lt;&gt;"",Worksheet!B246,"")</f>
        <v/>
      </c>
      <c r="C246" s="12" t="str">
        <f t="shared" si="16"/>
        <v/>
      </c>
      <c r="D246" s="12" t="str">
        <f t="shared" si="17"/>
        <v/>
      </c>
      <c r="E246" s="31" t="str">
        <f>IF(Worksheet!I246="","",Worksheet!I246)</f>
        <v/>
      </c>
      <c r="F246" s="32"/>
      <c r="G246" s="33"/>
      <c r="J246" s="19"/>
      <c r="K246" s="19"/>
      <c r="L246" s="19" t="str">
        <f>IF($B246&lt;&gt;"",ROUND(MAX(Worksheet!W246,Worksheet!AB246),Worksheet!$N$3),"")</f>
        <v/>
      </c>
      <c r="M246" s="19" t="str">
        <f>IF($B246&lt;&gt;"",ROUND(MAX(Worksheet!X246,Worksheet!AA246),Worksheet!$N$3),"")</f>
        <v/>
      </c>
      <c r="N246" s="19" t="str">
        <f>IF($B246&lt;&gt;"",ROUND(MAX(Worksheet!Y246,Worksheet!Z246),Worksheet!$N$3),"")</f>
        <v/>
      </c>
      <c r="Q246" s="19"/>
      <c r="R246" s="19"/>
    </row>
    <row r="247" spans="2:18" x14ac:dyDescent="0.25">
      <c r="B247" s="10" t="str">
        <f>IF(Worksheet!B247&lt;&gt;"",Worksheet!B247,"")</f>
        <v/>
      </c>
      <c r="C247" s="12" t="str">
        <f t="shared" si="16"/>
        <v/>
      </c>
      <c r="D247" s="12" t="str">
        <f t="shared" si="17"/>
        <v/>
      </c>
      <c r="E247" s="31" t="str">
        <f>IF(Worksheet!I247="","",Worksheet!I247)</f>
        <v/>
      </c>
      <c r="F247" s="32"/>
      <c r="G247" s="33"/>
      <c r="J247" s="19"/>
      <c r="K247" s="19"/>
      <c r="L247" s="19" t="str">
        <f>IF($B247&lt;&gt;"",ROUND(MAX(Worksheet!W247,Worksheet!AB247),Worksheet!$N$3),"")</f>
        <v/>
      </c>
      <c r="M247" s="19" t="str">
        <f>IF($B247&lt;&gt;"",ROUND(MAX(Worksheet!X247,Worksheet!AA247),Worksheet!$N$3),"")</f>
        <v/>
      </c>
      <c r="N247" s="19" t="str">
        <f>IF($B247&lt;&gt;"",ROUND(MAX(Worksheet!Y247,Worksheet!Z247),Worksheet!$N$3),"")</f>
        <v/>
      </c>
      <c r="Q247" s="19"/>
      <c r="R247" s="19"/>
    </row>
    <row r="248" spans="2:18" x14ac:dyDescent="0.25">
      <c r="B248" s="10" t="str">
        <f>IF(Worksheet!B248&lt;&gt;"",Worksheet!B248,"")</f>
        <v/>
      </c>
      <c r="C248" s="12" t="str">
        <f t="shared" si="16"/>
        <v/>
      </c>
      <c r="D248" s="12" t="str">
        <f t="shared" si="17"/>
        <v/>
      </c>
      <c r="E248" s="31" t="str">
        <f>IF(Worksheet!I248="","",Worksheet!I248)</f>
        <v/>
      </c>
      <c r="F248" s="32"/>
      <c r="G248" s="33"/>
      <c r="J248" s="19"/>
      <c r="K248" s="19"/>
      <c r="L248" s="19" t="str">
        <f>IF($B248&lt;&gt;"",ROUND(MAX(Worksheet!W248,Worksheet!AB248),Worksheet!$N$3),"")</f>
        <v/>
      </c>
      <c r="M248" s="19" t="str">
        <f>IF($B248&lt;&gt;"",ROUND(MAX(Worksheet!X248,Worksheet!AA248),Worksheet!$N$3),"")</f>
        <v/>
      </c>
      <c r="N248" s="19" t="str">
        <f>IF($B248&lt;&gt;"",ROUND(MAX(Worksheet!Y248,Worksheet!Z248),Worksheet!$N$3),"")</f>
        <v/>
      </c>
      <c r="Q248" s="19"/>
      <c r="R248" s="19"/>
    </row>
    <row r="249" spans="2:18" x14ac:dyDescent="0.25">
      <c r="B249" s="10" t="str">
        <f>IF(Worksheet!B249&lt;&gt;"",Worksheet!B249,"")</f>
        <v/>
      </c>
      <c r="C249" s="12" t="str">
        <f t="shared" si="16"/>
        <v/>
      </c>
      <c r="D249" s="12" t="str">
        <f t="shared" si="17"/>
        <v/>
      </c>
      <c r="E249" s="31" t="str">
        <f>IF(Worksheet!I249="","",Worksheet!I249)</f>
        <v/>
      </c>
      <c r="F249" s="32"/>
      <c r="G249" s="33"/>
      <c r="J249" s="19"/>
      <c r="K249" s="19"/>
      <c r="L249" s="19" t="str">
        <f>IF($B249&lt;&gt;"",ROUND(MAX(Worksheet!W249,Worksheet!AB249),Worksheet!$N$3),"")</f>
        <v/>
      </c>
      <c r="M249" s="19" t="str">
        <f>IF($B249&lt;&gt;"",ROUND(MAX(Worksheet!X249,Worksheet!AA249),Worksheet!$N$3),"")</f>
        <v/>
      </c>
      <c r="N249" s="19" t="str">
        <f>IF($B249&lt;&gt;"",ROUND(MAX(Worksheet!Y249,Worksheet!Z249),Worksheet!$N$3),"")</f>
        <v/>
      </c>
      <c r="Q249" s="19"/>
      <c r="R249" s="19"/>
    </row>
    <row r="250" spans="2:18" x14ac:dyDescent="0.25">
      <c r="B250" s="10" t="str">
        <f>IF(Worksheet!B250&lt;&gt;"",Worksheet!B250,"")</f>
        <v/>
      </c>
      <c r="C250" s="12" t="str">
        <f t="shared" si="16"/>
        <v/>
      </c>
      <c r="D250" s="12" t="str">
        <f t="shared" si="17"/>
        <v/>
      </c>
      <c r="E250" s="31" t="str">
        <f>IF(Worksheet!I250="","",Worksheet!I250)</f>
        <v/>
      </c>
      <c r="F250" s="32"/>
      <c r="G250" s="33"/>
      <c r="J250" s="19"/>
      <c r="K250" s="19"/>
      <c r="L250" s="19" t="str">
        <f>IF($B250&lt;&gt;"",ROUND(MAX(Worksheet!W250,Worksheet!AB250),Worksheet!$N$3),"")</f>
        <v/>
      </c>
      <c r="M250" s="19" t="str">
        <f>IF($B250&lt;&gt;"",ROUND(MAX(Worksheet!X250,Worksheet!AA250),Worksheet!$N$3),"")</f>
        <v/>
      </c>
      <c r="N250" s="19" t="str">
        <f>IF($B250&lt;&gt;"",ROUND(MAX(Worksheet!Y250,Worksheet!Z250),Worksheet!$N$3),"")</f>
        <v/>
      </c>
      <c r="Q250" s="19"/>
      <c r="R250" s="19"/>
    </row>
    <row r="251" spans="2:18" x14ac:dyDescent="0.25">
      <c r="B251" s="10" t="str">
        <f>IF(Worksheet!B251&lt;&gt;"",Worksheet!B251,"")</f>
        <v/>
      </c>
      <c r="C251" s="12" t="str">
        <f t="shared" si="16"/>
        <v/>
      </c>
      <c r="D251" s="12" t="str">
        <f t="shared" si="17"/>
        <v/>
      </c>
      <c r="E251" s="31" t="str">
        <f>IF(Worksheet!I251="","",Worksheet!I251)</f>
        <v/>
      </c>
      <c r="F251" s="32"/>
      <c r="G251" s="33"/>
      <c r="J251" s="19"/>
      <c r="K251" s="19"/>
      <c r="L251" s="19" t="str">
        <f>IF($B251&lt;&gt;"",ROUND(MAX(Worksheet!W251,Worksheet!AB251),Worksheet!$N$3),"")</f>
        <v/>
      </c>
      <c r="M251" s="19" t="str">
        <f>IF($B251&lt;&gt;"",ROUND(MAX(Worksheet!X251,Worksheet!AA251),Worksheet!$N$3),"")</f>
        <v/>
      </c>
      <c r="N251" s="19" t="str">
        <f>IF($B251&lt;&gt;"",ROUND(MAX(Worksheet!Y251,Worksheet!Z251),Worksheet!$N$3),"")</f>
        <v/>
      </c>
      <c r="Q251" s="19"/>
      <c r="R251" s="19"/>
    </row>
    <row r="252" spans="2:18" x14ac:dyDescent="0.25">
      <c r="B252" s="10" t="str">
        <f>IF(Worksheet!B252&lt;&gt;"",Worksheet!B252,"")</f>
        <v/>
      </c>
      <c r="C252" s="12" t="str">
        <f t="shared" si="16"/>
        <v/>
      </c>
      <c r="D252" s="12" t="str">
        <f t="shared" si="17"/>
        <v/>
      </c>
      <c r="E252" s="31" t="str">
        <f>IF(Worksheet!I252="","",Worksheet!I252)</f>
        <v/>
      </c>
      <c r="F252" s="32"/>
      <c r="G252" s="33"/>
      <c r="J252" s="19"/>
      <c r="K252" s="19"/>
      <c r="L252" s="19" t="str">
        <f>IF($B252&lt;&gt;"",ROUND(MAX(Worksheet!W252,Worksheet!AB252),Worksheet!$N$3),"")</f>
        <v/>
      </c>
      <c r="M252" s="19" t="str">
        <f>IF($B252&lt;&gt;"",ROUND(MAX(Worksheet!X252,Worksheet!AA252),Worksheet!$N$3),"")</f>
        <v/>
      </c>
      <c r="N252" s="19" t="str">
        <f>IF($B252&lt;&gt;"",ROUND(MAX(Worksheet!Y252,Worksheet!Z252),Worksheet!$N$3),"")</f>
        <v/>
      </c>
      <c r="Q252" s="19"/>
      <c r="R252" s="19"/>
    </row>
    <row r="253" spans="2:18" x14ac:dyDescent="0.25">
      <c r="B253" s="10" t="str">
        <f>IF(Worksheet!B253&lt;&gt;"",Worksheet!B253,"")</f>
        <v/>
      </c>
      <c r="C253" s="12" t="str">
        <f t="shared" si="16"/>
        <v/>
      </c>
      <c r="D253" s="12" t="str">
        <f t="shared" si="17"/>
        <v/>
      </c>
      <c r="E253" s="31" t="str">
        <f>IF(Worksheet!I253="","",Worksheet!I253)</f>
        <v/>
      </c>
      <c r="F253" s="32"/>
      <c r="G253" s="33"/>
      <c r="J253" s="19"/>
      <c r="K253" s="19"/>
      <c r="L253" s="19" t="str">
        <f>IF($B253&lt;&gt;"",ROUND(MAX(Worksheet!W253,Worksheet!AB253),Worksheet!$N$3),"")</f>
        <v/>
      </c>
      <c r="M253" s="19" t="str">
        <f>IF($B253&lt;&gt;"",ROUND(MAX(Worksheet!X253,Worksheet!AA253),Worksheet!$N$3),"")</f>
        <v/>
      </c>
      <c r="N253" s="19" t="str">
        <f>IF($B253&lt;&gt;"",ROUND(MAX(Worksheet!Y253,Worksheet!Z253),Worksheet!$N$3),"")</f>
        <v/>
      </c>
      <c r="Q253" s="19"/>
      <c r="R253" s="19"/>
    </row>
    <row r="254" spans="2:18" x14ac:dyDescent="0.25">
      <c r="B254" s="10" t="str">
        <f>IF(Worksheet!B254&lt;&gt;"",Worksheet!B254,"")</f>
        <v/>
      </c>
      <c r="C254" s="12" t="str">
        <f t="shared" si="16"/>
        <v/>
      </c>
      <c r="D254" s="12" t="str">
        <f t="shared" si="17"/>
        <v/>
      </c>
      <c r="E254" s="31" t="str">
        <f>IF(Worksheet!I254="","",Worksheet!I254)</f>
        <v/>
      </c>
      <c r="F254" s="32"/>
      <c r="G254" s="33"/>
      <c r="J254" s="19"/>
      <c r="K254" s="19"/>
      <c r="L254" s="19" t="str">
        <f>IF($B254&lt;&gt;"",ROUND(MAX(Worksheet!W254,Worksheet!AB254),Worksheet!$N$3),"")</f>
        <v/>
      </c>
      <c r="M254" s="19" t="str">
        <f>IF($B254&lt;&gt;"",ROUND(MAX(Worksheet!X254,Worksheet!AA254),Worksheet!$N$3),"")</f>
        <v/>
      </c>
      <c r="N254" s="19" t="str">
        <f>IF($B254&lt;&gt;"",ROUND(MAX(Worksheet!Y254,Worksheet!Z254),Worksheet!$N$3),"")</f>
        <v/>
      </c>
      <c r="Q254" s="19"/>
      <c r="R254" s="19"/>
    </row>
    <row r="255" spans="2:18" x14ac:dyDescent="0.25">
      <c r="B255" s="10" t="str">
        <f>IF(Worksheet!B255&lt;&gt;"",Worksheet!B255,"")</f>
        <v/>
      </c>
      <c r="C255" s="12" t="str">
        <f t="shared" si="16"/>
        <v/>
      </c>
      <c r="D255" s="12" t="str">
        <f t="shared" si="17"/>
        <v/>
      </c>
      <c r="E255" s="31" t="str">
        <f>IF(Worksheet!I255="","",Worksheet!I255)</f>
        <v/>
      </c>
      <c r="F255" s="32"/>
      <c r="G255" s="33"/>
      <c r="J255" s="19"/>
      <c r="K255" s="19"/>
      <c r="L255" s="19" t="str">
        <f>IF($B255&lt;&gt;"",ROUND(MAX(Worksheet!W255,Worksheet!AB255),Worksheet!$N$3),"")</f>
        <v/>
      </c>
      <c r="M255" s="19" t="str">
        <f>IF($B255&lt;&gt;"",ROUND(MAX(Worksheet!X255,Worksheet!AA255),Worksheet!$N$3),"")</f>
        <v/>
      </c>
      <c r="N255" s="19" t="str">
        <f>IF($B255&lt;&gt;"",ROUND(MAX(Worksheet!Y255,Worksheet!Z255),Worksheet!$N$3),"")</f>
        <v/>
      </c>
      <c r="Q255" s="19"/>
      <c r="R255" s="19"/>
    </row>
    <row r="256" spans="2:18" x14ac:dyDescent="0.25">
      <c r="B256" s="10" t="str">
        <f>IF(Worksheet!B256&lt;&gt;"",Worksheet!B256,"")</f>
        <v/>
      </c>
      <c r="C256" s="12" t="str">
        <f t="shared" si="16"/>
        <v/>
      </c>
      <c r="D256" s="12" t="str">
        <f t="shared" si="17"/>
        <v/>
      </c>
      <c r="E256" s="31" t="str">
        <f>IF(Worksheet!I256="","",Worksheet!I256)</f>
        <v/>
      </c>
      <c r="F256" s="32"/>
      <c r="G256" s="33"/>
      <c r="J256" s="19"/>
      <c r="K256" s="19"/>
      <c r="L256" s="19" t="str">
        <f>IF($B256&lt;&gt;"",ROUND(MAX(Worksheet!W256,Worksheet!AB256),Worksheet!$N$3),"")</f>
        <v/>
      </c>
      <c r="M256" s="19" t="str">
        <f>IF($B256&lt;&gt;"",ROUND(MAX(Worksheet!X256,Worksheet!AA256),Worksheet!$N$3),"")</f>
        <v/>
      </c>
      <c r="N256" s="19" t="str">
        <f>IF($B256&lt;&gt;"",ROUND(MAX(Worksheet!Y256,Worksheet!Z256),Worksheet!$N$3),"")</f>
        <v/>
      </c>
      <c r="Q256" s="19"/>
      <c r="R256" s="19"/>
    </row>
    <row r="257" spans="2:18" x14ac:dyDescent="0.25">
      <c r="B257" s="10" t="str">
        <f>IF(Worksheet!B257&lt;&gt;"",Worksheet!B257,"")</f>
        <v/>
      </c>
      <c r="C257" s="12" t="str">
        <f t="shared" si="16"/>
        <v/>
      </c>
      <c r="D257" s="12" t="str">
        <f t="shared" si="17"/>
        <v/>
      </c>
      <c r="E257" s="31" t="str">
        <f>IF(Worksheet!I257="","",Worksheet!I257)</f>
        <v/>
      </c>
      <c r="F257" s="32"/>
      <c r="G257" s="33"/>
      <c r="J257" s="19"/>
      <c r="K257" s="19"/>
      <c r="L257" s="19" t="str">
        <f>IF($B257&lt;&gt;"",ROUND(MAX(Worksheet!W257,Worksheet!AB257),Worksheet!$N$3),"")</f>
        <v/>
      </c>
      <c r="M257" s="19" t="str">
        <f>IF($B257&lt;&gt;"",ROUND(MAX(Worksheet!X257,Worksheet!AA257),Worksheet!$N$3),"")</f>
        <v/>
      </c>
      <c r="N257" s="19" t="str">
        <f>IF($B257&lt;&gt;"",ROUND(MAX(Worksheet!Y257,Worksheet!Z257),Worksheet!$N$3),"")</f>
        <v/>
      </c>
      <c r="Q257" s="19"/>
      <c r="R257" s="19"/>
    </row>
    <row r="258" spans="2:18" x14ac:dyDescent="0.25">
      <c r="B258" s="10" t="str">
        <f>IF(Worksheet!B258&lt;&gt;"",Worksheet!B258,"")</f>
        <v/>
      </c>
      <c r="C258" s="12" t="str">
        <f t="shared" si="16"/>
        <v/>
      </c>
      <c r="D258" s="12" t="str">
        <f t="shared" ref="D258:D281" si="18">IF(ISERROR(N258),"",N258)</f>
        <v/>
      </c>
      <c r="E258" s="31" t="str">
        <f>IF(Worksheet!I258="","",Worksheet!I258)</f>
        <v/>
      </c>
      <c r="F258" s="32"/>
      <c r="G258" s="33"/>
      <c r="J258" s="19"/>
      <c r="K258" s="19"/>
      <c r="L258" s="19" t="str">
        <f>IF($B258&lt;&gt;"",ROUND(MAX(Worksheet!W258,Worksheet!AB258),Worksheet!$N$3),"")</f>
        <v/>
      </c>
      <c r="M258" s="19" t="str">
        <f>IF($B258&lt;&gt;"",ROUND(MAX(Worksheet!X258,Worksheet!AA258),Worksheet!$N$3),"")</f>
        <v/>
      </c>
      <c r="N258" s="19" t="str">
        <f>IF($B258&lt;&gt;"",ROUND(MAX(Worksheet!Y258,Worksheet!Z258),Worksheet!$N$3),"")</f>
        <v/>
      </c>
      <c r="Q258" s="19"/>
      <c r="R258" s="19"/>
    </row>
    <row r="259" spans="2:18" x14ac:dyDescent="0.25">
      <c r="B259" s="10" t="str">
        <f>IF(Worksheet!B259&lt;&gt;"",Worksheet!B259,"")</f>
        <v/>
      </c>
      <c r="C259" s="12" t="str">
        <f t="shared" si="16"/>
        <v/>
      </c>
      <c r="D259" s="12" t="str">
        <f t="shared" si="18"/>
        <v/>
      </c>
      <c r="E259" s="31" t="str">
        <f>IF(Worksheet!I259="","",Worksheet!I259)</f>
        <v/>
      </c>
      <c r="F259" s="32"/>
      <c r="G259" s="33"/>
      <c r="J259" s="19"/>
      <c r="K259" s="19"/>
      <c r="L259" s="19" t="str">
        <f>IF($B259&lt;&gt;"",ROUND(MAX(Worksheet!W259,Worksheet!AB259),Worksheet!$N$3),"")</f>
        <v/>
      </c>
      <c r="M259" s="19" t="str">
        <f>IF($B259&lt;&gt;"",ROUND(MAX(Worksheet!X259,Worksheet!AA259),Worksheet!$N$3),"")</f>
        <v/>
      </c>
      <c r="N259" s="19" t="str">
        <f>IF($B259&lt;&gt;"",ROUND(MAX(Worksheet!Y259,Worksheet!Z259),Worksheet!$N$3),"")</f>
        <v/>
      </c>
      <c r="Q259" s="19"/>
      <c r="R259" s="19"/>
    </row>
    <row r="260" spans="2:18" x14ac:dyDescent="0.25">
      <c r="B260" s="10" t="str">
        <f>IF(Worksheet!B260&lt;&gt;"",Worksheet!B260,"")</f>
        <v/>
      </c>
      <c r="C260" s="12" t="str">
        <f t="shared" si="16"/>
        <v/>
      </c>
      <c r="D260" s="12" t="str">
        <f t="shared" si="18"/>
        <v/>
      </c>
      <c r="E260" s="31" t="str">
        <f>IF(Worksheet!I260="","",Worksheet!I260)</f>
        <v/>
      </c>
      <c r="F260" s="32"/>
      <c r="G260" s="33"/>
      <c r="J260" s="19"/>
      <c r="K260" s="19"/>
      <c r="L260" s="19" t="str">
        <f>IF($B260&lt;&gt;"",ROUND(MAX(Worksheet!W260,Worksheet!AB260),Worksheet!$N$3),"")</f>
        <v/>
      </c>
      <c r="M260" s="19" t="str">
        <f>IF($B260&lt;&gt;"",ROUND(MAX(Worksheet!X260,Worksheet!AA260),Worksheet!$N$3),"")</f>
        <v/>
      </c>
      <c r="N260" s="19" t="str">
        <f>IF($B260&lt;&gt;"",ROUND(MAX(Worksheet!Y260,Worksheet!Z260),Worksheet!$N$3),"")</f>
        <v/>
      </c>
      <c r="Q260" s="19"/>
      <c r="R260" s="19"/>
    </row>
    <row r="261" spans="2:18" x14ac:dyDescent="0.25">
      <c r="B261" s="10" t="str">
        <f>IF(Worksheet!B261&lt;&gt;"",Worksheet!B261,"")</f>
        <v/>
      </c>
      <c r="C261" s="12" t="str">
        <f t="shared" si="16"/>
        <v/>
      </c>
      <c r="D261" s="12" t="str">
        <f t="shared" si="18"/>
        <v/>
      </c>
      <c r="E261" s="31" t="str">
        <f>IF(Worksheet!I261="","",Worksheet!I261)</f>
        <v/>
      </c>
      <c r="F261" s="32"/>
      <c r="G261" s="33"/>
      <c r="J261" s="19"/>
      <c r="K261" s="19"/>
      <c r="L261" s="19" t="str">
        <f>IF($B261&lt;&gt;"",ROUND(MAX(Worksheet!W261,Worksheet!AB261),Worksheet!$N$3),"")</f>
        <v/>
      </c>
      <c r="M261" s="19" t="str">
        <f>IF($B261&lt;&gt;"",ROUND(MAX(Worksheet!X261,Worksheet!AA261),Worksheet!$N$3),"")</f>
        <v/>
      </c>
      <c r="N261" s="19" t="str">
        <f>IF($B261&lt;&gt;"",ROUND(MAX(Worksheet!Y261,Worksheet!Z261),Worksheet!$N$3),"")</f>
        <v/>
      </c>
      <c r="Q261" s="19"/>
      <c r="R261" s="19"/>
    </row>
    <row r="262" spans="2:18" x14ac:dyDescent="0.25">
      <c r="B262" s="10" t="str">
        <f>IF(Worksheet!B262&lt;&gt;"",Worksheet!B262,"")</f>
        <v/>
      </c>
      <c r="C262" s="12" t="str">
        <f t="shared" si="16"/>
        <v/>
      </c>
      <c r="D262" s="12" t="str">
        <f t="shared" si="18"/>
        <v/>
      </c>
      <c r="E262" s="31" t="str">
        <f>IF(Worksheet!I262="","",Worksheet!I262)</f>
        <v/>
      </c>
      <c r="F262" s="32"/>
      <c r="G262" s="33"/>
      <c r="J262" s="19"/>
      <c r="K262" s="19"/>
      <c r="L262" s="19" t="str">
        <f>IF($B262&lt;&gt;"",ROUND(MAX(Worksheet!W262,Worksheet!AB262),Worksheet!$N$3),"")</f>
        <v/>
      </c>
      <c r="M262" s="19" t="str">
        <f>IF($B262&lt;&gt;"",ROUND(MAX(Worksheet!X262,Worksheet!AA262),Worksheet!$N$3),"")</f>
        <v/>
      </c>
      <c r="N262" s="19" t="str">
        <f>IF($B262&lt;&gt;"",ROUND(MAX(Worksheet!Y262,Worksheet!Z262),Worksheet!$N$3),"")</f>
        <v/>
      </c>
      <c r="Q262" s="19"/>
      <c r="R262" s="19"/>
    </row>
    <row r="263" spans="2:18" x14ac:dyDescent="0.25">
      <c r="B263" s="10" t="str">
        <f>IF(Worksheet!B263&lt;&gt;"",Worksheet!B263,"")</f>
        <v/>
      </c>
      <c r="C263" s="12" t="str">
        <f t="shared" si="16"/>
        <v/>
      </c>
      <c r="D263" s="12" t="str">
        <f t="shared" si="18"/>
        <v/>
      </c>
      <c r="E263" s="31" t="str">
        <f>IF(Worksheet!I263="","",Worksheet!I263)</f>
        <v/>
      </c>
      <c r="F263" s="32"/>
      <c r="G263" s="33"/>
      <c r="J263" s="19"/>
      <c r="K263" s="19"/>
      <c r="L263" s="19" t="str">
        <f>IF($B263&lt;&gt;"",ROUND(MAX(Worksheet!W263,Worksheet!AB263),Worksheet!$N$3),"")</f>
        <v/>
      </c>
      <c r="M263" s="19" t="str">
        <f>IF($B263&lt;&gt;"",ROUND(MAX(Worksheet!X263,Worksheet!AA263),Worksheet!$N$3),"")</f>
        <v/>
      </c>
      <c r="N263" s="19" t="str">
        <f>IF($B263&lt;&gt;"",ROUND(MAX(Worksheet!Y263,Worksheet!Z263),Worksheet!$N$3),"")</f>
        <v/>
      </c>
      <c r="Q263" s="19"/>
      <c r="R263" s="19"/>
    </row>
    <row r="264" spans="2:18" x14ac:dyDescent="0.25">
      <c r="B264" s="10" t="str">
        <f>IF(Worksheet!B264&lt;&gt;"",Worksheet!B264,"")</f>
        <v/>
      </c>
      <c r="C264" s="12" t="str">
        <f t="shared" si="16"/>
        <v/>
      </c>
      <c r="D264" s="12" t="str">
        <f t="shared" si="18"/>
        <v/>
      </c>
      <c r="E264" s="31" t="str">
        <f>IF(Worksheet!I264="","",Worksheet!I264)</f>
        <v/>
      </c>
      <c r="F264" s="32"/>
      <c r="G264" s="33"/>
      <c r="J264" s="19"/>
      <c r="K264" s="19"/>
      <c r="L264" s="19" t="str">
        <f>IF($B264&lt;&gt;"",ROUND(MAX(Worksheet!W264,Worksheet!AB264),Worksheet!$N$3),"")</f>
        <v/>
      </c>
      <c r="M264" s="19" t="str">
        <f>IF($B264&lt;&gt;"",ROUND(MAX(Worksheet!X264,Worksheet!AA264),Worksheet!$N$3),"")</f>
        <v/>
      </c>
      <c r="N264" s="19" t="str">
        <f>IF($B264&lt;&gt;"",ROUND(MAX(Worksheet!Y264,Worksheet!Z264),Worksheet!$N$3),"")</f>
        <v/>
      </c>
      <c r="Q264" s="19"/>
      <c r="R264" s="19"/>
    </row>
    <row r="265" spans="2:18" x14ac:dyDescent="0.25">
      <c r="B265" s="10" t="str">
        <f>IF(Worksheet!B265&lt;&gt;"",Worksheet!B265,"")</f>
        <v/>
      </c>
      <c r="C265" s="12" t="str">
        <f t="shared" si="16"/>
        <v/>
      </c>
      <c r="D265" s="12" t="str">
        <f t="shared" si="18"/>
        <v/>
      </c>
      <c r="E265" s="31" t="str">
        <f>IF(Worksheet!I265="","",Worksheet!I265)</f>
        <v/>
      </c>
      <c r="F265" s="32"/>
      <c r="G265" s="33"/>
      <c r="J265" s="19"/>
      <c r="K265" s="19"/>
      <c r="L265" s="19" t="str">
        <f>IF($B265&lt;&gt;"",ROUND(MAX(Worksheet!W265,Worksheet!AB265),Worksheet!$N$3),"")</f>
        <v/>
      </c>
      <c r="M265" s="19" t="str">
        <f>IF($B265&lt;&gt;"",ROUND(MAX(Worksheet!X265,Worksheet!AA265),Worksheet!$N$3),"")</f>
        <v/>
      </c>
      <c r="N265" s="19" t="str">
        <f>IF($B265&lt;&gt;"",ROUND(MAX(Worksheet!Y265,Worksheet!Z265),Worksheet!$N$3),"")</f>
        <v/>
      </c>
      <c r="Q265" s="19"/>
      <c r="R265" s="19"/>
    </row>
    <row r="266" spans="2:18" x14ac:dyDescent="0.25">
      <c r="B266" s="10" t="str">
        <f>IF(Worksheet!B266&lt;&gt;"",Worksheet!B266,"")</f>
        <v/>
      </c>
      <c r="C266" s="12" t="str">
        <f t="shared" si="16"/>
        <v/>
      </c>
      <c r="D266" s="12" t="str">
        <f t="shared" si="18"/>
        <v/>
      </c>
      <c r="E266" s="31" t="str">
        <f>IF(Worksheet!I266="","",Worksheet!I266)</f>
        <v/>
      </c>
      <c r="F266" s="32"/>
      <c r="G266" s="33"/>
      <c r="J266" s="19"/>
      <c r="K266" s="19"/>
      <c r="L266" s="19" t="str">
        <f>IF($B266&lt;&gt;"",ROUND(MAX(Worksheet!W266,Worksheet!AB266),Worksheet!$N$3),"")</f>
        <v/>
      </c>
      <c r="M266" s="19" t="str">
        <f>IF($B266&lt;&gt;"",ROUND(MAX(Worksheet!X266,Worksheet!AA266),Worksheet!$N$3),"")</f>
        <v/>
      </c>
      <c r="N266" s="19" t="str">
        <f>IF($B266&lt;&gt;"",ROUND(MAX(Worksheet!Y266,Worksheet!Z266),Worksheet!$N$3),"")</f>
        <v/>
      </c>
      <c r="Q266" s="19"/>
      <c r="R266" s="19"/>
    </row>
    <row r="267" spans="2:18" x14ac:dyDescent="0.25">
      <c r="B267" s="10" t="str">
        <f>IF(Worksheet!B267&lt;&gt;"",Worksheet!B267,"")</f>
        <v/>
      </c>
      <c r="C267" s="12" t="str">
        <f t="shared" si="16"/>
        <v/>
      </c>
      <c r="D267" s="12" t="str">
        <f t="shared" si="18"/>
        <v/>
      </c>
      <c r="E267" s="31" t="str">
        <f>IF(Worksheet!I267="","",Worksheet!I267)</f>
        <v/>
      </c>
      <c r="F267" s="32"/>
      <c r="G267" s="33"/>
      <c r="J267" s="19"/>
      <c r="K267" s="19"/>
      <c r="L267" s="19" t="str">
        <f>IF($B267&lt;&gt;"",ROUND(MAX(Worksheet!W267,Worksheet!AB267),Worksheet!$N$3),"")</f>
        <v/>
      </c>
      <c r="M267" s="19" t="str">
        <f>IF($B267&lt;&gt;"",ROUND(MAX(Worksheet!X267,Worksheet!AA267),Worksheet!$N$3),"")</f>
        <v/>
      </c>
      <c r="N267" s="19" t="str">
        <f>IF($B267&lt;&gt;"",ROUND(MAX(Worksheet!Y267,Worksheet!Z267),Worksheet!$N$3),"")</f>
        <v/>
      </c>
      <c r="Q267" s="19"/>
      <c r="R267" s="19"/>
    </row>
    <row r="268" spans="2:18" x14ac:dyDescent="0.25">
      <c r="B268" s="10" t="str">
        <f>IF(Worksheet!B268&lt;&gt;"",Worksheet!B268,"")</f>
        <v/>
      </c>
      <c r="C268" s="12" t="str">
        <f t="shared" si="16"/>
        <v/>
      </c>
      <c r="D268" s="12" t="str">
        <f t="shared" si="18"/>
        <v/>
      </c>
      <c r="E268" s="31" t="str">
        <f>IF(Worksheet!I268="","",Worksheet!I268)</f>
        <v/>
      </c>
      <c r="F268" s="32"/>
      <c r="G268" s="33"/>
      <c r="J268" s="19"/>
      <c r="K268" s="19"/>
      <c r="L268" s="19" t="str">
        <f>IF($B268&lt;&gt;"",ROUND(MAX(Worksheet!W268,Worksheet!AB268),Worksheet!$N$3),"")</f>
        <v/>
      </c>
      <c r="M268" s="19" t="str">
        <f>IF($B268&lt;&gt;"",ROUND(MAX(Worksheet!X268,Worksheet!AA268),Worksheet!$N$3),"")</f>
        <v/>
      </c>
      <c r="N268" s="19" t="str">
        <f>IF($B268&lt;&gt;"",ROUND(MAX(Worksheet!Y268,Worksheet!Z268),Worksheet!$N$3),"")</f>
        <v/>
      </c>
      <c r="Q268" s="19"/>
      <c r="R268" s="19"/>
    </row>
    <row r="269" spans="2:18" x14ac:dyDescent="0.25">
      <c r="B269" s="10" t="str">
        <f>IF(Worksheet!B269&lt;&gt;"",Worksheet!B269,"")</f>
        <v/>
      </c>
      <c r="C269" s="12" t="str">
        <f t="shared" si="16"/>
        <v/>
      </c>
      <c r="D269" s="12" t="str">
        <f t="shared" si="18"/>
        <v/>
      </c>
      <c r="E269" s="31" t="str">
        <f>IF(Worksheet!I269="","",Worksheet!I269)</f>
        <v/>
      </c>
      <c r="F269" s="32"/>
      <c r="G269" s="33"/>
      <c r="J269" s="19"/>
      <c r="K269" s="19"/>
      <c r="L269" s="19" t="str">
        <f>IF($B269&lt;&gt;"",ROUND(MAX(Worksheet!W269,Worksheet!AB269),Worksheet!$N$3),"")</f>
        <v/>
      </c>
      <c r="M269" s="19" t="str">
        <f>IF($B269&lt;&gt;"",ROUND(MAX(Worksheet!X269,Worksheet!AA269),Worksheet!$N$3),"")</f>
        <v/>
      </c>
      <c r="N269" s="19" t="str">
        <f>IF($B269&lt;&gt;"",ROUND(MAX(Worksheet!Y269,Worksheet!Z269),Worksheet!$N$3),"")</f>
        <v/>
      </c>
      <c r="Q269" s="19"/>
      <c r="R269" s="19"/>
    </row>
    <row r="270" spans="2:18" x14ac:dyDescent="0.25">
      <c r="B270" s="10" t="str">
        <f>IF(Worksheet!B270&lt;&gt;"",Worksheet!B270,"")</f>
        <v/>
      </c>
      <c r="C270" s="12" t="str">
        <f t="shared" si="16"/>
        <v/>
      </c>
      <c r="D270" s="12" t="str">
        <f t="shared" si="18"/>
        <v/>
      </c>
      <c r="E270" s="31" t="str">
        <f>IF(Worksheet!I270="","",Worksheet!I270)</f>
        <v/>
      </c>
      <c r="F270" s="32"/>
      <c r="G270" s="33"/>
      <c r="J270" s="19"/>
      <c r="K270" s="19"/>
      <c r="L270" s="19" t="str">
        <f>IF($B270&lt;&gt;"",ROUND(MAX(Worksheet!W270,Worksheet!AB270),Worksheet!$N$3),"")</f>
        <v/>
      </c>
      <c r="M270" s="19" t="str">
        <f>IF($B270&lt;&gt;"",ROUND(MAX(Worksheet!X270,Worksheet!AA270),Worksheet!$N$3),"")</f>
        <v/>
      </c>
      <c r="N270" s="19" t="str">
        <f>IF($B270&lt;&gt;"",ROUND(MAX(Worksheet!Y270,Worksheet!Z270),Worksheet!$N$3),"")</f>
        <v/>
      </c>
      <c r="Q270" s="19"/>
      <c r="R270" s="19"/>
    </row>
    <row r="271" spans="2:18" x14ac:dyDescent="0.25">
      <c r="B271" s="10" t="str">
        <f>IF(Worksheet!B271&lt;&gt;"",Worksheet!B271,"")</f>
        <v/>
      </c>
      <c r="C271" s="12" t="str">
        <f t="shared" si="16"/>
        <v/>
      </c>
      <c r="D271" s="12" t="str">
        <f t="shared" si="18"/>
        <v/>
      </c>
      <c r="E271" s="31" t="str">
        <f>IF(Worksheet!I271="","",Worksheet!I271)</f>
        <v/>
      </c>
      <c r="F271" s="32"/>
      <c r="G271" s="33"/>
      <c r="J271" s="19"/>
      <c r="K271" s="19"/>
      <c r="L271" s="19" t="str">
        <f>IF($B271&lt;&gt;"",ROUND(MAX(Worksheet!W271,Worksheet!AB271),Worksheet!$N$3),"")</f>
        <v/>
      </c>
      <c r="M271" s="19" t="str">
        <f>IF($B271&lt;&gt;"",ROUND(MAX(Worksheet!X271,Worksheet!AA271),Worksheet!$N$3),"")</f>
        <v/>
      </c>
      <c r="N271" s="19" t="str">
        <f>IF($B271&lt;&gt;"",ROUND(MAX(Worksheet!Y271,Worksheet!Z271),Worksheet!$N$3),"")</f>
        <v/>
      </c>
      <c r="Q271" s="19"/>
      <c r="R271" s="19"/>
    </row>
    <row r="272" spans="2:18" x14ac:dyDescent="0.25">
      <c r="B272" s="10" t="str">
        <f>IF(Worksheet!B272&lt;&gt;"",Worksheet!B272,"")</f>
        <v/>
      </c>
      <c r="C272" s="12" t="str">
        <f t="shared" si="16"/>
        <v/>
      </c>
      <c r="D272" s="12" t="str">
        <f t="shared" si="18"/>
        <v/>
      </c>
      <c r="E272" s="31" t="str">
        <f>IF(Worksheet!I272="","",Worksheet!I272)</f>
        <v/>
      </c>
      <c r="F272" s="32"/>
      <c r="G272" s="33"/>
      <c r="J272" s="19"/>
      <c r="K272" s="19"/>
      <c r="L272" s="19" t="str">
        <f>IF($B272&lt;&gt;"",ROUND(MAX(Worksheet!W272,Worksheet!AB272),Worksheet!$N$3),"")</f>
        <v/>
      </c>
      <c r="M272" s="19" t="str">
        <f>IF($B272&lt;&gt;"",ROUND(MAX(Worksheet!X272,Worksheet!AA272),Worksheet!$N$3),"")</f>
        <v/>
      </c>
      <c r="N272" s="19" t="str">
        <f>IF($B272&lt;&gt;"",ROUND(MAX(Worksheet!Y272,Worksheet!Z272),Worksheet!$N$3),"")</f>
        <v/>
      </c>
      <c r="Q272" s="19"/>
      <c r="R272" s="19"/>
    </row>
    <row r="273" spans="2:18" x14ac:dyDescent="0.25">
      <c r="B273" s="10" t="str">
        <f>IF(Worksheet!B273&lt;&gt;"",Worksheet!B273,"")</f>
        <v/>
      </c>
      <c r="C273" s="12" t="str">
        <f t="shared" si="16"/>
        <v/>
      </c>
      <c r="D273" s="12" t="str">
        <f t="shared" si="18"/>
        <v/>
      </c>
      <c r="E273" s="31" t="str">
        <f>IF(Worksheet!I273="","",Worksheet!I273)</f>
        <v/>
      </c>
      <c r="F273" s="32"/>
      <c r="G273" s="33"/>
      <c r="J273" s="19"/>
      <c r="K273" s="19"/>
      <c r="L273" s="19" t="str">
        <f>IF($B273&lt;&gt;"",ROUND(MAX(Worksheet!W273,Worksheet!AB273),Worksheet!$N$3),"")</f>
        <v/>
      </c>
      <c r="M273" s="19" t="str">
        <f>IF($B273&lt;&gt;"",ROUND(MAX(Worksheet!X273,Worksheet!AA273),Worksheet!$N$3),"")</f>
        <v/>
      </c>
      <c r="N273" s="19" t="str">
        <f>IF($B273&lt;&gt;"",ROUND(MAX(Worksheet!Y273,Worksheet!Z273),Worksheet!$N$3),"")</f>
        <v/>
      </c>
      <c r="Q273" s="19"/>
      <c r="R273" s="19"/>
    </row>
    <row r="274" spans="2:18" x14ac:dyDescent="0.25">
      <c r="B274" s="10" t="str">
        <f>IF(Worksheet!B274&lt;&gt;"",Worksheet!B274,"")</f>
        <v/>
      </c>
      <c r="C274" s="12" t="str">
        <f t="shared" si="16"/>
        <v/>
      </c>
      <c r="D274" s="12" t="str">
        <f t="shared" si="18"/>
        <v/>
      </c>
      <c r="E274" s="31" t="str">
        <f>IF(Worksheet!I274="","",Worksheet!I274)</f>
        <v/>
      </c>
      <c r="F274" s="32"/>
      <c r="G274" s="33"/>
      <c r="J274" s="19"/>
      <c r="K274" s="19"/>
      <c r="L274" s="19" t="str">
        <f>IF($B274&lt;&gt;"",ROUND(MAX(Worksheet!W274,Worksheet!AB274),Worksheet!$N$3),"")</f>
        <v/>
      </c>
      <c r="M274" s="19" t="str">
        <f>IF($B274&lt;&gt;"",ROUND(MAX(Worksheet!X274,Worksheet!AA274),Worksheet!$N$3),"")</f>
        <v/>
      </c>
      <c r="N274" s="19" t="str">
        <f>IF($B274&lt;&gt;"",ROUND(MAX(Worksheet!Y274,Worksheet!Z274),Worksheet!$N$3),"")</f>
        <v/>
      </c>
      <c r="Q274" s="19"/>
      <c r="R274" s="19"/>
    </row>
    <row r="275" spans="2:18" x14ac:dyDescent="0.25">
      <c r="B275" s="10" t="str">
        <f>IF(Worksheet!B275&lt;&gt;"",Worksheet!B275,"")</f>
        <v/>
      </c>
      <c r="C275" s="12" t="str">
        <f t="shared" si="16"/>
        <v/>
      </c>
      <c r="D275" s="12" t="str">
        <f t="shared" si="18"/>
        <v/>
      </c>
      <c r="E275" s="31" t="str">
        <f>IF(Worksheet!I275="","",Worksheet!I275)</f>
        <v/>
      </c>
      <c r="F275" s="32"/>
      <c r="G275" s="33"/>
      <c r="J275" s="19"/>
      <c r="K275" s="19"/>
      <c r="L275" s="19" t="str">
        <f>IF($B275&lt;&gt;"",ROUND(MAX(Worksheet!W275,Worksheet!AB275),Worksheet!$N$3),"")</f>
        <v/>
      </c>
      <c r="M275" s="19" t="str">
        <f>IF($B275&lt;&gt;"",ROUND(MAX(Worksheet!X275,Worksheet!AA275),Worksheet!$N$3),"")</f>
        <v/>
      </c>
      <c r="N275" s="19" t="str">
        <f>IF($B275&lt;&gt;"",ROUND(MAX(Worksheet!Y275,Worksheet!Z275),Worksheet!$N$3),"")</f>
        <v/>
      </c>
      <c r="Q275" s="19"/>
      <c r="R275" s="19"/>
    </row>
    <row r="276" spans="2:18" x14ac:dyDescent="0.25">
      <c r="B276" s="10" t="str">
        <f>IF(Worksheet!B276&lt;&gt;"",Worksheet!B276,"")</f>
        <v/>
      </c>
      <c r="C276" s="12" t="str">
        <f t="shared" si="16"/>
        <v/>
      </c>
      <c r="D276" s="12" t="str">
        <f t="shared" si="18"/>
        <v/>
      </c>
      <c r="E276" s="31" t="str">
        <f>IF(Worksheet!I276="","",Worksheet!I276)</f>
        <v/>
      </c>
      <c r="F276" s="32"/>
      <c r="G276" s="33"/>
      <c r="J276" s="19"/>
      <c r="K276" s="19"/>
      <c r="L276" s="19" t="str">
        <f>IF($B276&lt;&gt;"",ROUND(MAX(Worksheet!W276,Worksheet!AB276),Worksheet!$N$3),"")</f>
        <v/>
      </c>
      <c r="M276" s="19" t="str">
        <f>IF($B276&lt;&gt;"",ROUND(MAX(Worksheet!X276,Worksheet!AA276),Worksheet!$N$3),"")</f>
        <v/>
      </c>
      <c r="N276" s="19" t="str">
        <f>IF($B276&lt;&gt;"",ROUND(MAX(Worksheet!Y276,Worksheet!Z276),Worksheet!$N$3),"")</f>
        <v/>
      </c>
      <c r="Q276" s="19"/>
      <c r="R276" s="19"/>
    </row>
    <row r="277" spans="2:18" x14ac:dyDescent="0.25">
      <c r="B277" s="10" t="str">
        <f>IF(Worksheet!B277&lt;&gt;"",Worksheet!B277,"")</f>
        <v/>
      </c>
      <c r="C277" s="12" t="str">
        <f t="shared" si="16"/>
        <v/>
      </c>
      <c r="D277" s="12" t="str">
        <f t="shared" si="18"/>
        <v/>
      </c>
      <c r="E277" s="31" t="str">
        <f>IF(Worksheet!I277="","",Worksheet!I277)</f>
        <v/>
      </c>
      <c r="F277" s="32"/>
      <c r="G277" s="33"/>
      <c r="J277" s="19"/>
      <c r="K277" s="19"/>
      <c r="L277" s="19" t="str">
        <f>IF($B277&lt;&gt;"",ROUND(MAX(Worksheet!W277,Worksheet!AB277),Worksheet!$N$3),"")</f>
        <v/>
      </c>
      <c r="M277" s="19" t="str">
        <f>IF($B277&lt;&gt;"",ROUND(MAX(Worksheet!X277,Worksheet!AA277),Worksheet!$N$3),"")</f>
        <v/>
      </c>
      <c r="N277" s="19" t="str">
        <f>IF($B277&lt;&gt;"",ROUND(MAX(Worksheet!Y277,Worksheet!Z277),Worksheet!$N$3),"")</f>
        <v/>
      </c>
      <c r="Q277" s="19"/>
      <c r="R277" s="19"/>
    </row>
    <row r="278" spans="2:18" x14ac:dyDescent="0.25">
      <c r="B278" s="10" t="str">
        <f>IF(Worksheet!B278&lt;&gt;"",Worksheet!B278,"")</f>
        <v/>
      </c>
      <c r="C278" s="12" t="str">
        <f t="shared" si="16"/>
        <v/>
      </c>
      <c r="D278" s="12" t="str">
        <f t="shared" si="18"/>
        <v/>
      </c>
      <c r="E278" s="31" t="str">
        <f>IF(Worksheet!I278="","",Worksheet!I278)</f>
        <v/>
      </c>
      <c r="F278" s="32"/>
      <c r="G278" s="33"/>
      <c r="J278" s="19"/>
      <c r="K278" s="19"/>
      <c r="L278" s="19" t="str">
        <f>IF($B278&lt;&gt;"",ROUND(MAX(Worksheet!W278,Worksheet!AB278),Worksheet!$N$3),"")</f>
        <v/>
      </c>
      <c r="M278" s="19" t="str">
        <f>IF($B278&lt;&gt;"",ROUND(MAX(Worksheet!X278,Worksheet!AA278),Worksheet!$N$3),"")</f>
        <v/>
      </c>
      <c r="N278" s="19" t="str">
        <f>IF($B278&lt;&gt;"",ROUND(MAX(Worksheet!Y278,Worksheet!Z278),Worksheet!$N$3),"")</f>
        <v/>
      </c>
      <c r="Q278" s="19"/>
      <c r="R278" s="19"/>
    </row>
    <row r="279" spans="2:18" x14ac:dyDescent="0.25">
      <c r="B279" s="10" t="str">
        <f>IF(Worksheet!B279&lt;&gt;"",Worksheet!B279,"")</f>
        <v/>
      </c>
      <c r="C279" s="12" t="str">
        <f t="shared" si="16"/>
        <v/>
      </c>
      <c r="D279" s="12" t="str">
        <f t="shared" si="18"/>
        <v/>
      </c>
      <c r="E279" s="31" t="str">
        <f>IF(Worksheet!I279="","",Worksheet!I279)</f>
        <v/>
      </c>
      <c r="F279" s="32"/>
      <c r="G279" s="33"/>
      <c r="J279" s="19"/>
      <c r="K279" s="19"/>
      <c r="L279" s="19" t="str">
        <f>IF($B279&lt;&gt;"",ROUND(MAX(Worksheet!W279,Worksheet!AB279),Worksheet!$N$3),"")</f>
        <v/>
      </c>
      <c r="M279" s="19" t="str">
        <f>IF($B279&lt;&gt;"",ROUND(MAX(Worksheet!X279,Worksheet!AA279),Worksheet!$N$3),"")</f>
        <v/>
      </c>
      <c r="N279" s="19" t="str">
        <f>IF($B279&lt;&gt;"",ROUND(MAX(Worksheet!Y279,Worksheet!Z279),Worksheet!$N$3),"")</f>
        <v/>
      </c>
      <c r="Q279" s="19"/>
      <c r="R279" s="19"/>
    </row>
    <row r="280" spans="2:18" x14ac:dyDescent="0.25">
      <c r="B280" s="10" t="str">
        <f>IF(Worksheet!B280&lt;&gt;"",Worksheet!B280,"")</f>
        <v/>
      </c>
      <c r="C280" s="12" t="str">
        <f t="shared" si="16"/>
        <v/>
      </c>
      <c r="D280" s="12" t="str">
        <f t="shared" si="18"/>
        <v/>
      </c>
      <c r="E280" s="31" t="str">
        <f>IF(Worksheet!I280="","",Worksheet!I280)</f>
        <v/>
      </c>
      <c r="F280" s="32"/>
      <c r="G280" s="33"/>
      <c r="J280" s="19"/>
      <c r="K280" s="19"/>
      <c r="L280" s="19" t="str">
        <f>IF($B280&lt;&gt;"",ROUND(MAX(Worksheet!W280,Worksheet!AB280),Worksheet!$N$3),"")</f>
        <v/>
      </c>
      <c r="M280" s="19" t="str">
        <f>IF($B280&lt;&gt;"",ROUND(MAX(Worksheet!X280,Worksheet!AA280),Worksheet!$N$3),"")</f>
        <v/>
      </c>
      <c r="N280" s="19" t="str">
        <f>IF($B280&lt;&gt;"",ROUND(MAX(Worksheet!Y280,Worksheet!Z280),Worksheet!$N$3),"")</f>
        <v/>
      </c>
      <c r="Q280" s="19"/>
      <c r="R280" s="19"/>
    </row>
    <row r="281" spans="2:18" x14ac:dyDescent="0.25">
      <c r="B281" s="10" t="str">
        <f>IF(Worksheet!B281&lt;&gt;"",Worksheet!B281,"")</f>
        <v/>
      </c>
      <c r="C281" s="12" t="str">
        <f t="shared" si="16"/>
        <v/>
      </c>
      <c r="D281" s="12" t="str">
        <f t="shared" si="18"/>
        <v/>
      </c>
      <c r="E281" s="31" t="str">
        <f>IF(Worksheet!I281="","",Worksheet!I281)</f>
        <v/>
      </c>
      <c r="F281" s="32"/>
      <c r="G281" s="33"/>
      <c r="J281" s="19"/>
      <c r="K281" s="19"/>
      <c r="L281" s="19" t="str">
        <f>IF($B281&lt;&gt;"",ROUND(MAX(Worksheet!W281,Worksheet!AB281),Worksheet!$N$3),"")</f>
        <v/>
      </c>
      <c r="M281" s="19" t="str">
        <f>IF($B281&lt;&gt;"",ROUND(MAX(Worksheet!X281,Worksheet!AA281),Worksheet!$N$3),"")</f>
        <v/>
      </c>
      <c r="N281" s="19" t="str">
        <f>IF($B281&lt;&gt;"",ROUND(MAX(Worksheet!Y281,Worksheet!Z281),Worksheet!$N$3),"")</f>
        <v/>
      </c>
      <c r="Q281" s="19"/>
      <c r="R281" s="19"/>
    </row>
    <row r="282" spans="2:18" x14ac:dyDescent="0.25">
      <c r="J282" s="19"/>
      <c r="K282" s="19"/>
      <c r="L282" s="19" t="str">
        <f>IF($B282&lt;&gt;"",ROUND(MAX(Worksheet!W282,Worksheet!AB282),Worksheet!$N$3),"")</f>
        <v/>
      </c>
      <c r="M282" s="19" t="str">
        <f>IF($B282&lt;&gt;"",ROUND(MAX(Worksheet!X282,Worksheet!AA282),Worksheet!$N$3),"")</f>
        <v/>
      </c>
      <c r="N282" s="19" t="str">
        <f>IF($B282&lt;&gt;"",ROUND(MAX(Worksheet!Y282,Worksheet!Z282),Worksheet!$N$3),"")</f>
        <v/>
      </c>
      <c r="Q282" s="19"/>
      <c r="R282" s="19"/>
    </row>
    <row r="283" spans="2:18" x14ac:dyDescent="0.25">
      <c r="B283" s="61" t="s">
        <v>67</v>
      </c>
      <c r="C283" s="61"/>
      <c r="D283" s="61"/>
      <c r="E283" s="61"/>
      <c r="F283" s="61"/>
      <c r="G283" s="61"/>
      <c r="H283" s="2" t="str">
        <f>CONCATENATE("Page ",O283," of ",$Q$1)</f>
        <v>Page 8 of 2</v>
      </c>
      <c r="J283" s="19"/>
      <c r="K283" s="19"/>
      <c r="L283" s="19" t="e">
        <f>IF($B283&lt;&gt;"",ROUND(MAX(Worksheet!W283,Worksheet!AB283),Worksheet!$N$3),"")</f>
        <v>#VALUE!</v>
      </c>
      <c r="M283" s="19" t="e">
        <f>IF($B283&lt;&gt;"",ROUND(MAX(Worksheet!X283,Worksheet!AA283),Worksheet!$N$3),"")</f>
        <v>#VALUE!</v>
      </c>
      <c r="N283" s="19" t="e">
        <f>IF($B283&lt;&gt;"",ROUND(MAX(Worksheet!Y283,Worksheet!Z283),Worksheet!$N$3),"")</f>
        <v>#VALUE!</v>
      </c>
      <c r="O283" s="13">
        <f>O236+1</f>
        <v>8</v>
      </c>
      <c r="P283" s="13">
        <f>P236+1</f>
        <v>8</v>
      </c>
      <c r="Q283" s="19"/>
      <c r="R283" s="19"/>
    </row>
    <row r="284" spans="2:18" ht="18" x14ac:dyDescent="0.25">
      <c r="B284" s="59" t="s">
        <v>72</v>
      </c>
      <c r="C284" s="59"/>
      <c r="D284" s="59"/>
      <c r="E284" s="59"/>
      <c r="F284" s="59"/>
      <c r="G284" s="34"/>
      <c r="J284" s="19"/>
      <c r="K284" s="19"/>
      <c r="L284" s="19" t="e">
        <f>IF($B284&lt;&gt;"",ROUND(MAX(Worksheet!W284,Worksheet!AB284),Worksheet!$N$3),"")</f>
        <v>#VALUE!</v>
      </c>
      <c r="M284" s="19" t="e">
        <f>IF($B284&lt;&gt;"",ROUND(MAX(Worksheet!X284,Worksheet!AA284),Worksheet!$N$3),"")</f>
        <v>#VALUE!</v>
      </c>
      <c r="N284" s="19" t="e">
        <f>IF($B284&lt;&gt;"",ROUND(MAX(Worksheet!Y284,Worksheet!Z284),Worksheet!$N$3),"")</f>
        <v>#VALUE!</v>
      </c>
      <c r="Q284" s="19"/>
      <c r="R284" s="19"/>
    </row>
    <row r="285" spans="2:18" ht="16.5" thickBot="1" x14ac:dyDescent="0.3">
      <c r="B285" s="3" t="s">
        <v>31</v>
      </c>
      <c r="C285" s="28">
        <f>$C$3</f>
        <v>0</v>
      </c>
      <c r="D285" s="3" t="s">
        <v>24</v>
      </c>
      <c r="E285" s="4" t="e">
        <f>#REF!</f>
        <v>#REF!</v>
      </c>
      <c r="G285" s="5"/>
      <c r="J285" s="19"/>
      <c r="K285" s="19"/>
      <c r="L285" s="19" t="e">
        <f>IF($B285&lt;&gt;"",ROUND(MAX(Worksheet!W285,Worksheet!AB285),Worksheet!$N$3),"")</f>
        <v>#VALUE!</v>
      </c>
      <c r="M285" s="19" t="e">
        <f>IF($B285&lt;&gt;"",ROUND(MAX(Worksheet!X285,Worksheet!AA285),Worksheet!$N$3),"")</f>
        <v>#VALUE!</v>
      </c>
      <c r="N285" s="19" t="e">
        <f>IF($B285&lt;&gt;"",ROUND(MAX(Worksheet!Y285,Worksheet!Z285),Worksheet!$N$3),"")</f>
        <v>#VALUE!</v>
      </c>
      <c r="Q285" s="19"/>
      <c r="R285" s="19"/>
    </row>
    <row r="286" spans="2:18" x14ac:dyDescent="0.25">
      <c r="G286" s="6"/>
      <c r="J286" s="19"/>
      <c r="K286" s="19"/>
      <c r="L286" s="19" t="str">
        <f>IF($B286&lt;&gt;"",ROUND(MAX(Worksheet!W286,Worksheet!AB286),Worksheet!$N$3),"")</f>
        <v/>
      </c>
      <c r="M286" s="19" t="str">
        <f>IF($B286&lt;&gt;"",ROUND(MAX(Worksheet!X286,Worksheet!AA286),Worksheet!$N$3),"")</f>
        <v/>
      </c>
      <c r="N286" s="19" t="str">
        <f>IF($B286&lt;&gt;"",ROUND(MAX(Worksheet!Y286,Worksheet!Z286),Worksheet!$N$3),"")</f>
        <v/>
      </c>
      <c r="Q286" s="19"/>
      <c r="R286" s="19"/>
    </row>
    <row r="287" spans="2:18" x14ac:dyDescent="0.25">
      <c r="C287" s="60" t="s">
        <v>70</v>
      </c>
      <c r="D287" s="60"/>
      <c r="G287" s="6"/>
      <c r="J287" s="19"/>
      <c r="K287" s="19"/>
      <c r="L287" s="19" t="str">
        <f>IF($B287&lt;&gt;"",ROUND(MAX(Worksheet!W287,Worksheet!AB287),Worksheet!$N$3),"")</f>
        <v/>
      </c>
      <c r="M287" s="19" t="str">
        <f>IF($B287&lt;&gt;"",ROUND(MAX(Worksheet!X287,Worksheet!AA287),Worksheet!$N$3),"")</f>
        <v/>
      </c>
      <c r="N287" s="19" t="str">
        <f>IF($B287&lt;&gt;"",ROUND(MAX(Worksheet!Y287,Worksheet!Z287),Worksheet!$N$3),"")</f>
        <v/>
      </c>
      <c r="Q287" s="19"/>
      <c r="R287" s="19"/>
    </row>
    <row r="288" spans="2:18" x14ac:dyDescent="0.25">
      <c r="B288" s="7" t="s">
        <v>45</v>
      </c>
      <c r="C288" s="7" t="s">
        <v>9</v>
      </c>
      <c r="D288" s="7" t="s">
        <v>11</v>
      </c>
      <c r="E288" s="35" t="s">
        <v>52</v>
      </c>
      <c r="F288" s="35"/>
      <c r="G288" s="35"/>
      <c r="J288" s="19"/>
      <c r="K288" s="19"/>
      <c r="L288" s="19" t="e">
        <f>IF($B288&lt;&gt;"",ROUND(MAX(Worksheet!W288,Worksheet!AB288),Worksheet!$N$3),"")</f>
        <v>#VALUE!</v>
      </c>
      <c r="M288" s="19" t="e">
        <f>IF($B288&lt;&gt;"",ROUND(MAX(Worksheet!X288,Worksheet!AA288),Worksheet!$N$3),"")</f>
        <v>#VALUE!</v>
      </c>
      <c r="N288" s="19" t="e">
        <f>IF($B288&lt;&gt;"",ROUND(MAX(Worksheet!Y288,Worksheet!Z288),Worksheet!$N$3),"")</f>
        <v>#VALUE!</v>
      </c>
      <c r="Q288" s="19"/>
      <c r="R288" s="19"/>
    </row>
    <row r="289" spans="2:18" x14ac:dyDescent="0.25">
      <c r="B289" s="10" t="str">
        <f>IF(Worksheet!B289&lt;&gt;"",Worksheet!B289,"")</f>
        <v/>
      </c>
      <c r="C289" s="12" t="str">
        <f t="shared" ref="C289:C328" si="19">IF(ISERROR(L289),"",L289)</f>
        <v/>
      </c>
      <c r="D289" s="12" t="str">
        <f t="shared" ref="D289:D304" si="20">IF(ISERROR(N289),"",N289)</f>
        <v/>
      </c>
      <c r="E289" s="31" t="str">
        <f>IF(Worksheet!I289="","",Worksheet!I289)</f>
        <v/>
      </c>
      <c r="F289" s="32"/>
      <c r="G289" s="33"/>
      <c r="J289" s="19"/>
      <c r="K289" s="19"/>
      <c r="L289" s="19" t="str">
        <f>IF($B289&lt;&gt;"",ROUND(MAX(Worksheet!W289,Worksheet!AB289),Worksheet!$N$3),"")</f>
        <v/>
      </c>
      <c r="M289" s="19" t="str">
        <f>IF($B289&lt;&gt;"",ROUND(MAX(Worksheet!X289,Worksheet!AA289),Worksheet!$N$3),"")</f>
        <v/>
      </c>
      <c r="N289" s="19" t="str">
        <f>IF($B289&lt;&gt;"",ROUND(MAX(Worksheet!Y289,Worksheet!Z289),Worksheet!$N$3),"")</f>
        <v/>
      </c>
      <c r="P289"/>
      <c r="Q289" s="13">
        <f>IF(B289="",Q242,Q242+1)</f>
        <v>2</v>
      </c>
      <c r="R289" s="19"/>
    </row>
    <row r="290" spans="2:18" x14ac:dyDescent="0.25">
      <c r="B290" s="10" t="str">
        <f>IF(Worksheet!B290&lt;&gt;"",Worksheet!B290,"")</f>
        <v/>
      </c>
      <c r="C290" s="12" t="str">
        <f t="shared" si="19"/>
        <v/>
      </c>
      <c r="D290" s="12" t="str">
        <f t="shared" si="20"/>
        <v/>
      </c>
      <c r="E290" s="31" t="str">
        <f>IF(Worksheet!I290="","",Worksheet!I290)</f>
        <v/>
      </c>
      <c r="F290" s="32"/>
      <c r="G290" s="33"/>
      <c r="J290" s="19"/>
      <c r="K290" s="19"/>
      <c r="L290" s="19" t="str">
        <f>IF($B290&lt;&gt;"",ROUND(MAX(Worksheet!W290,Worksheet!AB290),Worksheet!$N$3),"")</f>
        <v/>
      </c>
      <c r="M290" s="19" t="str">
        <f>IF($B290&lt;&gt;"",ROUND(MAX(Worksheet!X290,Worksheet!AA290),Worksheet!$N$3),"")</f>
        <v/>
      </c>
      <c r="N290" s="19" t="str">
        <f>IF($B290&lt;&gt;"",ROUND(MAX(Worksheet!Y290,Worksheet!Z290),Worksheet!$N$3),"")</f>
        <v/>
      </c>
      <c r="Q290" s="19"/>
      <c r="R290" s="19"/>
    </row>
    <row r="291" spans="2:18" x14ac:dyDescent="0.25">
      <c r="B291" s="10" t="str">
        <f>IF(Worksheet!B291&lt;&gt;"",Worksheet!B291,"")</f>
        <v/>
      </c>
      <c r="C291" s="12" t="str">
        <f t="shared" si="19"/>
        <v/>
      </c>
      <c r="D291" s="12" t="str">
        <f t="shared" si="20"/>
        <v/>
      </c>
      <c r="E291" s="31" t="str">
        <f>IF(Worksheet!I291="","",Worksheet!I291)</f>
        <v/>
      </c>
      <c r="F291" s="32"/>
      <c r="G291" s="33"/>
      <c r="J291" s="19"/>
      <c r="K291" s="19"/>
      <c r="L291" s="19" t="str">
        <f>IF($B291&lt;&gt;"",ROUND(MAX(Worksheet!W291,Worksheet!AB291),Worksheet!$N$3),"")</f>
        <v/>
      </c>
      <c r="M291" s="19" t="str">
        <f>IF($B291&lt;&gt;"",ROUND(MAX(Worksheet!X291,Worksheet!AA291),Worksheet!$N$3),"")</f>
        <v/>
      </c>
      <c r="N291" s="19" t="str">
        <f>IF($B291&lt;&gt;"",ROUND(MAX(Worksheet!Y291,Worksheet!Z291),Worksheet!$N$3),"")</f>
        <v/>
      </c>
      <c r="Q291" s="19"/>
      <c r="R291" s="19"/>
    </row>
    <row r="292" spans="2:18" x14ac:dyDescent="0.25">
      <c r="B292" s="10" t="str">
        <f>IF(Worksheet!B292&lt;&gt;"",Worksheet!B292,"")</f>
        <v/>
      </c>
      <c r="C292" s="12" t="str">
        <f t="shared" si="19"/>
        <v/>
      </c>
      <c r="D292" s="12" t="str">
        <f t="shared" si="20"/>
        <v/>
      </c>
      <c r="E292" s="31" t="str">
        <f>IF(Worksheet!I292="","",Worksheet!I292)</f>
        <v/>
      </c>
      <c r="F292" s="32"/>
      <c r="G292" s="33"/>
      <c r="J292" s="19"/>
      <c r="K292" s="19"/>
      <c r="L292" s="19" t="str">
        <f>IF($B292&lt;&gt;"",ROUND(MAX(Worksheet!W292,Worksheet!AB292),Worksheet!$N$3),"")</f>
        <v/>
      </c>
      <c r="M292" s="19" t="str">
        <f>IF($B292&lt;&gt;"",ROUND(MAX(Worksheet!X292,Worksheet!AA292),Worksheet!$N$3),"")</f>
        <v/>
      </c>
      <c r="N292" s="19" t="str">
        <f>IF($B292&lt;&gt;"",ROUND(MAX(Worksheet!Y292,Worksheet!Z292),Worksheet!$N$3),"")</f>
        <v/>
      </c>
      <c r="Q292" s="19"/>
      <c r="R292" s="19"/>
    </row>
    <row r="293" spans="2:18" x14ac:dyDescent="0.25">
      <c r="B293" s="10" t="str">
        <f>IF(Worksheet!B293&lt;&gt;"",Worksheet!B293,"")</f>
        <v/>
      </c>
      <c r="C293" s="12" t="str">
        <f t="shared" si="19"/>
        <v/>
      </c>
      <c r="D293" s="12" t="str">
        <f t="shared" si="20"/>
        <v/>
      </c>
      <c r="E293" s="31" t="str">
        <f>IF(Worksheet!I293="","",Worksheet!I293)</f>
        <v/>
      </c>
      <c r="F293" s="32"/>
      <c r="G293" s="33"/>
      <c r="J293" s="19"/>
      <c r="K293" s="19"/>
      <c r="L293" s="19" t="str">
        <f>IF($B293&lt;&gt;"",ROUND(MAX(Worksheet!W293,Worksheet!AB293),Worksheet!$N$3),"")</f>
        <v/>
      </c>
      <c r="M293" s="19" t="str">
        <f>IF($B293&lt;&gt;"",ROUND(MAX(Worksheet!X293,Worksheet!AA293),Worksheet!$N$3),"")</f>
        <v/>
      </c>
      <c r="N293" s="19" t="str">
        <f>IF($B293&lt;&gt;"",ROUND(MAX(Worksheet!Y293,Worksheet!Z293),Worksheet!$N$3),"")</f>
        <v/>
      </c>
      <c r="Q293" s="19"/>
      <c r="R293" s="19"/>
    </row>
    <row r="294" spans="2:18" x14ac:dyDescent="0.25">
      <c r="B294" s="10" t="str">
        <f>IF(Worksheet!B294&lt;&gt;"",Worksheet!B294,"")</f>
        <v/>
      </c>
      <c r="C294" s="12" t="str">
        <f t="shared" si="19"/>
        <v/>
      </c>
      <c r="D294" s="12" t="str">
        <f t="shared" si="20"/>
        <v/>
      </c>
      <c r="E294" s="31" t="str">
        <f>IF(Worksheet!I294="","",Worksheet!I294)</f>
        <v/>
      </c>
      <c r="F294" s="32"/>
      <c r="G294" s="33"/>
      <c r="J294" s="19"/>
      <c r="K294" s="19"/>
      <c r="L294" s="19" t="str">
        <f>IF($B294&lt;&gt;"",ROUND(MAX(Worksheet!W294,Worksheet!AB294),Worksheet!$N$3),"")</f>
        <v/>
      </c>
      <c r="M294" s="19" t="str">
        <f>IF($B294&lt;&gt;"",ROUND(MAX(Worksheet!X294,Worksheet!AA294),Worksheet!$N$3),"")</f>
        <v/>
      </c>
      <c r="N294" s="19" t="str">
        <f>IF($B294&lt;&gt;"",ROUND(MAX(Worksheet!Y294,Worksheet!Z294),Worksheet!$N$3),"")</f>
        <v/>
      </c>
      <c r="Q294" s="19"/>
      <c r="R294" s="19"/>
    </row>
    <row r="295" spans="2:18" x14ac:dyDescent="0.25">
      <c r="B295" s="10" t="str">
        <f>IF(Worksheet!B295&lt;&gt;"",Worksheet!B295,"")</f>
        <v/>
      </c>
      <c r="C295" s="12" t="str">
        <f t="shared" si="19"/>
        <v/>
      </c>
      <c r="D295" s="12" t="str">
        <f t="shared" si="20"/>
        <v/>
      </c>
      <c r="E295" s="31" t="str">
        <f>IF(Worksheet!I295="","",Worksheet!I295)</f>
        <v/>
      </c>
      <c r="F295" s="32"/>
      <c r="G295" s="33"/>
      <c r="J295" s="19"/>
      <c r="K295" s="19"/>
      <c r="L295" s="19" t="str">
        <f>IF($B295&lt;&gt;"",ROUND(MAX(Worksheet!W295,Worksheet!AB295),Worksheet!$N$3),"")</f>
        <v/>
      </c>
      <c r="M295" s="19" t="str">
        <f>IF($B295&lt;&gt;"",ROUND(MAX(Worksheet!X295,Worksheet!AA295),Worksheet!$N$3),"")</f>
        <v/>
      </c>
      <c r="N295" s="19" t="str">
        <f>IF($B295&lt;&gt;"",ROUND(MAX(Worksheet!Y295,Worksheet!Z295),Worksheet!$N$3),"")</f>
        <v/>
      </c>
      <c r="Q295" s="19"/>
      <c r="R295" s="19"/>
    </row>
    <row r="296" spans="2:18" x14ac:dyDescent="0.25">
      <c r="B296" s="10" t="str">
        <f>IF(Worksheet!B296&lt;&gt;"",Worksheet!B296,"")</f>
        <v/>
      </c>
      <c r="C296" s="12" t="str">
        <f t="shared" si="19"/>
        <v/>
      </c>
      <c r="D296" s="12" t="str">
        <f t="shared" si="20"/>
        <v/>
      </c>
      <c r="E296" s="31" t="str">
        <f>IF(Worksheet!I296="","",Worksheet!I296)</f>
        <v/>
      </c>
      <c r="F296" s="32"/>
      <c r="G296" s="33"/>
      <c r="J296" s="19"/>
      <c r="K296" s="19"/>
      <c r="L296" s="19" t="str">
        <f>IF($B296&lt;&gt;"",ROUND(MAX(Worksheet!W296,Worksheet!AB296),Worksheet!$N$3),"")</f>
        <v/>
      </c>
      <c r="M296" s="19" t="str">
        <f>IF($B296&lt;&gt;"",ROUND(MAX(Worksheet!X296,Worksheet!AA296),Worksheet!$N$3),"")</f>
        <v/>
      </c>
      <c r="N296" s="19" t="str">
        <f>IF($B296&lt;&gt;"",ROUND(MAX(Worksheet!Y296,Worksheet!Z296),Worksheet!$N$3),"")</f>
        <v/>
      </c>
      <c r="Q296" s="19"/>
      <c r="R296" s="19"/>
    </row>
    <row r="297" spans="2:18" x14ac:dyDescent="0.25">
      <c r="B297" s="10" t="str">
        <f>IF(Worksheet!B297&lt;&gt;"",Worksheet!B297,"")</f>
        <v/>
      </c>
      <c r="C297" s="12" t="str">
        <f t="shared" si="19"/>
        <v/>
      </c>
      <c r="D297" s="12" t="str">
        <f t="shared" si="20"/>
        <v/>
      </c>
      <c r="E297" s="31" t="str">
        <f>IF(Worksheet!I297="","",Worksheet!I297)</f>
        <v/>
      </c>
      <c r="F297" s="32"/>
      <c r="G297" s="33"/>
      <c r="J297" s="19"/>
      <c r="K297" s="19"/>
      <c r="L297" s="19" t="str">
        <f>IF($B297&lt;&gt;"",ROUND(MAX(Worksheet!W297,Worksheet!AB297),Worksheet!$N$3),"")</f>
        <v/>
      </c>
      <c r="M297" s="19" t="str">
        <f>IF($B297&lt;&gt;"",ROUND(MAX(Worksheet!X297,Worksheet!AA297),Worksheet!$N$3),"")</f>
        <v/>
      </c>
      <c r="N297" s="19" t="str">
        <f>IF($B297&lt;&gt;"",ROUND(MAX(Worksheet!Y297,Worksheet!Z297),Worksheet!$N$3),"")</f>
        <v/>
      </c>
      <c r="Q297" s="19"/>
      <c r="R297" s="19"/>
    </row>
    <row r="298" spans="2:18" x14ac:dyDescent="0.25">
      <c r="B298" s="10" t="str">
        <f>IF(Worksheet!B298&lt;&gt;"",Worksheet!B298,"")</f>
        <v/>
      </c>
      <c r="C298" s="12" t="str">
        <f t="shared" si="19"/>
        <v/>
      </c>
      <c r="D298" s="12" t="str">
        <f t="shared" si="20"/>
        <v/>
      </c>
      <c r="E298" s="31" t="str">
        <f>IF(Worksheet!I298="","",Worksheet!I298)</f>
        <v/>
      </c>
      <c r="F298" s="32"/>
      <c r="G298" s="33"/>
      <c r="J298" s="19"/>
      <c r="K298" s="19"/>
      <c r="L298" s="19" t="str">
        <f>IF($B298&lt;&gt;"",ROUND(MAX(Worksheet!W298,Worksheet!AB298),Worksheet!$N$3),"")</f>
        <v/>
      </c>
      <c r="M298" s="19" t="str">
        <f>IF($B298&lt;&gt;"",ROUND(MAX(Worksheet!X298,Worksheet!AA298),Worksheet!$N$3),"")</f>
        <v/>
      </c>
      <c r="N298" s="19" t="str">
        <f>IF($B298&lt;&gt;"",ROUND(MAX(Worksheet!Y298,Worksheet!Z298),Worksheet!$N$3),"")</f>
        <v/>
      </c>
      <c r="Q298" s="19"/>
      <c r="R298" s="19"/>
    </row>
    <row r="299" spans="2:18" x14ac:dyDescent="0.25">
      <c r="B299" s="10" t="str">
        <f>IF(Worksheet!B299&lt;&gt;"",Worksheet!B299,"")</f>
        <v/>
      </c>
      <c r="C299" s="12" t="str">
        <f t="shared" si="19"/>
        <v/>
      </c>
      <c r="D299" s="12" t="str">
        <f t="shared" si="20"/>
        <v/>
      </c>
      <c r="E299" s="31" t="str">
        <f>IF(Worksheet!I299="","",Worksheet!I299)</f>
        <v/>
      </c>
      <c r="F299" s="32"/>
      <c r="G299" s="33"/>
      <c r="J299" s="19"/>
      <c r="K299" s="19"/>
      <c r="L299" s="19" t="str">
        <f>IF($B299&lt;&gt;"",ROUND(MAX(Worksheet!W299,Worksheet!AB299),Worksheet!$N$3),"")</f>
        <v/>
      </c>
      <c r="M299" s="19" t="str">
        <f>IF($B299&lt;&gt;"",ROUND(MAX(Worksheet!X299,Worksheet!AA299),Worksheet!$N$3),"")</f>
        <v/>
      </c>
      <c r="N299" s="19" t="str">
        <f>IF($B299&lt;&gt;"",ROUND(MAX(Worksheet!Y299,Worksheet!Z299),Worksheet!$N$3),"")</f>
        <v/>
      </c>
      <c r="Q299" s="19"/>
      <c r="R299" s="19"/>
    </row>
    <row r="300" spans="2:18" x14ac:dyDescent="0.25">
      <c r="B300" s="10" t="str">
        <f>IF(Worksheet!B300&lt;&gt;"",Worksheet!B300,"")</f>
        <v/>
      </c>
      <c r="C300" s="12" t="str">
        <f t="shared" si="19"/>
        <v/>
      </c>
      <c r="D300" s="12" t="str">
        <f t="shared" si="20"/>
        <v/>
      </c>
      <c r="E300" s="31" t="str">
        <f>IF(Worksheet!I300="","",Worksheet!I300)</f>
        <v/>
      </c>
      <c r="F300" s="32"/>
      <c r="G300" s="33"/>
      <c r="J300" s="19"/>
      <c r="K300" s="19"/>
      <c r="L300" s="19" t="str">
        <f>IF($B300&lt;&gt;"",ROUND(MAX(Worksheet!W300,Worksheet!AB300),Worksheet!$N$3),"")</f>
        <v/>
      </c>
      <c r="M300" s="19" t="str">
        <f>IF($B300&lt;&gt;"",ROUND(MAX(Worksheet!X300,Worksheet!AA300),Worksheet!$N$3),"")</f>
        <v/>
      </c>
      <c r="N300" s="19" t="str">
        <f>IF($B300&lt;&gt;"",ROUND(MAX(Worksheet!Y300,Worksheet!Z300),Worksheet!$N$3),"")</f>
        <v/>
      </c>
      <c r="Q300" s="19"/>
      <c r="R300" s="19"/>
    </row>
    <row r="301" spans="2:18" x14ac:dyDescent="0.25">
      <c r="B301" s="10" t="str">
        <f>IF(Worksheet!B301&lt;&gt;"",Worksheet!B301,"")</f>
        <v/>
      </c>
      <c r="C301" s="12" t="str">
        <f t="shared" si="19"/>
        <v/>
      </c>
      <c r="D301" s="12" t="str">
        <f t="shared" si="20"/>
        <v/>
      </c>
      <c r="E301" s="31" t="str">
        <f>IF(Worksheet!I301="","",Worksheet!I301)</f>
        <v/>
      </c>
      <c r="F301" s="32"/>
      <c r="G301" s="33"/>
      <c r="J301" s="19"/>
      <c r="K301" s="19"/>
      <c r="L301" s="19" t="str">
        <f>IF($B301&lt;&gt;"",ROUND(MAX(Worksheet!W301,Worksheet!AB301),Worksheet!$N$3),"")</f>
        <v/>
      </c>
      <c r="M301" s="19" t="str">
        <f>IF($B301&lt;&gt;"",ROUND(MAX(Worksheet!X301,Worksheet!AA301),Worksheet!$N$3),"")</f>
        <v/>
      </c>
      <c r="N301" s="19" t="str">
        <f>IF($B301&lt;&gt;"",ROUND(MAX(Worksheet!Y301,Worksheet!Z301),Worksheet!$N$3),"")</f>
        <v/>
      </c>
      <c r="Q301" s="19"/>
      <c r="R301" s="19"/>
    </row>
    <row r="302" spans="2:18" x14ac:dyDescent="0.25">
      <c r="B302" s="10" t="str">
        <f>IF(Worksheet!B302&lt;&gt;"",Worksheet!B302,"")</f>
        <v/>
      </c>
      <c r="C302" s="12" t="str">
        <f t="shared" si="19"/>
        <v/>
      </c>
      <c r="D302" s="12" t="str">
        <f t="shared" si="20"/>
        <v/>
      </c>
      <c r="E302" s="31" t="str">
        <f>IF(Worksheet!I302="","",Worksheet!I302)</f>
        <v/>
      </c>
      <c r="F302" s="32"/>
      <c r="G302" s="33"/>
      <c r="J302" s="19"/>
      <c r="K302" s="19"/>
      <c r="L302" s="19" t="str">
        <f>IF($B302&lt;&gt;"",ROUND(MAX(Worksheet!W302,Worksheet!AB302),Worksheet!$N$3),"")</f>
        <v/>
      </c>
      <c r="M302" s="19" t="str">
        <f>IF($B302&lt;&gt;"",ROUND(MAX(Worksheet!X302,Worksheet!AA302),Worksheet!$N$3),"")</f>
        <v/>
      </c>
      <c r="N302" s="19" t="str">
        <f>IF($B302&lt;&gt;"",ROUND(MAX(Worksheet!Y302,Worksheet!Z302),Worksheet!$N$3),"")</f>
        <v/>
      </c>
      <c r="Q302" s="19"/>
      <c r="R302" s="19"/>
    </row>
    <row r="303" spans="2:18" x14ac:dyDescent="0.25">
      <c r="B303" s="10" t="str">
        <f>IF(Worksheet!B303&lt;&gt;"",Worksheet!B303,"")</f>
        <v/>
      </c>
      <c r="C303" s="12" t="str">
        <f t="shared" si="19"/>
        <v/>
      </c>
      <c r="D303" s="12" t="str">
        <f t="shared" si="20"/>
        <v/>
      </c>
      <c r="E303" s="31" t="str">
        <f>IF(Worksheet!I303="","",Worksheet!I303)</f>
        <v/>
      </c>
      <c r="F303" s="32"/>
      <c r="G303" s="33"/>
      <c r="J303" s="19"/>
      <c r="K303" s="19"/>
      <c r="L303" s="19" t="str">
        <f>IF($B303&lt;&gt;"",ROUND(MAX(Worksheet!W303,Worksheet!AB303),Worksheet!$N$3),"")</f>
        <v/>
      </c>
      <c r="M303" s="19" t="str">
        <f>IF($B303&lt;&gt;"",ROUND(MAX(Worksheet!X303,Worksheet!AA303),Worksheet!$N$3),"")</f>
        <v/>
      </c>
      <c r="N303" s="19" t="str">
        <f>IF($B303&lt;&gt;"",ROUND(MAX(Worksheet!Y303,Worksheet!Z303),Worksheet!$N$3),"")</f>
        <v/>
      </c>
      <c r="Q303" s="19"/>
      <c r="R303" s="19"/>
    </row>
    <row r="304" spans="2:18" x14ac:dyDescent="0.25">
      <c r="B304" s="10" t="str">
        <f>IF(Worksheet!B304&lt;&gt;"",Worksheet!B304,"")</f>
        <v/>
      </c>
      <c r="C304" s="12" t="str">
        <f t="shared" si="19"/>
        <v/>
      </c>
      <c r="D304" s="12" t="str">
        <f t="shared" si="20"/>
        <v/>
      </c>
      <c r="E304" s="31" t="str">
        <f>IF(Worksheet!I304="","",Worksheet!I304)</f>
        <v/>
      </c>
      <c r="F304" s="32"/>
      <c r="G304" s="33"/>
      <c r="J304" s="19"/>
      <c r="K304" s="19"/>
      <c r="L304" s="19" t="str">
        <f>IF($B304&lt;&gt;"",ROUND(MAX(Worksheet!W304,Worksheet!AB304),Worksheet!$N$3),"")</f>
        <v/>
      </c>
      <c r="M304" s="19" t="str">
        <f>IF($B304&lt;&gt;"",ROUND(MAX(Worksheet!X304,Worksheet!AA304),Worksheet!$N$3),"")</f>
        <v/>
      </c>
      <c r="N304" s="19" t="str">
        <f>IF($B304&lt;&gt;"",ROUND(MAX(Worksheet!Y304,Worksheet!Z304),Worksheet!$N$3),"")</f>
        <v/>
      </c>
      <c r="Q304" s="19"/>
      <c r="R304" s="19"/>
    </row>
    <row r="305" spans="2:18" x14ac:dyDescent="0.25">
      <c r="B305" s="10" t="str">
        <f>IF(Worksheet!B305&lt;&gt;"",Worksheet!B305,"")</f>
        <v/>
      </c>
      <c r="C305" s="12" t="str">
        <f t="shared" si="19"/>
        <v/>
      </c>
      <c r="D305" s="12" t="str">
        <f t="shared" ref="D305:D328" si="21">IF(ISERROR(N305),"",N305)</f>
        <v/>
      </c>
      <c r="E305" s="31" t="str">
        <f>IF(Worksheet!I305="","",Worksheet!I305)</f>
        <v/>
      </c>
      <c r="F305" s="32"/>
      <c r="G305" s="33"/>
      <c r="J305" s="19"/>
      <c r="K305" s="19"/>
      <c r="L305" s="19" t="str">
        <f>IF($B305&lt;&gt;"",ROUND(MAX(Worksheet!W305,Worksheet!AB305),Worksheet!$N$3),"")</f>
        <v/>
      </c>
      <c r="M305" s="19" t="str">
        <f>IF($B305&lt;&gt;"",ROUND(MAX(Worksheet!X305,Worksheet!AA305),Worksheet!$N$3),"")</f>
        <v/>
      </c>
      <c r="N305" s="19" t="str">
        <f>IF($B305&lt;&gt;"",ROUND(MAX(Worksheet!Y305,Worksheet!Z305),Worksheet!$N$3),"")</f>
        <v/>
      </c>
      <c r="Q305" s="19"/>
      <c r="R305" s="19"/>
    </row>
    <row r="306" spans="2:18" x14ac:dyDescent="0.25">
      <c r="B306" s="10" t="str">
        <f>IF(Worksheet!B306&lt;&gt;"",Worksheet!B306,"")</f>
        <v/>
      </c>
      <c r="C306" s="12" t="str">
        <f t="shared" si="19"/>
        <v/>
      </c>
      <c r="D306" s="12" t="str">
        <f t="shared" si="21"/>
        <v/>
      </c>
      <c r="E306" s="31" t="str">
        <f>IF(Worksheet!I306="","",Worksheet!I306)</f>
        <v/>
      </c>
      <c r="F306" s="32"/>
      <c r="G306" s="33"/>
      <c r="J306" s="19"/>
      <c r="K306" s="19"/>
      <c r="L306" s="19" t="str">
        <f>IF($B306&lt;&gt;"",ROUND(MAX(Worksheet!W306,Worksheet!AB306),Worksheet!$N$3),"")</f>
        <v/>
      </c>
      <c r="M306" s="19" t="str">
        <f>IF($B306&lt;&gt;"",ROUND(MAX(Worksheet!X306,Worksheet!AA306),Worksheet!$N$3),"")</f>
        <v/>
      </c>
      <c r="N306" s="19" t="str">
        <f>IF($B306&lt;&gt;"",ROUND(MAX(Worksheet!Y306,Worksheet!Z306),Worksheet!$N$3),"")</f>
        <v/>
      </c>
      <c r="Q306" s="19"/>
      <c r="R306" s="19"/>
    </row>
    <row r="307" spans="2:18" x14ac:dyDescent="0.25">
      <c r="B307" s="10" t="str">
        <f>IF(Worksheet!B307&lt;&gt;"",Worksheet!B307,"")</f>
        <v/>
      </c>
      <c r="C307" s="12" t="str">
        <f t="shared" si="19"/>
        <v/>
      </c>
      <c r="D307" s="12" t="str">
        <f t="shared" si="21"/>
        <v/>
      </c>
      <c r="E307" s="31" t="str">
        <f>IF(Worksheet!I307="","",Worksheet!I307)</f>
        <v/>
      </c>
      <c r="F307" s="32"/>
      <c r="G307" s="33"/>
      <c r="J307" s="19"/>
      <c r="K307" s="19"/>
      <c r="L307" s="19" t="str">
        <f>IF($B307&lt;&gt;"",ROUND(MAX(Worksheet!W307,Worksheet!AB307),Worksheet!$N$3),"")</f>
        <v/>
      </c>
      <c r="M307" s="19" t="str">
        <f>IF($B307&lt;&gt;"",ROUND(MAX(Worksheet!X307,Worksheet!AA307),Worksheet!$N$3),"")</f>
        <v/>
      </c>
      <c r="N307" s="19" t="str">
        <f>IF($B307&lt;&gt;"",ROUND(MAX(Worksheet!Y307,Worksheet!Z307),Worksheet!$N$3),"")</f>
        <v/>
      </c>
      <c r="Q307" s="19"/>
      <c r="R307" s="19"/>
    </row>
    <row r="308" spans="2:18" x14ac:dyDescent="0.25">
      <c r="B308" s="10" t="str">
        <f>IF(Worksheet!B308&lt;&gt;"",Worksheet!B308,"")</f>
        <v/>
      </c>
      <c r="C308" s="12" t="str">
        <f t="shared" si="19"/>
        <v/>
      </c>
      <c r="D308" s="12" t="str">
        <f t="shared" si="21"/>
        <v/>
      </c>
      <c r="E308" s="31" t="str">
        <f>IF(Worksheet!I308="","",Worksheet!I308)</f>
        <v/>
      </c>
      <c r="F308" s="32"/>
      <c r="G308" s="33"/>
      <c r="J308" s="19"/>
      <c r="K308" s="19"/>
      <c r="L308" s="19" t="str">
        <f>IF($B308&lt;&gt;"",ROUND(MAX(Worksheet!W308,Worksheet!AB308),Worksheet!$N$3),"")</f>
        <v/>
      </c>
      <c r="M308" s="19" t="str">
        <f>IF($B308&lt;&gt;"",ROUND(MAX(Worksheet!X308,Worksheet!AA308),Worksheet!$N$3),"")</f>
        <v/>
      </c>
      <c r="N308" s="19" t="str">
        <f>IF($B308&lt;&gt;"",ROUND(MAX(Worksheet!Y308,Worksheet!Z308),Worksheet!$N$3),"")</f>
        <v/>
      </c>
      <c r="Q308" s="19"/>
      <c r="R308" s="19"/>
    </row>
    <row r="309" spans="2:18" x14ac:dyDescent="0.25">
      <c r="B309" s="10" t="str">
        <f>IF(Worksheet!B309&lt;&gt;"",Worksheet!B309,"")</f>
        <v/>
      </c>
      <c r="C309" s="12" t="str">
        <f t="shared" si="19"/>
        <v/>
      </c>
      <c r="D309" s="12" t="str">
        <f t="shared" si="21"/>
        <v/>
      </c>
      <c r="E309" s="31" t="str">
        <f>IF(Worksheet!I309="","",Worksheet!I309)</f>
        <v/>
      </c>
      <c r="F309" s="32"/>
      <c r="G309" s="33"/>
      <c r="J309" s="19"/>
      <c r="K309" s="19"/>
      <c r="L309" s="19" t="str">
        <f>IF($B309&lt;&gt;"",ROUND(MAX(Worksheet!W309,Worksheet!AB309),Worksheet!$N$3),"")</f>
        <v/>
      </c>
      <c r="M309" s="19" t="str">
        <f>IF($B309&lt;&gt;"",ROUND(MAX(Worksheet!X309,Worksheet!AA309),Worksheet!$N$3),"")</f>
        <v/>
      </c>
      <c r="N309" s="19" t="str">
        <f>IF($B309&lt;&gt;"",ROUND(MAX(Worksheet!Y309,Worksheet!Z309),Worksheet!$N$3),"")</f>
        <v/>
      </c>
      <c r="Q309" s="19"/>
      <c r="R309" s="19"/>
    </row>
    <row r="310" spans="2:18" x14ac:dyDescent="0.25">
      <c r="B310" s="10" t="str">
        <f>IF(Worksheet!B310&lt;&gt;"",Worksheet!B310,"")</f>
        <v/>
      </c>
      <c r="C310" s="12" t="str">
        <f t="shared" si="19"/>
        <v/>
      </c>
      <c r="D310" s="12" t="str">
        <f t="shared" si="21"/>
        <v/>
      </c>
      <c r="E310" s="31" t="str">
        <f>IF(Worksheet!I310="","",Worksheet!I310)</f>
        <v/>
      </c>
      <c r="F310" s="32"/>
      <c r="G310" s="33"/>
      <c r="J310" s="19"/>
      <c r="K310" s="19"/>
      <c r="L310" s="19" t="str">
        <f>IF($B310&lt;&gt;"",ROUND(MAX(Worksheet!W310,Worksheet!AB310),Worksheet!$N$3),"")</f>
        <v/>
      </c>
      <c r="M310" s="19" t="str">
        <f>IF($B310&lt;&gt;"",ROUND(MAX(Worksheet!X310,Worksheet!AA310),Worksheet!$N$3),"")</f>
        <v/>
      </c>
      <c r="N310" s="19" t="str">
        <f>IF($B310&lt;&gt;"",ROUND(MAX(Worksheet!Y310,Worksheet!Z310),Worksheet!$N$3),"")</f>
        <v/>
      </c>
      <c r="Q310" s="19"/>
      <c r="R310" s="19"/>
    </row>
    <row r="311" spans="2:18" x14ac:dyDescent="0.25">
      <c r="B311" s="10" t="str">
        <f>IF(Worksheet!B311&lt;&gt;"",Worksheet!B311,"")</f>
        <v/>
      </c>
      <c r="C311" s="12" t="str">
        <f t="shared" si="19"/>
        <v/>
      </c>
      <c r="D311" s="12" t="str">
        <f t="shared" si="21"/>
        <v/>
      </c>
      <c r="E311" s="31" t="str">
        <f>IF(Worksheet!I311="","",Worksheet!I311)</f>
        <v/>
      </c>
      <c r="F311" s="32"/>
      <c r="G311" s="33"/>
      <c r="J311" s="19"/>
      <c r="K311" s="19"/>
      <c r="L311" s="19" t="str">
        <f>IF($B311&lt;&gt;"",ROUND(MAX(Worksheet!W311,Worksheet!AB311),Worksheet!$N$3),"")</f>
        <v/>
      </c>
      <c r="M311" s="19" t="str">
        <f>IF($B311&lt;&gt;"",ROUND(MAX(Worksheet!X311,Worksheet!AA311),Worksheet!$N$3),"")</f>
        <v/>
      </c>
      <c r="N311" s="19" t="str">
        <f>IF($B311&lt;&gt;"",ROUND(MAX(Worksheet!Y311,Worksheet!Z311),Worksheet!$N$3),"")</f>
        <v/>
      </c>
      <c r="Q311" s="19"/>
      <c r="R311" s="19"/>
    </row>
    <row r="312" spans="2:18" x14ac:dyDescent="0.25">
      <c r="B312" s="10" t="str">
        <f>IF(Worksheet!B312&lt;&gt;"",Worksheet!B312,"")</f>
        <v/>
      </c>
      <c r="C312" s="12" t="str">
        <f t="shared" si="19"/>
        <v/>
      </c>
      <c r="D312" s="12" t="str">
        <f t="shared" si="21"/>
        <v/>
      </c>
      <c r="E312" s="31" t="str">
        <f>IF(Worksheet!I312="","",Worksheet!I312)</f>
        <v/>
      </c>
      <c r="F312" s="32"/>
      <c r="G312" s="33"/>
      <c r="J312" s="19"/>
      <c r="K312" s="19"/>
      <c r="L312" s="19" t="str">
        <f>IF($B312&lt;&gt;"",ROUND(MAX(Worksheet!W312,Worksheet!AB312),Worksheet!$N$3),"")</f>
        <v/>
      </c>
      <c r="M312" s="19" t="str">
        <f>IF($B312&lt;&gt;"",ROUND(MAX(Worksheet!X312,Worksheet!AA312),Worksheet!$N$3),"")</f>
        <v/>
      </c>
      <c r="N312" s="19" t="str">
        <f>IF($B312&lt;&gt;"",ROUND(MAX(Worksheet!Y312,Worksheet!Z312),Worksheet!$N$3),"")</f>
        <v/>
      </c>
      <c r="Q312" s="19"/>
      <c r="R312" s="19"/>
    </row>
    <row r="313" spans="2:18" x14ac:dyDescent="0.25">
      <c r="B313" s="10" t="str">
        <f>IF(Worksheet!B313&lt;&gt;"",Worksheet!B313,"")</f>
        <v/>
      </c>
      <c r="C313" s="12" t="str">
        <f t="shared" si="19"/>
        <v/>
      </c>
      <c r="D313" s="12" t="str">
        <f t="shared" si="21"/>
        <v/>
      </c>
      <c r="E313" s="31" t="str">
        <f>IF(Worksheet!I313="","",Worksheet!I313)</f>
        <v/>
      </c>
      <c r="F313" s="32"/>
      <c r="G313" s="33"/>
      <c r="J313" s="19"/>
      <c r="K313" s="19"/>
      <c r="L313" s="19" t="str">
        <f>IF($B313&lt;&gt;"",ROUND(MAX(Worksheet!W313,Worksheet!AB313),Worksheet!$N$3),"")</f>
        <v/>
      </c>
      <c r="M313" s="19" t="str">
        <f>IF($B313&lt;&gt;"",ROUND(MAX(Worksheet!X313,Worksheet!AA313),Worksheet!$N$3),"")</f>
        <v/>
      </c>
      <c r="N313" s="19" t="str">
        <f>IF($B313&lt;&gt;"",ROUND(MAX(Worksheet!Y313,Worksheet!Z313),Worksheet!$N$3),"")</f>
        <v/>
      </c>
      <c r="Q313" s="19"/>
      <c r="R313" s="19"/>
    </row>
    <row r="314" spans="2:18" x14ac:dyDescent="0.25">
      <c r="B314" s="10" t="str">
        <f>IF(Worksheet!B314&lt;&gt;"",Worksheet!B314,"")</f>
        <v/>
      </c>
      <c r="C314" s="12" t="str">
        <f t="shared" si="19"/>
        <v/>
      </c>
      <c r="D314" s="12" t="str">
        <f t="shared" si="21"/>
        <v/>
      </c>
      <c r="E314" s="31" t="str">
        <f>IF(Worksheet!I314="","",Worksheet!I314)</f>
        <v/>
      </c>
      <c r="F314" s="32"/>
      <c r="G314" s="33"/>
      <c r="J314" s="19"/>
      <c r="K314" s="19"/>
      <c r="L314" s="19" t="str">
        <f>IF($B314&lt;&gt;"",ROUND(MAX(Worksheet!W314,Worksheet!AB314),Worksheet!$N$3),"")</f>
        <v/>
      </c>
      <c r="M314" s="19" t="str">
        <f>IF($B314&lt;&gt;"",ROUND(MAX(Worksheet!X314,Worksheet!AA314),Worksheet!$N$3),"")</f>
        <v/>
      </c>
      <c r="N314" s="19" t="str">
        <f>IF($B314&lt;&gt;"",ROUND(MAX(Worksheet!Y314,Worksheet!Z314),Worksheet!$N$3),"")</f>
        <v/>
      </c>
      <c r="Q314" s="19"/>
      <c r="R314" s="19"/>
    </row>
    <row r="315" spans="2:18" x14ac:dyDescent="0.25">
      <c r="B315" s="10" t="str">
        <f>IF(Worksheet!B315&lt;&gt;"",Worksheet!B315,"")</f>
        <v/>
      </c>
      <c r="C315" s="12" t="str">
        <f t="shared" si="19"/>
        <v/>
      </c>
      <c r="D315" s="12" t="str">
        <f t="shared" si="21"/>
        <v/>
      </c>
      <c r="E315" s="31" t="str">
        <f>IF(Worksheet!I315="","",Worksheet!I315)</f>
        <v/>
      </c>
      <c r="F315" s="32"/>
      <c r="G315" s="33"/>
      <c r="J315" s="19"/>
      <c r="K315" s="19"/>
      <c r="L315" s="19" t="str">
        <f>IF($B315&lt;&gt;"",ROUND(MAX(Worksheet!W315,Worksheet!AB315),Worksheet!$N$3),"")</f>
        <v/>
      </c>
      <c r="M315" s="19" t="str">
        <f>IF($B315&lt;&gt;"",ROUND(MAX(Worksheet!X315,Worksheet!AA315),Worksheet!$N$3),"")</f>
        <v/>
      </c>
      <c r="N315" s="19" t="str">
        <f>IF($B315&lt;&gt;"",ROUND(MAX(Worksheet!Y315,Worksheet!Z315),Worksheet!$N$3),"")</f>
        <v/>
      </c>
      <c r="Q315" s="19"/>
      <c r="R315" s="19"/>
    </row>
    <row r="316" spans="2:18" x14ac:dyDescent="0.25">
      <c r="B316" s="10" t="str">
        <f>IF(Worksheet!B316&lt;&gt;"",Worksheet!B316,"")</f>
        <v/>
      </c>
      <c r="C316" s="12" t="str">
        <f t="shared" si="19"/>
        <v/>
      </c>
      <c r="D316" s="12" t="str">
        <f t="shared" si="21"/>
        <v/>
      </c>
      <c r="E316" s="31" t="str">
        <f>IF(Worksheet!I316="","",Worksheet!I316)</f>
        <v/>
      </c>
      <c r="F316" s="32"/>
      <c r="G316" s="33"/>
      <c r="J316" s="19"/>
      <c r="K316" s="19"/>
      <c r="L316" s="19" t="str">
        <f>IF($B316&lt;&gt;"",ROUND(MAX(Worksheet!W316,Worksheet!AB316),Worksheet!$N$3),"")</f>
        <v/>
      </c>
      <c r="M316" s="19" t="str">
        <f>IF($B316&lt;&gt;"",ROUND(MAX(Worksheet!X316,Worksheet!AA316),Worksheet!$N$3),"")</f>
        <v/>
      </c>
      <c r="N316" s="19" t="str">
        <f>IF($B316&lt;&gt;"",ROUND(MAX(Worksheet!Y316,Worksheet!Z316),Worksheet!$N$3),"")</f>
        <v/>
      </c>
      <c r="Q316" s="19"/>
      <c r="R316" s="19"/>
    </row>
    <row r="317" spans="2:18" x14ac:dyDescent="0.25">
      <c r="B317" s="10" t="str">
        <f>IF(Worksheet!B317&lt;&gt;"",Worksheet!B317,"")</f>
        <v/>
      </c>
      <c r="C317" s="12" t="str">
        <f t="shared" si="19"/>
        <v/>
      </c>
      <c r="D317" s="12" t="str">
        <f t="shared" si="21"/>
        <v/>
      </c>
      <c r="E317" s="31" t="str">
        <f>IF(Worksheet!I317="","",Worksheet!I317)</f>
        <v/>
      </c>
      <c r="F317" s="32"/>
      <c r="G317" s="33"/>
      <c r="J317" s="19"/>
      <c r="K317" s="19"/>
      <c r="L317" s="19" t="str">
        <f>IF($B317&lt;&gt;"",ROUND(MAX(Worksheet!W317,Worksheet!AB317),Worksheet!$N$3),"")</f>
        <v/>
      </c>
      <c r="M317" s="19" t="str">
        <f>IF($B317&lt;&gt;"",ROUND(MAX(Worksheet!X317,Worksheet!AA317),Worksheet!$N$3),"")</f>
        <v/>
      </c>
      <c r="N317" s="19" t="str">
        <f>IF($B317&lt;&gt;"",ROUND(MAX(Worksheet!Y317,Worksheet!Z317),Worksheet!$N$3),"")</f>
        <v/>
      </c>
      <c r="Q317" s="19"/>
      <c r="R317" s="19"/>
    </row>
    <row r="318" spans="2:18" x14ac:dyDescent="0.25">
      <c r="B318" s="10" t="str">
        <f>IF(Worksheet!B318&lt;&gt;"",Worksheet!B318,"")</f>
        <v/>
      </c>
      <c r="C318" s="12" t="str">
        <f t="shared" si="19"/>
        <v/>
      </c>
      <c r="D318" s="12" t="str">
        <f t="shared" si="21"/>
        <v/>
      </c>
      <c r="E318" s="31" t="str">
        <f>IF(Worksheet!I318="","",Worksheet!I318)</f>
        <v/>
      </c>
      <c r="F318" s="32"/>
      <c r="G318" s="33"/>
      <c r="J318" s="19"/>
      <c r="K318" s="19"/>
      <c r="L318" s="19" t="str">
        <f>IF($B318&lt;&gt;"",ROUND(MAX(Worksheet!W318,Worksheet!AB318),Worksheet!$N$3),"")</f>
        <v/>
      </c>
      <c r="M318" s="19" t="str">
        <f>IF($B318&lt;&gt;"",ROUND(MAX(Worksheet!X318,Worksheet!AA318),Worksheet!$N$3),"")</f>
        <v/>
      </c>
      <c r="N318" s="19" t="str">
        <f>IF($B318&lt;&gt;"",ROUND(MAX(Worksheet!Y318,Worksheet!Z318),Worksheet!$N$3),"")</f>
        <v/>
      </c>
      <c r="Q318" s="19"/>
      <c r="R318" s="19"/>
    </row>
    <row r="319" spans="2:18" x14ac:dyDescent="0.25">
      <c r="B319" s="10" t="str">
        <f>IF(Worksheet!B319&lt;&gt;"",Worksheet!B319,"")</f>
        <v/>
      </c>
      <c r="C319" s="12" t="str">
        <f t="shared" si="19"/>
        <v/>
      </c>
      <c r="D319" s="12" t="str">
        <f t="shared" si="21"/>
        <v/>
      </c>
      <c r="E319" s="31" t="str">
        <f>IF(Worksheet!I319="","",Worksheet!I319)</f>
        <v/>
      </c>
      <c r="F319" s="32"/>
      <c r="G319" s="33"/>
      <c r="J319" s="19"/>
      <c r="K319" s="19"/>
      <c r="L319" s="19" t="str">
        <f>IF($B319&lt;&gt;"",ROUND(MAX(Worksheet!W319,Worksheet!AB319),Worksheet!$N$3),"")</f>
        <v/>
      </c>
      <c r="M319" s="19" t="str">
        <f>IF($B319&lt;&gt;"",ROUND(MAX(Worksheet!X319,Worksheet!AA319),Worksheet!$N$3),"")</f>
        <v/>
      </c>
      <c r="N319" s="19" t="str">
        <f>IF($B319&lt;&gt;"",ROUND(MAX(Worksheet!Y319,Worksheet!Z319),Worksheet!$N$3),"")</f>
        <v/>
      </c>
      <c r="Q319" s="19"/>
      <c r="R319" s="19"/>
    </row>
    <row r="320" spans="2:18" x14ac:dyDescent="0.25">
      <c r="B320" s="10" t="str">
        <f>IF(Worksheet!B320&lt;&gt;"",Worksheet!B320,"")</f>
        <v/>
      </c>
      <c r="C320" s="12" t="str">
        <f t="shared" si="19"/>
        <v/>
      </c>
      <c r="D320" s="12" t="str">
        <f t="shared" si="21"/>
        <v/>
      </c>
      <c r="E320" s="31" t="str">
        <f>IF(Worksheet!I320="","",Worksheet!I320)</f>
        <v/>
      </c>
      <c r="F320" s="32"/>
      <c r="G320" s="33"/>
      <c r="J320" s="19"/>
      <c r="K320" s="19"/>
      <c r="L320" s="19" t="str">
        <f>IF($B320&lt;&gt;"",ROUND(MAX(Worksheet!W320,Worksheet!AB320),Worksheet!$N$3),"")</f>
        <v/>
      </c>
      <c r="M320" s="19" t="str">
        <f>IF($B320&lt;&gt;"",ROUND(MAX(Worksheet!X320,Worksheet!AA320),Worksheet!$N$3),"")</f>
        <v/>
      </c>
      <c r="N320" s="19" t="str">
        <f>IF($B320&lt;&gt;"",ROUND(MAX(Worksheet!Y320,Worksheet!Z320),Worksheet!$N$3),"")</f>
        <v/>
      </c>
      <c r="Q320" s="19"/>
      <c r="R320" s="19"/>
    </row>
    <row r="321" spans="2:18" x14ac:dyDescent="0.25">
      <c r="B321" s="10" t="str">
        <f>IF(Worksheet!B321&lt;&gt;"",Worksheet!B321,"")</f>
        <v/>
      </c>
      <c r="C321" s="12" t="str">
        <f t="shared" si="19"/>
        <v/>
      </c>
      <c r="D321" s="12" t="str">
        <f t="shared" si="21"/>
        <v/>
      </c>
      <c r="E321" s="31" t="str">
        <f>IF(Worksheet!I321="","",Worksheet!I321)</f>
        <v/>
      </c>
      <c r="F321" s="32"/>
      <c r="G321" s="33"/>
      <c r="J321" s="19"/>
      <c r="K321" s="19"/>
      <c r="L321" s="19" t="str">
        <f>IF($B321&lt;&gt;"",ROUND(MAX(Worksheet!W321,Worksheet!AB321),Worksheet!$N$3),"")</f>
        <v/>
      </c>
      <c r="M321" s="19" t="str">
        <f>IF($B321&lt;&gt;"",ROUND(MAX(Worksheet!X321,Worksheet!AA321),Worksheet!$N$3),"")</f>
        <v/>
      </c>
      <c r="N321" s="19" t="str">
        <f>IF($B321&lt;&gt;"",ROUND(MAX(Worksheet!Y321,Worksheet!Z321),Worksheet!$N$3),"")</f>
        <v/>
      </c>
      <c r="Q321" s="19"/>
      <c r="R321" s="19"/>
    </row>
    <row r="322" spans="2:18" x14ac:dyDescent="0.25">
      <c r="B322" s="10" t="str">
        <f>IF(Worksheet!B322&lt;&gt;"",Worksheet!B322,"")</f>
        <v/>
      </c>
      <c r="C322" s="12" t="str">
        <f t="shared" si="19"/>
        <v/>
      </c>
      <c r="D322" s="12" t="str">
        <f t="shared" si="21"/>
        <v/>
      </c>
      <c r="E322" s="31" t="str">
        <f>IF(Worksheet!I322="","",Worksheet!I322)</f>
        <v/>
      </c>
      <c r="F322" s="32"/>
      <c r="G322" s="33"/>
      <c r="J322" s="19"/>
      <c r="K322" s="19"/>
      <c r="L322" s="19" t="str">
        <f>IF($B322&lt;&gt;"",ROUND(MAX(Worksheet!W322,Worksheet!AB322),Worksheet!$N$3),"")</f>
        <v/>
      </c>
      <c r="M322" s="19" t="str">
        <f>IF($B322&lt;&gt;"",ROUND(MAX(Worksheet!X322,Worksheet!AA322),Worksheet!$N$3),"")</f>
        <v/>
      </c>
      <c r="N322" s="19" t="str">
        <f>IF($B322&lt;&gt;"",ROUND(MAX(Worksheet!Y322,Worksheet!Z322),Worksheet!$N$3),"")</f>
        <v/>
      </c>
      <c r="Q322" s="19"/>
      <c r="R322" s="19"/>
    </row>
    <row r="323" spans="2:18" x14ac:dyDescent="0.25">
      <c r="B323" s="10" t="str">
        <f>IF(Worksheet!B323&lt;&gt;"",Worksheet!B323,"")</f>
        <v/>
      </c>
      <c r="C323" s="12" t="str">
        <f t="shared" si="19"/>
        <v/>
      </c>
      <c r="D323" s="12" t="str">
        <f t="shared" si="21"/>
        <v/>
      </c>
      <c r="E323" s="31" t="str">
        <f>IF(Worksheet!I323="","",Worksheet!I323)</f>
        <v/>
      </c>
      <c r="F323" s="32"/>
      <c r="G323" s="33"/>
      <c r="J323" s="19"/>
      <c r="K323" s="19"/>
      <c r="L323" s="19" t="str">
        <f>IF($B323&lt;&gt;"",ROUND(MAX(Worksheet!W323,Worksheet!AB323),Worksheet!$N$3),"")</f>
        <v/>
      </c>
      <c r="M323" s="19" t="str">
        <f>IF($B323&lt;&gt;"",ROUND(MAX(Worksheet!X323,Worksheet!AA323),Worksheet!$N$3),"")</f>
        <v/>
      </c>
      <c r="N323" s="19" t="str">
        <f>IF($B323&lt;&gt;"",ROUND(MAX(Worksheet!Y323,Worksheet!Z323),Worksheet!$N$3),"")</f>
        <v/>
      </c>
      <c r="Q323" s="19"/>
      <c r="R323" s="19"/>
    </row>
    <row r="324" spans="2:18" x14ac:dyDescent="0.25">
      <c r="B324" s="10" t="str">
        <f>IF(Worksheet!B324&lt;&gt;"",Worksheet!B324,"")</f>
        <v/>
      </c>
      <c r="C324" s="12" t="str">
        <f t="shared" si="19"/>
        <v/>
      </c>
      <c r="D324" s="12" t="str">
        <f t="shared" si="21"/>
        <v/>
      </c>
      <c r="E324" s="31" t="str">
        <f>IF(Worksheet!I324="","",Worksheet!I324)</f>
        <v/>
      </c>
      <c r="F324" s="32"/>
      <c r="G324" s="33"/>
      <c r="J324" s="19"/>
      <c r="K324" s="19"/>
      <c r="L324" s="19" t="str">
        <f>IF($B324&lt;&gt;"",ROUND(MAX(Worksheet!W324,Worksheet!AB324),Worksheet!$N$3),"")</f>
        <v/>
      </c>
      <c r="M324" s="19" t="str">
        <f>IF($B324&lt;&gt;"",ROUND(MAX(Worksheet!X324,Worksheet!AA324),Worksheet!$N$3),"")</f>
        <v/>
      </c>
      <c r="N324" s="19" t="str">
        <f>IF($B324&lt;&gt;"",ROUND(MAX(Worksheet!Y324,Worksheet!Z324),Worksheet!$N$3),"")</f>
        <v/>
      </c>
      <c r="Q324" s="19"/>
      <c r="R324" s="19"/>
    </row>
    <row r="325" spans="2:18" x14ac:dyDescent="0.25">
      <c r="B325" s="10" t="str">
        <f>IF(Worksheet!B325&lt;&gt;"",Worksheet!B325,"")</f>
        <v/>
      </c>
      <c r="C325" s="12" t="str">
        <f t="shared" si="19"/>
        <v/>
      </c>
      <c r="D325" s="12" t="str">
        <f t="shared" si="21"/>
        <v/>
      </c>
      <c r="E325" s="31" t="str">
        <f>IF(Worksheet!I325="","",Worksheet!I325)</f>
        <v/>
      </c>
      <c r="F325" s="32"/>
      <c r="G325" s="33"/>
      <c r="J325" s="19"/>
      <c r="K325" s="19"/>
      <c r="L325" s="19" t="str">
        <f>IF($B325&lt;&gt;"",ROUND(MAX(Worksheet!W325,Worksheet!AB325),Worksheet!$N$3),"")</f>
        <v/>
      </c>
      <c r="M325" s="19" t="str">
        <f>IF($B325&lt;&gt;"",ROUND(MAX(Worksheet!X325,Worksheet!AA325),Worksheet!$N$3),"")</f>
        <v/>
      </c>
      <c r="N325" s="19" t="str">
        <f>IF($B325&lt;&gt;"",ROUND(MAX(Worksheet!Y325,Worksheet!Z325),Worksheet!$N$3),"")</f>
        <v/>
      </c>
      <c r="Q325" s="19"/>
      <c r="R325" s="19"/>
    </row>
    <row r="326" spans="2:18" x14ac:dyDescent="0.25">
      <c r="B326" s="10" t="str">
        <f>IF(Worksheet!B326&lt;&gt;"",Worksheet!B326,"")</f>
        <v/>
      </c>
      <c r="C326" s="12" t="str">
        <f t="shared" si="19"/>
        <v/>
      </c>
      <c r="D326" s="12" t="str">
        <f t="shared" si="21"/>
        <v/>
      </c>
      <c r="E326" s="31" t="str">
        <f>IF(Worksheet!I326="","",Worksheet!I326)</f>
        <v/>
      </c>
      <c r="F326" s="32"/>
      <c r="G326" s="33"/>
      <c r="J326" s="19"/>
      <c r="K326" s="19"/>
      <c r="L326" s="19" t="str">
        <f>IF($B326&lt;&gt;"",ROUND(MAX(Worksheet!W326,Worksheet!AB326),Worksheet!$N$3),"")</f>
        <v/>
      </c>
      <c r="M326" s="19" t="str">
        <f>IF($B326&lt;&gt;"",ROUND(MAX(Worksheet!X326,Worksheet!AA326),Worksheet!$N$3),"")</f>
        <v/>
      </c>
      <c r="N326" s="19" t="str">
        <f>IF($B326&lt;&gt;"",ROUND(MAX(Worksheet!Y326,Worksheet!Z326),Worksheet!$N$3),"")</f>
        <v/>
      </c>
      <c r="Q326" s="19"/>
      <c r="R326" s="19"/>
    </row>
    <row r="327" spans="2:18" x14ac:dyDescent="0.25">
      <c r="B327" s="10" t="str">
        <f>IF(Worksheet!B327&lt;&gt;"",Worksheet!B327,"")</f>
        <v/>
      </c>
      <c r="C327" s="12" t="str">
        <f t="shared" si="19"/>
        <v/>
      </c>
      <c r="D327" s="12" t="str">
        <f t="shared" si="21"/>
        <v/>
      </c>
      <c r="E327" s="31" t="str">
        <f>IF(Worksheet!I327="","",Worksheet!I327)</f>
        <v/>
      </c>
      <c r="F327" s="32"/>
      <c r="G327" s="33"/>
      <c r="J327" s="19"/>
      <c r="K327" s="19"/>
      <c r="L327" s="19" t="str">
        <f>IF($B327&lt;&gt;"",ROUND(MAX(Worksheet!W327,Worksheet!AB327),Worksheet!$N$3),"")</f>
        <v/>
      </c>
      <c r="M327" s="19" t="str">
        <f>IF($B327&lt;&gt;"",ROUND(MAX(Worksheet!X327,Worksheet!AA327),Worksheet!$N$3),"")</f>
        <v/>
      </c>
      <c r="N327" s="19" t="str">
        <f>IF($B327&lt;&gt;"",ROUND(MAX(Worksheet!Y327,Worksheet!Z327),Worksheet!$N$3),"")</f>
        <v/>
      </c>
      <c r="Q327" s="19"/>
      <c r="R327" s="19"/>
    </row>
    <row r="328" spans="2:18" x14ac:dyDescent="0.25">
      <c r="B328" s="10" t="str">
        <f>IF(Worksheet!B328&lt;&gt;"",Worksheet!B328,"")</f>
        <v/>
      </c>
      <c r="C328" s="12" t="str">
        <f t="shared" si="19"/>
        <v/>
      </c>
      <c r="D328" s="12" t="str">
        <f t="shared" si="21"/>
        <v/>
      </c>
      <c r="E328" s="31" t="str">
        <f>IF(Worksheet!I328="","",Worksheet!I328)</f>
        <v/>
      </c>
      <c r="F328" s="32"/>
      <c r="G328" s="33"/>
      <c r="J328" s="19"/>
      <c r="K328" s="19"/>
      <c r="L328" s="19" t="str">
        <f>IF($B328&lt;&gt;"",ROUND(MAX(Worksheet!W328,Worksheet!AB328),Worksheet!$N$3),"")</f>
        <v/>
      </c>
      <c r="M328" s="19" t="str">
        <f>IF($B328&lt;&gt;"",ROUND(MAX(Worksheet!X328,Worksheet!AA328),Worksheet!$N$3),"")</f>
        <v/>
      </c>
      <c r="N328" s="19" t="str">
        <f>IF($B328&lt;&gt;"",ROUND(MAX(Worksheet!Y328,Worksheet!Z328),Worksheet!$N$3),"")</f>
        <v/>
      </c>
      <c r="Q328" s="19"/>
      <c r="R328" s="19"/>
    </row>
    <row r="329" spans="2:18" x14ac:dyDescent="0.25">
      <c r="J329" s="19"/>
      <c r="K329" s="19"/>
      <c r="L329" s="19" t="str">
        <f>IF($B329&lt;&gt;"",ROUND(MAX(Worksheet!W329,Worksheet!AB329),Worksheet!$N$3),"")</f>
        <v/>
      </c>
      <c r="M329" s="19" t="str">
        <f>IF($B329&lt;&gt;"",ROUND(MAX(Worksheet!X329,Worksheet!AA329),Worksheet!$N$3),"")</f>
        <v/>
      </c>
      <c r="N329" s="19" t="str">
        <f>IF($B329&lt;&gt;"",ROUND(MAX(Worksheet!Y329,Worksheet!Z329),Worksheet!$N$3),"")</f>
        <v/>
      </c>
      <c r="Q329" s="19"/>
      <c r="R329" s="19"/>
    </row>
    <row r="330" spans="2:18" x14ac:dyDescent="0.25">
      <c r="B330" s="61" t="s">
        <v>67</v>
      </c>
      <c r="C330" s="61"/>
      <c r="D330" s="61"/>
      <c r="E330" s="61"/>
      <c r="F330" s="61"/>
      <c r="G330" s="61"/>
      <c r="H330" s="2" t="str">
        <f>CONCATENATE("Page ",O330," of ",$Q$1)</f>
        <v>Page 9 of 2</v>
      </c>
      <c r="J330" s="19"/>
      <c r="K330" s="19"/>
      <c r="L330" s="19" t="e">
        <f>IF($B330&lt;&gt;"",ROUND(MAX(Worksheet!W330,Worksheet!AB330),Worksheet!$N$3),"")</f>
        <v>#VALUE!</v>
      </c>
      <c r="M330" s="19" t="e">
        <f>IF($B330&lt;&gt;"",ROUND(MAX(Worksheet!X330,Worksheet!AA330),Worksheet!$N$3),"")</f>
        <v>#VALUE!</v>
      </c>
      <c r="N330" s="19" t="e">
        <f>IF($B330&lt;&gt;"",ROUND(MAX(Worksheet!Y330,Worksheet!Z330),Worksheet!$N$3),"")</f>
        <v>#VALUE!</v>
      </c>
      <c r="O330" s="13">
        <f>O283+1</f>
        <v>9</v>
      </c>
      <c r="P330" s="13">
        <f>P283+1</f>
        <v>9</v>
      </c>
      <c r="Q330" s="19"/>
      <c r="R330" s="19"/>
    </row>
    <row r="331" spans="2:18" ht="18" x14ac:dyDescent="0.25">
      <c r="B331" s="59" t="s">
        <v>72</v>
      </c>
      <c r="C331" s="59"/>
      <c r="D331" s="59"/>
      <c r="E331" s="59"/>
      <c r="F331" s="59"/>
      <c r="G331" s="34"/>
      <c r="J331" s="19"/>
      <c r="K331" s="19"/>
      <c r="L331" s="19" t="e">
        <f>IF($B331&lt;&gt;"",ROUND(MAX(Worksheet!W331,Worksheet!AB331),Worksheet!$N$3),"")</f>
        <v>#VALUE!</v>
      </c>
      <c r="M331" s="19" t="e">
        <f>IF($B331&lt;&gt;"",ROUND(MAX(Worksheet!X331,Worksheet!AA331),Worksheet!$N$3),"")</f>
        <v>#VALUE!</v>
      </c>
      <c r="N331" s="19" t="e">
        <f>IF($B331&lt;&gt;"",ROUND(MAX(Worksheet!Y331,Worksheet!Z331),Worksheet!$N$3),"")</f>
        <v>#VALUE!</v>
      </c>
      <c r="Q331" s="19"/>
      <c r="R331" s="19"/>
    </row>
    <row r="332" spans="2:18" ht="16.5" thickBot="1" x14ac:dyDescent="0.3">
      <c r="B332" s="3" t="s">
        <v>31</v>
      </c>
      <c r="C332" s="28">
        <f>$C$3</f>
        <v>0</v>
      </c>
      <c r="D332" s="3" t="s">
        <v>24</v>
      </c>
      <c r="E332" s="4" t="e">
        <f>#REF!</f>
        <v>#REF!</v>
      </c>
      <c r="G332" s="5"/>
      <c r="J332" s="19"/>
      <c r="K332" s="19"/>
      <c r="L332" s="19" t="e">
        <f>IF($B332&lt;&gt;"",ROUND(MAX(Worksheet!W332,Worksheet!AB332),Worksheet!$N$3),"")</f>
        <v>#VALUE!</v>
      </c>
      <c r="M332" s="19" t="e">
        <f>IF($B332&lt;&gt;"",ROUND(MAX(Worksheet!X332,Worksheet!AA332),Worksheet!$N$3),"")</f>
        <v>#VALUE!</v>
      </c>
      <c r="N332" s="19" t="e">
        <f>IF($B332&lt;&gt;"",ROUND(MAX(Worksheet!Y332,Worksheet!Z332),Worksheet!$N$3),"")</f>
        <v>#VALUE!</v>
      </c>
      <c r="Q332" s="19"/>
      <c r="R332" s="19"/>
    </row>
    <row r="333" spans="2:18" x14ac:dyDescent="0.25">
      <c r="G333" s="6"/>
      <c r="J333" s="19"/>
      <c r="K333" s="19"/>
      <c r="L333" s="19" t="str">
        <f>IF($B333&lt;&gt;"",ROUND(MAX(Worksheet!W333,Worksheet!AB333),Worksheet!$N$3),"")</f>
        <v/>
      </c>
      <c r="M333" s="19" t="str">
        <f>IF($B333&lt;&gt;"",ROUND(MAX(Worksheet!X333,Worksheet!AA333),Worksheet!$N$3),"")</f>
        <v/>
      </c>
      <c r="N333" s="19" t="str">
        <f>IF($B333&lt;&gt;"",ROUND(MAX(Worksheet!Y333,Worksheet!Z333),Worksheet!$N$3),"")</f>
        <v/>
      </c>
      <c r="Q333" s="19"/>
      <c r="R333" s="19"/>
    </row>
    <row r="334" spans="2:18" x14ac:dyDescent="0.25">
      <c r="C334" s="60" t="s">
        <v>70</v>
      </c>
      <c r="D334" s="60"/>
      <c r="G334" s="6"/>
      <c r="J334" s="19"/>
      <c r="K334" s="19"/>
      <c r="L334" s="19" t="str">
        <f>IF($B334&lt;&gt;"",ROUND(MAX(Worksheet!W334,Worksheet!AB334),Worksheet!$N$3),"")</f>
        <v/>
      </c>
      <c r="M334" s="19" t="str">
        <f>IF($B334&lt;&gt;"",ROUND(MAX(Worksheet!X334,Worksheet!AA334),Worksheet!$N$3),"")</f>
        <v/>
      </c>
      <c r="N334" s="19" t="str">
        <f>IF($B334&lt;&gt;"",ROUND(MAX(Worksheet!Y334,Worksheet!Z334),Worksheet!$N$3),"")</f>
        <v/>
      </c>
      <c r="Q334" s="19"/>
      <c r="R334" s="19"/>
    </row>
    <row r="335" spans="2:18" x14ac:dyDescent="0.25">
      <c r="B335" s="7" t="s">
        <v>45</v>
      </c>
      <c r="C335" s="7" t="s">
        <v>9</v>
      </c>
      <c r="D335" s="7" t="s">
        <v>11</v>
      </c>
      <c r="E335" s="35" t="s">
        <v>52</v>
      </c>
      <c r="F335" s="35"/>
      <c r="G335" s="35"/>
      <c r="J335" s="19"/>
      <c r="K335" s="19"/>
      <c r="L335" s="19" t="e">
        <f>IF($B335&lt;&gt;"",ROUND(MAX(Worksheet!W335,Worksheet!AB335),Worksheet!$N$3),"")</f>
        <v>#VALUE!</v>
      </c>
      <c r="M335" s="19" t="e">
        <f>IF($B335&lt;&gt;"",ROUND(MAX(Worksheet!X335,Worksheet!AA335),Worksheet!$N$3),"")</f>
        <v>#VALUE!</v>
      </c>
      <c r="N335" s="19" t="e">
        <f>IF($B335&lt;&gt;"",ROUND(MAX(Worksheet!Y335,Worksheet!Z335),Worksheet!$N$3),"")</f>
        <v>#VALUE!</v>
      </c>
      <c r="Q335" s="19"/>
      <c r="R335" s="19"/>
    </row>
    <row r="336" spans="2:18" x14ac:dyDescent="0.25">
      <c r="B336" s="10" t="str">
        <f>IF(Worksheet!B336&lt;&gt;"",Worksheet!B336,"")</f>
        <v/>
      </c>
      <c r="C336" s="12" t="str">
        <f t="shared" ref="C336:C375" si="22">IF(ISERROR(L336),"",L336)</f>
        <v/>
      </c>
      <c r="D336" s="12" t="str">
        <f t="shared" ref="D336:D351" si="23">IF(ISERROR(N336),"",N336)</f>
        <v/>
      </c>
      <c r="E336" s="31" t="str">
        <f>IF(Worksheet!I336="","",Worksheet!I336)</f>
        <v/>
      </c>
      <c r="F336" s="32"/>
      <c r="G336" s="33"/>
      <c r="J336" s="19"/>
      <c r="K336" s="19"/>
      <c r="L336" s="19" t="str">
        <f>IF($B336&lt;&gt;"",ROUND(MAX(Worksheet!W336,Worksheet!AB336),Worksheet!$N$3),"")</f>
        <v/>
      </c>
      <c r="M336" s="19" t="str">
        <f>IF($B336&lt;&gt;"",ROUND(MAX(Worksheet!X336,Worksheet!AA336),Worksheet!$N$3),"")</f>
        <v/>
      </c>
      <c r="N336" s="19" t="str">
        <f>IF($B336&lt;&gt;"",ROUND(MAX(Worksheet!Y336,Worksheet!Z336),Worksheet!$N$3),"")</f>
        <v/>
      </c>
      <c r="Q336" s="13">
        <f>IF(B336="",Q289,Q289+1)</f>
        <v>2</v>
      </c>
      <c r="R336" s="19"/>
    </row>
    <row r="337" spans="2:18" x14ac:dyDescent="0.25">
      <c r="B337" s="10" t="str">
        <f>IF(Worksheet!B337&lt;&gt;"",Worksheet!B337,"")</f>
        <v/>
      </c>
      <c r="C337" s="12" t="str">
        <f t="shared" si="22"/>
        <v/>
      </c>
      <c r="D337" s="12" t="str">
        <f t="shared" si="23"/>
        <v/>
      </c>
      <c r="E337" s="31" t="str">
        <f>IF(Worksheet!I337="","",Worksheet!I337)</f>
        <v/>
      </c>
      <c r="F337" s="32"/>
      <c r="G337" s="33"/>
      <c r="J337" s="19"/>
      <c r="K337" s="19"/>
      <c r="L337" s="19" t="str">
        <f>IF($B337&lt;&gt;"",ROUND(MAX(Worksheet!W337,Worksheet!AB337),Worksheet!$N$3),"")</f>
        <v/>
      </c>
      <c r="M337" s="19" t="str">
        <f>IF($B337&lt;&gt;"",ROUND(MAX(Worksheet!X337,Worksheet!AA337),Worksheet!$N$3),"")</f>
        <v/>
      </c>
      <c r="N337" s="19" t="str">
        <f>IF($B337&lt;&gt;"",ROUND(MAX(Worksheet!Y337,Worksheet!Z337),Worksheet!$N$3),"")</f>
        <v/>
      </c>
      <c r="Q337" s="19"/>
      <c r="R337" s="19"/>
    </row>
    <row r="338" spans="2:18" x14ac:dyDescent="0.25">
      <c r="B338" s="10" t="str">
        <f>IF(Worksheet!B338&lt;&gt;"",Worksheet!B338,"")</f>
        <v/>
      </c>
      <c r="C338" s="12" t="str">
        <f t="shared" si="22"/>
        <v/>
      </c>
      <c r="D338" s="12" t="str">
        <f t="shared" si="23"/>
        <v/>
      </c>
      <c r="E338" s="31" t="str">
        <f>IF(Worksheet!I338="","",Worksheet!I338)</f>
        <v/>
      </c>
      <c r="F338" s="32"/>
      <c r="G338" s="33"/>
      <c r="J338" s="19"/>
      <c r="K338" s="19"/>
      <c r="L338" s="19" t="str">
        <f>IF($B338&lt;&gt;"",ROUND(MAX(Worksheet!W338,Worksheet!AB338),Worksheet!$N$3),"")</f>
        <v/>
      </c>
      <c r="M338" s="19" t="str">
        <f>IF($B338&lt;&gt;"",ROUND(MAX(Worksheet!X338,Worksheet!AA338),Worksheet!$N$3),"")</f>
        <v/>
      </c>
      <c r="N338" s="19" t="str">
        <f>IF($B338&lt;&gt;"",ROUND(MAX(Worksheet!Y338,Worksheet!Z338),Worksheet!$N$3),"")</f>
        <v/>
      </c>
      <c r="Q338" s="19"/>
      <c r="R338" s="19"/>
    </row>
    <row r="339" spans="2:18" x14ac:dyDescent="0.25">
      <c r="B339" s="10" t="str">
        <f>IF(Worksheet!B339&lt;&gt;"",Worksheet!B339,"")</f>
        <v/>
      </c>
      <c r="C339" s="12" t="str">
        <f t="shared" si="22"/>
        <v/>
      </c>
      <c r="D339" s="12" t="str">
        <f t="shared" si="23"/>
        <v/>
      </c>
      <c r="E339" s="31" t="str">
        <f>IF(Worksheet!I339="","",Worksheet!I339)</f>
        <v/>
      </c>
      <c r="F339" s="32"/>
      <c r="G339" s="33"/>
      <c r="J339" s="19"/>
      <c r="K339" s="19"/>
      <c r="L339" s="19" t="str">
        <f>IF($B339&lt;&gt;"",ROUND(MAX(Worksheet!W339,Worksheet!AB339),Worksheet!$N$3),"")</f>
        <v/>
      </c>
      <c r="M339" s="19" t="str">
        <f>IF($B339&lt;&gt;"",ROUND(MAX(Worksheet!X339,Worksheet!AA339),Worksheet!$N$3),"")</f>
        <v/>
      </c>
      <c r="N339" s="19" t="str">
        <f>IF($B339&lt;&gt;"",ROUND(MAX(Worksheet!Y339,Worksheet!Z339),Worksheet!$N$3),"")</f>
        <v/>
      </c>
      <c r="Q339" s="19"/>
      <c r="R339" s="19"/>
    </row>
    <row r="340" spans="2:18" x14ac:dyDescent="0.25">
      <c r="B340" s="10" t="str">
        <f>IF(Worksheet!B340&lt;&gt;"",Worksheet!B340,"")</f>
        <v/>
      </c>
      <c r="C340" s="12" t="str">
        <f t="shared" si="22"/>
        <v/>
      </c>
      <c r="D340" s="12" t="str">
        <f t="shared" si="23"/>
        <v/>
      </c>
      <c r="E340" s="31" t="str">
        <f>IF(Worksheet!I340="","",Worksheet!I340)</f>
        <v/>
      </c>
      <c r="F340" s="32"/>
      <c r="G340" s="33"/>
      <c r="J340" s="19"/>
      <c r="K340" s="19"/>
      <c r="L340" s="19" t="str">
        <f>IF($B340&lt;&gt;"",ROUND(MAX(Worksheet!W340,Worksheet!AB340),Worksheet!$N$3),"")</f>
        <v/>
      </c>
      <c r="M340" s="19" t="str">
        <f>IF($B340&lt;&gt;"",ROUND(MAX(Worksheet!X340,Worksheet!AA340),Worksheet!$N$3),"")</f>
        <v/>
      </c>
      <c r="N340" s="19" t="str">
        <f>IF($B340&lt;&gt;"",ROUND(MAX(Worksheet!Y340,Worksheet!Z340),Worksheet!$N$3),"")</f>
        <v/>
      </c>
      <c r="Q340" s="19"/>
      <c r="R340" s="19"/>
    </row>
    <row r="341" spans="2:18" x14ac:dyDescent="0.25">
      <c r="B341" s="10" t="str">
        <f>IF(Worksheet!B341&lt;&gt;"",Worksheet!B341,"")</f>
        <v/>
      </c>
      <c r="C341" s="12" t="str">
        <f t="shared" si="22"/>
        <v/>
      </c>
      <c r="D341" s="12" t="str">
        <f t="shared" si="23"/>
        <v/>
      </c>
      <c r="E341" s="31" t="str">
        <f>IF(Worksheet!I341="","",Worksheet!I341)</f>
        <v/>
      </c>
      <c r="F341" s="32"/>
      <c r="G341" s="33"/>
      <c r="J341" s="19"/>
      <c r="K341" s="19"/>
      <c r="L341" s="19" t="str">
        <f>IF($B341&lt;&gt;"",ROUND(MAX(Worksheet!W341,Worksheet!AB341),Worksheet!$N$3),"")</f>
        <v/>
      </c>
      <c r="M341" s="19" t="str">
        <f>IF($B341&lt;&gt;"",ROUND(MAX(Worksheet!X341,Worksheet!AA341),Worksheet!$N$3),"")</f>
        <v/>
      </c>
      <c r="N341" s="19" t="str">
        <f>IF($B341&lt;&gt;"",ROUND(MAX(Worksheet!Y341,Worksheet!Z341),Worksheet!$N$3),"")</f>
        <v/>
      </c>
      <c r="Q341" s="19"/>
      <c r="R341" s="19"/>
    </row>
    <row r="342" spans="2:18" x14ac:dyDescent="0.25">
      <c r="B342" s="10" t="str">
        <f>IF(Worksheet!B342&lt;&gt;"",Worksheet!B342,"")</f>
        <v/>
      </c>
      <c r="C342" s="12" t="str">
        <f t="shared" si="22"/>
        <v/>
      </c>
      <c r="D342" s="12" t="str">
        <f t="shared" si="23"/>
        <v/>
      </c>
      <c r="E342" s="31" t="str">
        <f>IF(Worksheet!I342="","",Worksheet!I342)</f>
        <v/>
      </c>
      <c r="F342" s="32"/>
      <c r="G342" s="33"/>
      <c r="J342" s="19"/>
      <c r="K342" s="19"/>
      <c r="L342" s="19" t="str">
        <f>IF($B342&lt;&gt;"",ROUND(MAX(Worksheet!W342,Worksheet!AB342),Worksheet!$N$3),"")</f>
        <v/>
      </c>
      <c r="M342" s="19" t="str">
        <f>IF($B342&lt;&gt;"",ROUND(MAX(Worksheet!X342,Worksheet!AA342),Worksheet!$N$3),"")</f>
        <v/>
      </c>
      <c r="N342" s="19" t="str">
        <f>IF($B342&lt;&gt;"",ROUND(MAX(Worksheet!Y342,Worksheet!Z342),Worksheet!$N$3),"")</f>
        <v/>
      </c>
      <c r="Q342" s="19"/>
      <c r="R342" s="19"/>
    </row>
    <row r="343" spans="2:18" x14ac:dyDescent="0.25">
      <c r="B343" s="10" t="str">
        <f>IF(Worksheet!B343&lt;&gt;"",Worksheet!B343,"")</f>
        <v/>
      </c>
      <c r="C343" s="12" t="str">
        <f t="shared" si="22"/>
        <v/>
      </c>
      <c r="D343" s="12" t="str">
        <f t="shared" si="23"/>
        <v/>
      </c>
      <c r="E343" s="31" t="str">
        <f>IF(Worksheet!I343="","",Worksheet!I343)</f>
        <v/>
      </c>
      <c r="F343" s="32"/>
      <c r="G343" s="33"/>
      <c r="J343" s="19"/>
      <c r="K343" s="19"/>
      <c r="L343" s="19" t="str">
        <f>IF($B343&lt;&gt;"",ROUND(MAX(Worksheet!W343,Worksheet!AB343),Worksheet!$N$3),"")</f>
        <v/>
      </c>
      <c r="M343" s="19" t="str">
        <f>IF($B343&lt;&gt;"",ROUND(MAX(Worksheet!X343,Worksheet!AA343),Worksheet!$N$3),"")</f>
        <v/>
      </c>
      <c r="N343" s="19" t="str">
        <f>IF($B343&lt;&gt;"",ROUND(MAX(Worksheet!Y343,Worksheet!Z343),Worksheet!$N$3),"")</f>
        <v/>
      </c>
      <c r="Q343" s="19"/>
      <c r="R343" s="19"/>
    </row>
    <row r="344" spans="2:18" x14ac:dyDescent="0.25">
      <c r="B344" s="10" t="str">
        <f>IF(Worksheet!B344&lt;&gt;"",Worksheet!B344,"")</f>
        <v/>
      </c>
      <c r="C344" s="12" t="str">
        <f t="shared" si="22"/>
        <v/>
      </c>
      <c r="D344" s="12" t="str">
        <f t="shared" si="23"/>
        <v/>
      </c>
      <c r="E344" s="31" t="str">
        <f>IF(Worksheet!I344="","",Worksheet!I344)</f>
        <v/>
      </c>
      <c r="F344" s="32"/>
      <c r="G344" s="33"/>
      <c r="J344" s="19"/>
      <c r="K344" s="19"/>
      <c r="L344" s="19" t="str">
        <f>IF($B344&lt;&gt;"",ROUND(MAX(Worksheet!W344,Worksheet!AB344),Worksheet!$N$3),"")</f>
        <v/>
      </c>
      <c r="M344" s="19" t="str">
        <f>IF($B344&lt;&gt;"",ROUND(MAX(Worksheet!X344,Worksheet!AA344),Worksheet!$N$3),"")</f>
        <v/>
      </c>
      <c r="N344" s="19" t="str">
        <f>IF($B344&lt;&gt;"",ROUND(MAX(Worksheet!Y344,Worksheet!Z344),Worksheet!$N$3),"")</f>
        <v/>
      </c>
      <c r="Q344" s="19"/>
      <c r="R344" s="19"/>
    </row>
    <row r="345" spans="2:18" x14ac:dyDescent="0.25">
      <c r="B345" s="10" t="str">
        <f>IF(Worksheet!B345&lt;&gt;"",Worksheet!B345,"")</f>
        <v/>
      </c>
      <c r="C345" s="12" t="str">
        <f t="shared" si="22"/>
        <v/>
      </c>
      <c r="D345" s="12" t="str">
        <f t="shared" si="23"/>
        <v/>
      </c>
      <c r="E345" s="31" t="str">
        <f>IF(Worksheet!I345="","",Worksheet!I345)</f>
        <v/>
      </c>
      <c r="F345" s="32"/>
      <c r="G345" s="33"/>
      <c r="J345" s="19"/>
      <c r="K345" s="19"/>
      <c r="L345" s="19" t="str">
        <f>IF($B345&lt;&gt;"",ROUND(MAX(Worksheet!W345,Worksheet!AB345),Worksheet!$N$3),"")</f>
        <v/>
      </c>
      <c r="M345" s="19" t="str">
        <f>IF($B345&lt;&gt;"",ROUND(MAX(Worksheet!X345,Worksheet!AA345),Worksheet!$N$3),"")</f>
        <v/>
      </c>
      <c r="N345" s="19" t="str">
        <f>IF($B345&lt;&gt;"",ROUND(MAX(Worksheet!Y345,Worksheet!Z345),Worksheet!$N$3),"")</f>
        <v/>
      </c>
      <c r="Q345" s="19"/>
      <c r="R345" s="19"/>
    </row>
    <row r="346" spans="2:18" x14ac:dyDescent="0.25">
      <c r="B346" s="10" t="str">
        <f>IF(Worksheet!B346&lt;&gt;"",Worksheet!B346,"")</f>
        <v/>
      </c>
      <c r="C346" s="12" t="str">
        <f t="shared" si="22"/>
        <v/>
      </c>
      <c r="D346" s="12" t="str">
        <f t="shared" si="23"/>
        <v/>
      </c>
      <c r="E346" s="31" t="str">
        <f>IF(Worksheet!I346="","",Worksheet!I346)</f>
        <v/>
      </c>
      <c r="F346" s="32"/>
      <c r="G346" s="33"/>
      <c r="J346" s="19"/>
      <c r="K346" s="19"/>
      <c r="L346" s="19" t="str">
        <f>IF($B346&lt;&gt;"",ROUND(MAX(Worksheet!W346,Worksheet!AB346),Worksheet!$N$3),"")</f>
        <v/>
      </c>
      <c r="M346" s="19" t="str">
        <f>IF($B346&lt;&gt;"",ROUND(MAX(Worksheet!X346,Worksheet!AA346),Worksheet!$N$3),"")</f>
        <v/>
      </c>
      <c r="N346" s="19" t="str">
        <f>IF($B346&lt;&gt;"",ROUND(MAX(Worksheet!Y346,Worksheet!Z346),Worksheet!$N$3),"")</f>
        <v/>
      </c>
      <c r="Q346" s="19"/>
      <c r="R346" s="19"/>
    </row>
    <row r="347" spans="2:18" x14ac:dyDescent="0.25">
      <c r="B347" s="10" t="str">
        <f>IF(Worksheet!B347&lt;&gt;"",Worksheet!B347,"")</f>
        <v/>
      </c>
      <c r="C347" s="12" t="str">
        <f t="shared" si="22"/>
        <v/>
      </c>
      <c r="D347" s="12" t="str">
        <f t="shared" si="23"/>
        <v/>
      </c>
      <c r="E347" s="31" t="str">
        <f>IF(Worksheet!I347="","",Worksheet!I347)</f>
        <v/>
      </c>
      <c r="F347" s="32"/>
      <c r="G347" s="33"/>
      <c r="J347" s="19"/>
      <c r="K347" s="19"/>
      <c r="L347" s="19" t="str">
        <f>IF($B347&lt;&gt;"",ROUND(MAX(Worksheet!W347,Worksheet!AB347),Worksheet!$N$3),"")</f>
        <v/>
      </c>
      <c r="M347" s="19" t="str">
        <f>IF($B347&lt;&gt;"",ROUND(MAX(Worksheet!X347,Worksheet!AA347),Worksheet!$N$3),"")</f>
        <v/>
      </c>
      <c r="N347" s="19" t="str">
        <f>IF($B347&lt;&gt;"",ROUND(MAX(Worksheet!Y347,Worksheet!Z347),Worksheet!$N$3),"")</f>
        <v/>
      </c>
      <c r="Q347" s="19"/>
      <c r="R347" s="19"/>
    </row>
    <row r="348" spans="2:18" x14ac:dyDescent="0.25">
      <c r="B348" s="10" t="str">
        <f>IF(Worksheet!B348&lt;&gt;"",Worksheet!B348,"")</f>
        <v/>
      </c>
      <c r="C348" s="12" t="str">
        <f t="shared" si="22"/>
        <v/>
      </c>
      <c r="D348" s="12" t="str">
        <f t="shared" si="23"/>
        <v/>
      </c>
      <c r="E348" s="31" t="str">
        <f>IF(Worksheet!I348="","",Worksheet!I348)</f>
        <v/>
      </c>
      <c r="F348" s="32"/>
      <c r="G348" s="33"/>
      <c r="J348" s="19"/>
      <c r="K348" s="19"/>
      <c r="L348" s="19" t="str">
        <f>IF($B348&lt;&gt;"",ROUND(MAX(Worksheet!W348,Worksheet!AB348),Worksheet!$N$3),"")</f>
        <v/>
      </c>
      <c r="M348" s="19" t="str">
        <f>IF($B348&lt;&gt;"",ROUND(MAX(Worksheet!X348,Worksheet!AA348),Worksheet!$N$3),"")</f>
        <v/>
      </c>
      <c r="N348" s="19" t="str">
        <f>IF($B348&lt;&gt;"",ROUND(MAX(Worksheet!Y348,Worksheet!Z348),Worksheet!$N$3),"")</f>
        <v/>
      </c>
      <c r="Q348" s="19"/>
      <c r="R348" s="19"/>
    </row>
    <row r="349" spans="2:18" x14ac:dyDescent="0.25">
      <c r="B349" s="10" t="str">
        <f>IF(Worksheet!B349&lt;&gt;"",Worksheet!B349,"")</f>
        <v/>
      </c>
      <c r="C349" s="12" t="str">
        <f t="shared" si="22"/>
        <v/>
      </c>
      <c r="D349" s="12" t="str">
        <f t="shared" si="23"/>
        <v/>
      </c>
      <c r="E349" s="31" t="str">
        <f>IF(Worksheet!I349="","",Worksheet!I349)</f>
        <v/>
      </c>
      <c r="F349" s="32"/>
      <c r="G349" s="33"/>
      <c r="J349" s="19"/>
      <c r="K349" s="19"/>
      <c r="L349" s="19" t="str">
        <f>IF($B349&lt;&gt;"",ROUND(MAX(Worksheet!W349,Worksheet!AB349),Worksheet!$N$3),"")</f>
        <v/>
      </c>
      <c r="M349" s="19" t="str">
        <f>IF($B349&lt;&gt;"",ROUND(MAX(Worksheet!X349,Worksheet!AA349),Worksheet!$N$3),"")</f>
        <v/>
      </c>
      <c r="N349" s="19" t="str">
        <f>IF($B349&lt;&gt;"",ROUND(MAX(Worksheet!Y349,Worksheet!Z349),Worksheet!$N$3),"")</f>
        <v/>
      </c>
      <c r="Q349" s="19"/>
      <c r="R349" s="19"/>
    </row>
    <row r="350" spans="2:18" x14ac:dyDescent="0.25">
      <c r="B350" s="10" t="str">
        <f>IF(Worksheet!B350&lt;&gt;"",Worksheet!B350,"")</f>
        <v/>
      </c>
      <c r="C350" s="12" t="str">
        <f t="shared" si="22"/>
        <v/>
      </c>
      <c r="D350" s="12" t="str">
        <f t="shared" si="23"/>
        <v/>
      </c>
      <c r="E350" s="31" t="str">
        <f>IF(Worksheet!I350="","",Worksheet!I350)</f>
        <v/>
      </c>
      <c r="F350" s="32"/>
      <c r="G350" s="33"/>
      <c r="J350" s="19"/>
      <c r="K350" s="19"/>
      <c r="L350" s="19" t="str">
        <f>IF($B350&lt;&gt;"",ROUND(MAX(Worksheet!W350,Worksheet!AB350),Worksheet!$N$3),"")</f>
        <v/>
      </c>
      <c r="M350" s="19" t="str">
        <f>IF($B350&lt;&gt;"",ROUND(MAX(Worksheet!X350,Worksheet!AA350),Worksheet!$N$3),"")</f>
        <v/>
      </c>
      <c r="N350" s="19" t="str">
        <f>IF($B350&lt;&gt;"",ROUND(MAX(Worksheet!Y350,Worksheet!Z350),Worksheet!$N$3),"")</f>
        <v/>
      </c>
      <c r="Q350" s="19"/>
      <c r="R350" s="19"/>
    </row>
    <row r="351" spans="2:18" x14ac:dyDescent="0.25">
      <c r="B351" s="10" t="str">
        <f>IF(Worksheet!B351&lt;&gt;"",Worksheet!B351,"")</f>
        <v/>
      </c>
      <c r="C351" s="12" t="str">
        <f t="shared" si="22"/>
        <v/>
      </c>
      <c r="D351" s="12" t="str">
        <f t="shared" si="23"/>
        <v/>
      </c>
      <c r="E351" s="31" t="str">
        <f>IF(Worksheet!I351="","",Worksheet!I351)</f>
        <v/>
      </c>
      <c r="F351" s="32"/>
      <c r="G351" s="33"/>
      <c r="J351" s="19"/>
      <c r="K351" s="19"/>
      <c r="L351" s="19" t="str">
        <f>IF($B351&lt;&gt;"",ROUND(MAX(Worksheet!W351,Worksheet!AB351),Worksheet!$N$3),"")</f>
        <v/>
      </c>
      <c r="M351" s="19" t="str">
        <f>IF($B351&lt;&gt;"",ROUND(MAX(Worksheet!X351,Worksheet!AA351),Worksheet!$N$3),"")</f>
        <v/>
      </c>
      <c r="N351" s="19" t="str">
        <f>IF($B351&lt;&gt;"",ROUND(MAX(Worksheet!Y351,Worksheet!Z351),Worksheet!$N$3),"")</f>
        <v/>
      </c>
      <c r="Q351" s="19"/>
      <c r="R351" s="19"/>
    </row>
    <row r="352" spans="2:18" x14ac:dyDescent="0.25">
      <c r="B352" s="10" t="str">
        <f>IF(Worksheet!B352&lt;&gt;"",Worksheet!B352,"")</f>
        <v/>
      </c>
      <c r="C352" s="12" t="str">
        <f t="shared" si="22"/>
        <v/>
      </c>
      <c r="D352" s="12" t="str">
        <f t="shared" ref="D352:D375" si="24">IF(ISERROR(N352),"",N352)</f>
        <v/>
      </c>
      <c r="E352" s="31" t="str">
        <f>IF(Worksheet!I352="","",Worksheet!I352)</f>
        <v/>
      </c>
      <c r="F352" s="32"/>
      <c r="G352" s="33"/>
      <c r="J352" s="19"/>
      <c r="K352" s="19"/>
      <c r="L352" s="19" t="str">
        <f>IF($B352&lt;&gt;"",ROUND(MAX(Worksheet!W352,Worksheet!AB352),Worksheet!$N$3),"")</f>
        <v/>
      </c>
      <c r="M352" s="19" t="str">
        <f>IF($B352&lt;&gt;"",ROUND(MAX(Worksheet!X352,Worksheet!AA352),Worksheet!$N$3),"")</f>
        <v/>
      </c>
      <c r="N352" s="19" t="str">
        <f>IF($B352&lt;&gt;"",ROUND(MAX(Worksheet!Y352,Worksheet!Z352),Worksheet!$N$3),"")</f>
        <v/>
      </c>
      <c r="Q352" s="19"/>
      <c r="R352" s="19"/>
    </row>
    <row r="353" spans="2:18" x14ac:dyDescent="0.25">
      <c r="B353" s="10" t="str">
        <f>IF(Worksheet!B353&lt;&gt;"",Worksheet!B353,"")</f>
        <v/>
      </c>
      <c r="C353" s="12" t="str">
        <f t="shared" si="22"/>
        <v/>
      </c>
      <c r="D353" s="12" t="str">
        <f t="shared" si="24"/>
        <v/>
      </c>
      <c r="E353" s="31" t="str">
        <f>IF(Worksheet!I353="","",Worksheet!I353)</f>
        <v/>
      </c>
      <c r="F353" s="32"/>
      <c r="G353" s="33"/>
      <c r="J353" s="19"/>
      <c r="K353" s="19"/>
      <c r="L353" s="19" t="str">
        <f>IF($B353&lt;&gt;"",ROUND(MAX(Worksheet!W353,Worksheet!AB353),Worksheet!$N$3),"")</f>
        <v/>
      </c>
      <c r="M353" s="19" t="str">
        <f>IF($B353&lt;&gt;"",ROUND(MAX(Worksheet!X353,Worksheet!AA353),Worksheet!$N$3),"")</f>
        <v/>
      </c>
      <c r="N353" s="19" t="str">
        <f>IF($B353&lt;&gt;"",ROUND(MAX(Worksheet!Y353,Worksheet!Z353),Worksheet!$N$3),"")</f>
        <v/>
      </c>
      <c r="Q353" s="19"/>
      <c r="R353" s="19"/>
    </row>
    <row r="354" spans="2:18" x14ac:dyDescent="0.25">
      <c r="B354" s="10" t="str">
        <f>IF(Worksheet!B354&lt;&gt;"",Worksheet!B354,"")</f>
        <v/>
      </c>
      <c r="C354" s="12" t="str">
        <f t="shared" si="22"/>
        <v/>
      </c>
      <c r="D354" s="12" t="str">
        <f t="shared" si="24"/>
        <v/>
      </c>
      <c r="E354" s="31" t="str">
        <f>IF(Worksheet!I354="","",Worksheet!I354)</f>
        <v/>
      </c>
      <c r="F354" s="32"/>
      <c r="G354" s="33"/>
      <c r="J354" s="19"/>
      <c r="K354" s="19"/>
      <c r="L354" s="19" t="str">
        <f>IF($B354&lt;&gt;"",ROUND(MAX(Worksheet!W354,Worksheet!AB354),Worksheet!$N$3),"")</f>
        <v/>
      </c>
      <c r="M354" s="19" t="str">
        <f>IF($B354&lt;&gt;"",ROUND(MAX(Worksheet!X354,Worksheet!AA354),Worksheet!$N$3),"")</f>
        <v/>
      </c>
      <c r="N354" s="19" t="str">
        <f>IF($B354&lt;&gt;"",ROUND(MAX(Worksheet!Y354,Worksheet!Z354),Worksheet!$N$3),"")</f>
        <v/>
      </c>
      <c r="Q354" s="19"/>
      <c r="R354" s="19"/>
    </row>
    <row r="355" spans="2:18" x14ac:dyDescent="0.25">
      <c r="B355" s="10" t="str">
        <f>IF(Worksheet!B355&lt;&gt;"",Worksheet!B355,"")</f>
        <v/>
      </c>
      <c r="C355" s="12" t="str">
        <f t="shared" si="22"/>
        <v/>
      </c>
      <c r="D355" s="12" t="str">
        <f t="shared" si="24"/>
        <v/>
      </c>
      <c r="E355" s="31" t="str">
        <f>IF(Worksheet!I355="","",Worksheet!I355)</f>
        <v/>
      </c>
      <c r="F355" s="32"/>
      <c r="G355" s="33"/>
      <c r="J355" s="19"/>
      <c r="K355" s="19"/>
      <c r="L355" s="19" t="str">
        <f>IF($B355&lt;&gt;"",ROUND(MAX(Worksheet!W355,Worksheet!AB355),Worksheet!$N$3),"")</f>
        <v/>
      </c>
      <c r="M355" s="19" t="str">
        <f>IF($B355&lt;&gt;"",ROUND(MAX(Worksheet!X355,Worksheet!AA355),Worksheet!$N$3),"")</f>
        <v/>
      </c>
      <c r="N355" s="19" t="str">
        <f>IF($B355&lt;&gt;"",ROUND(MAX(Worksheet!Y355,Worksheet!Z355),Worksheet!$N$3),"")</f>
        <v/>
      </c>
      <c r="Q355" s="19"/>
      <c r="R355" s="19"/>
    </row>
    <row r="356" spans="2:18" x14ac:dyDescent="0.25">
      <c r="B356" s="10" t="str">
        <f>IF(Worksheet!B356&lt;&gt;"",Worksheet!B356,"")</f>
        <v/>
      </c>
      <c r="C356" s="12" t="str">
        <f t="shared" si="22"/>
        <v/>
      </c>
      <c r="D356" s="12" t="str">
        <f t="shared" si="24"/>
        <v/>
      </c>
      <c r="E356" s="31" t="str">
        <f>IF(Worksheet!I356="","",Worksheet!I356)</f>
        <v/>
      </c>
      <c r="F356" s="32"/>
      <c r="G356" s="33"/>
      <c r="J356" s="19"/>
      <c r="K356" s="19"/>
      <c r="L356" s="19" t="str">
        <f>IF($B356&lt;&gt;"",ROUND(MAX(Worksheet!W356,Worksheet!AB356),Worksheet!$N$3),"")</f>
        <v/>
      </c>
      <c r="M356" s="19" t="str">
        <f>IF($B356&lt;&gt;"",ROUND(MAX(Worksheet!X356,Worksheet!AA356),Worksheet!$N$3),"")</f>
        <v/>
      </c>
      <c r="N356" s="19" t="str">
        <f>IF($B356&lt;&gt;"",ROUND(MAX(Worksheet!Y356,Worksheet!Z356),Worksheet!$N$3),"")</f>
        <v/>
      </c>
      <c r="Q356" s="19"/>
      <c r="R356" s="19"/>
    </row>
    <row r="357" spans="2:18" x14ac:dyDescent="0.25">
      <c r="B357" s="10" t="str">
        <f>IF(Worksheet!B357&lt;&gt;"",Worksheet!B357,"")</f>
        <v/>
      </c>
      <c r="C357" s="12" t="str">
        <f t="shared" si="22"/>
        <v/>
      </c>
      <c r="D357" s="12" t="str">
        <f t="shared" si="24"/>
        <v/>
      </c>
      <c r="E357" s="31" t="str">
        <f>IF(Worksheet!I357="","",Worksheet!I357)</f>
        <v/>
      </c>
      <c r="F357" s="32"/>
      <c r="G357" s="33"/>
      <c r="J357" s="19"/>
      <c r="K357" s="19"/>
      <c r="L357" s="19" t="str">
        <f>IF($B357&lt;&gt;"",ROUND(MAX(Worksheet!W357,Worksheet!AB357),Worksheet!$N$3),"")</f>
        <v/>
      </c>
      <c r="M357" s="19" t="str">
        <f>IF($B357&lt;&gt;"",ROUND(MAX(Worksheet!X357,Worksheet!AA357),Worksheet!$N$3),"")</f>
        <v/>
      </c>
      <c r="N357" s="19" t="str">
        <f>IF($B357&lt;&gt;"",ROUND(MAX(Worksheet!Y357,Worksheet!Z357),Worksheet!$N$3),"")</f>
        <v/>
      </c>
      <c r="Q357" s="19"/>
      <c r="R357" s="19"/>
    </row>
    <row r="358" spans="2:18" x14ac:dyDescent="0.25">
      <c r="B358" s="10" t="str">
        <f>IF(Worksheet!B358&lt;&gt;"",Worksheet!B358,"")</f>
        <v/>
      </c>
      <c r="C358" s="12" t="str">
        <f t="shared" si="22"/>
        <v/>
      </c>
      <c r="D358" s="12" t="str">
        <f t="shared" si="24"/>
        <v/>
      </c>
      <c r="E358" s="31" t="str">
        <f>IF(Worksheet!I358="","",Worksheet!I358)</f>
        <v/>
      </c>
      <c r="F358" s="32"/>
      <c r="G358" s="33"/>
      <c r="J358" s="19"/>
      <c r="K358" s="19"/>
      <c r="L358" s="19" t="str">
        <f>IF($B358&lt;&gt;"",ROUND(MAX(Worksheet!W358,Worksheet!AB358),Worksheet!$N$3),"")</f>
        <v/>
      </c>
      <c r="M358" s="19" t="str">
        <f>IF($B358&lt;&gt;"",ROUND(MAX(Worksheet!X358,Worksheet!AA358),Worksheet!$N$3),"")</f>
        <v/>
      </c>
      <c r="N358" s="19" t="str">
        <f>IF($B358&lt;&gt;"",ROUND(MAX(Worksheet!Y358,Worksheet!Z358),Worksheet!$N$3),"")</f>
        <v/>
      </c>
      <c r="Q358" s="19"/>
      <c r="R358" s="19"/>
    </row>
    <row r="359" spans="2:18" x14ac:dyDescent="0.25">
      <c r="B359" s="10" t="str">
        <f>IF(Worksheet!B359&lt;&gt;"",Worksheet!B359,"")</f>
        <v/>
      </c>
      <c r="C359" s="12" t="str">
        <f t="shared" si="22"/>
        <v/>
      </c>
      <c r="D359" s="12" t="str">
        <f t="shared" si="24"/>
        <v/>
      </c>
      <c r="E359" s="31" t="str">
        <f>IF(Worksheet!I359="","",Worksheet!I359)</f>
        <v/>
      </c>
      <c r="F359" s="32"/>
      <c r="G359" s="33"/>
      <c r="J359" s="19"/>
      <c r="K359" s="19"/>
      <c r="L359" s="19" t="str">
        <f>IF($B359&lt;&gt;"",ROUND(MAX(Worksheet!W359,Worksheet!AB359),Worksheet!$N$3),"")</f>
        <v/>
      </c>
      <c r="M359" s="19" t="str">
        <f>IF($B359&lt;&gt;"",ROUND(MAX(Worksheet!X359,Worksheet!AA359),Worksheet!$N$3),"")</f>
        <v/>
      </c>
      <c r="N359" s="19" t="str">
        <f>IF($B359&lt;&gt;"",ROUND(MAX(Worksheet!Y359,Worksheet!Z359),Worksheet!$N$3),"")</f>
        <v/>
      </c>
      <c r="Q359" s="19"/>
      <c r="R359" s="19"/>
    </row>
    <row r="360" spans="2:18" x14ac:dyDescent="0.25">
      <c r="B360" s="10" t="str">
        <f>IF(Worksheet!B360&lt;&gt;"",Worksheet!B360,"")</f>
        <v/>
      </c>
      <c r="C360" s="12" t="str">
        <f t="shared" si="22"/>
        <v/>
      </c>
      <c r="D360" s="12" t="str">
        <f t="shared" si="24"/>
        <v/>
      </c>
      <c r="E360" s="31" t="str">
        <f>IF(Worksheet!I360="","",Worksheet!I360)</f>
        <v/>
      </c>
      <c r="F360" s="32"/>
      <c r="G360" s="33"/>
      <c r="J360" s="19"/>
      <c r="K360" s="19"/>
      <c r="L360" s="19" t="str">
        <f>IF($B360&lt;&gt;"",ROUND(MAX(Worksheet!W360,Worksheet!AB360),Worksheet!$N$3),"")</f>
        <v/>
      </c>
      <c r="M360" s="19" t="str">
        <f>IF($B360&lt;&gt;"",ROUND(MAX(Worksheet!X360,Worksheet!AA360),Worksheet!$N$3),"")</f>
        <v/>
      </c>
      <c r="N360" s="19" t="str">
        <f>IF($B360&lt;&gt;"",ROUND(MAX(Worksheet!Y360,Worksheet!Z360),Worksheet!$N$3),"")</f>
        <v/>
      </c>
      <c r="Q360" s="19"/>
      <c r="R360" s="19"/>
    </row>
    <row r="361" spans="2:18" x14ac:dyDescent="0.25">
      <c r="B361" s="10" t="str">
        <f>IF(Worksheet!B361&lt;&gt;"",Worksheet!B361,"")</f>
        <v/>
      </c>
      <c r="C361" s="12" t="str">
        <f t="shared" si="22"/>
        <v/>
      </c>
      <c r="D361" s="12" t="str">
        <f t="shared" si="24"/>
        <v/>
      </c>
      <c r="E361" s="31" t="str">
        <f>IF(Worksheet!I361="","",Worksheet!I361)</f>
        <v/>
      </c>
      <c r="F361" s="32"/>
      <c r="G361" s="33"/>
      <c r="J361" s="19"/>
      <c r="K361" s="19"/>
      <c r="L361" s="19" t="str">
        <f>IF($B361&lt;&gt;"",ROUND(MAX(Worksheet!W361,Worksheet!AB361),Worksheet!$N$3),"")</f>
        <v/>
      </c>
      <c r="M361" s="19" t="str">
        <f>IF($B361&lt;&gt;"",ROUND(MAX(Worksheet!X361,Worksheet!AA361),Worksheet!$N$3),"")</f>
        <v/>
      </c>
      <c r="N361" s="19" t="str">
        <f>IF($B361&lt;&gt;"",ROUND(MAX(Worksheet!Y361,Worksheet!Z361),Worksheet!$N$3),"")</f>
        <v/>
      </c>
      <c r="Q361" s="19"/>
      <c r="R361" s="19"/>
    </row>
    <row r="362" spans="2:18" x14ac:dyDescent="0.25">
      <c r="B362" s="10" t="str">
        <f>IF(Worksheet!B362&lt;&gt;"",Worksheet!B362,"")</f>
        <v/>
      </c>
      <c r="C362" s="12" t="str">
        <f t="shared" si="22"/>
        <v/>
      </c>
      <c r="D362" s="12" t="str">
        <f t="shared" si="24"/>
        <v/>
      </c>
      <c r="E362" s="31" t="str">
        <f>IF(Worksheet!I362="","",Worksheet!I362)</f>
        <v/>
      </c>
      <c r="F362" s="32"/>
      <c r="G362" s="33"/>
      <c r="J362" s="19"/>
      <c r="K362" s="19"/>
      <c r="L362" s="19" t="str">
        <f>IF($B362&lt;&gt;"",ROUND(MAX(Worksheet!W362,Worksheet!AB362),Worksheet!$N$3),"")</f>
        <v/>
      </c>
      <c r="M362" s="19" t="str">
        <f>IF($B362&lt;&gt;"",ROUND(MAX(Worksheet!X362,Worksheet!AA362),Worksheet!$N$3),"")</f>
        <v/>
      </c>
      <c r="N362" s="19" t="str">
        <f>IF($B362&lt;&gt;"",ROUND(MAX(Worksheet!Y362,Worksheet!Z362),Worksheet!$N$3),"")</f>
        <v/>
      </c>
      <c r="Q362" s="19"/>
      <c r="R362" s="19"/>
    </row>
    <row r="363" spans="2:18" x14ac:dyDescent="0.25">
      <c r="B363" s="10" t="str">
        <f>IF(Worksheet!B363&lt;&gt;"",Worksheet!B363,"")</f>
        <v/>
      </c>
      <c r="C363" s="12" t="str">
        <f t="shared" si="22"/>
        <v/>
      </c>
      <c r="D363" s="12" t="str">
        <f t="shared" si="24"/>
        <v/>
      </c>
      <c r="E363" s="31" t="str">
        <f>IF(Worksheet!I363="","",Worksheet!I363)</f>
        <v/>
      </c>
      <c r="F363" s="32"/>
      <c r="G363" s="33"/>
      <c r="J363" s="19"/>
      <c r="K363" s="19"/>
      <c r="L363" s="19" t="str">
        <f>IF($B363&lt;&gt;"",ROUND(MAX(Worksheet!W363,Worksheet!AB363),Worksheet!$N$3),"")</f>
        <v/>
      </c>
      <c r="M363" s="19" t="str">
        <f>IF($B363&lt;&gt;"",ROUND(MAX(Worksheet!X363,Worksheet!AA363),Worksheet!$N$3),"")</f>
        <v/>
      </c>
      <c r="N363" s="19" t="str">
        <f>IF($B363&lt;&gt;"",ROUND(MAX(Worksheet!Y363,Worksheet!Z363),Worksheet!$N$3),"")</f>
        <v/>
      </c>
      <c r="Q363" s="19"/>
      <c r="R363" s="19"/>
    </row>
    <row r="364" spans="2:18" x14ac:dyDescent="0.25">
      <c r="B364" s="10" t="str">
        <f>IF(Worksheet!B364&lt;&gt;"",Worksheet!B364,"")</f>
        <v/>
      </c>
      <c r="C364" s="12" t="str">
        <f t="shared" si="22"/>
        <v/>
      </c>
      <c r="D364" s="12" t="str">
        <f t="shared" si="24"/>
        <v/>
      </c>
      <c r="E364" s="31" t="str">
        <f>IF(Worksheet!I364="","",Worksheet!I364)</f>
        <v/>
      </c>
      <c r="F364" s="32"/>
      <c r="G364" s="33"/>
      <c r="J364" s="19"/>
      <c r="K364" s="19"/>
      <c r="L364" s="19" t="str">
        <f>IF($B364&lt;&gt;"",ROUND(MAX(Worksheet!W364,Worksheet!AB364),Worksheet!$N$3),"")</f>
        <v/>
      </c>
      <c r="M364" s="19" t="str">
        <f>IF($B364&lt;&gt;"",ROUND(MAX(Worksheet!X364,Worksheet!AA364),Worksheet!$N$3),"")</f>
        <v/>
      </c>
      <c r="N364" s="19" t="str">
        <f>IF($B364&lt;&gt;"",ROUND(MAX(Worksheet!Y364,Worksheet!Z364),Worksheet!$N$3),"")</f>
        <v/>
      </c>
      <c r="Q364" s="19"/>
      <c r="R364" s="19"/>
    </row>
    <row r="365" spans="2:18" x14ac:dyDescent="0.25">
      <c r="B365" s="10" t="str">
        <f>IF(Worksheet!B365&lt;&gt;"",Worksheet!B365,"")</f>
        <v/>
      </c>
      <c r="C365" s="12" t="str">
        <f t="shared" si="22"/>
        <v/>
      </c>
      <c r="D365" s="12" t="str">
        <f t="shared" si="24"/>
        <v/>
      </c>
      <c r="E365" s="31" t="str">
        <f>IF(Worksheet!I365="","",Worksheet!I365)</f>
        <v/>
      </c>
      <c r="F365" s="32"/>
      <c r="G365" s="33"/>
      <c r="J365" s="19"/>
      <c r="K365" s="19"/>
      <c r="L365" s="19" t="str">
        <f>IF($B365&lt;&gt;"",ROUND(MAX(Worksheet!W365,Worksheet!AB365),Worksheet!$N$3),"")</f>
        <v/>
      </c>
      <c r="M365" s="19" t="str">
        <f>IF($B365&lt;&gt;"",ROUND(MAX(Worksheet!X365,Worksheet!AA365),Worksheet!$N$3),"")</f>
        <v/>
      </c>
      <c r="N365" s="19" t="str">
        <f>IF($B365&lt;&gt;"",ROUND(MAX(Worksheet!Y365,Worksheet!Z365),Worksheet!$N$3),"")</f>
        <v/>
      </c>
      <c r="Q365" s="19"/>
      <c r="R365" s="19"/>
    </row>
    <row r="366" spans="2:18" x14ac:dyDescent="0.25">
      <c r="B366" s="10" t="str">
        <f>IF(Worksheet!B366&lt;&gt;"",Worksheet!B366,"")</f>
        <v/>
      </c>
      <c r="C366" s="12" t="str">
        <f t="shared" si="22"/>
        <v/>
      </c>
      <c r="D366" s="12" t="str">
        <f t="shared" si="24"/>
        <v/>
      </c>
      <c r="E366" s="31" t="str">
        <f>IF(Worksheet!I366="","",Worksheet!I366)</f>
        <v/>
      </c>
      <c r="F366" s="32"/>
      <c r="G366" s="33"/>
      <c r="J366" s="19"/>
      <c r="K366" s="19"/>
      <c r="L366" s="19" t="str">
        <f>IF($B366&lt;&gt;"",ROUND(MAX(Worksheet!W366,Worksheet!AB366),Worksheet!$N$3),"")</f>
        <v/>
      </c>
      <c r="M366" s="19" t="str">
        <f>IF($B366&lt;&gt;"",ROUND(MAX(Worksheet!X366,Worksheet!AA366),Worksheet!$N$3),"")</f>
        <v/>
      </c>
      <c r="N366" s="19" t="str">
        <f>IF($B366&lt;&gt;"",ROUND(MAX(Worksheet!Y366,Worksheet!Z366),Worksheet!$N$3),"")</f>
        <v/>
      </c>
      <c r="Q366" s="19"/>
      <c r="R366" s="19"/>
    </row>
    <row r="367" spans="2:18" x14ac:dyDescent="0.25">
      <c r="B367" s="10" t="str">
        <f>IF(Worksheet!B367&lt;&gt;"",Worksheet!B367,"")</f>
        <v/>
      </c>
      <c r="C367" s="12" t="str">
        <f t="shared" si="22"/>
        <v/>
      </c>
      <c r="D367" s="12" t="str">
        <f t="shared" si="24"/>
        <v/>
      </c>
      <c r="E367" s="31" t="str">
        <f>IF(Worksheet!I367="","",Worksheet!I367)</f>
        <v/>
      </c>
      <c r="F367" s="32"/>
      <c r="G367" s="33"/>
      <c r="J367" s="19"/>
      <c r="K367" s="19"/>
      <c r="L367" s="19" t="str">
        <f>IF($B367&lt;&gt;"",ROUND(MAX(Worksheet!W367,Worksheet!AB367),Worksheet!$N$3),"")</f>
        <v/>
      </c>
      <c r="M367" s="19" t="str">
        <f>IF($B367&lt;&gt;"",ROUND(MAX(Worksheet!X367,Worksheet!AA367),Worksheet!$N$3),"")</f>
        <v/>
      </c>
      <c r="N367" s="19" t="str">
        <f>IF($B367&lt;&gt;"",ROUND(MAX(Worksheet!Y367,Worksheet!Z367),Worksheet!$N$3),"")</f>
        <v/>
      </c>
      <c r="Q367" s="19"/>
      <c r="R367" s="19"/>
    </row>
    <row r="368" spans="2:18" x14ac:dyDescent="0.25">
      <c r="B368" s="10" t="str">
        <f>IF(Worksheet!B368&lt;&gt;"",Worksheet!B368,"")</f>
        <v/>
      </c>
      <c r="C368" s="12" t="str">
        <f t="shared" si="22"/>
        <v/>
      </c>
      <c r="D368" s="12" t="str">
        <f t="shared" si="24"/>
        <v/>
      </c>
      <c r="E368" s="31" t="str">
        <f>IF(Worksheet!I368="","",Worksheet!I368)</f>
        <v/>
      </c>
      <c r="F368" s="32"/>
      <c r="G368" s="33"/>
      <c r="J368" s="19"/>
      <c r="K368" s="19"/>
      <c r="L368" s="19" t="str">
        <f>IF($B368&lt;&gt;"",ROUND(MAX(Worksheet!W368,Worksheet!AB368),Worksheet!$N$3),"")</f>
        <v/>
      </c>
      <c r="M368" s="19" t="str">
        <f>IF($B368&lt;&gt;"",ROUND(MAX(Worksheet!X368,Worksheet!AA368),Worksheet!$N$3),"")</f>
        <v/>
      </c>
      <c r="N368" s="19" t="str">
        <f>IF($B368&lt;&gt;"",ROUND(MAX(Worksheet!Y368,Worksheet!Z368),Worksheet!$N$3),"")</f>
        <v/>
      </c>
      <c r="Q368" s="19"/>
      <c r="R368" s="19"/>
    </row>
    <row r="369" spans="2:18" x14ac:dyDescent="0.25">
      <c r="B369" s="10" t="str">
        <f>IF(Worksheet!B369&lt;&gt;"",Worksheet!B369,"")</f>
        <v/>
      </c>
      <c r="C369" s="12" t="str">
        <f t="shared" si="22"/>
        <v/>
      </c>
      <c r="D369" s="12" t="str">
        <f t="shared" si="24"/>
        <v/>
      </c>
      <c r="E369" s="31" t="str">
        <f>IF(Worksheet!I369="","",Worksheet!I369)</f>
        <v/>
      </c>
      <c r="F369" s="32"/>
      <c r="G369" s="33"/>
      <c r="J369" s="19"/>
      <c r="K369" s="19"/>
      <c r="L369" s="19" t="str">
        <f>IF($B369&lt;&gt;"",ROUND(MAX(Worksheet!W369,Worksheet!AB369),Worksheet!$N$3),"")</f>
        <v/>
      </c>
      <c r="M369" s="19" t="str">
        <f>IF($B369&lt;&gt;"",ROUND(MAX(Worksheet!X369,Worksheet!AA369),Worksheet!$N$3),"")</f>
        <v/>
      </c>
      <c r="N369" s="19" t="str">
        <f>IF($B369&lt;&gt;"",ROUND(MAX(Worksheet!Y369,Worksheet!Z369),Worksheet!$N$3),"")</f>
        <v/>
      </c>
      <c r="Q369" s="19"/>
      <c r="R369" s="19"/>
    </row>
    <row r="370" spans="2:18" x14ac:dyDescent="0.25">
      <c r="B370" s="10" t="str">
        <f>IF(Worksheet!B370&lt;&gt;"",Worksheet!B370,"")</f>
        <v/>
      </c>
      <c r="C370" s="12" t="str">
        <f t="shared" si="22"/>
        <v/>
      </c>
      <c r="D370" s="12" t="str">
        <f t="shared" si="24"/>
        <v/>
      </c>
      <c r="E370" s="31" t="str">
        <f>IF(Worksheet!I370="","",Worksheet!I370)</f>
        <v/>
      </c>
      <c r="F370" s="32"/>
      <c r="G370" s="33"/>
      <c r="J370" s="19"/>
      <c r="K370" s="19"/>
      <c r="L370" s="19" t="str">
        <f>IF($B370&lt;&gt;"",ROUND(MAX(Worksheet!W370,Worksheet!AB370),Worksheet!$N$3),"")</f>
        <v/>
      </c>
      <c r="M370" s="19" t="str">
        <f>IF($B370&lt;&gt;"",ROUND(MAX(Worksheet!X370,Worksheet!AA370),Worksheet!$N$3),"")</f>
        <v/>
      </c>
      <c r="N370" s="19" t="str">
        <f>IF($B370&lt;&gt;"",ROUND(MAX(Worksheet!Y370,Worksheet!Z370),Worksheet!$N$3),"")</f>
        <v/>
      </c>
      <c r="Q370" s="19"/>
      <c r="R370" s="19"/>
    </row>
    <row r="371" spans="2:18" x14ac:dyDescent="0.25">
      <c r="B371" s="10" t="str">
        <f>IF(Worksheet!B371&lt;&gt;"",Worksheet!B371,"")</f>
        <v/>
      </c>
      <c r="C371" s="12" t="str">
        <f t="shared" si="22"/>
        <v/>
      </c>
      <c r="D371" s="12" t="str">
        <f t="shared" si="24"/>
        <v/>
      </c>
      <c r="E371" s="31" t="str">
        <f>IF(Worksheet!I371="","",Worksheet!I371)</f>
        <v/>
      </c>
      <c r="F371" s="32"/>
      <c r="G371" s="33"/>
      <c r="J371" s="19"/>
      <c r="K371" s="19"/>
      <c r="L371" s="19" t="str">
        <f>IF($B371&lt;&gt;"",ROUND(MAX(Worksheet!W371,Worksheet!AB371),Worksheet!$N$3),"")</f>
        <v/>
      </c>
      <c r="M371" s="19" t="str">
        <f>IF($B371&lt;&gt;"",ROUND(MAX(Worksheet!X371,Worksheet!AA371),Worksheet!$N$3),"")</f>
        <v/>
      </c>
      <c r="N371" s="19" t="str">
        <f>IF($B371&lt;&gt;"",ROUND(MAX(Worksheet!Y371,Worksheet!Z371),Worksheet!$N$3),"")</f>
        <v/>
      </c>
      <c r="Q371" s="19"/>
      <c r="R371" s="19"/>
    </row>
    <row r="372" spans="2:18" x14ac:dyDescent="0.25">
      <c r="B372" s="10" t="str">
        <f>IF(Worksheet!B372&lt;&gt;"",Worksheet!B372,"")</f>
        <v/>
      </c>
      <c r="C372" s="12" t="str">
        <f t="shared" si="22"/>
        <v/>
      </c>
      <c r="D372" s="12" t="str">
        <f t="shared" si="24"/>
        <v/>
      </c>
      <c r="E372" s="31" t="str">
        <f>IF(Worksheet!I372="","",Worksheet!I372)</f>
        <v/>
      </c>
      <c r="F372" s="32"/>
      <c r="G372" s="33"/>
      <c r="J372" s="19"/>
      <c r="K372" s="19"/>
      <c r="L372" s="19" t="str">
        <f>IF($B372&lt;&gt;"",ROUND(MAX(Worksheet!W372,Worksheet!AB372),Worksheet!$N$3),"")</f>
        <v/>
      </c>
      <c r="M372" s="19" t="str">
        <f>IF($B372&lt;&gt;"",ROUND(MAX(Worksheet!X372,Worksheet!AA372),Worksheet!$N$3),"")</f>
        <v/>
      </c>
      <c r="N372" s="19" t="str">
        <f>IF($B372&lt;&gt;"",ROUND(MAX(Worksheet!Y372,Worksheet!Z372),Worksheet!$N$3),"")</f>
        <v/>
      </c>
      <c r="Q372" s="19"/>
      <c r="R372" s="19"/>
    </row>
    <row r="373" spans="2:18" x14ac:dyDescent="0.25">
      <c r="B373" s="10" t="str">
        <f>IF(Worksheet!B373&lt;&gt;"",Worksheet!B373,"")</f>
        <v/>
      </c>
      <c r="C373" s="12" t="str">
        <f t="shared" si="22"/>
        <v/>
      </c>
      <c r="D373" s="12" t="str">
        <f t="shared" si="24"/>
        <v/>
      </c>
      <c r="E373" s="31" t="str">
        <f>IF(Worksheet!I373="","",Worksheet!I373)</f>
        <v/>
      </c>
      <c r="F373" s="32"/>
      <c r="G373" s="33"/>
      <c r="J373" s="19"/>
      <c r="K373" s="19"/>
      <c r="L373" s="19" t="str">
        <f>IF($B373&lt;&gt;"",ROUND(MAX(Worksheet!W373,Worksheet!AB373),Worksheet!$N$3),"")</f>
        <v/>
      </c>
      <c r="M373" s="19" t="str">
        <f>IF($B373&lt;&gt;"",ROUND(MAX(Worksheet!X373,Worksheet!AA373),Worksheet!$N$3),"")</f>
        <v/>
      </c>
      <c r="N373" s="19" t="str">
        <f>IF($B373&lt;&gt;"",ROUND(MAX(Worksheet!Y373,Worksheet!Z373),Worksheet!$N$3),"")</f>
        <v/>
      </c>
      <c r="Q373" s="19"/>
      <c r="R373" s="19"/>
    </row>
    <row r="374" spans="2:18" x14ac:dyDescent="0.25">
      <c r="B374" s="10" t="str">
        <f>IF(Worksheet!B374&lt;&gt;"",Worksheet!B374,"")</f>
        <v/>
      </c>
      <c r="C374" s="12" t="str">
        <f t="shared" si="22"/>
        <v/>
      </c>
      <c r="D374" s="12" t="str">
        <f t="shared" si="24"/>
        <v/>
      </c>
      <c r="E374" s="31" t="str">
        <f>IF(Worksheet!I374="","",Worksheet!I374)</f>
        <v/>
      </c>
      <c r="F374" s="32"/>
      <c r="G374" s="33"/>
      <c r="J374" s="19"/>
      <c r="K374" s="19"/>
      <c r="L374" s="19" t="str">
        <f>IF($B374&lt;&gt;"",ROUND(MAX(Worksheet!W374,Worksheet!AB374),Worksheet!$N$3),"")</f>
        <v/>
      </c>
      <c r="M374" s="19" t="str">
        <f>IF($B374&lt;&gt;"",ROUND(MAX(Worksheet!X374,Worksheet!AA374),Worksheet!$N$3),"")</f>
        <v/>
      </c>
      <c r="N374" s="19" t="str">
        <f>IF($B374&lt;&gt;"",ROUND(MAX(Worksheet!Y374,Worksheet!Z374),Worksheet!$N$3),"")</f>
        <v/>
      </c>
      <c r="Q374" s="19"/>
      <c r="R374" s="19"/>
    </row>
    <row r="375" spans="2:18" x14ac:dyDescent="0.25">
      <c r="B375" s="10" t="str">
        <f>IF(Worksheet!B375&lt;&gt;"",Worksheet!B375,"")</f>
        <v/>
      </c>
      <c r="C375" s="12" t="str">
        <f t="shared" si="22"/>
        <v/>
      </c>
      <c r="D375" s="12" t="str">
        <f t="shared" si="24"/>
        <v/>
      </c>
      <c r="E375" s="31" t="str">
        <f>IF(Worksheet!I375="","",Worksheet!I375)</f>
        <v/>
      </c>
      <c r="F375" s="32"/>
      <c r="G375" s="33"/>
      <c r="J375" s="19"/>
      <c r="K375" s="19"/>
      <c r="L375" s="19" t="str">
        <f>IF($B375&lt;&gt;"",ROUND(MAX(Worksheet!W375,Worksheet!AB375),Worksheet!$N$3),"")</f>
        <v/>
      </c>
      <c r="M375" s="19" t="str">
        <f>IF($B375&lt;&gt;"",ROUND(MAX(Worksheet!X375,Worksheet!AA375),Worksheet!$N$3),"")</f>
        <v/>
      </c>
      <c r="N375" s="19" t="str">
        <f>IF($B375&lt;&gt;"",ROUND(MAX(Worksheet!Y375,Worksheet!Z375),Worksheet!$N$3),"")</f>
        <v/>
      </c>
      <c r="Q375" s="19"/>
      <c r="R375" s="19"/>
    </row>
    <row r="376" spans="2:18" x14ac:dyDescent="0.25">
      <c r="J376" s="19"/>
      <c r="K376" s="19"/>
      <c r="L376" s="19" t="str">
        <f>IF($B376&lt;&gt;"",ROUND(MAX(Worksheet!W376,Worksheet!AB376),Worksheet!$N$3),"")</f>
        <v/>
      </c>
      <c r="M376" s="19" t="str">
        <f>IF($B376&lt;&gt;"",ROUND(MAX(Worksheet!X376,Worksheet!AA376),Worksheet!$N$3),"")</f>
        <v/>
      </c>
      <c r="N376" s="19" t="str">
        <f>IF($B376&lt;&gt;"",ROUND(MAX(Worksheet!Y376,Worksheet!Z376),Worksheet!$N$3),"")</f>
        <v/>
      </c>
      <c r="Q376" s="19"/>
      <c r="R376" s="19"/>
    </row>
    <row r="377" spans="2:18" x14ac:dyDescent="0.25">
      <c r="B377" s="61" t="s">
        <v>67</v>
      </c>
      <c r="C377" s="61"/>
      <c r="D377" s="61"/>
      <c r="E377" s="61"/>
      <c r="F377" s="61"/>
      <c r="G377" s="61"/>
      <c r="H377" s="2" t="str">
        <f>CONCATENATE("Page ",O377," of ",$Q$1)</f>
        <v>Page 10 of 2</v>
      </c>
      <c r="J377" s="19"/>
      <c r="K377" s="19"/>
      <c r="L377" s="19" t="e">
        <f>IF($B377&lt;&gt;"",ROUND(MAX(Worksheet!W377,Worksheet!AB377),Worksheet!$N$3),"")</f>
        <v>#VALUE!</v>
      </c>
      <c r="M377" s="19" t="e">
        <f>IF($B377&lt;&gt;"",ROUND(MAX(Worksheet!X377,Worksheet!AA377),Worksheet!$N$3),"")</f>
        <v>#VALUE!</v>
      </c>
      <c r="N377" s="19" t="e">
        <f>IF($B377&lt;&gt;"",ROUND(MAX(Worksheet!Y377,Worksheet!Z377),Worksheet!$N$3),"")</f>
        <v>#VALUE!</v>
      </c>
      <c r="O377" s="13">
        <f>O330+1</f>
        <v>10</v>
      </c>
      <c r="P377" s="13">
        <f>P330+1</f>
        <v>10</v>
      </c>
      <c r="Q377" s="19"/>
      <c r="R377" s="19"/>
    </row>
    <row r="378" spans="2:18" ht="18" x14ac:dyDescent="0.25">
      <c r="B378" s="59" t="s">
        <v>72</v>
      </c>
      <c r="C378" s="59"/>
      <c r="D378" s="59"/>
      <c r="E378" s="59"/>
      <c r="F378" s="59"/>
      <c r="G378" s="34"/>
      <c r="J378" s="19"/>
      <c r="K378" s="19"/>
      <c r="L378" s="19" t="e">
        <f>IF($B378&lt;&gt;"",ROUND(MAX(Worksheet!W378,Worksheet!AB378),Worksheet!$N$3),"")</f>
        <v>#VALUE!</v>
      </c>
      <c r="M378" s="19" t="e">
        <f>IF($B378&lt;&gt;"",ROUND(MAX(Worksheet!X378,Worksheet!AA378),Worksheet!$N$3),"")</f>
        <v>#VALUE!</v>
      </c>
      <c r="N378" s="19" t="e">
        <f>IF($B378&lt;&gt;"",ROUND(MAX(Worksheet!Y378,Worksheet!Z378),Worksheet!$N$3),"")</f>
        <v>#VALUE!</v>
      </c>
      <c r="Q378" s="19"/>
      <c r="R378" s="19"/>
    </row>
    <row r="379" spans="2:18" ht="16.5" thickBot="1" x14ac:dyDescent="0.3">
      <c r="B379" s="3" t="s">
        <v>31</v>
      </c>
      <c r="C379" s="28">
        <f>$C$3</f>
        <v>0</v>
      </c>
      <c r="D379" s="3" t="s">
        <v>24</v>
      </c>
      <c r="E379" s="4" t="e">
        <f>#REF!</f>
        <v>#REF!</v>
      </c>
      <c r="G379" s="5"/>
      <c r="J379" s="19"/>
      <c r="K379" s="19"/>
      <c r="L379" s="19" t="e">
        <f>IF($B379&lt;&gt;"",ROUND(MAX(Worksheet!W379,Worksheet!AB379),Worksheet!$N$3),"")</f>
        <v>#VALUE!</v>
      </c>
      <c r="M379" s="19" t="e">
        <f>IF($B379&lt;&gt;"",ROUND(MAX(Worksheet!X379,Worksheet!AA379),Worksheet!$N$3),"")</f>
        <v>#VALUE!</v>
      </c>
      <c r="N379" s="19" t="e">
        <f>IF($B379&lt;&gt;"",ROUND(MAX(Worksheet!Y379,Worksheet!Z379),Worksheet!$N$3),"")</f>
        <v>#VALUE!</v>
      </c>
      <c r="Q379" s="19"/>
      <c r="R379" s="19"/>
    </row>
    <row r="380" spans="2:18" x14ac:dyDescent="0.25">
      <c r="G380" s="6"/>
      <c r="J380" s="19"/>
      <c r="K380" s="19"/>
      <c r="L380" s="19" t="str">
        <f>IF($B380&lt;&gt;"",ROUND(MAX(Worksheet!W380,Worksheet!AB380),Worksheet!$N$3),"")</f>
        <v/>
      </c>
      <c r="M380" s="19" t="str">
        <f>IF($B380&lt;&gt;"",ROUND(MAX(Worksheet!X380,Worksheet!AA380),Worksheet!$N$3),"")</f>
        <v/>
      </c>
      <c r="N380" s="19" t="str">
        <f>IF($B380&lt;&gt;"",ROUND(MAX(Worksheet!Y380,Worksheet!Z380),Worksheet!$N$3),"")</f>
        <v/>
      </c>
      <c r="Q380" s="19"/>
      <c r="R380" s="19"/>
    </row>
    <row r="381" spans="2:18" x14ac:dyDescent="0.25">
      <c r="C381" s="60" t="s">
        <v>70</v>
      </c>
      <c r="D381" s="60"/>
      <c r="G381" s="6"/>
      <c r="J381" s="19"/>
      <c r="K381" s="19"/>
      <c r="L381" s="19" t="str">
        <f>IF($B381&lt;&gt;"",ROUND(MAX(Worksheet!W381,Worksheet!AB381),Worksheet!$N$3),"")</f>
        <v/>
      </c>
      <c r="M381" s="19" t="str">
        <f>IF($B381&lt;&gt;"",ROUND(MAX(Worksheet!X381,Worksheet!AA381),Worksheet!$N$3),"")</f>
        <v/>
      </c>
      <c r="N381" s="19" t="str">
        <f>IF($B381&lt;&gt;"",ROUND(MAX(Worksheet!Y381,Worksheet!Z381),Worksheet!$N$3),"")</f>
        <v/>
      </c>
      <c r="Q381" s="19"/>
      <c r="R381" s="19"/>
    </row>
    <row r="382" spans="2:18" x14ac:dyDescent="0.25">
      <c r="B382" s="7" t="s">
        <v>45</v>
      </c>
      <c r="C382" s="7" t="s">
        <v>9</v>
      </c>
      <c r="D382" s="7" t="s">
        <v>11</v>
      </c>
      <c r="E382" s="35" t="s">
        <v>52</v>
      </c>
      <c r="F382" s="35"/>
      <c r="G382" s="35"/>
      <c r="J382" s="19"/>
      <c r="K382" s="19"/>
      <c r="L382" s="19" t="e">
        <f>IF($B382&lt;&gt;"",ROUND(MAX(Worksheet!W382,Worksheet!AB382),Worksheet!$N$3),"")</f>
        <v>#VALUE!</v>
      </c>
      <c r="M382" s="19" t="e">
        <f>IF($B382&lt;&gt;"",ROUND(MAX(Worksheet!X382,Worksheet!AA382),Worksheet!$N$3),"")</f>
        <v>#VALUE!</v>
      </c>
      <c r="N382" s="19" t="e">
        <f>IF($B382&lt;&gt;"",ROUND(MAX(Worksheet!Y382,Worksheet!Z382),Worksheet!$N$3),"")</f>
        <v>#VALUE!</v>
      </c>
      <c r="Q382" s="19"/>
      <c r="R382" s="19"/>
    </row>
    <row r="383" spans="2:18" x14ac:dyDescent="0.25">
      <c r="B383" s="10" t="str">
        <f>IF(Worksheet!B383&lt;&gt;"",Worksheet!B383,"")</f>
        <v/>
      </c>
      <c r="C383" s="12" t="str">
        <f t="shared" ref="C383:C422" si="25">IF(ISERROR(L383),"",L383)</f>
        <v/>
      </c>
      <c r="D383" s="12" t="str">
        <f t="shared" ref="D383:D398" si="26">IF(ISERROR(N383),"",N383)</f>
        <v/>
      </c>
      <c r="E383" s="31" t="str">
        <f>IF(Worksheet!I383="","",Worksheet!I383)</f>
        <v/>
      </c>
      <c r="F383" s="32"/>
      <c r="G383" s="33"/>
      <c r="J383" s="19"/>
      <c r="K383" s="19"/>
      <c r="L383" s="19" t="str">
        <f>IF($B383&lt;&gt;"",ROUND(MAX(Worksheet!W383,Worksheet!AB383),Worksheet!$N$3),"")</f>
        <v/>
      </c>
      <c r="M383" s="19" t="str">
        <f>IF($B383&lt;&gt;"",ROUND(MAX(Worksheet!X383,Worksheet!AA383),Worksheet!$N$3),"")</f>
        <v/>
      </c>
      <c r="N383" s="19" t="str">
        <f>IF($B383&lt;&gt;"",ROUND(MAX(Worksheet!Y383,Worksheet!Z383),Worksheet!$N$3),"")</f>
        <v/>
      </c>
      <c r="Q383" s="13">
        <f>IF(B383="",Q336,Q336+1)</f>
        <v>2</v>
      </c>
      <c r="R383" s="19"/>
    </row>
    <row r="384" spans="2:18" x14ac:dyDescent="0.25">
      <c r="B384" s="10" t="str">
        <f>IF(Worksheet!B384&lt;&gt;"",Worksheet!B384,"")</f>
        <v/>
      </c>
      <c r="C384" s="12" t="str">
        <f t="shared" si="25"/>
        <v/>
      </c>
      <c r="D384" s="12" t="str">
        <f t="shared" si="26"/>
        <v/>
      </c>
      <c r="E384" s="31" t="str">
        <f>IF(Worksheet!I384="","",Worksheet!I384)</f>
        <v/>
      </c>
      <c r="F384" s="32"/>
      <c r="G384" s="33"/>
      <c r="J384" s="19"/>
      <c r="K384" s="19"/>
      <c r="L384" s="19" t="str">
        <f>IF($B384&lt;&gt;"",ROUND(MAX(Worksheet!W384,Worksheet!AB384),Worksheet!$N$3),"")</f>
        <v/>
      </c>
      <c r="M384" s="19" t="str">
        <f>IF($B384&lt;&gt;"",ROUND(MAX(Worksheet!X384,Worksheet!AA384),Worksheet!$N$3),"")</f>
        <v/>
      </c>
      <c r="N384" s="19" t="str">
        <f>IF($B384&lt;&gt;"",ROUND(MAX(Worksheet!Y384,Worksheet!Z384),Worksheet!$N$3),"")</f>
        <v/>
      </c>
      <c r="Q384" s="19"/>
      <c r="R384" s="19"/>
    </row>
    <row r="385" spans="2:18" x14ac:dyDescent="0.25">
      <c r="B385" s="10" t="str">
        <f>IF(Worksheet!B385&lt;&gt;"",Worksheet!B385,"")</f>
        <v/>
      </c>
      <c r="C385" s="12" t="str">
        <f t="shared" si="25"/>
        <v/>
      </c>
      <c r="D385" s="12" t="str">
        <f t="shared" si="26"/>
        <v/>
      </c>
      <c r="E385" s="31" t="str">
        <f>IF(Worksheet!I385="","",Worksheet!I385)</f>
        <v/>
      </c>
      <c r="F385" s="32"/>
      <c r="G385" s="33"/>
      <c r="J385" s="19"/>
      <c r="K385" s="19"/>
      <c r="L385" s="19" t="str">
        <f>IF($B385&lt;&gt;"",ROUND(MAX(Worksheet!W385,Worksheet!AB385),Worksheet!$N$3),"")</f>
        <v/>
      </c>
      <c r="M385" s="19" t="str">
        <f>IF($B385&lt;&gt;"",ROUND(MAX(Worksheet!X385,Worksheet!AA385),Worksheet!$N$3),"")</f>
        <v/>
      </c>
      <c r="N385" s="19" t="str">
        <f>IF($B385&lt;&gt;"",ROUND(MAX(Worksheet!Y385,Worksheet!Z385),Worksheet!$N$3),"")</f>
        <v/>
      </c>
      <c r="Q385" s="19"/>
      <c r="R385" s="19"/>
    </row>
    <row r="386" spans="2:18" x14ac:dyDescent="0.25">
      <c r="B386" s="10" t="str">
        <f>IF(Worksheet!B386&lt;&gt;"",Worksheet!B386,"")</f>
        <v/>
      </c>
      <c r="C386" s="12" t="str">
        <f t="shared" si="25"/>
        <v/>
      </c>
      <c r="D386" s="12" t="str">
        <f t="shared" si="26"/>
        <v/>
      </c>
      <c r="E386" s="31" t="str">
        <f>IF(Worksheet!I386="","",Worksheet!I386)</f>
        <v/>
      </c>
      <c r="F386" s="32"/>
      <c r="G386" s="33"/>
      <c r="J386" s="19"/>
      <c r="K386" s="19"/>
      <c r="L386" s="19" t="str">
        <f>IF($B386&lt;&gt;"",ROUND(MAX(Worksheet!W386,Worksheet!AB386),Worksheet!$N$3),"")</f>
        <v/>
      </c>
      <c r="M386" s="19" t="str">
        <f>IF($B386&lt;&gt;"",ROUND(MAX(Worksheet!X386,Worksheet!AA386),Worksheet!$N$3),"")</f>
        <v/>
      </c>
      <c r="N386" s="19" t="str">
        <f>IF($B386&lt;&gt;"",ROUND(MAX(Worksheet!Y386,Worksheet!Z386),Worksheet!$N$3),"")</f>
        <v/>
      </c>
      <c r="Q386" s="19"/>
      <c r="R386" s="19"/>
    </row>
    <row r="387" spans="2:18" x14ac:dyDescent="0.25">
      <c r="B387" s="10" t="str">
        <f>IF(Worksheet!B387&lt;&gt;"",Worksheet!B387,"")</f>
        <v/>
      </c>
      <c r="C387" s="12" t="str">
        <f t="shared" si="25"/>
        <v/>
      </c>
      <c r="D387" s="12" t="str">
        <f t="shared" si="26"/>
        <v/>
      </c>
      <c r="E387" s="31" t="str">
        <f>IF(Worksheet!I387="","",Worksheet!I387)</f>
        <v/>
      </c>
      <c r="F387" s="32"/>
      <c r="G387" s="33"/>
      <c r="J387" s="19"/>
      <c r="K387" s="19"/>
      <c r="L387" s="19" t="str">
        <f>IF($B387&lt;&gt;"",ROUND(MAX(Worksheet!W387,Worksheet!AB387),Worksheet!$N$3),"")</f>
        <v/>
      </c>
      <c r="M387" s="19" t="str">
        <f>IF($B387&lt;&gt;"",ROUND(MAX(Worksheet!X387,Worksheet!AA387),Worksheet!$N$3),"")</f>
        <v/>
      </c>
      <c r="N387" s="19" t="str">
        <f>IF($B387&lt;&gt;"",ROUND(MAX(Worksheet!Y387,Worksheet!Z387),Worksheet!$N$3),"")</f>
        <v/>
      </c>
      <c r="Q387" s="19"/>
      <c r="R387" s="19"/>
    </row>
    <row r="388" spans="2:18" x14ac:dyDescent="0.25">
      <c r="B388" s="10" t="str">
        <f>IF(Worksheet!B388&lt;&gt;"",Worksheet!B388,"")</f>
        <v/>
      </c>
      <c r="C388" s="12" t="str">
        <f t="shared" si="25"/>
        <v/>
      </c>
      <c r="D388" s="12" t="str">
        <f t="shared" si="26"/>
        <v/>
      </c>
      <c r="E388" s="31" t="str">
        <f>IF(Worksheet!I388="","",Worksheet!I388)</f>
        <v/>
      </c>
      <c r="F388" s="32"/>
      <c r="G388" s="33"/>
      <c r="J388" s="19"/>
      <c r="K388" s="19"/>
      <c r="L388" s="19" t="str">
        <f>IF($B388&lt;&gt;"",ROUND(MAX(Worksheet!W388,Worksheet!AB388),Worksheet!$N$3),"")</f>
        <v/>
      </c>
      <c r="M388" s="19" t="str">
        <f>IF($B388&lt;&gt;"",ROUND(MAX(Worksheet!X388,Worksheet!AA388),Worksheet!$N$3),"")</f>
        <v/>
      </c>
      <c r="N388" s="19" t="str">
        <f>IF($B388&lt;&gt;"",ROUND(MAX(Worksheet!Y388,Worksheet!Z388),Worksheet!$N$3),"")</f>
        <v/>
      </c>
      <c r="Q388" s="19"/>
      <c r="R388" s="19"/>
    </row>
    <row r="389" spans="2:18" x14ac:dyDescent="0.25">
      <c r="B389" s="10" t="str">
        <f>IF(Worksheet!B389&lt;&gt;"",Worksheet!B389,"")</f>
        <v/>
      </c>
      <c r="C389" s="12" t="str">
        <f t="shared" si="25"/>
        <v/>
      </c>
      <c r="D389" s="12" t="str">
        <f t="shared" si="26"/>
        <v/>
      </c>
      <c r="E389" s="31" t="str">
        <f>IF(Worksheet!I389="","",Worksheet!I389)</f>
        <v/>
      </c>
      <c r="F389" s="32"/>
      <c r="G389" s="33"/>
      <c r="J389" s="19"/>
      <c r="K389" s="19"/>
      <c r="L389" s="19" t="str">
        <f>IF($B389&lt;&gt;"",ROUND(MAX(Worksheet!W389,Worksheet!AB389),Worksheet!$N$3),"")</f>
        <v/>
      </c>
      <c r="M389" s="19" t="str">
        <f>IF($B389&lt;&gt;"",ROUND(MAX(Worksheet!X389,Worksheet!AA389),Worksheet!$N$3),"")</f>
        <v/>
      </c>
      <c r="N389" s="19" t="str">
        <f>IF($B389&lt;&gt;"",ROUND(MAX(Worksheet!Y389,Worksheet!Z389),Worksheet!$N$3),"")</f>
        <v/>
      </c>
      <c r="Q389" s="19"/>
      <c r="R389" s="19"/>
    </row>
    <row r="390" spans="2:18" x14ac:dyDescent="0.25">
      <c r="B390" s="10" t="str">
        <f>IF(Worksheet!B390&lt;&gt;"",Worksheet!B390,"")</f>
        <v/>
      </c>
      <c r="C390" s="12" t="str">
        <f t="shared" si="25"/>
        <v/>
      </c>
      <c r="D390" s="12" t="str">
        <f t="shared" si="26"/>
        <v/>
      </c>
      <c r="E390" s="31" t="str">
        <f>IF(Worksheet!I390="","",Worksheet!I390)</f>
        <v/>
      </c>
      <c r="F390" s="32"/>
      <c r="G390" s="33"/>
      <c r="J390" s="19"/>
      <c r="K390" s="19"/>
      <c r="L390" s="19" t="str">
        <f>IF($B390&lt;&gt;"",ROUND(MAX(Worksheet!W390,Worksheet!AB390),Worksheet!$N$3),"")</f>
        <v/>
      </c>
      <c r="M390" s="19" t="str">
        <f>IF($B390&lt;&gt;"",ROUND(MAX(Worksheet!X390,Worksheet!AA390),Worksheet!$N$3),"")</f>
        <v/>
      </c>
      <c r="N390" s="19" t="str">
        <f>IF($B390&lt;&gt;"",ROUND(MAX(Worksheet!Y390,Worksheet!Z390),Worksheet!$N$3),"")</f>
        <v/>
      </c>
      <c r="Q390" s="19"/>
      <c r="R390" s="19"/>
    </row>
    <row r="391" spans="2:18" x14ac:dyDescent="0.25">
      <c r="B391" s="10" t="str">
        <f>IF(Worksheet!B391&lt;&gt;"",Worksheet!B391,"")</f>
        <v/>
      </c>
      <c r="C391" s="12" t="str">
        <f t="shared" si="25"/>
        <v/>
      </c>
      <c r="D391" s="12" t="str">
        <f t="shared" si="26"/>
        <v/>
      </c>
      <c r="E391" s="31" t="str">
        <f>IF(Worksheet!I391="","",Worksheet!I391)</f>
        <v/>
      </c>
      <c r="F391" s="32"/>
      <c r="G391" s="33"/>
      <c r="J391" s="19"/>
      <c r="K391" s="19"/>
      <c r="L391" s="19" t="str">
        <f>IF($B391&lt;&gt;"",ROUND(MAX(Worksheet!W391,Worksheet!AB391),Worksheet!$N$3),"")</f>
        <v/>
      </c>
      <c r="M391" s="19" t="str">
        <f>IF($B391&lt;&gt;"",ROUND(MAX(Worksheet!X391,Worksheet!AA391),Worksheet!$N$3),"")</f>
        <v/>
      </c>
      <c r="N391" s="19" t="str">
        <f>IF($B391&lt;&gt;"",ROUND(MAX(Worksheet!Y391,Worksheet!Z391),Worksheet!$N$3),"")</f>
        <v/>
      </c>
      <c r="Q391" s="19"/>
      <c r="R391" s="19"/>
    </row>
    <row r="392" spans="2:18" x14ac:dyDescent="0.25">
      <c r="B392" s="10" t="str">
        <f>IF(Worksheet!B392&lt;&gt;"",Worksheet!B392,"")</f>
        <v/>
      </c>
      <c r="C392" s="12" t="str">
        <f t="shared" si="25"/>
        <v/>
      </c>
      <c r="D392" s="12" t="str">
        <f t="shared" si="26"/>
        <v/>
      </c>
      <c r="E392" s="31" t="str">
        <f>IF(Worksheet!I392="","",Worksheet!I392)</f>
        <v/>
      </c>
      <c r="F392" s="32"/>
      <c r="G392" s="33"/>
      <c r="J392" s="19"/>
      <c r="K392" s="19"/>
      <c r="L392" s="19" t="str">
        <f>IF($B392&lt;&gt;"",ROUND(MAX(Worksheet!W392,Worksheet!AB392),Worksheet!$N$3),"")</f>
        <v/>
      </c>
      <c r="M392" s="19" t="str">
        <f>IF($B392&lt;&gt;"",ROUND(MAX(Worksheet!X392,Worksheet!AA392),Worksheet!$N$3),"")</f>
        <v/>
      </c>
      <c r="N392" s="19" t="str">
        <f>IF($B392&lt;&gt;"",ROUND(MAX(Worksheet!Y392,Worksheet!Z392),Worksheet!$N$3),"")</f>
        <v/>
      </c>
      <c r="Q392" s="19"/>
      <c r="R392" s="19"/>
    </row>
    <row r="393" spans="2:18" x14ac:dyDescent="0.25">
      <c r="B393" s="10" t="str">
        <f>IF(Worksheet!B393&lt;&gt;"",Worksheet!B393,"")</f>
        <v/>
      </c>
      <c r="C393" s="12" t="str">
        <f t="shared" si="25"/>
        <v/>
      </c>
      <c r="D393" s="12" t="str">
        <f t="shared" si="26"/>
        <v/>
      </c>
      <c r="E393" s="31" t="str">
        <f>IF(Worksheet!I393="","",Worksheet!I393)</f>
        <v/>
      </c>
      <c r="F393" s="32"/>
      <c r="G393" s="33"/>
      <c r="J393" s="19"/>
      <c r="K393" s="19"/>
      <c r="L393" s="19" t="str">
        <f>IF($B393&lt;&gt;"",ROUND(MAX(Worksheet!W393,Worksheet!AB393),Worksheet!$N$3),"")</f>
        <v/>
      </c>
      <c r="M393" s="19" t="str">
        <f>IF($B393&lt;&gt;"",ROUND(MAX(Worksheet!X393,Worksheet!AA393),Worksheet!$N$3),"")</f>
        <v/>
      </c>
      <c r="N393" s="19" t="str">
        <f>IF($B393&lt;&gt;"",ROUND(MAX(Worksheet!Y393,Worksheet!Z393),Worksheet!$N$3),"")</f>
        <v/>
      </c>
      <c r="Q393" s="19"/>
      <c r="R393" s="19"/>
    </row>
    <row r="394" spans="2:18" x14ac:dyDescent="0.25">
      <c r="B394" s="10" t="str">
        <f>IF(Worksheet!B394&lt;&gt;"",Worksheet!B394,"")</f>
        <v/>
      </c>
      <c r="C394" s="12" t="str">
        <f t="shared" si="25"/>
        <v/>
      </c>
      <c r="D394" s="12" t="str">
        <f t="shared" si="26"/>
        <v/>
      </c>
      <c r="E394" s="31" t="str">
        <f>IF(Worksheet!I394="","",Worksheet!I394)</f>
        <v/>
      </c>
      <c r="F394" s="32"/>
      <c r="G394" s="33"/>
      <c r="J394" s="19"/>
      <c r="K394" s="19"/>
      <c r="L394" s="19" t="str">
        <f>IF($B394&lt;&gt;"",ROUND(MAX(Worksheet!W394,Worksheet!AB394),Worksheet!$N$3),"")</f>
        <v/>
      </c>
      <c r="M394" s="19" t="str">
        <f>IF($B394&lt;&gt;"",ROUND(MAX(Worksheet!X394,Worksheet!AA394),Worksheet!$N$3),"")</f>
        <v/>
      </c>
      <c r="N394" s="19" t="str">
        <f>IF($B394&lt;&gt;"",ROUND(MAX(Worksheet!Y394,Worksheet!Z394),Worksheet!$N$3),"")</f>
        <v/>
      </c>
      <c r="Q394" s="19"/>
      <c r="R394" s="19"/>
    </row>
    <row r="395" spans="2:18" x14ac:dyDescent="0.25">
      <c r="B395" s="10" t="str">
        <f>IF(Worksheet!B395&lt;&gt;"",Worksheet!B395,"")</f>
        <v/>
      </c>
      <c r="C395" s="12" t="str">
        <f t="shared" si="25"/>
        <v/>
      </c>
      <c r="D395" s="12" t="str">
        <f t="shared" si="26"/>
        <v/>
      </c>
      <c r="E395" s="31" t="str">
        <f>IF(Worksheet!I395="","",Worksheet!I395)</f>
        <v/>
      </c>
      <c r="F395" s="32"/>
      <c r="G395" s="33"/>
      <c r="J395" s="19"/>
      <c r="K395" s="19"/>
      <c r="L395" s="19" t="str">
        <f>IF($B395&lt;&gt;"",ROUND(MAX(Worksheet!W395,Worksheet!AB395),Worksheet!$N$3),"")</f>
        <v/>
      </c>
      <c r="M395" s="19" t="str">
        <f>IF($B395&lt;&gt;"",ROUND(MAX(Worksheet!X395,Worksheet!AA395),Worksheet!$N$3),"")</f>
        <v/>
      </c>
      <c r="N395" s="19" t="str">
        <f>IF($B395&lt;&gt;"",ROUND(MAX(Worksheet!Y395,Worksheet!Z395),Worksheet!$N$3),"")</f>
        <v/>
      </c>
      <c r="Q395" s="19"/>
      <c r="R395" s="19"/>
    </row>
    <row r="396" spans="2:18" x14ac:dyDescent="0.25">
      <c r="B396" s="10" t="str">
        <f>IF(Worksheet!B396&lt;&gt;"",Worksheet!B396,"")</f>
        <v/>
      </c>
      <c r="C396" s="12" t="str">
        <f t="shared" si="25"/>
        <v/>
      </c>
      <c r="D396" s="12" t="str">
        <f t="shared" si="26"/>
        <v/>
      </c>
      <c r="E396" s="31" t="str">
        <f>IF(Worksheet!I396="","",Worksheet!I396)</f>
        <v/>
      </c>
      <c r="F396" s="32"/>
      <c r="G396" s="33"/>
      <c r="J396" s="19"/>
      <c r="K396" s="19"/>
      <c r="L396" s="19" t="str">
        <f>IF($B396&lt;&gt;"",ROUND(MAX(Worksheet!W396,Worksheet!AB396),Worksheet!$N$3),"")</f>
        <v/>
      </c>
      <c r="M396" s="19" t="str">
        <f>IF($B396&lt;&gt;"",ROUND(MAX(Worksheet!X396,Worksheet!AA396),Worksheet!$N$3),"")</f>
        <v/>
      </c>
      <c r="N396" s="19" t="str">
        <f>IF($B396&lt;&gt;"",ROUND(MAX(Worksheet!Y396,Worksheet!Z396),Worksheet!$N$3),"")</f>
        <v/>
      </c>
      <c r="Q396" s="19"/>
      <c r="R396" s="19"/>
    </row>
    <row r="397" spans="2:18" x14ac:dyDescent="0.25">
      <c r="B397" s="10" t="str">
        <f>IF(Worksheet!B397&lt;&gt;"",Worksheet!B397,"")</f>
        <v/>
      </c>
      <c r="C397" s="12" t="str">
        <f t="shared" si="25"/>
        <v/>
      </c>
      <c r="D397" s="12" t="str">
        <f t="shared" si="26"/>
        <v/>
      </c>
      <c r="E397" s="31" t="str">
        <f>IF(Worksheet!I397="","",Worksheet!I397)</f>
        <v/>
      </c>
      <c r="F397" s="32"/>
      <c r="G397" s="33"/>
      <c r="J397" s="19"/>
      <c r="K397" s="19"/>
      <c r="L397" s="19" t="str">
        <f>IF($B397&lt;&gt;"",ROUND(MAX(Worksheet!W397,Worksheet!AB397),Worksheet!$N$3),"")</f>
        <v/>
      </c>
      <c r="M397" s="19" t="str">
        <f>IF($B397&lt;&gt;"",ROUND(MAX(Worksheet!X397,Worksheet!AA397),Worksheet!$N$3),"")</f>
        <v/>
      </c>
      <c r="N397" s="19" t="str">
        <f>IF($B397&lt;&gt;"",ROUND(MAX(Worksheet!Y397,Worksheet!Z397),Worksheet!$N$3),"")</f>
        <v/>
      </c>
      <c r="Q397" s="19"/>
      <c r="R397" s="19"/>
    </row>
    <row r="398" spans="2:18" x14ac:dyDescent="0.25">
      <c r="B398" s="10" t="str">
        <f>IF(Worksheet!B398&lt;&gt;"",Worksheet!B398,"")</f>
        <v/>
      </c>
      <c r="C398" s="12" t="str">
        <f t="shared" si="25"/>
        <v/>
      </c>
      <c r="D398" s="12" t="str">
        <f t="shared" si="26"/>
        <v/>
      </c>
      <c r="E398" s="31" t="str">
        <f>IF(Worksheet!I398="","",Worksheet!I398)</f>
        <v/>
      </c>
      <c r="F398" s="32"/>
      <c r="G398" s="33"/>
      <c r="J398" s="19"/>
      <c r="K398" s="19"/>
      <c r="L398" s="19" t="str">
        <f>IF($B398&lt;&gt;"",ROUND(MAX(Worksheet!W398,Worksheet!AB398),Worksheet!$N$3),"")</f>
        <v/>
      </c>
      <c r="M398" s="19" t="str">
        <f>IF($B398&lt;&gt;"",ROUND(MAX(Worksheet!X398,Worksheet!AA398),Worksheet!$N$3),"")</f>
        <v/>
      </c>
      <c r="N398" s="19" t="str">
        <f>IF($B398&lt;&gt;"",ROUND(MAX(Worksheet!Y398,Worksheet!Z398),Worksheet!$N$3),"")</f>
        <v/>
      </c>
      <c r="Q398" s="19"/>
      <c r="R398" s="19"/>
    </row>
    <row r="399" spans="2:18" x14ac:dyDescent="0.25">
      <c r="B399" s="10" t="str">
        <f>IF(Worksheet!B399&lt;&gt;"",Worksheet!B399,"")</f>
        <v/>
      </c>
      <c r="C399" s="12" t="str">
        <f t="shared" si="25"/>
        <v/>
      </c>
      <c r="D399" s="12" t="str">
        <f t="shared" ref="D399:D422" si="27">IF(ISERROR(N399),"",N399)</f>
        <v/>
      </c>
      <c r="E399" s="31" t="str">
        <f>IF(Worksheet!I399="","",Worksheet!I399)</f>
        <v/>
      </c>
      <c r="F399" s="32"/>
      <c r="G399" s="33"/>
      <c r="J399" s="19"/>
      <c r="K399" s="19"/>
      <c r="L399" s="19" t="str">
        <f>IF($B399&lt;&gt;"",ROUND(MAX(Worksheet!W399,Worksheet!AB399),Worksheet!$N$3),"")</f>
        <v/>
      </c>
      <c r="M399" s="19" t="str">
        <f>IF($B399&lt;&gt;"",ROUND(MAX(Worksheet!X399,Worksheet!AA399),Worksheet!$N$3),"")</f>
        <v/>
      </c>
      <c r="N399" s="19" t="str">
        <f>IF($B399&lt;&gt;"",ROUND(MAX(Worksheet!Y399,Worksheet!Z399),Worksheet!$N$3),"")</f>
        <v/>
      </c>
      <c r="Q399" s="19"/>
      <c r="R399" s="19"/>
    </row>
    <row r="400" spans="2:18" x14ac:dyDescent="0.25">
      <c r="B400" s="10" t="str">
        <f>IF(Worksheet!B400&lt;&gt;"",Worksheet!B400,"")</f>
        <v/>
      </c>
      <c r="C400" s="12" t="str">
        <f t="shared" si="25"/>
        <v/>
      </c>
      <c r="D400" s="12" t="str">
        <f t="shared" si="27"/>
        <v/>
      </c>
      <c r="E400" s="31" t="str">
        <f>IF(Worksheet!I400="","",Worksheet!I400)</f>
        <v/>
      </c>
      <c r="F400" s="32"/>
      <c r="G400" s="33"/>
      <c r="J400" s="19"/>
      <c r="K400" s="19"/>
      <c r="L400" s="19" t="str">
        <f>IF($B400&lt;&gt;"",ROUND(MAX(Worksheet!W400,Worksheet!AB400),Worksheet!$N$3),"")</f>
        <v/>
      </c>
      <c r="M400" s="19" t="str">
        <f>IF($B400&lt;&gt;"",ROUND(MAX(Worksheet!X400,Worksheet!AA400),Worksheet!$N$3),"")</f>
        <v/>
      </c>
      <c r="N400" s="19" t="str">
        <f>IF($B400&lt;&gt;"",ROUND(MAX(Worksheet!Y400,Worksheet!Z400),Worksheet!$N$3),"")</f>
        <v/>
      </c>
      <c r="Q400" s="19"/>
      <c r="R400" s="19"/>
    </row>
    <row r="401" spans="2:18" x14ac:dyDescent="0.25">
      <c r="B401" s="10" t="str">
        <f>IF(Worksheet!B401&lt;&gt;"",Worksheet!B401,"")</f>
        <v/>
      </c>
      <c r="C401" s="12" t="str">
        <f t="shared" si="25"/>
        <v/>
      </c>
      <c r="D401" s="12" t="str">
        <f t="shared" si="27"/>
        <v/>
      </c>
      <c r="E401" s="31" t="str">
        <f>IF(Worksheet!I401="","",Worksheet!I401)</f>
        <v/>
      </c>
      <c r="F401" s="32"/>
      <c r="G401" s="33"/>
      <c r="J401" s="19"/>
      <c r="K401" s="19"/>
      <c r="L401" s="19" t="str">
        <f>IF($B401&lt;&gt;"",ROUND(MAX(Worksheet!W401,Worksheet!AB401),Worksheet!$N$3),"")</f>
        <v/>
      </c>
      <c r="M401" s="19" t="str">
        <f>IF($B401&lt;&gt;"",ROUND(MAX(Worksheet!X401,Worksheet!AA401),Worksheet!$N$3),"")</f>
        <v/>
      </c>
      <c r="N401" s="19" t="str">
        <f>IF($B401&lt;&gt;"",ROUND(MAX(Worksheet!Y401,Worksheet!Z401),Worksheet!$N$3),"")</f>
        <v/>
      </c>
      <c r="Q401" s="19"/>
      <c r="R401" s="19"/>
    </row>
    <row r="402" spans="2:18" x14ac:dyDescent="0.25">
      <c r="B402" s="10" t="str">
        <f>IF(Worksheet!B402&lt;&gt;"",Worksheet!B402,"")</f>
        <v/>
      </c>
      <c r="C402" s="12" t="str">
        <f t="shared" si="25"/>
        <v/>
      </c>
      <c r="D402" s="12" t="str">
        <f t="shared" si="27"/>
        <v/>
      </c>
      <c r="E402" s="31" t="str">
        <f>IF(Worksheet!I402="","",Worksheet!I402)</f>
        <v/>
      </c>
      <c r="F402" s="32"/>
      <c r="G402" s="33"/>
      <c r="J402" s="19"/>
      <c r="K402" s="19"/>
      <c r="L402" s="19" t="str">
        <f>IF($B402&lt;&gt;"",ROUND(MAX(Worksheet!W402,Worksheet!AB402),Worksheet!$N$3),"")</f>
        <v/>
      </c>
      <c r="M402" s="19" t="str">
        <f>IF($B402&lt;&gt;"",ROUND(MAX(Worksheet!X402,Worksheet!AA402),Worksheet!$N$3),"")</f>
        <v/>
      </c>
      <c r="N402" s="19" t="str">
        <f>IF($B402&lt;&gt;"",ROUND(MAX(Worksheet!Y402,Worksheet!Z402),Worksheet!$N$3),"")</f>
        <v/>
      </c>
      <c r="Q402" s="19"/>
      <c r="R402" s="19"/>
    </row>
    <row r="403" spans="2:18" x14ac:dyDescent="0.25">
      <c r="B403" s="10" t="str">
        <f>IF(Worksheet!B403&lt;&gt;"",Worksheet!B403,"")</f>
        <v/>
      </c>
      <c r="C403" s="12" t="str">
        <f t="shared" si="25"/>
        <v/>
      </c>
      <c r="D403" s="12" t="str">
        <f t="shared" si="27"/>
        <v/>
      </c>
      <c r="E403" s="31" t="str">
        <f>IF(Worksheet!I403="","",Worksheet!I403)</f>
        <v/>
      </c>
      <c r="F403" s="32"/>
      <c r="G403" s="33"/>
      <c r="J403" s="19"/>
      <c r="K403" s="19"/>
      <c r="L403" s="19" t="str">
        <f>IF($B403&lt;&gt;"",ROUND(MAX(Worksheet!W403,Worksheet!AB403),Worksheet!$N$3),"")</f>
        <v/>
      </c>
      <c r="M403" s="19" t="str">
        <f>IF($B403&lt;&gt;"",ROUND(MAX(Worksheet!X403,Worksheet!AA403),Worksheet!$N$3),"")</f>
        <v/>
      </c>
      <c r="N403" s="19" t="str">
        <f>IF($B403&lt;&gt;"",ROUND(MAX(Worksheet!Y403,Worksheet!Z403),Worksheet!$N$3),"")</f>
        <v/>
      </c>
      <c r="Q403" s="19"/>
      <c r="R403" s="19"/>
    </row>
    <row r="404" spans="2:18" x14ac:dyDescent="0.25">
      <c r="B404" s="10" t="str">
        <f>IF(Worksheet!B404&lt;&gt;"",Worksheet!B404,"")</f>
        <v/>
      </c>
      <c r="C404" s="12" t="str">
        <f t="shared" si="25"/>
        <v/>
      </c>
      <c r="D404" s="12" t="str">
        <f t="shared" si="27"/>
        <v/>
      </c>
      <c r="E404" s="31" t="str">
        <f>IF(Worksheet!I404="","",Worksheet!I404)</f>
        <v/>
      </c>
      <c r="F404" s="32"/>
      <c r="G404" s="33"/>
      <c r="J404" s="19"/>
      <c r="K404" s="19"/>
      <c r="L404" s="19" t="str">
        <f>IF($B404&lt;&gt;"",ROUND(MAX(Worksheet!W404,Worksheet!AB404),Worksheet!$N$3),"")</f>
        <v/>
      </c>
      <c r="M404" s="19" t="str">
        <f>IF($B404&lt;&gt;"",ROUND(MAX(Worksheet!X404,Worksheet!AA404),Worksheet!$N$3),"")</f>
        <v/>
      </c>
      <c r="N404" s="19" t="str">
        <f>IF($B404&lt;&gt;"",ROUND(MAX(Worksheet!Y404,Worksheet!Z404),Worksheet!$N$3),"")</f>
        <v/>
      </c>
      <c r="Q404" s="19"/>
      <c r="R404" s="19"/>
    </row>
    <row r="405" spans="2:18" x14ac:dyDescent="0.25">
      <c r="B405" s="10" t="str">
        <f>IF(Worksheet!B405&lt;&gt;"",Worksheet!B405,"")</f>
        <v/>
      </c>
      <c r="C405" s="12" t="str">
        <f t="shared" si="25"/>
        <v/>
      </c>
      <c r="D405" s="12" t="str">
        <f t="shared" si="27"/>
        <v/>
      </c>
      <c r="E405" s="31" t="str">
        <f>IF(Worksheet!I405="","",Worksheet!I405)</f>
        <v/>
      </c>
      <c r="F405" s="32"/>
      <c r="G405" s="33"/>
      <c r="J405" s="19"/>
      <c r="K405" s="19"/>
      <c r="L405" s="19" t="str">
        <f>IF($B405&lt;&gt;"",ROUND(MAX(Worksheet!W405,Worksheet!AB405),Worksheet!$N$3),"")</f>
        <v/>
      </c>
      <c r="M405" s="19" t="str">
        <f>IF($B405&lt;&gt;"",ROUND(MAX(Worksheet!X405,Worksheet!AA405),Worksheet!$N$3),"")</f>
        <v/>
      </c>
      <c r="N405" s="19" t="str">
        <f>IF($B405&lt;&gt;"",ROUND(MAX(Worksheet!Y405,Worksheet!Z405),Worksheet!$N$3),"")</f>
        <v/>
      </c>
      <c r="Q405" s="19"/>
      <c r="R405" s="19"/>
    </row>
    <row r="406" spans="2:18" x14ac:dyDescent="0.25">
      <c r="B406" s="10" t="str">
        <f>IF(Worksheet!B406&lt;&gt;"",Worksheet!B406,"")</f>
        <v/>
      </c>
      <c r="C406" s="12" t="str">
        <f t="shared" si="25"/>
        <v/>
      </c>
      <c r="D406" s="12" t="str">
        <f t="shared" si="27"/>
        <v/>
      </c>
      <c r="E406" s="31" t="str">
        <f>IF(Worksheet!I406="","",Worksheet!I406)</f>
        <v/>
      </c>
      <c r="F406" s="32"/>
      <c r="G406" s="33"/>
      <c r="J406" s="19"/>
      <c r="K406" s="19"/>
      <c r="L406" s="19" t="str">
        <f>IF($B406&lt;&gt;"",ROUND(MAX(Worksheet!W406,Worksheet!AB406),Worksheet!$N$3),"")</f>
        <v/>
      </c>
      <c r="M406" s="19" t="str">
        <f>IF($B406&lt;&gt;"",ROUND(MAX(Worksheet!X406,Worksheet!AA406),Worksheet!$N$3),"")</f>
        <v/>
      </c>
      <c r="N406" s="19" t="str">
        <f>IF($B406&lt;&gt;"",ROUND(MAX(Worksheet!Y406,Worksheet!Z406),Worksheet!$N$3),"")</f>
        <v/>
      </c>
      <c r="Q406" s="19"/>
      <c r="R406" s="19"/>
    </row>
    <row r="407" spans="2:18" x14ac:dyDescent="0.25">
      <c r="B407" s="10" t="str">
        <f>IF(Worksheet!B407&lt;&gt;"",Worksheet!B407,"")</f>
        <v/>
      </c>
      <c r="C407" s="12" t="str">
        <f t="shared" si="25"/>
        <v/>
      </c>
      <c r="D407" s="12" t="str">
        <f t="shared" si="27"/>
        <v/>
      </c>
      <c r="E407" s="31" t="str">
        <f>IF(Worksheet!I407="","",Worksheet!I407)</f>
        <v/>
      </c>
      <c r="F407" s="32"/>
      <c r="G407" s="33"/>
      <c r="J407" s="19"/>
      <c r="K407" s="19"/>
      <c r="L407" s="19" t="str">
        <f>IF($B407&lt;&gt;"",ROUND(MAX(Worksheet!W407,Worksheet!AB407),Worksheet!$N$3),"")</f>
        <v/>
      </c>
      <c r="M407" s="19" t="str">
        <f>IF($B407&lt;&gt;"",ROUND(MAX(Worksheet!X407,Worksheet!AA407),Worksheet!$N$3),"")</f>
        <v/>
      </c>
      <c r="N407" s="19" t="str">
        <f>IF($B407&lt;&gt;"",ROUND(MAX(Worksheet!Y407,Worksheet!Z407),Worksheet!$N$3),"")</f>
        <v/>
      </c>
      <c r="Q407" s="19"/>
      <c r="R407" s="19"/>
    </row>
    <row r="408" spans="2:18" x14ac:dyDescent="0.25">
      <c r="B408" s="10" t="str">
        <f>IF(Worksheet!B408&lt;&gt;"",Worksheet!B408,"")</f>
        <v/>
      </c>
      <c r="C408" s="12" t="str">
        <f t="shared" si="25"/>
        <v/>
      </c>
      <c r="D408" s="12" t="str">
        <f t="shared" si="27"/>
        <v/>
      </c>
      <c r="E408" s="31" t="str">
        <f>IF(Worksheet!I408="","",Worksheet!I408)</f>
        <v/>
      </c>
      <c r="F408" s="32"/>
      <c r="G408" s="33"/>
      <c r="J408" s="19"/>
      <c r="K408" s="19"/>
      <c r="L408" s="19" t="str">
        <f>IF($B408&lt;&gt;"",ROUND(MAX(Worksheet!W408,Worksheet!AB408),Worksheet!$N$3),"")</f>
        <v/>
      </c>
      <c r="M408" s="19" t="str">
        <f>IF($B408&lt;&gt;"",ROUND(MAX(Worksheet!X408,Worksheet!AA408),Worksheet!$N$3),"")</f>
        <v/>
      </c>
      <c r="N408" s="19" t="str">
        <f>IF($B408&lt;&gt;"",ROUND(MAX(Worksheet!Y408,Worksheet!Z408),Worksheet!$N$3),"")</f>
        <v/>
      </c>
      <c r="Q408" s="19"/>
      <c r="R408" s="19"/>
    </row>
    <row r="409" spans="2:18" x14ac:dyDescent="0.25">
      <c r="B409" s="10" t="str">
        <f>IF(Worksheet!B409&lt;&gt;"",Worksheet!B409,"")</f>
        <v/>
      </c>
      <c r="C409" s="12" t="str">
        <f t="shared" si="25"/>
        <v/>
      </c>
      <c r="D409" s="12" t="str">
        <f t="shared" si="27"/>
        <v/>
      </c>
      <c r="E409" s="31" t="str">
        <f>IF(Worksheet!I409="","",Worksheet!I409)</f>
        <v/>
      </c>
      <c r="F409" s="32"/>
      <c r="G409" s="33"/>
      <c r="J409" s="19"/>
      <c r="K409" s="19"/>
      <c r="L409" s="19" t="str">
        <f>IF($B409&lt;&gt;"",ROUND(MAX(Worksheet!W409,Worksheet!AB409),Worksheet!$N$3),"")</f>
        <v/>
      </c>
      <c r="M409" s="19" t="str">
        <f>IF($B409&lt;&gt;"",ROUND(MAX(Worksheet!X409,Worksheet!AA409),Worksheet!$N$3),"")</f>
        <v/>
      </c>
      <c r="N409" s="19" t="str">
        <f>IF($B409&lt;&gt;"",ROUND(MAX(Worksheet!Y409,Worksheet!Z409),Worksheet!$N$3),"")</f>
        <v/>
      </c>
      <c r="Q409" s="19"/>
      <c r="R409" s="19"/>
    </row>
    <row r="410" spans="2:18" x14ac:dyDescent="0.25">
      <c r="B410" s="10" t="str">
        <f>IF(Worksheet!B410&lt;&gt;"",Worksheet!B410,"")</f>
        <v/>
      </c>
      <c r="C410" s="12" t="str">
        <f t="shared" si="25"/>
        <v/>
      </c>
      <c r="D410" s="12" t="str">
        <f t="shared" si="27"/>
        <v/>
      </c>
      <c r="E410" s="31" t="str">
        <f>IF(Worksheet!I410="","",Worksheet!I410)</f>
        <v/>
      </c>
      <c r="F410" s="32"/>
      <c r="G410" s="33"/>
      <c r="J410" s="19"/>
      <c r="K410" s="19"/>
      <c r="L410" s="19" t="str">
        <f>IF($B410&lt;&gt;"",ROUND(MAX(Worksheet!W410,Worksheet!AB410),Worksheet!$N$3),"")</f>
        <v/>
      </c>
      <c r="M410" s="19" t="str">
        <f>IF($B410&lt;&gt;"",ROUND(MAX(Worksheet!X410,Worksheet!AA410),Worksheet!$N$3),"")</f>
        <v/>
      </c>
      <c r="N410" s="19" t="str">
        <f>IF($B410&lt;&gt;"",ROUND(MAX(Worksheet!Y410,Worksheet!Z410),Worksheet!$N$3),"")</f>
        <v/>
      </c>
      <c r="Q410" s="19"/>
      <c r="R410" s="19"/>
    </row>
    <row r="411" spans="2:18" x14ac:dyDescent="0.25">
      <c r="B411" s="10" t="str">
        <f>IF(Worksheet!B411&lt;&gt;"",Worksheet!B411,"")</f>
        <v/>
      </c>
      <c r="C411" s="12" t="str">
        <f t="shared" si="25"/>
        <v/>
      </c>
      <c r="D411" s="12" t="str">
        <f t="shared" si="27"/>
        <v/>
      </c>
      <c r="E411" s="31" t="str">
        <f>IF(Worksheet!I411="","",Worksheet!I411)</f>
        <v/>
      </c>
      <c r="F411" s="32"/>
      <c r="G411" s="33"/>
      <c r="J411" s="19"/>
      <c r="K411" s="19"/>
      <c r="L411" s="19" t="str">
        <f>IF($B411&lt;&gt;"",ROUND(MAX(Worksheet!W411,Worksheet!AB411),Worksheet!$N$3),"")</f>
        <v/>
      </c>
      <c r="M411" s="19" t="str">
        <f>IF($B411&lt;&gt;"",ROUND(MAX(Worksheet!X411,Worksheet!AA411),Worksheet!$N$3),"")</f>
        <v/>
      </c>
      <c r="N411" s="19" t="str">
        <f>IF($B411&lt;&gt;"",ROUND(MAX(Worksheet!Y411,Worksheet!Z411),Worksheet!$N$3),"")</f>
        <v/>
      </c>
      <c r="Q411" s="19"/>
      <c r="R411" s="19"/>
    </row>
    <row r="412" spans="2:18" x14ac:dyDescent="0.25">
      <c r="B412" s="10" t="str">
        <f>IF(Worksheet!B412&lt;&gt;"",Worksheet!B412,"")</f>
        <v/>
      </c>
      <c r="C412" s="12" t="str">
        <f t="shared" si="25"/>
        <v/>
      </c>
      <c r="D412" s="12" t="str">
        <f t="shared" si="27"/>
        <v/>
      </c>
      <c r="E412" s="31" t="str">
        <f>IF(Worksheet!I412="","",Worksheet!I412)</f>
        <v/>
      </c>
      <c r="F412" s="32"/>
      <c r="G412" s="33"/>
      <c r="J412" s="19"/>
      <c r="K412" s="19"/>
      <c r="L412" s="19" t="str">
        <f>IF($B412&lt;&gt;"",ROUND(MAX(Worksheet!W412,Worksheet!AB412),Worksheet!$N$3),"")</f>
        <v/>
      </c>
      <c r="M412" s="19" t="str">
        <f>IF($B412&lt;&gt;"",ROUND(MAX(Worksheet!X412,Worksheet!AA412),Worksheet!$N$3),"")</f>
        <v/>
      </c>
      <c r="N412" s="19" t="str">
        <f>IF($B412&lt;&gt;"",ROUND(MAX(Worksheet!Y412,Worksheet!Z412),Worksheet!$N$3),"")</f>
        <v/>
      </c>
      <c r="Q412" s="19"/>
      <c r="R412" s="19"/>
    </row>
    <row r="413" spans="2:18" x14ac:dyDescent="0.25">
      <c r="B413" s="10" t="str">
        <f>IF(Worksheet!B413&lt;&gt;"",Worksheet!B413,"")</f>
        <v/>
      </c>
      <c r="C413" s="12" t="str">
        <f t="shared" si="25"/>
        <v/>
      </c>
      <c r="D413" s="12" t="str">
        <f t="shared" si="27"/>
        <v/>
      </c>
      <c r="E413" s="31" t="str">
        <f>IF(Worksheet!I413="","",Worksheet!I413)</f>
        <v/>
      </c>
      <c r="F413" s="32"/>
      <c r="G413" s="33"/>
      <c r="J413" s="19"/>
      <c r="K413" s="19"/>
      <c r="L413" s="19" t="str">
        <f>IF($B413&lt;&gt;"",ROUND(MAX(Worksheet!W413,Worksheet!AB413),Worksheet!$N$3),"")</f>
        <v/>
      </c>
      <c r="M413" s="19" t="str">
        <f>IF($B413&lt;&gt;"",ROUND(MAX(Worksheet!X413,Worksheet!AA413),Worksheet!$N$3),"")</f>
        <v/>
      </c>
      <c r="N413" s="19" t="str">
        <f>IF($B413&lt;&gt;"",ROUND(MAX(Worksheet!Y413,Worksheet!Z413),Worksheet!$N$3),"")</f>
        <v/>
      </c>
      <c r="Q413" s="19"/>
      <c r="R413" s="19"/>
    </row>
    <row r="414" spans="2:18" x14ac:dyDescent="0.25">
      <c r="B414" s="10" t="str">
        <f>IF(Worksheet!B414&lt;&gt;"",Worksheet!B414,"")</f>
        <v/>
      </c>
      <c r="C414" s="12" t="str">
        <f t="shared" si="25"/>
        <v/>
      </c>
      <c r="D414" s="12" t="str">
        <f t="shared" si="27"/>
        <v/>
      </c>
      <c r="E414" s="31" t="str">
        <f>IF(Worksheet!I414="","",Worksheet!I414)</f>
        <v/>
      </c>
      <c r="F414" s="32"/>
      <c r="G414" s="33"/>
      <c r="J414" s="19"/>
      <c r="K414" s="19"/>
      <c r="L414" s="19" t="str">
        <f>IF($B414&lt;&gt;"",ROUND(MAX(Worksheet!W414,Worksheet!AB414),Worksheet!$N$3),"")</f>
        <v/>
      </c>
      <c r="M414" s="19" t="str">
        <f>IF($B414&lt;&gt;"",ROUND(MAX(Worksheet!X414,Worksheet!AA414),Worksheet!$N$3),"")</f>
        <v/>
      </c>
      <c r="N414" s="19" t="str">
        <f>IF($B414&lt;&gt;"",ROUND(MAX(Worksheet!Y414,Worksheet!Z414),Worksheet!$N$3),"")</f>
        <v/>
      </c>
      <c r="Q414" s="19"/>
      <c r="R414" s="19"/>
    </row>
    <row r="415" spans="2:18" x14ac:dyDescent="0.25">
      <c r="B415" s="10" t="str">
        <f>IF(Worksheet!B415&lt;&gt;"",Worksheet!B415,"")</f>
        <v/>
      </c>
      <c r="C415" s="12" t="str">
        <f t="shared" si="25"/>
        <v/>
      </c>
      <c r="D415" s="12" t="str">
        <f t="shared" si="27"/>
        <v/>
      </c>
      <c r="E415" s="31" t="str">
        <f>IF(Worksheet!I415="","",Worksheet!I415)</f>
        <v/>
      </c>
      <c r="F415" s="32"/>
      <c r="G415" s="33"/>
      <c r="J415" s="19"/>
      <c r="K415" s="19"/>
      <c r="L415" s="19" t="str">
        <f>IF($B415&lt;&gt;"",ROUND(MAX(Worksheet!W415,Worksheet!AB415),Worksheet!$N$3),"")</f>
        <v/>
      </c>
      <c r="M415" s="19" t="str">
        <f>IF($B415&lt;&gt;"",ROUND(MAX(Worksheet!X415,Worksheet!AA415),Worksheet!$N$3),"")</f>
        <v/>
      </c>
      <c r="N415" s="19" t="str">
        <f>IF($B415&lt;&gt;"",ROUND(MAX(Worksheet!Y415,Worksheet!Z415),Worksheet!$N$3),"")</f>
        <v/>
      </c>
      <c r="Q415" s="19"/>
      <c r="R415" s="19"/>
    </row>
    <row r="416" spans="2:18" x14ac:dyDescent="0.25">
      <c r="B416" s="10" t="str">
        <f>IF(Worksheet!B416&lt;&gt;"",Worksheet!B416,"")</f>
        <v/>
      </c>
      <c r="C416" s="12" t="str">
        <f t="shared" si="25"/>
        <v/>
      </c>
      <c r="D416" s="12" t="str">
        <f t="shared" si="27"/>
        <v/>
      </c>
      <c r="E416" s="31" t="str">
        <f>IF(Worksheet!I416="","",Worksheet!I416)</f>
        <v/>
      </c>
      <c r="F416" s="32"/>
      <c r="G416" s="33"/>
      <c r="J416" s="19"/>
      <c r="K416" s="19"/>
      <c r="L416" s="19" t="str">
        <f>IF($B416&lt;&gt;"",ROUND(MAX(Worksheet!W416,Worksheet!AB416),Worksheet!$N$3),"")</f>
        <v/>
      </c>
      <c r="M416" s="19" t="str">
        <f>IF($B416&lt;&gt;"",ROUND(MAX(Worksheet!X416,Worksheet!AA416),Worksheet!$N$3),"")</f>
        <v/>
      </c>
      <c r="N416" s="19" t="str">
        <f>IF($B416&lt;&gt;"",ROUND(MAX(Worksheet!Y416,Worksheet!Z416),Worksheet!$N$3),"")</f>
        <v/>
      </c>
      <c r="Q416" s="19"/>
      <c r="R416" s="19"/>
    </row>
    <row r="417" spans="2:18" x14ac:dyDescent="0.25">
      <c r="B417" s="10" t="str">
        <f>IF(Worksheet!B417&lt;&gt;"",Worksheet!B417,"")</f>
        <v/>
      </c>
      <c r="C417" s="12" t="str">
        <f t="shared" si="25"/>
        <v/>
      </c>
      <c r="D417" s="12" t="str">
        <f t="shared" si="27"/>
        <v/>
      </c>
      <c r="E417" s="31" t="str">
        <f>IF(Worksheet!I417="","",Worksheet!I417)</f>
        <v/>
      </c>
      <c r="F417" s="32"/>
      <c r="G417" s="33"/>
      <c r="J417" s="19"/>
      <c r="K417" s="19"/>
      <c r="L417" s="19" t="str">
        <f>IF($B417&lt;&gt;"",ROUND(MAX(Worksheet!W417,Worksheet!AB417),Worksheet!$N$3),"")</f>
        <v/>
      </c>
      <c r="M417" s="19" t="str">
        <f>IF($B417&lt;&gt;"",ROUND(MAX(Worksheet!X417,Worksheet!AA417),Worksheet!$N$3),"")</f>
        <v/>
      </c>
      <c r="N417" s="19" t="str">
        <f>IF($B417&lt;&gt;"",ROUND(MAX(Worksheet!Y417,Worksheet!Z417),Worksheet!$N$3),"")</f>
        <v/>
      </c>
      <c r="Q417" s="19"/>
      <c r="R417" s="19"/>
    </row>
    <row r="418" spans="2:18" x14ac:dyDescent="0.25">
      <c r="B418" s="10" t="str">
        <f>IF(Worksheet!B418&lt;&gt;"",Worksheet!B418,"")</f>
        <v/>
      </c>
      <c r="C418" s="12" t="str">
        <f t="shared" si="25"/>
        <v/>
      </c>
      <c r="D418" s="12" t="str">
        <f t="shared" si="27"/>
        <v/>
      </c>
      <c r="E418" s="31" t="str">
        <f>IF(Worksheet!I418="","",Worksheet!I418)</f>
        <v/>
      </c>
      <c r="F418" s="32"/>
      <c r="G418" s="33"/>
      <c r="J418" s="19"/>
      <c r="K418" s="19"/>
      <c r="L418" s="19" t="str">
        <f>IF($B418&lt;&gt;"",ROUND(MAX(Worksheet!W418,Worksheet!AB418),Worksheet!$N$3),"")</f>
        <v/>
      </c>
      <c r="M418" s="19" t="str">
        <f>IF($B418&lt;&gt;"",ROUND(MAX(Worksheet!X418,Worksheet!AA418),Worksheet!$N$3),"")</f>
        <v/>
      </c>
      <c r="N418" s="19" t="str">
        <f>IF($B418&lt;&gt;"",ROUND(MAX(Worksheet!Y418,Worksheet!Z418),Worksheet!$N$3),"")</f>
        <v/>
      </c>
      <c r="Q418" s="19"/>
      <c r="R418" s="19"/>
    </row>
    <row r="419" spans="2:18" x14ac:dyDescent="0.25">
      <c r="B419" s="10" t="str">
        <f>IF(Worksheet!B419&lt;&gt;"",Worksheet!B419,"")</f>
        <v/>
      </c>
      <c r="C419" s="12" t="str">
        <f t="shared" si="25"/>
        <v/>
      </c>
      <c r="D419" s="12" t="str">
        <f t="shared" si="27"/>
        <v/>
      </c>
      <c r="E419" s="31" t="str">
        <f>IF(Worksheet!I419="","",Worksheet!I419)</f>
        <v/>
      </c>
      <c r="F419" s="32"/>
      <c r="G419" s="33"/>
      <c r="J419" s="19"/>
      <c r="K419" s="19"/>
      <c r="L419" s="19" t="str">
        <f>IF($B419&lt;&gt;"",ROUND(MAX(Worksheet!W419,Worksheet!AB419),Worksheet!$N$3),"")</f>
        <v/>
      </c>
      <c r="M419" s="19" t="str">
        <f>IF($B419&lt;&gt;"",ROUND(MAX(Worksheet!X419,Worksheet!AA419),Worksheet!$N$3),"")</f>
        <v/>
      </c>
      <c r="N419" s="19" t="str">
        <f>IF($B419&lt;&gt;"",ROUND(MAX(Worksheet!Y419,Worksheet!Z419),Worksheet!$N$3),"")</f>
        <v/>
      </c>
      <c r="Q419" s="19"/>
      <c r="R419" s="19"/>
    </row>
    <row r="420" spans="2:18" x14ac:dyDescent="0.25">
      <c r="B420" s="10" t="str">
        <f>IF(Worksheet!B420&lt;&gt;"",Worksheet!B420,"")</f>
        <v/>
      </c>
      <c r="C420" s="12" t="str">
        <f t="shared" si="25"/>
        <v/>
      </c>
      <c r="D420" s="12" t="str">
        <f t="shared" si="27"/>
        <v/>
      </c>
      <c r="E420" s="31" t="str">
        <f>IF(Worksheet!I420="","",Worksheet!I420)</f>
        <v/>
      </c>
      <c r="F420" s="32"/>
      <c r="G420" s="33"/>
      <c r="J420" s="19"/>
      <c r="K420" s="19"/>
      <c r="L420" s="19" t="str">
        <f>IF($B420&lt;&gt;"",ROUND(MAX(Worksheet!W420,Worksheet!AB420),Worksheet!$N$3),"")</f>
        <v/>
      </c>
      <c r="M420" s="19" t="str">
        <f>IF($B420&lt;&gt;"",ROUND(MAX(Worksheet!X420,Worksheet!AA420),Worksheet!$N$3),"")</f>
        <v/>
      </c>
      <c r="N420" s="19" t="str">
        <f>IF($B420&lt;&gt;"",ROUND(MAX(Worksheet!Y420,Worksheet!Z420),Worksheet!$N$3),"")</f>
        <v/>
      </c>
      <c r="Q420" s="19"/>
      <c r="R420" s="19"/>
    </row>
    <row r="421" spans="2:18" x14ac:dyDescent="0.25">
      <c r="B421" s="10" t="str">
        <f>IF(Worksheet!B421&lt;&gt;"",Worksheet!B421,"")</f>
        <v/>
      </c>
      <c r="C421" s="12" t="str">
        <f t="shared" si="25"/>
        <v/>
      </c>
      <c r="D421" s="12" t="str">
        <f t="shared" si="27"/>
        <v/>
      </c>
      <c r="E421" s="31" t="str">
        <f>IF(Worksheet!I421="","",Worksheet!I421)</f>
        <v/>
      </c>
      <c r="F421" s="32"/>
      <c r="G421" s="33"/>
      <c r="J421" s="19"/>
      <c r="K421" s="19"/>
      <c r="L421" s="19" t="str">
        <f>IF($B421&lt;&gt;"",ROUND(MAX(Worksheet!W421,Worksheet!AB421),Worksheet!$N$3),"")</f>
        <v/>
      </c>
      <c r="M421" s="19" t="str">
        <f>IF($B421&lt;&gt;"",ROUND(MAX(Worksheet!X421,Worksheet!AA421),Worksheet!$N$3),"")</f>
        <v/>
      </c>
      <c r="N421" s="19" t="str">
        <f>IF($B421&lt;&gt;"",ROUND(MAX(Worksheet!Y421,Worksheet!Z421),Worksheet!$N$3),"")</f>
        <v/>
      </c>
      <c r="Q421" s="19"/>
      <c r="R421" s="19"/>
    </row>
    <row r="422" spans="2:18" x14ac:dyDescent="0.25">
      <c r="B422" s="10" t="str">
        <f>IF(Worksheet!B422&lt;&gt;"",Worksheet!B422,"")</f>
        <v/>
      </c>
      <c r="C422" s="12" t="str">
        <f t="shared" si="25"/>
        <v/>
      </c>
      <c r="D422" s="12" t="str">
        <f t="shared" si="27"/>
        <v/>
      </c>
      <c r="E422" s="31" t="str">
        <f>IF(Worksheet!I422="","",Worksheet!I422)</f>
        <v/>
      </c>
      <c r="F422" s="32"/>
      <c r="G422" s="33"/>
      <c r="J422" s="19"/>
      <c r="K422" s="19"/>
      <c r="L422" s="19" t="str">
        <f>IF($B422&lt;&gt;"",ROUND(MAX(Worksheet!W422,Worksheet!AB422),Worksheet!$N$3),"")</f>
        <v/>
      </c>
      <c r="M422" s="19" t="str">
        <f>IF($B422&lt;&gt;"",ROUND(MAX(Worksheet!X422,Worksheet!AA422),Worksheet!$N$3),"")</f>
        <v/>
      </c>
      <c r="N422" s="19" t="str">
        <f>IF($B422&lt;&gt;"",ROUND(MAX(Worksheet!Y422,Worksheet!Z422),Worksheet!$N$3),"")</f>
        <v/>
      </c>
      <c r="Q422" s="19"/>
      <c r="R422" s="19"/>
    </row>
    <row r="423" spans="2:18" x14ac:dyDescent="0.25">
      <c r="J423" s="19"/>
      <c r="K423" s="19"/>
      <c r="L423" s="19" t="str">
        <f>IF($B423&lt;&gt;"",ROUND(MAX(Worksheet!W423,Worksheet!AB423),Worksheet!$N$3),"")</f>
        <v/>
      </c>
      <c r="M423" s="19" t="str">
        <f>IF($B423&lt;&gt;"",ROUND(MAX(Worksheet!X423,Worksheet!AA423),Worksheet!$N$3),"")</f>
        <v/>
      </c>
      <c r="N423" s="19" t="str">
        <f>IF($B423&lt;&gt;"",ROUND(MAX(Worksheet!Y423,Worksheet!Z423),Worksheet!$N$3),"")</f>
        <v/>
      </c>
      <c r="Q423" s="19"/>
      <c r="R423" s="19"/>
    </row>
    <row r="424" spans="2:18" x14ac:dyDescent="0.25">
      <c r="B424" s="61" t="s">
        <v>67</v>
      </c>
      <c r="C424" s="61"/>
      <c r="D424" s="61"/>
      <c r="E424" s="61"/>
      <c r="F424" s="61"/>
      <c r="G424" s="61"/>
      <c r="H424" s="2" t="str">
        <f>CONCATENATE("Page ",O424," of ",$Q$1)</f>
        <v>Page 11 of 2</v>
      </c>
      <c r="J424" s="19"/>
      <c r="K424" s="19"/>
      <c r="L424" s="19" t="e">
        <f>IF($B424&lt;&gt;"",ROUND(MAX(Worksheet!W424,Worksheet!AB424),Worksheet!$N$3),"")</f>
        <v>#VALUE!</v>
      </c>
      <c r="M424" s="19" t="e">
        <f>IF($B424&lt;&gt;"",ROUND(MAX(Worksheet!X424,Worksheet!AA424),Worksheet!$N$3),"")</f>
        <v>#VALUE!</v>
      </c>
      <c r="N424" s="19" t="e">
        <f>IF($B424&lt;&gt;"",ROUND(MAX(Worksheet!Y424,Worksheet!Z424),Worksheet!$N$3),"")</f>
        <v>#VALUE!</v>
      </c>
      <c r="O424" s="13">
        <f>O377+1</f>
        <v>11</v>
      </c>
      <c r="P424" s="13">
        <f>P377+1</f>
        <v>11</v>
      </c>
      <c r="Q424" s="19"/>
      <c r="R424" s="19"/>
    </row>
    <row r="425" spans="2:18" ht="18" x14ac:dyDescent="0.25">
      <c r="B425" s="59" t="s">
        <v>72</v>
      </c>
      <c r="C425" s="59"/>
      <c r="D425" s="59"/>
      <c r="E425" s="59"/>
      <c r="F425" s="59"/>
      <c r="G425" s="34"/>
      <c r="J425" s="19"/>
      <c r="K425" s="19"/>
      <c r="L425" s="19" t="e">
        <f>IF($B425&lt;&gt;"",ROUND(MAX(Worksheet!W425,Worksheet!AB425),Worksheet!$N$3),"")</f>
        <v>#VALUE!</v>
      </c>
      <c r="M425" s="19" t="e">
        <f>IF($B425&lt;&gt;"",ROUND(MAX(Worksheet!X425,Worksheet!AA425),Worksheet!$N$3),"")</f>
        <v>#VALUE!</v>
      </c>
      <c r="N425" s="19" t="e">
        <f>IF($B425&lt;&gt;"",ROUND(MAX(Worksheet!Y425,Worksheet!Z425),Worksheet!$N$3),"")</f>
        <v>#VALUE!</v>
      </c>
      <c r="Q425" s="19"/>
      <c r="R425" s="19"/>
    </row>
    <row r="426" spans="2:18" ht="16.5" thickBot="1" x14ac:dyDescent="0.3">
      <c r="B426" s="3" t="s">
        <v>31</v>
      </c>
      <c r="C426" s="28">
        <f>$C$3</f>
        <v>0</v>
      </c>
      <c r="D426" s="3" t="s">
        <v>24</v>
      </c>
      <c r="E426" s="4" t="e">
        <f>#REF!</f>
        <v>#REF!</v>
      </c>
      <c r="G426" s="5"/>
      <c r="J426" s="19"/>
      <c r="K426" s="19"/>
      <c r="L426" s="19" t="e">
        <f>IF($B426&lt;&gt;"",ROUND(MAX(Worksheet!W426,Worksheet!AB426),Worksheet!$N$3),"")</f>
        <v>#VALUE!</v>
      </c>
      <c r="M426" s="19" t="e">
        <f>IF($B426&lt;&gt;"",ROUND(MAX(Worksheet!X426,Worksheet!AA426),Worksheet!$N$3),"")</f>
        <v>#VALUE!</v>
      </c>
      <c r="N426" s="19" t="e">
        <f>IF($B426&lt;&gt;"",ROUND(MAX(Worksheet!Y426,Worksheet!Z426),Worksheet!$N$3),"")</f>
        <v>#VALUE!</v>
      </c>
      <c r="Q426" s="19"/>
      <c r="R426" s="19"/>
    </row>
    <row r="427" spans="2:18" x14ac:dyDescent="0.25">
      <c r="G427" s="6"/>
      <c r="J427" s="19"/>
      <c r="K427" s="19"/>
      <c r="L427" s="19" t="str">
        <f>IF($B427&lt;&gt;"",ROUND(MAX(Worksheet!W427,Worksheet!AB427),Worksheet!$N$3),"")</f>
        <v/>
      </c>
      <c r="M427" s="19" t="str">
        <f>IF($B427&lt;&gt;"",ROUND(MAX(Worksheet!X427,Worksheet!AA427),Worksheet!$N$3),"")</f>
        <v/>
      </c>
      <c r="N427" s="19" t="str">
        <f>IF($B427&lt;&gt;"",ROUND(MAX(Worksheet!Y427,Worksheet!Z427),Worksheet!$N$3),"")</f>
        <v/>
      </c>
      <c r="Q427" s="19"/>
      <c r="R427" s="19"/>
    </row>
    <row r="428" spans="2:18" x14ac:dyDescent="0.25">
      <c r="C428" s="60" t="s">
        <v>70</v>
      </c>
      <c r="D428" s="60"/>
      <c r="G428" s="6"/>
      <c r="J428" s="19"/>
      <c r="K428" s="19"/>
      <c r="L428" s="19" t="str">
        <f>IF($B428&lt;&gt;"",ROUND(MAX(Worksheet!W428,Worksheet!AB428),Worksheet!$N$3),"")</f>
        <v/>
      </c>
      <c r="M428" s="19" t="str">
        <f>IF($B428&lt;&gt;"",ROUND(MAX(Worksheet!X428,Worksheet!AA428),Worksheet!$N$3),"")</f>
        <v/>
      </c>
      <c r="N428" s="19" t="str">
        <f>IF($B428&lt;&gt;"",ROUND(MAX(Worksheet!Y428,Worksheet!Z428),Worksheet!$N$3),"")</f>
        <v/>
      </c>
      <c r="Q428" s="19"/>
      <c r="R428" s="19"/>
    </row>
    <row r="429" spans="2:18" x14ac:dyDescent="0.25">
      <c r="B429" s="7" t="s">
        <v>45</v>
      </c>
      <c r="C429" s="7" t="s">
        <v>9</v>
      </c>
      <c r="D429" s="7" t="s">
        <v>11</v>
      </c>
      <c r="E429" s="35" t="s">
        <v>52</v>
      </c>
      <c r="F429" s="35"/>
      <c r="G429" s="35"/>
      <c r="J429" s="19"/>
      <c r="K429" s="19"/>
      <c r="L429" s="19" t="e">
        <f>IF($B429&lt;&gt;"",ROUND(MAX(Worksheet!W429,Worksheet!AB429),Worksheet!$N$3),"")</f>
        <v>#VALUE!</v>
      </c>
      <c r="M429" s="19" t="e">
        <f>IF($B429&lt;&gt;"",ROUND(MAX(Worksheet!X429,Worksheet!AA429),Worksheet!$N$3),"")</f>
        <v>#VALUE!</v>
      </c>
      <c r="N429" s="19" t="e">
        <f>IF($B429&lt;&gt;"",ROUND(MAX(Worksheet!Y429,Worksheet!Z429),Worksheet!$N$3),"")</f>
        <v>#VALUE!</v>
      </c>
      <c r="Q429" s="19"/>
      <c r="R429" s="19"/>
    </row>
    <row r="430" spans="2:18" x14ac:dyDescent="0.25">
      <c r="B430" s="10" t="str">
        <f>IF(Worksheet!B430&lt;&gt;"",Worksheet!B430,"")</f>
        <v/>
      </c>
      <c r="C430" s="12" t="str">
        <f t="shared" ref="C430:C469" si="28">IF(ISERROR(L430),"",L430)</f>
        <v/>
      </c>
      <c r="D430" s="12" t="str">
        <f t="shared" ref="D430:D445" si="29">IF(ISERROR(N430),"",N430)</f>
        <v/>
      </c>
      <c r="E430" s="31" t="str">
        <f>IF(Worksheet!I430="","",Worksheet!I430)</f>
        <v/>
      </c>
      <c r="F430" s="32"/>
      <c r="G430" s="33"/>
      <c r="J430" s="19"/>
      <c r="K430" s="19"/>
      <c r="L430" s="19" t="str">
        <f>IF($B430&lt;&gt;"",ROUND(MAX(Worksheet!W430,Worksheet!AB430),Worksheet!$N$3),"")</f>
        <v/>
      </c>
      <c r="M430" s="19" t="str">
        <f>IF($B430&lt;&gt;"",ROUND(MAX(Worksheet!X430,Worksheet!AA430),Worksheet!$N$3),"")</f>
        <v/>
      </c>
      <c r="N430" s="19" t="str">
        <f>IF($B430&lt;&gt;"",ROUND(MAX(Worksheet!Y430,Worksheet!Z430),Worksheet!$N$3),"")</f>
        <v/>
      </c>
      <c r="Q430" s="13">
        <f>IF(B430="",Q383,Q383+1)</f>
        <v>2</v>
      </c>
      <c r="R430" s="19"/>
    </row>
    <row r="431" spans="2:18" x14ac:dyDescent="0.25">
      <c r="B431" s="10" t="str">
        <f>IF(Worksheet!B431&lt;&gt;"",Worksheet!B431,"")</f>
        <v/>
      </c>
      <c r="C431" s="12" t="str">
        <f t="shared" si="28"/>
        <v/>
      </c>
      <c r="D431" s="12" t="str">
        <f t="shared" si="29"/>
        <v/>
      </c>
      <c r="E431" s="31" t="str">
        <f>IF(Worksheet!I431="","",Worksheet!I431)</f>
        <v/>
      </c>
      <c r="F431" s="32"/>
      <c r="G431" s="33"/>
      <c r="J431" s="19"/>
      <c r="K431" s="19"/>
      <c r="L431" s="19" t="str">
        <f>IF($B431&lt;&gt;"",ROUND(MAX(Worksheet!W431,Worksheet!AB431),Worksheet!$N$3),"")</f>
        <v/>
      </c>
      <c r="M431" s="19" t="str">
        <f>IF($B431&lt;&gt;"",ROUND(MAX(Worksheet!X431,Worksheet!AA431),Worksheet!$N$3),"")</f>
        <v/>
      </c>
      <c r="N431" s="19" t="str">
        <f>IF($B431&lt;&gt;"",ROUND(MAX(Worksheet!Y431,Worksheet!Z431),Worksheet!$N$3),"")</f>
        <v/>
      </c>
      <c r="Q431" s="19"/>
      <c r="R431" s="19"/>
    </row>
    <row r="432" spans="2:18" x14ac:dyDescent="0.25">
      <c r="B432" s="10" t="str">
        <f>IF(Worksheet!B432&lt;&gt;"",Worksheet!B432,"")</f>
        <v/>
      </c>
      <c r="C432" s="12" t="str">
        <f t="shared" si="28"/>
        <v/>
      </c>
      <c r="D432" s="12" t="str">
        <f t="shared" si="29"/>
        <v/>
      </c>
      <c r="E432" s="31" t="str">
        <f>IF(Worksheet!I432="","",Worksheet!I432)</f>
        <v/>
      </c>
      <c r="F432" s="32"/>
      <c r="G432" s="33"/>
      <c r="J432" s="19"/>
      <c r="K432" s="19"/>
      <c r="L432" s="19" t="str">
        <f>IF($B432&lt;&gt;"",ROUND(MAX(Worksheet!W432,Worksheet!AB432),Worksheet!$N$3),"")</f>
        <v/>
      </c>
      <c r="M432" s="19" t="str">
        <f>IF($B432&lt;&gt;"",ROUND(MAX(Worksheet!X432,Worksheet!AA432),Worksheet!$N$3),"")</f>
        <v/>
      </c>
      <c r="N432" s="19" t="str">
        <f>IF($B432&lt;&gt;"",ROUND(MAX(Worksheet!Y432,Worksheet!Z432),Worksheet!$N$3),"")</f>
        <v/>
      </c>
      <c r="Q432" s="19"/>
      <c r="R432" s="19"/>
    </row>
    <row r="433" spans="2:18" x14ac:dyDescent="0.25">
      <c r="B433" s="10" t="str">
        <f>IF(Worksheet!B433&lt;&gt;"",Worksheet!B433,"")</f>
        <v/>
      </c>
      <c r="C433" s="12" t="str">
        <f t="shared" si="28"/>
        <v/>
      </c>
      <c r="D433" s="12" t="str">
        <f t="shared" si="29"/>
        <v/>
      </c>
      <c r="E433" s="31" t="str">
        <f>IF(Worksheet!I433="","",Worksheet!I433)</f>
        <v/>
      </c>
      <c r="F433" s="32"/>
      <c r="G433" s="33"/>
      <c r="J433" s="19"/>
      <c r="K433" s="19"/>
      <c r="L433" s="19" t="str">
        <f>IF($B433&lt;&gt;"",ROUND(MAX(Worksheet!W433,Worksheet!AB433),Worksheet!$N$3),"")</f>
        <v/>
      </c>
      <c r="M433" s="19" t="str">
        <f>IF($B433&lt;&gt;"",ROUND(MAX(Worksheet!X433,Worksheet!AA433),Worksheet!$N$3),"")</f>
        <v/>
      </c>
      <c r="N433" s="19" t="str">
        <f>IF($B433&lt;&gt;"",ROUND(MAX(Worksheet!Y433,Worksheet!Z433),Worksheet!$N$3),"")</f>
        <v/>
      </c>
      <c r="Q433" s="19"/>
      <c r="R433" s="19"/>
    </row>
    <row r="434" spans="2:18" x14ac:dyDescent="0.25">
      <c r="B434" s="10" t="str">
        <f>IF(Worksheet!B434&lt;&gt;"",Worksheet!B434,"")</f>
        <v/>
      </c>
      <c r="C434" s="12" t="str">
        <f t="shared" si="28"/>
        <v/>
      </c>
      <c r="D434" s="12" t="str">
        <f t="shared" si="29"/>
        <v/>
      </c>
      <c r="E434" s="31" t="str">
        <f>IF(Worksheet!I434="","",Worksheet!I434)</f>
        <v/>
      </c>
      <c r="F434" s="32"/>
      <c r="G434" s="33"/>
      <c r="J434" s="19"/>
      <c r="K434" s="19"/>
      <c r="L434" s="19" t="str">
        <f>IF($B434&lt;&gt;"",ROUND(MAX(Worksheet!W434,Worksheet!AB434),Worksheet!$N$3),"")</f>
        <v/>
      </c>
      <c r="M434" s="19" t="str">
        <f>IF($B434&lt;&gt;"",ROUND(MAX(Worksheet!X434,Worksheet!AA434),Worksheet!$N$3),"")</f>
        <v/>
      </c>
      <c r="N434" s="19" t="str">
        <f>IF($B434&lt;&gt;"",ROUND(MAX(Worksheet!Y434,Worksheet!Z434),Worksheet!$N$3),"")</f>
        <v/>
      </c>
      <c r="Q434" s="19"/>
      <c r="R434" s="19"/>
    </row>
    <row r="435" spans="2:18" x14ac:dyDescent="0.25">
      <c r="B435" s="10" t="str">
        <f>IF(Worksheet!B435&lt;&gt;"",Worksheet!B435,"")</f>
        <v/>
      </c>
      <c r="C435" s="12" t="str">
        <f t="shared" si="28"/>
        <v/>
      </c>
      <c r="D435" s="12" t="str">
        <f t="shared" si="29"/>
        <v/>
      </c>
      <c r="E435" s="31" t="str">
        <f>IF(Worksheet!I435="","",Worksheet!I435)</f>
        <v/>
      </c>
      <c r="F435" s="32"/>
      <c r="G435" s="33"/>
      <c r="J435" s="19"/>
      <c r="K435" s="19"/>
      <c r="L435" s="19" t="str">
        <f>IF($B435&lt;&gt;"",ROUND(MAX(Worksheet!W435,Worksheet!AB435),Worksheet!$N$3),"")</f>
        <v/>
      </c>
      <c r="M435" s="19" t="str">
        <f>IF($B435&lt;&gt;"",ROUND(MAX(Worksheet!X435,Worksheet!AA435),Worksheet!$N$3),"")</f>
        <v/>
      </c>
      <c r="N435" s="19" t="str">
        <f>IF($B435&lt;&gt;"",ROUND(MAX(Worksheet!Y435,Worksheet!Z435),Worksheet!$N$3),"")</f>
        <v/>
      </c>
      <c r="Q435" s="19"/>
      <c r="R435" s="19"/>
    </row>
    <row r="436" spans="2:18" x14ac:dyDescent="0.25">
      <c r="B436" s="10" t="str">
        <f>IF(Worksheet!B436&lt;&gt;"",Worksheet!B436,"")</f>
        <v/>
      </c>
      <c r="C436" s="12" t="str">
        <f t="shared" si="28"/>
        <v/>
      </c>
      <c r="D436" s="12" t="str">
        <f t="shared" si="29"/>
        <v/>
      </c>
      <c r="E436" s="31" t="str">
        <f>IF(Worksheet!I436="","",Worksheet!I436)</f>
        <v/>
      </c>
      <c r="F436" s="32"/>
      <c r="G436" s="33"/>
      <c r="J436" s="19"/>
      <c r="K436" s="19"/>
      <c r="L436" s="19" t="str">
        <f>IF($B436&lt;&gt;"",ROUND(MAX(Worksheet!W436,Worksheet!AB436),Worksheet!$N$3),"")</f>
        <v/>
      </c>
      <c r="M436" s="19" t="str">
        <f>IF($B436&lt;&gt;"",ROUND(MAX(Worksheet!X436,Worksheet!AA436),Worksheet!$N$3),"")</f>
        <v/>
      </c>
      <c r="N436" s="19" t="str">
        <f>IF($B436&lt;&gt;"",ROUND(MAX(Worksheet!Y436,Worksheet!Z436),Worksheet!$N$3),"")</f>
        <v/>
      </c>
      <c r="Q436" s="19"/>
      <c r="R436" s="19"/>
    </row>
    <row r="437" spans="2:18" x14ac:dyDescent="0.25">
      <c r="B437" s="10" t="str">
        <f>IF(Worksheet!B437&lt;&gt;"",Worksheet!B437,"")</f>
        <v/>
      </c>
      <c r="C437" s="12" t="str">
        <f t="shared" si="28"/>
        <v/>
      </c>
      <c r="D437" s="12" t="str">
        <f t="shared" si="29"/>
        <v/>
      </c>
      <c r="E437" s="31" t="str">
        <f>IF(Worksheet!I437="","",Worksheet!I437)</f>
        <v/>
      </c>
      <c r="F437" s="32"/>
      <c r="G437" s="33"/>
      <c r="J437" s="19"/>
      <c r="K437" s="19"/>
      <c r="L437" s="19" t="str">
        <f>IF($B437&lt;&gt;"",ROUND(MAX(Worksheet!W437,Worksheet!AB437),Worksheet!$N$3),"")</f>
        <v/>
      </c>
      <c r="M437" s="19" t="str">
        <f>IF($B437&lt;&gt;"",ROUND(MAX(Worksheet!X437,Worksheet!AA437),Worksheet!$N$3),"")</f>
        <v/>
      </c>
      <c r="N437" s="19" t="str">
        <f>IF($B437&lt;&gt;"",ROUND(MAX(Worksheet!Y437,Worksheet!Z437),Worksheet!$N$3),"")</f>
        <v/>
      </c>
      <c r="Q437" s="19"/>
      <c r="R437" s="19"/>
    </row>
    <row r="438" spans="2:18" x14ac:dyDescent="0.25">
      <c r="B438" s="10" t="str">
        <f>IF(Worksheet!B438&lt;&gt;"",Worksheet!B438,"")</f>
        <v/>
      </c>
      <c r="C438" s="12" t="str">
        <f t="shared" si="28"/>
        <v/>
      </c>
      <c r="D438" s="12" t="str">
        <f t="shared" si="29"/>
        <v/>
      </c>
      <c r="E438" s="31" t="str">
        <f>IF(Worksheet!I438="","",Worksheet!I438)</f>
        <v/>
      </c>
      <c r="F438" s="32"/>
      <c r="G438" s="33"/>
      <c r="J438" s="19"/>
      <c r="K438" s="19"/>
      <c r="L438" s="19" t="str">
        <f>IF($B438&lt;&gt;"",ROUND(MAX(Worksheet!W438,Worksheet!AB438),Worksheet!$N$3),"")</f>
        <v/>
      </c>
      <c r="M438" s="19" t="str">
        <f>IF($B438&lt;&gt;"",ROUND(MAX(Worksheet!X438,Worksheet!AA438),Worksheet!$N$3),"")</f>
        <v/>
      </c>
      <c r="N438" s="19" t="str">
        <f>IF($B438&lt;&gt;"",ROUND(MAX(Worksheet!Y438,Worksheet!Z438),Worksheet!$N$3),"")</f>
        <v/>
      </c>
      <c r="Q438" s="19"/>
      <c r="R438" s="19"/>
    </row>
    <row r="439" spans="2:18" x14ac:dyDescent="0.25">
      <c r="B439" s="10" t="str">
        <f>IF(Worksheet!B439&lt;&gt;"",Worksheet!B439,"")</f>
        <v/>
      </c>
      <c r="C439" s="12" t="str">
        <f t="shared" si="28"/>
        <v/>
      </c>
      <c r="D439" s="12" t="str">
        <f t="shared" si="29"/>
        <v/>
      </c>
      <c r="E439" s="31" t="str">
        <f>IF(Worksheet!I439="","",Worksheet!I439)</f>
        <v/>
      </c>
      <c r="F439" s="32"/>
      <c r="G439" s="33"/>
      <c r="J439" s="19"/>
      <c r="K439" s="19"/>
      <c r="L439" s="19" t="str">
        <f>IF($B439&lt;&gt;"",ROUND(MAX(Worksheet!W439,Worksheet!AB439),Worksheet!$N$3),"")</f>
        <v/>
      </c>
      <c r="M439" s="19" t="str">
        <f>IF($B439&lt;&gt;"",ROUND(MAX(Worksheet!X439,Worksheet!AA439),Worksheet!$N$3),"")</f>
        <v/>
      </c>
      <c r="N439" s="19" t="str">
        <f>IF($B439&lt;&gt;"",ROUND(MAX(Worksheet!Y439,Worksheet!Z439),Worksheet!$N$3),"")</f>
        <v/>
      </c>
      <c r="Q439" s="19"/>
      <c r="R439" s="19"/>
    </row>
    <row r="440" spans="2:18" x14ac:dyDescent="0.25">
      <c r="B440" s="10" t="str">
        <f>IF(Worksheet!B440&lt;&gt;"",Worksheet!B440,"")</f>
        <v/>
      </c>
      <c r="C440" s="12" t="str">
        <f t="shared" si="28"/>
        <v/>
      </c>
      <c r="D440" s="12" t="str">
        <f t="shared" si="29"/>
        <v/>
      </c>
      <c r="E440" s="31" t="str">
        <f>IF(Worksheet!I440="","",Worksheet!I440)</f>
        <v/>
      </c>
      <c r="F440" s="32"/>
      <c r="G440" s="33"/>
      <c r="J440" s="19"/>
      <c r="K440" s="19"/>
      <c r="L440" s="19" t="str">
        <f>IF($B440&lt;&gt;"",ROUND(MAX(Worksheet!W440,Worksheet!AB440),Worksheet!$N$3),"")</f>
        <v/>
      </c>
      <c r="M440" s="19" t="str">
        <f>IF($B440&lt;&gt;"",ROUND(MAX(Worksheet!X440,Worksheet!AA440),Worksheet!$N$3),"")</f>
        <v/>
      </c>
      <c r="N440" s="19" t="str">
        <f>IF($B440&lt;&gt;"",ROUND(MAX(Worksheet!Y440,Worksheet!Z440),Worksheet!$N$3),"")</f>
        <v/>
      </c>
      <c r="Q440" s="19"/>
      <c r="R440" s="19"/>
    </row>
    <row r="441" spans="2:18" x14ac:dyDescent="0.25">
      <c r="B441" s="10" t="str">
        <f>IF(Worksheet!B441&lt;&gt;"",Worksheet!B441,"")</f>
        <v/>
      </c>
      <c r="C441" s="12" t="str">
        <f t="shared" si="28"/>
        <v/>
      </c>
      <c r="D441" s="12" t="str">
        <f t="shared" si="29"/>
        <v/>
      </c>
      <c r="E441" s="31" t="str">
        <f>IF(Worksheet!I441="","",Worksheet!I441)</f>
        <v/>
      </c>
      <c r="F441" s="32"/>
      <c r="G441" s="33"/>
      <c r="J441" s="19"/>
      <c r="K441" s="19"/>
      <c r="L441" s="19" t="str">
        <f>IF($B441&lt;&gt;"",ROUND(MAX(Worksheet!W441,Worksheet!AB441),Worksheet!$N$3),"")</f>
        <v/>
      </c>
      <c r="M441" s="19" t="str">
        <f>IF($B441&lt;&gt;"",ROUND(MAX(Worksheet!X441,Worksheet!AA441),Worksheet!$N$3),"")</f>
        <v/>
      </c>
      <c r="N441" s="19" t="str">
        <f>IF($B441&lt;&gt;"",ROUND(MAX(Worksheet!Y441,Worksheet!Z441),Worksheet!$N$3),"")</f>
        <v/>
      </c>
      <c r="Q441" s="19"/>
      <c r="R441" s="19"/>
    </row>
    <row r="442" spans="2:18" x14ac:dyDescent="0.25">
      <c r="B442" s="10" t="str">
        <f>IF(Worksheet!B442&lt;&gt;"",Worksheet!B442,"")</f>
        <v/>
      </c>
      <c r="C442" s="12" t="str">
        <f t="shared" si="28"/>
        <v/>
      </c>
      <c r="D442" s="12" t="str">
        <f t="shared" si="29"/>
        <v/>
      </c>
      <c r="E442" s="31" t="str">
        <f>IF(Worksheet!I442="","",Worksheet!I442)</f>
        <v/>
      </c>
      <c r="F442" s="32"/>
      <c r="G442" s="33"/>
      <c r="J442" s="19"/>
      <c r="K442" s="19"/>
      <c r="L442" s="19" t="str">
        <f>IF($B442&lt;&gt;"",ROUND(MAX(Worksheet!W442,Worksheet!AB442),Worksheet!$N$3),"")</f>
        <v/>
      </c>
      <c r="M442" s="19" t="str">
        <f>IF($B442&lt;&gt;"",ROUND(MAX(Worksheet!X442,Worksheet!AA442),Worksheet!$N$3),"")</f>
        <v/>
      </c>
      <c r="N442" s="19" t="str">
        <f>IF($B442&lt;&gt;"",ROUND(MAX(Worksheet!Y442,Worksheet!Z442),Worksheet!$N$3),"")</f>
        <v/>
      </c>
      <c r="Q442" s="19"/>
      <c r="R442" s="19"/>
    </row>
    <row r="443" spans="2:18" x14ac:dyDescent="0.25">
      <c r="B443" s="10" t="str">
        <f>IF(Worksheet!B443&lt;&gt;"",Worksheet!B443,"")</f>
        <v/>
      </c>
      <c r="C443" s="12" t="str">
        <f t="shared" si="28"/>
        <v/>
      </c>
      <c r="D443" s="12" t="str">
        <f t="shared" si="29"/>
        <v/>
      </c>
      <c r="E443" s="31" t="str">
        <f>IF(Worksheet!I443="","",Worksheet!I443)</f>
        <v/>
      </c>
      <c r="F443" s="32"/>
      <c r="G443" s="33"/>
      <c r="J443" s="19"/>
      <c r="K443" s="19"/>
      <c r="L443" s="19" t="str">
        <f>IF($B443&lt;&gt;"",ROUND(MAX(Worksheet!W443,Worksheet!AB443),Worksheet!$N$3),"")</f>
        <v/>
      </c>
      <c r="M443" s="19" t="str">
        <f>IF($B443&lt;&gt;"",ROUND(MAX(Worksheet!X443,Worksheet!AA443),Worksheet!$N$3),"")</f>
        <v/>
      </c>
      <c r="N443" s="19" t="str">
        <f>IF($B443&lt;&gt;"",ROUND(MAX(Worksheet!Y443,Worksheet!Z443),Worksheet!$N$3),"")</f>
        <v/>
      </c>
      <c r="Q443" s="19"/>
      <c r="R443" s="19"/>
    </row>
    <row r="444" spans="2:18" x14ac:dyDescent="0.25">
      <c r="B444" s="10" t="str">
        <f>IF(Worksheet!B444&lt;&gt;"",Worksheet!B444,"")</f>
        <v/>
      </c>
      <c r="C444" s="12" t="str">
        <f t="shared" si="28"/>
        <v/>
      </c>
      <c r="D444" s="12" t="str">
        <f t="shared" si="29"/>
        <v/>
      </c>
      <c r="E444" s="31" t="str">
        <f>IF(Worksheet!I444="","",Worksheet!I444)</f>
        <v/>
      </c>
      <c r="F444" s="32"/>
      <c r="G444" s="33"/>
      <c r="J444" s="19"/>
      <c r="K444" s="19"/>
      <c r="L444" s="19" t="str">
        <f>IF($B444&lt;&gt;"",ROUND(MAX(Worksheet!W444,Worksheet!AB444),Worksheet!$N$3),"")</f>
        <v/>
      </c>
      <c r="M444" s="19" t="str">
        <f>IF($B444&lt;&gt;"",ROUND(MAX(Worksheet!X444,Worksheet!AA444),Worksheet!$N$3),"")</f>
        <v/>
      </c>
      <c r="N444" s="19" t="str">
        <f>IF($B444&lt;&gt;"",ROUND(MAX(Worksheet!Y444,Worksheet!Z444),Worksheet!$N$3),"")</f>
        <v/>
      </c>
      <c r="Q444" s="19"/>
      <c r="R444" s="19"/>
    </row>
    <row r="445" spans="2:18" x14ac:dyDescent="0.25">
      <c r="B445" s="10" t="str">
        <f>IF(Worksheet!B445&lt;&gt;"",Worksheet!B445,"")</f>
        <v/>
      </c>
      <c r="C445" s="12" t="str">
        <f t="shared" si="28"/>
        <v/>
      </c>
      <c r="D445" s="12" t="str">
        <f t="shared" si="29"/>
        <v/>
      </c>
      <c r="E445" s="31" t="str">
        <f>IF(Worksheet!I445="","",Worksheet!I445)</f>
        <v/>
      </c>
      <c r="F445" s="32"/>
      <c r="G445" s="33"/>
      <c r="J445" s="19"/>
      <c r="K445" s="19"/>
      <c r="L445" s="19" t="str">
        <f>IF($B445&lt;&gt;"",ROUND(MAX(Worksheet!W445,Worksheet!AB445),Worksheet!$N$3),"")</f>
        <v/>
      </c>
      <c r="M445" s="19" t="str">
        <f>IF($B445&lt;&gt;"",ROUND(MAX(Worksheet!X445,Worksheet!AA445),Worksheet!$N$3),"")</f>
        <v/>
      </c>
      <c r="N445" s="19" t="str">
        <f>IF($B445&lt;&gt;"",ROUND(MAX(Worksheet!Y445,Worksheet!Z445),Worksheet!$N$3),"")</f>
        <v/>
      </c>
      <c r="Q445" s="19"/>
      <c r="R445" s="19"/>
    </row>
    <row r="446" spans="2:18" x14ac:dyDescent="0.25">
      <c r="B446" s="10" t="str">
        <f>IF(Worksheet!B446&lt;&gt;"",Worksheet!B446,"")</f>
        <v/>
      </c>
      <c r="C446" s="12" t="str">
        <f t="shared" si="28"/>
        <v/>
      </c>
      <c r="D446" s="12" t="str">
        <f t="shared" ref="D446:D469" si="30">IF(ISERROR(N446),"",N446)</f>
        <v/>
      </c>
      <c r="E446" s="31" t="str">
        <f>IF(Worksheet!I446="","",Worksheet!I446)</f>
        <v/>
      </c>
      <c r="F446" s="32"/>
      <c r="G446" s="33"/>
      <c r="J446" s="19"/>
      <c r="K446" s="19"/>
      <c r="L446" s="19" t="str">
        <f>IF($B446&lt;&gt;"",ROUND(MAX(Worksheet!W446,Worksheet!AB446),Worksheet!$N$3),"")</f>
        <v/>
      </c>
      <c r="M446" s="19" t="str">
        <f>IF($B446&lt;&gt;"",ROUND(MAX(Worksheet!X446,Worksheet!AA446),Worksheet!$N$3),"")</f>
        <v/>
      </c>
      <c r="N446" s="19" t="str">
        <f>IF($B446&lt;&gt;"",ROUND(MAX(Worksheet!Y446,Worksheet!Z446),Worksheet!$N$3),"")</f>
        <v/>
      </c>
      <c r="Q446" s="19"/>
      <c r="R446" s="19"/>
    </row>
    <row r="447" spans="2:18" x14ac:dyDescent="0.25">
      <c r="B447" s="10" t="str">
        <f>IF(Worksheet!B447&lt;&gt;"",Worksheet!B447,"")</f>
        <v/>
      </c>
      <c r="C447" s="12" t="str">
        <f t="shared" si="28"/>
        <v/>
      </c>
      <c r="D447" s="12" t="str">
        <f t="shared" si="30"/>
        <v/>
      </c>
      <c r="E447" s="31" t="str">
        <f>IF(Worksheet!I447="","",Worksheet!I447)</f>
        <v/>
      </c>
      <c r="F447" s="32"/>
      <c r="G447" s="33"/>
      <c r="J447" s="19"/>
      <c r="K447" s="19"/>
      <c r="L447" s="19" t="str">
        <f>IF($B447&lt;&gt;"",ROUND(MAX(Worksheet!W447,Worksheet!AB447),Worksheet!$N$3),"")</f>
        <v/>
      </c>
      <c r="M447" s="19" t="str">
        <f>IF($B447&lt;&gt;"",ROUND(MAX(Worksheet!X447,Worksheet!AA447),Worksheet!$N$3),"")</f>
        <v/>
      </c>
      <c r="N447" s="19" t="str">
        <f>IF($B447&lt;&gt;"",ROUND(MAX(Worksheet!Y447,Worksheet!Z447),Worksheet!$N$3),"")</f>
        <v/>
      </c>
      <c r="Q447" s="19"/>
      <c r="R447" s="19"/>
    </row>
    <row r="448" spans="2:18" x14ac:dyDescent="0.25">
      <c r="B448" s="10" t="str">
        <f>IF(Worksheet!B448&lt;&gt;"",Worksheet!B448,"")</f>
        <v/>
      </c>
      <c r="C448" s="12" t="str">
        <f t="shared" si="28"/>
        <v/>
      </c>
      <c r="D448" s="12" t="str">
        <f t="shared" si="30"/>
        <v/>
      </c>
      <c r="E448" s="31" t="str">
        <f>IF(Worksheet!I448="","",Worksheet!I448)</f>
        <v/>
      </c>
      <c r="F448" s="32"/>
      <c r="G448" s="33"/>
      <c r="J448" s="19"/>
      <c r="K448" s="19"/>
      <c r="L448" s="19" t="str">
        <f>IF($B448&lt;&gt;"",ROUND(MAX(Worksheet!W448,Worksheet!AB448),Worksheet!$N$3),"")</f>
        <v/>
      </c>
      <c r="M448" s="19" t="str">
        <f>IF($B448&lt;&gt;"",ROUND(MAX(Worksheet!X448,Worksheet!AA448),Worksheet!$N$3),"")</f>
        <v/>
      </c>
      <c r="N448" s="19" t="str">
        <f>IF($B448&lt;&gt;"",ROUND(MAX(Worksheet!Y448,Worksheet!Z448),Worksheet!$N$3),"")</f>
        <v/>
      </c>
      <c r="Q448" s="19"/>
      <c r="R448" s="19"/>
    </row>
    <row r="449" spans="2:18" x14ac:dyDescent="0.25">
      <c r="B449" s="10" t="str">
        <f>IF(Worksheet!B449&lt;&gt;"",Worksheet!B449,"")</f>
        <v/>
      </c>
      <c r="C449" s="12" t="str">
        <f t="shared" si="28"/>
        <v/>
      </c>
      <c r="D449" s="12" t="str">
        <f t="shared" si="30"/>
        <v/>
      </c>
      <c r="E449" s="31" t="str">
        <f>IF(Worksheet!I449="","",Worksheet!I449)</f>
        <v/>
      </c>
      <c r="F449" s="32"/>
      <c r="G449" s="33"/>
      <c r="J449" s="19"/>
      <c r="K449" s="19"/>
      <c r="L449" s="19" t="str">
        <f>IF($B449&lt;&gt;"",ROUND(MAX(Worksheet!W449,Worksheet!AB449),Worksheet!$N$3),"")</f>
        <v/>
      </c>
      <c r="M449" s="19" t="str">
        <f>IF($B449&lt;&gt;"",ROUND(MAX(Worksheet!X449,Worksheet!AA449),Worksheet!$N$3),"")</f>
        <v/>
      </c>
      <c r="N449" s="19" t="str">
        <f>IF($B449&lt;&gt;"",ROUND(MAX(Worksheet!Y449,Worksheet!Z449),Worksheet!$N$3),"")</f>
        <v/>
      </c>
      <c r="Q449" s="19"/>
      <c r="R449" s="19"/>
    </row>
    <row r="450" spans="2:18" x14ac:dyDescent="0.25">
      <c r="B450" s="10" t="str">
        <f>IF(Worksheet!B450&lt;&gt;"",Worksheet!B450,"")</f>
        <v/>
      </c>
      <c r="C450" s="12" t="str">
        <f t="shared" si="28"/>
        <v/>
      </c>
      <c r="D450" s="12" t="str">
        <f t="shared" si="30"/>
        <v/>
      </c>
      <c r="E450" s="31" t="str">
        <f>IF(Worksheet!I450="","",Worksheet!I450)</f>
        <v/>
      </c>
      <c r="F450" s="32"/>
      <c r="G450" s="33"/>
      <c r="J450" s="19"/>
      <c r="K450" s="19"/>
      <c r="L450" s="19" t="str">
        <f>IF($B450&lt;&gt;"",ROUND(MAX(Worksheet!W450,Worksheet!AB450),Worksheet!$N$3),"")</f>
        <v/>
      </c>
      <c r="M450" s="19" t="str">
        <f>IF($B450&lt;&gt;"",ROUND(MAX(Worksheet!X450,Worksheet!AA450),Worksheet!$N$3),"")</f>
        <v/>
      </c>
      <c r="N450" s="19" t="str">
        <f>IF($B450&lt;&gt;"",ROUND(MAX(Worksheet!Y450,Worksheet!Z450),Worksheet!$N$3),"")</f>
        <v/>
      </c>
      <c r="Q450" s="19"/>
      <c r="R450" s="19"/>
    </row>
    <row r="451" spans="2:18" x14ac:dyDescent="0.25">
      <c r="B451" s="10" t="str">
        <f>IF(Worksheet!B451&lt;&gt;"",Worksheet!B451,"")</f>
        <v/>
      </c>
      <c r="C451" s="12" t="str">
        <f t="shared" si="28"/>
        <v/>
      </c>
      <c r="D451" s="12" t="str">
        <f t="shared" si="30"/>
        <v/>
      </c>
      <c r="E451" s="31" t="str">
        <f>IF(Worksheet!I451="","",Worksheet!I451)</f>
        <v/>
      </c>
      <c r="F451" s="32"/>
      <c r="G451" s="33"/>
      <c r="J451" s="19"/>
      <c r="K451" s="19"/>
      <c r="L451" s="19" t="str">
        <f>IF($B451&lt;&gt;"",ROUND(MAX(Worksheet!W451,Worksheet!AB451),Worksheet!$N$3),"")</f>
        <v/>
      </c>
      <c r="M451" s="19" t="str">
        <f>IF($B451&lt;&gt;"",ROUND(MAX(Worksheet!X451,Worksheet!AA451),Worksheet!$N$3),"")</f>
        <v/>
      </c>
      <c r="N451" s="19" t="str">
        <f>IF($B451&lt;&gt;"",ROUND(MAX(Worksheet!Y451,Worksheet!Z451),Worksheet!$N$3),"")</f>
        <v/>
      </c>
      <c r="Q451" s="19"/>
      <c r="R451" s="19"/>
    </row>
    <row r="452" spans="2:18" x14ac:dyDescent="0.25">
      <c r="B452" s="10" t="str">
        <f>IF(Worksheet!B452&lt;&gt;"",Worksheet!B452,"")</f>
        <v/>
      </c>
      <c r="C452" s="12" t="str">
        <f t="shared" si="28"/>
        <v/>
      </c>
      <c r="D452" s="12" t="str">
        <f t="shared" si="30"/>
        <v/>
      </c>
      <c r="E452" s="31" t="str">
        <f>IF(Worksheet!I452="","",Worksheet!I452)</f>
        <v/>
      </c>
      <c r="F452" s="32"/>
      <c r="G452" s="33"/>
      <c r="J452" s="19"/>
      <c r="K452" s="19"/>
      <c r="L452" s="19" t="str">
        <f>IF($B452&lt;&gt;"",ROUND(MAX(Worksheet!W452,Worksheet!AB452),Worksheet!$N$3),"")</f>
        <v/>
      </c>
      <c r="M452" s="19" t="str">
        <f>IF($B452&lt;&gt;"",ROUND(MAX(Worksheet!X452,Worksheet!AA452),Worksheet!$N$3),"")</f>
        <v/>
      </c>
      <c r="N452" s="19" t="str">
        <f>IF($B452&lt;&gt;"",ROUND(MAX(Worksheet!Y452,Worksheet!Z452),Worksheet!$N$3),"")</f>
        <v/>
      </c>
      <c r="Q452" s="19"/>
      <c r="R452" s="19"/>
    </row>
    <row r="453" spans="2:18" x14ac:dyDescent="0.25">
      <c r="B453" s="10" t="str">
        <f>IF(Worksheet!B453&lt;&gt;"",Worksheet!B453,"")</f>
        <v/>
      </c>
      <c r="C453" s="12" t="str">
        <f t="shared" si="28"/>
        <v/>
      </c>
      <c r="D453" s="12" t="str">
        <f t="shared" si="30"/>
        <v/>
      </c>
      <c r="E453" s="31" t="str">
        <f>IF(Worksheet!I453="","",Worksheet!I453)</f>
        <v/>
      </c>
      <c r="F453" s="32"/>
      <c r="G453" s="33"/>
      <c r="J453" s="19"/>
      <c r="K453" s="19"/>
      <c r="L453" s="19" t="str">
        <f>IF($B453&lt;&gt;"",ROUND(MAX(Worksheet!W453,Worksheet!AB453),Worksheet!$N$3),"")</f>
        <v/>
      </c>
      <c r="M453" s="19" t="str">
        <f>IF($B453&lt;&gt;"",ROUND(MAX(Worksheet!X453,Worksheet!AA453),Worksheet!$N$3),"")</f>
        <v/>
      </c>
      <c r="N453" s="19" t="str">
        <f>IF($B453&lt;&gt;"",ROUND(MAX(Worksheet!Y453,Worksheet!Z453),Worksheet!$N$3),"")</f>
        <v/>
      </c>
      <c r="Q453" s="19"/>
      <c r="R453" s="19"/>
    </row>
    <row r="454" spans="2:18" x14ac:dyDescent="0.25">
      <c r="B454" s="10" t="str">
        <f>IF(Worksheet!B454&lt;&gt;"",Worksheet!B454,"")</f>
        <v/>
      </c>
      <c r="C454" s="12" t="str">
        <f t="shared" si="28"/>
        <v/>
      </c>
      <c r="D454" s="12" t="str">
        <f t="shared" si="30"/>
        <v/>
      </c>
      <c r="E454" s="31" t="str">
        <f>IF(Worksheet!I454="","",Worksheet!I454)</f>
        <v/>
      </c>
      <c r="F454" s="32"/>
      <c r="G454" s="33"/>
      <c r="J454" s="19"/>
      <c r="K454" s="19"/>
      <c r="L454" s="19" t="str">
        <f>IF($B454&lt;&gt;"",ROUND(MAX(Worksheet!W454,Worksheet!AB454),Worksheet!$N$3),"")</f>
        <v/>
      </c>
      <c r="M454" s="19" t="str">
        <f>IF($B454&lt;&gt;"",ROUND(MAX(Worksheet!X454,Worksheet!AA454),Worksheet!$N$3),"")</f>
        <v/>
      </c>
      <c r="N454" s="19" t="str">
        <f>IF($B454&lt;&gt;"",ROUND(MAX(Worksheet!Y454,Worksheet!Z454),Worksheet!$N$3),"")</f>
        <v/>
      </c>
      <c r="Q454" s="19"/>
      <c r="R454" s="19"/>
    </row>
    <row r="455" spans="2:18" x14ac:dyDescent="0.25">
      <c r="B455" s="10" t="str">
        <f>IF(Worksheet!B455&lt;&gt;"",Worksheet!B455,"")</f>
        <v/>
      </c>
      <c r="C455" s="12" t="str">
        <f t="shared" si="28"/>
        <v/>
      </c>
      <c r="D455" s="12" t="str">
        <f t="shared" si="30"/>
        <v/>
      </c>
      <c r="E455" s="31" t="str">
        <f>IF(Worksheet!I455="","",Worksheet!I455)</f>
        <v/>
      </c>
      <c r="F455" s="32"/>
      <c r="G455" s="33"/>
      <c r="J455" s="19"/>
      <c r="K455" s="19"/>
      <c r="L455" s="19" t="str">
        <f>IF($B455&lt;&gt;"",ROUND(MAX(Worksheet!W455,Worksheet!AB455),Worksheet!$N$3),"")</f>
        <v/>
      </c>
      <c r="M455" s="19" t="str">
        <f>IF($B455&lt;&gt;"",ROUND(MAX(Worksheet!X455,Worksheet!AA455),Worksheet!$N$3),"")</f>
        <v/>
      </c>
      <c r="N455" s="19" t="str">
        <f>IF($B455&lt;&gt;"",ROUND(MAX(Worksheet!Y455,Worksheet!Z455),Worksheet!$N$3),"")</f>
        <v/>
      </c>
      <c r="Q455" s="19"/>
      <c r="R455" s="19"/>
    </row>
    <row r="456" spans="2:18" x14ac:dyDescent="0.25">
      <c r="B456" s="10" t="str">
        <f>IF(Worksheet!B456&lt;&gt;"",Worksheet!B456,"")</f>
        <v/>
      </c>
      <c r="C456" s="12" t="str">
        <f t="shared" si="28"/>
        <v/>
      </c>
      <c r="D456" s="12" t="str">
        <f t="shared" si="30"/>
        <v/>
      </c>
      <c r="E456" s="31" t="str">
        <f>IF(Worksheet!I456="","",Worksheet!I456)</f>
        <v/>
      </c>
      <c r="F456" s="32"/>
      <c r="G456" s="33"/>
      <c r="J456" s="19"/>
      <c r="K456" s="19"/>
      <c r="L456" s="19" t="str">
        <f>IF($B456&lt;&gt;"",ROUND(MAX(Worksheet!W456,Worksheet!AB456),Worksheet!$N$3),"")</f>
        <v/>
      </c>
      <c r="M456" s="19" t="str">
        <f>IF($B456&lt;&gt;"",ROUND(MAX(Worksheet!X456,Worksheet!AA456),Worksheet!$N$3),"")</f>
        <v/>
      </c>
      <c r="N456" s="19" t="str">
        <f>IF($B456&lt;&gt;"",ROUND(MAX(Worksheet!Y456,Worksheet!Z456),Worksheet!$N$3),"")</f>
        <v/>
      </c>
      <c r="Q456" s="19"/>
      <c r="R456" s="19"/>
    </row>
    <row r="457" spans="2:18" x14ac:dyDescent="0.25">
      <c r="B457" s="10" t="str">
        <f>IF(Worksheet!B457&lt;&gt;"",Worksheet!B457,"")</f>
        <v/>
      </c>
      <c r="C457" s="12" t="str">
        <f t="shared" si="28"/>
        <v/>
      </c>
      <c r="D457" s="12" t="str">
        <f t="shared" si="30"/>
        <v/>
      </c>
      <c r="E457" s="31" t="str">
        <f>IF(Worksheet!I457="","",Worksheet!I457)</f>
        <v/>
      </c>
      <c r="F457" s="32"/>
      <c r="G457" s="33"/>
      <c r="J457" s="19"/>
      <c r="K457" s="19"/>
      <c r="L457" s="19" t="str">
        <f>IF($B457&lt;&gt;"",ROUND(MAX(Worksheet!W457,Worksheet!AB457),Worksheet!$N$3),"")</f>
        <v/>
      </c>
      <c r="M457" s="19" t="str">
        <f>IF($B457&lt;&gt;"",ROUND(MAX(Worksheet!X457,Worksheet!AA457),Worksheet!$N$3),"")</f>
        <v/>
      </c>
      <c r="N457" s="19" t="str">
        <f>IF($B457&lt;&gt;"",ROUND(MAX(Worksheet!Y457,Worksheet!Z457),Worksheet!$N$3),"")</f>
        <v/>
      </c>
      <c r="Q457" s="19"/>
      <c r="R457" s="19"/>
    </row>
    <row r="458" spans="2:18" x14ac:dyDescent="0.25">
      <c r="B458" s="10" t="str">
        <f>IF(Worksheet!B458&lt;&gt;"",Worksheet!B458,"")</f>
        <v/>
      </c>
      <c r="C458" s="12" t="str">
        <f t="shared" si="28"/>
        <v/>
      </c>
      <c r="D458" s="12" t="str">
        <f t="shared" si="30"/>
        <v/>
      </c>
      <c r="E458" s="31" t="str">
        <f>IF(Worksheet!I458="","",Worksheet!I458)</f>
        <v/>
      </c>
      <c r="F458" s="32"/>
      <c r="G458" s="33"/>
      <c r="J458" s="19"/>
      <c r="K458" s="19"/>
      <c r="L458" s="19" t="str">
        <f>IF($B458&lt;&gt;"",ROUND(MAX(Worksheet!W458,Worksheet!AB458),Worksheet!$N$3),"")</f>
        <v/>
      </c>
      <c r="M458" s="19" t="str">
        <f>IF($B458&lt;&gt;"",ROUND(MAX(Worksheet!X458,Worksheet!AA458),Worksheet!$N$3),"")</f>
        <v/>
      </c>
      <c r="N458" s="19" t="str">
        <f>IF($B458&lt;&gt;"",ROUND(MAX(Worksheet!Y458,Worksheet!Z458),Worksheet!$N$3),"")</f>
        <v/>
      </c>
      <c r="Q458" s="19"/>
      <c r="R458" s="19"/>
    </row>
    <row r="459" spans="2:18" x14ac:dyDescent="0.25">
      <c r="B459" s="10" t="str">
        <f>IF(Worksheet!B459&lt;&gt;"",Worksheet!B459,"")</f>
        <v/>
      </c>
      <c r="C459" s="12" t="str">
        <f t="shared" si="28"/>
        <v/>
      </c>
      <c r="D459" s="12" t="str">
        <f t="shared" si="30"/>
        <v/>
      </c>
      <c r="E459" s="31" t="str">
        <f>IF(Worksheet!I459="","",Worksheet!I459)</f>
        <v/>
      </c>
      <c r="F459" s="32"/>
      <c r="G459" s="33"/>
      <c r="J459" s="19"/>
      <c r="K459" s="19"/>
      <c r="L459" s="19" t="str">
        <f>IF($B459&lt;&gt;"",ROUND(MAX(Worksheet!W459,Worksheet!AB459),Worksheet!$N$3),"")</f>
        <v/>
      </c>
      <c r="M459" s="19" t="str">
        <f>IF($B459&lt;&gt;"",ROUND(MAX(Worksheet!X459,Worksheet!AA459),Worksheet!$N$3),"")</f>
        <v/>
      </c>
      <c r="N459" s="19" t="str">
        <f>IF($B459&lt;&gt;"",ROUND(MAX(Worksheet!Y459,Worksheet!Z459),Worksheet!$N$3),"")</f>
        <v/>
      </c>
      <c r="Q459" s="19"/>
      <c r="R459" s="19"/>
    </row>
    <row r="460" spans="2:18" x14ac:dyDescent="0.25">
      <c r="B460" s="10" t="str">
        <f>IF(Worksheet!B460&lt;&gt;"",Worksheet!B460,"")</f>
        <v/>
      </c>
      <c r="C460" s="12" t="str">
        <f t="shared" si="28"/>
        <v/>
      </c>
      <c r="D460" s="12" t="str">
        <f t="shared" si="30"/>
        <v/>
      </c>
      <c r="E460" s="31" t="str">
        <f>IF(Worksheet!I460="","",Worksheet!I460)</f>
        <v/>
      </c>
      <c r="F460" s="32"/>
      <c r="G460" s="33"/>
      <c r="J460" s="19"/>
      <c r="K460" s="19"/>
      <c r="L460" s="19" t="str">
        <f>IF($B460&lt;&gt;"",ROUND(MAX(Worksheet!W460,Worksheet!AB460),Worksheet!$N$3),"")</f>
        <v/>
      </c>
      <c r="M460" s="19" t="str">
        <f>IF($B460&lt;&gt;"",ROUND(MAX(Worksheet!X460,Worksheet!AA460),Worksheet!$N$3),"")</f>
        <v/>
      </c>
      <c r="N460" s="19" t="str">
        <f>IF($B460&lt;&gt;"",ROUND(MAX(Worksheet!Y460,Worksheet!Z460),Worksheet!$N$3),"")</f>
        <v/>
      </c>
      <c r="Q460" s="19"/>
      <c r="R460" s="19"/>
    </row>
    <row r="461" spans="2:18" x14ac:dyDescent="0.25">
      <c r="B461" s="10" t="str">
        <f>IF(Worksheet!B461&lt;&gt;"",Worksheet!B461,"")</f>
        <v/>
      </c>
      <c r="C461" s="12" t="str">
        <f t="shared" si="28"/>
        <v/>
      </c>
      <c r="D461" s="12" t="str">
        <f t="shared" si="30"/>
        <v/>
      </c>
      <c r="E461" s="31" t="str">
        <f>IF(Worksheet!I461="","",Worksheet!I461)</f>
        <v/>
      </c>
      <c r="F461" s="32"/>
      <c r="G461" s="33"/>
      <c r="J461" s="19"/>
      <c r="K461" s="19"/>
      <c r="L461" s="19" t="str">
        <f>IF($B461&lt;&gt;"",ROUND(MAX(Worksheet!W461,Worksheet!AB461),Worksheet!$N$3),"")</f>
        <v/>
      </c>
      <c r="M461" s="19" t="str">
        <f>IF($B461&lt;&gt;"",ROUND(MAX(Worksheet!X461,Worksheet!AA461),Worksheet!$N$3),"")</f>
        <v/>
      </c>
      <c r="N461" s="19" t="str">
        <f>IF($B461&lt;&gt;"",ROUND(MAX(Worksheet!Y461,Worksheet!Z461),Worksheet!$N$3),"")</f>
        <v/>
      </c>
      <c r="Q461" s="19"/>
      <c r="R461" s="19"/>
    </row>
    <row r="462" spans="2:18" x14ac:dyDescent="0.25">
      <c r="B462" s="10" t="str">
        <f>IF(Worksheet!B462&lt;&gt;"",Worksheet!B462,"")</f>
        <v/>
      </c>
      <c r="C462" s="12" t="str">
        <f t="shared" si="28"/>
        <v/>
      </c>
      <c r="D462" s="12" t="str">
        <f t="shared" si="30"/>
        <v/>
      </c>
      <c r="E462" s="31" t="str">
        <f>IF(Worksheet!I462="","",Worksheet!I462)</f>
        <v/>
      </c>
      <c r="F462" s="32"/>
      <c r="G462" s="33"/>
      <c r="J462" s="19"/>
      <c r="K462" s="19"/>
      <c r="L462" s="19" t="str">
        <f>IF($B462&lt;&gt;"",ROUND(MAX(Worksheet!W462,Worksheet!AB462),Worksheet!$N$3),"")</f>
        <v/>
      </c>
      <c r="M462" s="19" t="str">
        <f>IF($B462&lt;&gt;"",ROUND(MAX(Worksheet!X462,Worksheet!AA462),Worksheet!$N$3),"")</f>
        <v/>
      </c>
      <c r="N462" s="19" t="str">
        <f>IF($B462&lt;&gt;"",ROUND(MAX(Worksheet!Y462,Worksheet!Z462),Worksheet!$N$3),"")</f>
        <v/>
      </c>
      <c r="Q462" s="19"/>
      <c r="R462" s="19"/>
    </row>
    <row r="463" spans="2:18" x14ac:dyDescent="0.25">
      <c r="B463" s="10" t="str">
        <f>IF(Worksheet!B463&lt;&gt;"",Worksheet!B463,"")</f>
        <v/>
      </c>
      <c r="C463" s="12" t="str">
        <f t="shared" si="28"/>
        <v/>
      </c>
      <c r="D463" s="12" t="str">
        <f t="shared" si="30"/>
        <v/>
      </c>
      <c r="E463" s="31" t="str">
        <f>IF(Worksheet!I463="","",Worksheet!I463)</f>
        <v/>
      </c>
      <c r="F463" s="32"/>
      <c r="G463" s="33"/>
      <c r="J463" s="19"/>
      <c r="K463" s="19"/>
      <c r="L463" s="19" t="str">
        <f>IF($B463&lt;&gt;"",ROUND(MAX(Worksheet!W463,Worksheet!AB463),Worksheet!$N$3),"")</f>
        <v/>
      </c>
      <c r="M463" s="19" t="str">
        <f>IF($B463&lt;&gt;"",ROUND(MAX(Worksheet!X463,Worksheet!AA463),Worksheet!$N$3),"")</f>
        <v/>
      </c>
      <c r="N463" s="19" t="str">
        <f>IF($B463&lt;&gt;"",ROUND(MAX(Worksheet!Y463,Worksheet!Z463),Worksheet!$N$3),"")</f>
        <v/>
      </c>
      <c r="Q463" s="19"/>
      <c r="R463" s="19"/>
    </row>
    <row r="464" spans="2:18" x14ac:dyDescent="0.25">
      <c r="B464" s="10" t="str">
        <f>IF(Worksheet!B464&lt;&gt;"",Worksheet!B464,"")</f>
        <v/>
      </c>
      <c r="C464" s="12" t="str">
        <f t="shared" si="28"/>
        <v/>
      </c>
      <c r="D464" s="12" t="str">
        <f t="shared" si="30"/>
        <v/>
      </c>
      <c r="E464" s="31" t="str">
        <f>IF(Worksheet!I464="","",Worksheet!I464)</f>
        <v/>
      </c>
      <c r="F464" s="32"/>
      <c r="G464" s="33"/>
      <c r="J464" s="19"/>
      <c r="K464" s="19"/>
      <c r="L464" s="19" t="str">
        <f>IF($B464&lt;&gt;"",ROUND(MAX(Worksheet!W464,Worksheet!AB464),Worksheet!$N$3),"")</f>
        <v/>
      </c>
      <c r="M464" s="19" t="str">
        <f>IF($B464&lt;&gt;"",ROUND(MAX(Worksheet!X464,Worksheet!AA464),Worksheet!$N$3),"")</f>
        <v/>
      </c>
      <c r="N464" s="19" t="str">
        <f>IF($B464&lt;&gt;"",ROUND(MAX(Worksheet!Y464,Worksheet!Z464),Worksheet!$N$3),"")</f>
        <v/>
      </c>
      <c r="Q464" s="19"/>
      <c r="R464" s="19"/>
    </row>
    <row r="465" spans="2:18" x14ac:dyDescent="0.25">
      <c r="B465" s="10" t="str">
        <f>IF(Worksheet!B465&lt;&gt;"",Worksheet!B465,"")</f>
        <v/>
      </c>
      <c r="C465" s="12" t="str">
        <f t="shared" si="28"/>
        <v/>
      </c>
      <c r="D465" s="12" t="str">
        <f t="shared" si="30"/>
        <v/>
      </c>
      <c r="E465" s="31" t="str">
        <f>IF(Worksheet!I465="","",Worksheet!I465)</f>
        <v/>
      </c>
      <c r="F465" s="32"/>
      <c r="G465" s="33"/>
      <c r="J465" s="19"/>
      <c r="K465" s="19"/>
      <c r="L465" s="19" t="str">
        <f>IF($B465&lt;&gt;"",ROUND(MAX(Worksheet!W465,Worksheet!AB465),Worksheet!$N$3),"")</f>
        <v/>
      </c>
      <c r="M465" s="19" t="str">
        <f>IF($B465&lt;&gt;"",ROUND(MAX(Worksheet!X465,Worksheet!AA465),Worksheet!$N$3),"")</f>
        <v/>
      </c>
      <c r="N465" s="19" t="str">
        <f>IF($B465&lt;&gt;"",ROUND(MAX(Worksheet!Y465,Worksheet!Z465),Worksheet!$N$3),"")</f>
        <v/>
      </c>
      <c r="Q465" s="19"/>
      <c r="R465" s="19"/>
    </row>
    <row r="466" spans="2:18" x14ac:dyDescent="0.25">
      <c r="B466" s="10" t="str">
        <f>IF(Worksheet!B466&lt;&gt;"",Worksheet!B466,"")</f>
        <v/>
      </c>
      <c r="C466" s="12" t="str">
        <f t="shared" si="28"/>
        <v/>
      </c>
      <c r="D466" s="12" t="str">
        <f t="shared" si="30"/>
        <v/>
      </c>
      <c r="E466" s="31" t="str">
        <f>IF(Worksheet!I466="","",Worksheet!I466)</f>
        <v/>
      </c>
      <c r="F466" s="32"/>
      <c r="G466" s="33"/>
      <c r="J466" s="19"/>
      <c r="K466" s="19"/>
      <c r="L466" s="19" t="str">
        <f>IF($B466&lt;&gt;"",ROUND(MAX(Worksheet!W466,Worksheet!AB466),Worksheet!$N$3),"")</f>
        <v/>
      </c>
      <c r="M466" s="19" t="str">
        <f>IF($B466&lt;&gt;"",ROUND(MAX(Worksheet!X466,Worksheet!AA466),Worksheet!$N$3),"")</f>
        <v/>
      </c>
      <c r="N466" s="19" t="str">
        <f>IF($B466&lt;&gt;"",ROUND(MAX(Worksheet!Y466,Worksheet!Z466),Worksheet!$N$3),"")</f>
        <v/>
      </c>
      <c r="Q466" s="19"/>
      <c r="R466" s="19"/>
    </row>
    <row r="467" spans="2:18" x14ac:dyDescent="0.25">
      <c r="B467" s="10" t="str">
        <f>IF(Worksheet!B467&lt;&gt;"",Worksheet!B467,"")</f>
        <v/>
      </c>
      <c r="C467" s="12" t="str">
        <f t="shared" si="28"/>
        <v/>
      </c>
      <c r="D467" s="12" t="str">
        <f t="shared" si="30"/>
        <v/>
      </c>
      <c r="E467" s="31" t="str">
        <f>IF(Worksheet!I467="","",Worksheet!I467)</f>
        <v/>
      </c>
      <c r="F467" s="32"/>
      <c r="G467" s="33"/>
      <c r="J467" s="19"/>
      <c r="K467" s="19"/>
      <c r="L467" s="19" t="str">
        <f>IF($B467&lt;&gt;"",ROUND(MAX(Worksheet!W467,Worksheet!AB467),Worksheet!$N$3),"")</f>
        <v/>
      </c>
      <c r="M467" s="19" t="str">
        <f>IF($B467&lt;&gt;"",ROUND(MAX(Worksheet!X467,Worksheet!AA467),Worksheet!$N$3),"")</f>
        <v/>
      </c>
      <c r="N467" s="19" t="str">
        <f>IF($B467&lt;&gt;"",ROUND(MAX(Worksheet!Y467,Worksheet!Z467),Worksheet!$N$3),"")</f>
        <v/>
      </c>
      <c r="Q467" s="19"/>
      <c r="R467" s="19"/>
    </row>
    <row r="468" spans="2:18" x14ac:dyDescent="0.25">
      <c r="B468" s="10" t="str">
        <f>IF(Worksheet!B468&lt;&gt;"",Worksheet!B468,"")</f>
        <v/>
      </c>
      <c r="C468" s="12" t="str">
        <f t="shared" si="28"/>
        <v/>
      </c>
      <c r="D468" s="12" t="str">
        <f t="shared" si="30"/>
        <v/>
      </c>
      <c r="E468" s="31" t="str">
        <f>IF(Worksheet!I468="","",Worksheet!I468)</f>
        <v/>
      </c>
      <c r="F468" s="32"/>
      <c r="G468" s="33"/>
      <c r="J468" s="19"/>
      <c r="K468" s="19"/>
      <c r="L468" s="19" t="str">
        <f>IF($B468&lt;&gt;"",ROUND(MAX(Worksheet!W468,Worksheet!AB468),Worksheet!$N$3),"")</f>
        <v/>
      </c>
      <c r="M468" s="19" t="str">
        <f>IF($B468&lt;&gt;"",ROUND(MAX(Worksheet!X468,Worksheet!AA468),Worksheet!$N$3),"")</f>
        <v/>
      </c>
      <c r="N468" s="19" t="str">
        <f>IF($B468&lt;&gt;"",ROUND(MAX(Worksheet!Y468,Worksheet!Z468),Worksheet!$N$3),"")</f>
        <v/>
      </c>
      <c r="Q468" s="19"/>
      <c r="R468" s="19"/>
    </row>
    <row r="469" spans="2:18" x14ac:dyDescent="0.25">
      <c r="B469" s="10" t="str">
        <f>IF(Worksheet!B469&lt;&gt;"",Worksheet!B469,"")</f>
        <v/>
      </c>
      <c r="C469" s="12" t="str">
        <f t="shared" si="28"/>
        <v/>
      </c>
      <c r="D469" s="12" t="str">
        <f t="shared" si="30"/>
        <v/>
      </c>
      <c r="E469" s="31" t="str">
        <f>IF(Worksheet!I469="","",Worksheet!I469)</f>
        <v/>
      </c>
      <c r="F469" s="32"/>
      <c r="G469" s="33"/>
      <c r="J469" s="19"/>
      <c r="K469" s="19"/>
      <c r="L469" s="19" t="str">
        <f>IF($B469&lt;&gt;"",ROUND(MAX(Worksheet!W469,Worksheet!AB469),Worksheet!$N$3),"")</f>
        <v/>
      </c>
      <c r="M469" s="19" t="str">
        <f>IF($B469&lt;&gt;"",ROUND(MAX(Worksheet!X469,Worksheet!AA469),Worksheet!$N$3),"")</f>
        <v/>
      </c>
      <c r="N469" s="19" t="str">
        <f>IF($B469&lt;&gt;"",ROUND(MAX(Worksheet!Y469,Worksheet!Z469),Worksheet!$N$3),"")</f>
        <v/>
      </c>
      <c r="Q469" s="19"/>
      <c r="R469" s="19"/>
    </row>
    <row r="470" spans="2:18" x14ac:dyDescent="0.25">
      <c r="J470" s="19"/>
      <c r="K470" s="19"/>
      <c r="L470" s="19" t="str">
        <f>IF($B470&lt;&gt;"",ROUND(MAX(Worksheet!W470,Worksheet!AB470),Worksheet!$N$3),"")</f>
        <v/>
      </c>
      <c r="M470" s="19" t="str">
        <f>IF($B470&lt;&gt;"",ROUND(MAX(Worksheet!X470,Worksheet!AA470),Worksheet!$N$3),"")</f>
        <v/>
      </c>
      <c r="N470" s="19" t="str">
        <f>IF($B470&lt;&gt;"",ROUND(MAX(Worksheet!Y470,Worksheet!Z470),Worksheet!$N$3),"")</f>
        <v/>
      </c>
      <c r="Q470" s="19"/>
      <c r="R470" s="19"/>
    </row>
    <row r="471" spans="2:18" x14ac:dyDescent="0.25">
      <c r="B471" s="61" t="s">
        <v>67</v>
      </c>
      <c r="C471" s="61"/>
      <c r="D471" s="61"/>
      <c r="E471" s="61"/>
      <c r="F471" s="61"/>
      <c r="G471" s="61"/>
      <c r="H471" s="2" t="str">
        <f>CONCATENATE("Page ",O471," of ",$Q$1)</f>
        <v>Page 12 of 2</v>
      </c>
      <c r="J471" s="19"/>
      <c r="K471" s="19"/>
      <c r="L471" s="19" t="e">
        <f>IF($B471&lt;&gt;"",ROUND(MAX(Worksheet!W471,Worksheet!AB471),Worksheet!$N$3),"")</f>
        <v>#VALUE!</v>
      </c>
      <c r="M471" s="19" t="e">
        <f>IF($B471&lt;&gt;"",ROUND(MAX(Worksheet!X471,Worksheet!AA471),Worksheet!$N$3),"")</f>
        <v>#VALUE!</v>
      </c>
      <c r="N471" s="19" t="e">
        <f>IF($B471&lt;&gt;"",ROUND(MAX(Worksheet!Y471,Worksheet!Z471),Worksheet!$N$3),"")</f>
        <v>#VALUE!</v>
      </c>
      <c r="O471" s="13">
        <f>O424+1</f>
        <v>12</v>
      </c>
      <c r="P471" s="13">
        <f>P424+1</f>
        <v>12</v>
      </c>
      <c r="Q471" s="19"/>
      <c r="R471" s="19"/>
    </row>
    <row r="472" spans="2:18" ht="18" x14ac:dyDescent="0.25">
      <c r="B472" s="59" t="s">
        <v>72</v>
      </c>
      <c r="C472" s="59"/>
      <c r="D472" s="59"/>
      <c r="E472" s="59"/>
      <c r="F472" s="59"/>
      <c r="G472" s="34"/>
      <c r="J472" s="19"/>
      <c r="K472" s="19"/>
      <c r="L472" s="19" t="e">
        <f>IF($B472&lt;&gt;"",ROUND(MAX(Worksheet!W472,Worksheet!AB472),Worksheet!$N$3),"")</f>
        <v>#VALUE!</v>
      </c>
      <c r="M472" s="19" t="e">
        <f>IF($B472&lt;&gt;"",ROUND(MAX(Worksheet!X472,Worksheet!AA472),Worksheet!$N$3),"")</f>
        <v>#VALUE!</v>
      </c>
      <c r="N472" s="19" t="e">
        <f>IF($B472&lt;&gt;"",ROUND(MAX(Worksheet!Y472,Worksheet!Z472),Worksheet!$N$3),"")</f>
        <v>#VALUE!</v>
      </c>
      <c r="Q472" s="19"/>
      <c r="R472" s="19"/>
    </row>
    <row r="473" spans="2:18" ht="16.5" thickBot="1" x14ac:dyDescent="0.3">
      <c r="B473" s="3" t="s">
        <v>31</v>
      </c>
      <c r="C473" s="28">
        <f>$C$3</f>
        <v>0</v>
      </c>
      <c r="D473" s="3" t="s">
        <v>24</v>
      </c>
      <c r="E473" s="4" t="e">
        <f>#REF!</f>
        <v>#REF!</v>
      </c>
      <c r="G473" s="5"/>
      <c r="J473" s="19"/>
      <c r="K473" s="19"/>
      <c r="L473" s="19" t="e">
        <f>IF($B473&lt;&gt;"",ROUND(MAX(Worksheet!W473,Worksheet!AB473),Worksheet!$N$3),"")</f>
        <v>#VALUE!</v>
      </c>
      <c r="M473" s="19" t="e">
        <f>IF($B473&lt;&gt;"",ROUND(MAX(Worksheet!X473,Worksheet!AA473),Worksheet!$N$3),"")</f>
        <v>#VALUE!</v>
      </c>
      <c r="N473" s="19" t="e">
        <f>IF($B473&lt;&gt;"",ROUND(MAX(Worksheet!Y473,Worksheet!Z473),Worksheet!$N$3),"")</f>
        <v>#VALUE!</v>
      </c>
      <c r="Q473" s="19"/>
      <c r="R473" s="19"/>
    </row>
    <row r="474" spans="2:18" x14ac:dyDescent="0.25">
      <c r="G474" s="6"/>
      <c r="J474" s="19"/>
      <c r="K474" s="19"/>
      <c r="L474" s="19" t="str">
        <f>IF($B474&lt;&gt;"",ROUND(MAX(Worksheet!W474,Worksheet!AB474),Worksheet!$N$3),"")</f>
        <v/>
      </c>
      <c r="M474" s="19" t="str">
        <f>IF($B474&lt;&gt;"",ROUND(MAX(Worksheet!X474,Worksheet!AA474),Worksheet!$N$3),"")</f>
        <v/>
      </c>
      <c r="N474" s="19" t="str">
        <f>IF($B474&lt;&gt;"",ROUND(MAX(Worksheet!Y474,Worksheet!Z474),Worksheet!$N$3),"")</f>
        <v/>
      </c>
      <c r="Q474" s="19"/>
      <c r="R474" s="19"/>
    </row>
    <row r="475" spans="2:18" x14ac:dyDescent="0.25">
      <c r="C475" s="60" t="s">
        <v>70</v>
      </c>
      <c r="D475" s="60"/>
      <c r="G475" s="6"/>
      <c r="J475" s="19"/>
      <c r="K475" s="19"/>
      <c r="L475" s="19" t="str">
        <f>IF($B475&lt;&gt;"",ROUND(MAX(Worksheet!W475,Worksheet!AB475),Worksheet!$N$3),"")</f>
        <v/>
      </c>
      <c r="M475" s="19" t="str">
        <f>IF($B475&lt;&gt;"",ROUND(MAX(Worksheet!X475,Worksheet!AA475),Worksheet!$N$3),"")</f>
        <v/>
      </c>
      <c r="N475" s="19" t="str">
        <f>IF($B475&lt;&gt;"",ROUND(MAX(Worksheet!Y475,Worksheet!Z475),Worksheet!$N$3),"")</f>
        <v/>
      </c>
      <c r="Q475" s="19"/>
      <c r="R475" s="19"/>
    </row>
    <row r="476" spans="2:18" x14ac:dyDescent="0.25">
      <c r="B476" s="7" t="s">
        <v>45</v>
      </c>
      <c r="C476" s="7" t="s">
        <v>9</v>
      </c>
      <c r="D476" s="7" t="s">
        <v>11</v>
      </c>
      <c r="E476" s="35" t="s">
        <v>52</v>
      </c>
      <c r="F476" s="35"/>
      <c r="G476" s="35"/>
      <c r="J476" s="19"/>
      <c r="K476" s="19"/>
      <c r="L476" s="19" t="e">
        <f>IF($B476&lt;&gt;"",ROUND(MAX(Worksheet!W476,Worksheet!AB476),Worksheet!$N$3),"")</f>
        <v>#VALUE!</v>
      </c>
      <c r="M476" s="19" t="e">
        <f>IF($B476&lt;&gt;"",ROUND(MAX(Worksheet!X476,Worksheet!AA476),Worksheet!$N$3),"")</f>
        <v>#VALUE!</v>
      </c>
      <c r="N476" s="19" t="e">
        <f>IF($B476&lt;&gt;"",ROUND(MAX(Worksheet!Y476,Worksheet!Z476),Worksheet!$N$3),"")</f>
        <v>#VALUE!</v>
      </c>
      <c r="Q476" s="19"/>
      <c r="R476" s="19"/>
    </row>
    <row r="477" spans="2:18" x14ac:dyDescent="0.25">
      <c r="B477" s="10" t="str">
        <f>IF(Worksheet!B477&lt;&gt;"",Worksheet!B477,"")</f>
        <v/>
      </c>
      <c r="C477" s="12" t="str">
        <f t="shared" ref="C477:C516" si="31">IF(ISERROR(L477),"",L477)</f>
        <v/>
      </c>
      <c r="D477" s="12" t="str">
        <f t="shared" ref="D477:D492" si="32">IF(ISERROR(N477),"",N477)</f>
        <v/>
      </c>
      <c r="E477" s="31" t="str">
        <f>IF(Worksheet!I477="","",Worksheet!I477)</f>
        <v/>
      </c>
      <c r="F477" s="32"/>
      <c r="G477" s="33"/>
      <c r="J477" s="19"/>
      <c r="K477" s="19"/>
      <c r="L477" s="19" t="str">
        <f>IF($B477&lt;&gt;"",ROUND(MAX(Worksheet!W477,Worksheet!AB477),Worksheet!$N$3),"")</f>
        <v/>
      </c>
      <c r="M477" s="19" t="str">
        <f>IF($B477&lt;&gt;"",ROUND(MAX(Worksheet!X477,Worksheet!AA477),Worksheet!$N$3),"")</f>
        <v/>
      </c>
      <c r="N477" s="19" t="str">
        <f>IF($B477&lt;&gt;"",ROUND(MAX(Worksheet!Y477,Worksheet!Z477),Worksheet!$N$3),"")</f>
        <v/>
      </c>
      <c r="Q477" s="13">
        <f>IF(B477="",Q430,Q430+1)</f>
        <v>2</v>
      </c>
      <c r="R477" s="19"/>
    </row>
    <row r="478" spans="2:18" x14ac:dyDescent="0.25">
      <c r="B478" s="10" t="str">
        <f>IF(Worksheet!B478&lt;&gt;"",Worksheet!B478,"")</f>
        <v/>
      </c>
      <c r="C478" s="12" t="str">
        <f t="shared" si="31"/>
        <v/>
      </c>
      <c r="D478" s="12" t="str">
        <f t="shared" si="32"/>
        <v/>
      </c>
      <c r="E478" s="31" t="str">
        <f>IF(Worksheet!I478="","",Worksheet!I478)</f>
        <v/>
      </c>
      <c r="F478" s="32"/>
      <c r="G478" s="33"/>
      <c r="J478" s="19"/>
      <c r="K478" s="19"/>
      <c r="L478" s="19" t="str">
        <f>IF($B478&lt;&gt;"",ROUND(MAX(Worksheet!W478,Worksheet!AB478),Worksheet!$N$3),"")</f>
        <v/>
      </c>
      <c r="M478" s="19" t="str">
        <f>IF($B478&lt;&gt;"",ROUND(MAX(Worksheet!X478,Worksheet!AA478),Worksheet!$N$3),"")</f>
        <v/>
      </c>
      <c r="N478" s="19" t="str">
        <f>IF($B478&lt;&gt;"",ROUND(MAX(Worksheet!Y478,Worksheet!Z478),Worksheet!$N$3),"")</f>
        <v/>
      </c>
      <c r="Q478" s="19"/>
      <c r="R478" s="19"/>
    </row>
    <row r="479" spans="2:18" x14ac:dyDescent="0.25">
      <c r="B479" s="10" t="str">
        <f>IF(Worksheet!B479&lt;&gt;"",Worksheet!B479,"")</f>
        <v/>
      </c>
      <c r="C479" s="12" t="str">
        <f t="shared" si="31"/>
        <v/>
      </c>
      <c r="D479" s="12" t="str">
        <f t="shared" si="32"/>
        <v/>
      </c>
      <c r="E479" s="31" t="str">
        <f>IF(Worksheet!I479="","",Worksheet!I479)</f>
        <v/>
      </c>
      <c r="F479" s="32"/>
      <c r="G479" s="33"/>
      <c r="J479" s="19"/>
      <c r="K479" s="19"/>
      <c r="L479" s="19" t="str">
        <f>IF($B479&lt;&gt;"",ROUND(MAX(Worksheet!W479,Worksheet!AB479),Worksheet!$N$3),"")</f>
        <v/>
      </c>
      <c r="M479" s="19" t="str">
        <f>IF($B479&lt;&gt;"",ROUND(MAX(Worksheet!X479,Worksheet!AA479),Worksheet!$N$3),"")</f>
        <v/>
      </c>
      <c r="N479" s="19" t="str">
        <f>IF($B479&lt;&gt;"",ROUND(MAX(Worksheet!Y479,Worksheet!Z479),Worksheet!$N$3),"")</f>
        <v/>
      </c>
      <c r="Q479" s="19"/>
      <c r="R479" s="19"/>
    </row>
    <row r="480" spans="2:18" x14ac:dyDescent="0.25">
      <c r="B480" s="10" t="str">
        <f>IF(Worksheet!B480&lt;&gt;"",Worksheet!B480,"")</f>
        <v/>
      </c>
      <c r="C480" s="12" t="str">
        <f t="shared" si="31"/>
        <v/>
      </c>
      <c r="D480" s="12" t="str">
        <f t="shared" si="32"/>
        <v/>
      </c>
      <c r="E480" s="31" t="str">
        <f>IF(Worksheet!I480="","",Worksheet!I480)</f>
        <v/>
      </c>
      <c r="F480" s="32"/>
      <c r="G480" s="33"/>
      <c r="J480" s="19"/>
      <c r="K480" s="19"/>
      <c r="L480" s="19" t="str">
        <f>IF($B480&lt;&gt;"",ROUND(MAX(Worksheet!W480,Worksheet!AB480),Worksheet!$N$3),"")</f>
        <v/>
      </c>
      <c r="M480" s="19" t="str">
        <f>IF($B480&lt;&gt;"",ROUND(MAX(Worksheet!X480,Worksheet!AA480),Worksheet!$N$3),"")</f>
        <v/>
      </c>
      <c r="N480" s="19" t="str">
        <f>IF($B480&lt;&gt;"",ROUND(MAX(Worksheet!Y480,Worksheet!Z480),Worksheet!$N$3),"")</f>
        <v/>
      </c>
      <c r="Q480" s="19"/>
      <c r="R480" s="19"/>
    </row>
    <row r="481" spans="2:18" x14ac:dyDescent="0.25">
      <c r="B481" s="10" t="str">
        <f>IF(Worksheet!B481&lt;&gt;"",Worksheet!B481,"")</f>
        <v/>
      </c>
      <c r="C481" s="12" t="str">
        <f t="shared" si="31"/>
        <v/>
      </c>
      <c r="D481" s="12" t="str">
        <f t="shared" si="32"/>
        <v/>
      </c>
      <c r="E481" s="31" t="str">
        <f>IF(Worksheet!I481="","",Worksheet!I481)</f>
        <v/>
      </c>
      <c r="F481" s="32"/>
      <c r="G481" s="33"/>
      <c r="J481" s="19"/>
      <c r="K481" s="19"/>
      <c r="L481" s="19" t="str">
        <f>IF($B481&lt;&gt;"",ROUND(MAX(Worksheet!W481,Worksheet!AB481),Worksheet!$N$3),"")</f>
        <v/>
      </c>
      <c r="M481" s="19" t="str">
        <f>IF($B481&lt;&gt;"",ROUND(MAX(Worksheet!X481,Worksheet!AA481),Worksheet!$N$3),"")</f>
        <v/>
      </c>
      <c r="N481" s="19" t="str">
        <f>IF($B481&lt;&gt;"",ROUND(MAX(Worksheet!Y481,Worksheet!Z481),Worksheet!$N$3),"")</f>
        <v/>
      </c>
      <c r="Q481" s="19"/>
      <c r="R481" s="19"/>
    </row>
    <row r="482" spans="2:18" x14ac:dyDescent="0.25">
      <c r="B482" s="10" t="str">
        <f>IF(Worksheet!B482&lt;&gt;"",Worksheet!B482,"")</f>
        <v/>
      </c>
      <c r="C482" s="12" t="str">
        <f t="shared" si="31"/>
        <v/>
      </c>
      <c r="D482" s="12" t="str">
        <f t="shared" si="32"/>
        <v/>
      </c>
      <c r="E482" s="31" t="str">
        <f>IF(Worksheet!I482="","",Worksheet!I482)</f>
        <v/>
      </c>
      <c r="F482" s="32"/>
      <c r="G482" s="33"/>
      <c r="J482" s="19"/>
      <c r="K482" s="19"/>
      <c r="L482" s="19" t="str">
        <f>IF($B482&lt;&gt;"",ROUND(MAX(Worksheet!W482,Worksheet!AB482),Worksheet!$N$3),"")</f>
        <v/>
      </c>
      <c r="M482" s="19" t="str">
        <f>IF($B482&lt;&gt;"",ROUND(MAX(Worksheet!X482,Worksheet!AA482),Worksheet!$N$3),"")</f>
        <v/>
      </c>
      <c r="N482" s="19" t="str">
        <f>IF($B482&lt;&gt;"",ROUND(MAX(Worksheet!Y482,Worksheet!Z482),Worksheet!$N$3),"")</f>
        <v/>
      </c>
      <c r="Q482" s="19"/>
      <c r="R482" s="19"/>
    </row>
    <row r="483" spans="2:18" x14ac:dyDescent="0.25">
      <c r="B483" s="10" t="str">
        <f>IF(Worksheet!B483&lt;&gt;"",Worksheet!B483,"")</f>
        <v/>
      </c>
      <c r="C483" s="12" t="str">
        <f t="shared" si="31"/>
        <v/>
      </c>
      <c r="D483" s="12" t="str">
        <f t="shared" si="32"/>
        <v/>
      </c>
      <c r="E483" s="31" t="str">
        <f>IF(Worksheet!I483="","",Worksheet!I483)</f>
        <v/>
      </c>
      <c r="F483" s="32"/>
      <c r="G483" s="33"/>
      <c r="J483" s="19"/>
      <c r="K483" s="19"/>
      <c r="L483" s="19" t="str">
        <f>IF($B483&lt;&gt;"",ROUND(MAX(Worksheet!W483,Worksheet!AB483),Worksheet!$N$3),"")</f>
        <v/>
      </c>
      <c r="M483" s="19" t="str">
        <f>IF($B483&lt;&gt;"",ROUND(MAX(Worksheet!X483,Worksheet!AA483),Worksheet!$N$3),"")</f>
        <v/>
      </c>
      <c r="N483" s="19" t="str">
        <f>IF($B483&lt;&gt;"",ROUND(MAX(Worksheet!Y483,Worksheet!Z483),Worksheet!$N$3),"")</f>
        <v/>
      </c>
      <c r="Q483" s="19"/>
      <c r="R483" s="19"/>
    </row>
    <row r="484" spans="2:18" x14ac:dyDescent="0.25">
      <c r="B484" s="10" t="str">
        <f>IF(Worksheet!B484&lt;&gt;"",Worksheet!B484,"")</f>
        <v/>
      </c>
      <c r="C484" s="12" t="str">
        <f t="shared" si="31"/>
        <v/>
      </c>
      <c r="D484" s="12" t="str">
        <f t="shared" si="32"/>
        <v/>
      </c>
      <c r="E484" s="31" t="str">
        <f>IF(Worksheet!I484="","",Worksheet!I484)</f>
        <v/>
      </c>
      <c r="F484" s="32"/>
      <c r="G484" s="33"/>
      <c r="J484" s="19"/>
      <c r="K484" s="19"/>
      <c r="L484" s="19" t="str">
        <f>IF($B484&lt;&gt;"",ROUND(MAX(Worksheet!W484,Worksheet!AB484),Worksheet!$N$3),"")</f>
        <v/>
      </c>
      <c r="M484" s="19" t="str">
        <f>IF($B484&lt;&gt;"",ROUND(MAX(Worksheet!X484,Worksheet!AA484),Worksheet!$N$3),"")</f>
        <v/>
      </c>
      <c r="N484" s="19" t="str">
        <f>IF($B484&lt;&gt;"",ROUND(MAX(Worksheet!Y484,Worksheet!Z484),Worksheet!$N$3),"")</f>
        <v/>
      </c>
      <c r="Q484" s="19"/>
      <c r="R484" s="19"/>
    </row>
    <row r="485" spans="2:18" x14ac:dyDescent="0.25">
      <c r="B485" s="10" t="str">
        <f>IF(Worksheet!B485&lt;&gt;"",Worksheet!B485,"")</f>
        <v/>
      </c>
      <c r="C485" s="12" t="str">
        <f t="shared" si="31"/>
        <v/>
      </c>
      <c r="D485" s="12" t="str">
        <f t="shared" si="32"/>
        <v/>
      </c>
      <c r="E485" s="31" t="str">
        <f>IF(Worksheet!I485="","",Worksheet!I485)</f>
        <v/>
      </c>
      <c r="F485" s="32"/>
      <c r="G485" s="33"/>
      <c r="J485" s="19"/>
      <c r="K485" s="19"/>
      <c r="L485" s="19" t="str">
        <f>IF($B485&lt;&gt;"",ROUND(MAX(Worksheet!W485,Worksheet!AB485),Worksheet!$N$3),"")</f>
        <v/>
      </c>
      <c r="M485" s="19" t="str">
        <f>IF($B485&lt;&gt;"",ROUND(MAX(Worksheet!X485,Worksheet!AA485),Worksheet!$N$3),"")</f>
        <v/>
      </c>
      <c r="N485" s="19" t="str">
        <f>IF($B485&lt;&gt;"",ROUND(MAX(Worksheet!Y485,Worksheet!Z485),Worksheet!$N$3),"")</f>
        <v/>
      </c>
      <c r="Q485" s="19"/>
      <c r="R485" s="19"/>
    </row>
    <row r="486" spans="2:18" x14ac:dyDescent="0.25">
      <c r="B486" s="10" t="str">
        <f>IF(Worksheet!B486&lt;&gt;"",Worksheet!B486,"")</f>
        <v/>
      </c>
      <c r="C486" s="12" t="str">
        <f t="shared" si="31"/>
        <v/>
      </c>
      <c r="D486" s="12" t="str">
        <f t="shared" si="32"/>
        <v/>
      </c>
      <c r="E486" s="31" t="str">
        <f>IF(Worksheet!I486="","",Worksheet!I486)</f>
        <v/>
      </c>
      <c r="F486" s="32"/>
      <c r="G486" s="33"/>
      <c r="J486" s="19"/>
      <c r="K486" s="19"/>
      <c r="L486" s="19" t="str">
        <f>IF($B486&lt;&gt;"",ROUND(MAX(Worksheet!W486,Worksheet!AB486),Worksheet!$N$3),"")</f>
        <v/>
      </c>
      <c r="M486" s="19" t="str">
        <f>IF($B486&lt;&gt;"",ROUND(MAX(Worksheet!X486,Worksheet!AA486),Worksheet!$N$3),"")</f>
        <v/>
      </c>
      <c r="N486" s="19" t="str">
        <f>IF($B486&lt;&gt;"",ROUND(MAX(Worksheet!Y486,Worksheet!Z486),Worksheet!$N$3),"")</f>
        <v/>
      </c>
      <c r="Q486" s="19"/>
      <c r="R486" s="19"/>
    </row>
    <row r="487" spans="2:18" x14ac:dyDescent="0.25">
      <c r="B487" s="10" t="str">
        <f>IF(Worksheet!B487&lt;&gt;"",Worksheet!B487,"")</f>
        <v/>
      </c>
      <c r="C487" s="12" t="str">
        <f t="shared" si="31"/>
        <v/>
      </c>
      <c r="D487" s="12" t="str">
        <f t="shared" si="32"/>
        <v/>
      </c>
      <c r="E487" s="31" t="str">
        <f>IF(Worksheet!I487="","",Worksheet!I487)</f>
        <v/>
      </c>
      <c r="F487" s="32"/>
      <c r="G487" s="33"/>
      <c r="J487" s="19"/>
      <c r="K487" s="19"/>
      <c r="L487" s="19" t="str">
        <f>IF($B487&lt;&gt;"",ROUND(MAX(Worksheet!W487,Worksheet!AB487),Worksheet!$N$3),"")</f>
        <v/>
      </c>
      <c r="M487" s="19" t="str">
        <f>IF($B487&lt;&gt;"",ROUND(MAX(Worksheet!X487,Worksheet!AA487),Worksheet!$N$3),"")</f>
        <v/>
      </c>
      <c r="N487" s="19" t="str">
        <f>IF($B487&lt;&gt;"",ROUND(MAX(Worksheet!Y487,Worksheet!Z487),Worksheet!$N$3),"")</f>
        <v/>
      </c>
      <c r="Q487" s="19"/>
      <c r="R487" s="19"/>
    </row>
    <row r="488" spans="2:18" x14ac:dyDescent="0.25">
      <c r="B488" s="10" t="str">
        <f>IF(Worksheet!B488&lt;&gt;"",Worksheet!B488,"")</f>
        <v/>
      </c>
      <c r="C488" s="12" t="str">
        <f t="shared" si="31"/>
        <v/>
      </c>
      <c r="D488" s="12" t="str">
        <f t="shared" si="32"/>
        <v/>
      </c>
      <c r="E488" s="31" t="str">
        <f>IF(Worksheet!I488="","",Worksheet!I488)</f>
        <v/>
      </c>
      <c r="F488" s="32"/>
      <c r="G488" s="33"/>
      <c r="J488" s="19"/>
      <c r="K488" s="19"/>
      <c r="L488" s="19" t="str">
        <f>IF($B488&lt;&gt;"",ROUND(MAX(Worksheet!W488,Worksheet!AB488),Worksheet!$N$3),"")</f>
        <v/>
      </c>
      <c r="M488" s="19" t="str">
        <f>IF($B488&lt;&gt;"",ROUND(MAX(Worksheet!X488,Worksheet!AA488),Worksheet!$N$3),"")</f>
        <v/>
      </c>
      <c r="N488" s="19" t="str">
        <f>IF($B488&lt;&gt;"",ROUND(MAX(Worksheet!Y488,Worksheet!Z488),Worksheet!$N$3),"")</f>
        <v/>
      </c>
      <c r="Q488" s="19"/>
      <c r="R488" s="19"/>
    </row>
    <row r="489" spans="2:18" x14ac:dyDescent="0.25">
      <c r="B489" s="10" t="str">
        <f>IF(Worksheet!B489&lt;&gt;"",Worksheet!B489,"")</f>
        <v/>
      </c>
      <c r="C489" s="12" t="str">
        <f t="shared" si="31"/>
        <v/>
      </c>
      <c r="D489" s="12" t="str">
        <f t="shared" si="32"/>
        <v/>
      </c>
      <c r="E489" s="31" t="str">
        <f>IF(Worksheet!I489="","",Worksheet!I489)</f>
        <v/>
      </c>
      <c r="F489" s="32"/>
      <c r="G489" s="33"/>
      <c r="J489" s="19"/>
      <c r="K489" s="19"/>
      <c r="L489" s="19" t="str">
        <f>IF($B489&lt;&gt;"",ROUND(MAX(Worksheet!W489,Worksheet!AB489),Worksheet!$N$3),"")</f>
        <v/>
      </c>
      <c r="M489" s="19" t="str">
        <f>IF($B489&lt;&gt;"",ROUND(MAX(Worksheet!X489,Worksheet!AA489),Worksheet!$N$3),"")</f>
        <v/>
      </c>
      <c r="N489" s="19" t="str">
        <f>IF($B489&lt;&gt;"",ROUND(MAX(Worksheet!Y489,Worksheet!Z489),Worksheet!$N$3),"")</f>
        <v/>
      </c>
      <c r="Q489" s="19"/>
      <c r="R489" s="19"/>
    </row>
    <row r="490" spans="2:18" x14ac:dyDescent="0.25">
      <c r="B490" s="10" t="str">
        <f>IF(Worksheet!B490&lt;&gt;"",Worksheet!B490,"")</f>
        <v/>
      </c>
      <c r="C490" s="12" t="str">
        <f t="shared" si="31"/>
        <v/>
      </c>
      <c r="D490" s="12" t="str">
        <f t="shared" si="32"/>
        <v/>
      </c>
      <c r="E490" s="31" t="str">
        <f>IF(Worksheet!I490="","",Worksheet!I490)</f>
        <v/>
      </c>
      <c r="F490" s="32"/>
      <c r="G490" s="33"/>
      <c r="J490" s="19"/>
      <c r="K490" s="19"/>
      <c r="L490" s="19" t="str">
        <f>IF($B490&lt;&gt;"",ROUND(MAX(Worksheet!W490,Worksheet!AB490),Worksheet!$N$3),"")</f>
        <v/>
      </c>
      <c r="M490" s="19" t="str">
        <f>IF($B490&lt;&gt;"",ROUND(MAX(Worksheet!X490,Worksheet!AA490),Worksheet!$N$3),"")</f>
        <v/>
      </c>
      <c r="N490" s="19" t="str">
        <f>IF($B490&lt;&gt;"",ROUND(MAX(Worksheet!Y490,Worksheet!Z490),Worksheet!$N$3),"")</f>
        <v/>
      </c>
      <c r="Q490" s="19"/>
      <c r="R490" s="19"/>
    </row>
    <row r="491" spans="2:18" x14ac:dyDescent="0.25">
      <c r="B491" s="10" t="str">
        <f>IF(Worksheet!B491&lt;&gt;"",Worksheet!B491,"")</f>
        <v/>
      </c>
      <c r="C491" s="12" t="str">
        <f t="shared" si="31"/>
        <v/>
      </c>
      <c r="D491" s="12" t="str">
        <f t="shared" si="32"/>
        <v/>
      </c>
      <c r="E491" s="31" t="str">
        <f>IF(Worksheet!I491="","",Worksheet!I491)</f>
        <v/>
      </c>
      <c r="F491" s="32"/>
      <c r="G491" s="33"/>
      <c r="J491" s="19"/>
      <c r="K491" s="19"/>
      <c r="L491" s="19" t="str">
        <f>IF($B491&lt;&gt;"",ROUND(MAX(Worksheet!W491,Worksheet!AB491),Worksheet!$N$3),"")</f>
        <v/>
      </c>
      <c r="M491" s="19" t="str">
        <f>IF($B491&lt;&gt;"",ROUND(MAX(Worksheet!X491,Worksheet!AA491),Worksheet!$N$3),"")</f>
        <v/>
      </c>
      <c r="N491" s="19" t="str">
        <f>IF($B491&lt;&gt;"",ROUND(MAX(Worksheet!Y491,Worksheet!Z491),Worksheet!$N$3),"")</f>
        <v/>
      </c>
      <c r="Q491" s="19"/>
      <c r="R491" s="19"/>
    </row>
    <row r="492" spans="2:18" x14ac:dyDescent="0.25">
      <c r="B492" s="10" t="str">
        <f>IF(Worksheet!B492&lt;&gt;"",Worksheet!B492,"")</f>
        <v/>
      </c>
      <c r="C492" s="12" t="str">
        <f t="shared" si="31"/>
        <v/>
      </c>
      <c r="D492" s="12" t="str">
        <f t="shared" si="32"/>
        <v/>
      </c>
      <c r="E492" s="31" t="str">
        <f>IF(Worksheet!I492="","",Worksheet!I492)</f>
        <v/>
      </c>
      <c r="F492" s="32"/>
      <c r="G492" s="33"/>
      <c r="J492" s="19"/>
      <c r="K492" s="19"/>
      <c r="L492" s="19" t="str">
        <f>IF($B492&lt;&gt;"",ROUND(MAX(Worksheet!W492,Worksheet!AB492),Worksheet!$N$3),"")</f>
        <v/>
      </c>
      <c r="M492" s="19" t="str">
        <f>IF($B492&lt;&gt;"",ROUND(MAX(Worksheet!X492,Worksheet!AA492),Worksheet!$N$3),"")</f>
        <v/>
      </c>
      <c r="N492" s="19" t="str">
        <f>IF($B492&lt;&gt;"",ROUND(MAX(Worksheet!Y492,Worksheet!Z492),Worksheet!$N$3),"")</f>
        <v/>
      </c>
      <c r="Q492" s="19"/>
      <c r="R492" s="19"/>
    </row>
    <row r="493" spans="2:18" x14ac:dyDescent="0.25">
      <c r="B493" s="10" t="str">
        <f>IF(Worksheet!B493&lt;&gt;"",Worksheet!B493,"")</f>
        <v/>
      </c>
      <c r="C493" s="12" t="str">
        <f t="shared" si="31"/>
        <v/>
      </c>
      <c r="D493" s="12" t="str">
        <f t="shared" ref="D493:D516" si="33">IF(ISERROR(N493),"",N493)</f>
        <v/>
      </c>
      <c r="E493" s="31" t="str">
        <f>IF(Worksheet!I493="","",Worksheet!I493)</f>
        <v/>
      </c>
      <c r="F493" s="32"/>
      <c r="G493" s="33"/>
      <c r="J493" s="19"/>
      <c r="K493" s="19"/>
      <c r="L493" s="19" t="str">
        <f>IF($B493&lt;&gt;"",ROUND(MAX(Worksheet!W493,Worksheet!AB493),Worksheet!$N$3),"")</f>
        <v/>
      </c>
      <c r="M493" s="19" t="str">
        <f>IF($B493&lt;&gt;"",ROUND(MAX(Worksheet!X493,Worksheet!AA493),Worksheet!$N$3),"")</f>
        <v/>
      </c>
      <c r="N493" s="19" t="str">
        <f>IF($B493&lt;&gt;"",ROUND(MAX(Worksheet!Y493,Worksheet!Z493),Worksheet!$N$3),"")</f>
        <v/>
      </c>
      <c r="Q493" s="19"/>
      <c r="R493" s="19"/>
    </row>
    <row r="494" spans="2:18" x14ac:dyDescent="0.25">
      <c r="B494" s="10" t="str">
        <f>IF(Worksheet!B494&lt;&gt;"",Worksheet!B494,"")</f>
        <v/>
      </c>
      <c r="C494" s="12" t="str">
        <f t="shared" si="31"/>
        <v/>
      </c>
      <c r="D494" s="12" t="str">
        <f t="shared" si="33"/>
        <v/>
      </c>
      <c r="E494" s="31" t="str">
        <f>IF(Worksheet!I494="","",Worksheet!I494)</f>
        <v/>
      </c>
      <c r="F494" s="32"/>
      <c r="G494" s="33"/>
      <c r="J494" s="19"/>
      <c r="K494" s="19"/>
      <c r="L494" s="19" t="str">
        <f>IF($B494&lt;&gt;"",ROUND(MAX(Worksheet!W494,Worksheet!AB494),Worksheet!$N$3),"")</f>
        <v/>
      </c>
      <c r="M494" s="19" t="str">
        <f>IF($B494&lt;&gt;"",ROUND(MAX(Worksheet!X494,Worksheet!AA494),Worksheet!$N$3),"")</f>
        <v/>
      </c>
      <c r="N494" s="19" t="str">
        <f>IF($B494&lt;&gt;"",ROUND(MAX(Worksheet!Y494,Worksheet!Z494),Worksheet!$N$3),"")</f>
        <v/>
      </c>
      <c r="Q494" s="19"/>
      <c r="R494" s="19"/>
    </row>
    <row r="495" spans="2:18" x14ac:dyDescent="0.25">
      <c r="B495" s="10" t="str">
        <f>IF(Worksheet!B495&lt;&gt;"",Worksheet!B495,"")</f>
        <v/>
      </c>
      <c r="C495" s="12" t="str">
        <f t="shared" si="31"/>
        <v/>
      </c>
      <c r="D495" s="12" t="str">
        <f t="shared" si="33"/>
        <v/>
      </c>
      <c r="E495" s="31" t="str">
        <f>IF(Worksheet!I495="","",Worksheet!I495)</f>
        <v/>
      </c>
      <c r="F495" s="32"/>
      <c r="G495" s="33"/>
      <c r="J495" s="19"/>
      <c r="K495" s="19"/>
      <c r="L495" s="19" t="str">
        <f>IF($B495&lt;&gt;"",ROUND(MAX(Worksheet!W495,Worksheet!AB495),Worksheet!$N$3),"")</f>
        <v/>
      </c>
      <c r="M495" s="19" t="str">
        <f>IF($B495&lt;&gt;"",ROUND(MAX(Worksheet!X495,Worksheet!AA495),Worksheet!$N$3),"")</f>
        <v/>
      </c>
      <c r="N495" s="19" t="str">
        <f>IF($B495&lt;&gt;"",ROUND(MAX(Worksheet!Y495,Worksheet!Z495),Worksheet!$N$3),"")</f>
        <v/>
      </c>
      <c r="Q495" s="19"/>
      <c r="R495" s="19"/>
    </row>
    <row r="496" spans="2:18" x14ac:dyDescent="0.25">
      <c r="B496" s="10" t="str">
        <f>IF(Worksheet!B496&lt;&gt;"",Worksheet!B496,"")</f>
        <v/>
      </c>
      <c r="C496" s="12" t="str">
        <f t="shared" si="31"/>
        <v/>
      </c>
      <c r="D496" s="12" t="str">
        <f t="shared" si="33"/>
        <v/>
      </c>
      <c r="E496" s="31" t="str">
        <f>IF(Worksheet!I496="","",Worksheet!I496)</f>
        <v/>
      </c>
      <c r="F496" s="32"/>
      <c r="G496" s="33"/>
      <c r="J496" s="19"/>
      <c r="K496" s="19"/>
      <c r="L496" s="19" t="str">
        <f>IF($B496&lt;&gt;"",ROUND(MAX(Worksheet!W496,Worksheet!AB496),Worksheet!$N$3),"")</f>
        <v/>
      </c>
      <c r="M496" s="19" t="str">
        <f>IF($B496&lt;&gt;"",ROUND(MAX(Worksheet!X496,Worksheet!AA496),Worksheet!$N$3),"")</f>
        <v/>
      </c>
      <c r="N496" s="19" t="str">
        <f>IF($B496&lt;&gt;"",ROUND(MAX(Worksheet!Y496,Worksheet!Z496),Worksheet!$N$3),"")</f>
        <v/>
      </c>
      <c r="Q496" s="19"/>
      <c r="R496" s="19"/>
    </row>
    <row r="497" spans="2:18" x14ac:dyDescent="0.25">
      <c r="B497" s="10" t="str">
        <f>IF(Worksheet!B497&lt;&gt;"",Worksheet!B497,"")</f>
        <v/>
      </c>
      <c r="C497" s="12" t="str">
        <f t="shared" si="31"/>
        <v/>
      </c>
      <c r="D497" s="12" t="str">
        <f t="shared" si="33"/>
        <v/>
      </c>
      <c r="E497" s="31" t="str">
        <f>IF(Worksheet!I497="","",Worksheet!I497)</f>
        <v/>
      </c>
      <c r="F497" s="32"/>
      <c r="G497" s="33"/>
      <c r="J497" s="19"/>
      <c r="K497" s="19"/>
      <c r="L497" s="19" t="str">
        <f>IF($B497&lt;&gt;"",ROUND(MAX(Worksheet!W497,Worksheet!AB497),Worksheet!$N$3),"")</f>
        <v/>
      </c>
      <c r="M497" s="19" t="str">
        <f>IF($B497&lt;&gt;"",ROUND(MAX(Worksheet!X497,Worksheet!AA497),Worksheet!$N$3),"")</f>
        <v/>
      </c>
      <c r="N497" s="19" t="str">
        <f>IF($B497&lt;&gt;"",ROUND(MAX(Worksheet!Y497,Worksheet!Z497),Worksheet!$N$3),"")</f>
        <v/>
      </c>
      <c r="Q497" s="19"/>
      <c r="R497" s="19"/>
    </row>
    <row r="498" spans="2:18" x14ac:dyDescent="0.25">
      <c r="B498" s="10" t="str">
        <f>IF(Worksheet!B498&lt;&gt;"",Worksheet!B498,"")</f>
        <v/>
      </c>
      <c r="C498" s="12" t="str">
        <f t="shared" si="31"/>
        <v/>
      </c>
      <c r="D498" s="12" t="str">
        <f t="shared" si="33"/>
        <v/>
      </c>
      <c r="E498" s="31" t="str">
        <f>IF(Worksheet!I498="","",Worksheet!I498)</f>
        <v/>
      </c>
      <c r="F498" s="32"/>
      <c r="G498" s="33"/>
      <c r="J498" s="19"/>
      <c r="K498" s="19"/>
      <c r="L498" s="19" t="str">
        <f>IF($B498&lt;&gt;"",ROUND(MAX(Worksheet!W498,Worksheet!AB498),Worksheet!$N$3),"")</f>
        <v/>
      </c>
      <c r="M498" s="19" t="str">
        <f>IF($B498&lt;&gt;"",ROUND(MAX(Worksheet!X498,Worksheet!AA498),Worksheet!$N$3),"")</f>
        <v/>
      </c>
      <c r="N498" s="19" t="str">
        <f>IF($B498&lt;&gt;"",ROUND(MAX(Worksheet!Y498,Worksheet!Z498),Worksheet!$N$3),"")</f>
        <v/>
      </c>
      <c r="Q498" s="19"/>
      <c r="R498" s="19"/>
    </row>
    <row r="499" spans="2:18" x14ac:dyDescent="0.25">
      <c r="B499" s="10" t="str">
        <f>IF(Worksheet!B499&lt;&gt;"",Worksheet!B499,"")</f>
        <v/>
      </c>
      <c r="C499" s="12" t="str">
        <f t="shared" si="31"/>
        <v/>
      </c>
      <c r="D499" s="12" t="str">
        <f t="shared" si="33"/>
        <v/>
      </c>
      <c r="E499" s="31" t="str">
        <f>IF(Worksheet!I499="","",Worksheet!I499)</f>
        <v/>
      </c>
      <c r="F499" s="32"/>
      <c r="G499" s="33"/>
      <c r="J499" s="19"/>
      <c r="K499" s="19"/>
      <c r="L499" s="19" t="str">
        <f>IF($B499&lt;&gt;"",ROUND(MAX(Worksheet!W499,Worksheet!AB499),Worksheet!$N$3),"")</f>
        <v/>
      </c>
      <c r="M499" s="19" t="str">
        <f>IF($B499&lt;&gt;"",ROUND(MAX(Worksheet!X499,Worksheet!AA499),Worksheet!$N$3),"")</f>
        <v/>
      </c>
      <c r="N499" s="19" t="str">
        <f>IF($B499&lt;&gt;"",ROUND(MAX(Worksheet!Y499,Worksheet!Z499),Worksheet!$N$3),"")</f>
        <v/>
      </c>
      <c r="Q499" s="19"/>
      <c r="R499" s="19"/>
    </row>
    <row r="500" spans="2:18" x14ac:dyDescent="0.25">
      <c r="B500" s="10" t="str">
        <f>IF(Worksheet!B500&lt;&gt;"",Worksheet!B500,"")</f>
        <v/>
      </c>
      <c r="C500" s="12" t="str">
        <f t="shared" si="31"/>
        <v/>
      </c>
      <c r="D500" s="12" t="str">
        <f t="shared" si="33"/>
        <v/>
      </c>
      <c r="E500" s="31" t="str">
        <f>IF(Worksheet!I500="","",Worksheet!I500)</f>
        <v/>
      </c>
      <c r="F500" s="32"/>
      <c r="G500" s="33"/>
      <c r="J500" s="19"/>
      <c r="K500" s="19"/>
      <c r="L500" s="19" t="str">
        <f>IF($B500&lt;&gt;"",ROUND(MAX(Worksheet!W500,Worksheet!AB500),Worksheet!$N$3),"")</f>
        <v/>
      </c>
      <c r="M500" s="19" t="str">
        <f>IF($B500&lt;&gt;"",ROUND(MAX(Worksheet!X500,Worksheet!AA500),Worksheet!$N$3),"")</f>
        <v/>
      </c>
      <c r="N500" s="19" t="str">
        <f>IF($B500&lt;&gt;"",ROUND(MAX(Worksheet!Y500,Worksheet!Z500),Worksheet!$N$3),"")</f>
        <v/>
      </c>
      <c r="Q500" s="19"/>
      <c r="R500" s="19"/>
    </row>
    <row r="501" spans="2:18" x14ac:dyDescent="0.25">
      <c r="B501" s="10" t="str">
        <f>IF(Worksheet!B501&lt;&gt;"",Worksheet!B501,"")</f>
        <v/>
      </c>
      <c r="C501" s="12" t="str">
        <f t="shared" si="31"/>
        <v/>
      </c>
      <c r="D501" s="12" t="str">
        <f t="shared" si="33"/>
        <v/>
      </c>
      <c r="E501" s="31" t="str">
        <f>IF(Worksheet!I501="","",Worksheet!I501)</f>
        <v/>
      </c>
      <c r="F501" s="32"/>
      <c r="G501" s="33"/>
      <c r="J501" s="19"/>
      <c r="K501" s="19"/>
      <c r="L501" s="19" t="str">
        <f>IF($B501&lt;&gt;"",ROUND(MAX(Worksheet!W501,Worksheet!AB501),Worksheet!$N$3),"")</f>
        <v/>
      </c>
      <c r="M501" s="19" t="str">
        <f>IF($B501&lt;&gt;"",ROUND(MAX(Worksheet!X501,Worksheet!AA501),Worksheet!$N$3),"")</f>
        <v/>
      </c>
      <c r="N501" s="19" t="str">
        <f>IF($B501&lt;&gt;"",ROUND(MAX(Worksheet!Y501,Worksheet!Z501),Worksheet!$N$3),"")</f>
        <v/>
      </c>
      <c r="Q501" s="19"/>
      <c r="R501" s="19"/>
    </row>
    <row r="502" spans="2:18" x14ac:dyDescent="0.25">
      <c r="B502" s="10" t="str">
        <f>IF(Worksheet!B502&lt;&gt;"",Worksheet!B502,"")</f>
        <v/>
      </c>
      <c r="C502" s="12" t="str">
        <f t="shared" si="31"/>
        <v/>
      </c>
      <c r="D502" s="12" t="str">
        <f t="shared" si="33"/>
        <v/>
      </c>
      <c r="E502" s="31" t="str">
        <f>IF(Worksheet!I502="","",Worksheet!I502)</f>
        <v/>
      </c>
      <c r="F502" s="32"/>
      <c r="G502" s="33"/>
      <c r="J502" s="19"/>
      <c r="K502" s="19"/>
      <c r="L502" s="19" t="str">
        <f>IF($B502&lt;&gt;"",ROUND(MAX(Worksheet!W502,Worksheet!AB502),Worksheet!$N$3),"")</f>
        <v/>
      </c>
      <c r="M502" s="19" t="str">
        <f>IF($B502&lt;&gt;"",ROUND(MAX(Worksheet!X502,Worksheet!AA502),Worksheet!$N$3),"")</f>
        <v/>
      </c>
      <c r="N502" s="19" t="str">
        <f>IF($B502&lt;&gt;"",ROUND(MAX(Worksheet!Y502,Worksheet!Z502),Worksheet!$N$3),"")</f>
        <v/>
      </c>
      <c r="Q502" s="19"/>
      <c r="R502" s="19"/>
    </row>
    <row r="503" spans="2:18" x14ac:dyDescent="0.25">
      <c r="B503" s="10" t="str">
        <f>IF(Worksheet!B503&lt;&gt;"",Worksheet!B503,"")</f>
        <v/>
      </c>
      <c r="C503" s="12" t="str">
        <f t="shared" si="31"/>
        <v/>
      </c>
      <c r="D503" s="12" t="str">
        <f t="shared" si="33"/>
        <v/>
      </c>
      <c r="E503" s="31" t="str">
        <f>IF(Worksheet!I503="","",Worksheet!I503)</f>
        <v/>
      </c>
      <c r="F503" s="32"/>
      <c r="G503" s="33"/>
      <c r="J503" s="19"/>
      <c r="K503" s="19"/>
      <c r="L503" s="19" t="str">
        <f>IF($B503&lt;&gt;"",ROUND(MAX(Worksheet!W503,Worksheet!AB503),Worksheet!$N$3),"")</f>
        <v/>
      </c>
      <c r="M503" s="19" t="str">
        <f>IF($B503&lt;&gt;"",ROUND(MAX(Worksheet!X503,Worksheet!AA503),Worksheet!$N$3),"")</f>
        <v/>
      </c>
      <c r="N503" s="19" t="str">
        <f>IF($B503&lt;&gt;"",ROUND(MAX(Worksheet!Y503,Worksheet!Z503),Worksheet!$N$3),"")</f>
        <v/>
      </c>
      <c r="Q503" s="19"/>
      <c r="R503" s="19"/>
    </row>
    <row r="504" spans="2:18" x14ac:dyDescent="0.25">
      <c r="B504" s="10" t="str">
        <f>IF(Worksheet!B504&lt;&gt;"",Worksheet!B504,"")</f>
        <v/>
      </c>
      <c r="C504" s="12" t="str">
        <f t="shared" si="31"/>
        <v/>
      </c>
      <c r="D504" s="12" t="str">
        <f t="shared" si="33"/>
        <v/>
      </c>
      <c r="E504" s="31" t="str">
        <f>IF(Worksheet!I504="","",Worksheet!I504)</f>
        <v/>
      </c>
      <c r="F504" s="32"/>
      <c r="G504" s="33"/>
      <c r="J504" s="19"/>
      <c r="K504" s="19"/>
      <c r="L504" s="19" t="str">
        <f>IF($B504&lt;&gt;"",ROUND(MAX(Worksheet!W504,Worksheet!AB504),Worksheet!$N$3),"")</f>
        <v/>
      </c>
      <c r="M504" s="19" t="str">
        <f>IF($B504&lt;&gt;"",ROUND(MAX(Worksheet!X504,Worksheet!AA504),Worksheet!$N$3),"")</f>
        <v/>
      </c>
      <c r="N504" s="19" t="str">
        <f>IF($B504&lt;&gt;"",ROUND(MAX(Worksheet!Y504,Worksheet!Z504),Worksheet!$N$3),"")</f>
        <v/>
      </c>
      <c r="Q504" s="19"/>
      <c r="R504" s="19"/>
    </row>
    <row r="505" spans="2:18" x14ac:dyDescent="0.25">
      <c r="B505" s="10" t="str">
        <f>IF(Worksheet!B505&lt;&gt;"",Worksheet!B505,"")</f>
        <v/>
      </c>
      <c r="C505" s="12" t="str">
        <f t="shared" si="31"/>
        <v/>
      </c>
      <c r="D505" s="12" t="str">
        <f t="shared" si="33"/>
        <v/>
      </c>
      <c r="E505" s="31" t="str">
        <f>IF(Worksheet!I505="","",Worksheet!I505)</f>
        <v/>
      </c>
      <c r="F505" s="32"/>
      <c r="G505" s="33"/>
      <c r="J505" s="19"/>
      <c r="K505" s="19"/>
      <c r="L505" s="19" t="str">
        <f>IF($B505&lt;&gt;"",ROUND(MAX(Worksheet!W505,Worksheet!AB505),Worksheet!$N$3),"")</f>
        <v/>
      </c>
      <c r="M505" s="19" t="str">
        <f>IF($B505&lt;&gt;"",ROUND(MAX(Worksheet!X505,Worksheet!AA505),Worksheet!$N$3),"")</f>
        <v/>
      </c>
      <c r="N505" s="19" t="str">
        <f>IF($B505&lt;&gt;"",ROUND(MAX(Worksheet!Y505,Worksheet!Z505),Worksheet!$N$3),"")</f>
        <v/>
      </c>
      <c r="Q505" s="19"/>
      <c r="R505" s="19"/>
    </row>
    <row r="506" spans="2:18" x14ac:dyDescent="0.25">
      <c r="B506" s="10" t="str">
        <f>IF(Worksheet!B506&lt;&gt;"",Worksheet!B506,"")</f>
        <v/>
      </c>
      <c r="C506" s="12" t="str">
        <f t="shared" si="31"/>
        <v/>
      </c>
      <c r="D506" s="12" t="str">
        <f t="shared" si="33"/>
        <v/>
      </c>
      <c r="E506" s="31" t="str">
        <f>IF(Worksheet!I506="","",Worksheet!I506)</f>
        <v/>
      </c>
      <c r="F506" s="32"/>
      <c r="G506" s="33"/>
      <c r="J506" s="19"/>
      <c r="K506" s="19"/>
      <c r="L506" s="19" t="str">
        <f>IF($B506&lt;&gt;"",ROUND(MAX(Worksheet!W506,Worksheet!AB506),Worksheet!$N$3),"")</f>
        <v/>
      </c>
      <c r="M506" s="19" t="str">
        <f>IF($B506&lt;&gt;"",ROUND(MAX(Worksheet!X506,Worksheet!AA506),Worksheet!$N$3),"")</f>
        <v/>
      </c>
      <c r="N506" s="19" t="str">
        <f>IF($B506&lt;&gt;"",ROUND(MAX(Worksheet!Y506,Worksheet!Z506),Worksheet!$N$3),"")</f>
        <v/>
      </c>
      <c r="Q506" s="19"/>
      <c r="R506" s="19"/>
    </row>
    <row r="507" spans="2:18" x14ac:dyDescent="0.25">
      <c r="B507" s="10" t="str">
        <f>IF(Worksheet!B507&lt;&gt;"",Worksheet!B507,"")</f>
        <v/>
      </c>
      <c r="C507" s="12" t="str">
        <f t="shared" si="31"/>
        <v/>
      </c>
      <c r="D507" s="12" t="str">
        <f t="shared" si="33"/>
        <v/>
      </c>
      <c r="E507" s="31" t="str">
        <f>IF(Worksheet!I507="","",Worksheet!I507)</f>
        <v/>
      </c>
      <c r="F507" s="32"/>
      <c r="G507" s="33"/>
      <c r="J507" s="19"/>
      <c r="K507" s="19"/>
      <c r="L507" s="19" t="str">
        <f>IF($B507&lt;&gt;"",ROUND(MAX(Worksheet!W507,Worksheet!AB507),Worksheet!$N$3),"")</f>
        <v/>
      </c>
      <c r="M507" s="19" t="str">
        <f>IF($B507&lt;&gt;"",ROUND(MAX(Worksheet!X507,Worksheet!AA507),Worksheet!$N$3),"")</f>
        <v/>
      </c>
      <c r="N507" s="19" t="str">
        <f>IF($B507&lt;&gt;"",ROUND(MAX(Worksheet!Y507,Worksheet!Z507),Worksheet!$N$3),"")</f>
        <v/>
      </c>
      <c r="Q507" s="19"/>
      <c r="R507" s="19"/>
    </row>
    <row r="508" spans="2:18" x14ac:dyDescent="0.25">
      <c r="B508" s="10" t="str">
        <f>IF(Worksheet!B508&lt;&gt;"",Worksheet!B508,"")</f>
        <v/>
      </c>
      <c r="C508" s="12" t="str">
        <f t="shared" si="31"/>
        <v/>
      </c>
      <c r="D508" s="12" t="str">
        <f t="shared" si="33"/>
        <v/>
      </c>
      <c r="E508" s="31" t="str">
        <f>IF(Worksheet!I508="","",Worksheet!I508)</f>
        <v/>
      </c>
      <c r="F508" s="32"/>
      <c r="G508" s="33"/>
      <c r="J508" s="19"/>
      <c r="K508" s="19"/>
      <c r="L508" s="19" t="str">
        <f>IF($B508&lt;&gt;"",ROUND(MAX(Worksheet!W508,Worksheet!AB508),Worksheet!$N$3),"")</f>
        <v/>
      </c>
      <c r="M508" s="19" t="str">
        <f>IF($B508&lt;&gt;"",ROUND(MAX(Worksheet!X508,Worksheet!AA508),Worksheet!$N$3),"")</f>
        <v/>
      </c>
      <c r="N508" s="19" t="str">
        <f>IF($B508&lt;&gt;"",ROUND(MAX(Worksheet!Y508,Worksheet!Z508),Worksheet!$N$3),"")</f>
        <v/>
      </c>
      <c r="Q508" s="19"/>
      <c r="R508" s="19"/>
    </row>
    <row r="509" spans="2:18" x14ac:dyDescent="0.25">
      <c r="B509" s="10" t="str">
        <f>IF(Worksheet!B509&lt;&gt;"",Worksheet!B509,"")</f>
        <v/>
      </c>
      <c r="C509" s="12" t="str">
        <f t="shared" si="31"/>
        <v/>
      </c>
      <c r="D509" s="12" t="str">
        <f t="shared" si="33"/>
        <v/>
      </c>
      <c r="E509" s="31" t="str">
        <f>IF(Worksheet!I509="","",Worksheet!I509)</f>
        <v/>
      </c>
      <c r="F509" s="32"/>
      <c r="G509" s="33"/>
      <c r="J509" s="19"/>
      <c r="K509" s="19"/>
      <c r="L509" s="19" t="str">
        <f>IF($B509&lt;&gt;"",ROUND(MAX(Worksheet!W509,Worksheet!AB509),Worksheet!$N$3),"")</f>
        <v/>
      </c>
      <c r="M509" s="19" t="str">
        <f>IF($B509&lt;&gt;"",ROUND(MAX(Worksheet!X509,Worksheet!AA509),Worksheet!$N$3),"")</f>
        <v/>
      </c>
      <c r="N509" s="19" t="str">
        <f>IF($B509&lt;&gt;"",ROUND(MAX(Worksheet!Y509,Worksheet!Z509),Worksheet!$N$3),"")</f>
        <v/>
      </c>
      <c r="Q509" s="19"/>
      <c r="R509" s="19"/>
    </row>
    <row r="510" spans="2:18" x14ac:dyDescent="0.25">
      <c r="B510" s="10" t="str">
        <f>IF(Worksheet!B510&lt;&gt;"",Worksheet!B510,"")</f>
        <v/>
      </c>
      <c r="C510" s="12" t="str">
        <f t="shared" si="31"/>
        <v/>
      </c>
      <c r="D510" s="12" t="str">
        <f t="shared" si="33"/>
        <v/>
      </c>
      <c r="E510" s="31" t="str">
        <f>IF(Worksheet!I510="","",Worksheet!I510)</f>
        <v/>
      </c>
      <c r="F510" s="32"/>
      <c r="G510" s="33"/>
      <c r="J510" s="19"/>
      <c r="K510" s="19"/>
      <c r="L510" s="19" t="str">
        <f>IF($B510&lt;&gt;"",ROUND(MAX(Worksheet!W510,Worksheet!AB510),Worksheet!$N$3),"")</f>
        <v/>
      </c>
      <c r="M510" s="19" t="str">
        <f>IF($B510&lt;&gt;"",ROUND(MAX(Worksheet!X510,Worksheet!AA510),Worksheet!$N$3),"")</f>
        <v/>
      </c>
      <c r="N510" s="19" t="str">
        <f>IF($B510&lt;&gt;"",ROUND(MAX(Worksheet!Y510,Worksheet!Z510),Worksheet!$N$3),"")</f>
        <v/>
      </c>
      <c r="Q510" s="19"/>
      <c r="R510" s="19"/>
    </row>
    <row r="511" spans="2:18" x14ac:dyDescent="0.25">
      <c r="B511" s="10" t="str">
        <f>IF(Worksheet!B511&lt;&gt;"",Worksheet!B511,"")</f>
        <v/>
      </c>
      <c r="C511" s="12" t="str">
        <f t="shared" si="31"/>
        <v/>
      </c>
      <c r="D511" s="12" t="str">
        <f t="shared" si="33"/>
        <v/>
      </c>
      <c r="E511" s="31" t="str">
        <f>IF(Worksheet!I511="","",Worksheet!I511)</f>
        <v/>
      </c>
      <c r="F511" s="32"/>
      <c r="G511" s="33"/>
      <c r="J511" s="19"/>
      <c r="K511" s="19"/>
      <c r="L511" s="19" t="str">
        <f>IF($B511&lt;&gt;"",ROUND(MAX(Worksheet!W511,Worksheet!AB511),Worksheet!$N$3),"")</f>
        <v/>
      </c>
      <c r="M511" s="19" t="str">
        <f>IF($B511&lt;&gt;"",ROUND(MAX(Worksheet!X511,Worksheet!AA511),Worksheet!$N$3),"")</f>
        <v/>
      </c>
      <c r="N511" s="19" t="str">
        <f>IF($B511&lt;&gt;"",ROUND(MAX(Worksheet!Y511,Worksheet!Z511),Worksheet!$N$3),"")</f>
        <v/>
      </c>
      <c r="Q511" s="19"/>
      <c r="R511" s="19"/>
    </row>
    <row r="512" spans="2:18" x14ac:dyDescent="0.25">
      <c r="B512" s="10" t="str">
        <f>IF(Worksheet!B512&lt;&gt;"",Worksheet!B512,"")</f>
        <v/>
      </c>
      <c r="C512" s="12" t="str">
        <f t="shared" si="31"/>
        <v/>
      </c>
      <c r="D512" s="12" t="str">
        <f t="shared" si="33"/>
        <v/>
      </c>
      <c r="E512" s="31" t="str">
        <f>IF(Worksheet!I512="","",Worksheet!I512)</f>
        <v/>
      </c>
      <c r="F512" s="32"/>
      <c r="G512" s="33"/>
      <c r="J512" s="19"/>
      <c r="K512" s="19"/>
      <c r="L512" s="19" t="str">
        <f>IF($B512&lt;&gt;"",ROUND(MAX(Worksheet!W512,Worksheet!AB512),Worksheet!$N$3),"")</f>
        <v/>
      </c>
      <c r="M512" s="19" t="str">
        <f>IF($B512&lt;&gt;"",ROUND(MAX(Worksheet!X512,Worksheet!AA512),Worksheet!$N$3),"")</f>
        <v/>
      </c>
      <c r="N512" s="19" t="str">
        <f>IF($B512&lt;&gt;"",ROUND(MAX(Worksheet!Y512,Worksheet!Z512),Worksheet!$N$3),"")</f>
        <v/>
      </c>
      <c r="Q512" s="19"/>
      <c r="R512" s="19"/>
    </row>
    <row r="513" spans="2:18" x14ac:dyDescent="0.25">
      <c r="B513" s="10" t="str">
        <f>IF(Worksheet!B513&lt;&gt;"",Worksheet!B513,"")</f>
        <v/>
      </c>
      <c r="C513" s="12" t="str">
        <f t="shared" si="31"/>
        <v/>
      </c>
      <c r="D513" s="12" t="str">
        <f t="shared" si="33"/>
        <v/>
      </c>
      <c r="E513" s="31" t="str">
        <f>IF(Worksheet!I513="","",Worksheet!I513)</f>
        <v/>
      </c>
      <c r="F513" s="32"/>
      <c r="G513" s="33"/>
      <c r="J513" s="19"/>
      <c r="K513" s="19"/>
      <c r="L513" s="19" t="str">
        <f>IF($B513&lt;&gt;"",ROUND(MAX(Worksheet!W513,Worksheet!AB513),Worksheet!$N$3),"")</f>
        <v/>
      </c>
      <c r="M513" s="19" t="str">
        <f>IF($B513&lt;&gt;"",ROUND(MAX(Worksheet!X513,Worksheet!AA513),Worksheet!$N$3),"")</f>
        <v/>
      </c>
      <c r="N513" s="19" t="str">
        <f>IF($B513&lt;&gt;"",ROUND(MAX(Worksheet!Y513,Worksheet!Z513),Worksheet!$N$3),"")</f>
        <v/>
      </c>
      <c r="Q513" s="19"/>
      <c r="R513" s="19"/>
    </row>
    <row r="514" spans="2:18" x14ac:dyDescent="0.25">
      <c r="B514" s="10" t="str">
        <f>IF(Worksheet!B514&lt;&gt;"",Worksheet!B514,"")</f>
        <v/>
      </c>
      <c r="C514" s="12" t="str">
        <f t="shared" si="31"/>
        <v/>
      </c>
      <c r="D514" s="12" t="str">
        <f t="shared" si="33"/>
        <v/>
      </c>
      <c r="E514" s="31" t="str">
        <f>IF(Worksheet!I514="","",Worksheet!I514)</f>
        <v/>
      </c>
      <c r="F514" s="32"/>
      <c r="G514" s="33"/>
      <c r="J514" s="19"/>
      <c r="K514" s="19"/>
      <c r="L514" s="19" t="str">
        <f>IF($B514&lt;&gt;"",ROUND(MAX(Worksheet!W514,Worksheet!AB514),Worksheet!$N$3),"")</f>
        <v/>
      </c>
      <c r="M514" s="19" t="str">
        <f>IF($B514&lt;&gt;"",ROUND(MAX(Worksheet!X514,Worksheet!AA514),Worksheet!$N$3),"")</f>
        <v/>
      </c>
      <c r="N514" s="19" t="str">
        <f>IF($B514&lt;&gt;"",ROUND(MAX(Worksheet!Y514,Worksheet!Z514),Worksheet!$N$3),"")</f>
        <v/>
      </c>
      <c r="Q514" s="19"/>
      <c r="R514" s="19"/>
    </row>
    <row r="515" spans="2:18" x14ac:dyDescent="0.25">
      <c r="B515" s="10" t="str">
        <f>IF(Worksheet!B515&lt;&gt;"",Worksheet!B515,"")</f>
        <v/>
      </c>
      <c r="C515" s="12" t="str">
        <f t="shared" si="31"/>
        <v/>
      </c>
      <c r="D515" s="12" t="str">
        <f t="shared" si="33"/>
        <v/>
      </c>
      <c r="E515" s="31" t="str">
        <f>IF(Worksheet!I515="","",Worksheet!I515)</f>
        <v/>
      </c>
      <c r="F515" s="32"/>
      <c r="G515" s="33"/>
      <c r="J515" s="19"/>
      <c r="K515" s="19"/>
      <c r="L515" s="19" t="str">
        <f>IF($B515&lt;&gt;"",ROUND(MAX(Worksheet!W515,Worksheet!AB515),Worksheet!$N$3),"")</f>
        <v/>
      </c>
      <c r="M515" s="19" t="str">
        <f>IF($B515&lt;&gt;"",ROUND(MAX(Worksheet!X515,Worksheet!AA515),Worksheet!$N$3),"")</f>
        <v/>
      </c>
      <c r="N515" s="19" t="str">
        <f>IF($B515&lt;&gt;"",ROUND(MAX(Worksheet!Y515,Worksheet!Z515),Worksheet!$N$3),"")</f>
        <v/>
      </c>
      <c r="Q515" s="19"/>
      <c r="R515" s="19"/>
    </row>
    <row r="516" spans="2:18" x14ac:dyDescent="0.25">
      <c r="B516" s="10" t="str">
        <f>IF(Worksheet!B516&lt;&gt;"",Worksheet!B516,"")</f>
        <v/>
      </c>
      <c r="C516" s="12" t="str">
        <f t="shared" si="31"/>
        <v/>
      </c>
      <c r="D516" s="12" t="str">
        <f t="shared" si="33"/>
        <v/>
      </c>
      <c r="E516" s="31" t="str">
        <f>IF(Worksheet!I516="","",Worksheet!I516)</f>
        <v/>
      </c>
      <c r="F516" s="32"/>
      <c r="G516" s="33"/>
      <c r="J516" s="19"/>
      <c r="K516" s="19"/>
      <c r="L516" s="19" t="str">
        <f>IF($B516&lt;&gt;"",ROUND(MAX(Worksheet!W516,Worksheet!AB516),Worksheet!$N$3),"")</f>
        <v/>
      </c>
      <c r="M516" s="19" t="str">
        <f>IF($B516&lt;&gt;"",ROUND(MAX(Worksheet!X516,Worksheet!AA516),Worksheet!$N$3),"")</f>
        <v/>
      </c>
      <c r="N516" s="19" t="str">
        <f>IF($B516&lt;&gt;"",ROUND(MAX(Worksheet!Y516,Worksheet!Z516),Worksheet!$N$3),"")</f>
        <v/>
      </c>
      <c r="Q516" s="19"/>
      <c r="R516" s="19"/>
    </row>
    <row r="517" spans="2:18" x14ac:dyDescent="0.25">
      <c r="J517" s="19"/>
      <c r="K517" s="19"/>
      <c r="L517" s="19" t="str">
        <f>IF($B517&lt;&gt;"",ROUND(MAX(Worksheet!W517,Worksheet!AB517),Worksheet!$N$3),"")</f>
        <v/>
      </c>
      <c r="M517" s="19" t="str">
        <f>IF($B517&lt;&gt;"",ROUND(MAX(Worksheet!X517,Worksheet!AA517),Worksheet!$N$3),"")</f>
        <v/>
      </c>
      <c r="N517" s="19" t="str">
        <f>IF($B517&lt;&gt;"",ROUND(MAX(Worksheet!Y517,Worksheet!Z517),Worksheet!$N$3),"")</f>
        <v/>
      </c>
      <c r="Q517" s="19"/>
      <c r="R517" s="19"/>
    </row>
    <row r="518" spans="2:18" x14ac:dyDescent="0.25">
      <c r="B518" s="61" t="s">
        <v>67</v>
      </c>
      <c r="C518" s="61"/>
      <c r="D518" s="61"/>
      <c r="E518" s="61"/>
      <c r="F518" s="61"/>
      <c r="G518" s="61"/>
      <c r="H518" s="2" t="str">
        <f>CONCATENATE("Page ",O518," of ",$Q$1)</f>
        <v>Page 13 of 2</v>
      </c>
      <c r="J518" s="19"/>
      <c r="K518" s="19"/>
      <c r="L518" s="19" t="e">
        <f>IF($B518&lt;&gt;"",ROUND(MAX(Worksheet!W518,Worksheet!AB518),Worksheet!$N$3),"")</f>
        <v>#VALUE!</v>
      </c>
      <c r="M518" s="19" t="e">
        <f>IF($B518&lt;&gt;"",ROUND(MAX(Worksheet!X518,Worksheet!AA518),Worksheet!$N$3),"")</f>
        <v>#VALUE!</v>
      </c>
      <c r="N518" s="19" t="e">
        <f>IF($B518&lt;&gt;"",ROUND(MAX(Worksheet!Y518,Worksheet!Z518),Worksheet!$N$3),"")</f>
        <v>#VALUE!</v>
      </c>
      <c r="O518" s="13">
        <f>O471+1</f>
        <v>13</v>
      </c>
      <c r="P518" s="13">
        <f>P471+1</f>
        <v>13</v>
      </c>
      <c r="Q518" s="19"/>
      <c r="R518" s="19"/>
    </row>
    <row r="519" spans="2:18" ht="18" x14ac:dyDescent="0.25">
      <c r="B519" s="59" t="s">
        <v>72</v>
      </c>
      <c r="C519" s="59"/>
      <c r="D519" s="59"/>
      <c r="E519" s="59"/>
      <c r="F519" s="59"/>
      <c r="G519" s="34"/>
      <c r="J519" s="19"/>
      <c r="K519" s="19"/>
      <c r="L519" s="19" t="e">
        <f>IF($B519&lt;&gt;"",ROUND(MAX(Worksheet!W519,Worksheet!AB519),Worksheet!$N$3),"")</f>
        <v>#VALUE!</v>
      </c>
      <c r="M519" s="19" t="e">
        <f>IF($B519&lt;&gt;"",ROUND(MAX(Worksheet!X519,Worksheet!AA519),Worksheet!$N$3),"")</f>
        <v>#VALUE!</v>
      </c>
      <c r="N519" s="19" t="e">
        <f>IF($B519&lt;&gt;"",ROUND(MAX(Worksheet!Y519,Worksheet!Z519),Worksheet!$N$3),"")</f>
        <v>#VALUE!</v>
      </c>
      <c r="Q519" s="19"/>
      <c r="R519" s="19"/>
    </row>
    <row r="520" spans="2:18" ht="16.5" thickBot="1" x14ac:dyDescent="0.3">
      <c r="B520" s="3" t="s">
        <v>31</v>
      </c>
      <c r="C520" s="28">
        <f>$C$3</f>
        <v>0</v>
      </c>
      <c r="D520" s="3" t="s">
        <v>24</v>
      </c>
      <c r="E520" s="4" t="e">
        <f>#REF!</f>
        <v>#REF!</v>
      </c>
      <c r="G520" s="5"/>
      <c r="J520" s="19"/>
      <c r="K520" s="19"/>
      <c r="L520" s="19" t="e">
        <f>IF($B520&lt;&gt;"",ROUND(MAX(Worksheet!W520,Worksheet!AB520),Worksheet!$N$3),"")</f>
        <v>#VALUE!</v>
      </c>
      <c r="M520" s="19" t="e">
        <f>IF($B520&lt;&gt;"",ROUND(MAX(Worksheet!X520,Worksheet!AA520),Worksheet!$N$3),"")</f>
        <v>#VALUE!</v>
      </c>
      <c r="N520" s="19" t="e">
        <f>IF($B520&lt;&gt;"",ROUND(MAX(Worksheet!Y520,Worksheet!Z520),Worksheet!$N$3),"")</f>
        <v>#VALUE!</v>
      </c>
      <c r="Q520" s="19"/>
      <c r="R520" s="19"/>
    </row>
    <row r="521" spans="2:18" x14ac:dyDescent="0.25">
      <c r="G521" s="6"/>
      <c r="J521" s="19"/>
      <c r="K521" s="19"/>
      <c r="L521" s="19" t="str">
        <f>IF($B521&lt;&gt;"",ROUND(MAX(Worksheet!W521,Worksheet!AB521),Worksheet!$N$3),"")</f>
        <v/>
      </c>
      <c r="M521" s="19" t="str">
        <f>IF($B521&lt;&gt;"",ROUND(MAX(Worksheet!X521,Worksheet!AA521),Worksheet!$N$3),"")</f>
        <v/>
      </c>
      <c r="N521" s="19" t="str">
        <f>IF($B521&lt;&gt;"",ROUND(MAX(Worksheet!Y521,Worksheet!Z521),Worksheet!$N$3),"")</f>
        <v/>
      </c>
      <c r="Q521" s="19"/>
      <c r="R521" s="19"/>
    </row>
    <row r="522" spans="2:18" x14ac:dyDescent="0.25">
      <c r="C522" s="60" t="s">
        <v>70</v>
      </c>
      <c r="D522" s="60"/>
      <c r="G522" s="6"/>
      <c r="J522" s="19"/>
      <c r="K522" s="19"/>
      <c r="L522" s="19" t="str">
        <f>IF($B522&lt;&gt;"",ROUND(MAX(Worksheet!W522,Worksheet!AB522),Worksheet!$N$3),"")</f>
        <v/>
      </c>
      <c r="M522" s="19" t="str">
        <f>IF($B522&lt;&gt;"",ROUND(MAX(Worksheet!X522,Worksheet!AA522),Worksheet!$N$3),"")</f>
        <v/>
      </c>
      <c r="N522" s="19" t="str">
        <f>IF($B522&lt;&gt;"",ROUND(MAX(Worksheet!Y522,Worksheet!Z522),Worksheet!$N$3),"")</f>
        <v/>
      </c>
      <c r="Q522" s="19"/>
      <c r="R522" s="19"/>
    </row>
    <row r="523" spans="2:18" x14ac:dyDescent="0.25">
      <c r="B523" s="7" t="s">
        <v>45</v>
      </c>
      <c r="C523" s="7" t="s">
        <v>9</v>
      </c>
      <c r="D523" s="7" t="s">
        <v>11</v>
      </c>
      <c r="E523" s="35" t="s">
        <v>52</v>
      </c>
      <c r="F523" s="35"/>
      <c r="G523" s="35"/>
      <c r="J523" s="19"/>
      <c r="K523" s="19"/>
      <c r="L523" s="19" t="e">
        <f>IF($B523&lt;&gt;"",ROUND(MAX(Worksheet!W523,Worksheet!AB523),Worksheet!$N$3),"")</f>
        <v>#VALUE!</v>
      </c>
      <c r="M523" s="19" t="e">
        <f>IF($B523&lt;&gt;"",ROUND(MAX(Worksheet!X523,Worksheet!AA523),Worksheet!$N$3),"")</f>
        <v>#VALUE!</v>
      </c>
      <c r="N523" s="19" t="e">
        <f>IF($B523&lt;&gt;"",ROUND(MAX(Worksheet!Y523,Worksheet!Z523),Worksheet!$N$3),"")</f>
        <v>#VALUE!</v>
      </c>
      <c r="Q523" s="19"/>
      <c r="R523" s="19"/>
    </row>
    <row r="524" spans="2:18" x14ac:dyDescent="0.25">
      <c r="B524" s="10" t="str">
        <f>IF(Worksheet!B524&lt;&gt;"",Worksheet!B524,"")</f>
        <v/>
      </c>
      <c r="C524" s="12" t="str">
        <f t="shared" ref="C524:C563" si="34">IF(ISERROR(L524),"",L524)</f>
        <v/>
      </c>
      <c r="D524" s="12" t="str">
        <f t="shared" ref="D524:D539" si="35">IF(ISERROR(N524),"",N524)</f>
        <v/>
      </c>
      <c r="E524" s="31" t="str">
        <f>IF(Worksheet!I524="","",Worksheet!I524)</f>
        <v/>
      </c>
      <c r="F524" s="32"/>
      <c r="G524" s="33"/>
      <c r="J524" s="19"/>
      <c r="K524" s="19"/>
      <c r="L524" s="19" t="str">
        <f>IF($B524&lt;&gt;"",ROUND(MAX(Worksheet!W524,Worksheet!AB524),Worksheet!$N$3),"")</f>
        <v/>
      </c>
      <c r="M524" s="19" t="str">
        <f>IF($B524&lt;&gt;"",ROUND(MAX(Worksheet!X524,Worksheet!AA524),Worksheet!$N$3),"")</f>
        <v/>
      </c>
      <c r="N524" s="19" t="str">
        <f>IF($B524&lt;&gt;"",ROUND(MAX(Worksheet!Y524,Worksheet!Z524),Worksheet!$N$3),"")</f>
        <v/>
      </c>
      <c r="Q524" s="13">
        <f>IF(B524="",Q477,Q477+1)</f>
        <v>2</v>
      </c>
      <c r="R524" s="19"/>
    </row>
    <row r="525" spans="2:18" x14ac:dyDescent="0.25">
      <c r="B525" s="10" t="str">
        <f>IF(Worksheet!B525&lt;&gt;"",Worksheet!B525,"")</f>
        <v/>
      </c>
      <c r="C525" s="12" t="str">
        <f t="shared" si="34"/>
        <v/>
      </c>
      <c r="D525" s="12" t="str">
        <f t="shared" si="35"/>
        <v/>
      </c>
      <c r="E525" s="31" t="str">
        <f>IF(Worksheet!I525="","",Worksheet!I525)</f>
        <v/>
      </c>
      <c r="F525" s="32"/>
      <c r="G525" s="33"/>
      <c r="J525" s="19"/>
      <c r="K525" s="19"/>
      <c r="L525" s="19" t="str">
        <f>IF($B525&lt;&gt;"",ROUND(MAX(Worksheet!W525,Worksheet!AB525),Worksheet!$N$3),"")</f>
        <v/>
      </c>
      <c r="M525" s="19" t="str">
        <f>IF($B525&lt;&gt;"",ROUND(MAX(Worksheet!X525,Worksheet!AA525),Worksheet!$N$3),"")</f>
        <v/>
      </c>
      <c r="N525" s="19" t="str">
        <f>IF($B525&lt;&gt;"",ROUND(MAX(Worksheet!Y525,Worksheet!Z525),Worksheet!$N$3),"")</f>
        <v/>
      </c>
      <c r="Q525" s="19"/>
      <c r="R525" s="19"/>
    </row>
    <row r="526" spans="2:18" x14ac:dyDescent="0.25">
      <c r="B526" s="10" t="str">
        <f>IF(Worksheet!B526&lt;&gt;"",Worksheet!B526,"")</f>
        <v/>
      </c>
      <c r="C526" s="12" t="str">
        <f t="shared" si="34"/>
        <v/>
      </c>
      <c r="D526" s="12" t="str">
        <f t="shared" si="35"/>
        <v/>
      </c>
      <c r="E526" s="31" t="str">
        <f>IF(Worksheet!I526="","",Worksheet!I526)</f>
        <v/>
      </c>
      <c r="F526" s="32"/>
      <c r="G526" s="33"/>
      <c r="J526" s="19"/>
      <c r="K526" s="19"/>
      <c r="L526" s="19" t="str">
        <f>IF($B526&lt;&gt;"",ROUND(MAX(Worksheet!W526,Worksheet!AB526),Worksheet!$N$3),"")</f>
        <v/>
      </c>
      <c r="M526" s="19" t="str">
        <f>IF($B526&lt;&gt;"",ROUND(MAX(Worksheet!X526,Worksheet!AA526),Worksheet!$N$3),"")</f>
        <v/>
      </c>
      <c r="N526" s="19" t="str">
        <f>IF($B526&lt;&gt;"",ROUND(MAX(Worksheet!Y526,Worksheet!Z526),Worksheet!$N$3),"")</f>
        <v/>
      </c>
      <c r="Q526" s="19"/>
      <c r="R526" s="19"/>
    </row>
    <row r="527" spans="2:18" x14ac:dyDescent="0.25">
      <c r="B527" s="10" t="str">
        <f>IF(Worksheet!B527&lt;&gt;"",Worksheet!B527,"")</f>
        <v/>
      </c>
      <c r="C527" s="12" t="str">
        <f t="shared" si="34"/>
        <v/>
      </c>
      <c r="D527" s="12" t="str">
        <f t="shared" si="35"/>
        <v/>
      </c>
      <c r="E527" s="31" t="str">
        <f>IF(Worksheet!I527="","",Worksheet!I527)</f>
        <v/>
      </c>
      <c r="F527" s="32"/>
      <c r="G527" s="33"/>
      <c r="J527" s="19"/>
      <c r="K527" s="19"/>
      <c r="L527" s="19" t="str">
        <f>IF($B527&lt;&gt;"",ROUND(MAX(Worksheet!W527,Worksheet!AB527),Worksheet!$N$3),"")</f>
        <v/>
      </c>
      <c r="M527" s="19" t="str">
        <f>IF($B527&lt;&gt;"",ROUND(MAX(Worksheet!X527,Worksheet!AA527),Worksheet!$N$3),"")</f>
        <v/>
      </c>
      <c r="N527" s="19" t="str">
        <f>IF($B527&lt;&gt;"",ROUND(MAX(Worksheet!Y527,Worksheet!Z527),Worksheet!$N$3),"")</f>
        <v/>
      </c>
      <c r="Q527" s="19"/>
      <c r="R527" s="19"/>
    </row>
    <row r="528" spans="2:18" x14ac:dyDescent="0.25">
      <c r="B528" s="10" t="str">
        <f>IF(Worksheet!B528&lt;&gt;"",Worksheet!B528,"")</f>
        <v/>
      </c>
      <c r="C528" s="12" t="str">
        <f t="shared" si="34"/>
        <v/>
      </c>
      <c r="D528" s="12" t="str">
        <f t="shared" si="35"/>
        <v/>
      </c>
      <c r="E528" s="31" t="str">
        <f>IF(Worksheet!I528="","",Worksheet!I528)</f>
        <v/>
      </c>
      <c r="F528" s="32"/>
      <c r="G528" s="33"/>
      <c r="J528" s="19"/>
      <c r="K528" s="19"/>
      <c r="L528" s="19" t="str">
        <f>IF($B528&lt;&gt;"",ROUND(MAX(Worksheet!W528,Worksheet!AB528),Worksheet!$N$3),"")</f>
        <v/>
      </c>
      <c r="M528" s="19" t="str">
        <f>IF($B528&lt;&gt;"",ROUND(MAX(Worksheet!X528,Worksheet!AA528),Worksheet!$N$3),"")</f>
        <v/>
      </c>
      <c r="N528" s="19" t="str">
        <f>IF($B528&lt;&gt;"",ROUND(MAX(Worksheet!Y528,Worksheet!Z528),Worksheet!$N$3),"")</f>
        <v/>
      </c>
      <c r="Q528" s="19"/>
      <c r="R528" s="19"/>
    </row>
    <row r="529" spans="2:18" x14ac:dyDescent="0.25">
      <c r="B529" s="10" t="str">
        <f>IF(Worksheet!B529&lt;&gt;"",Worksheet!B529,"")</f>
        <v/>
      </c>
      <c r="C529" s="12" t="str">
        <f t="shared" si="34"/>
        <v/>
      </c>
      <c r="D529" s="12" t="str">
        <f t="shared" si="35"/>
        <v/>
      </c>
      <c r="E529" s="31" t="str">
        <f>IF(Worksheet!I529="","",Worksheet!I529)</f>
        <v/>
      </c>
      <c r="F529" s="32"/>
      <c r="G529" s="33"/>
      <c r="J529" s="19"/>
      <c r="K529" s="19"/>
      <c r="L529" s="19" t="str">
        <f>IF($B529&lt;&gt;"",ROUND(MAX(Worksheet!W529,Worksheet!AB529),Worksheet!$N$3),"")</f>
        <v/>
      </c>
      <c r="M529" s="19" t="str">
        <f>IF($B529&lt;&gt;"",ROUND(MAX(Worksheet!X529,Worksheet!AA529),Worksheet!$N$3),"")</f>
        <v/>
      </c>
      <c r="N529" s="19" t="str">
        <f>IF($B529&lt;&gt;"",ROUND(MAX(Worksheet!Y529,Worksheet!Z529),Worksheet!$N$3),"")</f>
        <v/>
      </c>
      <c r="Q529" s="19"/>
      <c r="R529" s="19"/>
    </row>
    <row r="530" spans="2:18" x14ac:dyDescent="0.25">
      <c r="B530" s="10" t="str">
        <f>IF(Worksheet!B530&lt;&gt;"",Worksheet!B530,"")</f>
        <v/>
      </c>
      <c r="C530" s="12" t="str">
        <f t="shared" si="34"/>
        <v/>
      </c>
      <c r="D530" s="12" t="str">
        <f t="shared" si="35"/>
        <v/>
      </c>
      <c r="E530" s="31" t="str">
        <f>IF(Worksheet!I530="","",Worksheet!I530)</f>
        <v/>
      </c>
      <c r="F530" s="32"/>
      <c r="G530" s="33"/>
      <c r="J530" s="19"/>
      <c r="K530" s="19"/>
      <c r="L530" s="19" t="str">
        <f>IF($B530&lt;&gt;"",ROUND(MAX(Worksheet!W530,Worksheet!AB530),Worksheet!$N$3),"")</f>
        <v/>
      </c>
      <c r="M530" s="19" t="str">
        <f>IF($B530&lt;&gt;"",ROUND(MAX(Worksheet!X530,Worksheet!AA530),Worksheet!$N$3),"")</f>
        <v/>
      </c>
      <c r="N530" s="19" t="str">
        <f>IF($B530&lt;&gt;"",ROUND(MAX(Worksheet!Y530,Worksheet!Z530),Worksheet!$N$3),"")</f>
        <v/>
      </c>
      <c r="Q530" s="19"/>
      <c r="R530" s="19"/>
    </row>
    <row r="531" spans="2:18" x14ac:dyDescent="0.25">
      <c r="B531" s="10" t="str">
        <f>IF(Worksheet!B531&lt;&gt;"",Worksheet!B531,"")</f>
        <v/>
      </c>
      <c r="C531" s="12" t="str">
        <f t="shared" si="34"/>
        <v/>
      </c>
      <c r="D531" s="12" t="str">
        <f t="shared" si="35"/>
        <v/>
      </c>
      <c r="E531" s="31" t="str">
        <f>IF(Worksheet!I531="","",Worksheet!I531)</f>
        <v/>
      </c>
      <c r="F531" s="32"/>
      <c r="G531" s="33"/>
      <c r="J531" s="19"/>
      <c r="K531" s="19"/>
      <c r="L531" s="19" t="str">
        <f>IF($B531&lt;&gt;"",ROUND(MAX(Worksheet!W531,Worksheet!AB531),Worksheet!$N$3),"")</f>
        <v/>
      </c>
      <c r="M531" s="19" t="str">
        <f>IF($B531&lt;&gt;"",ROUND(MAX(Worksheet!X531,Worksheet!AA531),Worksheet!$N$3),"")</f>
        <v/>
      </c>
      <c r="N531" s="19" t="str">
        <f>IF($B531&lt;&gt;"",ROUND(MAX(Worksheet!Y531,Worksheet!Z531),Worksheet!$N$3),"")</f>
        <v/>
      </c>
      <c r="Q531" s="19"/>
      <c r="R531" s="19"/>
    </row>
    <row r="532" spans="2:18" x14ac:dyDescent="0.25">
      <c r="B532" s="10" t="str">
        <f>IF(Worksheet!B532&lt;&gt;"",Worksheet!B532,"")</f>
        <v/>
      </c>
      <c r="C532" s="12" t="str">
        <f t="shared" si="34"/>
        <v/>
      </c>
      <c r="D532" s="12" t="str">
        <f t="shared" si="35"/>
        <v/>
      </c>
      <c r="E532" s="31" t="str">
        <f>IF(Worksheet!I532="","",Worksheet!I532)</f>
        <v/>
      </c>
      <c r="F532" s="32"/>
      <c r="G532" s="33"/>
      <c r="J532" s="19"/>
      <c r="K532" s="19"/>
      <c r="L532" s="19" t="str">
        <f>IF($B532&lt;&gt;"",ROUND(MAX(Worksheet!W532,Worksheet!AB532),Worksheet!$N$3),"")</f>
        <v/>
      </c>
      <c r="M532" s="19" t="str">
        <f>IF($B532&lt;&gt;"",ROUND(MAX(Worksheet!X532,Worksheet!AA532),Worksheet!$N$3),"")</f>
        <v/>
      </c>
      <c r="N532" s="19" t="str">
        <f>IF($B532&lt;&gt;"",ROUND(MAX(Worksheet!Y532,Worksheet!Z532),Worksheet!$N$3),"")</f>
        <v/>
      </c>
      <c r="Q532" s="19"/>
      <c r="R532" s="19"/>
    </row>
    <row r="533" spans="2:18" x14ac:dyDescent="0.25">
      <c r="B533" s="10" t="str">
        <f>IF(Worksheet!B533&lt;&gt;"",Worksheet!B533,"")</f>
        <v/>
      </c>
      <c r="C533" s="12" t="str">
        <f t="shared" si="34"/>
        <v/>
      </c>
      <c r="D533" s="12" t="str">
        <f t="shared" si="35"/>
        <v/>
      </c>
      <c r="E533" s="31" t="str">
        <f>IF(Worksheet!I533="","",Worksheet!I533)</f>
        <v/>
      </c>
      <c r="F533" s="32"/>
      <c r="G533" s="33"/>
      <c r="J533" s="19"/>
      <c r="K533" s="19"/>
      <c r="L533" s="19" t="str">
        <f>IF($B533&lt;&gt;"",ROUND(MAX(Worksheet!W533,Worksheet!AB533),Worksheet!$N$3),"")</f>
        <v/>
      </c>
      <c r="M533" s="19" t="str">
        <f>IF($B533&lt;&gt;"",ROUND(MAX(Worksheet!X533,Worksheet!AA533),Worksheet!$N$3),"")</f>
        <v/>
      </c>
      <c r="N533" s="19" t="str">
        <f>IF($B533&lt;&gt;"",ROUND(MAX(Worksheet!Y533,Worksheet!Z533),Worksheet!$N$3),"")</f>
        <v/>
      </c>
      <c r="Q533" s="19"/>
      <c r="R533" s="19"/>
    </row>
    <row r="534" spans="2:18" x14ac:dyDescent="0.25">
      <c r="B534" s="10" t="str">
        <f>IF(Worksheet!B534&lt;&gt;"",Worksheet!B534,"")</f>
        <v/>
      </c>
      <c r="C534" s="12" t="str">
        <f t="shared" si="34"/>
        <v/>
      </c>
      <c r="D534" s="12" t="str">
        <f t="shared" si="35"/>
        <v/>
      </c>
      <c r="E534" s="31" t="str">
        <f>IF(Worksheet!I534="","",Worksheet!I534)</f>
        <v/>
      </c>
      <c r="F534" s="32"/>
      <c r="G534" s="33"/>
      <c r="J534" s="19"/>
      <c r="K534" s="19"/>
      <c r="L534" s="19" t="str">
        <f>IF($B534&lt;&gt;"",ROUND(MAX(Worksheet!W534,Worksheet!AB534),Worksheet!$N$3),"")</f>
        <v/>
      </c>
      <c r="M534" s="19" t="str">
        <f>IF($B534&lt;&gt;"",ROUND(MAX(Worksheet!X534,Worksheet!AA534),Worksheet!$N$3),"")</f>
        <v/>
      </c>
      <c r="N534" s="19" t="str">
        <f>IF($B534&lt;&gt;"",ROUND(MAX(Worksheet!Y534,Worksheet!Z534),Worksheet!$N$3),"")</f>
        <v/>
      </c>
      <c r="Q534" s="19"/>
      <c r="R534" s="19"/>
    </row>
    <row r="535" spans="2:18" x14ac:dyDescent="0.25">
      <c r="B535" s="10" t="str">
        <f>IF(Worksheet!B535&lt;&gt;"",Worksheet!B535,"")</f>
        <v/>
      </c>
      <c r="C535" s="12" t="str">
        <f t="shared" si="34"/>
        <v/>
      </c>
      <c r="D535" s="12" t="str">
        <f t="shared" si="35"/>
        <v/>
      </c>
      <c r="E535" s="31" t="str">
        <f>IF(Worksheet!I535="","",Worksheet!I535)</f>
        <v/>
      </c>
      <c r="F535" s="32"/>
      <c r="G535" s="33"/>
      <c r="J535" s="19"/>
      <c r="K535" s="19"/>
      <c r="L535" s="19" t="str">
        <f>IF($B535&lt;&gt;"",ROUND(MAX(Worksheet!W535,Worksheet!AB535),Worksheet!$N$3),"")</f>
        <v/>
      </c>
      <c r="M535" s="19" t="str">
        <f>IF($B535&lt;&gt;"",ROUND(MAX(Worksheet!X535,Worksheet!AA535),Worksheet!$N$3),"")</f>
        <v/>
      </c>
      <c r="N535" s="19" t="str">
        <f>IF($B535&lt;&gt;"",ROUND(MAX(Worksheet!Y535,Worksheet!Z535),Worksheet!$N$3),"")</f>
        <v/>
      </c>
      <c r="Q535" s="19"/>
      <c r="R535" s="19"/>
    </row>
    <row r="536" spans="2:18" x14ac:dyDescent="0.25">
      <c r="B536" s="10" t="str">
        <f>IF(Worksheet!B536&lt;&gt;"",Worksheet!B536,"")</f>
        <v/>
      </c>
      <c r="C536" s="12" t="str">
        <f t="shared" si="34"/>
        <v/>
      </c>
      <c r="D536" s="12" t="str">
        <f t="shared" si="35"/>
        <v/>
      </c>
      <c r="E536" s="31" t="str">
        <f>IF(Worksheet!I536="","",Worksheet!I536)</f>
        <v/>
      </c>
      <c r="F536" s="32"/>
      <c r="G536" s="33"/>
      <c r="J536" s="19"/>
      <c r="K536" s="19"/>
      <c r="L536" s="19" t="str">
        <f>IF($B536&lt;&gt;"",ROUND(MAX(Worksheet!W536,Worksheet!AB536),Worksheet!$N$3),"")</f>
        <v/>
      </c>
      <c r="M536" s="19" t="str">
        <f>IF($B536&lt;&gt;"",ROUND(MAX(Worksheet!X536,Worksheet!AA536),Worksheet!$N$3),"")</f>
        <v/>
      </c>
      <c r="N536" s="19" t="str">
        <f>IF($B536&lt;&gt;"",ROUND(MAX(Worksheet!Y536,Worksheet!Z536),Worksheet!$N$3),"")</f>
        <v/>
      </c>
      <c r="Q536" s="19"/>
      <c r="R536" s="19"/>
    </row>
    <row r="537" spans="2:18" x14ac:dyDescent="0.25">
      <c r="B537" s="10" t="str">
        <f>IF(Worksheet!B537&lt;&gt;"",Worksheet!B537,"")</f>
        <v/>
      </c>
      <c r="C537" s="12" t="str">
        <f t="shared" si="34"/>
        <v/>
      </c>
      <c r="D537" s="12" t="str">
        <f t="shared" si="35"/>
        <v/>
      </c>
      <c r="E537" s="31" t="str">
        <f>IF(Worksheet!I537="","",Worksheet!I537)</f>
        <v/>
      </c>
      <c r="F537" s="32"/>
      <c r="G537" s="33"/>
      <c r="J537" s="19"/>
      <c r="K537" s="19"/>
      <c r="L537" s="19" t="str">
        <f>IF($B537&lt;&gt;"",ROUND(MAX(Worksheet!W537,Worksheet!AB537),Worksheet!$N$3),"")</f>
        <v/>
      </c>
      <c r="M537" s="19" t="str">
        <f>IF($B537&lt;&gt;"",ROUND(MAX(Worksheet!X537,Worksheet!AA537),Worksheet!$N$3),"")</f>
        <v/>
      </c>
      <c r="N537" s="19" t="str">
        <f>IF($B537&lt;&gt;"",ROUND(MAX(Worksheet!Y537,Worksheet!Z537),Worksheet!$N$3),"")</f>
        <v/>
      </c>
      <c r="Q537" s="19"/>
      <c r="R537" s="19"/>
    </row>
    <row r="538" spans="2:18" x14ac:dyDescent="0.25">
      <c r="B538" s="10" t="str">
        <f>IF(Worksheet!B538&lt;&gt;"",Worksheet!B538,"")</f>
        <v/>
      </c>
      <c r="C538" s="12" t="str">
        <f t="shared" si="34"/>
        <v/>
      </c>
      <c r="D538" s="12" t="str">
        <f t="shared" si="35"/>
        <v/>
      </c>
      <c r="E538" s="31" t="str">
        <f>IF(Worksheet!I538="","",Worksheet!I538)</f>
        <v/>
      </c>
      <c r="F538" s="32"/>
      <c r="G538" s="33"/>
      <c r="J538" s="19"/>
      <c r="K538" s="19"/>
      <c r="L538" s="19" t="str">
        <f>IF($B538&lt;&gt;"",ROUND(MAX(Worksheet!W538,Worksheet!AB538),Worksheet!$N$3),"")</f>
        <v/>
      </c>
      <c r="M538" s="19" t="str">
        <f>IF($B538&lt;&gt;"",ROUND(MAX(Worksheet!X538,Worksheet!AA538),Worksheet!$N$3),"")</f>
        <v/>
      </c>
      <c r="N538" s="19" t="str">
        <f>IF($B538&lt;&gt;"",ROUND(MAX(Worksheet!Y538,Worksheet!Z538),Worksheet!$N$3),"")</f>
        <v/>
      </c>
      <c r="Q538" s="19"/>
      <c r="R538" s="19"/>
    </row>
    <row r="539" spans="2:18" x14ac:dyDescent="0.25">
      <c r="B539" s="10" t="str">
        <f>IF(Worksheet!B539&lt;&gt;"",Worksheet!B539,"")</f>
        <v/>
      </c>
      <c r="C539" s="12" t="str">
        <f t="shared" si="34"/>
        <v/>
      </c>
      <c r="D539" s="12" t="str">
        <f t="shared" si="35"/>
        <v/>
      </c>
      <c r="E539" s="31" t="str">
        <f>IF(Worksheet!I539="","",Worksheet!I539)</f>
        <v/>
      </c>
      <c r="F539" s="32"/>
      <c r="G539" s="33"/>
      <c r="J539" s="19"/>
      <c r="K539" s="19"/>
      <c r="L539" s="19" t="str">
        <f>IF($B539&lt;&gt;"",ROUND(MAX(Worksheet!W539,Worksheet!AB539),Worksheet!$N$3),"")</f>
        <v/>
      </c>
      <c r="M539" s="19" t="str">
        <f>IF($B539&lt;&gt;"",ROUND(MAX(Worksheet!X539,Worksheet!AA539),Worksheet!$N$3),"")</f>
        <v/>
      </c>
      <c r="N539" s="19" t="str">
        <f>IF($B539&lt;&gt;"",ROUND(MAX(Worksheet!Y539,Worksheet!Z539),Worksheet!$N$3),"")</f>
        <v/>
      </c>
      <c r="Q539" s="19"/>
      <c r="R539" s="19"/>
    </row>
    <row r="540" spans="2:18" x14ac:dyDescent="0.25">
      <c r="B540" s="10" t="str">
        <f>IF(Worksheet!B540&lt;&gt;"",Worksheet!B540,"")</f>
        <v/>
      </c>
      <c r="C540" s="12" t="str">
        <f t="shared" si="34"/>
        <v/>
      </c>
      <c r="D540" s="12" t="str">
        <f t="shared" ref="D540:D563" si="36">IF(ISERROR(N540),"",N540)</f>
        <v/>
      </c>
      <c r="E540" s="31" t="str">
        <f>IF(Worksheet!I540="","",Worksheet!I540)</f>
        <v/>
      </c>
      <c r="F540" s="32"/>
      <c r="G540" s="33"/>
      <c r="J540" s="19"/>
      <c r="K540" s="19"/>
      <c r="L540" s="19" t="str">
        <f>IF($B540&lt;&gt;"",ROUND(MAX(Worksheet!W540,Worksheet!AB540),Worksheet!$N$3),"")</f>
        <v/>
      </c>
      <c r="M540" s="19" t="str">
        <f>IF($B540&lt;&gt;"",ROUND(MAX(Worksheet!X540,Worksheet!AA540),Worksheet!$N$3),"")</f>
        <v/>
      </c>
      <c r="N540" s="19" t="str">
        <f>IF($B540&lt;&gt;"",ROUND(MAX(Worksheet!Y540,Worksheet!Z540),Worksheet!$N$3),"")</f>
        <v/>
      </c>
      <c r="Q540" s="19"/>
      <c r="R540" s="19"/>
    </row>
    <row r="541" spans="2:18" x14ac:dyDescent="0.25">
      <c r="B541" s="10" t="str">
        <f>IF(Worksheet!B541&lt;&gt;"",Worksheet!B541,"")</f>
        <v/>
      </c>
      <c r="C541" s="12" t="str">
        <f t="shared" si="34"/>
        <v/>
      </c>
      <c r="D541" s="12" t="str">
        <f t="shared" si="36"/>
        <v/>
      </c>
      <c r="E541" s="31" t="str">
        <f>IF(Worksheet!I541="","",Worksheet!I541)</f>
        <v/>
      </c>
      <c r="F541" s="32"/>
      <c r="G541" s="33"/>
      <c r="J541" s="19"/>
      <c r="K541" s="19"/>
      <c r="L541" s="19" t="str">
        <f>IF($B541&lt;&gt;"",ROUND(MAX(Worksheet!W541,Worksheet!AB541),Worksheet!$N$3),"")</f>
        <v/>
      </c>
      <c r="M541" s="19" t="str">
        <f>IF($B541&lt;&gt;"",ROUND(MAX(Worksheet!X541,Worksheet!AA541),Worksheet!$N$3),"")</f>
        <v/>
      </c>
      <c r="N541" s="19" t="str">
        <f>IF($B541&lt;&gt;"",ROUND(MAX(Worksheet!Y541,Worksheet!Z541),Worksheet!$N$3),"")</f>
        <v/>
      </c>
      <c r="Q541" s="19"/>
      <c r="R541" s="19"/>
    </row>
    <row r="542" spans="2:18" x14ac:dyDescent="0.25">
      <c r="B542" s="10" t="str">
        <f>IF(Worksheet!B542&lt;&gt;"",Worksheet!B542,"")</f>
        <v/>
      </c>
      <c r="C542" s="12" t="str">
        <f t="shared" si="34"/>
        <v/>
      </c>
      <c r="D542" s="12" t="str">
        <f t="shared" si="36"/>
        <v/>
      </c>
      <c r="E542" s="31" t="str">
        <f>IF(Worksheet!I542="","",Worksheet!I542)</f>
        <v/>
      </c>
      <c r="F542" s="32"/>
      <c r="G542" s="33"/>
      <c r="J542" s="19"/>
      <c r="K542" s="19"/>
      <c r="L542" s="19" t="str">
        <f>IF($B542&lt;&gt;"",ROUND(MAX(Worksheet!W542,Worksheet!AB542),Worksheet!$N$3),"")</f>
        <v/>
      </c>
      <c r="M542" s="19" t="str">
        <f>IF($B542&lt;&gt;"",ROUND(MAX(Worksheet!X542,Worksheet!AA542),Worksheet!$N$3),"")</f>
        <v/>
      </c>
      <c r="N542" s="19" t="str">
        <f>IF($B542&lt;&gt;"",ROUND(MAX(Worksheet!Y542,Worksheet!Z542),Worksheet!$N$3),"")</f>
        <v/>
      </c>
      <c r="Q542" s="19"/>
      <c r="R542" s="19"/>
    </row>
    <row r="543" spans="2:18" x14ac:dyDescent="0.25">
      <c r="B543" s="10" t="str">
        <f>IF(Worksheet!B543&lt;&gt;"",Worksheet!B543,"")</f>
        <v/>
      </c>
      <c r="C543" s="12" t="str">
        <f t="shared" si="34"/>
        <v/>
      </c>
      <c r="D543" s="12" t="str">
        <f t="shared" si="36"/>
        <v/>
      </c>
      <c r="E543" s="31" t="str">
        <f>IF(Worksheet!I543="","",Worksheet!I543)</f>
        <v/>
      </c>
      <c r="F543" s="32"/>
      <c r="G543" s="33"/>
      <c r="J543" s="19"/>
      <c r="K543" s="19"/>
      <c r="L543" s="19" t="str">
        <f>IF($B543&lt;&gt;"",ROUND(MAX(Worksheet!W543,Worksheet!AB543),Worksheet!$N$3),"")</f>
        <v/>
      </c>
      <c r="M543" s="19" t="str">
        <f>IF($B543&lt;&gt;"",ROUND(MAX(Worksheet!X543,Worksheet!AA543),Worksheet!$N$3),"")</f>
        <v/>
      </c>
      <c r="N543" s="19" t="str">
        <f>IF($B543&lt;&gt;"",ROUND(MAX(Worksheet!Y543,Worksheet!Z543),Worksheet!$N$3),"")</f>
        <v/>
      </c>
      <c r="Q543" s="19"/>
      <c r="R543" s="19"/>
    </row>
    <row r="544" spans="2:18" x14ac:dyDescent="0.25">
      <c r="B544" s="10" t="str">
        <f>IF(Worksheet!B544&lt;&gt;"",Worksheet!B544,"")</f>
        <v/>
      </c>
      <c r="C544" s="12" t="str">
        <f t="shared" si="34"/>
        <v/>
      </c>
      <c r="D544" s="12" t="str">
        <f t="shared" si="36"/>
        <v/>
      </c>
      <c r="E544" s="31" t="str">
        <f>IF(Worksheet!I544="","",Worksheet!I544)</f>
        <v/>
      </c>
      <c r="F544" s="32"/>
      <c r="G544" s="33"/>
      <c r="J544" s="19"/>
      <c r="K544" s="19"/>
      <c r="L544" s="19" t="str">
        <f>IF($B544&lt;&gt;"",ROUND(MAX(Worksheet!W544,Worksheet!AB544),Worksheet!$N$3),"")</f>
        <v/>
      </c>
      <c r="M544" s="19" t="str">
        <f>IF($B544&lt;&gt;"",ROUND(MAX(Worksheet!X544,Worksheet!AA544),Worksheet!$N$3),"")</f>
        <v/>
      </c>
      <c r="N544" s="19" t="str">
        <f>IF($B544&lt;&gt;"",ROUND(MAX(Worksheet!Y544,Worksheet!Z544),Worksheet!$N$3),"")</f>
        <v/>
      </c>
      <c r="Q544" s="19"/>
      <c r="R544" s="19"/>
    </row>
    <row r="545" spans="2:18" x14ac:dyDescent="0.25">
      <c r="B545" s="10" t="str">
        <f>IF(Worksheet!B545&lt;&gt;"",Worksheet!B545,"")</f>
        <v/>
      </c>
      <c r="C545" s="12" t="str">
        <f t="shared" si="34"/>
        <v/>
      </c>
      <c r="D545" s="12" t="str">
        <f t="shared" si="36"/>
        <v/>
      </c>
      <c r="E545" s="31" t="str">
        <f>IF(Worksheet!I545="","",Worksheet!I545)</f>
        <v/>
      </c>
      <c r="F545" s="32"/>
      <c r="G545" s="33"/>
      <c r="J545" s="19"/>
      <c r="K545" s="19"/>
      <c r="L545" s="19" t="str">
        <f>IF($B545&lt;&gt;"",ROUND(MAX(Worksheet!W545,Worksheet!AB545),Worksheet!$N$3),"")</f>
        <v/>
      </c>
      <c r="M545" s="19" t="str">
        <f>IF($B545&lt;&gt;"",ROUND(MAX(Worksheet!X545,Worksheet!AA545),Worksheet!$N$3),"")</f>
        <v/>
      </c>
      <c r="N545" s="19" t="str">
        <f>IF($B545&lt;&gt;"",ROUND(MAX(Worksheet!Y545,Worksheet!Z545),Worksheet!$N$3),"")</f>
        <v/>
      </c>
      <c r="Q545" s="19"/>
      <c r="R545" s="19"/>
    </row>
    <row r="546" spans="2:18" x14ac:dyDescent="0.25">
      <c r="B546" s="10" t="str">
        <f>IF(Worksheet!B546&lt;&gt;"",Worksheet!B546,"")</f>
        <v/>
      </c>
      <c r="C546" s="12" t="str">
        <f t="shared" si="34"/>
        <v/>
      </c>
      <c r="D546" s="12" t="str">
        <f t="shared" si="36"/>
        <v/>
      </c>
      <c r="E546" s="31" t="str">
        <f>IF(Worksheet!I546="","",Worksheet!I546)</f>
        <v/>
      </c>
      <c r="F546" s="32"/>
      <c r="G546" s="33"/>
      <c r="J546" s="19"/>
      <c r="K546" s="19"/>
      <c r="L546" s="19" t="str">
        <f>IF($B546&lt;&gt;"",ROUND(MAX(Worksheet!W546,Worksheet!AB546),Worksheet!$N$3),"")</f>
        <v/>
      </c>
      <c r="M546" s="19" t="str">
        <f>IF($B546&lt;&gt;"",ROUND(MAX(Worksheet!X546,Worksheet!AA546),Worksheet!$N$3),"")</f>
        <v/>
      </c>
      <c r="N546" s="19" t="str">
        <f>IF($B546&lt;&gt;"",ROUND(MAX(Worksheet!Y546,Worksheet!Z546),Worksheet!$N$3),"")</f>
        <v/>
      </c>
      <c r="Q546" s="19"/>
      <c r="R546" s="19"/>
    </row>
    <row r="547" spans="2:18" x14ac:dyDescent="0.25">
      <c r="B547" s="10" t="str">
        <f>IF(Worksheet!B547&lt;&gt;"",Worksheet!B547,"")</f>
        <v/>
      </c>
      <c r="C547" s="12" t="str">
        <f t="shared" si="34"/>
        <v/>
      </c>
      <c r="D547" s="12" t="str">
        <f t="shared" si="36"/>
        <v/>
      </c>
      <c r="E547" s="31" t="str">
        <f>IF(Worksheet!I547="","",Worksheet!I547)</f>
        <v/>
      </c>
      <c r="F547" s="32"/>
      <c r="G547" s="33"/>
      <c r="J547" s="19"/>
      <c r="K547" s="19"/>
      <c r="L547" s="19" t="str">
        <f>IF($B547&lt;&gt;"",ROUND(MAX(Worksheet!W547,Worksheet!AB547),Worksheet!$N$3),"")</f>
        <v/>
      </c>
      <c r="M547" s="19" t="str">
        <f>IF($B547&lt;&gt;"",ROUND(MAX(Worksheet!X547,Worksheet!AA547),Worksheet!$N$3),"")</f>
        <v/>
      </c>
      <c r="N547" s="19" t="str">
        <f>IF($B547&lt;&gt;"",ROUND(MAX(Worksheet!Y547,Worksheet!Z547),Worksheet!$N$3),"")</f>
        <v/>
      </c>
      <c r="Q547" s="19"/>
      <c r="R547" s="19"/>
    </row>
    <row r="548" spans="2:18" x14ac:dyDescent="0.25">
      <c r="B548" s="10" t="str">
        <f>IF(Worksheet!B548&lt;&gt;"",Worksheet!B548,"")</f>
        <v/>
      </c>
      <c r="C548" s="12" t="str">
        <f t="shared" si="34"/>
        <v/>
      </c>
      <c r="D548" s="12" t="str">
        <f t="shared" si="36"/>
        <v/>
      </c>
      <c r="E548" s="31" t="str">
        <f>IF(Worksheet!I548="","",Worksheet!I548)</f>
        <v/>
      </c>
      <c r="F548" s="32"/>
      <c r="G548" s="33"/>
      <c r="J548" s="19"/>
      <c r="K548" s="19"/>
      <c r="L548" s="19" t="str">
        <f>IF($B548&lt;&gt;"",ROUND(MAX(Worksheet!W548,Worksheet!AB548),Worksheet!$N$3),"")</f>
        <v/>
      </c>
      <c r="M548" s="19" t="str">
        <f>IF($B548&lt;&gt;"",ROUND(MAX(Worksheet!X548,Worksheet!AA548),Worksheet!$N$3),"")</f>
        <v/>
      </c>
      <c r="N548" s="19" t="str">
        <f>IF($B548&lt;&gt;"",ROUND(MAX(Worksheet!Y548,Worksheet!Z548),Worksheet!$N$3),"")</f>
        <v/>
      </c>
      <c r="Q548" s="19"/>
      <c r="R548" s="19"/>
    </row>
    <row r="549" spans="2:18" x14ac:dyDescent="0.25">
      <c r="B549" s="10" t="str">
        <f>IF(Worksheet!B549&lt;&gt;"",Worksheet!B549,"")</f>
        <v/>
      </c>
      <c r="C549" s="12" t="str">
        <f t="shared" si="34"/>
        <v/>
      </c>
      <c r="D549" s="12" t="str">
        <f t="shared" si="36"/>
        <v/>
      </c>
      <c r="E549" s="31" t="str">
        <f>IF(Worksheet!I549="","",Worksheet!I549)</f>
        <v/>
      </c>
      <c r="F549" s="32"/>
      <c r="G549" s="33"/>
      <c r="J549" s="19"/>
      <c r="K549" s="19"/>
      <c r="L549" s="19" t="str">
        <f>IF($B549&lt;&gt;"",ROUND(MAX(Worksheet!W549,Worksheet!AB549),Worksheet!$N$3),"")</f>
        <v/>
      </c>
      <c r="M549" s="19" t="str">
        <f>IF($B549&lt;&gt;"",ROUND(MAX(Worksheet!X549,Worksheet!AA549),Worksheet!$N$3),"")</f>
        <v/>
      </c>
      <c r="N549" s="19" t="str">
        <f>IF($B549&lt;&gt;"",ROUND(MAX(Worksheet!Y549,Worksheet!Z549),Worksheet!$N$3),"")</f>
        <v/>
      </c>
      <c r="Q549" s="19"/>
      <c r="R549" s="19"/>
    </row>
    <row r="550" spans="2:18" x14ac:dyDescent="0.25">
      <c r="B550" s="10" t="str">
        <f>IF(Worksheet!B550&lt;&gt;"",Worksheet!B550,"")</f>
        <v/>
      </c>
      <c r="C550" s="12" t="str">
        <f t="shared" si="34"/>
        <v/>
      </c>
      <c r="D550" s="12" t="str">
        <f t="shared" si="36"/>
        <v/>
      </c>
      <c r="E550" s="31" t="str">
        <f>IF(Worksheet!I550="","",Worksheet!I550)</f>
        <v/>
      </c>
      <c r="F550" s="32"/>
      <c r="G550" s="33"/>
      <c r="J550" s="19"/>
      <c r="K550" s="19"/>
      <c r="L550" s="19" t="str">
        <f>IF($B550&lt;&gt;"",ROUND(MAX(Worksheet!W550,Worksheet!AB550),Worksheet!$N$3),"")</f>
        <v/>
      </c>
      <c r="M550" s="19" t="str">
        <f>IF($B550&lt;&gt;"",ROUND(MAX(Worksheet!X550,Worksheet!AA550),Worksheet!$N$3),"")</f>
        <v/>
      </c>
      <c r="N550" s="19" t="str">
        <f>IF($B550&lt;&gt;"",ROUND(MAX(Worksheet!Y550,Worksheet!Z550),Worksheet!$N$3),"")</f>
        <v/>
      </c>
      <c r="Q550" s="19"/>
      <c r="R550" s="19"/>
    </row>
    <row r="551" spans="2:18" x14ac:dyDescent="0.25">
      <c r="B551" s="10" t="str">
        <f>IF(Worksheet!B551&lt;&gt;"",Worksheet!B551,"")</f>
        <v/>
      </c>
      <c r="C551" s="12" t="str">
        <f t="shared" si="34"/>
        <v/>
      </c>
      <c r="D551" s="12" t="str">
        <f t="shared" si="36"/>
        <v/>
      </c>
      <c r="E551" s="31" t="str">
        <f>IF(Worksheet!I551="","",Worksheet!I551)</f>
        <v/>
      </c>
      <c r="F551" s="32"/>
      <c r="G551" s="33"/>
      <c r="J551" s="19"/>
      <c r="K551" s="19"/>
      <c r="L551" s="19" t="str">
        <f>IF($B551&lt;&gt;"",ROUND(MAX(Worksheet!W551,Worksheet!AB551),Worksheet!$N$3),"")</f>
        <v/>
      </c>
      <c r="M551" s="19" t="str">
        <f>IF($B551&lt;&gt;"",ROUND(MAX(Worksheet!X551,Worksheet!AA551),Worksheet!$N$3),"")</f>
        <v/>
      </c>
      <c r="N551" s="19" t="str">
        <f>IF($B551&lt;&gt;"",ROUND(MAX(Worksheet!Y551,Worksheet!Z551),Worksheet!$N$3),"")</f>
        <v/>
      </c>
      <c r="Q551" s="19"/>
      <c r="R551" s="19"/>
    </row>
    <row r="552" spans="2:18" x14ac:dyDescent="0.25">
      <c r="B552" s="10" t="str">
        <f>IF(Worksheet!B552&lt;&gt;"",Worksheet!B552,"")</f>
        <v/>
      </c>
      <c r="C552" s="12" t="str">
        <f t="shared" si="34"/>
        <v/>
      </c>
      <c r="D552" s="12" t="str">
        <f t="shared" si="36"/>
        <v/>
      </c>
      <c r="E552" s="31" t="str">
        <f>IF(Worksheet!I552="","",Worksheet!I552)</f>
        <v/>
      </c>
      <c r="F552" s="32"/>
      <c r="G552" s="33"/>
      <c r="J552" s="19"/>
      <c r="K552" s="19"/>
      <c r="L552" s="19" t="str">
        <f>IF($B552&lt;&gt;"",ROUND(MAX(Worksheet!W552,Worksheet!AB552),Worksheet!$N$3),"")</f>
        <v/>
      </c>
      <c r="M552" s="19" t="str">
        <f>IF($B552&lt;&gt;"",ROUND(MAX(Worksheet!X552,Worksheet!AA552),Worksheet!$N$3),"")</f>
        <v/>
      </c>
      <c r="N552" s="19" t="str">
        <f>IF($B552&lt;&gt;"",ROUND(MAX(Worksheet!Y552,Worksheet!Z552),Worksheet!$N$3),"")</f>
        <v/>
      </c>
      <c r="Q552" s="19"/>
      <c r="R552" s="19"/>
    </row>
    <row r="553" spans="2:18" x14ac:dyDescent="0.25">
      <c r="B553" s="10" t="str">
        <f>IF(Worksheet!B553&lt;&gt;"",Worksheet!B553,"")</f>
        <v/>
      </c>
      <c r="C553" s="12" t="str">
        <f t="shared" si="34"/>
        <v/>
      </c>
      <c r="D553" s="12" t="str">
        <f t="shared" si="36"/>
        <v/>
      </c>
      <c r="E553" s="31" t="str">
        <f>IF(Worksheet!I553="","",Worksheet!I553)</f>
        <v/>
      </c>
      <c r="F553" s="32"/>
      <c r="G553" s="33"/>
      <c r="J553" s="19"/>
      <c r="K553" s="19"/>
      <c r="L553" s="19" t="str">
        <f>IF($B553&lt;&gt;"",ROUND(MAX(Worksheet!W553,Worksheet!AB553),Worksheet!$N$3),"")</f>
        <v/>
      </c>
      <c r="M553" s="19" t="str">
        <f>IF($B553&lt;&gt;"",ROUND(MAX(Worksheet!X553,Worksheet!AA553),Worksheet!$N$3),"")</f>
        <v/>
      </c>
      <c r="N553" s="19" t="str">
        <f>IF($B553&lt;&gt;"",ROUND(MAX(Worksheet!Y553,Worksheet!Z553),Worksheet!$N$3),"")</f>
        <v/>
      </c>
      <c r="Q553" s="19"/>
      <c r="R553" s="19"/>
    </row>
    <row r="554" spans="2:18" x14ac:dyDescent="0.25">
      <c r="B554" s="10" t="str">
        <f>IF(Worksheet!B554&lt;&gt;"",Worksheet!B554,"")</f>
        <v/>
      </c>
      <c r="C554" s="12" t="str">
        <f t="shared" si="34"/>
        <v/>
      </c>
      <c r="D554" s="12" t="str">
        <f t="shared" si="36"/>
        <v/>
      </c>
      <c r="E554" s="31" t="str">
        <f>IF(Worksheet!I554="","",Worksheet!I554)</f>
        <v/>
      </c>
      <c r="F554" s="32"/>
      <c r="G554" s="33"/>
      <c r="J554" s="19"/>
      <c r="K554" s="19"/>
      <c r="L554" s="19" t="str">
        <f>IF($B554&lt;&gt;"",ROUND(MAX(Worksheet!W554,Worksheet!AB554),Worksheet!$N$3),"")</f>
        <v/>
      </c>
      <c r="M554" s="19" t="str">
        <f>IF($B554&lt;&gt;"",ROUND(MAX(Worksheet!X554,Worksheet!AA554),Worksheet!$N$3),"")</f>
        <v/>
      </c>
      <c r="N554" s="19" t="str">
        <f>IF($B554&lt;&gt;"",ROUND(MAX(Worksheet!Y554,Worksheet!Z554),Worksheet!$N$3),"")</f>
        <v/>
      </c>
      <c r="Q554" s="19"/>
      <c r="R554" s="19"/>
    </row>
    <row r="555" spans="2:18" x14ac:dyDescent="0.25">
      <c r="B555" s="10" t="str">
        <f>IF(Worksheet!B555&lt;&gt;"",Worksheet!B555,"")</f>
        <v/>
      </c>
      <c r="C555" s="12" t="str">
        <f t="shared" si="34"/>
        <v/>
      </c>
      <c r="D555" s="12" t="str">
        <f t="shared" si="36"/>
        <v/>
      </c>
      <c r="E555" s="31" t="str">
        <f>IF(Worksheet!I555="","",Worksheet!I555)</f>
        <v/>
      </c>
      <c r="F555" s="32"/>
      <c r="G555" s="33"/>
      <c r="J555" s="19"/>
      <c r="K555" s="19"/>
      <c r="L555" s="19" t="str">
        <f>IF($B555&lt;&gt;"",ROUND(MAX(Worksheet!W555,Worksheet!AB555),Worksheet!$N$3),"")</f>
        <v/>
      </c>
      <c r="M555" s="19" t="str">
        <f>IF($B555&lt;&gt;"",ROUND(MAX(Worksheet!X555,Worksheet!AA555),Worksheet!$N$3),"")</f>
        <v/>
      </c>
      <c r="N555" s="19" t="str">
        <f>IF($B555&lt;&gt;"",ROUND(MAX(Worksheet!Y555,Worksheet!Z555),Worksheet!$N$3),"")</f>
        <v/>
      </c>
      <c r="Q555" s="19"/>
      <c r="R555" s="19"/>
    </row>
    <row r="556" spans="2:18" x14ac:dyDescent="0.25">
      <c r="B556" s="10" t="str">
        <f>IF(Worksheet!B556&lt;&gt;"",Worksheet!B556,"")</f>
        <v/>
      </c>
      <c r="C556" s="12" t="str">
        <f t="shared" si="34"/>
        <v/>
      </c>
      <c r="D556" s="12" t="str">
        <f t="shared" si="36"/>
        <v/>
      </c>
      <c r="E556" s="31" t="str">
        <f>IF(Worksheet!I556="","",Worksheet!I556)</f>
        <v/>
      </c>
      <c r="F556" s="32"/>
      <c r="G556" s="33"/>
      <c r="J556" s="19"/>
      <c r="K556" s="19"/>
      <c r="L556" s="19" t="str">
        <f>IF($B556&lt;&gt;"",ROUND(MAX(Worksheet!W556,Worksheet!AB556),Worksheet!$N$3),"")</f>
        <v/>
      </c>
      <c r="M556" s="19" t="str">
        <f>IF($B556&lt;&gt;"",ROUND(MAX(Worksheet!X556,Worksheet!AA556),Worksheet!$N$3),"")</f>
        <v/>
      </c>
      <c r="N556" s="19" t="str">
        <f>IF($B556&lt;&gt;"",ROUND(MAX(Worksheet!Y556,Worksheet!Z556),Worksheet!$N$3),"")</f>
        <v/>
      </c>
      <c r="Q556" s="19"/>
      <c r="R556" s="19"/>
    </row>
    <row r="557" spans="2:18" x14ac:dyDescent="0.25">
      <c r="B557" s="10" t="str">
        <f>IF(Worksheet!B557&lt;&gt;"",Worksheet!B557,"")</f>
        <v/>
      </c>
      <c r="C557" s="12" t="str">
        <f t="shared" si="34"/>
        <v/>
      </c>
      <c r="D557" s="12" t="str">
        <f t="shared" si="36"/>
        <v/>
      </c>
      <c r="E557" s="31" t="str">
        <f>IF(Worksheet!I557="","",Worksheet!I557)</f>
        <v/>
      </c>
      <c r="F557" s="32"/>
      <c r="G557" s="33"/>
      <c r="J557" s="19"/>
      <c r="K557" s="19"/>
      <c r="L557" s="19" t="str">
        <f>IF($B557&lt;&gt;"",ROUND(MAX(Worksheet!W557,Worksheet!AB557),Worksheet!$N$3),"")</f>
        <v/>
      </c>
      <c r="M557" s="19" t="str">
        <f>IF($B557&lt;&gt;"",ROUND(MAX(Worksheet!X557,Worksheet!AA557),Worksheet!$N$3),"")</f>
        <v/>
      </c>
      <c r="N557" s="19" t="str">
        <f>IF($B557&lt;&gt;"",ROUND(MAX(Worksheet!Y557,Worksheet!Z557),Worksheet!$N$3),"")</f>
        <v/>
      </c>
      <c r="Q557" s="19"/>
      <c r="R557" s="19"/>
    </row>
    <row r="558" spans="2:18" x14ac:dyDescent="0.25">
      <c r="B558" s="10" t="str">
        <f>IF(Worksheet!B558&lt;&gt;"",Worksheet!B558,"")</f>
        <v/>
      </c>
      <c r="C558" s="12" t="str">
        <f t="shared" si="34"/>
        <v/>
      </c>
      <c r="D558" s="12" t="str">
        <f t="shared" si="36"/>
        <v/>
      </c>
      <c r="E558" s="31" t="str">
        <f>IF(Worksheet!I558="","",Worksheet!I558)</f>
        <v/>
      </c>
      <c r="F558" s="32"/>
      <c r="G558" s="33"/>
      <c r="J558" s="19"/>
      <c r="K558" s="19"/>
      <c r="L558" s="19" t="str">
        <f>IF($B558&lt;&gt;"",ROUND(MAX(Worksheet!W558,Worksheet!AB558),Worksheet!$N$3),"")</f>
        <v/>
      </c>
      <c r="M558" s="19" t="str">
        <f>IF($B558&lt;&gt;"",ROUND(MAX(Worksheet!X558,Worksheet!AA558),Worksheet!$N$3),"")</f>
        <v/>
      </c>
      <c r="N558" s="19" t="str">
        <f>IF($B558&lt;&gt;"",ROUND(MAX(Worksheet!Y558,Worksheet!Z558),Worksheet!$N$3),"")</f>
        <v/>
      </c>
      <c r="Q558" s="19"/>
      <c r="R558" s="19"/>
    </row>
    <row r="559" spans="2:18" x14ac:dyDescent="0.25">
      <c r="B559" s="10" t="str">
        <f>IF(Worksheet!B559&lt;&gt;"",Worksheet!B559,"")</f>
        <v/>
      </c>
      <c r="C559" s="12" t="str">
        <f t="shared" si="34"/>
        <v/>
      </c>
      <c r="D559" s="12" t="str">
        <f t="shared" si="36"/>
        <v/>
      </c>
      <c r="E559" s="31" t="str">
        <f>IF(Worksheet!I559="","",Worksheet!I559)</f>
        <v/>
      </c>
      <c r="F559" s="32"/>
      <c r="G559" s="33"/>
      <c r="J559" s="19"/>
      <c r="K559" s="19"/>
      <c r="L559" s="19" t="str">
        <f>IF($B559&lt;&gt;"",ROUND(MAX(Worksheet!W559,Worksheet!AB559),Worksheet!$N$3),"")</f>
        <v/>
      </c>
      <c r="M559" s="19" t="str">
        <f>IF($B559&lt;&gt;"",ROUND(MAX(Worksheet!X559,Worksheet!AA559),Worksheet!$N$3),"")</f>
        <v/>
      </c>
      <c r="N559" s="19" t="str">
        <f>IF($B559&lt;&gt;"",ROUND(MAX(Worksheet!Y559,Worksheet!Z559),Worksheet!$N$3),"")</f>
        <v/>
      </c>
      <c r="Q559" s="19"/>
      <c r="R559" s="19"/>
    </row>
    <row r="560" spans="2:18" x14ac:dyDescent="0.25">
      <c r="B560" s="10" t="str">
        <f>IF(Worksheet!B560&lt;&gt;"",Worksheet!B560,"")</f>
        <v/>
      </c>
      <c r="C560" s="12" t="str">
        <f t="shared" si="34"/>
        <v/>
      </c>
      <c r="D560" s="12" t="str">
        <f t="shared" si="36"/>
        <v/>
      </c>
      <c r="E560" s="31" t="str">
        <f>IF(Worksheet!I560="","",Worksheet!I560)</f>
        <v/>
      </c>
      <c r="F560" s="32"/>
      <c r="G560" s="33"/>
      <c r="J560" s="19"/>
      <c r="K560" s="19"/>
      <c r="L560" s="19" t="str">
        <f>IF($B560&lt;&gt;"",ROUND(MAX(Worksheet!W560,Worksheet!AB560),Worksheet!$N$3),"")</f>
        <v/>
      </c>
      <c r="M560" s="19" t="str">
        <f>IF($B560&lt;&gt;"",ROUND(MAX(Worksheet!X560,Worksheet!AA560),Worksheet!$N$3),"")</f>
        <v/>
      </c>
      <c r="N560" s="19" t="str">
        <f>IF($B560&lt;&gt;"",ROUND(MAX(Worksheet!Y560,Worksheet!Z560),Worksheet!$N$3),"")</f>
        <v/>
      </c>
      <c r="Q560" s="19"/>
      <c r="R560" s="19"/>
    </row>
    <row r="561" spans="2:18" x14ac:dyDescent="0.25">
      <c r="B561" s="10" t="str">
        <f>IF(Worksheet!B561&lt;&gt;"",Worksheet!B561,"")</f>
        <v/>
      </c>
      <c r="C561" s="12" t="str">
        <f t="shared" si="34"/>
        <v/>
      </c>
      <c r="D561" s="12" t="str">
        <f t="shared" si="36"/>
        <v/>
      </c>
      <c r="E561" s="31" t="str">
        <f>IF(Worksheet!I561="","",Worksheet!I561)</f>
        <v/>
      </c>
      <c r="F561" s="32"/>
      <c r="G561" s="33"/>
      <c r="J561" s="19"/>
      <c r="K561" s="19"/>
      <c r="L561" s="19" t="str">
        <f>IF($B561&lt;&gt;"",ROUND(MAX(Worksheet!W561,Worksheet!AB561),Worksheet!$N$3),"")</f>
        <v/>
      </c>
      <c r="M561" s="19" t="str">
        <f>IF($B561&lt;&gt;"",ROUND(MAX(Worksheet!X561,Worksheet!AA561),Worksheet!$N$3),"")</f>
        <v/>
      </c>
      <c r="N561" s="19" t="str">
        <f>IF($B561&lt;&gt;"",ROUND(MAX(Worksheet!Y561,Worksheet!Z561),Worksheet!$N$3),"")</f>
        <v/>
      </c>
      <c r="Q561" s="19"/>
      <c r="R561" s="19"/>
    </row>
    <row r="562" spans="2:18" x14ac:dyDescent="0.25">
      <c r="B562" s="10" t="str">
        <f>IF(Worksheet!B562&lt;&gt;"",Worksheet!B562,"")</f>
        <v/>
      </c>
      <c r="C562" s="12" t="str">
        <f t="shared" si="34"/>
        <v/>
      </c>
      <c r="D562" s="12" t="str">
        <f t="shared" si="36"/>
        <v/>
      </c>
      <c r="E562" s="31" t="str">
        <f>IF(Worksheet!I562="","",Worksheet!I562)</f>
        <v/>
      </c>
      <c r="F562" s="32"/>
      <c r="G562" s="33"/>
      <c r="J562" s="19"/>
      <c r="K562" s="19"/>
      <c r="L562" s="19" t="str">
        <f>IF($B562&lt;&gt;"",ROUND(MAX(Worksheet!W562,Worksheet!AB562),Worksheet!$N$3),"")</f>
        <v/>
      </c>
      <c r="M562" s="19" t="str">
        <f>IF($B562&lt;&gt;"",ROUND(MAX(Worksheet!X562,Worksheet!AA562),Worksheet!$N$3),"")</f>
        <v/>
      </c>
      <c r="N562" s="19" t="str">
        <f>IF($B562&lt;&gt;"",ROUND(MAX(Worksheet!Y562,Worksheet!Z562),Worksheet!$N$3),"")</f>
        <v/>
      </c>
      <c r="Q562" s="19"/>
      <c r="R562" s="19"/>
    </row>
    <row r="563" spans="2:18" x14ac:dyDescent="0.25">
      <c r="B563" s="10" t="str">
        <f>IF(Worksheet!B563&lt;&gt;"",Worksheet!B563,"")</f>
        <v/>
      </c>
      <c r="C563" s="12" t="str">
        <f t="shared" si="34"/>
        <v/>
      </c>
      <c r="D563" s="12" t="str">
        <f t="shared" si="36"/>
        <v/>
      </c>
      <c r="E563" s="31" t="str">
        <f>IF(Worksheet!I563="","",Worksheet!I563)</f>
        <v/>
      </c>
      <c r="F563" s="32"/>
      <c r="G563" s="33"/>
      <c r="J563" s="19"/>
      <c r="K563" s="19"/>
      <c r="L563" s="19" t="str">
        <f>IF($B563&lt;&gt;"",ROUND(MAX(Worksheet!W563,Worksheet!AB563),Worksheet!$N$3),"")</f>
        <v/>
      </c>
      <c r="M563" s="19" t="str">
        <f>IF($B563&lt;&gt;"",ROUND(MAX(Worksheet!X563,Worksheet!AA563),Worksheet!$N$3),"")</f>
        <v/>
      </c>
      <c r="N563" s="19" t="str">
        <f>IF($B563&lt;&gt;"",ROUND(MAX(Worksheet!Y563,Worksheet!Z563),Worksheet!$N$3),"")</f>
        <v/>
      </c>
      <c r="Q563" s="19"/>
      <c r="R563" s="19"/>
    </row>
    <row r="564" spans="2:18" x14ac:dyDescent="0.25">
      <c r="J564" s="19"/>
      <c r="K564" s="19"/>
      <c r="L564" s="19" t="str">
        <f>IF($B564&lt;&gt;"",ROUND(MAX(Worksheet!W564,Worksheet!AB564),Worksheet!$N$3),"")</f>
        <v/>
      </c>
      <c r="M564" s="19" t="str">
        <f>IF($B564&lt;&gt;"",ROUND(MAX(Worksheet!X564,Worksheet!AA564),Worksheet!$N$3),"")</f>
        <v/>
      </c>
      <c r="N564" s="19" t="str">
        <f>IF($B564&lt;&gt;"",ROUND(MAX(Worksheet!Y564,Worksheet!Z564),Worksheet!$N$3),"")</f>
        <v/>
      </c>
      <c r="Q564" s="19"/>
      <c r="R564" s="19"/>
    </row>
    <row r="565" spans="2:18" x14ac:dyDescent="0.25">
      <c r="B565" s="61" t="s">
        <v>67</v>
      </c>
      <c r="C565" s="61"/>
      <c r="D565" s="61"/>
      <c r="E565" s="61"/>
      <c r="F565" s="61"/>
      <c r="G565" s="61"/>
      <c r="H565" s="2" t="str">
        <f>CONCATENATE("Page ",O565," of ",$Q$1)</f>
        <v>Page 14 of 2</v>
      </c>
      <c r="J565" s="19"/>
      <c r="K565" s="19"/>
      <c r="L565" s="19" t="e">
        <f>IF($B565&lt;&gt;"",ROUND(MAX(Worksheet!W565,Worksheet!AB565),Worksheet!$N$3),"")</f>
        <v>#VALUE!</v>
      </c>
      <c r="M565" s="19" t="e">
        <f>IF($B565&lt;&gt;"",ROUND(MAX(Worksheet!X565,Worksheet!AA565),Worksheet!$N$3),"")</f>
        <v>#VALUE!</v>
      </c>
      <c r="N565" s="19" t="e">
        <f>IF($B565&lt;&gt;"",ROUND(MAX(Worksheet!Y565,Worksheet!Z565),Worksheet!$N$3),"")</f>
        <v>#VALUE!</v>
      </c>
      <c r="O565" s="13">
        <f>O518+1</f>
        <v>14</v>
      </c>
      <c r="P565" s="13">
        <f>P518+1</f>
        <v>14</v>
      </c>
      <c r="Q565" s="19"/>
      <c r="R565" s="19"/>
    </row>
    <row r="566" spans="2:18" ht="18" x14ac:dyDescent="0.25">
      <c r="B566" s="59" t="s">
        <v>72</v>
      </c>
      <c r="C566" s="59"/>
      <c r="D566" s="59"/>
      <c r="E566" s="59"/>
      <c r="F566" s="59"/>
      <c r="G566" s="34"/>
      <c r="J566" s="19"/>
      <c r="K566" s="19"/>
      <c r="L566" s="19" t="e">
        <f>IF($B566&lt;&gt;"",ROUND(MAX(Worksheet!W566,Worksheet!AB566),Worksheet!$N$3),"")</f>
        <v>#VALUE!</v>
      </c>
      <c r="M566" s="19" t="e">
        <f>IF($B566&lt;&gt;"",ROUND(MAX(Worksheet!X566,Worksheet!AA566),Worksheet!$N$3),"")</f>
        <v>#VALUE!</v>
      </c>
      <c r="N566" s="19" t="e">
        <f>IF($B566&lt;&gt;"",ROUND(MAX(Worksheet!Y566,Worksheet!Z566),Worksheet!$N$3),"")</f>
        <v>#VALUE!</v>
      </c>
      <c r="Q566" s="19"/>
      <c r="R566" s="19"/>
    </row>
    <row r="567" spans="2:18" ht="16.5" thickBot="1" x14ac:dyDescent="0.3">
      <c r="B567" s="3" t="s">
        <v>31</v>
      </c>
      <c r="C567" s="28">
        <f>$C$3</f>
        <v>0</v>
      </c>
      <c r="D567" s="3" t="s">
        <v>24</v>
      </c>
      <c r="E567" s="4" t="e">
        <f>#REF!</f>
        <v>#REF!</v>
      </c>
      <c r="G567" s="5"/>
      <c r="J567" s="19"/>
      <c r="K567" s="19"/>
      <c r="L567" s="19" t="e">
        <f>IF($B567&lt;&gt;"",ROUND(MAX(Worksheet!W567,Worksheet!AB567),Worksheet!$N$3),"")</f>
        <v>#VALUE!</v>
      </c>
      <c r="M567" s="19" t="e">
        <f>IF($B567&lt;&gt;"",ROUND(MAX(Worksheet!X567,Worksheet!AA567),Worksheet!$N$3),"")</f>
        <v>#VALUE!</v>
      </c>
      <c r="N567" s="19" t="e">
        <f>IF($B567&lt;&gt;"",ROUND(MAX(Worksheet!Y567,Worksheet!Z567),Worksheet!$N$3),"")</f>
        <v>#VALUE!</v>
      </c>
      <c r="Q567" s="19"/>
      <c r="R567" s="19"/>
    </row>
    <row r="568" spans="2:18" x14ac:dyDescent="0.25">
      <c r="G568" s="6"/>
      <c r="J568" s="19"/>
      <c r="K568" s="19"/>
      <c r="L568" s="19" t="str">
        <f>IF($B568&lt;&gt;"",ROUND(MAX(Worksheet!W568,Worksheet!AB568),Worksheet!$N$3),"")</f>
        <v/>
      </c>
      <c r="M568" s="19" t="str">
        <f>IF($B568&lt;&gt;"",ROUND(MAX(Worksheet!X568,Worksheet!AA568),Worksheet!$N$3),"")</f>
        <v/>
      </c>
      <c r="N568" s="19" t="str">
        <f>IF($B568&lt;&gt;"",ROUND(MAX(Worksheet!Y568,Worksheet!Z568),Worksheet!$N$3),"")</f>
        <v/>
      </c>
      <c r="Q568" s="19"/>
      <c r="R568" s="19"/>
    </row>
    <row r="569" spans="2:18" x14ac:dyDescent="0.25">
      <c r="C569" s="60" t="s">
        <v>70</v>
      </c>
      <c r="D569" s="60"/>
      <c r="G569" s="6"/>
      <c r="J569" s="19"/>
      <c r="K569" s="19"/>
      <c r="L569" s="19" t="str">
        <f>IF($B569&lt;&gt;"",ROUND(MAX(Worksheet!W569,Worksheet!AB569),Worksheet!$N$3),"")</f>
        <v/>
      </c>
      <c r="M569" s="19" t="str">
        <f>IF($B569&lt;&gt;"",ROUND(MAX(Worksheet!X569,Worksheet!AA569),Worksheet!$N$3),"")</f>
        <v/>
      </c>
      <c r="N569" s="19" t="str">
        <f>IF($B569&lt;&gt;"",ROUND(MAX(Worksheet!Y569,Worksheet!Z569),Worksheet!$N$3),"")</f>
        <v/>
      </c>
      <c r="Q569" s="19"/>
      <c r="R569" s="19"/>
    </row>
    <row r="570" spans="2:18" x14ac:dyDescent="0.25">
      <c r="B570" s="7" t="s">
        <v>45</v>
      </c>
      <c r="C570" s="7" t="s">
        <v>9</v>
      </c>
      <c r="D570" s="7" t="s">
        <v>11</v>
      </c>
      <c r="E570" s="35" t="s">
        <v>52</v>
      </c>
      <c r="F570" s="35"/>
      <c r="G570" s="35"/>
      <c r="J570" s="19"/>
      <c r="K570" s="19"/>
      <c r="L570" s="19" t="e">
        <f>IF($B570&lt;&gt;"",ROUND(MAX(Worksheet!W570,Worksheet!AB570),Worksheet!$N$3),"")</f>
        <v>#VALUE!</v>
      </c>
      <c r="M570" s="19" t="e">
        <f>IF($B570&lt;&gt;"",ROUND(MAX(Worksheet!X570,Worksheet!AA570),Worksheet!$N$3),"")</f>
        <v>#VALUE!</v>
      </c>
      <c r="N570" s="19" t="e">
        <f>IF($B570&lt;&gt;"",ROUND(MAX(Worksheet!Y570,Worksheet!Z570),Worksheet!$N$3),"")</f>
        <v>#VALUE!</v>
      </c>
      <c r="Q570" s="19"/>
      <c r="R570" s="19"/>
    </row>
    <row r="571" spans="2:18" x14ac:dyDescent="0.25">
      <c r="B571" s="10" t="str">
        <f>IF(Worksheet!B571&lt;&gt;"",Worksheet!B571,"")</f>
        <v/>
      </c>
      <c r="C571" s="12" t="str">
        <f t="shared" ref="C571:C610" si="37">IF(ISERROR(L571),"",L571)</f>
        <v/>
      </c>
      <c r="D571" s="12" t="str">
        <f t="shared" ref="D571:D586" si="38">IF(ISERROR(N571),"",N571)</f>
        <v/>
      </c>
      <c r="E571" s="31" t="str">
        <f>IF(Worksheet!I571="","",Worksheet!I571)</f>
        <v/>
      </c>
      <c r="F571" s="32"/>
      <c r="G571" s="33"/>
      <c r="J571" s="19"/>
      <c r="K571" s="19"/>
      <c r="L571" s="19" t="str">
        <f>IF($B571&lt;&gt;"",ROUND(MAX(Worksheet!W571,Worksheet!AB571),Worksheet!$N$3),"")</f>
        <v/>
      </c>
      <c r="M571" s="19" t="str">
        <f>IF($B571&lt;&gt;"",ROUND(MAX(Worksheet!X571,Worksheet!AA571),Worksheet!$N$3),"")</f>
        <v/>
      </c>
      <c r="N571" s="19" t="str">
        <f>IF($B571&lt;&gt;"",ROUND(MAX(Worksheet!Y571,Worksheet!Z571),Worksheet!$N$3),"")</f>
        <v/>
      </c>
      <c r="Q571" s="13">
        <f>IF(B571="",Q524,Q524+1)</f>
        <v>2</v>
      </c>
      <c r="R571" s="19"/>
    </row>
    <row r="572" spans="2:18" x14ac:dyDescent="0.25">
      <c r="B572" s="10" t="str">
        <f>IF(Worksheet!B572&lt;&gt;"",Worksheet!B572,"")</f>
        <v/>
      </c>
      <c r="C572" s="12" t="str">
        <f t="shared" si="37"/>
        <v/>
      </c>
      <c r="D572" s="12" t="str">
        <f t="shared" si="38"/>
        <v/>
      </c>
      <c r="E572" s="31" t="str">
        <f>IF(Worksheet!I572="","",Worksheet!I572)</f>
        <v/>
      </c>
      <c r="F572" s="32"/>
      <c r="G572" s="33"/>
      <c r="J572" s="19"/>
      <c r="K572" s="19"/>
      <c r="L572" s="19" t="str">
        <f>IF($B572&lt;&gt;"",ROUND(MAX(Worksheet!W572,Worksheet!AB572),Worksheet!$N$3),"")</f>
        <v/>
      </c>
      <c r="M572" s="19" t="str">
        <f>IF($B572&lt;&gt;"",ROUND(MAX(Worksheet!X572,Worksheet!AA572),Worksheet!$N$3),"")</f>
        <v/>
      </c>
      <c r="N572" s="19" t="str">
        <f>IF($B572&lt;&gt;"",ROUND(MAX(Worksheet!Y572,Worksheet!Z572),Worksheet!$N$3),"")</f>
        <v/>
      </c>
      <c r="Q572" s="19"/>
      <c r="R572" s="19"/>
    </row>
    <row r="573" spans="2:18" x14ac:dyDescent="0.25">
      <c r="B573" s="10" t="str">
        <f>IF(Worksheet!B573&lt;&gt;"",Worksheet!B573,"")</f>
        <v/>
      </c>
      <c r="C573" s="12" t="str">
        <f t="shared" si="37"/>
        <v/>
      </c>
      <c r="D573" s="12" t="str">
        <f t="shared" si="38"/>
        <v/>
      </c>
      <c r="E573" s="31" t="str">
        <f>IF(Worksheet!I573="","",Worksheet!I573)</f>
        <v/>
      </c>
      <c r="F573" s="32"/>
      <c r="G573" s="33"/>
      <c r="J573" s="19"/>
      <c r="K573" s="19"/>
      <c r="L573" s="19" t="str">
        <f>IF($B573&lt;&gt;"",ROUND(MAX(Worksheet!W573,Worksheet!AB573),Worksheet!$N$3),"")</f>
        <v/>
      </c>
      <c r="M573" s="19" t="str">
        <f>IF($B573&lt;&gt;"",ROUND(MAX(Worksheet!X573,Worksheet!AA573),Worksheet!$N$3),"")</f>
        <v/>
      </c>
      <c r="N573" s="19" t="str">
        <f>IF($B573&lt;&gt;"",ROUND(MAX(Worksheet!Y573,Worksheet!Z573),Worksheet!$N$3),"")</f>
        <v/>
      </c>
      <c r="Q573" s="19"/>
      <c r="R573" s="19"/>
    </row>
    <row r="574" spans="2:18" x14ac:dyDescent="0.25">
      <c r="B574" s="10" t="str">
        <f>IF(Worksheet!B574&lt;&gt;"",Worksheet!B574,"")</f>
        <v/>
      </c>
      <c r="C574" s="12" t="str">
        <f t="shared" si="37"/>
        <v/>
      </c>
      <c r="D574" s="12" t="str">
        <f t="shared" si="38"/>
        <v/>
      </c>
      <c r="E574" s="31" t="str">
        <f>IF(Worksheet!I574="","",Worksheet!I574)</f>
        <v/>
      </c>
      <c r="F574" s="32"/>
      <c r="G574" s="33"/>
      <c r="J574" s="19"/>
      <c r="K574" s="19"/>
      <c r="L574" s="19" t="str">
        <f>IF($B574&lt;&gt;"",ROUND(MAX(Worksheet!W574,Worksheet!AB574),Worksheet!$N$3),"")</f>
        <v/>
      </c>
      <c r="M574" s="19" t="str">
        <f>IF($B574&lt;&gt;"",ROUND(MAX(Worksheet!X574,Worksheet!AA574),Worksheet!$N$3),"")</f>
        <v/>
      </c>
      <c r="N574" s="19" t="str">
        <f>IF($B574&lt;&gt;"",ROUND(MAX(Worksheet!Y574,Worksheet!Z574),Worksheet!$N$3),"")</f>
        <v/>
      </c>
      <c r="Q574" s="19"/>
      <c r="R574" s="19"/>
    </row>
    <row r="575" spans="2:18" x14ac:dyDescent="0.25">
      <c r="B575" s="10" t="str">
        <f>IF(Worksheet!B575&lt;&gt;"",Worksheet!B575,"")</f>
        <v/>
      </c>
      <c r="C575" s="12" t="str">
        <f t="shared" si="37"/>
        <v/>
      </c>
      <c r="D575" s="12" t="str">
        <f t="shared" si="38"/>
        <v/>
      </c>
      <c r="E575" s="31" t="str">
        <f>IF(Worksheet!I575="","",Worksheet!I575)</f>
        <v/>
      </c>
      <c r="F575" s="32"/>
      <c r="G575" s="33"/>
      <c r="J575" s="19"/>
      <c r="K575" s="19"/>
      <c r="L575" s="19" t="str">
        <f>IF($B575&lt;&gt;"",ROUND(MAX(Worksheet!W575,Worksheet!AB575),Worksheet!$N$3),"")</f>
        <v/>
      </c>
      <c r="M575" s="19" t="str">
        <f>IF($B575&lt;&gt;"",ROUND(MAX(Worksheet!X575,Worksheet!AA575),Worksheet!$N$3),"")</f>
        <v/>
      </c>
      <c r="N575" s="19" t="str">
        <f>IF($B575&lt;&gt;"",ROUND(MAX(Worksheet!Y575,Worksheet!Z575),Worksheet!$N$3),"")</f>
        <v/>
      </c>
      <c r="Q575" s="19"/>
      <c r="R575" s="19"/>
    </row>
    <row r="576" spans="2:18" x14ac:dyDescent="0.25">
      <c r="B576" s="10" t="str">
        <f>IF(Worksheet!B576&lt;&gt;"",Worksheet!B576,"")</f>
        <v/>
      </c>
      <c r="C576" s="12" t="str">
        <f t="shared" si="37"/>
        <v/>
      </c>
      <c r="D576" s="12" t="str">
        <f t="shared" si="38"/>
        <v/>
      </c>
      <c r="E576" s="31" t="str">
        <f>IF(Worksheet!I576="","",Worksheet!I576)</f>
        <v/>
      </c>
      <c r="F576" s="32"/>
      <c r="G576" s="33"/>
      <c r="J576" s="19"/>
      <c r="K576" s="19"/>
      <c r="L576" s="19" t="str">
        <f>IF($B576&lt;&gt;"",ROUND(MAX(Worksheet!W576,Worksheet!AB576),Worksheet!$N$3),"")</f>
        <v/>
      </c>
      <c r="M576" s="19" t="str">
        <f>IF($B576&lt;&gt;"",ROUND(MAX(Worksheet!X576,Worksheet!AA576),Worksheet!$N$3),"")</f>
        <v/>
      </c>
      <c r="N576" s="19" t="str">
        <f>IF($B576&lt;&gt;"",ROUND(MAX(Worksheet!Y576,Worksheet!Z576),Worksheet!$N$3),"")</f>
        <v/>
      </c>
      <c r="Q576" s="19"/>
      <c r="R576" s="19"/>
    </row>
    <row r="577" spans="2:18" x14ac:dyDescent="0.25">
      <c r="B577" s="10" t="str">
        <f>IF(Worksheet!B577&lt;&gt;"",Worksheet!B577,"")</f>
        <v/>
      </c>
      <c r="C577" s="12" t="str">
        <f t="shared" si="37"/>
        <v/>
      </c>
      <c r="D577" s="12" t="str">
        <f t="shared" si="38"/>
        <v/>
      </c>
      <c r="E577" s="31" t="str">
        <f>IF(Worksheet!I577="","",Worksheet!I577)</f>
        <v/>
      </c>
      <c r="F577" s="32"/>
      <c r="G577" s="33"/>
      <c r="J577" s="19"/>
      <c r="K577" s="19"/>
      <c r="L577" s="19" t="str">
        <f>IF($B577&lt;&gt;"",ROUND(MAX(Worksheet!W577,Worksheet!AB577),Worksheet!$N$3),"")</f>
        <v/>
      </c>
      <c r="M577" s="19" t="str">
        <f>IF($B577&lt;&gt;"",ROUND(MAX(Worksheet!X577,Worksheet!AA577),Worksheet!$N$3),"")</f>
        <v/>
      </c>
      <c r="N577" s="19" t="str">
        <f>IF($B577&lt;&gt;"",ROUND(MAX(Worksheet!Y577,Worksheet!Z577),Worksheet!$N$3),"")</f>
        <v/>
      </c>
      <c r="Q577" s="19"/>
      <c r="R577" s="19"/>
    </row>
    <row r="578" spans="2:18" x14ac:dyDescent="0.25">
      <c r="B578" s="10" t="str">
        <f>IF(Worksheet!B578&lt;&gt;"",Worksheet!B578,"")</f>
        <v/>
      </c>
      <c r="C578" s="12" t="str">
        <f t="shared" si="37"/>
        <v/>
      </c>
      <c r="D578" s="12" t="str">
        <f t="shared" si="38"/>
        <v/>
      </c>
      <c r="E578" s="31" t="str">
        <f>IF(Worksheet!I578="","",Worksheet!I578)</f>
        <v/>
      </c>
      <c r="F578" s="32"/>
      <c r="G578" s="33"/>
      <c r="J578" s="19"/>
      <c r="K578" s="19"/>
      <c r="L578" s="19" t="str">
        <f>IF($B578&lt;&gt;"",ROUND(MAX(Worksheet!W578,Worksheet!AB578),Worksheet!$N$3),"")</f>
        <v/>
      </c>
      <c r="M578" s="19" t="str">
        <f>IF($B578&lt;&gt;"",ROUND(MAX(Worksheet!X578,Worksheet!AA578),Worksheet!$N$3),"")</f>
        <v/>
      </c>
      <c r="N578" s="19" t="str">
        <f>IF($B578&lt;&gt;"",ROUND(MAX(Worksheet!Y578,Worksheet!Z578),Worksheet!$N$3),"")</f>
        <v/>
      </c>
      <c r="Q578" s="19"/>
      <c r="R578" s="19"/>
    </row>
    <row r="579" spans="2:18" x14ac:dyDescent="0.25">
      <c r="B579" s="10" t="str">
        <f>IF(Worksheet!B579&lt;&gt;"",Worksheet!B579,"")</f>
        <v/>
      </c>
      <c r="C579" s="12" t="str">
        <f t="shared" si="37"/>
        <v/>
      </c>
      <c r="D579" s="12" t="str">
        <f t="shared" si="38"/>
        <v/>
      </c>
      <c r="E579" s="31" t="str">
        <f>IF(Worksheet!I579="","",Worksheet!I579)</f>
        <v/>
      </c>
      <c r="F579" s="32"/>
      <c r="G579" s="33"/>
      <c r="J579" s="19"/>
      <c r="K579" s="19"/>
      <c r="L579" s="19" t="str">
        <f>IF($B579&lt;&gt;"",ROUND(MAX(Worksheet!W579,Worksheet!AB579),Worksheet!$N$3),"")</f>
        <v/>
      </c>
      <c r="M579" s="19" t="str">
        <f>IF($B579&lt;&gt;"",ROUND(MAX(Worksheet!X579,Worksheet!AA579),Worksheet!$N$3),"")</f>
        <v/>
      </c>
      <c r="N579" s="19" t="str">
        <f>IF($B579&lt;&gt;"",ROUND(MAX(Worksheet!Y579,Worksheet!Z579),Worksheet!$N$3),"")</f>
        <v/>
      </c>
      <c r="Q579" s="19"/>
      <c r="R579" s="19"/>
    </row>
    <row r="580" spans="2:18" x14ac:dyDescent="0.25">
      <c r="B580" s="10" t="str">
        <f>IF(Worksheet!B580&lt;&gt;"",Worksheet!B580,"")</f>
        <v/>
      </c>
      <c r="C580" s="12" t="str">
        <f t="shared" si="37"/>
        <v/>
      </c>
      <c r="D580" s="12" t="str">
        <f t="shared" si="38"/>
        <v/>
      </c>
      <c r="E580" s="31" t="str">
        <f>IF(Worksheet!I580="","",Worksheet!I580)</f>
        <v/>
      </c>
      <c r="F580" s="32"/>
      <c r="G580" s="33"/>
      <c r="J580" s="19"/>
      <c r="K580" s="19"/>
      <c r="L580" s="19" t="str">
        <f>IF($B580&lt;&gt;"",ROUND(MAX(Worksheet!W580,Worksheet!AB580),Worksheet!$N$3),"")</f>
        <v/>
      </c>
      <c r="M580" s="19" t="str">
        <f>IF($B580&lt;&gt;"",ROUND(MAX(Worksheet!X580,Worksheet!AA580),Worksheet!$N$3),"")</f>
        <v/>
      </c>
      <c r="N580" s="19" t="str">
        <f>IF($B580&lt;&gt;"",ROUND(MAX(Worksheet!Y580,Worksheet!Z580),Worksheet!$N$3),"")</f>
        <v/>
      </c>
      <c r="Q580" s="19"/>
      <c r="R580" s="19"/>
    </row>
    <row r="581" spans="2:18" x14ac:dyDescent="0.25">
      <c r="B581" s="10" t="str">
        <f>IF(Worksheet!B581&lt;&gt;"",Worksheet!B581,"")</f>
        <v/>
      </c>
      <c r="C581" s="12" t="str">
        <f t="shared" si="37"/>
        <v/>
      </c>
      <c r="D581" s="12" t="str">
        <f t="shared" si="38"/>
        <v/>
      </c>
      <c r="E581" s="31" t="str">
        <f>IF(Worksheet!I581="","",Worksheet!I581)</f>
        <v/>
      </c>
      <c r="F581" s="32"/>
      <c r="G581" s="33"/>
      <c r="J581" s="19"/>
      <c r="K581" s="19"/>
      <c r="L581" s="19" t="str">
        <f>IF($B581&lt;&gt;"",ROUND(MAX(Worksheet!W581,Worksheet!AB581),Worksheet!$N$3),"")</f>
        <v/>
      </c>
      <c r="M581" s="19" t="str">
        <f>IF($B581&lt;&gt;"",ROUND(MAX(Worksheet!X581,Worksheet!AA581),Worksheet!$N$3),"")</f>
        <v/>
      </c>
      <c r="N581" s="19" t="str">
        <f>IF($B581&lt;&gt;"",ROUND(MAX(Worksheet!Y581,Worksheet!Z581),Worksheet!$N$3),"")</f>
        <v/>
      </c>
      <c r="Q581" s="19"/>
      <c r="R581" s="19"/>
    </row>
    <row r="582" spans="2:18" x14ac:dyDescent="0.25">
      <c r="B582" s="10" t="str">
        <f>IF(Worksheet!B582&lt;&gt;"",Worksheet!B582,"")</f>
        <v/>
      </c>
      <c r="C582" s="12" t="str">
        <f t="shared" si="37"/>
        <v/>
      </c>
      <c r="D582" s="12" t="str">
        <f t="shared" si="38"/>
        <v/>
      </c>
      <c r="E582" s="31" t="str">
        <f>IF(Worksheet!I582="","",Worksheet!I582)</f>
        <v/>
      </c>
      <c r="F582" s="32"/>
      <c r="G582" s="33"/>
      <c r="J582" s="19"/>
      <c r="K582" s="19"/>
      <c r="L582" s="19" t="str">
        <f>IF($B582&lt;&gt;"",ROUND(MAX(Worksheet!W582,Worksheet!AB582),Worksheet!$N$3),"")</f>
        <v/>
      </c>
      <c r="M582" s="19" t="str">
        <f>IF($B582&lt;&gt;"",ROUND(MAX(Worksheet!X582,Worksheet!AA582),Worksheet!$N$3),"")</f>
        <v/>
      </c>
      <c r="N582" s="19" t="str">
        <f>IF($B582&lt;&gt;"",ROUND(MAX(Worksheet!Y582,Worksheet!Z582),Worksheet!$N$3),"")</f>
        <v/>
      </c>
      <c r="Q582" s="19"/>
      <c r="R582" s="19"/>
    </row>
    <row r="583" spans="2:18" x14ac:dyDescent="0.25">
      <c r="B583" s="10" t="str">
        <f>IF(Worksheet!B583&lt;&gt;"",Worksheet!B583,"")</f>
        <v/>
      </c>
      <c r="C583" s="12" t="str">
        <f t="shared" si="37"/>
        <v/>
      </c>
      <c r="D583" s="12" t="str">
        <f t="shared" si="38"/>
        <v/>
      </c>
      <c r="E583" s="31" t="str">
        <f>IF(Worksheet!I583="","",Worksheet!I583)</f>
        <v/>
      </c>
      <c r="F583" s="32"/>
      <c r="G583" s="33"/>
      <c r="J583" s="19"/>
      <c r="K583" s="19"/>
      <c r="L583" s="19" t="str">
        <f>IF($B583&lt;&gt;"",ROUND(MAX(Worksheet!W583,Worksheet!AB583),Worksheet!$N$3),"")</f>
        <v/>
      </c>
      <c r="M583" s="19" t="str">
        <f>IF($B583&lt;&gt;"",ROUND(MAX(Worksheet!X583,Worksheet!AA583),Worksheet!$N$3),"")</f>
        <v/>
      </c>
      <c r="N583" s="19" t="str">
        <f>IF($B583&lt;&gt;"",ROUND(MAX(Worksheet!Y583,Worksheet!Z583),Worksheet!$N$3),"")</f>
        <v/>
      </c>
      <c r="Q583" s="19"/>
      <c r="R583" s="19"/>
    </row>
    <row r="584" spans="2:18" x14ac:dyDescent="0.25">
      <c r="B584" s="10" t="str">
        <f>IF(Worksheet!B584&lt;&gt;"",Worksheet!B584,"")</f>
        <v/>
      </c>
      <c r="C584" s="12" t="str">
        <f t="shared" si="37"/>
        <v/>
      </c>
      <c r="D584" s="12" t="str">
        <f t="shared" si="38"/>
        <v/>
      </c>
      <c r="E584" s="31" t="str">
        <f>IF(Worksheet!I584="","",Worksheet!I584)</f>
        <v/>
      </c>
      <c r="F584" s="32"/>
      <c r="G584" s="33"/>
      <c r="J584" s="19"/>
      <c r="K584" s="19"/>
      <c r="L584" s="19" t="str">
        <f>IF($B584&lt;&gt;"",ROUND(MAX(Worksheet!W584,Worksheet!AB584),Worksheet!$N$3),"")</f>
        <v/>
      </c>
      <c r="M584" s="19" t="str">
        <f>IF($B584&lt;&gt;"",ROUND(MAX(Worksheet!X584,Worksheet!AA584),Worksheet!$N$3),"")</f>
        <v/>
      </c>
      <c r="N584" s="19" t="str">
        <f>IF($B584&lt;&gt;"",ROUND(MAX(Worksheet!Y584,Worksheet!Z584),Worksheet!$N$3),"")</f>
        <v/>
      </c>
      <c r="Q584" s="19"/>
      <c r="R584" s="19"/>
    </row>
    <row r="585" spans="2:18" x14ac:dyDescent="0.25">
      <c r="B585" s="10" t="str">
        <f>IF(Worksheet!B585&lt;&gt;"",Worksheet!B585,"")</f>
        <v/>
      </c>
      <c r="C585" s="12" t="str">
        <f t="shared" si="37"/>
        <v/>
      </c>
      <c r="D585" s="12" t="str">
        <f t="shared" si="38"/>
        <v/>
      </c>
      <c r="E585" s="31" t="str">
        <f>IF(Worksheet!I585="","",Worksheet!I585)</f>
        <v/>
      </c>
      <c r="F585" s="32"/>
      <c r="G585" s="33"/>
      <c r="J585" s="19"/>
      <c r="K585" s="19"/>
      <c r="L585" s="19" t="str">
        <f>IF($B585&lt;&gt;"",ROUND(MAX(Worksheet!W585,Worksheet!AB585),Worksheet!$N$3),"")</f>
        <v/>
      </c>
      <c r="M585" s="19" t="str">
        <f>IF($B585&lt;&gt;"",ROUND(MAX(Worksheet!X585,Worksheet!AA585),Worksheet!$N$3),"")</f>
        <v/>
      </c>
      <c r="N585" s="19" t="str">
        <f>IF($B585&lt;&gt;"",ROUND(MAX(Worksheet!Y585,Worksheet!Z585),Worksheet!$N$3),"")</f>
        <v/>
      </c>
      <c r="Q585" s="19"/>
      <c r="R585" s="19"/>
    </row>
    <row r="586" spans="2:18" x14ac:dyDescent="0.25">
      <c r="B586" s="10" t="str">
        <f>IF(Worksheet!B586&lt;&gt;"",Worksheet!B586,"")</f>
        <v/>
      </c>
      <c r="C586" s="12" t="str">
        <f t="shared" si="37"/>
        <v/>
      </c>
      <c r="D586" s="12" t="str">
        <f t="shared" si="38"/>
        <v/>
      </c>
      <c r="E586" s="31" t="str">
        <f>IF(Worksheet!I586="","",Worksheet!I586)</f>
        <v/>
      </c>
      <c r="F586" s="32"/>
      <c r="G586" s="33"/>
      <c r="J586" s="19"/>
      <c r="K586" s="19"/>
      <c r="L586" s="19" t="str">
        <f>IF($B586&lt;&gt;"",ROUND(MAX(Worksheet!W586,Worksheet!AB586),Worksheet!$N$3),"")</f>
        <v/>
      </c>
      <c r="M586" s="19" t="str">
        <f>IF($B586&lt;&gt;"",ROUND(MAX(Worksheet!X586,Worksheet!AA586),Worksheet!$N$3),"")</f>
        <v/>
      </c>
      <c r="N586" s="19" t="str">
        <f>IF($B586&lt;&gt;"",ROUND(MAX(Worksheet!Y586,Worksheet!Z586),Worksheet!$N$3),"")</f>
        <v/>
      </c>
      <c r="Q586" s="19"/>
      <c r="R586" s="19"/>
    </row>
    <row r="587" spans="2:18" x14ac:dyDescent="0.25">
      <c r="B587" s="10" t="str">
        <f>IF(Worksheet!B587&lt;&gt;"",Worksheet!B587,"")</f>
        <v/>
      </c>
      <c r="C587" s="12" t="str">
        <f t="shared" si="37"/>
        <v/>
      </c>
      <c r="D587" s="12" t="str">
        <f t="shared" ref="D587:D610" si="39">IF(ISERROR(N587),"",N587)</f>
        <v/>
      </c>
      <c r="E587" s="31" t="str">
        <f>IF(Worksheet!I587="","",Worksheet!I587)</f>
        <v/>
      </c>
      <c r="F587" s="32"/>
      <c r="G587" s="33"/>
      <c r="J587" s="19"/>
      <c r="K587" s="19"/>
      <c r="L587" s="19" t="str">
        <f>IF($B587&lt;&gt;"",ROUND(MAX(Worksheet!W587,Worksheet!AB587),Worksheet!$N$3),"")</f>
        <v/>
      </c>
      <c r="M587" s="19" t="str">
        <f>IF($B587&lt;&gt;"",ROUND(MAX(Worksheet!X587,Worksheet!AA587),Worksheet!$N$3),"")</f>
        <v/>
      </c>
      <c r="N587" s="19" t="str">
        <f>IF($B587&lt;&gt;"",ROUND(MAX(Worksheet!Y587,Worksheet!Z587),Worksheet!$N$3),"")</f>
        <v/>
      </c>
      <c r="Q587" s="19"/>
      <c r="R587" s="19"/>
    </row>
    <row r="588" spans="2:18" x14ac:dyDescent="0.25">
      <c r="B588" s="10" t="str">
        <f>IF(Worksheet!B588&lt;&gt;"",Worksheet!B588,"")</f>
        <v/>
      </c>
      <c r="C588" s="12" t="str">
        <f t="shared" si="37"/>
        <v/>
      </c>
      <c r="D588" s="12" t="str">
        <f t="shared" si="39"/>
        <v/>
      </c>
      <c r="E588" s="31" t="str">
        <f>IF(Worksheet!I588="","",Worksheet!I588)</f>
        <v/>
      </c>
      <c r="F588" s="32"/>
      <c r="G588" s="33"/>
      <c r="J588" s="19"/>
      <c r="K588" s="19"/>
      <c r="L588" s="19" t="str">
        <f>IF($B588&lt;&gt;"",ROUND(MAX(Worksheet!W588,Worksheet!AB588),Worksheet!$N$3),"")</f>
        <v/>
      </c>
      <c r="M588" s="19" t="str">
        <f>IF($B588&lt;&gt;"",ROUND(MAX(Worksheet!X588,Worksheet!AA588),Worksheet!$N$3),"")</f>
        <v/>
      </c>
      <c r="N588" s="19" t="str">
        <f>IF($B588&lt;&gt;"",ROUND(MAX(Worksheet!Y588,Worksheet!Z588),Worksheet!$N$3),"")</f>
        <v/>
      </c>
      <c r="Q588" s="19"/>
      <c r="R588" s="19"/>
    </row>
    <row r="589" spans="2:18" x14ac:dyDescent="0.25">
      <c r="B589" s="10" t="str">
        <f>IF(Worksheet!B589&lt;&gt;"",Worksheet!B589,"")</f>
        <v/>
      </c>
      <c r="C589" s="12" t="str">
        <f t="shared" si="37"/>
        <v/>
      </c>
      <c r="D589" s="12" t="str">
        <f t="shared" si="39"/>
        <v/>
      </c>
      <c r="E589" s="31" t="str">
        <f>IF(Worksheet!I589="","",Worksheet!I589)</f>
        <v/>
      </c>
      <c r="F589" s="32"/>
      <c r="G589" s="33"/>
      <c r="J589" s="19"/>
      <c r="K589" s="19"/>
      <c r="L589" s="19" t="str">
        <f>IF($B589&lt;&gt;"",ROUND(MAX(Worksheet!W589,Worksheet!AB589),Worksheet!$N$3),"")</f>
        <v/>
      </c>
      <c r="M589" s="19" t="str">
        <f>IF($B589&lt;&gt;"",ROUND(MAX(Worksheet!X589,Worksheet!AA589),Worksheet!$N$3),"")</f>
        <v/>
      </c>
      <c r="N589" s="19" t="str">
        <f>IF($B589&lt;&gt;"",ROUND(MAX(Worksheet!Y589,Worksheet!Z589),Worksheet!$N$3),"")</f>
        <v/>
      </c>
      <c r="Q589" s="19"/>
      <c r="R589" s="19"/>
    </row>
    <row r="590" spans="2:18" x14ac:dyDescent="0.25">
      <c r="B590" s="10" t="str">
        <f>IF(Worksheet!B590&lt;&gt;"",Worksheet!B590,"")</f>
        <v/>
      </c>
      <c r="C590" s="12" t="str">
        <f t="shared" si="37"/>
        <v/>
      </c>
      <c r="D590" s="12" t="str">
        <f t="shared" si="39"/>
        <v/>
      </c>
      <c r="E590" s="31" t="str">
        <f>IF(Worksheet!I590="","",Worksheet!I590)</f>
        <v/>
      </c>
      <c r="F590" s="32"/>
      <c r="G590" s="33"/>
      <c r="J590" s="19"/>
      <c r="K590" s="19"/>
      <c r="L590" s="19" t="str">
        <f>IF($B590&lt;&gt;"",ROUND(MAX(Worksheet!W590,Worksheet!AB590),Worksheet!$N$3),"")</f>
        <v/>
      </c>
      <c r="M590" s="19" t="str">
        <f>IF($B590&lt;&gt;"",ROUND(MAX(Worksheet!X590,Worksheet!AA590),Worksheet!$N$3),"")</f>
        <v/>
      </c>
      <c r="N590" s="19" t="str">
        <f>IF($B590&lt;&gt;"",ROUND(MAX(Worksheet!Y590,Worksheet!Z590),Worksheet!$N$3),"")</f>
        <v/>
      </c>
      <c r="Q590" s="19"/>
      <c r="R590" s="19"/>
    </row>
    <row r="591" spans="2:18" x14ac:dyDescent="0.25">
      <c r="B591" s="10" t="str">
        <f>IF(Worksheet!B591&lt;&gt;"",Worksheet!B591,"")</f>
        <v/>
      </c>
      <c r="C591" s="12" t="str">
        <f t="shared" si="37"/>
        <v/>
      </c>
      <c r="D591" s="12" t="str">
        <f t="shared" si="39"/>
        <v/>
      </c>
      <c r="E591" s="31" t="str">
        <f>IF(Worksheet!I591="","",Worksheet!I591)</f>
        <v/>
      </c>
      <c r="F591" s="32"/>
      <c r="G591" s="33"/>
      <c r="J591" s="19"/>
      <c r="K591" s="19"/>
      <c r="L591" s="19" t="str">
        <f>IF($B591&lt;&gt;"",ROUND(MAX(Worksheet!W591,Worksheet!AB591),Worksheet!$N$3),"")</f>
        <v/>
      </c>
      <c r="M591" s="19" t="str">
        <f>IF($B591&lt;&gt;"",ROUND(MAX(Worksheet!X591,Worksheet!AA591),Worksheet!$N$3),"")</f>
        <v/>
      </c>
      <c r="N591" s="19" t="str">
        <f>IF($B591&lt;&gt;"",ROUND(MAX(Worksheet!Y591,Worksheet!Z591),Worksheet!$N$3),"")</f>
        <v/>
      </c>
      <c r="Q591" s="19"/>
      <c r="R591" s="19"/>
    </row>
    <row r="592" spans="2:18" x14ac:dyDescent="0.25">
      <c r="B592" s="10" t="str">
        <f>IF(Worksheet!B592&lt;&gt;"",Worksheet!B592,"")</f>
        <v/>
      </c>
      <c r="C592" s="12" t="str">
        <f t="shared" si="37"/>
        <v/>
      </c>
      <c r="D592" s="12" t="str">
        <f t="shared" si="39"/>
        <v/>
      </c>
      <c r="E592" s="31" t="str">
        <f>IF(Worksheet!I592="","",Worksheet!I592)</f>
        <v/>
      </c>
      <c r="F592" s="32"/>
      <c r="G592" s="33"/>
      <c r="J592" s="19"/>
      <c r="K592" s="19"/>
      <c r="L592" s="19" t="str">
        <f>IF($B592&lt;&gt;"",ROUND(MAX(Worksheet!W592,Worksheet!AB592),Worksheet!$N$3),"")</f>
        <v/>
      </c>
      <c r="M592" s="19" t="str">
        <f>IF($B592&lt;&gt;"",ROUND(MAX(Worksheet!X592,Worksheet!AA592),Worksheet!$N$3),"")</f>
        <v/>
      </c>
      <c r="N592" s="19" t="str">
        <f>IF($B592&lt;&gt;"",ROUND(MAX(Worksheet!Y592,Worksheet!Z592),Worksheet!$N$3),"")</f>
        <v/>
      </c>
      <c r="Q592" s="19"/>
      <c r="R592" s="19"/>
    </row>
    <row r="593" spans="2:18" x14ac:dyDescent="0.25">
      <c r="B593" s="10" t="str">
        <f>IF(Worksheet!B593&lt;&gt;"",Worksheet!B593,"")</f>
        <v/>
      </c>
      <c r="C593" s="12" t="str">
        <f t="shared" si="37"/>
        <v/>
      </c>
      <c r="D593" s="12" t="str">
        <f t="shared" si="39"/>
        <v/>
      </c>
      <c r="E593" s="31" t="str">
        <f>IF(Worksheet!I593="","",Worksheet!I593)</f>
        <v/>
      </c>
      <c r="F593" s="32"/>
      <c r="G593" s="33"/>
      <c r="J593" s="19"/>
      <c r="K593" s="19"/>
      <c r="L593" s="19" t="str">
        <f>IF($B593&lt;&gt;"",ROUND(MAX(Worksheet!W593,Worksheet!AB593),Worksheet!$N$3),"")</f>
        <v/>
      </c>
      <c r="M593" s="19" t="str">
        <f>IF($B593&lt;&gt;"",ROUND(MAX(Worksheet!X593,Worksheet!AA593),Worksheet!$N$3),"")</f>
        <v/>
      </c>
      <c r="N593" s="19" t="str">
        <f>IF($B593&lt;&gt;"",ROUND(MAX(Worksheet!Y593,Worksheet!Z593),Worksheet!$N$3),"")</f>
        <v/>
      </c>
      <c r="Q593" s="19"/>
      <c r="R593" s="19"/>
    </row>
    <row r="594" spans="2:18" x14ac:dyDescent="0.25">
      <c r="B594" s="10" t="str">
        <f>IF(Worksheet!B594&lt;&gt;"",Worksheet!B594,"")</f>
        <v/>
      </c>
      <c r="C594" s="12" t="str">
        <f t="shared" si="37"/>
        <v/>
      </c>
      <c r="D594" s="12" t="str">
        <f t="shared" si="39"/>
        <v/>
      </c>
      <c r="E594" s="31" t="str">
        <f>IF(Worksheet!I594="","",Worksheet!I594)</f>
        <v/>
      </c>
      <c r="F594" s="32"/>
      <c r="G594" s="33"/>
      <c r="J594" s="19"/>
      <c r="K594" s="19"/>
      <c r="L594" s="19" t="str">
        <f>IF($B594&lt;&gt;"",ROUND(MAX(Worksheet!W594,Worksheet!AB594),Worksheet!$N$3),"")</f>
        <v/>
      </c>
      <c r="M594" s="19" t="str">
        <f>IF($B594&lt;&gt;"",ROUND(MAX(Worksheet!X594,Worksheet!AA594),Worksheet!$N$3),"")</f>
        <v/>
      </c>
      <c r="N594" s="19" t="str">
        <f>IF($B594&lt;&gt;"",ROUND(MAX(Worksheet!Y594,Worksheet!Z594),Worksheet!$N$3),"")</f>
        <v/>
      </c>
      <c r="Q594" s="19"/>
      <c r="R594" s="19"/>
    </row>
    <row r="595" spans="2:18" x14ac:dyDescent="0.25">
      <c r="B595" s="10" t="str">
        <f>IF(Worksheet!B595&lt;&gt;"",Worksheet!B595,"")</f>
        <v/>
      </c>
      <c r="C595" s="12" t="str">
        <f t="shared" si="37"/>
        <v/>
      </c>
      <c r="D595" s="12" t="str">
        <f t="shared" si="39"/>
        <v/>
      </c>
      <c r="E595" s="31" t="str">
        <f>IF(Worksheet!I595="","",Worksheet!I595)</f>
        <v/>
      </c>
      <c r="F595" s="32"/>
      <c r="G595" s="33"/>
      <c r="J595" s="19"/>
      <c r="K595" s="19"/>
      <c r="L595" s="19" t="str">
        <f>IF($B595&lt;&gt;"",ROUND(MAX(Worksheet!W595,Worksheet!AB595),Worksheet!$N$3),"")</f>
        <v/>
      </c>
      <c r="M595" s="19" t="str">
        <f>IF($B595&lt;&gt;"",ROUND(MAX(Worksheet!X595,Worksheet!AA595),Worksheet!$N$3),"")</f>
        <v/>
      </c>
      <c r="N595" s="19" t="str">
        <f>IF($B595&lt;&gt;"",ROUND(MAX(Worksheet!Y595,Worksheet!Z595),Worksheet!$N$3),"")</f>
        <v/>
      </c>
      <c r="Q595" s="19"/>
      <c r="R595" s="19"/>
    </row>
    <row r="596" spans="2:18" x14ac:dyDescent="0.25">
      <c r="B596" s="10" t="str">
        <f>IF(Worksheet!B596&lt;&gt;"",Worksheet!B596,"")</f>
        <v/>
      </c>
      <c r="C596" s="12" t="str">
        <f t="shared" si="37"/>
        <v/>
      </c>
      <c r="D596" s="12" t="str">
        <f t="shared" si="39"/>
        <v/>
      </c>
      <c r="E596" s="31" t="str">
        <f>IF(Worksheet!I596="","",Worksheet!I596)</f>
        <v/>
      </c>
      <c r="F596" s="32"/>
      <c r="G596" s="33"/>
      <c r="J596" s="19"/>
      <c r="K596" s="19"/>
      <c r="L596" s="19" t="str">
        <f>IF($B596&lt;&gt;"",ROUND(MAX(Worksheet!W596,Worksheet!AB596),Worksheet!$N$3),"")</f>
        <v/>
      </c>
      <c r="M596" s="19" t="str">
        <f>IF($B596&lt;&gt;"",ROUND(MAX(Worksheet!X596,Worksheet!AA596),Worksheet!$N$3),"")</f>
        <v/>
      </c>
      <c r="N596" s="19" t="str">
        <f>IF($B596&lt;&gt;"",ROUND(MAX(Worksheet!Y596,Worksheet!Z596),Worksheet!$N$3),"")</f>
        <v/>
      </c>
      <c r="Q596" s="19"/>
      <c r="R596" s="19"/>
    </row>
    <row r="597" spans="2:18" x14ac:dyDescent="0.25">
      <c r="B597" s="10" t="str">
        <f>IF(Worksheet!B597&lt;&gt;"",Worksheet!B597,"")</f>
        <v/>
      </c>
      <c r="C597" s="12" t="str">
        <f t="shared" si="37"/>
        <v/>
      </c>
      <c r="D597" s="12" t="str">
        <f t="shared" si="39"/>
        <v/>
      </c>
      <c r="E597" s="31" t="str">
        <f>IF(Worksheet!I597="","",Worksheet!I597)</f>
        <v/>
      </c>
      <c r="F597" s="32"/>
      <c r="G597" s="33"/>
      <c r="J597" s="19"/>
      <c r="K597" s="19"/>
      <c r="L597" s="19" t="str">
        <f>IF($B597&lt;&gt;"",ROUND(MAX(Worksheet!W597,Worksheet!AB597),Worksheet!$N$3),"")</f>
        <v/>
      </c>
      <c r="M597" s="19" t="str">
        <f>IF($B597&lt;&gt;"",ROUND(MAX(Worksheet!X597,Worksheet!AA597),Worksheet!$N$3),"")</f>
        <v/>
      </c>
      <c r="N597" s="19" t="str">
        <f>IF($B597&lt;&gt;"",ROUND(MAX(Worksheet!Y597,Worksheet!Z597),Worksheet!$N$3),"")</f>
        <v/>
      </c>
      <c r="Q597" s="19"/>
      <c r="R597" s="19"/>
    </row>
    <row r="598" spans="2:18" x14ac:dyDescent="0.25">
      <c r="B598" s="10" t="str">
        <f>IF(Worksheet!B598&lt;&gt;"",Worksheet!B598,"")</f>
        <v/>
      </c>
      <c r="C598" s="12" t="str">
        <f t="shared" si="37"/>
        <v/>
      </c>
      <c r="D598" s="12" t="str">
        <f t="shared" si="39"/>
        <v/>
      </c>
      <c r="E598" s="31" t="str">
        <f>IF(Worksheet!I598="","",Worksheet!I598)</f>
        <v/>
      </c>
      <c r="F598" s="32"/>
      <c r="G598" s="33"/>
      <c r="J598" s="19"/>
      <c r="K598" s="19"/>
      <c r="L598" s="19" t="str">
        <f>IF($B598&lt;&gt;"",ROUND(MAX(Worksheet!W598,Worksheet!AB598),Worksheet!$N$3),"")</f>
        <v/>
      </c>
      <c r="M598" s="19" t="str">
        <f>IF($B598&lt;&gt;"",ROUND(MAX(Worksheet!X598,Worksheet!AA598),Worksheet!$N$3),"")</f>
        <v/>
      </c>
      <c r="N598" s="19" t="str">
        <f>IF($B598&lt;&gt;"",ROUND(MAX(Worksheet!Y598,Worksheet!Z598),Worksheet!$N$3),"")</f>
        <v/>
      </c>
      <c r="Q598" s="19"/>
      <c r="R598" s="19"/>
    </row>
    <row r="599" spans="2:18" x14ac:dyDescent="0.25">
      <c r="B599" s="10" t="str">
        <f>IF(Worksheet!B599&lt;&gt;"",Worksheet!B599,"")</f>
        <v/>
      </c>
      <c r="C599" s="12" t="str">
        <f t="shared" si="37"/>
        <v/>
      </c>
      <c r="D599" s="12" t="str">
        <f t="shared" si="39"/>
        <v/>
      </c>
      <c r="E599" s="31" t="str">
        <f>IF(Worksheet!I599="","",Worksheet!I599)</f>
        <v/>
      </c>
      <c r="F599" s="32"/>
      <c r="G599" s="33"/>
      <c r="J599" s="19"/>
      <c r="K599" s="19"/>
      <c r="L599" s="19" t="str">
        <f>IF($B599&lt;&gt;"",ROUND(MAX(Worksheet!W599,Worksheet!AB599),Worksheet!$N$3),"")</f>
        <v/>
      </c>
      <c r="M599" s="19" t="str">
        <f>IF($B599&lt;&gt;"",ROUND(MAX(Worksheet!X599,Worksheet!AA599),Worksheet!$N$3),"")</f>
        <v/>
      </c>
      <c r="N599" s="19" t="str">
        <f>IF($B599&lt;&gt;"",ROUND(MAX(Worksheet!Y599,Worksheet!Z599),Worksheet!$N$3),"")</f>
        <v/>
      </c>
      <c r="Q599" s="19"/>
      <c r="R599" s="19"/>
    </row>
    <row r="600" spans="2:18" x14ac:dyDescent="0.25">
      <c r="B600" s="10" t="str">
        <f>IF(Worksheet!B600&lt;&gt;"",Worksheet!B600,"")</f>
        <v/>
      </c>
      <c r="C600" s="12" t="str">
        <f t="shared" si="37"/>
        <v/>
      </c>
      <c r="D600" s="12" t="str">
        <f t="shared" si="39"/>
        <v/>
      </c>
      <c r="E600" s="31" t="str">
        <f>IF(Worksheet!I600="","",Worksheet!I600)</f>
        <v/>
      </c>
      <c r="F600" s="32"/>
      <c r="G600" s="33"/>
      <c r="J600" s="19"/>
      <c r="K600" s="19"/>
      <c r="L600" s="19" t="str">
        <f>IF($B600&lt;&gt;"",ROUND(MAX(Worksheet!W600,Worksheet!AB600),Worksheet!$N$3),"")</f>
        <v/>
      </c>
      <c r="M600" s="19" t="str">
        <f>IF($B600&lt;&gt;"",ROUND(MAX(Worksheet!X600,Worksheet!AA600),Worksheet!$N$3),"")</f>
        <v/>
      </c>
      <c r="N600" s="19" t="str">
        <f>IF($B600&lt;&gt;"",ROUND(MAX(Worksheet!Y600,Worksheet!Z600),Worksheet!$N$3),"")</f>
        <v/>
      </c>
      <c r="Q600" s="19"/>
      <c r="R600" s="19"/>
    </row>
    <row r="601" spans="2:18" x14ac:dyDescent="0.25">
      <c r="B601" s="10" t="str">
        <f>IF(Worksheet!B601&lt;&gt;"",Worksheet!B601,"")</f>
        <v/>
      </c>
      <c r="C601" s="12" t="str">
        <f t="shared" si="37"/>
        <v/>
      </c>
      <c r="D601" s="12" t="str">
        <f t="shared" si="39"/>
        <v/>
      </c>
      <c r="E601" s="31" t="str">
        <f>IF(Worksheet!I601="","",Worksheet!I601)</f>
        <v/>
      </c>
      <c r="F601" s="32"/>
      <c r="G601" s="33"/>
      <c r="J601" s="19"/>
      <c r="K601" s="19"/>
      <c r="L601" s="19" t="str">
        <f>IF($B601&lt;&gt;"",ROUND(MAX(Worksheet!W601,Worksheet!AB601),Worksheet!$N$3),"")</f>
        <v/>
      </c>
      <c r="M601" s="19" t="str">
        <f>IF($B601&lt;&gt;"",ROUND(MAX(Worksheet!X601,Worksheet!AA601),Worksheet!$N$3),"")</f>
        <v/>
      </c>
      <c r="N601" s="19" t="str">
        <f>IF($B601&lt;&gt;"",ROUND(MAX(Worksheet!Y601,Worksheet!Z601),Worksheet!$N$3),"")</f>
        <v/>
      </c>
      <c r="Q601" s="19"/>
      <c r="R601" s="19"/>
    </row>
    <row r="602" spans="2:18" x14ac:dyDescent="0.25">
      <c r="B602" s="10" t="str">
        <f>IF(Worksheet!B602&lt;&gt;"",Worksheet!B602,"")</f>
        <v/>
      </c>
      <c r="C602" s="12" t="str">
        <f t="shared" si="37"/>
        <v/>
      </c>
      <c r="D602" s="12" t="str">
        <f t="shared" si="39"/>
        <v/>
      </c>
      <c r="E602" s="31" t="str">
        <f>IF(Worksheet!I602="","",Worksheet!I602)</f>
        <v/>
      </c>
      <c r="F602" s="32"/>
      <c r="G602" s="33"/>
      <c r="J602" s="19"/>
      <c r="K602" s="19"/>
      <c r="L602" s="19" t="str">
        <f>IF($B602&lt;&gt;"",ROUND(MAX(Worksheet!W602,Worksheet!AB602),Worksheet!$N$3),"")</f>
        <v/>
      </c>
      <c r="M602" s="19" t="str">
        <f>IF($B602&lt;&gt;"",ROUND(MAX(Worksheet!X602,Worksheet!AA602),Worksheet!$N$3),"")</f>
        <v/>
      </c>
      <c r="N602" s="19" t="str">
        <f>IF($B602&lt;&gt;"",ROUND(MAX(Worksheet!Y602,Worksheet!Z602),Worksheet!$N$3),"")</f>
        <v/>
      </c>
      <c r="Q602" s="19"/>
      <c r="R602" s="19"/>
    </row>
    <row r="603" spans="2:18" x14ac:dyDescent="0.25">
      <c r="B603" s="10" t="str">
        <f>IF(Worksheet!B603&lt;&gt;"",Worksheet!B603,"")</f>
        <v/>
      </c>
      <c r="C603" s="12" t="str">
        <f t="shared" si="37"/>
        <v/>
      </c>
      <c r="D603" s="12" t="str">
        <f t="shared" si="39"/>
        <v/>
      </c>
      <c r="E603" s="31" t="str">
        <f>IF(Worksheet!I603="","",Worksheet!I603)</f>
        <v/>
      </c>
      <c r="F603" s="32"/>
      <c r="G603" s="33"/>
      <c r="J603" s="19"/>
      <c r="K603" s="19"/>
      <c r="L603" s="19" t="str">
        <f>IF($B603&lt;&gt;"",ROUND(MAX(Worksheet!W603,Worksheet!AB603),Worksheet!$N$3),"")</f>
        <v/>
      </c>
      <c r="M603" s="19" t="str">
        <f>IF($B603&lt;&gt;"",ROUND(MAX(Worksheet!X603,Worksheet!AA603),Worksheet!$N$3),"")</f>
        <v/>
      </c>
      <c r="N603" s="19" t="str">
        <f>IF($B603&lt;&gt;"",ROUND(MAX(Worksheet!Y603,Worksheet!Z603),Worksheet!$N$3),"")</f>
        <v/>
      </c>
      <c r="Q603" s="19"/>
      <c r="R603" s="19"/>
    </row>
    <row r="604" spans="2:18" x14ac:dyDescent="0.25">
      <c r="B604" s="10" t="str">
        <f>IF(Worksheet!B604&lt;&gt;"",Worksheet!B604,"")</f>
        <v/>
      </c>
      <c r="C604" s="12" t="str">
        <f t="shared" si="37"/>
        <v/>
      </c>
      <c r="D604" s="12" t="str">
        <f t="shared" si="39"/>
        <v/>
      </c>
      <c r="E604" s="31" t="str">
        <f>IF(Worksheet!I604="","",Worksheet!I604)</f>
        <v/>
      </c>
      <c r="F604" s="32"/>
      <c r="G604" s="33"/>
      <c r="J604" s="19"/>
      <c r="K604" s="19"/>
      <c r="L604" s="19" t="str">
        <f>IF($B604&lt;&gt;"",ROUND(MAX(Worksheet!W604,Worksheet!AB604),Worksheet!$N$3),"")</f>
        <v/>
      </c>
      <c r="M604" s="19" t="str">
        <f>IF($B604&lt;&gt;"",ROUND(MAX(Worksheet!X604,Worksheet!AA604),Worksheet!$N$3),"")</f>
        <v/>
      </c>
      <c r="N604" s="19" t="str">
        <f>IF($B604&lt;&gt;"",ROUND(MAX(Worksheet!Y604,Worksheet!Z604),Worksheet!$N$3),"")</f>
        <v/>
      </c>
      <c r="Q604" s="19"/>
      <c r="R604" s="19"/>
    </row>
    <row r="605" spans="2:18" x14ac:dyDescent="0.25">
      <c r="B605" s="10" t="str">
        <f>IF(Worksheet!B605&lt;&gt;"",Worksheet!B605,"")</f>
        <v/>
      </c>
      <c r="C605" s="12" t="str">
        <f t="shared" si="37"/>
        <v/>
      </c>
      <c r="D605" s="12" t="str">
        <f t="shared" si="39"/>
        <v/>
      </c>
      <c r="E605" s="31" t="str">
        <f>IF(Worksheet!I605="","",Worksheet!I605)</f>
        <v/>
      </c>
      <c r="F605" s="32"/>
      <c r="G605" s="33"/>
      <c r="J605" s="19"/>
      <c r="K605" s="19"/>
      <c r="L605" s="19" t="str">
        <f>IF($B605&lt;&gt;"",ROUND(MAX(Worksheet!W605,Worksheet!AB605),Worksheet!$N$3),"")</f>
        <v/>
      </c>
      <c r="M605" s="19" t="str">
        <f>IF($B605&lt;&gt;"",ROUND(MAX(Worksheet!X605,Worksheet!AA605),Worksheet!$N$3),"")</f>
        <v/>
      </c>
      <c r="N605" s="19" t="str">
        <f>IF($B605&lt;&gt;"",ROUND(MAX(Worksheet!Y605,Worksheet!Z605),Worksheet!$N$3),"")</f>
        <v/>
      </c>
      <c r="Q605" s="19"/>
      <c r="R605" s="19"/>
    </row>
    <row r="606" spans="2:18" x14ac:dyDescent="0.25">
      <c r="B606" s="10" t="str">
        <f>IF(Worksheet!B606&lt;&gt;"",Worksheet!B606,"")</f>
        <v/>
      </c>
      <c r="C606" s="12" t="str">
        <f t="shared" si="37"/>
        <v/>
      </c>
      <c r="D606" s="12" t="str">
        <f t="shared" si="39"/>
        <v/>
      </c>
      <c r="E606" s="31" t="str">
        <f>IF(Worksheet!I606="","",Worksheet!I606)</f>
        <v/>
      </c>
      <c r="F606" s="32"/>
      <c r="G606" s="33"/>
      <c r="J606" s="19"/>
      <c r="K606" s="19"/>
      <c r="L606" s="19" t="str">
        <f>IF($B606&lt;&gt;"",ROUND(MAX(Worksheet!W606,Worksheet!AB606),Worksheet!$N$3),"")</f>
        <v/>
      </c>
      <c r="M606" s="19" t="str">
        <f>IF($B606&lt;&gt;"",ROUND(MAX(Worksheet!X606,Worksheet!AA606),Worksheet!$N$3),"")</f>
        <v/>
      </c>
      <c r="N606" s="19" t="str">
        <f>IF($B606&lt;&gt;"",ROUND(MAX(Worksheet!Y606,Worksheet!Z606),Worksheet!$N$3),"")</f>
        <v/>
      </c>
      <c r="Q606" s="19"/>
      <c r="R606" s="19"/>
    </row>
    <row r="607" spans="2:18" x14ac:dyDescent="0.25">
      <c r="B607" s="10" t="str">
        <f>IF(Worksheet!B607&lt;&gt;"",Worksheet!B607,"")</f>
        <v/>
      </c>
      <c r="C607" s="12" t="str">
        <f t="shared" si="37"/>
        <v/>
      </c>
      <c r="D607" s="12" t="str">
        <f t="shared" si="39"/>
        <v/>
      </c>
      <c r="E607" s="31" t="str">
        <f>IF(Worksheet!I607="","",Worksheet!I607)</f>
        <v/>
      </c>
      <c r="F607" s="32"/>
      <c r="G607" s="33"/>
      <c r="J607" s="19"/>
      <c r="K607" s="19"/>
      <c r="L607" s="19" t="str">
        <f>IF($B607&lt;&gt;"",ROUND(MAX(Worksheet!W607,Worksheet!AB607),Worksheet!$N$3),"")</f>
        <v/>
      </c>
      <c r="M607" s="19" t="str">
        <f>IF($B607&lt;&gt;"",ROUND(MAX(Worksheet!X607,Worksheet!AA607),Worksheet!$N$3),"")</f>
        <v/>
      </c>
      <c r="N607" s="19" t="str">
        <f>IF($B607&lt;&gt;"",ROUND(MAX(Worksheet!Y607,Worksheet!Z607),Worksheet!$N$3),"")</f>
        <v/>
      </c>
      <c r="Q607" s="19"/>
      <c r="R607" s="19"/>
    </row>
    <row r="608" spans="2:18" x14ac:dyDescent="0.25">
      <c r="B608" s="10" t="str">
        <f>IF(Worksheet!B608&lt;&gt;"",Worksheet!B608,"")</f>
        <v/>
      </c>
      <c r="C608" s="12" t="str">
        <f t="shared" si="37"/>
        <v/>
      </c>
      <c r="D608" s="12" t="str">
        <f t="shared" si="39"/>
        <v/>
      </c>
      <c r="E608" s="31" t="str">
        <f>IF(Worksheet!I608="","",Worksheet!I608)</f>
        <v/>
      </c>
      <c r="F608" s="32"/>
      <c r="G608" s="33"/>
      <c r="J608" s="19"/>
      <c r="K608" s="19"/>
      <c r="L608" s="19" t="str">
        <f>IF($B608&lt;&gt;"",ROUND(MAX(Worksheet!W608,Worksheet!AB608),Worksheet!$N$3),"")</f>
        <v/>
      </c>
      <c r="M608" s="19" t="str">
        <f>IF($B608&lt;&gt;"",ROUND(MAX(Worksheet!X608,Worksheet!AA608),Worksheet!$N$3),"")</f>
        <v/>
      </c>
      <c r="N608" s="19" t="str">
        <f>IF($B608&lt;&gt;"",ROUND(MAX(Worksheet!Y608,Worksheet!Z608),Worksheet!$N$3),"")</f>
        <v/>
      </c>
      <c r="Q608" s="19"/>
      <c r="R608" s="19"/>
    </row>
    <row r="609" spans="2:18" x14ac:dyDescent="0.25">
      <c r="B609" s="10" t="str">
        <f>IF(Worksheet!B609&lt;&gt;"",Worksheet!B609,"")</f>
        <v/>
      </c>
      <c r="C609" s="12" t="str">
        <f t="shared" si="37"/>
        <v/>
      </c>
      <c r="D609" s="12" t="str">
        <f t="shared" si="39"/>
        <v/>
      </c>
      <c r="E609" s="31" t="str">
        <f>IF(Worksheet!I609="","",Worksheet!I609)</f>
        <v/>
      </c>
      <c r="F609" s="32"/>
      <c r="G609" s="33"/>
      <c r="J609" s="19"/>
      <c r="K609" s="19"/>
      <c r="L609" s="19" t="str">
        <f>IF($B609&lt;&gt;"",ROUND(MAX(Worksheet!W609,Worksheet!AB609),Worksheet!$N$3),"")</f>
        <v/>
      </c>
      <c r="M609" s="19" t="str">
        <f>IF($B609&lt;&gt;"",ROUND(MAX(Worksheet!X609,Worksheet!AA609),Worksheet!$N$3),"")</f>
        <v/>
      </c>
      <c r="N609" s="19" t="str">
        <f>IF($B609&lt;&gt;"",ROUND(MAX(Worksheet!Y609,Worksheet!Z609),Worksheet!$N$3),"")</f>
        <v/>
      </c>
      <c r="Q609" s="19"/>
      <c r="R609" s="19"/>
    </row>
    <row r="610" spans="2:18" x14ac:dyDescent="0.25">
      <c r="B610" s="10" t="str">
        <f>IF(Worksheet!B610&lt;&gt;"",Worksheet!B610,"")</f>
        <v/>
      </c>
      <c r="C610" s="12" t="str">
        <f t="shared" si="37"/>
        <v/>
      </c>
      <c r="D610" s="12" t="str">
        <f t="shared" si="39"/>
        <v/>
      </c>
      <c r="E610" s="31" t="str">
        <f>IF(Worksheet!I610="","",Worksheet!I610)</f>
        <v/>
      </c>
      <c r="F610" s="32"/>
      <c r="G610" s="33"/>
      <c r="J610" s="19"/>
      <c r="K610" s="19"/>
      <c r="L610" s="19" t="str">
        <f>IF($B610&lt;&gt;"",ROUND(MAX(Worksheet!W610,Worksheet!AB610),Worksheet!$N$3),"")</f>
        <v/>
      </c>
      <c r="M610" s="19" t="str">
        <f>IF($B610&lt;&gt;"",ROUND(MAX(Worksheet!X610,Worksheet!AA610),Worksheet!$N$3),"")</f>
        <v/>
      </c>
      <c r="N610" s="19" t="str">
        <f>IF($B610&lt;&gt;"",ROUND(MAX(Worksheet!Y610,Worksheet!Z610),Worksheet!$N$3),"")</f>
        <v/>
      </c>
      <c r="Q610" s="19"/>
      <c r="R610" s="19"/>
    </row>
    <row r="611" spans="2:18" x14ac:dyDescent="0.25">
      <c r="J611" s="19"/>
      <c r="K611" s="19"/>
      <c r="L611" s="19" t="str">
        <f>IF($B611&lt;&gt;"",ROUND(MAX(Worksheet!W611,Worksheet!AB611),Worksheet!$N$3),"")</f>
        <v/>
      </c>
      <c r="M611" s="19" t="str">
        <f>IF($B611&lt;&gt;"",ROUND(MAX(Worksheet!X611,Worksheet!AA611),Worksheet!$N$3),"")</f>
        <v/>
      </c>
      <c r="N611" s="19" t="str">
        <f>IF($B611&lt;&gt;"",ROUND(MAX(Worksheet!Y611,Worksheet!Z611),Worksheet!$N$3),"")</f>
        <v/>
      </c>
      <c r="Q611" s="19"/>
      <c r="R611" s="19"/>
    </row>
    <row r="612" spans="2:18" x14ac:dyDescent="0.25">
      <c r="B612" s="61" t="s">
        <v>67</v>
      </c>
      <c r="C612" s="61"/>
      <c r="D612" s="61"/>
      <c r="E612" s="61"/>
      <c r="F612" s="61"/>
      <c r="G612" s="61"/>
      <c r="H612" s="2" t="str">
        <f>CONCATENATE("Page ",O612," of ",$Q$1)</f>
        <v>Page 15 of 2</v>
      </c>
      <c r="J612" s="19"/>
      <c r="K612" s="19"/>
      <c r="L612" s="19" t="e">
        <f>IF($B612&lt;&gt;"",ROUND(MAX(Worksheet!W612,Worksheet!AB612),Worksheet!$N$3),"")</f>
        <v>#VALUE!</v>
      </c>
      <c r="M612" s="19" t="e">
        <f>IF($B612&lt;&gt;"",ROUND(MAX(Worksheet!X612,Worksheet!AA612),Worksheet!$N$3),"")</f>
        <v>#VALUE!</v>
      </c>
      <c r="N612" s="19" t="e">
        <f>IF($B612&lt;&gt;"",ROUND(MAX(Worksheet!Y612,Worksheet!Z612),Worksheet!$N$3),"")</f>
        <v>#VALUE!</v>
      </c>
      <c r="O612" s="13">
        <f>O565+1</f>
        <v>15</v>
      </c>
      <c r="P612" s="13">
        <f>P565+1</f>
        <v>15</v>
      </c>
      <c r="Q612" s="19"/>
      <c r="R612" s="19"/>
    </row>
    <row r="613" spans="2:18" ht="18" x14ac:dyDescent="0.25">
      <c r="B613" s="59" t="s">
        <v>72</v>
      </c>
      <c r="C613" s="59"/>
      <c r="D613" s="59"/>
      <c r="E613" s="59"/>
      <c r="F613" s="59"/>
      <c r="G613" s="34"/>
      <c r="J613" s="19"/>
      <c r="K613" s="19"/>
      <c r="L613" s="19" t="e">
        <f>IF($B613&lt;&gt;"",ROUND(MAX(Worksheet!W613,Worksheet!AB613),Worksheet!$N$3),"")</f>
        <v>#VALUE!</v>
      </c>
      <c r="M613" s="19" t="e">
        <f>IF($B613&lt;&gt;"",ROUND(MAX(Worksheet!X613,Worksheet!AA613),Worksheet!$N$3),"")</f>
        <v>#VALUE!</v>
      </c>
      <c r="N613" s="19" t="e">
        <f>IF($B613&lt;&gt;"",ROUND(MAX(Worksheet!Y613,Worksheet!Z613),Worksheet!$N$3),"")</f>
        <v>#VALUE!</v>
      </c>
      <c r="Q613" s="19"/>
      <c r="R613" s="19"/>
    </row>
    <row r="614" spans="2:18" ht="16.5" thickBot="1" x14ac:dyDescent="0.3">
      <c r="B614" s="3" t="s">
        <v>31</v>
      </c>
      <c r="C614" s="28">
        <f>$C$3</f>
        <v>0</v>
      </c>
      <c r="D614" s="3" t="s">
        <v>24</v>
      </c>
      <c r="E614" s="4" t="e">
        <f>#REF!</f>
        <v>#REF!</v>
      </c>
      <c r="G614" s="5"/>
      <c r="J614" s="19"/>
      <c r="K614" s="19"/>
      <c r="L614" s="19" t="e">
        <f>IF($B614&lt;&gt;"",ROUND(MAX(Worksheet!W614,Worksheet!AB614),Worksheet!$N$3),"")</f>
        <v>#VALUE!</v>
      </c>
      <c r="M614" s="19" t="e">
        <f>IF($B614&lt;&gt;"",ROUND(MAX(Worksheet!X614,Worksheet!AA614),Worksheet!$N$3),"")</f>
        <v>#VALUE!</v>
      </c>
      <c r="N614" s="19" t="e">
        <f>IF($B614&lt;&gt;"",ROUND(MAX(Worksheet!Y614,Worksheet!Z614),Worksheet!$N$3),"")</f>
        <v>#VALUE!</v>
      </c>
      <c r="Q614" s="19"/>
      <c r="R614" s="19"/>
    </row>
    <row r="615" spans="2:18" x14ac:dyDescent="0.25">
      <c r="G615" s="6"/>
      <c r="J615" s="19"/>
      <c r="K615" s="19"/>
      <c r="L615" s="19" t="str">
        <f>IF($B615&lt;&gt;"",ROUND(MAX(Worksheet!W615,Worksheet!AB615),Worksheet!$N$3),"")</f>
        <v/>
      </c>
      <c r="M615" s="19" t="str">
        <f>IF($B615&lt;&gt;"",ROUND(MAX(Worksheet!X615,Worksheet!AA615),Worksheet!$N$3),"")</f>
        <v/>
      </c>
      <c r="N615" s="19" t="str">
        <f>IF($B615&lt;&gt;"",ROUND(MAX(Worksheet!Y615,Worksheet!Z615),Worksheet!$N$3),"")</f>
        <v/>
      </c>
      <c r="Q615" s="19"/>
      <c r="R615" s="19"/>
    </row>
    <row r="616" spans="2:18" x14ac:dyDescent="0.25">
      <c r="C616" s="60" t="s">
        <v>70</v>
      </c>
      <c r="D616" s="60"/>
      <c r="G616" s="6"/>
      <c r="J616" s="19"/>
      <c r="K616" s="19"/>
      <c r="L616" s="19" t="str">
        <f>IF($B616&lt;&gt;"",ROUND(MAX(Worksheet!W616,Worksheet!AB616),Worksheet!$N$3),"")</f>
        <v/>
      </c>
      <c r="M616" s="19" t="str">
        <f>IF($B616&lt;&gt;"",ROUND(MAX(Worksheet!X616,Worksheet!AA616),Worksheet!$N$3),"")</f>
        <v/>
      </c>
      <c r="N616" s="19" t="str">
        <f>IF($B616&lt;&gt;"",ROUND(MAX(Worksheet!Y616,Worksheet!Z616),Worksheet!$N$3),"")</f>
        <v/>
      </c>
      <c r="Q616" s="19"/>
      <c r="R616" s="19"/>
    </row>
    <row r="617" spans="2:18" x14ac:dyDescent="0.25">
      <c r="B617" s="7" t="s">
        <v>45</v>
      </c>
      <c r="C617" s="7" t="s">
        <v>9</v>
      </c>
      <c r="D617" s="7" t="s">
        <v>11</v>
      </c>
      <c r="E617" s="35" t="s">
        <v>52</v>
      </c>
      <c r="F617" s="35"/>
      <c r="G617" s="35"/>
      <c r="J617" s="19"/>
      <c r="K617" s="19"/>
      <c r="L617" s="19" t="e">
        <f>IF($B617&lt;&gt;"",ROUND(MAX(Worksheet!W617,Worksheet!AB617),Worksheet!$N$3),"")</f>
        <v>#VALUE!</v>
      </c>
      <c r="M617" s="19" t="e">
        <f>IF($B617&lt;&gt;"",ROUND(MAX(Worksheet!X617,Worksheet!AA617),Worksheet!$N$3),"")</f>
        <v>#VALUE!</v>
      </c>
      <c r="N617" s="19" t="e">
        <f>IF($B617&lt;&gt;"",ROUND(MAX(Worksheet!Y617,Worksheet!Z617),Worksheet!$N$3),"")</f>
        <v>#VALUE!</v>
      </c>
      <c r="Q617" s="19"/>
      <c r="R617" s="19"/>
    </row>
    <row r="618" spans="2:18" x14ac:dyDescent="0.25">
      <c r="B618" s="10" t="str">
        <f>IF(Worksheet!B618&lt;&gt;"",Worksheet!B618,"")</f>
        <v/>
      </c>
      <c r="C618" s="12" t="str">
        <f t="shared" ref="C618:C657" si="40">IF(ISERROR(L618),"",L618)</f>
        <v/>
      </c>
      <c r="D618" s="12" t="str">
        <f t="shared" ref="D618:D633" si="41">IF(ISERROR(N618),"",N618)</f>
        <v/>
      </c>
      <c r="E618" s="31" t="str">
        <f>IF(Worksheet!I618="","",Worksheet!I618)</f>
        <v/>
      </c>
      <c r="F618" s="32"/>
      <c r="G618" s="33"/>
      <c r="J618" s="19"/>
      <c r="K618" s="19"/>
      <c r="L618" s="19" t="str">
        <f>IF($B618&lt;&gt;"",ROUND(MAX(Worksheet!W618,Worksheet!AB618),Worksheet!$N$3),"")</f>
        <v/>
      </c>
      <c r="M618" s="19" t="str">
        <f>IF($B618&lt;&gt;"",ROUND(MAX(Worksheet!X618,Worksheet!AA618),Worksheet!$N$3),"")</f>
        <v/>
      </c>
      <c r="N618" s="19" t="str">
        <f>IF($B618&lt;&gt;"",ROUND(MAX(Worksheet!Y618,Worksheet!Z618),Worksheet!$N$3),"")</f>
        <v/>
      </c>
      <c r="Q618" s="13">
        <f>IF(B618="",Q571,Q571+1)</f>
        <v>2</v>
      </c>
      <c r="R618" s="19"/>
    </row>
    <row r="619" spans="2:18" x14ac:dyDescent="0.25">
      <c r="B619" s="10" t="str">
        <f>IF(Worksheet!B619&lt;&gt;"",Worksheet!B619,"")</f>
        <v/>
      </c>
      <c r="C619" s="12" t="str">
        <f t="shared" si="40"/>
        <v/>
      </c>
      <c r="D619" s="12" t="str">
        <f t="shared" si="41"/>
        <v/>
      </c>
      <c r="E619" s="31" t="str">
        <f>IF(Worksheet!I619="","",Worksheet!I619)</f>
        <v/>
      </c>
      <c r="F619" s="32"/>
      <c r="G619" s="33"/>
      <c r="J619" s="19"/>
      <c r="K619" s="19"/>
      <c r="L619" s="19" t="str">
        <f>IF($B619&lt;&gt;"",ROUND(MAX(Worksheet!W619,Worksheet!AB619),Worksheet!$N$3),"")</f>
        <v/>
      </c>
      <c r="M619" s="19" t="str">
        <f>IF($B619&lt;&gt;"",ROUND(MAX(Worksheet!X619,Worksheet!AA619),Worksheet!$N$3),"")</f>
        <v/>
      </c>
      <c r="N619" s="19" t="str">
        <f>IF($B619&lt;&gt;"",ROUND(MAX(Worksheet!Y619,Worksheet!Z619),Worksheet!$N$3),"")</f>
        <v/>
      </c>
      <c r="Q619" s="19"/>
      <c r="R619" s="19"/>
    </row>
    <row r="620" spans="2:18" x14ac:dyDescent="0.25">
      <c r="B620" s="10" t="str">
        <f>IF(Worksheet!B620&lt;&gt;"",Worksheet!B620,"")</f>
        <v/>
      </c>
      <c r="C620" s="12" t="str">
        <f t="shared" si="40"/>
        <v/>
      </c>
      <c r="D620" s="12" t="str">
        <f t="shared" si="41"/>
        <v/>
      </c>
      <c r="E620" s="31" t="str">
        <f>IF(Worksheet!I620="","",Worksheet!I620)</f>
        <v/>
      </c>
      <c r="F620" s="32"/>
      <c r="G620" s="33"/>
      <c r="J620" s="19"/>
      <c r="K620" s="19"/>
      <c r="L620" s="19" t="str">
        <f>IF($B620&lt;&gt;"",ROUND(MAX(Worksheet!W620,Worksheet!AB620),Worksheet!$N$3),"")</f>
        <v/>
      </c>
      <c r="M620" s="19" t="str">
        <f>IF($B620&lt;&gt;"",ROUND(MAX(Worksheet!X620,Worksheet!AA620),Worksheet!$N$3),"")</f>
        <v/>
      </c>
      <c r="N620" s="19" t="str">
        <f>IF($B620&lt;&gt;"",ROUND(MAX(Worksheet!Y620,Worksheet!Z620),Worksheet!$N$3),"")</f>
        <v/>
      </c>
      <c r="Q620" s="19"/>
      <c r="R620" s="19"/>
    </row>
    <row r="621" spans="2:18" x14ac:dyDescent="0.25">
      <c r="B621" s="10" t="str">
        <f>IF(Worksheet!B621&lt;&gt;"",Worksheet!B621,"")</f>
        <v/>
      </c>
      <c r="C621" s="12" t="str">
        <f t="shared" si="40"/>
        <v/>
      </c>
      <c r="D621" s="12" t="str">
        <f t="shared" si="41"/>
        <v/>
      </c>
      <c r="E621" s="31" t="str">
        <f>IF(Worksheet!I621="","",Worksheet!I621)</f>
        <v/>
      </c>
      <c r="F621" s="32"/>
      <c r="G621" s="33"/>
      <c r="J621" s="19"/>
      <c r="K621" s="19"/>
      <c r="L621" s="19" t="str">
        <f>IF($B621&lt;&gt;"",ROUND(MAX(Worksheet!W621,Worksheet!AB621),Worksheet!$N$3),"")</f>
        <v/>
      </c>
      <c r="M621" s="19" t="str">
        <f>IF($B621&lt;&gt;"",ROUND(MAX(Worksheet!X621,Worksheet!AA621),Worksheet!$N$3),"")</f>
        <v/>
      </c>
      <c r="N621" s="19" t="str">
        <f>IF($B621&lt;&gt;"",ROUND(MAX(Worksheet!Y621,Worksheet!Z621),Worksheet!$N$3),"")</f>
        <v/>
      </c>
      <c r="Q621" s="19"/>
      <c r="R621" s="19"/>
    </row>
    <row r="622" spans="2:18" x14ac:dyDescent="0.25">
      <c r="B622" s="10" t="str">
        <f>IF(Worksheet!B622&lt;&gt;"",Worksheet!B622,"")</f>
        <v/>
      </c>
      <c r="C622" s="12" t="str">
        <f t="shared" si="40"/>
        <v/>
      </c>
      <c r="D622" s="12" t="str">
        <f t="shared" si="41"/>
        <v/>
      </c>
      <c r="E622" s="31" t="str">
        <f>IF(Worksheet!I622="","",Worksheet!I622)</f>
        <v/>
      </c>
      <c r="F622" s="32"/>
      <c r="G622" s="33"/>
      <c r="J622" s="19"/>
      <c r="K622" s="19"/>
      <c r="L622" s="19" t="str">
        <f>IF($B622&lt;&gt;"",ROUND(MAX(Worksheet!W622,Worksheet!AB622),Worksheet!$N$3),"")</f>
        <v/>
      </c>
      <c r="M622" s="19" t="str">
        <f>IF($B622&lt;&gt;"",ROUND(MAX(Worksheet!X622,Worksheet!AA622),Worksheet!$N$3),"")</f>
        <v/>
      </c>
      <c r="N622" s="19" t="str">
        <f>IF($B622&lt;&gt;"",ROUND(MAX(Worksheet!Y622,Worksheet!Z622),Worksheet!$N$3),"")</f>
        <v/>
      </c>
      <c r="Q622" s="19"/>
      <c r="R622" s="19"/>
    </row>
    <row r="623" spans="2:18" x14ac:dyDescent="0.25">
      <c r="B623" s="10" t="str">
        <f>IF(Worksheet!B623&lt;&gt;"",Worksheet!B623,"")</f>
        <v/>
      </c>
      <c r="C623" s="12" t="str">
        <f t="shared" si="40"/>
        <v/>
      </c>
      <c r="D623" s="12" t="str">
        <f t="shared" si="41"/>
        <v/>
      </c>
      <c r="E623" s="31" t="str">
        <f>IF(Worksheet!I623="","",Worksheet!I623)</f>
        <v/>
      </c>
      <c r="F623" s="32"/>
      <c r="G623" s="33"/>
      <c r="J623" s="19"/>
      <c r="K623" s="19"/>
      <c r="L623" s="19" t="str">
        <f>IF($B623&lt;&gt;"",ROUND(MAX(Worksheet!W623,Worksheet!AB623),Worksheet!$N$3),"")</f>
        <v/>
      </c>
      <c r="M623" s="19" t="str">
        <f>IF($B623&lt;&gt;"",ROUND(MAX(Worksheet!X623,Worksheet!AA623),Worksheet!$N$3),"")</f>
        <v/>
      </c>
      <c r="N623" s="19" t="str">
        <f>IF($B623&lt;&gt;"",ROUND(MAX(Worksheet!Y623,Worksheet!Z623),Worksheet!$N$3),"")</f>
        <v/>
      </c>
      <c r="Q623" s="19"/>
      <c r="R623" s="19"/>
    </row>
    <row r="624" spans="2:18" x14ac:dyDescent="0.25">
      <c r="B624" s="10" t="str">
        <f>IF(Worksheet!B624&lt;&gt;"",Worksheet!B624,"")</f>
        <v/>
      </c>
      <c r="C624" s="12" t="str">
        <f t="shared" si="40"/>
        <v/>
      </c>
      <c r="D624" s="12" t="str">
        <f t="shared" si="41"/>
        <v/>
      </c>
      <c r="E624" s="31" t="str">
        <f>IF(Worksheet!I624="","",Worksheet!I624)</f>
        <v/>
      </c>
      <c r="F624" s="32"/>
      <c r="G624" s="33"/>
      <c r="J624" s="19"/>
      <c r="K624" s="19"/>
      <c r="L624" s="19" t="str">
        <f>IF($B624&lt;&gt;"",ROUND(MAX(Worksheet!W624,Worksheet!AB624),Worksheet!$N$3),"")</f>
        <v/>
      </c>
      <c r="M624" s="19" t="str">
        <f>IF($B624&lt;&gt;"",ROUND(MAX(Worksheet!X624,Worksheet!AA624),Worksheet!$N$3),"")</f>
        <v/>
      </c>
      <c r="N624" s="19" t="str">
        <f>IF($B624&lt;&gt;"",ROUND(MAX(Worksheet!Y624,Worksheet!Z624),Worksheet!$N$3),"")</f>
        <v/>
      </c>
      <c r="Q624" s="19"/>
      <c r="R624" s="19"/>
    </row>
    <row r="625" spans="2:18" x14ac:dyDescent="0.25">
      <c r="B625" s="10" t="str">
        <f>IF(Worksheet!B625&lt;&gt;"",Worksheet!B625,"")</f>
        <v/>
      </c>
      <c r="C625" s="12" t="str">
        <f t="shared" si="40"/>
        <v/>
      </c>
      <c r="D625" s="12" t="str">
        <f t="shared" si="41"/>
        <v/>
      </c>
      <c r="E625" s="31" t="str">
        <f>IF(Worksheet!I625="","",Worksheet!I625)</f>
        <v/>
      </c>
      <c r="F625" s="32"/>
      <c r="G625" s="33"/>
      <c r="J625" s="19"/>
      <c r="K625" s="19"/>
      <c r="L625" s="19" t="str">
        <f>IF($B625&lt;&gt;"",ROUND(MAX(Worksheet!W625,Worksheet!AB625),Worksheet!$N$3),"")</f>
        <v/>
      </c>
      <c r="M625" s="19" t="str">
        <f>IF($B625&lt;&gt;"",ROUND(MAX(Worksheet!X625,Worksheet!AA625),Worksheet!$N$3),"")</f>
        <v/>
      </c>
      <c r="N625" s="19" t="str">
        <f>IF($B625&lt;&gt;"",ROUND(MAX(Worksheet!Y625,Worksheet!Z625),Worksheet!$N$3),"")</f>
        <v/>
      </c>
      <c r="Q625" s="19"/>
      <c r="R625" s="19"/>
    </row>
    <row r="626" spans="2:18" x14ac:dyDescent="0.25">
      <c r="B626" s="10" t="str">
        <f>IF(Worksheet!B626&lt;&gt;"",Worksheet!B626,"")</f>
        <v/>
      </c>
      <c r="C626" s="12" t="str">
        <f t="shared" si="40"/>
        <v/>
      </c>
      <c r="D626" s="12" t="str">
        <f t="shared" si="41"/>
        <v/>
      </c>
      <c r="E626" s="31" t="str">
        <f>IF(Worksheet!I626="","",Worksheet!I626)</f>
        <v/>
      </c>
      <c r="F626" s="32"/>
      <c r="G626" s="33"/>
      <c r="J626" s="19"/>
      <c r="K626" s="19"/>
      <c r="L626" s="19" t="str">
        <f>IF($B626&lt;&gt;"",ROUND(MAX(Worksheet!W626,Worksheet!AB626),Worksheet!$N$3),"")</f>
        <v/>
      </c>
      <c r="M626" s="19" t="str">
        <f>IF($B626&lt;&gt;"",ROUND(MAX(Worksheet!X626,Worksheet!AA626),Worksheet!$N$3),"")</f>
        <v/>
      </c>
      <c r="N626" s="19" t="str">
        <f>IF($B626&lt;&gt;"",ROUND(MAX(Worksheet!Y626,Worksheet!Z626),Worksheet!$N$3),"")</f>
        <v/>
      </c>
      <c r="Q626" s="19"/>
      <c r="R626" s="19"/>
    </row>
    <row r="627" spans="2:18" x14ac:dyDescent="0.25">
      <c r="B627" s="10" t="str">
        <f>IF(Worksheet!B627&lt;&gt;"",Worksheet!B627,"")</f>
        <v/>
      </c>
      <c r="C627" s="12" t="str">
        <f t="shared" si="40"/>
        <v/>
      </c>
      <c r="D627" s="12" t="str">
        <f t="shared" si="41"/>
        <v/>
      </c>
      <c r="E627" s="31" t="str">
        <f>IF(Worksheet!I627="","",Worksheet!I627)</f>
        <v/>
      </c>
      <c r="F627" s="32"/>
      <c r="G627" s="33"/>
      <c r="J627" s="19"/>
      <c r="K627" s="19"/>
      <c r="L627" s="19" t="str">
        <f>IF($B627&lt;&gt;"",ROUND(MAX(Worksheet!W627,Worksheet!AB627),Worksheet!$N$3),"")</f>
        <v/>
      </c>
      <c r="M627" s="19" t="str">
        <f>IF($B627&lt;&gt;"",ROUND(MAX(Worksheet!X627,Worksheet!AA627),Worksheet!$N$3),"")</f>
        <v/>
      </c>
      <c r="N627" s="19" t="str">
        <f>IF($B627&lt;&gt;"",ROUND(MAX(Worksheet!Y627,Worksheet!Z627),Worksheet!$N$3),"")</f>
        <v/>
      </c>
      <c r="Q627" s="19"/>
      <c r="R627" s="19"/>
    </row>
    <row r="628" spans="2:18" x14ac:dyDescent="0.25">
      <c r="B628" s="10" t="str">
        <f>IF(Worksheet!B628&lt;&gt;"",Worksheet!B628,"")</f>
        <v/>
      </c>
      <c r="C628" s="12" t="str">
        <f t="shared" si="40"/>
        <v/>
      </c>
      <c r="D628" s="12" t="str">
        <f t="shared" si="41"/>
        <v/>
      </c>
      <c r="E628" s="31" t="str">
        <f>IF(Worksheet!I628="","",Worksheet!I628)</f>
        <v/>
      </c>
      <c r="F628" s="32"/>
      <c r="G628" s="33"/>
      <c r="J628" s="19"/>
      <c r="K628" s="19"/>
      <c r="L628" s="19" t="str">
        <f>IF($B628&lt;&gt;"",ROUND(MAX(Worksheet!W628,Worksheet!AB628),Worksheet!$N$3),"")</f>
        <v/>
      </c>
      <c r="M628" s="19" t="str">
        <f>IF($B628&lt;&gt;"",ROUND(MAX(Worksheet!X628,Worksheet!AA628),Worksheet!$N$3),"")</f>
        <v/>
      </c>
      <c r="N628" s="19" t="str">
        <f>IF($B628&lt;&gt;"",ROUND(MAX(Worksheet!Y628,Worksheet!Z628),Worksheet!$N$3),"")</f>
        <v/>
      </c>
      <c r="Q628" s="19"/>
      <c r="R628" s="19"/>
    </row>
    <row r="629" spans="2:18" x14ac:dyDescent="0.25">
      <c r="B629" s="10" t="str">
        <f>IF(Worksheet!B629&lt;&gt;"",Worksheet!B629,"")</f>
        <v/>
      </c>
      <c r="C629" s="12" t="str">
        <f t="shared" si="40"/>
        <v/>
      </c>
      <c r="D629" s="12" t="str">
        <f t="shared" si="41"/>
        <v/>
      </c>
      <c r="E629" s="31" t="str">
        <f>IF(Worksheet!I629="","",Worksheet!I629)</f>
        <v/>
      </c>
      <c r="F629" s="32"/>
      <c r="G629" s="33"/>
      <c r="J629" s="19"/>
      <c r="K629" s="19"/>
      <c r="L629" s="19" t="str">
        <f>IF($B629&lt;&gt;"",ROUND(MAX(Worksheet!W629,Worksheet!AB629),Worksheet!$N$3),"")</f>
        <v/>
      </c>
      <c r="M629" s="19" t="str">
        <f>IF($B629&lt;&gt;"",ROUND(MAX(Worksheet!X629,Worksheet!AA629),Worksheet!$N$3),"")</f>
        <v/>
      </c>
      <c r="N629" s="19" t="str">
        <f>IF($B629&lt;&gt;"",ROUND(MAX(Worksheet!Y629,Worksheet!Z629),Worksheet!$N$3),"")</f>
        <v/>
      </c>
      <c r="Q629" s="19"/>
      <c r="R629" s="19"/>
    </row>
    <row r="630" spans="2:18" x14ac:dyDescent="0.25">
      <c r="B630" s="10" t="str">
        <f>IF(Worksheet!B630&lt;&gt;"",Worksheet!B630,"")</f>
        <v/>
      </c>
      <c r="C630" s="12" t="str">
        <f t="shared" si="40"/>
        <v/>
      </c>
      <c r="D630" s="12" t="str">
        <f t="shared" si="41"/>
        <v/>
      </c>
      <c r="E630" s="31" t="str">
        <f>IF(Worksheet!I630="","",Worksheet!I630)</f>
        <v/>
      </c>
      <c r="F630" s="32"/>
      <c r="G630" s="33"/>
      <c r="J630" s="19"/>
      <c r="K630" s="19"/>
      <c r="L630" s="19" t="str">
        <f>IF($B630&lt;&gt;"",ROUND(MAX(Worksheet!W630,Worksheet!AB630),Worksheet!$N$3),"")</f>
        <v/>
      </c>
      <c r="M630" s="19" t="str">
        <f>IF($B630&lt;&gt;"",ROUND(MAX(Worksheet!X630,Worksheet!AA630),Worksheet!$N$3),"")</f>
        <v/>
      </c>
      <c r="N630" s="19" t="str">
        <f>IF($B630&lt;&gt;"",ROUND(MAX(Worksheet!Y630,Worksheet!Z630),Worksheet!$N$3),"")</f>
        <v/>
      </c>
      <c r="Q630" s="19"/>
      <c r="R630" s="19"/>
    </row>
    <row r="631" spans="2:18" x14ac:dyDescent="0.25">
      <c r="B631" s="10" t="str">
        <f>IF(Worksheet!B631&lt;&gt;"",Worksheet!B631,"")</f>
        <v/>
      </c>
      <c r="C631" s="12" t="str">
        <f t="shared" si="40"/>
        <v/>
      </c>
      <c r="D631" s="12" t="str">
        <f t="shared" si="41"/>
        <v/>
      </c>
      <c r="E631" s="31" t="str">
        <f>IF(Worksheet!I631="","",Worksheet!I631)</f>
        <v/>
      </c>
      <c r="F631" s="32"/>
      <c r="G631" s="33"/>
      <c r="J631" s="19"/>
      <c r="K631" s="19"/>
      <c r="L631" s="19" t="str">
        <f>IF($B631&lt;&gt;"",ROUND(MAX(Worksheet!W631,Worksheet!AB631),Worksheet!$N$3),"")</f>
        <v/>
      </c>
      <c r="M631" s="19" t="str">
        <f>IF($B631&lt;&gt;"",ROUND(MAX(Worksheet!X631,Worksheet!AA631),Worksheet!$N$3),"")</f>
        <v/>
      </c>
      <c r="N631" s="19" t="str">
        <f>IF($B631&lt;&gt;"",ROUND(MAX(Worksheet!Y631,Worksheet!Z631),Worksheet!$N$3),"")</f>
        <v/>
      </c>
      <c r="Q631" s="19"/>
      <c r="R631" s="19"/>
    </row>
    <row r="632" spans="2:18" x14ac:dyDescent="0.25">
      <c r="B632" s="10" t="str">
        <f>IF(Worksheet!B632&lt;&gt;"",Worksheet!B632,"")</f>
        <v/>
      </c>
      <c r="C632" s="12" t="str">
        <f t="shared" si="40"/>
        <v/>
      </c>
      <c r="D632" s="12" t="str">
        <f t="shared" si="41"/>
        <v/>
      </c>
      <c r="E632" s="31" t="str">
        <f>IF(Worksheet!I632="","",Worksheet!I632)</f>
        <v/>
      </c>
      <c r="F632" s="32"/>
      <c r="G632" s="33"/>
      <c r="J632" s="19"/>
      <c r="K632" s="19"/>
      <c r="L632" s="19" t="str">
        <f>IF($B632&lt;&gt;"",ROUND(MAX(Worksheet!W632,Worksheet!AB632),Worksheet!$N$3),"")</f>
        <v/>
      </c>
      <c r="M632" s="19" t="str">
        <f>IF($B632&lt;&gt;"",ROUND(MAX(Worksheet!X632,Worksheet!AA632),Worksheet!$N$3),"")</f>
        <v/>
      </c>
      <c r="N632" s="19" t="str">
        <f>IF($B632&lt;&gt;"",ROUND(MAX(Worksheet!Y632,Worksheet!Z632),Worksheet!$N$3),"")</f>
        <v/>
      </c>
      <c r="Q632" s="19"/>
      <c r="R632" s="19"/>
    </row>
    <row r="633" spans="2:18" x14ac:dyDescent="0.25">
      <c r="B633" s="10" t="str">
        <f>IF(Worksheet!B633&lt;&gt;"",Worksheet!B633,"")</f>
        <v/>
      </c>
      <c r="C633" s="12" t="str">
        <f t="shared" si="40"/>
        <v/>
      </c>
      <c r="D633" s="12" t="str">
        <f t="shared" si="41"/>
        <v/>
      </c>
      <c r="E633" s="31" t="str">
        <f>IF(Worksheet!I633="","",Worksheet!I633)</f>
        <v/>
      </c>
      <c r="F633" s="32"/>
      <c r="G633" s="33"/>
      <c r="J633" s="19"/>
      <c r="K633" s="19"/>
      <c r="L633" s="19" t="str">
        <f>IF($B633&lt;&gt;"",ROUND(MAX(Worksheet!W633,Worksheet!AB633),Worksheet!$N$3),"")</f>
        <v/>
      </c>
      <c r="M633" s="19" t="str">
        <f>IF($B633&lt;&gt;"",ROUND(MAX(Worksheet!X633,Worksheet!AA633),Worksheet!$N$3),"")</f>
        <v/>
      </c>
      <c r="N633" s="19" t="str">
        <f>IF($B633&lt;&gt;"",ROUND(MAX(Worksheet!Y633,Worksheet!Z633),Worksheet!$N$3),"")</f>
        <v/>
      </c>
      <c r="Q633" s="19"/>
      <c r="R633" s="19"/>
    </row>
    <row r="634" spans="2:18" x14ac:dyDescent="0.25">
      <c r="B634" s="10" t="str">
        <f>IF(Worksheet!B634&lt;&gt;"",Worksheet!B634,"")</f>
        <v/>
      </c>
      <c r="C634" s="12" t="str">
        <f t="shared" si="40"/>
        <v/>
      </c>
      <c r="D634" s="12" t="str">
        <f t="shared" ref="D634:D657" si="42">IF(ISERROR(N634),"",N634)</f>
        <v/>
      </c>
      <c r="E634" s="31" t="str">
        <f>IF(Worksheet!I634="","",Worksheet!I634)</f>
        <v/>
      </c>
      <c r="F634" s="32"/>
      <c r="G634" s="33"/>
      <c r="J634" s="19"/>
      <c r="K634" s="19"/>
      <c r="L634" s="19" t="str">
        <f>IF($B634&lt;&gt;"",ROUND(MAX(Worksheet!W634,Worksheet!AB634),Worksheet!$N$3),"")</f>
        <v/>
      </c>
      <c r="M634" s="19" t="str">
        <f>IF($B634&lt;&gt;"",ROUND(MAX(Worksheet!X634,Worksheet!AA634),Worksheet!$N$3),"")</f>
        <v/>
      </c>
      <c r="N634" s="19" t="str">
        <f>IF($B634&lt;&gt;"",ROUND(MAX(Worksheet!Y634,Worksheet!Z634),Worksheet!$N$3),"")</f>
        <v/>
      </c>
      <c r="Q634" s="19"/>
      <c r="R634" s="19"/>
    </row>
    <row r="635" spans="2:18" x14ac:dyDescent="0.25">
      <c r="B635" s="10" t="str">
        <f>IF(Worksheet!B635&lt;&gt;"",Worksheet!B635,"")</f>
        <v/>
      </c>
      <c r="C635" s="12" t="str">
        <f t="shared" si="40"/>
        <v/>
      </c>
      <c r="D635" s="12" t="str">
        <f t="shared" si="42"/>
        <v/>
      </c>
      <c r="E635" s="31" t="str">
        <f>IF(Worksheet!I635="","",Worksheet!I635)</f>
        <v/>
      </c>
      <c r="F635" s="32"/>
      <c r="G635" s="33"/>
      <c r="J635" s="19"/>
      <c r="K635" s="19"/>
      <c r="L635" s="19" t="str">
        <f>IF($B635&lt;&gt;"",ROUND(MAX(Worksheet!W635,Worksheet!AB635),Worksheet!$N$3),"")</f>
        <v/>
      </c>
      <c r="M635" s="19" t="str">
        <f>IF($B635&lt;&gt;"",ROUND(MAX(Worksheet!X635,Worksheet!AA635),Worksheet!$N$3),"")</f>
        <v/>
      </c>
      <c r="N635" s="19" t="str">
        <f>IF($B635&lt;&gt;"",ROUND(MAX(Worksheet!Y635,Worksheet!Z635),Worksheet!$N$3),"")</f>
        <v/>
      </c>
      <c r="Q635" s="19"/>
      <c r="R635" s="19"/>
    </row>
    <row r="636" spans="2:18" x14ac:dyDescent="0.25">
      <c r="B636" s="10" t="str">
        <f>IF(Worksheet!B636&lt;&gt;"",Worksheet!B636,"")</f>
        <v/>
      </c>
      <c r="C636" s="12" t="str">
        <f t="shared" si="40"/>
        <v/>
      </c>
      <c r="D636" s="12" t="str">
        <f t="shared" si="42"/>
        <v/>
      </c>
      <c r="E636" s="31" t="str">
        <f>IF(Worksheet!I636="","",Worksheet!I636)</f>
        <v/>
      </c>
      <c r="F636" s="32"/>
      <c r="G636" s="33"/>
      <c r="J636" s="19"/>
      <c r="K636" s="19"/>
      <c r="L636" s="19" t="str">
        <f>IF($B636&lt;&gt;"",ROUND(MAX(Worksheet!W636,Worksheet!AB636),Worksheet!$N$3),"")</f>
        <v/>
      </c>
      <c r="M636" s="19" t="str">
        <f>IF($B636&lt;&gt;"",ROUND(MAX(Worksheet!X636,Worksheet!AA636),Worksheet!$N$3),"")</f>
        <v/>
      </c>
      <c r="N636" s="19" t="str">
        <f>IF($B636&lt;&gt;"",ROUND(MAX(Worksheet!Y636,Worksheet!Z636),Worksheet!$N$3),"")</f>
        <v/>
      </c>
      <c r="Q636" s="19"/>
      <c r="R636" s="19"/>
    </row>
    <row r="637" spans="2:18" x14ac:dyDescent="0.25">
      <c r="B637" s="10" t="str">
        <f>IF(Worksheet!B637&lt;&gt;"",Worksheet!B637,"")</f>
        <v/>
      </c>
      <c r="C637" s="12" t="str">
        <f t="shared" si="40"/>
        <v/>
      </c>
      <c r="D637" s="12" t="str">
        <f t="shared" si="42"/>
        <v/>
      </c>
      <c r="E637" s="31" t="str">
        <f>IF(Worksheet!I637="","",Worksheet!I637)</f>
        <v/>
      </c>
      <c r="F637" s="32"/>
      <c r="G637" s="33"/>
      <c r="J637" s="19"/>
      <c r="K637" s="19"/>
      <c r="L637" s="19" t="str">
        <f>IF($B637&lt;&gt;"",ROUND(MAX(Worksheet!W637,Worksheet!AB637),Worksheet!$N$3),"")</f>
        <v/>
      </c>
      <c r="M637" s="19" t="str">
        <f>IF($B637&lt;&gt;"",ROUND(MAX(Worksheet!X637,Worksheet!AA637),Worksheet!$N$3),"")</f>
        <v/>
      </c>
      <c r="N637" s="19" t="str">
        <f>IF($B637&lt;&gt;"",ROUND(MAX(Worksheet!Y637,Worksheet!Z637),Worksheet!$N$3),"")</f>
        <v/>
      </c>
      <c r="Q637" s="19"/>
      <c r="R637" s="19"/>
    </row>
    <row r="638" spans="2:18" x14ac:dyDescent="0.25">
      <c r="B638" s="10" t="str">
        <f>IF(Worksheet!B638&lt;&gt;"",Worksheet!B638,"")</f>
        <v/>
      </c>
      <c r="C638" s="12" t="str">
        <f t="shared" si="40"/>
        <v/>
      </c>
      <c r="D638" s="12" t="str">
        <f t="shared" si="42"/>
        <v/>
      </c>
      <c r="E638" s="31" t="str">
        <f>IF(Worksheet!I638="","",Worksheet!I638)</f>
        <v/>
      </c>
      <c r="F638" s="32"/>
      <c r="G638" s="33"/>
      <c r="J638" s="19"/>
      <c r="K638" s="19"/>
      <c r="L638" s="19" t="str">
        <f>IF($B638&lt;&gt;"",ROUND(MAX(Worksheet!W638,Worksheet!AB638),Worksheet!$N$3),"")</f>
        <v/>
      </c>
      <c r="M638" s="19" t="str">
        <f>IF($B638&lt;&gt;"",ROUND(MAX(Worksheet!X638,Worksheet!AA638),Worksheet!$N$3),"")</f>
        <v/>
      </c>
      <c r="N638" s="19" t="str">
        <f>IF($B638&lt;&gt;"",ROUND(MAX(Worksheet!Y638,Worksheet!Z638),Worksheet!$N$3),"")</f>
        <v/>
      </c>
      <c r="Q638" s="19"/>
      <c r="R638" s="19"/>
    </row>
    <row r="639" spans="2:18" x14ac:dyDescent="0.25">
      <c r="B639" s="10" t="str">
        <f>IF(Worksheet!B639&lt;&gt;"",Worksheet!B639,"")</f>
        <v/>
      </c>
      <c r="C639" s="12" t="str">
        <f t="shared" si="40"/>
        <v/>
      </c>
      <c r="D639" s="12" t="str">
        <f t="shared" si="42"/>
        <v/>
      </c>
      <c r="E639" s="31" t="str">
        <f>IF(Worksheet!I639="","",Worksheet!I639)</f>
        <v/>
      </c>
      <c r="F639" s="32"/>
      <c r="G639" s="33"/>
      <c r="J639" s="19"/>
      <c r="K639" s="19"/>
      <c r="L639" s="19" t="str">
        <f>IF($B639&lt;&gt;"",ROUND(MAX(Worksheet!W639,Worksheet!AB639),Worksheet!$N$3),"")</f>
        <v/>
      </c>
      <c r="M639" s="19" t="str">
        <f>IF($B639&lt;&gt;"",ROUND(MAX(Worksheet!X639,Worksheet!AA639),Worksheet!$N$3),"")</f>
        <v/>
      </c>
      <c r="N639" s="19" t="str">
        <f>IF($B639&lt;&gt;"",ROUND(MAX(Worksheet!Y639,Worksheet!Z639),Worksheet!$N$3),"")</f>
        <v/>
      </c>
      <c r="Q639" s="19"/>
      <c r="R639" s="19"/>
    </row>
    <row r="640" spans="2:18" x14ac:dyDescent="0.25">
      <c r="B640" s="10" t="str">
        <f>IF(Worksheet!B640&lt;&gt;"",Worksheet!B640,"")</f>
        <v/>
      </c>
      <c r="C640" s="12" t="str">
        <f t="shared" si="40"/>
        <v/>
      </c>
      <c r="D640" s="12" t="str">
        <f t="shared" si="42"/>
        <v/>
      </c>
      <c r="E640" s="31" t="str">
        <f>IF(Worksheet!I640="","",Worksheet!I640)</f>
        <v/>
      </c>
      <c r="F640" s="32"/>
      <c r="G640" s="33"/>
      <c r="J640" s="19"/>
      <c r="K640" s="19"/>
      <c r="L640" s="19" t="str">
        <f>IF($B640&lt;&gt;"",ROUND(MAX(Worksheet!W640,Worksheet!AB640),Worksheet!$N$3),"")</f>
        <v/>
      </c>
      <c r="M640" s="19" t="str">
        <f>IF($B640&lt;&gt;"",ROUND(MAX(Worksheet!X640,Worksheet!AA640),Worksheet!$N$3),"")</f>
        <v/>
      </c>
      <c r="N640" s="19" t="str">
        <f>IF($B640&lt;&gt;"",ROUND(MAX(Worksheet!Y640,Worksheet!Z640),Worksheet!$N$3),"")</f>
        <v/>
      </c>
      <c r="Q640" s="19"/>
      <c r="R640" s="19"/>
    </row>
    <row r="641" spans="2:18" x14ac:dyDescent="0.25">
      <c r="B641" s="10" t="str">
        <f>IF(Worksheet!B641&lt;&gt;"",Worksheet!B641,"")</f>
        <v/>
      </c>
      <c r="C641" s="12" t="str">
        <f t="shared" si="40"/>
        <v/>
      </c>
      <c r="D641" s="12" t="str">
        <f t="shared" si="42"/>
        <v/>
      </c>
      <c r="E641" s="31" t="str">
        <f>IF(Worksheet!I641="","",Worksheet!I641)</f>
        <v/>
      </c>
      <c r="F641" s="32"/>
      <c r="G641" s="33"/>
      <c r="J641" s="19"/>
      <c r="K641" s="19"/>
      <c r="L641" s="19" t="str">
        <f>IF($B641&lt;&gt;"",ROUND(MAX(Worksheet!W641,Worksheet!AB641),Worksheet!$N$3),"")</f>
        <v/>
      </c>
      <c r="M641" s="19" t="str">
        <f>IF($B641&lt;&gt;"",ROUND(MAX(Worksheet!X641,Worksheet!AA641),Worksheet!$N$3),"")</f>
        <v/>
      </c>
      <c r="N641" s="19" t="str">
        <f>IF($B641&lt;&gt;"",ROUND(MAX(Worksheet!Y641,Worksheet!Z641),Worksheet!$N$3),"")</f>
        <v/>
      </c>
      <c r="Q641" s="19"/>
      <c r="R641" s="19"/>
    </row>
    <row r="642" spans="2:18" x14ac:dyDescent="0.25">
      <c r="B642" s="10" t="str">
        <f>IF(Worksheet!B642&lt;&gt;"",Worksheet!B642,"")</f>
        <v/>
      </c>
      <c r="C642" s="12" t="str">
        <f t="shared" si="40"/>
        <v/>
      </c>
      <c r="D642" s="12" t="str">
        <f t="shared" si="42"/>
        <v/>
      </c>
      <c r="E642" s="31" t="str">
        <f>IF(Worksheet!I642="","",Worksheet!I642)</f>
        <v/>
      </c>
      <c r="F642" s="32"/>
      <c r="G642" s="33"/>
      <c r="J642" s="19"/>
      <c r="K642" s="19"/>
      <c r="L642" s="19" t="str">
        <f>IF($B642&lt;&gt;"",ROUND(MAX(Worksheet!W642,Worksheet!AB642),Worksheet!$N$3),"")</f>
        <v/>
      </c>
      <c r="M642" s="19" t="str">
        <f>IF($B642&lt;&gt;"",ROUND(MAX(Worksheet!X642,Worksheet!AA642),Worksheet!$N$3),"")</f>
        <v/>
      </c>
      <c r="N642" s="19" t="str">
        <f>IF($B642&lt;&gt;"",ROUND(MAX(Worksheet!Y642,Worksheet!Z642),Worksheet!$N$3),"")</f>
        <v/>
      </c>
      <c r="Q642" s="19"/>
      <c r="R642" s="19"/>
    </row>
    <row r="643" spans="2:18" x14ac:dyDescent="0.25">
      <c r="B643" s="10" t="str">
        <f>IF(Worksheet!B643&lt;&gt;"",Worksheet!B643,"")</f>
        <v/>
      </c>
      <c r="C643" s="12" t="str">
        <f t="shared" si="40"/>
        <v/>
      </c>
      <c r="D643" s="12" t="str">
        <f t="shared" si="42"/>
        <v/>
      </c>
      <c r="E643" s="31" t="str">
        <f>IF(Worksheet!I643="","",Worksheet!I643)</f>
        <v/>
      </c>
      <c r="F643" s="32"/>
      <c r="G643" s="33"/>
      <c r="J643" s="19"/>
      <c r="K643" s="19"/>
      <c r="L643" s="19" t="str">
        <f>IF($B643&lt;&gt;"",ROUND(MAX(Worksheet!W643,Worksheet!AB643),Worksheet!$N$3),"")</f>
        <v/>
      </c>
      <c r="M643" s="19" t="str">
        <f>IF($B643&lt;&gt;"",ROUND(MAX(Worksheet!X643,Worksheet!AA643),Worksheet!$N$3),"")</f>
        <v/>
      </c>
      <c r="N643" s="19" t="str">
        <f>IF($B643&lt;&gt;"",ROUND(MAX(Worksheet!Y643,Worksheet!Z643),Worksheet!$N$3),"")</f>
        <v/>
      </c>
      <c r="Q643" s="19"/>
      <c r="R643" s="19"/>
    </row>
    <row r="644" spans="2:18" x14ac:dyDescent="0.25">
      <c r="B644" s="10" t="str">
        <f>IF(Worksheet!B644&lt;&gt;"",Worksheet!B644,"")</f>
        <v/>
      </c>
      <c r="C644" s="12" t="str">
        <f t="shared" si="40"/>
        <v/>
      </c>
      <c r="D644" s="12" t="str">
        <f t="shared" si="42"/>
        <v/>
      </c>
      <c r="E644" s="31" t="str">
        <f>IF(Worksheet!I644="","",Worksheet!I644)</f>
        <v/>
      </c>
      <c r="F644" s="32"/>
      <c r="G644" s="33"/>
      <c r="J644" s="19"/>
      <c r="K644" s="19"/>
      <c r="L644" s="19" t="str">
        <f>IF($B644&lt;&gt;"",ROUND(MAX(Worksheet!W644,Worksheet!AB644),Worksheet!$N$3),"")</f>
        <v/>
      </c>
      <c r="M644" s="19" t="str">
        <f>IF($B644&lt;&gt;"",ROUND(MAX(Worksheet!X644,Worksheet!AA644),Worksheet!$N$3),"")</f>
        <v/>
      </c>
      <c r="N644" s="19" t="str">
        <f>IF($B644&lt;&gt;"",ROUND(MAX(Worksheet!Y644,Worksheet!Z644),Worksheet!$N$3),"")</f>
        <v/>
      </c>
      <c r="Q644" s="19"/>
      <c r="R644" s="19"/>
    </row>
    <row r="645" spans="2:18" x14ac:dyDescent="0.25">
      <c r="B645" s="10" t="str">
        <f>IF(Worksheet!B645&lt;&gt;"",Worksheet!B645,"")</f>
        <v/>
      </c>
      <c r="C645" s="12" t="str">
        <f t="shared" si="40"/>
        <v/>
      </c>
      <c r="D645" s="12" t="str">
        <f t="shared" si="42"/>
        <v/>
      </c>
      <c r="E645" s="31" t="str">
        <f>IF(Worksheet!I645="","",Worksheet!I645)</f>
        <v/>
      </c>
      <c r="F645" s="32"/>
      <c r="G645" s="33"/>
      <c r="J645" s="19"/>
      <c r="K645" s="19"/>
      <c r="L645" s="19" t="str">
        <f>IF($B645&lt;&gt;"",ROUND(MAX(Worksheet!W645,Worksheet!AB645),Worksheet!$N$3),"")</f>
        <v/>
      </c>
      <c r="M645" s="19" t="str">
        <f>IF($B645&lt;&gt;"",ROUND(MAX(Worksheet!X645,Worksheet!AA645),Worksheet!$N$3),"")</f>
        <v/>
      </c>
      <c r="N645" s="19" t="str">
        <f>IF($B645&lt;&gt;"",ROUND(MAX(Worksheet!Y645,Worksheet!Z645),Worksheet!$N$3),"")</f>
        <v/>
      </c>
      <c r="Q645" s="19"/>
      <c r="R645" s="19"/>
    </row>
    <row r="646" spans="2:18" x14ac:dyDescent="0.25">
      <c r="B646" s="10" t="str">
        <f>IF(Worksheet!B646&lt;&gt;"",Worksheet!B646,"")</f>
        <v/>
      </c>
      <c r="C646" s="12" t="str">
        <f t="shared" si="40"/>
        <v/>
      </c>
      <c r="D646" s="12" t="str">
        <f t="shared" si="42"/>
        <v/>
      </c>
      <c r="E646" s="31" t="str">
        <f>IF(Worksheet!I646="","",Worksheet!I646)</f>
        <v/>
      </c>
      <c r="F646" s="32"/>
      <c r="G646" s="33"/>
      <c r="J646" s="19"/>
      <c r="K646" s="19"/>
      <c r="L646" s="19" t="str">
        <f>IF($B646&lt;&gt;"",ROUND(MAX(Worksheet!W646,Worksheet!AB646),Worksheet!$N$3),"")</f>
        <v/>
      </c>
      <c r="M646" s="19" t="str">
        <f>IF($B646&lt;&gt;"",ROUND(MAX(Worksheet!X646,Worksheet!AA646),Worksheet!$N$3),"")</f>
        <v/>
      </c>
      <c r="N646" s="19" t="str">
        <f>IF($B646&lt;&gt;"",ROUND(MAX(Worksheet!Y646,Worksheet!Z646),Worksheet!$N$3),"")</f>
        <v/>
      </c>
      <c r="Q646" s="19"/>
      <c r="R646" s="19"/>
    </row>
    <row r="647" spans="2:18" x14ac:dyDescent="0.25">
      <c r="B647" s="10" t="str">
        <f>IF(Worksheet!B647&lt;&gt;"",Worksheet!B647,"")</f>
        <v/>
      </c>
      <c r="C647" s="12" t="str">
        <f t="shared" si="40"/>
        <v/>
      </c>
      <c r="D647" s="12" t="str">
        <f t="shared" si="42"/>
        <v/>
      </c>
      <c r="E647" s="31" t="str">
        <f>IF(Worksheet!I647="","",Worksheet!I647)</f>
        <v/>
      </c>
      <c r="F647" s="32"/>
      <c r="G647" s="33"/>
      <c r="J647" s="19"/>
      <c r="K647" s="19"/>
      <c r="L647" s="19" t="str">
        <f>IF($B647&lt;&gt;"",ROUND(MAX(Worksheet!W647,Worksheet!AB647),Worksheet!$N$3),"")</f>
        <v/>
      </c>
      <c r="M647" s="19" t="str">
        <f>IF($B647&lt;&gt;"",ROUND(MAX(Worksheet!X647,Worksheet!AA647),Worksheet!$N$3),"")</f>
        <v/>
      </c>
      <c r="N647" s="19" t="str">
        <f>IF($B647&lt;&gt;"",ROUND(MAX(Worksheet!Y647,Worksheet!Z647),Worksheet!$N$3),"")</f>
        <v/>
      </c>
      <c r="Q647" s="19"/>
      <c r="R647" s="19"/>
    </row>
    <row r="648" spans="2:18" x14ac:dyDescent="0.25">
      <c r="B648" s="10" t="str">
        <f>IF(Worksheet!B648&lt;&gt;"",Worksheet!B648,"")</f>
        <v/>
      </c>
      <c r="C648" s="12" t="str">
        <f t="shared" si="40"/>
        <v/>
      </c>
      <c r="D648" s="12" t="str">
        <f t="shared" si="42"/>
        <v/>
      </c>
      <c r="E648" s="31" t="str">
        <f>IF(Worksheet!I648="","",Worksheet!I648)</f>
        <v/>
      </c>
      <c r="F648" s="32"/>
      <c r="G648" s="33"/>
      <c r="J648" s="19"/>
      <c r="K648" s="19"/>
      <c r="L648" s="19" t="str">
        <f>IF($B648&lt;&gt;"",ROUND(MAX(Worksheet!W648,Worksheet!AB648),Worksheet!$N$3),"")</f>
        <v/>
      </c>
      <c r="M648" s="19" t="str">
        <f>IF($B648&lt;&gt;"",ROUND(MAX(Worksheet!X648,Worksheet!AA648),Worksheet!$N$3),"")</f>
        <v/>
      </c>
      <c r="N648" s="19" t="str">
        <f>IF($B648&lt;&gt;"",ROUND(MAX(Worksheet!Y648,Worksheet!Z648),Worksheet!$N$3),"")</f>
        <v/>
      </c>
      <c r="Q648" s="19"/>
      <c r="R648" s="19"/>
    </row>
    <row r="649" spans="2:18" x14ac:dyDescent="0.25">
      <c r="B649" s="10" t="str">
        <f>IF(Worksheet!B649&lt;&gt;"",Worksheet!B649,"")</f>
        <v/>
      </c>
      <c r="C649" s="12" t="str">
        <f t="shared" si="40"/>
        <v/>
      </c>
      <c r="D649" s="12" t="str">
        <f t="shared" si="42"/>
        <v/>
      </c>
      <c r="E649" s="31" t="str">
        <f>IF(Worksheet!I649="","",Worksheet!I649)</f>
        <v/>
      </c>
      <c r="F649" s="32"/>
      <c r="G649" s="33"/>
      <c r="J649" s="19"/>
      <c r="K649" s="19"/>
      <c r="L649" s="19" t="str">
        <f>IF($B649&lt;&gt;"",ROUND(MAX(Worksheet!W649,Worksheet!AB649),Worksheet!$N$3),"")</f>
        <v/>
      </c>
      <c r="M649" s="19" t="str">
        <f>IF($B649&lt;&gt;"",ROUND(MAX(Worksheet!X649,Worksheet!AA649),Worksheet!$N$3),"")</f>
        <v/>
      </c>
      <c r="N649" s="19" t="str">
        <f>IF($B649&lt;&gt;"",ROUND(MAX(Worksheet!Y649,Worksheet!Z649),Worksheet!$N$3),"")</f>
        <v/>
      </c>
      <c r="Q649" s="19"/>
      <c r="R649" s="19"/>
    </row>
    <row r="650" spans="2:18" x14ac:dyDescent="0.25">
      <c r="B650" s="10" t="str">
        <f>IF(Worksheet!B650&lt;&gt;"",Worksheet!B650,"")</f>
        <v/>
      </c>
      <c r="C650" s="12" t="str">
        <f t="shared" si="40"/>
        <v/>
      </c>
      <c r="D650" s="12" t="str">
        <f t="shared" si="42"/>
        <v/>
      </c>
      <c r="E650" s="31" t="str">
        <f>IF(Worksheet!I650="","",Worksheet!I650)</f>
        <v/>
      </c>
      <c r="F650" s="32"/>
      <c r="G650" s="33"/>
      <c r="J650" s="19"/>
      <c r="K650" s="19"/>
      <c r="L650" s="19" t="str">
        <f>IF($B650&lt;&gt;"",ROUND(MAX(Worksheet!W650,Worksheet!AB650),Worksheet!$N$3),"")</f>
        <v/>
      </c>
      <c r="M650" s="19" t="str">
        <f>IF($B650&lt;&gt;"",ROUND(MAX(Worksheet!X650,Worksheet!AA650),Worksheet!$N$3),"")</f>
        <v/>
      </c>
      <c r="N650" s="19" t="str">
        <f>IF($B650&lt;&gt;"",ROUND(MAX(Worksheet!Y650,Worksheet!Z650),Worksheet!$N$3),"")</f>
        <v/>
      </c>
      <c r="Q650" s="19"/>
      <c r="R650" s="19"/>
    </row>
    <row r="651" spans="2:18" x14ac:dyDescent="0.25">
      <c r="B651" s="10" t="str">
        <f>IF(Worksheet!B651&lt;&gt;"",Worksheet!B651,"")</f>
        <v/>
      </c>
      <c r="C651" s="12" t="str">
        <f t="shared" si="40"/>
        <v/>
      </c>
      <c r="D651" s="12" t="str">
        <f t="shared" si="42"/>
        <v/>
      </c>
      <c r="E651" s="31" t="str">
        <f>IF(Worksheet!I651="","",Worksheet!I651)</f>
        <v/>
      </c>
      <c r="F651" s="32"/>
      <c r="G651" s="33"/>
      <c r="J651" s="19"/>
      <c r="K651" s="19"/>
      <c r="L651" s="19" t="str">
        <f>IF($B651&lt;&gt;"",ROUND(MAX(Worksheet!W651,Worksheet!AB651),Worksheet!$N$3),"")</f>
        <v/>
      </c>
      <c r="M651" s="19" t="str">
        <f>IF($B651&lt;&gt;"",ROUND(MAX(Worksheet!X651,Worksheet!AA651),Worksheet!$N$3),"")</f>
        <v/>
      </c>
      <c r="N651" s="19" t="str">
        <f>IF($B651&lt;&gt;"",ROUND(MAX(Worksheet!Y651,Worksheet!Z651),Worksheet!$N$3),"")</f>
        <v/>
      </c>
      <c r="Q651" s="19"/>
      <c r="R651" s="19"/>
    </row>
    <row r="652" spans="2:18" x14ac:dyDescent="0.25">
      <c r="B652" s="10" t="str">
        <f>IF(Worksheet!B652&lt;&gt;"",Worksheet!B652,"")</f>
        <v/>
      </c>
      <c r="C652" s="12" t="str">
        <f t="shared" si="40"/>
        <v/>
      </c>
      <c r="D652" s="12" t="str">
        <f t="shared" si="42"/>
        <v/>
      </c>
      <c r="E652" s="31" t="str">
        <f>IF(Worksheet!I652="","",Worksheet!I652)</f>
        <v/>
      </c>
      <c r="F652" s="32"/>
      <c r="G652" s="33"/>
      <c r="J652" s="19"/>
      <c r="K652" s="19"/>
      <c r="L652" s="19" t="str">
        <f>IF($B652&lt;&gt;"",ROUND(MAX(Worksheet!W652,Worksheet!AB652),Worksheet!$N$3),"")</f>
        <v/>
      </c>
      <c r="M652" s="19" t="str">
        <f>IF($B652&lt;&gt;"",ROUND(MAX(Worksheet!X652,Worksheet!AA652),Worksheet!$N$3),"")</f>
        <v/>
      </c>
      <c r="N652" s="19" t="str">
        <f>IF($B652&lt;&gt;"",ROUND(MAX(Worksheet!Y652,Worksheet!Z652),Worksheet!$N$3),"")</f>
        <v/>
      </c>
      <c r="Q652" s="19"/>
      <c r="R652" s="19"/>
    </row>
    <row r="653" spans="2:18" x14ac:dyDescent="0.25">
      <c r="B653" s="10" t="str">
        <f>IF(Worksheet!B653&lt;&gt;"",Worksheet!B653,"")</f>
        <v/>
      </c>
      <c r="C653" s="12" t="str">
        <f t="shared" si="40"/>
        <v/>
      </c>
      <c r="D653" s="12" t="str">
        <f t="shared" si="42"/>
        <v/>
      </c>
      <c r="E653" s="31" t="str">
        <f>IF(Worksheet!I653="","",Worksheet!I653)</f>
        <v/>
      </c>
      <c r="F653" s="32"/>
      <c r="G653" s="33"/>
      <c r="J653" s="19"/>
      <c r="K653" s="19"/>
      <c r="L653" s="19" t="str">
        <f>IF($B653&lt;&gt;"",ROUND(MAX(Worksheet!W653,Worksheet!AB653),Worksheet!$N$3),"")</f>
        <v/>
      </c>
      <c r="M653" s="19" t="str">
        <f>IF($B653&lt;&gt;"",ROUND(MAX(Worksheet!X653,Worksheet!AA653),Worksheet!$N$3),"")</f>
        <v/>
      </c>
      <c r="N653" s="19" t="str">
        <f>IF($B653&lt;&gt;"",ROUND(MAX(Worksheet!Y653,Worksheet!Z653),Worksheet!$N$3),"")</f>
        <v/>
      </c>
      <c r="Q653" s="19"/>
      <c r="R653" s="19"/>
    </row>
    <row r="654" spans="2:18" x14ac:dyDescent="0.25">
      <c r="B654" s="10" t="str">
        <f>IF(Worksheet!B654&lt;&gt;"",Worksheet!B654,"")</f>
        <v/>
      </c>
      <c r="C654" s="12" t="str">
        <f t="shared" si="40"/>
        <v/>
      </c>
      <c r="D654" s="12" t="str">
        <f t="shared" si="42"/>
        <v/>
      </c>
      <c r="E654" s="31" t="str">
        <f>IF(Worksheet!I654="","",Worksheet!I654)</f>
        <v/>
      </c>
      <c r="F654" s="32"/>
      <c r="G654" s="33"/>
      <c r="J654" s="19"/>
      <c r="K654" s="19"/>
      <c r="L654" s="19" t="str">
        <f>IF($B654&lt;&gt;"",ROUND(MAX(Worksheet!W654,Worksheet!AB654),Worksheet!$N$3),"")</f>
        <v/>
      </c>
      <c r="M654" s="19" t="str">
        <f>IF($B654&lt;&gt;"",ROUND(MAX(Worksheet!X654,Worksheet!AA654),Worksheet!$N$3),"")</f>
        <v/>
      </c>
      <c r="N654" s="19" t="str">
        <f>IF($B654&lt;&gt;"",ROUND(MAX(Worksheet!Y654,Worksheet!Z654),Worksheet!$N$3),"")</f>
        <v/>
      </c>
      <c r="Q654" s="19"/>
      <c r="R654" s="19"/>
    </row>
    <row r="655" spans="2:18" x14ac:dyDescent="0.25">
      <c r="B655" s="10" t="str">
        <f>IF(Worksheet!B655&lt;&gt;"",Worksheet!B655,"")</f>
        <v/>
      </c>
      <c r="C655" s="12" t="str">
        <f t="shared" si="40"/>
        <v/>
      </c>
      <c r="D655" s="12" t="str">
        <f t="shared" si="42"/>
        <v/>
      </c>
      <c r="E655" s="31" t="str">
        <f>IF(Worksheet!I655="","",Worksheet!I655)</f>
        <v/>
      </c>
      <c r="F655" s="32"/>
      <c r="G655" s="33"/>
      <c r="J655" s="19"/>
      <c r="K655" s="19"/>
      <c r="L655" s="19" t="str">
        <f>IF($B655&lt;&gt;"",ROUND(MAX(Worksheet!W655,Worksheet!AB655),Worksheet!$N$3),"")</f>
        <v/>
      </c>
      <c r="M655" s="19" t="str">
        <f>IF($B655&lt;&gt;"",ROUND(MAX(Worksheet!X655,Worksheet!AA655),Worksheet!$N$3),"")</f>
        <v/>
      </c>
      <c r="N655" s="19" t="str">
        <f>IF($B655&lt;&gt;"",ROUND(MAX(Worksheet!Y655,Worksheet!Z655),Worksheet!$N$3),"")</f>
        <v/>
      </c>
      <c r="Q655" s="19"/>
      <c r="R655" s="19"/>
    </row>
    <row r="656" spans="2:18" x14ac:dyDescent="0.25">
      <c r="B656" s="10" t="str">
        <f>IF(Worksheet!B656&lt;&gt;"",Worksheet!B656,"")</f>
        <v/>
      </c>
      <c r="C656" s="12" t="str">
        <f t="shared" si="40"/>
        <v/>
      </c>
      <c r="D656" s="12" t="str">
        <f t="shared" si="42"/>
        <v/>
      </c>
      <c r="E656" s="31" t="str">
        <f>IF(Worksheet!I656="","",Worksheet!I656)</f>
        <v/>
      </c>
      <c r="F656" s="32"/>
      <c r="G656" s="33"/>
      <c r="J656" s="19"/>
      <c r="K656" s="19"/>
      <c r="L656" s="19" t="str">
        <f>IF($B656&lt;&gt;"",ROUND(MAX(Worksheet!W656,Worksheet!AB656),Worksheet!$N$3),"")</f>
        <v/>
      </c>
      <c r="M656" s="19" t="str">
        <f>IF($B656&lt;&gt;"",ROUND(MAX(Worksheet!X656,Worksheet!AA656),Worksheet!$N$3),"")</f>
        <v/>
      </c>
      <c r="N656" s="19" t="str">
        <f>IF($B656&lt;&gt;"",ROUND(MAX(Worksheet!Y656,Worksheet!Z656),Worksheet!$N$3),"")</f>
        <v/>
      </c>
      <c r="Q656" s="19"/>
      <c r="R656" s="19"/>
    </row>
    <row r="657" spans="2:18" x14ac:dyDescent="0.25">
      <c r="B657" s="10" t="str">
        <f>IF(Worksheet!B657&lt;&gt;"",Worksheet!B657,"")</f>
        <v/>
      </c>
      <c r="C657" s="12" t="str">
        <f t="shared" si="40"/>
        <v/>
      </c>
      <c r="D657" s="12" t="str">
        <f t="shared" si="42"/>
        <v/>
      </c>
      <c r="E657" s="31" t="str">
        <f>IF(Worksheet!I657="","",Worksheet!I657)</f>
        <v/>
      </c>
      <c r="F657" s="32"/>
      <c r="G657" s="33"/>
      <c r="J657" s="19"/>
      <c r="K657" s="19"/>
      <c r="L657" s="19" t="str">
        <f>IF($B657&lt;&gt;"",ROUND(MAX(Worksheet!W657,Worksheet!AB657),Worksheet!$N$3),"")</f>
        <v/>
      </c>
      <c r="M657" s="19" t="str">
        <f>IF($B657&lt;&gt;"",ROUND(MAX(Worksheet!X657,Worksheet!AA657),Worksheet!$N$3),"")</f>
        <v/>
      </c>
      <c r="N657" s="19" t="str">
        <f>IF($B657&lt;&gt;"",ROUND(MAX(Worksheet!Y657,Worksheet!Z657),Worksheet!$N$3),"")</f>
        <v/>
      </c>
      <c r="Q657" s="19"/>
      <c r="R657" s="19"/>
    </row>
    <row r="658" spans="2:18" x14ac:dyDescent="0.25">
      <c r="J658" s="19"/>
      <c r="K658" s="19"/>
      <c r="L658" s="19" t="str">
        <f>IF($B658&lt;&gt;"",ROUND(MAX(Worksheet!W658,Worksheet!AB658),Worksheet!$N$3),"")</f>
        <v/>
      </c>
      <c r="M658" s="19" t="str">
        <f>IF($B658&lt;&gt;"",ROUND(MAX(Worksheet!X658,Worksheet!AA658),Worksheet!$N$3),"")</f>
        <v/>
      </c>
      <c r="N658" s="19" t="str">
        <f>IF($B658&lt;&gt;"",ROUND(MAX(Worksheet!Y658,Worksheet!Z658),Worksheet!$N$3),"")</f>
        <v/>
      </c>
      <c r="Q658" s="19"/>
      <c r="R658" s="19"/>
    </row>
    <row r="659" spans="2:18" x14ac:dyDescent="0.25">
      <c r="B659" s="61" t="s">
        <v>67</v>
      </c>
      <c r="C659" s="61"/>
      <c r="D659" s="61"/>
      <c r="E659" s="61"/>
      <c r="F659" s="61"/>
      <c r="G659" s="61"/>
      <c r="H659" s="2" t="str">
        <f>CONCATENATE("Page ",O659," of ",$Q$1)</f>
        <v>Page 16 of 2</v>
      </c>
      <c r="J659" s="19"/>
      <c r="K659" s="19"/>
      <c r="L659" s="19" t="e">
        <f>IF($B659&lt;&gt;"",ROUND(MAX(Worksheet!W659,Worksheet!AB659),Worksheet!$N$3),"")</f>
        <v>#VALUE!</v>
      </c>
      <c r="M659" s="19" t="e">
        <f>IF($B659&lt;&gt;"",ROUND(MAX(Worksheet!X659,Worksheet!AA659),Worksheet!$N$3),"")</f>
        <v>#VALUE!</v>
      </c>
      <c r="N659" s="19" t="e">
        <f>IF($B659&lt;&gt;"",ROUND(MAX(Worksheet!Y659,Worksheet!Z659),Worksheet!$N$3),"")</f>
        <v>#VALUE!</v>
      </c>
      <c r="O659" s="13">
        <f>O612+1</f>
        <v>16</v>
      </c>
      <c r="P659" s="13">
        <f>P612+1</f>
        <v>16</v>
      </c>
      <c r="Q659" s="19"/>
      <c r="R659" s="19"/>
    </row>
    <row r="660" spans="2:18" ht="18" x14ac:dyDescent="0.25">
      <c r="B660" s="59" t="s">
        <v>72</v>
      </c>
      <c r="C660" s="59"/>
      <c r="D660" s="59"/>
      <c r="E660" s="59"/>
      <c r="F660" s="59"/>
      <c r="G660" s="34"/>
      <c r="J660" s="19"/>
      <c r="K660" s="19"/>
      <c r="L660" s="19" t="e">
        <f>IF($B660&lt;&gt;"",ROUND(MAX(Worksheet!W660,Worksheet!AB660),Worksheet!$N$3),"")</f>
        <v>#VALUE!</v>
      </c>
      <c r="M660" s="19" t="e">
        <f>IF($B660&lt;&gt;"",ROUND(MAX(Worksheet!X660,Worksheet!AA660),Worksheet!$N$3),"")</f>
        <v>#VALUE!</v>
      </c>
      <c r="N660" s="19" t="e">
        <f>IF($B660&lt;&gt;"",ROUND(MAX(Worksheet!Y660,Worksheet!Z660),Worksheet!$N$3),"")</f>
        <v>#VALUE!</v>
      </c>
      <c r="Q660" s="19"/>
      <c r="R660" s="19"/>
    </row>
    <row r="661" spans="2:18" ht="16.5" thickBot="1" x14ac:dyDescent="0.3">
      <c r="B661" s="3" t="s">
        <v>31</v>
      </c>
      <c r="C661" s="28">
        <f>$C$3</f>
        <v>0</v>
      </c>
      <c r="D661" s="3" t="s">
        <v>24</v>
      </c>
      <c r="E661" s="4" t="e">
        <f>#REF!</f>
        <v>#REF!</v>
      </c>
      <c r="G661" s="5"/>
      <c r="J661" s="19"/>
      <c r="K661" s="19"/>
      <c r="L661" s="19" t="e">
        <f>IF($B661&lt;&gt;"",ROUND(MAX(Worksheet!W661,Worksheet!AB661),Worksheet!$N$3),"")</f>
        <v>#VALUE!</v>
      </c>
      <c r="M661" s="19" t="e">
        <f>IF($B661&lt;&gt;"",ROUND(MAX(Worksheet!X661,Worksheet!AA661),Worksheet!$N$3),"")</f>
        <v>#VALUE!</v>
      </c>
      <c r="N661" s="19" t="e">
        <f>IF($B661&lt;&gt;"",ROUND(MAX(Worksheet!Y661,Worksheet!Z661),Worksheet!$N$3),"")</f>
        <v>#VALUE!</v>
      </c>
      <c r="Q661" s="19"/>
      <c r="R661" s="19"/>
    </row>
    <row r="662" spans="2:18" x14ac:dyDescent="0.25">
      <c r="G662" s="6"/>
      <c r="J662" s="19"/>
      <c r="K662" s="19"/>
      <c r="L662" s="19" t="str">
        <f>IF($B662&lt;&gt;"",ROUND(MAX(Worksheet!W662,Worksheet!AB662),Worksheet!$N$3),"")</f>
        <v/>
      </c>
      <c r="M662" s="19" t="str">
        <f>IF($B662&lt;&gt;"",ROUND(MAX(Worksheet!X662,Worksheet!AA662),Worksheet!$N$3),"")</f>
        <v/>
      </c>
      <c r="N662" s="19" t="str">
        <f>IF($B662&lt;&gt;"",ROUND(MAX(Worksheet!Y662,Worksheet!Z662),Worksheet!$N$3),"")</f>
        <v/>
      </c>
      <c r="Q662" s="19"/>
      <c r="R662" s="19"/>
    </row>
    <row r="663" spans="2:18" x14ac:dyDescent="0.25">
      <c r="C663" s="60" t="s">
        <v>70</v>
      </c>
      <c r="D663" s="60"/>
      <c r="G663" s="6"/>
      <c r="J663" s="19"/>
      <c r="K663" s="19"/>
      <c r="L663" s="19" t="str">
        <f>IF($B663&lt;&gt;"",ROUND(MAX(Worksheet!W663,Worksheet!AB663),Worksheet!$N$3),"")</f>
        <v/>
      </c>
      <c r="M663" s="19" t="str">
        <f>IF($B663&lt;&gt;"",ROUND(MAX(Worksheet!X663,Worksheet!AA663),Worksheet!$N$3),"")</f>
        <v/>
      </c>
      <c r="N663" s="19" t="str">
        <f>IF($B663&lt;&gt;"",ROUND(MAX(Worksheet!Y663,Worksheet!Z663),Worksheet!$N$3),"")</f>
        <v/>
      </c>
      <c r="Q663" s="19"/>
      <c r="R663" s="19"/>
    </row>
    <row r="664" spans="2:18" x14ac:dyDescent="0.25">
      <c r="B664" s="7" t="s">
        <v>45</v>
      </c>
      <c r="C664" s="7" t="s">
        <v>9</v>
      </c>
      <c r="D664" s="7" t="s">
        <v>11</v>
      </c>
      <c r="E664" s="35" t="s">
        <v>52</v>
      </c>
      <c r="F664" s="35"/>
      <c r="G664" s="35"/>
      <c r="J664" s="19"/>
      <c r="K664" s="19"/>
      <c r="L664" s="19" t="e">
        <f>IF($B664&lt;&gt;"",ROUND(MAX(Worksheet!W664,Worksheet!AB664),Worksheet!$N$3),"")</f>
        <v>#VALUE!</v>
      </c>
      <c r="M664" s="19" t="e">
        <f>IF($B664&lt;&gt;"",ROUND(MAX(Worksheet!X664,Worksheet!AA664),Worksheet!$N$3),"")</f>
        <v>#VALUE!</v>
      </c>
      <c r="N664" s="19" t="e">
        <f>IF($B664&lt;&gt;"",ROUND(MAX(Worksheet!Y664,Worksheet!Z664),Worksheet!$N$3),"")</f>
        <v>#VALUE!</v>
      </c>
      <c r="Q664" s="19"/>
      <c r="R664" s="19"/>
    </row>
    <row r="665" spans="2:18" x14ac:dyDescent="0.25">
      <c r="B665" s="10" t="str">
        <f>IF(Worksheet!B665&lt;&gt;"",Worksheet!B665,"")</f>
        <v/>
      </c>
      <c r="C665" s="12" t="str">
        <f t="shared" ref="C665:C704" si="43">IF(ISERROR(L665),"",L665)</f>
        <v/>
      </c>
      <c r="D665" s="12" t="str">
        <f t="shared" ref="D665:D680" si="44">IF(ISERROR(N665),"",N665)</f>
        <v/>
      </c>
      <c r="E665" s="31" t="str">
        <f>IF(Worksheet!I665="","",Worksheet!I665)</f>
        <v/>
      </c>
      <c r="F665" s="32"/>
      <c r="G665" s="33"/>
      <c r="J665" s="19"/>
      <c r="K665" s="19"/>
      <c r="L665" s="19" t="str">
        <f>IF($B665&lt;&gt;"",ROUND(MAX(Worksheet!W665,Worksheet!AB665),Worksheet!$N$3),"")</f>
        <v/>
      </c>
      <c r="M665" s="19" t="str">
        <f>IF($B665&lt;&gt;"",ROUND(MAX(Worksheet!X665,Worksheet!AA665),Worksheet!$N$3),"")</f>
        <v/>
      </c>
      <c r="N665" s="19" t="str">
        <f>IF($B665&lt;&gt;"",ROUND(MAX(Worksheet!Y665,Worksheet!Z665),Worksheet!$N$3),"")</f>
        <v/>
      </c>
      <c r="Q665" s="13">
        <f>IF(B665="",Q618,Q618+1)</f>
        <v>2</v>
      </c>
      <c r="R665" s="19"/>
    </row>
    <row r="666" spans="2:18" x14ac:dyDescent="0.25">
      <c r="B666" s="10" t="str">
        <f>IF(Worksheet!B666&lt;&gt;"",Worksheet!B666,"")</f>
        <v/>
      </c>
      <c r="C666" s="12" t="str">
        <f t="shared" si="43"/>
        <v/>
      </c>
      <c r="D666" s="12" t="str">
        <f t="shared" si="44"/>
        <v/>
      </c>
      <c r="E666" s="31" t="str">
        <f>IF(Worksheet!I666="","",Worksheet!I666)</f>
        <v/>
      </c>
      <c r="F666" s="32"/>
      <c r="G666" s="33"/>
      <c r="J666" s="19"/>
      <c r="K666" s="19"/>
      <c r="L666" s="19" t="str">
        <f>IF($B666&lt;&gt;"",ROUND(MAX(Worksheet!W666,Worksheet!AB666),Worksheet!$N$3),"")</f>
        <v/>
      </c>
      <c r="M666" s="19" t="str">
        <f>IF($B666&lt;&gt;"",ROUND(MAX(Worksheet!X666,Worksheet!AA666),Worksheet!$N$3),"")</f>
        <v/>
      </c>
      <c r="N666" s="19" t="str">
        <f>IF($B666&lt;&gt;"",ROUND(MAX(Worksheet!Y666,Worksheet!Z666),Worksheet!$N$3),"")</f>
        <v/>
      </c>
      <c r="Q666" s="19"/>
      <c r="R666" s="19"/>
    </row>
    <row r="667" spans="2:18" x14ac:dyDescent="0.25">
      <c r="B667" s="10" t="str">
        <f>IF(Worksheet!B667&lt;&gt;"",Worksheet!B667,"")</f>
        <v/>
      </c>
      <c r="C667" s="12" t="str">
        <f t="shared" si="43"/>
        <v/>
      </c>
      <c r="D667" s="12" t="str">
        <f t="shared" si="44"/>
        <v/>
      </c>
      <c r="E667" s="31" t="str">
        <f>IF(Worksheet!I667="","",Worksheet!I667)</f>
        <v/>
      </c>
      <c r="F667" s="32"/>
      <c r="G667" s="33"/>
      <c r="J667" s="19"/>
      <c r="K667" s="19"/>
      <c r="L667" s="19" t="str">
        <f>IF($B667&lt;&gt;"",ROUND(MAX(Worksheet!W667,Worksheet!AB667),Worksheet!$N$3),"")</f>
        <v/>
      </c>
      <c r="M667" s="19" t="str">
        <f>IF($B667&lt;&gt;"",ROUND(MAX(Worksheet!X667,Worksheet!AA667),Worksheet!$N$3),"")</f>
        <v/>
      </c>
      <c r="N667" s="19" t="str">
        <f>IF($B667&lt;&gt;"",ROUND(MAX(Worksheet!Y667,Worksheet!Z667),Worksheet!$N$3),"")</f>
        <v/>
      </c>
      <c r="Q667" s="19"/>
      <c r="R667" s="19"/>
    </row>
    <row r="668" spans="2:18" x14ac:dyDescent="0.25">
      <c r="B668" s="10" t="str">
        <f>IF(Worksheet!B668&lt;&gt;"",Worksheet!B668,"")</f>
        <v/>
      </c>
      <c r="C668" s="12" t="str">
        <f t="shared" si="43"/>
        <v/>
      </c>
      <c r="D668" s="12" t="str">
        <f t="shared" si="44"/>
        <v/>
      </c>
      <c r="E668" s="31" t="str">
        <f>IF(Worksheet!I668="","",Worksheet!I668)</f>
        <v/>
      </c>
      <c r="F668" s="32"/>
      <c r="G668" s="33"/>
      <c r="J668" s="19"/>
      <c r="K668" s="19"/>
      <c r="L668" s="19" t="str">
        <f>IF($B668&lt;&gt;"",ROUND(MAX(Worksheet!W668,Worksheet!AB668),Worksheet!$N$3),"")</f>
        <v/>
      </c>
      <c r="M668" s="19" t="str">
        <f>IF($B668&lt;&gt;"",ROUND(MAX(Worksheet!X668,Worksheet!AA668),Worksheet!$N$3),"")</f>
        <v/>
      </c>
      <c r="N668" s="19" t="str">
        <f>IF($B668&lt;&gt;"",ROUND(MAX(Worksheet!Y668,Worksheet!Z668),Worksheet!$N$3),"")</f>
        <v/>
      </c>
      <c r="Q668" s="19"/>
      <c r="R668" s="19"/>
    </row>
    <row r="669" spans="2:18" x14ac:dyDescent="0.25">
      <c r="B669" s="10" t="str">
        <f>IF(Worksheet!B669&lt;&gt;"",Worksheet!B669,"")</f>
        <v/>
      </c>
      <c r="C669" s="12" t="str">
        <f t="shared" si="43"/>
        <v/>
      </c>
      <c r="D669" s="12" t="str">
        <f t="shared" si="44"/>
        <v/>
      </c>
      <c r="E669" s="31" t="str">
        <f>IF(Worksheet!I669="","",Worksheet!I669)</f>
        <v/>
      </c>
      <c r="F669" s="32"/>
      <c r="G669" s="33"/>
      <c r="J669" s="19"/>
      <c r="K669" s="19"/>
      <c r="L669" s="19" t="str">
        <f>IF($B669&lt;&gt;"",ROUND(MAX(Worksheet!W669,Worksheet!AB669),Worksheet!$N$3),"")</f>
        <v/>
      </c>
      <c r="M669" s="19" t="str">
        <f>IF($B669&lt;&gt;"",ROUND(MAX(Worksheet!X669,Worksheet!AA669),Worksheet!$N$3),"")</f>
        <v/>
      </c>
      <c r="N669" s="19" t="str">
        <f>IF($B669&lt;&gt;"",ROUND(MAX(Worksheet!Y669,Worksheet!Z669),Worksheet!$N$3),"")</f>
        <v/>
      </c>
      <c r="Q669" s="19"/>
      <c r="R669" s="19"/>
    </row>
    <row r="670" spans="2:18" x14ac:dyDescent="0.25">
      <c r="B670" s="10" t="str">
        <f>IF(Worksheet!B670&lt;&gt;"",Worksheet!B670,"")</f>
        <v/>
      </c>
      <c r="C670" s="12" t="str">
        <f t="shared" si="43"/>
        <v/>
      </c>
      <c r="D670" s="12" t="str">
        <f t="shared" si="44"/>
        <v/>
      </c>
      <c r="E670" s="31" t="str">
        <f>IF(Worksheet!I670="","",Worksheet!I670)</f>
        <v/>
      </c>
      <c r="F670" s="32"/>
      <c r="G670" s="33"/>
      <c r="J670" s="19"/>
      <c r="K670" s="19"/>
      <c r="L670" s="19" t="str">
        <f>IF($B670&lt;&gt;"",ROUND(MAX(Worksheet!W670,Worksheet!AB670),Worksheet!$N$3),"")</f>
        <v/>
      </c>
      <c r="M670" s="19" t="str">
        <f>IF($B670&lt;&gt;"",ROUND(MAX(Worksheet!X670,Worksheet!AA670),Worksheet!$N$3),"")</f>
        <v/>
      </c>
      <c r="N670" s="19" t="str">
        <f>IF($B670&lt;&gt;"",ROUND(MAX(Worksheet!Y670,Worksheet!Z670),Worksheet!$N$3),"")</f>
        <v/>
      </c>
      <c r="Q670" s="19"/>
      <c r="R670" s="19"/>
    </row>
    <row r="671" spans="2:18" x14ac:dyDescent="0.25">
      <c r="B671" s="10" t="str">
        <f>IF(Worksheet!B671&lt;&gt;"",Worksheet!B671,"")</f>
        <v/>
      </c>
      <c r="C671" s="12" t="str">
        <f t="shared" si="43"/>
        <v/>
      </c>
      <c r="D671" s="12" t="str">
        <f t="shared" si="44"/>
        <v/>
      </c>
      <c r="E671" s="31" t="str">
        <f>IF(Worksheet!I671="","",Worksheet!I671)</f>
        <v/>
      </c>
      <c r="F671" s="32"/>
      <c r="G671" s="33"/>
      <c r="J671" s="19"/>
      <c r="K671" s="19"/>
      <c r="L671" s="19" t="str">
        <f>IF($B671&lt;&gt;"",ROUND(MAX(Worksheet!W671,Worksheet!AB671),Worksheet!$N$3),"")</f>
        <v/>
      </c>
      <c r="M671" s="19" t="str">
        <f>IF($B671&lt;&gt;"",ROUND(MAX(Worksheet!X671,Worksheet!AA671),Worksheet!$N$3),"")</f>
        <v/>
      </c>
      <c r="N671" s="19" t="str">
        <f>IF($B671&lt;&gt;"",ROUND(MAX(Worksheet!Y671,Worksheet!Z671),Worksheet!$N$3),"")</f>
        <v/>
      </c>
      <c r="Q671" s="19"/>
      <c r="R671" s="19"/>
    </row>
    <row r="672" spans="2:18" x14ac:dyDescent="0.25">
      <c r="B672" s="10" t="str">
        <f>IF(Worksheet!B672&lt;&gt;"",Worksheet!B672,"")</f>
        <v/>
      </c>
      <c r="C672" s="12" t="str">
        <f t="shared" si="43"/>
        <v/>
      </c>
      <c r="D672" s="12" t="str">
        <f t="shared" si="44"/>
        <v/>
      </c>
      <c r="E672" s="31" t="str">
        <f>IF(Worksheet!I672="","",Worksheet!I672)</f>
        <v/>
      </c>
      <c r="F672" s="32"/>
      <c r="G672" s="33"/>
      <c r="J672" s="19"/>
      <c r="K672" s="19"/>
      <c r="L672" s="19" t="str">
        <f>IF($B672&lt;&gt;"",ROUND(MAX(Worksheet!W672,Worksheet!AB672),Worksheet!$N$3),"")</f>
        <v/>
      </c>
      <c r="M672" s="19" t="str">
        <f>IF($B672&lt;&gt;"",ROUND(MAX(Worksheet!X672,Worksheet!AA672),Worksheet!$N$3),"")</f>
        <v/>
      </c>
      <c r="N672" s="19" t="str">
        <f>IF($B672&lt;&gt;"",ROUND(MAX(Worksheet!Y672,Worksheet!Z672),Worksheet!$N$3),"")</f>
        <v/>
      </c>
      <c r="Q672" s="19"/>
      <c r="R672" s="19"/>
    </row>
    <row r="673" spans="2:18" x14ac:dyDescent="0.25">
      <c r="B673" s="10" t="str">
        <f>IF(Worksheet!B673&lt;&gt;"",Worksheet!B673,"")</f>
        <v/>
      </c>
      <c r="C673" s="12" t="str">
        <f t="shared" si="43"/>
        <v/>
      </c>
      <c r="D673" s="12" t="str">
        <f t="shared" si="44"/>
        <v/>
      </c>
      <c r="E673" s="31" t="str">
        <f>IF(Worksheet!I673="","",Worksheet!I673)</f>
        <v/>
      </c>
      <c r="F673" s="32"/>
      <c r="G673" s="33"/>
      <c r="J673" s="19"/>
      <c r="K673" s="19"/>
      <c r="L673" s="19" t="str">
        <f>IF($B673&lt;&gt;"",ROUND(MAX(Worksheet!W673,Worksheet!AB673),Worksheet!$N$3),"")</f>
        <v/>
      </c>
      <c r="M673" s="19" t="str">
        <f>IF($B673&lt;&gt;"",ROUND(MAX(Worksheet!X673,Worksheet!AA673),Worksheet!$N$3),"")</f>
        <v/>
      </c>
      <c r="N673" s="19" t="str">
        <f>IF($B673&lt;&gt;"",ROUND(MAX(Worksheet!Y673,Worksheet!Z673),Worksheet!$N$3),"")</f>
        <v/>
      </c>
      <c r="Q673" s="19"/>
      <c r="R673" s="19"/>
    </row>
    <row r="674" spans="2:18" x14ac:dyDescent="0.25">
      <c r="B674" s="10" t="str">
        <f>IF(Worksheet!B674&lt;&gt;"",Worksheet!B674,"")</f>
        <v/>
      </c>
      <c r="C674" s="12" t="str">
        <f t="shared" si="43"/>
        <v/>
      </c>
      <c r="D674" s="12" t="str">
        <f t="shared" si="44"/>
        <v/>
      </c>
      <c r="E674" s="31" t="str">
        <f>IF(Worksheet!I674="","",Worksheet!I674)</f>
        <v/>
      </c>
      <c r="F674" s="32"/>
      <c r="G674" s="33"/>
      <c r="J674" s="19"/>
      <c r="K674" s="19"/>
      <c r="L674" s="19" t="str">
        <f>IF($B674&lt;&gt;"",ROUND(MAX(Worksheet!W674,Worksheet!AB674),Worksheet!$N$3),"")</f>
        <v/>
      </c>
      <c r="M674" s="19" t="str">
        <f>IF($B674&lt;&gt;"",ROUND(MAX(Worksheet!X674,Worksheet!AA674),Worksheet!$N$3),"")</f>
        <v/>
      </c>
      <c r="N674" s="19" t="str">
        <f>IF($B674&lt;&gt;"",ROUND(MAX(Worksheet!Y674,Worksheet!Z674),Worksheet!$N$3),"")</f>
        <v/>
      </c>
      <c r="Q674" s="19"/>
      <c r="R674" s="19"/>
    </row>
    <row r="675" spans="2:18" x14ac:dyDescent="0.25">
      <c r="B675" s="10" t="str">
        <f>IF(Worksheet!B675&lt;&gt;"",Worksheet!B675,"")</f>
        <v/>
      </c>
      <c r="C675" s="12" t="str">
        <f t="shared" si="43"/>
        <v/>
      </c>
      <c r="D675" s="12" t="str">
        <f t="shared" si="44"/>
        <v/>
      </c>
      <c r="E675" s="31" t="str">
        <f>IF(Worksheet!I675="","",Worksheet!I675)</f>
        <v/>
      </c>
      <c r="F675" s="32"/>
      <c r="G675" s="33"/>
      <c r="J675" s="19"/>
      <c r="K675" s="19"/>
      <c r="L675" s="19" t="str">
        <f>IF($B675&lt;&gt;"",ROUND(MAX(Worksheet!W675,Worksheet!AB675),Worksheet!$N$3),"")</f>
        <v/>
      </c>
      <c r="M675" s="19" t="str">
        <f>IF($B675&lt;&gt;"",ROUND(MAX(Worksheet!X675,Worksheet!AA675),Worksheet!$N$3),"")</f>
        <v/>
      </c>
      <c r="N675" s="19" t="str">
        <f>IF($B675&lt;&gt;"",ROUND(MAX(Worksheet!Y675,Worksheet!Z675),Worksheet!$N$3),"")</f>
        <v/>
      </c>
      <c r="Q675" s="19"/>
      <c r="R675" s="19"/>
    </row>
    <row r="676" spans="2:18" x14ac:dyDescent="0.25">
      <c r="B676" s="10" t="str">
        <f>IF(Worksheet!B676&lt;&gt;"",Worksheet!B676,"")</f>
        <v/>
      </c>
      <c r="C676" s="12" t="str">
        <f t="shared" si="43"/>
        <v/>
      </c>
      <c r="D676" s="12" t="str">
        <f t="shared" si="44"/>
        <v/>
      </c>
      <c r="E676" s="31" t="str">
        <f>IF(Worksheet!I676="","",Worksheet!I676)</f>
        <v/>
      </c>
      <c r="F676" s="32"/>
      <c r="G676" s="33"/>
      <c r="J676" s="19"/>
      <c r="K676" s="19"/>
      <c r="L676" s="19" t="str">
        <f>IF($B676&lt;&gt;"",ROUND(MAX(Worksheet!W676,Worksheet!AB676),Worksheet!$N$3),"")</f>
        <v/>
      </c>
      <c r="M676" s="19" t="str">
        <f>IF($B676&lt;&gt;"",ROUND(MAX(Worksheet!X676,Worksheet!AA676),Worksheet!$N$3),"")</f>
        <v/>
      </c>
      <c r="N676" s="19" t="str">
        <f>IF($B676&lt;&gt;"",ROUND(MAX(Worksheet!Y676,Worksheet!Z676),Worksheet!$N$3),"")</f>
        <v/>
      </c>
      <c r="Q676" s="19"/>
      <c r="R676" s="19"/>
    </row>
    <row r="677" spans="2:18" x14ac:dyDescent="0.25">
      <c r="B677" s="10" t="str">
        <f>IF(Worksheet!B677&lt;&gt;"",Worksheet!B677,"")</f>
        <v/>
      </c>
      <c r="C677" s="12" t="str">
        <f t="shared" si="43"/>
        <v/>
      </c>
      <c r="D677" s="12" t="str">
        <f t="shared" si="44"/>
        <v/>
      </c>
      <c r="E677" s="31" t="str">
        <f>IF(Worksheet!I677="","",Worksheet!I677)</f>
        <v/>
      </c>
      <c r="F677" s="32"/>
      <c r="G677" s="33"/>
      <c r="J677" s="19"/>
      <c r="K677" s="19"/>
      <c r="L677" s="19" t="str">
        <f>IF($B677&lt;&gt;"",ROUND(MAX(Worksheet!W677,Worksheet!AB677),Worksheet!$N$3),"")</f>
        <v/>
      </c>
      <c r="M677" s="19" t="str">
        <f>IF($B677&lt;&gt;"",ROUND(MAX(Worksheet!X677,Worksheet!AA677),Worksheet!$N$3),"")</f>
        <v/>
      </c>
      <c r="N677" s="19" t="str">
        <f>IF($B677&lt;&gt;"",ROUND(MAX(Worksheet!Y677,Worksheet!Z677),Worksheet!$N$3),"")</f>
        <v/>
      </c>
      <c r="Q677" s="19"/>
      <c r="R677" s="19"/>
    </row>
    <row r="678" spans="2:18" x14ac:dyDescent="0.25">
      <c r="B678" s="10" t="str">
        <f>IF(Worksheet!B678&lt;&gt;"",Worksheet!B678,"")</f>
        <v/>
      </c>
      <c r="C678" s="12" t="str">
        <f t="shared" si="43"/>
        <v/>
      </c>
      <c r="D678" s="12" t="str">
        <f t="shared" si="44"/>
        <v/>
      </c>
      <c r="E678" s="31" t="str">
        <f>IF(Worksheet!I678="","",Worksheet!I678)</f>
        <v/>
      </c>
      <c r="F678" s="32"/>
      <c r="G678" s="33"/>
      <c r="J678" s="19"/>
      <c r="K678" s="19"/>
      <c r="L678" s="19" t="str">
        <f>IF($B678&lt;&gt;"",ROUND(MAX(Worksheet!W678,Worksheet!AB678),Worksheet!$N$3),"")</f>
        <v/>
      </c>
      <c r="M678" s="19" t="str">
        <f>IF($B678&lt;&gt;"",ROUND(MAX(Worksheet!X678,Worksheet!AA678),Worksheet!$N$3),"")</f>
        <v/>
      </c>
      <c r="N678" s="19" t="str">
        <f>IF($B678&lt;&gt;"",ROUND(MAX(Worksheet!Y678,Worksheet!Z678),Worksheet!$N$3),"")</f>
        <v/>
      </c>
      <c r="Q678" s="19"/>
      <c r="R678" s="19"/>
    </row>
    <row r="679" spans="2:18" x14ac:dyDescent="0.25">
      <c r="B679" s="10" t="str">
        <f>IF(Worksheet!B679&lt;&gt;"",Worksheet!B679,"")</f>
        <v/>
      </c>
      <c r="C679" s="12" t="str">
        <f t="shared" si="43"/>
        <v/>
      </c>
      <c r="D679" s="12" t="str">
        <f t="shared" si="44"/>
        <v/>
      </c>
      <c r="E679" s="31" t="str">
        <f>IF(Worksheet!I679="","",Worksheet!I679)</f>
        <v/>
      </c>
      <c r="F679" s="32"/>
      <c r="G679" s="33"/>
      <c r="J679" s="19"/>
      <c r="K679" s="19"/>
      <c r="L679" s="19" t="str">
        <f>IF($B679&lt;&gt;"",ROUND(MAX(Worksheet!W679,Worksheet!AB679),Worksheet!$N$3),"")</f>
        <v/>
      </c>
      <c r="M679" s="19" t="str">
        <f>IF($B679&lt;&gt;"",ROUND(MAX(Worksheet!X679,Worksheet!AA679),Worksheet!$N$3),"")</f>
        <v/>
      </c>
      <c r="N679" s="19" t="str">
        <f>IF($B679&lt;&gt;"",ROUND(MAX(Worksheet!Y679,Worksheet!Z679),Worksheet!$N$3),"")</f>
        <v/>
      </c>
      <c r="Q679" s="19"/>
      <c r="R679" s="19"/>
    </row>
    <row r="680" spans="2:18" x14ac:dyDescent="0.25">
      <c r="B680" s="10" t="str">
        <f>IF(Worksheet!B680&lt;&gt;"",Worksheet!B680,"")</f>
        <v/>
      </c>
      <c r="C680" s="12" t="str">
        <f t="shared" si="43"/>
        <v/>
      </c>
      <c r="D680" s="12" t="str">
        <f t="shared" si="44"/>
        <v/>
      </c>
      <c r="E680" s="31" t="str">
        <f>IF(Worksheet!I680="","",Worksheet!I680)</f>
        <v/>
      </c>
      <c r="F680" s="32"/>
      <c r="G680" s="33"/>
      <c r="J680" s="19"/>
      <c r="K680" s="19"/>
      <c r="L680" s="19" t="str">
        <f>IF($B680&lt;&gt;"",ROUND(MAX(Worksheet!W680,Worksheet!AB680),Worksheet!$N$3),"")</f>
        <v/>
      </c>
      <c r="M680" s="19" t="str">
        <f>IF($B680&lt;&gt;"",ROUND(MAX(Worksheet!X680,Worksheet!AA680),Worksheet!$N$3),"")</f>
        <v/>
      </c>
      <c r="N680" s="19" t="str">
        <f>IF($B680&lt;&gt;"",ROUND(MAX(Worksheet!Y680,Worksheet!Z680),Worksheet!$N$3),"")</f>
        <v/>
      </c>
      <c r="Q680" s="19"/>
      <c r="R680" s="19"/>
    </row>
    <row r="681" spans="2:18" x14ac:dyDescent="0.25">
      <c r="B681" s="10" t="str">
        <f>IF(Worksheet!B681&lt;&gt;"",Worksheet!B681,"")</f>
        <v/>
      </c>
      <c r="C681" s="12" t="str">
        <f t="shared" si="43"/>
        <v/>
      </c>
      <c r="D681" s="12" t="str">
        <f t="shared" ref="D681:D704" si="45">IF(ISERROR(N681),"",N681)</f>
        <v/>
      </c>
      <c r="E681" s="31" t="str">
        <f>IF(Worksheet!I681="","",Worksheet!I681)</f>
        <v/>
      </c>
      <c r="F681" s="32"/>
      <c r="G681" s="33"/>
      <c r="J681" s="19"/>
      <c r="K681" s="19"/>
      <c r="L681" s="19" t="str">
        <f>IF($B681&lt;&gt;"",ROUND(MAX(Worksheet!W681,Worksheet!AB681),Worksheet!$N$3),"")</f>
        <v/>
      </c>
      <c r="M681" s="19" t="str">
        <f>IF($B681&lt;&gt;"",ROUND(MAX(Worksheet!X681,Worksheet!AA681),Worksheet!$N$3),"")</f>
        <v/>
      </c>
      <c r="N681" s="19" t="str">
        <f>IF($B681&lt;&gt;"",ROUND(MAX(Worksheet!Y681,Worksheet!Z681),Worksheet!$N$3),"")</f>
        <v/>
      </c>
      <c r="Q681" s="19"/>
      <c r="R681" s="19"/>
    </row>
    <row r="682" spans="2:18" x14ac:dyDescent="0.25">
      <c r="B682" s="10" t="str">
        <f>IF(Worksheet!B682&lt;&gt;"",Worksheet!B682,"")</f>
        <v/>
      </c>
      <c r="C682" s="12" t="str">
        <f t="shared" si="43"/>
        <v/>
      </c>
      <c r="D682" s="12" t="str">
        <f t="shared" si="45"/>
        <v/>
      </c>
      <c r="E682" s="31" t="str">
        <f>IF(Worksheet!I682="","",Worksheet!I682)</f>
        <v/>
      </c>
      <c r="F682" s="32"/>
      <c r="G682" s="33"/>
      <c r="J682" s="19"/>
      <c r="K682" s="19"/>
      <c r="L682" s="19" t="str">
        <f>IF($B682&lt;&gt;"",ROUND(MAX(Worksheet!W682,Worksheet!AB682),Worksheet!$N$3),"")</f>
        <v/>
      </c>
      <c r="M682" s="19" t="str">
        <f>IF($B682&lt;&gt;"",ROUND(MAX(Worksheet!X682,Worksheet!AA682),Worksheet!$N$3),"")</f>
        <v/>
      </c>
      <c r="N682" s="19" t="str">
        <f>IF($B682&lt;&gt;"",ROUND(MAX(Worksheet!Y682,Worksheet!Z682),Worksheet!$N$3),"")</f>
        <v/>
      </c>
      <c r="Q682" s="19"/>
      <c r="R682" s="19"/>
    </row>
    <row r="683" spans="2:18" x14ac:dyDescent="0.25">
      <c r="B683" s="10" t="str">
        <f>IF(Worksheet!B683&lt;&gt;"",Worksheet!B683,"")</f>
        <v/>
      </c>
      <c r="C683" s="12" t="str">
        <f t="shared" si="43"/>
        <v/>
      </c>
      <c r="D683" s="12" t="str">
        <f t="shared" si="45"/>
        <v/>
      </c>
      <c r="E683" s="31" t="str">
        <f>IF(Worksheet!I683="","",Worksheet!I683)</f>
        <v/>
      </c>
      <c r="F683" s="32"/>
      <c r="G683" s="33"/>
      <c r="J683" s="19"/>
      <c r="K683" s="19"/>
      <c r="L683" s="19" t="str">
        <f>IF($B683&lt;&gt;"",ROUND(MAX(Worksheet!W683,Worksheet!AB683),Worksheet!$N$3),"")</f>
        <v/>
      </c>
      <c r="M683" s="19" t="str">
        <f>IF($B683&lt;&gt;"",ROUND(MAX(Worksheet!X683,Worksheet!AA683),Worksheet!$N$3),"")</f>
        <v/>
      </c>
      <c r="N683" s="19" t="str">
        <f>IF($B683&lt;&gt;"",ROUND(MAX(Worksheet!Y683,Worksheet!Z683),Worksheet!$N$3),"")</f>
        <v/>
      </c>
      <c r="Q683" s="19"/>
      <c r="R683" s="19"/>
    </row>
    <row r="684" spans="2:18" x14ac:dyDescent="0.25">
      <c r="B684" s="10" t="str">
        <f>IF(Worksheet!B684&lt;&gt;"",Worksheet!B684,"")</f>
        <v/>
      </c>
      <c r="C684" s="12" t="str">
        <f t="shared" si="43"/>
        <v/>
      </c>
      <c r="D684" s="12" t="str">
        <f t="shared" si="45"/>
        <v/>
      </c>
      <c r="E684" s="31" t="str">
        <f>IF(Worksheet!I684="","",Worksheet!I684)</f>
        <v/>
      </c>
      <c r="F684" s="32"/>
      <c r="G684" s="33"/>
      <c r="J684" s="19"/>
      <c r="K684" s="19"/>
      <c r="L684" s="19" t="str">
        <f>IF($B684&lt;&gt;"",ROUND(MAX(Worksheet!W684,Worksheet!AB684),Worksheet!$N$3),"")</f>
        <v/>
      </c>
      <c r="M684" s="19" t="str">
        <f>IF($B684&lt;&gt;"",ROUND(MAX(Worksheet!X684,Worksheet!AA684),Worksheet!$N$3),"")</f>
        <v/>
      </c>
      <c r="N684" s="19" t="str">
        <f>IF($B684&lt;&gt;"",ROUND(MAX(Worksheet!Y684,Worksheet!Z684),Worksheet!$N$3),"")</f>
        <v/>
      </c>
      <c r="Q684" s="19"/>
      <c r="R684" s="19"/>
    </row>
    <row r="685" spans="2:18" x14ac:dyDescent="0.25">
      <c r="B685" s="10" t="str">
        <f>IF(Worksheet!B685&lt;&gt;"",Worksheet!B685,"")</f>
        <v/>
      </c>
      <c r="C685" s="12" t="str">
        <f t="shared" si="43"/>
        <v/>
      </c>
      <c r="D685" s="12" t="str">
        <f t="shared" si="45"/>
        <v/>
      </c>
      <c r="E685" s="31" t="str">
        <f>IF(Worksheet!I685="","",Worksheet!I685)</f>
        <v/>
      </c>
      <c r="F685" s="32"/>
      <c r="G685" s="33"/>
      <c r="J685" s="19"/>
      <c r="K685" s="19"/>
      <c r="L685" s="19" t="str">
        <f>IF($B685&lt;&gt;"",ROUND(MAX(Worksheet!W685,Worksheet!AB685),Worksheet!$N$3),"")</f>
        <v/>
      </c>
      <c r="M685" s="19" t="str">
        <f>IF($B685&lt;&gt;"",ROUND(MAX(Worksheet!X685,Worksheet!AA685),Worksheet!$N$3),"")</f>
        <v/>
      </c>
      <c r="N685" s="19" t="str">
        <f>IF($B685&lt;&gt;"",ROUND(MAX(Worksheet!Y685,Worksheet!Z685),Worksheet!$N$3),"")</f>
        <v/>
      </c>
      <c r="Q685" s="19"/>
      <c r="R685" s="19"/>
    </row>
    <row r="686" spans="2:18" x14ac:dyDescent="0.25">
      <c r="B686" s="10" t="str">
        <f>IF(Worksheet!B686&lt;&gt;"",Worksheet!B686,"")</f>
        <v/>
      </c>
      <c r="C686" s="12" t="str">
        <f t="shared" si="43"/>
        <v/>
      </c>
      <c r="D686" s="12" t="str">
        <f t="shared" si="45"/>
        <v/>
      </c>
      <c r="E686" s="31" t="str">
        <f>IF(Worksheet!I686="","",Worksheet!I686)</f>
        <v/>
      </c>
      <c r="F686" s="32"/>
      <c r="G686" s="33"/>
      <c r="J686" s="19"/>
      <c r="K686" s="19"/>
      <c r="L686" s="19" t="str">
        <f>IF($B686&lt;&gt;"",ROUND(MAX(Worksheet!W686,Worksheet!AB686),Worksheet!$N$3),"")</f>
        <v/>
      </c>
      <c r="M686" s="19" t="str">
        <f>IF($B686&lt;&gt;"",ROUND(MAX(Worksheet!X686,Worksheet!AA686),Worksheet!$N$3),"")</f>
        <v/>
      </c>
      <c r="N686" s="19" t="str">
        <f>IF($B686&lt;&gt;"",ROUND(MAX(Worksheet!Y686,Worksheet!Z686),Worksheet!$N$3),"")</f>
        <v/>
      </c>
      <c r="Q686" s="19"/>
      <c r="R686" s="19"/>
    </row>
    <row r="687" spans="2:18" x14ac:dyDescent="0.25">
      <c r="B687" s="10" t="str">
        <f>IF(Worksheet!B687&lt;&gt;"",Worksheet!B687,"")</f>
        <v/>
      </c>
      <c r="C687" s="12" t="str">
        <f t="shared" si="43"/>
        <v/>
      </c>
      <c r="D687" s="12" t="str">
        <f t="shared" si="45"/>
        <v/>
      </c>
      <c r="E687" s="31" t="str">
        <f>IF(Worksheet!I687="","",Worksheet!I687)</f>
        <v/>
      </c>
      <c r="F687" s="32"/>
      <c r="G687" s="33"/>
      <c r="J687" s="19"/>
      <c r="K687" s="19"/>
      <c r="L687" s="19" t="str">
        <f>IF($B687&lt;&gt;"",ROUND(MAX(Worksheet!W687,Worksheet!AB687),Worksheet!$N$3),"")</f>
        <v/>
      </c>
      <c r="M687" s="19" t="str">
        <f>IF($B687&lt;&gt;"",ROUND(MAX(Worksheet!X687,Worksheet!AA687),Worksheet!$N$3),"")</f>
        <v/>
      </c>
      <c r="N687" s="19" t="str">
        <f>IF($B687&lt;&gt;"",ROUND(MAX(Worksheet!Y687,Worksheet!Z687),Worksheet!$N$3),"")</f>
        <v/>
      </c>
      <c r="Q687" s="19"/>
      <c r="R687" s="19"/>
    </row>
    <row r="688" spans="2:18" x14ac:dyDescent="0.25">
      <c r="B688" s="10" t="str">
        <f>IF(Worksheet!B688&lt;&gt;"",Worksheet!B688,"")</f>
        <v/>
      </c>
      <c r="C688" s="12" t="str">
        <f t="shared" si="43"/>
        <v/>
      </c>
      <c r="D688" s="12" t="str">
        <f t="shared" si="45"/>
        <v/>
      </c>
      <c r="E688" s="31" t="str">
        <f>IF(Worksheet!I688="","",Worksheet!I688)</f>
        <v/>
      </c>
      <c r="F688" s="32"/>
      <c r="G688" s="33"/>
      <c r="J688" s="19"/>
      <c r="K688" s="19"/>
      <c r="L688" s="19" t="str">
        <f>IF($B688&lt;&gt;"",ROUND(MAX(Worksheet!W688,Worksheet!AB688),Worksheet!$N$3),"")</f>
        <v/>
      </c>
      <c r="M688" s="19" t="str">
        <f>IF($B688&lt;&gt;"",ROUND(MAX(Worksheet!X688,Worksheet!AA688),Worksheet!$N$3),"")</f>
        <v/>
      </c>
      <c r="N688" s="19" t="str">
        <f>IF($B688&lt;&gt;"",ROUND(MAX(Worksheet!Y688,Worksheet!Z688),Worksheet!$N$3),"")</f>
        <v/>
      </c>
      <c r="Q688" s="19"/>
      <c r="R688" s="19"/>
    </row>
    <row r="689" spans="2:18" x14ac:dyDescent="0.25">
      <c r="B689" s="10" t="str">
        <f>IF(Worksheet!B689&lt;&gt;"",Worksheet!B689,"")</f>
        <v/>
      </c>
      <c r="C689" s="12" t="str">
        <f t="shared" si="43"/>
        <v/>
      </c>
      <c r="D689" s="12" t="str">
        <f t="shared" si="45"/>
        <v/>
      </c>
      <c r="E689" s="31" t="str">
        <f>IF(Worksheet!I689="","",Worksheet!I689)</f>
        <v/>
      </c>
      <c r="F689" s="32"/>
      <c r="G689" s="33"/>
      <c r="J689" s="19"/>
      <c r="K689" s="19"/>
      <c r="L689" s="19" t="str">
        <f>IF($B689&lt;&gt;"",ROUND(MAX(Worksheet!W689,Worksheet!AB689),Worksheet!$N$3),"")</f>
        <v/>
      </c>
      <c r="M689" s="19" t="str">
        <f>IF($B689&lt;&gt;"",ROUND(MAX(Worksheet!X689,Worksheet!AA689),Worksheet!$N$3),"")</f>
        <v/>
      </c>
      <c r="N689" s="19" t="str">
        <f>IF($B689&lt;&gt;"",ROUND(MAX(Worksheet!Y689,Worksheet!Z689),Worksheet!$N$3),"")</f>
        <v/>
      </c>
      <c r="Q689" s="19"/>
      <c r="R689" s="19"/>
    </row>
    <row r="690" spans="2:18" x14ac:dyDescent="0.25">
      <c r="B690" s="10" t="str">
        <f>IF(Worksheet!B690&lt;&gt;"",Worksheet!B690,"")</f>
        <v/>
      </c>
      <c r="C690" s="12" t="str">
        <f t="shared" si="43"/>
        <v/>
      </c>
      <c r="D690" s="12" t="str">
        <f t="shared" si="45"/>
        <v/>
      </c>
      <c r="E690" s="31" t="str">
        <f>IF(Worksheet!I690="","",Worksheet!I690)</f>
        <v/>
      </c>
      <c r="F690" s="32"/>
      <c r="G690" s="33"/>
      <c r="J690" s="19"/>
      <c r="K690" s="19"/>
      <c r="L690" s="19" t="str">
        <f>IF($B690&lt;&gt;"",ROUND(MAX(Worksheet!W690,Worksheet!AB690),Worksheet!$N$3),"")</f>
        <v/>
      </c>
      <c r="M690" s="19" t="str">
        <f>IF($B690&lt;&gt;"",ROUND(MAX(Worksheet!X690,Worksheet!AA690),Worksheet!$N$3),"")</f>
        <v/>
      </c>
      <c r="N690" s="19" t="str">
        <f>IF($B690&lt;&gt;"",ROUND(MAX(Worksheet!Y690,Worksheet!Z690),Worksheet!$N$3),"")</f>
        <v/>
      </c>
      <c r="Q690" s="19"/>
      <c r="R690" s="19"/>
    </row>
    <row r="691" spans="2:18" x14ac:dyDescent="0.25">
      <c r="B691" s="10" t="str">
        <f>IF(Worksheet!B691&lt;&gt;"",Worksheet!B691,"")</f>
        <v/>
      </c>
      <c r="C691" s="12" t="str">
        <f t="shared" si="43"/>
        <v/>
      </c>
      <c r="D691" s="12" t="str">
        <f t="shared" si="45"/>
        <v/>
      </c>
      <c r="E691" s="31" t="str">
        <f>IF(Worksheet!I691="","",Worksheet!I691)</f>
        <v/>
      </c>
      <c r="F691" s="32"/>
      <c r="G691" s="33"/>
      <c r="J691" s="19"/>
      <c r="K691" s="19"/>
      <c r="L691" s="19" t="str">
        <f>IF($B691&lt;&gt;"",ROUND(MAX(Worksheet!W691,Worksheet!AB691),Worksheet!$N$3),"")</f>
        <v/>
      </c>
      <c r="M691" s="19" t="str">
        <f>IF($B691&lt;&gt;"",ROUND(MAX(Worksheet!X691,Worksheet!AA691),Worksheet!$N$3),"")</f>
        <v/>
      </c>
      <c r="N691" s="19" t="str">
        <f>IF($B691&lt;&gt;"",ROUND(MAX(Worksheet!Y691,Worksheet!Z691),Worksheet!$N$3),"")</f>
        <v/>
      </c>
      <c r="Q691" s="19"/>
      <c r="R691" s="19"/>
    </row>
    <row r="692" spans="2:18" x14ac:dyDescent="0.25">
      <c r="B692" s="10" t="str">
        <f>IF(Worksheet!B692&lt;&gt;"",Worksheet!B692,"")</f>
        <v/>
      </c>
      <c r="C692" s="12" t="str">
        <f t="shared" si="43"/>
        <v/>
      </c>
      <c r="D692" s="12" t="str">
        <f t="shared" si="45"/>
        <v/>
      </c>
      <c r="E692" s="31" t="str">
        <f>IF(Worksheet!I692="","",Worksheet!I692)</f>
        <v/>
      </c>
      <c r="F692" s="32"/>
      <c r="G692" s="33"/>
      <c r="J692" s="19"/>
      <c r="K692" s="19"/>
      <c r="L692" s="19" t="str">
        <f>IF($B692&lt;&gt;"",ROUND(MAX(Worksheet!W692,Worksheet!AB692),Worksheet!$N$3),"")</f>
        <v/>
      </c>
      <c r="M692" s="19" t="str">
        <f>IF($B692&lt;&gt;"",ROUND(MAX(Worksheet!X692,Worksheet!AA692),Worksheet!$N$3),"")</f>
        <v/>
      </c>
      <c r="N692" s="19" t="str">
        <f>IF($B692&lt;&gt;"",ROUND(MAX(Worksheet!Y692,Worksheet!Z692),Worksheet!$N$3),"")</f>
        <v/>
      </c>
      <c r="Q692" s="19"/>
      <c r="R692" s="19"/>
    </row>
    <row r="693" spans="2:18" x14ac:dyDescent="0.25">
      <c r="B693" s="10" t="str">
        <f>IF(Worksheet!B693&lt;&gt;"",Worksheet!B693,"")</f>
        <v/>
      </c>
      <c r="C693" s="12" t="str">
        <f t="shared" si="43"/>
        <v/>
      </c>
      <c r="D693" s="12" t="str">
        <f t="shared" si="45"/>
        <v/>
      </c>
      <c r="E693" s="31" t="str">
        <f>IF(Worksheet!I693="","",Worksheet!I693)</f>
        <v/>
      </c>
      <c r="F693" s="32"/>
      <c r="G693" s="33"/>
      <c r="J693" s="19"/>
      <c r="K693" s="19"/>
      <c r="L693" s="19" t="str">
        <f>IF($B693&lt;&gt;"",ROUND(MAX(Worksheet!W693,Worksheet!AB693),Worksheet!$N$3),"")</f>
        <v/>
      </c>
      <c r="M693" s="19" t="str">
        <f>IF($B693&lt;&gt;"",ROUND(MAX(Worksheet!X693,Worksheet!AA693),Worksheet!$N$3),"")</f>
        <v/>
      </c>
      <c r="N693" s="19" t="str">
        <f>IF($B693&lt;&gt;"",ROUND(MAX(Worksheet!Y693,Worksheet!Z693),Worksheet!$N$3),"")</f>
        <v/>
      </c>
      <c r="Q693" s="19"/>
      <c r="R693" s="19"/>
    </row>
    <row r="694" spans="2:18" x14ac:dyDescent="0.25">
      <c r="B694" s="10" t="str">
        <f>IF(Worksheet!B694&lt;&gt;"",Worksheet!B694,"")</f>
        <v/>
      </c>
      <c r="C694" s="12" t="str">
        <f t="shared" si="43"/>
        <v/>
      </c>
      <c r="D694" s="12" t="str">
        <f t="shared" si="45"/>
        <v/>
      </c>
      <c r="E694" s="31" t="str">
        <f>IF(Worksheet!I694="","",Worksheet!I694)</f>
        <v/>
      </c>
      <c r="F694" s="32"/>
      <c r="G694" s="33"/>
      <c r="J694" s="19"/>
      <c r="K694" s="19"/>
      <c r="L694" s="19" t="str">
        <f>IF($B694&lt;&gt;"",ROUND(MAX(Worksheet!W694,Worksheet!AB694),Worksheet!$N$3),"")</f>
        <v/>
      </c>
      <c r="M694" s="19" t="str">
        <f>IF($B694&lt;&gt;"",ROUND(MAX(Worksheet!X694,Worksheet!AA694),Worksheet!$N$3),"")</f>
        <v/>
      </c>
      <c r="N694" s="19" t="str">
        <f>IF($B694&lt;&gt;"",ROUND(MAX(Worksheet!Y694,Worksheet!Z694),Worksheet!$N$3),"")</f>
        <v/>
      </c>
      <c r="Q694" s="19"/>
      <c r="R694" s="19"/>
    </row>
    <row r="695" spans="2:18" x14ac:dyDescent="0.25">
      <c r="B695" s="10" t="str">
        <f>IF(Worksheet!B695&lt;&gt;"",Worksheet!B695,"")</f>
        <v/>
      </c>
      <c r="C695" s="12" t="str">
        <f t="shared" si="43"/>
        <v/>
      </c>
      <c r="D695" s="12" t="str">
        <f t="shared" si="45"/>
        <v/>
      </c>
      <c r="E695" s="31" t="str">
        <f>IF(Worksheet!I695="","",Worksheet!I695)</f>
        <v/>
      </c>
      <c r="F695" s="32"/>
      <c r="G695" s="33"/>
      <c r="J695" s="19"/>
      <c r="K695" s="19"/>
      <c r="L695" s="19" t="str">
        <f>IF($B695&lt;&gt;"",ROUND(MAX(Worksheet!W695,Worksheet!AB695),Worksheet!$N$3),"")</f>
        <v/>
      </c>
      <c r="M695" s="19" t="str">
        <f>IF($B695&lt;&gt;"",ROUND(MAX(Worksheet!X695,Worksheet!AA695),Worksheet!$N$3),"")</f>
        <v/>
      </c>
      <c r="N695" s="19" t="str">
        <f>IF($B695&lt;&gt;"",ROUND(MAX(Worksheet!Y695,Worksheet!Z695),Worksheet!$N$3),"")</f>
        <v/>
      </c>
      <c r="Q695" s="19"/>
      <c r="R695" s="19"/>
    </row>
    <row r="696" spans="2:18" x14ac:dyDescent="0.25">
      <c r="B696" s="10" t="str">
        <f>IF(Worksheet!B696&lt;&gt;"",Worksheet!B696,"")</f>
        <v/>
      </c>
      <c r="C696" s="12" t="str">
        <f t="shared" si="43"/>
        <v/>
      </c>
      <c r="D696" s="12" t="str">
        <f t="shared" si="45"/>
        <v/>
      </c>
      <c r="E696" s="31" t="str">
        <f>IF(Worksheet!I696="","",Worksheet!I696)</f>
        <v/>
      </c>
      <c r="F696" s="32"/>
      <c r="G696" s="33"/>
      <c r="J696" s="19"/>
      <c r="K696" s="19"/>
      <c r="L696" s="19" t="str">
        <f>IF($B696&lt;&gt;"",ROUND(MAX(Worksheet!W696,Worksheet!AB696),Worksheet!$N$3),"")</f>
        <v/>
      </c>
      <c r="M696" s="19" t="str">
        <f>IF($B696&lt;&gt;"",ROUND(MAX(Worksheet!X696,Worksheet!AA696),Worksheet!$N$3),"")</f>
        <v/>
      </c>
      <c r="N696" s="19" t="str">
        <f>IF($B696&lt;&gt;"",ROUND(MAX(Worksheet!Y696,Worksheet!Z696),Worksheet!$N$3),"")</f>
        <v/>
      </c>
      <c r="Q696" s="19"/>
      <c r="R696" s="19"/>
    </row>
    <row r="697" spans="2:18" x14ac:dyDescent="0.25">
      <c r="B697" s="10" t="str">
        <f>IF(Worksheet!B697&lt;&gt;"",Worksheet!B697,"")</f>
        <v/>
      </c>
      <c r="C697" s="12" t="str">
        <f t="shared" si="43"/>
        <v/>
      </c>
      <c r="D697" s="12" t="str">
        <f t="shared" si="45"/>
        <v/>
      </c>
      <c r="E697" s="31" t="str">
        <f>IF(Worksheet!I697="","",Worksheet!I697)</f>
        <v/>
      </c>
      <c r="F697" s="32"/>
      <c r="G697" s="33"/>
      <c r="J697" s="19"/>
      <c r="K697" s="19"/>
      <c r="L697" s="19" t="str">
        <f>IF($B697&lt;&gt;"",ROUND(MAX(Worksheet!W697,Worksheet!AB697),Worksheet!$N$3),"")</f>
        <v/>
      </c>
      <c r="M697" s="19" t="str">
        <f>IF($B697&lt;&gt;"",ROUND(MAX(Worksheet!X697,Worksheet!AA697),Worksheet!$N$3),"")</f>
        <v/>
      </c>
      <c r="N697" s="19" t="str">
        <f>IF($B697&lt;&gt;"",ROUND(MAX(Worksheet!Y697,Worksheet!Z697),Worksheet!$N$3),"")</f>
        <v/>
      </c>
      <c r="Q697" s="19"/>
      <c r="R697" s="19"/>
    </row>
    <row r="698" spans="2:18" x14ac:dyDescent="0.25">
      <c r="B698" s="10" t="str">
        <f>IF(Worksheet!B698&lt;&gt;"",Worksheet!B698,"")</f>
        <v/>
      </c>
      <c r="C698" s="12" t="str">
        <f t="shared" si="43"/>
        <v/>
      </c>
      <c r="D698" s="12" t="str">
        <f t="shared" si="45"/>
        <v/>
      </c>
      <c r="E698" s="31" t="str">
        <f>IF(Worksheet!I698="","",Worksheet!I698)</f>
        <v/>
      </c>
      <c r="F698" s="32"/>
      <c r="G698" s="33"/>
      <c r="J698" s="19"/>
      <c r="K698" s="19"/>
      <c r="L698" s="19" t="str">
        <f>IF($B698&lt;&gt;"",ROUND(MAX(Worksheet!W698,Worksheet!AB698),Worksheet!$N$3),"")</f>
        <v/>
      </c>
      <c r="M698" s="19" t="str">
        <f>IF($B698&lt;&gt;"",ROUND(MAX(Worksheet!X698,Worksheet!AA698),Worksheet!$N$3),"")</f>
        <v/>
      </c>
      <c r="N698" s="19" t="str">
        <f>IF($B698&lt;&gt;"",ROUND(MAX(Worksheet!Y698,Worksheet!Z698),Worksheet!$N$3),"")</f>
        <v/>
      </c>
      <c r="Q698" s="19"/>
      <c r="R698" s="19"/>
    </row>
    <row r="699" spans="2:18" x14ac:dyDescent="0.25">
      <c r="B699" s="10" t="str">
        <f>IF(Worksheet!B699&lt;&gt;"",Worksheet!B699,"")</f>
        <v/>
      </c>
      <c r="C699" s="12" t="str">
        <f t="shared" si="43"/>
        <v/>
      </c>
      <c r="D699" s="12" t="str">
        <f t="shared" si="45"/>
        <v/>
      </c>
      <c r="E699" s="31" t="str">
        <f>IF(Worksheet!I699="","",Worksheet!I699)</f>
        <v/>
      </c>
      <c r="F699" s="32"/>
      <c r="G699" s="33"/>
      <c r="J699" s="19"/>
      <c r="K699" s="19"/>
      <c r="L699" s="19" t="str">
        <f>IF($B699&lt;&gt;"",ROUND(MAX(Worksheet!W699,Worksheet!AB699),Worksheet!$N$3),"")</f>
        <v/>
      </c>
      <c r="M699" s="19" t="str">
        <f>IF($B699&lt;&gt;"",ROUND(MAX(Worksheet!X699,Worksheet!AA699),Worksheet!$N$3),"")</f>
        <v/>
      </c>
      <c r="N699" s="19" t="str">
        <f>IF($B699&lt;&gt;"",ROUND(MAX(Worksheet!Y699,Worksheet!Z699),Worksheet!$N$3),"")</f>
        <v/>
      </c>
      <c r="Q699" s="19"/>
      <c r="R699" s="19"/>
    </row>
    <row r="700" spans="2:18" x14ac:dyDescent="0.25">
      <c r="B700" s="10" t="str">
        <f>IF(Worksheet!B700&lt;&gt;"",Worksheet!B700,"")</f>
        <v/>
      </c>
      <c r="C700" s="12" t="str">
        <f t="shared" si="43"/>
        <v/>
      </c>
      <c r="D700" s="12" t="str">
        <f t="shared" si="45"/>
        <v/>
      </c>
      <c r="E700" s="31" t="str">
        <f>IF(Worksheet!I700="","",Worksheet!I700)</f>
        <v/>
      </c>
      <c r="F700" s="32"/>
      <c r="G700" s="33"/>
      <c r="J700" s="19"/>
      <c r="K700" s="19"/>
      <c r="L700" s="19" t="str">
        <f>IF($B700&lt;&gt;"",ROUND(MAX(Worksheet!W700,Worksheet!AB700),Worksheet!$N$3),"")</f>
        <v/>
      </c>
      <c r="M700" s="19" t="str">
        <f>IF($B700&lt;&gt;"",ROUND(MAX(Worksheet!X700,Worksheet!AA700),Worksheet!$N$3),"")</f>
        <v/>
      </c>
      <c r="N700" s="19" t="str">
        <f>IF($B700&lt;&gt;"",ROUND(MAX(Worksheet!Y700,Worksheet!Z700),Worksheet!$N$3),"")</f>
        <v/>
      </c>
      <c r="Q700" s="19"/>
      <c r="R700" s="19"/>
    </row>
    <row r="701" spans="2:18" x14ac:dyDescent="0.25">
      <c r="B701" s="10" t="str">
        <f>IF(Worksheet!B701&lt;&gt;"",Worksheet!B701,"")</f>
        <v/>
      </c>
      <c r="C701" s="12" t="str">
        <f t="shared" si="43"/>
        <v/>
      </c>
      <c r="D701" s="12" t="str">
        <f t="shared" si="45"/>
        <v/>
      </c>
      <c r="E701" s="31" t="str">
        <f>IF(Worksheet!I701="","",Worksheet!I701)</f>
        <v/>
      </c>
      <c r="F701" s="32"/>
      <c r="G701" s="33"/>
      <c r="J701" s="19"/>
      <c r="K701" s="19"/>
      <c r="L701" s="19" t="str">
        <f>IF($B701&lt;&gt;"",ROUND(MAX(Worksheet!W701,Worksheet!AB701),Worksheet!$N$3),"")</f>
        <v/>
      </c>
      <c r="M701" s="19" t="str">
        <f>IF($B701&lt;&gt;"",ROUND(MAX(Worksheet!X701,Worksheet!AA701),Worksheet!$N$3),"")</f>
        <v/>
      </c>
      <c r="N701" s="19" t="str">
        <f>IF($B701&lt;&gt;"",ROUND(MAX(Worksheet!Y701,Worksheet!Z701),Worksheet!$N$3),"")</f>
        <v/>
      </c>
      <c r="Q701" s="19"/>
      <c r="R701" s="19"/>
    </row>
    <row r="702" spans="2:18" x14ac:dyDescent="0.25">
      <c r="B702" s="10" t="str">
        <f>IF(Worksheet!B702&lt;&gt;"",Worksheet!B702,"")</f>
        <v/>
      </c>
      <c r="C702" s="12" t="str">
        <f t="shared" si="43"/>
        <v/>
      </c>
      <c r="D702" s="12" t="str">
        <f t="shared" si="45"/>
        <v/>
      </c>
      <c r="E702" s="31" t="str">
        <f>IF(Worksheet!I702="","",Worksheet!I702)</f>
        <v/>
      </c>
      <c r="F702" s="32"/>
      <c r="G702" s="33"/>
      <c r="J702" s="19"/>
      <c r="K702" s="19"/>
      <c r="L702" s="19" t="str">
        <f>IF($B702&lt;&gt;"",ROUND(MAX(Worksheet!W702,Worksheet!AB702),Worksheet!$N$3),"")</f>
        <v/>
      </c>
      <c r="M702" s="19" t="str">
        <f>IF($B702&lt;&gt;"",ROUND(MAX(Worksheet!X702,Worksheet!AA702),Worksheet!$N$3),"")</f>
        <v/>
      </c>
      <c r="N702" s="19" t="str">
        <f>IF($B702&lt;&gt;"",ROUND(MAX(Worksheet!Y702,Worksheet!Z702),Worksheet!$N$3),"")</f>
        <v/>
      </c>
      <c r="Q702" s="19"/>
      <c r="R702" s="19"/>
    </row>
    <row r="703" spans="2:18" x14ac:dyDescent="0.25">
      <c r="B703" s="10" t="str">
        <f>IF(Worksheet!B703&lt;&gt;"",Worksheet!B703,"")</f>
        <v/>
      </c>
      <c r="C703" s="12" t="str">
        <f t="shared" si="43"/>
        <v/>
      </c>
      <c r="D703" s="12" t="str">
        <f t="shared" si="45"/>
        <v/>
      </c>
      <c r="E703" s="31" t="str">
        <f>IF(Worksheet!I703="","",Worksheet!I703)</f>
        <v/>
      </c>
      <c r="F703" s="32"/>
      <c r="G703" s="33"/>
      <c r="J703" s="19"/>
      <c r="K703" s="19"/>
      <c r="L703" s="19" t="str">
        <f>IF($B703&lt;&gt;"",ROUND(MAX(Worksheet!W703,Worksheet!AB703),Worksheet!$N$3),"")</f>
        <v/>
      </c>
      <c r="M703" s="19" t="str">
        <f>IF($B703&lt;&gt;"",ROUND(MAX(Worksheet!X703,Worksheet!AA703),Worksheet!$N$3),"")</f>
        <v/>
      </c>
      <c r="N703" s="19" t="str">
        <f>IF($B703&lt;&gt;"",ROUND(MAX(Worksheet!Y703,Worksheet!Z703),Worksheet!$N$3),"")</f>
        <v/>
      </c>
      <c r="Q703" s="19"/>
      <c r="R703" s="19"/>
    </row>
    <row r="704" spans="2:18" x14ac:dyDescent="0.25">
      <c r="B704" s="10" t="str">
        <f>IF(Worksheet!B704&lt;&gt;"",Worksheet!B704,"")</f>
        <v/>
      </c>
      <c r="C704" s="12" t="str">
        <f t="shared" si="43"/>
        <v/>
      </c>
      <c r="D704" s="12" t="str">
        <f t="shared" si="45"/>
        <v/>
      </c>
      <c r="E704" s="31" t="str">
        <f>IF(Worksheet!I704="","",Worksheet!I704)</f>
        <v/>
      </c>
      <c r="F704" s="32"/>
      <c r="G704" s="33"/>
      <c r="J704" s="19"/>
      <c r="K704" s="19"/>
      <c r="L704" s="19" t="str">
        <f>IF($B704&lt;&gt;"",ROUND(MAX(Worksheet!W704,Worksheet!AB704),Worksheet!$N$3),"")</f>
        <v/>
      </c>
      <c r="M704" s="19" t="str">
        <f>IF($B704&lt;&gt;"",ROUND(MAX(Worksheet!X704,Worksheet!AA704),Worksheet!$N$3),"")</f>
        <v/>
      </c>
      <c r="N704" s="19" t="str">
        <f>IF($B704&lt;&gt;"",ROUND(MAX(Worksheet!Y704,Worksheet!Z704),Worksheet!$N$3),"")</f>
        <v/>
      </c>
      <c r="Q704" s="19"/>
      <c r="R704" s="19"/>
    </row>
    <row r="705" spans="2:18" x14ac:dyDescent="0.25">
      <c r="J705" s="19"/>
      <c r="K705" s="19"/>
      <c r="L705" s="19" t="str">
        <f>IF($B705&lt;&gt;"",ROUND(MAX(Worksheet!W705,Worksheet!AB705),Worksheet!$N$3),"")</f>
        <v/>
      </c>
      <c r="M705" s="19" t="str">
        <f>IF($B705&lt;&gt;"",ROUND(MAX(Worksheet!X705,Worksheet!AA705),Worksheet!$N$3),"")</f>
        <v/>
      </c>
      <c r="N705" s="19" t="str">
        <f>IF($B705&lt;&gt;"",ROUND(MAX(Worksheet!Y705,Worksheet!Z705),Worksheet!$N$3),"")</f>
        <v/>
      </c>
      <c r="Q705" s="19"/>
      <c r="R705" s="19"/>
    </row>
    <row r="706" spans="2:18" x14ac:dyDescent="0.25">
      <c r="B706" s="61" t="s">
        <v>67</v>
      </c>
      <c r="C706" s="61"/>
      <c r="D706" s="61"/>
      <c r="E706" s="61"/>
      <c r="F706" s="61"/>
      <c r="G706" s="61"/>
      <c r="H706" s="2" t="str">
        <f>CONCATENATE("Page ",O706," of ",$Q$1)</f>
        <v>Page 17 of 2</v>
      </c>
      <c r="J706" s="19"/>
      <c r="K706" s="19"/>
      <c r="L706" s="19" t="e">
        <f>IF($B706&lt;&gt;"",ROUND(MAX(Worksheet!W706,Worksheet!AB706),Worksheet!$N$3),"")</f>
        <v>#VALUE!</v>
      </c>
      <c r="M706" s="19" t="e">
        <f>IF($B706&lt;&gt;"",ROUND(MAX(Worksheet!X706,Worksheet!AA706),Worksheet!$N$3),"")</f>
        <v>#VALUE!</v>
      </c>
      <c r="N706" s="19" t="e">
        <f>IF($B706&lt;&gt;"",ROUND(MAX(Worksheet!Y706,Worksheet!Z706),Worksheet!$N$3),"")</f>
        <v>#VALUE!</v>
      </c>
      <c r="O706" s="13">
        <f>O659+1</f>
        <v>17</v>
      </c>
      <c r="P706" s="13">
        <f>P659+1</f>
        <v>17</v>
      </c>
      <c r="Q706" s="19"/>
      <c r="R706" s="19"/>
    </row>
    <row r="707" spans="2:18" ht="18" x14ac:dyDescent="0.25">
      <c r="B707" s="59" t="s">
        <v>72</v>
      </c>
      <c r="C707" s="59"/>
      <c r="D707" s="59"/>
      <c r="E707" s="59"/>
      <c r="F707" s="59"/>
      <c r="G707" s="34"/>
      <c r="J707" s="19"/>
      <c r="K707" s="19"/>
      <c r="L707" s="19" t="e">
        <f>IF($B707&lt;&gt;"",ROUND(MAX(Worksheet!W707,Worksheet!AB707),Worksheet!$N$3),"")</f>
        <v>#VALUE!</v>
      </c>
      <c r="M707" s="19" t="e">
        <f>IF($B707&lt;&gt;"",ROUND(MAX(Worksheet!X707,Worksheet!AA707),Worksheet!$N$3),"")</f>
        <v>#VALUE!</v>
      </c>
      <c r="N707" s="19" t="e">
        <f>IF($B707&lt;&gt;"",ROUND(MAX(Worksheet!Y707,Worksheet!Z707),Worksheet!$N$3),"")</f>
        <v>#VALUE!</v>
      </c>
      <c r="Q707" s="19"/>
      <c r="R707" s="19"/>
    </row>
    <row r="708" spans="2:18" ht="16.5" thickBot="1" x14ac:dyDescent="0.3">
      <c r="B708" s="3" t="s">
        <v>31</v>
      </c>
      <c r="C708" s="28">
        <f>$C$3</f>
        <v>0</v>
      </c>
      <c r="D708" s="3" t="s">
        <v>24</v>
      </c>
      <c r="E708" s="4" t="e">
        <f>#REF!</f>
        <v>#REF!</v>
      </c>
      <c r="G708" s="5"/>
      <c r="J708" s="19"/>
      <c r="K708" s="19"/>
      <c r="L708" s="19" t="e">
        <f>IF($B708&lt;&gt;"",ROUND(MAX(Worksheet!W708,Worksheet!AB708),Worksheet!$N$3),"")</f>
        <v>#VALUE!</v>
      </c>
      <c r="M708" s="19" t="e">
        <f>IF($B708&lt;&gt;"",ROUND(MAX(Worksheet!X708,Worksheet!AA708),Worksheet!$N$3),"")</f>
        <v>#VALUE!</v>
      </c>
      <c r="N708" s="19" t="e">
        <f>IF($B708&lt;&gt;"",ROUND(MAX(Worksheet!Y708,Worksheet!Z708),Worksheet!$N$3),"")</f>
        <v>#VALUE!</v>
      </c>
      <c r="Q708" s="19"/>
      <c r="R708" s="19"/>
    </row>
    <row r="709" spans="2:18" x14ac:dyDescent="0.25">
      <c r="G709" s="6"/>
      <c r="J709" s="19"/>
      <c r="K709" s="19"/>
      <c r="L709" s="19" t="str">
        <f>IF($B709&lt;&gt;"",ROUND(MAX(Worksheet!W709,Worksheet!AB709),Worksheet!$N$3),"")</f>
        <v/>
      </c>
      <c r="M709" s="19" t="str">
        <f>IF($B709&lt;&gt;"",ROUND(MAX(Worksheet!X709,Worksheet!AA709),Worksheet!$N$3),"")</f>
        <v/>
      </c>
      <c r="N709" s="19" t="str">
        <f>IF($B709&lt;&gt;"",ROUND(MAX(Worksheet!Y709,Worksheet!Z709),Worksheet!$N$3),"")</f>
        <v/>
      </c>
      <c r="Q709" s="19"/>
      <c r="R709" s="19"/>
    </row>
    <row r="710" spans="2:18" x14ac:dyDescent="0.25">
      <c r="C710" s="60" t="s">
        <v>70</v>
      </c>
      <c r="D710" s="60"/>
      <c r="G710" s="6"/>
      <c r="J710" s="19"/>
      <c r="K710" s="19"/>
      <c r="L710" s="19" t="str">
        <f>IF($B710&lt;&gt;"",ROUND(MAX(Worksheet!W710,Worksheet!AB710),Worksheet!$N$3),"")</f>
        <v/>
      </c>
      <c r="M710" s="19" t="str">
        <f>IF($B710&lt;&gt;"",ROUND(MAX(Worksheet!X710,Worksheet!AA710),Worksheet!$N$3),"")</f>
        <v/>
      </c>
      <c r="N710" s="19" t="str">
        <f>IF($B710&lt;&gt;"",ROUND(MAX(Worksheet!Y710,Worksheet!Z710),Worksheet!$N$3),"")</f>
        <v/>
      </c>
      <c r="Q710" s="19"/>
      <c r="R710" s="19"/>
    </row>
    <row r="711" spans="2:18" x14ac:dyDescent="0.25">
      <c r="B711" s="7" t="s">
        <v>45</v>
      </c>
      <c r="C711" s="7" t="s">
        <v>9</v>
      </c>
      <c r="D711" s="7" t="s">
        <v>11</v>
      </c>
      <c r="E711" s="35" t="s">
        <v>52</v>
      </c>
      <c r="F711" s="35"/>
      <c r="G711" s="35"/>
      <c r="J711" s="19"/>
      <c r="K711" s="19"/>
      <c r="L711" s="19" t="e">
        <f>IF($B711&lt;&gt;"",ROUND(MAX(Worksheet!W711,Worksheet!AB711),Worksheet!$N$3),"")</f>
        <v>#VALUE!</v>
      </c>
      <c r="M711" s="19" t="e">
        <f>IF($B711&lt;&gt;"",ROUND(MAX(Worksheet!X711,Worksheet!AA711),Worksheet!$N$3),"")</f>
        <v>#VALUE!</v>
      </c>
      <c r="N711" s="19" t="e">
        <f>IF($B711&lt;&gt;"",ROUND(MAX(Worksheet!Y711,Worksheet!Z711),Worksheet!$N$3),"")</f>
        <v>#VALUE!</v>
      </c>
      <c r="Q711" s="19"/>
      <c r="R711" s="19"/>
    </row>
    <row r="712" spans="2:18" x14ac:dyDescent="0.25">
      <c r="B712" s="10" t="str">
        <f>IF(Worksheet!B712&lt;&gt;"",Worksheet!B712,"")</f>
        <v/>
      </c>
      <c r="C712" s="12" t="str">
        <f t="shared" ref="C712:C751" si="46">IF(ISERROR(L712),"",L712)</f>
        <v/>
      </c>
      <c r="D712" s="12" t="str">
        <f t="shared" ref="D712:D727" si="47">IF(ISERROR(N712),"",N712)</f>
        <v/>
      </c>
      <c r="E712" s="31" t="str">
        <f>IF(Worksheet!I712="","",Worksheet!I712)</f>
        <v/>
      </c>
      <c r="F712" s="32"/>
      <c r="G712" s="33"/>
      <c r="J712" s="19"/>
      <c r="K712" s="19"/>
      <c r="L712" s="19" t="str">
        <f>IF($B712&lt;&gt;"",ROUND(MAX(Worksheet!W712,Worksheet!AB712),Worksheet!$N$3),"")</f>
        <v/>
      </c>
      <c r="M712" s="19" t="str">
        <f>IF($B712&lt;&gt;"",ROUND(MAX(Worksheet!X712,Worksheet!AA712),Worksheet!$N$3),"")</f>
        <v/>
      </c>
      <c r="N712" s="19" t="str">
        <f>IF($B712&lt;&gt;"",ROUND(MAX(Worksheet!Y712,Worksheet!Z712),Worksheet!$N$3),"")</f>
        <v/>
      </c>
      <c r="Q712" s="13">
        <f>IF(B712="",Q665,Q665+1)</f>
        <v>2</v>
      </c>
      <c r="R712" s="19"/>
    </row>
    <row r="713" spans="2:18" x14ac:dyDescent="0.25">
      <c r="B713" s="10" t="str">
        <f>IF(Worksheet!B713&lt;&gt;"",Worksheet!B713,"")</f>
        <v/>
      </c>
      <c r="C713" s="12" t="str">
        <f t="shared" si="46"/>
        <v/>
      </c>
      <c r="D713" s="12" t="str">
        <f t="shared" si="47"/>
        <v/>
      </c>
      <c r="E713" s="31" t="str">
        <f>IF(Worksheet!I713="","",Worksheet!I713)</f>
        <v/>
      </c>
      <c r="F713" s="32"/>
      <c r="G713" s="33"/>
      <c r="J713" s="19"/>
      <c r="K713" s="19"/>
      <c r="L713" s="19" t="str">
        <f>IF($B713&lt;&gt;"",ROUND(MAX(Worksheet!W713,Worksheet!AB713),Worksheet!$N$3),"")</f>
        <v/>
      </c>
      <c r="M713" s="19" t="str">
        <f>IF($B713&lt;&gt;"",ROUND(MAX(Worksheet!X713,Worksheet!AA713),Worksheet!$N$3),"")</f>
        <v/>
      </c>
      <c r="N713" s="19" t="str">
        <f>IF($B713&lt;&gt;"",ROUND(MAX(Worksheet!Y713,Worksheet!Z713),Worksheet!$N$3),"")</f>
        <v/>
      </c>
      <c r="Q713" s="19"/>
      <c r="R713" s="19"/>
    </row>
    <row r="714" spans="2:18" x14ac:dyDescent="0.25">
      <c r="B714" s="10" t="str">
        <f>IF(Worksheet!B714&lt;&gt;"",Worksheet!B714,"")</f>
        <v/>
      </c>
      <c r="C714" s="12" t="str">
        <f t="shared" si="46"/>
        <v/>
      </c>
      <c r="D714" s="12" t="str">
        <f t="shared" si="47"/>
        <v/>
      </c>
      <c r="E714" s="31" t="str">
        <f>IF(Worksheet!I714="","",Worksheet!I714)</f>
        <v/>
      </c>
      <c r="F714" s="32"/>
      <c r="G714" s="33"/>
      <c r="J714" s="19"/>
      <c r="K714" s="19"/>
      <c r="L714" s="19" t="str">
        <f>IF($B714&lt;&gt;"",ROUND(MAX(Worksheet!W714,Worksheet!AB714),Worksheet!$N$3),"")</f>
        <v/>
      </c>
      <c r="M714" s="19" t="str">
        <f>IF($B714&lt;&gt;"",ROUND(MAX(Worksheet!X714,Worksheet!AA714),Worksheet!$N$3),"")</f>
        <v/>
      </c>
      <c r="N714" s="19" t="str">
        <f>IF($B714&lt;&gt;"",ROUND(MAX(Worksheet!Y714,Worksheet!Z714),Worksheet!$N$3),"")</f>
        <v/>
      </c>
      <c r="Q714" s="19"/>
      <c r="R714" s="19"/>
    </row>
    <row r="715" spans="2:18" x14ac:dyDescent="0.25">
      <c r="B715" s="10" t="str">
        <f>IF(Worksheet!B715&lt;&gt;"",Worksheet!B715,"")</f>
        <v/>
      </c>
      <c r="C715" s="12" t="str">
        <f t="shared" si="46"/>
        <v/>
      </c>
      <c r="D715" s="12" t="str">
        <f t="shared" si="47"/>
        <v/>
      </c>
      <c r="E715" s="31" t="str">
        <f>IF(Worksheet!I715="","",Worksheet!I715)</f>
        <v/>
      </c>
      <c r="F715" s="32"/>
      <c r="G715" s="33"/>
      <c r="J715" s="19"/>
      <c r="K715" s="19"/>
      <c r="L715" s="19" t="str">
        <f>IF($B715&lt;&gt;"",ROUND(MAX(Worksheet!W715,Worksheet!AB715),Worksheet!$N$3),"")</f>
        <v/>
      </c>
      <c r="M715" s="19" t="str">
        <f>IF($B715&lt;&gt;"",ROUND(MAX(Worksheet!X715,Worksheet!AA715),Worksheet!$N$3),"")</f>
        <v/>
      </c>
      <c r="N715" s="19" t="str">
        <f>IF($B715&lt;&gt;"",ROUND(MAX(Worksheet!Y715,Worksheet!Z715),Worksheet!$N$3),"")</f>
        <v/>
      </c>
      <c r="Q715" s="19"/>
      <c r="R715" s="19"/>
    </row>
    <row r="716" spans="2:18" x14ac:dyDescent="0.25">
      <c r="B716" s="10" t="str">
        <f>IF(Worksheet!B716&lt;&gt;"",Worksheet!B716,"")</f>
        <v/>
      </c>
      <c r="C716" s="12" t="str">
        <f t="shared" si="46"/>
        <v/>
      </c>
      <c r="D716" s="12" t="str">
        <f t="shared" si="47"/>
        <v/>
      </c>
      <c r="E716" s="31" t="str">
        <f>IF(Worksheet!I716="","",Worksheet!I716)</f>
        <v/>
      </c>
      <c r="F716" s="32"/>
      <c r="G716" s="33"/>
      <c r="J716" s="19"/>
      <c r="K716" s="19"/>
      <c r="L716" s="19" t="str">
        <f>IF($B716&lt;&gt;"",ROUND(MAX(Worksheet!W716,Worksheet!AB716),Worksheet!$N$3),"")</f>
        <v/>
      </c>
      <c r="M716" s="19" t="str">
        <f>IF($B716&lt;&gt;"",ROUND(MAX(Worksheet!X716,Worksheet!AA716),Worksheet!$N$3),"")</f>
        <v/>
      </c>
      <c r="N716" s="19" t="str">
        <f>IF($B716&lt;&gt;"",ROUND(MAX(Worksheet!Y716,Worksheet!Z716),Worksheet!$N$3),"")</f>
        <v/>
      </c>
      <c r="Q716" s="19"/>
      <c r="R716" s="19"/>
    </row>
    <row r="717" spans="2:18" x14ac:dyDescent="0.25">
      <c r="B717" s="10" t="str">
        <f>IF(Worksheet!B717&lt;&gt;"",Worksheet!B717,"")</f>
        <v/>
      </c>
      <c r="C717" s="12" t="str">
        <f t="shared" si="46"/>
        <v/>
      </c>
      <c r="D717" s="12" t="str">
        <f t="shared" si="47"/>
        <v/>
      </c>
      <c r="E717" s="31" t="str">
        <f>IF(Worksheet!I717="","",Worksheet!I717)</f>
        <v/>
      </c>
      <c r="F717" s="32"/>
      <c r="G717" s="33"/>
      <c r="J717" s="19"/>
      <c r="K717" s="19"/>
      <c r="L717" s="19" t="str">
        <f>IF($B717&lt;&gt;"",ROUND(MAX(Worksheet!W717,Worksheet!AB717),Worksheet!$N$3),"")</f>
        <v/>
      </c>
      <c r="M717" s="19" t="str">
        <f>IF($B717&lt;&gt;"",ROUND(MAX(Worksheet!X717,Worksheet!AA717),Worksheet!$N$3),"")</f>
        <v/>
      </c>
      <c r="N717" s="19" t="str">
        <f>IF($B717&lt;&gt;"",ROUND(MAX(Worksheet!Y717,Worksheet!Z717),Worksheet!$N$3),"")</f>
        <v/>
      </c>
      <c r="Q717" s="19"/>
      <c r="R717" s="19"/>
    </row>
    <row r="718" spans="2:18" x14ac:dyDescent="0.25">
      <c r="B718" s="10" t="str">
        <f>IF(Worksheet!B718&lt;&gt;"",Worksheet!B718,"")</f>
        <v/>
      </c>
      <c r="C718" s="12" t="str">
        <f t="shared" si="46"/>
        <v/>
      </c>
      <c r="D718" s="12" t="str">
        <f t="shared" si="47"/>
        <v/>
      </c>
      <c r="E718" s="31" t="str">
        <f>IF(Worksheet!I718="","",Worksheet!I718)</f>
        <v/>
      </c>
      <c r="F718" s="32"/>
      <c r="G718" s="33"/>
      <c r="J718" s="19"/>
      <c r="K718" s="19"/>
      <c r="L718" s="19" t="str">
        <f>IF($B718&lt;&gt;"",ROUND(MAX(Worksheet!W718,Worksheet!AB718),Worksheet!$N$3),"")</f>
        <v/>
      </c>
      <c r="M718" s="19" t="str">
        <f>IF($B718&lt;&gt;"",ROUND(MAX(Worksheet!X718,Worksheet!AA718),Worksheet!$N$3),"")</f>
        <v/>
      </c>
      <c r="N718" s="19" t="str">
        <f>IF($B718&lt;&gt;"",ROUND(MAX(Worksheet!Y718,Worksheet!Z718),Worksheet!$N$3),"")</f>
        <v/>
      </c>
      <c r="Q718" s="19"/>
      <c r="R718" s="19"/>
    </row>
    <row r="719" spans="2:18" x14ac:dyDescent="0.25">
      <c r="B719" s="10" t="str">
        <f>IF(Worksheet!B719&lt;&gt;"",Worksheet!B719,"")</f>
        <v/>
      </c>
      <c r="C719" s="12" t="str">
        <f t="shared" si="46"/>
        <v/>
      </c>
      <c r="D719" s="12" t="str">
        <f t="shared" si="47"/>
        <v/>
      </c>
      <c r="E719" s="31" t="str">
        <f>IF(Worksheet!I719="","",Worksheet!I719)</f>
        <v/>
      </c>
      <c r="F719" s="32"/>
      <c r="G719" s="33"/>
      <c r="J719" s="19"/>
      <c r="K719" s="19"/>
      <c r="L719" s="19" t="str">
        <f>IF($B719&lt;&gt;"",ROUND(MAX(Worksheet!W719,Worksheet!AB719),Worksheet!$N$3),"")</f>
        <v/>
      </c>
      <c r="M719" s="19" t="str">
        <f>IF($B719&lt;&gt;"",ROUND(MAX(Worksheet!X719,Worksheet!AA719),Worksheet!$N$3),"")</f>
        <v/>
      </c>
      <c r="N719" s="19" t="str">
        <f>IF($B719&lt;&gt;"",ROUND(MAX(Worksheet!Y719,Worksheet!Z719),Worksheet!$N$3),"")</f>
        <v/>
      </c>
      <c r="Q719" s="19"/>
      <c r="R719" s="19"/>
    </row>
    <row r="720" spans="2:18" x14ac:dyDescent="0.25">
      <c r="B720" s="10" t="str">
        <f>IF(Worksheet!B720&lt;&gt;"",Worksheet!B720,"")</f>
        <v/>
      </c>
      <c r="C720" s="12" t="str">
        <f t="shared" si="46"/>
        <v/>
      </c>
      <c r="D720" s="12" t="str">
        <f t="shared" si="47"/>
        <v/>
      </c>
      <c r="E720" s="31" t="str">
        <f>IF(Worksheet!I720="","",Worksheet!I720)</f>
        <v/>
      </c>
      <c r="F720" s="32"/>
      <c r="G720" s="33"/>
      <c r="J720" s="19"/>
      <c r="K720" s="19"/>
      <c r="L720" s="19" t="str">
        <f>IF($B720&lt;&gt;"",ROUND(MAX(Worksheet!W720,Worksheet!AB720),Worksheet!$N$3),"")</f>
        <v/>
      </c>
      <c r="M720" s="19" t="str">
        <f>IF($B720&lt;&gt;"",ROUND(MAX(Worksheet!X720,Worksheet!AA720),Worksheet!$N$3),"")</f>
        <v/>
      </c>
      <c r="N720" s="19" t="str">
        <f>IF($B720&lt;&gt;"",ROUND(MAX(Worksheet!Y720,Worksheet!Z720),Worksheet!$N$3),"")</f>
        <v/>
      </c>
      <c r="Q720" s="19"/>
      <c r="R720" s="19"/>
    </row>
    <row r="721" spans="2:18" x14ac:dyDescent="0.25">
      <c r="B721" s="10" t="str">
        <f>IF(Worksheet!B721&lt;&gt;"",Worksheet!B721,"")</f>
        <v/>
      </c>
      <c r="C721" s="12" t="str">
        <f t="shared" si="46"/>
        <v/>
      </c>
      <c r="D721" s="12" t="str">
        <f t="shared" si="47"/>
        <v/>
      </c>
      <c r="E721" s="31" t="str">
        <f>IF(Worksheet!I721="","",Worksheet!I721)</f>
        <v/>
      </c>
      <c r="F721" s="32"/>
      <c r="G721" s="33"/>
      <c r="J721" s="19"/>
      <c r="K721" s="19"/>
      <c r="L721" s="19" t="str">
        <f>IF($B721&lt;&gt;"",ROUND(MAX(Worksheet!W721,Worksheet!AB721),Worksheet!$N$3),"")</f>
        <v/>
      </c>
      <c r="M721" s="19" t="str">
        <f>IF($B721&lt;&gt;"",ROUND(MAX(Worksheet!X721,Worksheet!AA721),Worksheet!$N$3),"")</f>
        <v/>
      </c>
      <c r="N721" s="19" t="str">
        <f>IF($B721&lt;&gt;"",ROUND(MAX(Worksheet!Y721,Worksheet!Z721),Worksheet!$N$3),"")</f>
        <v/>
      </c>
      <c r="Q721" s="19"/>
      <c r="R721" s="19"/>
    </row>
    <row r="722" spans="2:18" x14ac:dyDescent="0.25">
      <c r="B722" s="10" t="str">
        <f>IF(Worksheet!B722&lt;&gt;"",Worksheet!B722,"")</f>
        <v/>
      </c>
      <c r="C722" s="12" t="str">
        <f t="shared" si="46"/>
        <v/>
      </c>
      <c r="D722" s="12" t="str">
        <f t="shared" si="47"/>
        <v/>
      </c>
      <c r="E722" s="31" t="str">
        <f>IF(Worksheet!I722="","",Worksheet!I722)</f>
        <v/>
      </c>
      <c r="F722" s="32"/>
      <c r="G722" s="33"/>
      <c r="J722" s="19"/>
      <c r="K722" s="19"/>
      <c r="L722" s="19" t="str">
        <f>IF($B722&lt;&gt;"",ROUND(MAX(Worksheet!W722,Worksheet!AB722),Worksheet!$N$3),"")</f>
        <v/>
      </c>
      <c r="M722" s="19" t="str">
        <f>IF($B722&lt;&gt;"",ROUND(MAX(Worksheet!X722,Worksheet!AA722),Worksheet!$N$3),"")</f>
        <v/>
      </c>
      <c r="N722" s="19" t="str">
        <f>IF($B722&lt;&gt;"",ROUND(MAX(Worksheet!Y722,Worksheet!Z722),Worksheet!$N$3),"")</f>
        <v/>
      </c>
      <c r="Q722" s="19"/>
      <c r="R722" s="19"/>
    </row>
    <row r="723" spans="2:18" x14ac:dyDescent="0.25">
      <c r="B723" s="10" t="str">
        <f>IF(Worksheet!B723&lt;&gt;"",Worksheet!B723,"")</f>
        <v/>
      </c>
      <c r="C723" s="12" t="str">
        <f t="shared" si="46"/>
        <v/>
      </c>
      <c r="D723" s="12" t="str">
        <f t="shared" si="47"/>
        <v/>
      </c>
      <c r="E723" s="31" t="str">
        <f>IF(Worksheet!I723="","",Worksheet!I723)</f>
        <v/>
      </c>
      <c r="F723" s="32"/>
      <c r="G723" s="33"/>
      <c r="J723" s="19"/>
      <c r="K723" s="19"/>
      <c r="L723" s="19" t="str">
        <f>IF($B723&lt;&gt;"",ROUND(MAX(Worksheet!W723,Worksheet!AB723),Worksheet!$N$3),"")</f>
        <v/>
      </c>
      <c r="M723" s="19" t="str">
        <f>IF($B723&lt;&gt;"",ROUND(MAX(Worksheet!X723,Worksheet!AA723),Worksheet!$N$3),"")</f>
        <v/>
      </c>
      <c r="N723" s="19" t="str">
        <f>IF($B723&lt;&gt;"",ROUND(MAX(Worksheet!Y723,Worksheet!Z723),Worksheet!$N$3),"")</f>
        <v/>
      </c>
      <c r="Q723" s="19"/>
      <c r="R723" s="19"/>
    </row>
    <row r="724" spans="2:18" x14ac:dyDescent="0.25">
      <c r="B724" s="10" t="str">
        <f>IF(Worksheet!B724&lt;&gt;"",Worksheet!B724,"")</f>
        <v/>
      </c>
      <c r="C724" s="12" t="str">
        <f t="shared" si="46"/>
        <v/>
      </c>
      <c r="D724" s="12" t="str">
        <f t="shared" si="47"/>
        <v/>
      </c>
      <c r="E724" s="31" t="str">
        <f>IF(Worksheet!I724="","",Worksheet!I724)</f>
        <v/>
      </c>
      <c r="F724" s="32"/>
      <c r="G724" s="33"/>
      <c r="J724" s="19"/>
      <c r="K724" s="19"/>
      <c r="L724" s="19" t="str">
        <f>IF($B724&lt;&gt;"",ROUND(MAX(Worksheet!W724,Worksheet!AB724),Worksheet!$N$3),"")</f>
        <v/>
      </c>
      <c r="M724" s="19" t="str">
        <f>IF($B724&lt;&gt;"",ROUND(MAX(Worksheet!X724,Worksheet!AA724),Worksheet!$N$3),"")</f>
        <v/>
      </c>
      <c r="N724" s="19" t="str">
        <f>IF($B724&lt;&gt;"",ROUND(MAX(Worksheet!Y724,Worksheet!Z724),Worksheet!$N$3),"")</f>
        <v/>
      </c>
      <c r="Q724" s="19"/>
      <c r="R724" s="19"/>
    </row>
    <row r="725" spans="2:18" x14ac:dyDescent="0.25">
      <c r="B725" s="10" t="str">
        <f>IF(Worksheet!B725&lt;&gt;"",Worksheet!B725,"")</f>
        <v/>
      </c>
      <c r="C725" s="12" t="str">
        <f t="shared" si="46"/>
        <v/>
      </c>
      <c r="D725" s="12" t="str">
        <f t="shared" si="47"/>
        <v/>
      </c>
      <c r="E725" s="31" t="str">
        <f>IF(Worksheet!I725="","",Worksheet!I725)</f>
        <v/>
      </c>
      <c r="F725" s="32"/>
      <c r="G725" s="33"/>
      <c r="J725" s="19"/>
      <c r="K725" s="19"/>
      <c r="L725" s="19" t="str">
        <f>IF($B725&lt;&gt;"",ROUND(MAX(Worksheet!W725,Worksheet!AB725),Worksheet!$N$3),"")</f>
        <v/>
      </c>
      <c r="M725" s="19" t="str">
        <f>IF($B725&lt;&gt;"",ROUND(MAX(Worksheet!X725,Worksheet!AA725),Worksheet!$N$3),"")</f>
        <v/>
      </c>
      <c r="N725" s="19" t="str">
        <f>IF($B725&lt;&gt;"",ROUND(MAX(Worksheet!Y725,Worksheet!Z725),Worksheet!$N$3),"")</f>
        <v/>
      </c>
      <c r="Q725" s="19"/>
      <c r="R725" s="19"/>
    </row>
    <row r="726" spans="2:18" x14ac:dyDescent="0.25">
      <c r="B726" s="10" t="str">
        <f>IF(Worksheet!B726&lt;&gt;"",Worksheet!B726,"")</f>
        <v/>
      </c>
      <c r="C726" s="12" t="str">
        <f t="shared" si="46"/>
        <v/>
      </c>
      <c r="D726" s="12" t="str">
        <f t="shared" si="47"/>
        <v/>
      </c>
      <c r="E726" s="31" t="str">
        <f>IF(Worksheet!I726="","",Worksheet!I726)</f>
        <v/>
      </c>
      <c r="F726" s="32"/>
      <c r="G726" s="33"/>
      <c r="J726" s="19"/>
      <c r="K726" s="19"/>
      <c r="L726" s="19" t="str">
        <f>IF($B726&lt;&gt;"",ROUND(MAX(Worksheet!W726,Worksheet!AB726),Worksheet!$N$3),"")</f>
        <v/>
      </c>
      <c r="M726" s="19" t="str">
        <f>IF($B726&lt;&gt;"",ROUND(MAX(Worksheet!X726,Worksheet!AA726),Worksheet!$N$3),"")</f>
        <v/>
      </c>
      <c r="N726" s="19" t="str">
        <f>IF($B726&lt;&gt;"",ROUND(MAX(Worksheet!Y726,Worksheet!Z726),Worksheet!$N$3),"")</f>
        <v/>
      </c>
      <c r="Q726" s="19"/>
      <c r="R726" s="19"/>
    </row>
    <row r="727" spans="2:18" x14ac:dyDescent="0.25">
      <c r="B727" s="10" t="str">
        <f>IF(Worksheet!B727&lt;&gt;"",Worksheet!B727,"")</f>
        <v/>
      </c>
      <c r="C727" s="12" t="str">
        <f t="shared" si="46"/>
        <v/>
      </c>
      <c r="D727" s="12" t="str">
        <f t="shared" si="47"/>
        <v/>
      </c>
      <c r="E727" s="31" t="str">
        <f>IF(Worksheet!I727="","",Worksheet!I727)</f>
        <v/>
      </c>
      <c r="F727" s="32"/>
      <c r="G727" s="33"/>
      <c r="J727" s="19"/>
      <c r="K727" s="19"/>
      <c r="L727" s="19" t="str">
        <f>IF($B727&lt;&gt;"",ROUND(MAX(Worksheet!W727,Worksheet!AB727),Worksheet!$N$3),"")</f>
        <v/>
      </c>
      <c r="M727" s="19" t="str">
        <f>IF($B727&lt;&gt;"",ROUND(MAX(Worksheet!X727,Worksheet!AA727),Worksheet!$N$3),"")</f>
        <v/>
      </c>
      <c r="N727" s="19" t="str">
        <f>IF($B727&lt;&gt;"",ROUND(MAX(Worksheet!Y727,Worksheet!Z727),Worksheet!$N$3),"")</f>
        <v/>
      </c>
      <c r="Q727" s="19"/>
      <c r="R727" s="19"/>
    </row>
    <row r="728" spans="2:18" x14ac:dyDescent="0.25">
      <c r="B728" s="10" t="str">
        <f>IF(Worksheet!B728&lt;&gt;"",Worksheet!B728,"")</f>
        <v/>
      </c>
      <c r="C728" s="12" t="str">
        <f t="shared" si="46"/>
        <v/>
      </c>
      <c r="D728" s="12" t="str">
        <f t="shared" ref="D728:D751" si="48">IF(ISERROR(N728),"",N728)</f>
        <v/>
      </c>
      <c r="E728" s="31" t="str">
        <f>IF(Worksheet!I728="","",Worksheet!I728)</f>
        <v/>
      </c>
      <c r="F728" s="32"/>
      <c r="G728" s="33"/>
      <c r="J728" s="19"/>
      <c r="K728" s="19"/>
      <c r="L728" s="19" t="str">
        <f>IF($B728&lt;&gt;"",ROUND(MAX(Worksheet!W728,Worksheet!AB728),Worksheet!$N$3),"")</f>
        <v/>
      </c>
      <c r="M728" s="19" t="str">
        <f>IF($B728&lt;&gt;"",ROUND(MAX(Worksheet!X728,Worksheet!AA728),Worksheet!$N$3),"")</f>
        <v/>
      </c>
      <c r="N728" s="19" t="str">
        <f>IF($B728&lt;&gt;"",ROUND(MAX(Worksheet!Y728,Worksheet!Z728),Worksheet!$N$3),"")</f>
        <v/>
      </c>
      <c r="Q728" s="19"/>
      <c r="R728" s="19"/>
    </row>
    <row r="729" spans="2:18" x14ac:dyDescent="0.25">
      <c r="B729" s="10" t="str">
        <f>IF(Worksheet!B729&lt;&gt;"",Worksheet!B729,"")</f>
        <v/>
      </c>
      <c r="C729" s="12" t="str">
        <f t="shared" si="46"/>
        <v/>
      </c>
      <c r="D729" s="12" t="str">
        <f t="shared" si="48"/>
        <v/>
      </c>
      <c r="E729" s="31" t="str">
        <f>IF(Worksheet!I729="","",Worksheet!I729)</f>
        <v/>
      </c>
      <c r="F729" s="32"/>
      <c r="G729" s="33"/>
      <c r="J729" s="19"/>
      <c r="K729" s="19"/>
      <c r="L729" s="19" t="str">
        <f>IF($B729&lt;&gt;"",ROUND(MAX(Worksheet!W729,Worksheet!AB729),Worksheet!$N$3),"")</f>
        <v/>
      </c>
      <c r="M729" s="19" t="str">
        <f>IF($B729&lt;&gt;"",ROUND(MAX(Worksheet!X729,Worksheet!AA729),Worksheet!$N$3),"")</f>
        <v/>
      </c>
      <c r="N729" s="19" t="str">
        <f>IF($B729&lt;&gt;"",ROUND(MAX(Worksheet!Y729,Worksheet!Z729),Worksheet!$N$3),"")</f>
        <v/>
      </c>
      <c r="Q729" s="19"/>
      <c r="R729" s="19"/>
    </row>
    <row r="730" spans="2:18" x14ac:dyDescent="0.25">
      <c r="B730" s="10" t="str">
        <f>IF(Worksheet!B730&lt;&gt;"",Worksheet!B730,"")</f>
        <v/>
      </c>
      <c r="C730" s="12" t="str">
        <f t="shared" si="46"/>
        <v/>
      </c>
      <c r="D730" s="12" t="str">
        <f t="shared" si="48"/>
        <v/>
      </c>
      <c r="E730" s="31" t="str">
        <f>IF(Worksheet!I730="","",Worksheet!I730)</f>
        <v/>
      </c>
      <c r="F730" s="32"/>
      <c r="G730" s="33"/>
      <c r="J730" s="19"/>
      <c r="K730" s="19"/>
      <c r="L730" s="19" t="str">
        <f>IF($B730&lt;&gt;"",ROUND(MAX(Worksheet!W730,Worksheet!AB730),Worksheet!$N$3),"")</f>
        <v/>
      </c>
      <c r="M730" s="19" t="str">
        <f>IF($B730&lt;&gt;"",ROUND(MAX(Worksheet!X730,Worksheet!AA730),Worksheet!$N$3),"")</f>
        <v/>
      </c>
      <c r="N730" s="19" t="str">
        <f>IF($B730&lt;&gt;"",ROUND(MAX(Worksheet!Y730,Worksheet!Z730),Worksheet!$N$3),"")</f>
        <v/>
      </c>
      <c r="Q730" s="19"/>
      <c r="R730" s="19"/>
    </row>
    <row r="731" spans="2:18" x14ac:dyDescent="0.25">
      <c r="B731" s="10" t="str">
        <f>IF(Worksheet!B731&lt;&gt;"",Worksheet!B731,"")</f>
        <v/>
      </c>
      <c r="C731" s="12" t="str">
        <f t="shared" si="46"/>
        <v/>
      </c>
      <c r="D731" s="12" t="str">
        <f t="shared" si="48"/>
        <v/>
      </c>
      <c r="E731" s="31" t="str">
        <f>IF(Worksheet!I731="","",Worksheet!I731)</f>
        <v/>
      </c>
      <c r="F731" s="32"/>
      <c r="G731" s="33"/>
      <c r="J731" s="19"/>
      <c r="K731" s="19"/>
      <c r="L731" s="19" t="str">
        <f>IF($B731&lt;&gt;"",ROUND(MAX(Worksheet!W731,Worksheet!AB731),Worksheet!$N$3),"")</f>
        <v/>
      </c>
      <c r="M731" s="19" t="str">
        <f>IF($B731&lt;&gt;"",ROUND(MAX(Worksheet!X731,Worksheet!AA731),Worksheet!$N$3),"")</f>
        <v/>
      </c>
      <c r="N731" s="19" t="str">
        <f>IF($B731&lt;&gt;"",ROUND(MAX(Worksheet!Y731,Worksheet!Z731),Worksheet!$N$3),"")</f>
        <v/>
      </c>
      <c r="Q731" s="19"/>
      <c r="R731" s="19"/>
    </row>
    <row r="732" spans="2:18" x14ac:dyDescent="0.25">
      <c r="B732" s="10" t="str">
        <f>IF(Worksheet!B732&lt;&gt;"",Worksheet!B732,"")</f>
        <v/>
      </c>
      <c r="C732" s="12" t="str">
        <f t="shared" si="46"/>
        <v/>
      </c>
      <c r="D732" s="12" t="str">
        <f t="shared" si="48"/>
        <v/>
      </c>
      <c r="E732" s="31" t="str">
        <f>IF(Worksheet!I732="","",Worksheet!I732)</f>
        <v/>
      </c>
      <c r="F732" s="32"/>
      <c r="G732" s="33"/>
      <c r="J732" s="19"/>
      <c r="K732" s="19"/>
      <c r="L732" s="19" t="str">
        <f>IF($B732&lt;&gt;"",ROUND(MAX(Worksheet!W732,Worksheet!AB732),Worksheet!$N$3),"")</f>
        <v/>
      </c>
      <c r="M732" s="19" t="str">
        <f>IF($B732&lt;&gt;"",ROUND(MAX(Worksheet!X732,Worksheet!AA732),Worksheet!$N$3),"")</f>
        <v/>
      </c>
      <c r="N732" s="19" t="str">
        <f>IF($B732&lt;&gt;"",ROUND(MAX(Worksheet!Y732,Worksheet!Z732),Worksheet!$N$3),"")</f>
        <v/>
      </c>
      <c r="Q732" s="19"/>
      <c r="R732" s="19"/>
    </row>
    <row r="733" spans="2:18" x14ac:dyDescent="0.25">
      <c r="B733" s="10" t="str">
        <f>IF(Worksheet!B733&lt;&gt;"",Worksheet!B733,"")</f>
        <v/>
      </c>
      <c r="C733" s="12" t="str">
        <f t="shared" si="46"/>
        <v/>
      </c>
      <c r="D733" s="12" t="str">
        <f t="shared" si="48"/>
        <v/>
      </c>
      <c r="E733" s="31" t="str">
        <f>IF(Worksheet!I733="","",Worksheet!I733)</f>
        <v/>
      </c>
      <c r="F733" s="32"/>
      <c r="G733" s="33"/>
      <c r="J733" s="19"/>
      <c r="K733" s="19"/>
      <c r="L733" s="19" t="str">
        <f>IF($B733&lt;&gt;"",ROUND(MAX(Worksheet!W733,Worksheet!AB733),Worksheet!$N$3),"")</f>
        <v/>
      </c>
      <c r="M733" s="19" t="str">
        <f>IF($B733&lt;&gt;"",ROUND(MAX(Worksheet!X733,Worksheet!AA733),Worksheet!$N$3),"")</f>
        <v/>
      </c>
      <c r="N733" s="19" t="str">
        <f>IF($B733&lt;&gt;"",ROUND(MAX(Worksheet!Y733,Worksheet!Z733),Worksheet!$N$3),"")</f>
        <v/>
      </c>
      <c r="Q733" s="19"/>
      <c r="R733" s="19"/>
    </row>
    <row r="734" spans="2:18" x14ac:dyDescent="0.25">
      <c r="B734" s="10" t="str">
        <f>IF(Worksheet!B734&lt;&gt;"",Worksheet!B734,"")</f>
        <v/>
      </c>
      <c r="C734" s="12" t="str">
        <f t="shared" si="46"/>
        <v/>
      </c>
      <c r="D734" s="12" t="str">
        <f t="shared" si="48"/>
        <v/>
      </c>
      <c r="E734" s="31" t="str">
        <f>IF(Worksheet!I734="","",Worksheet!I734)</f>
        <v/>
      </c>
      <c r="F734" s="32"/>
      <c r="G734" s="33"/>
      <c r="J734" s="19"/>
      <c r="K734" s="19"/>
      <c r="L734" s="19" t="str">
        <f>IF($B734&lt;&gt;"",ROUND(MAX(Worksheet!W734,Worksheet!AB734),Worksheet!$N$3),"")</f>
        <v/>
      </c>
      <c r="M734" s="19" t="str">
        <f>IF($B734&lt;&gt;"",ROUND(MAX(Worksheet!X734,Worksheet!AA734),Worksheet!$N$3),"")</f>
        <v/>
      </c>
      <c r="N734" s="19" t="str">
        <f>IF($B734&lt;&gt;"",ROUND(MAX(Worksheet!Y734,Worksheet!Z734),Worksheet!$N$3),"")</f>
        <v/>
      </c>
      <c r="Q734" s="19"/>
      <c r="R734" s="19"/>
    </row>
    <row r="735" spans="2:18" x14ac:dyDescent="0.25">
      <c r="B735" s="10" t="str">
        <f>IF(Worksheet!B735&lt;&gt;"",Worksheet!B735,"")</f>
        <v/>
      </c>
      <c r="C735" s="12" t="str">
        <f t="shared" si="46"/>
        <v/>
      </c>
      <c r="D735" s="12" t="str">
        <f t="shared" si="48"/>
        <v/>
      </c>
      <c r="E735" s="31" t="str">
        <f>IF(Worksheet!I735="","",Worksheet!I735)</f>
        <v/>
      </c>
      <c r="F735" s="32"/>
      <c r="G735" s="33"/>
      <c r="J735" s="19"/>
      <c r="K735" s="19"/>
      <c r="L735" s="19" t="str">
        <f>IF($B735&lt;&gt;"",ROUND(MAX(Worksheet!W735,Worksheet!AB735),Worksheet!$N$3),"")</f>
        <v/>
      </c>
      <c r="M735" s="19" t="str">
        <f>IF($B735&lt;&gt;"",ROUND(MAX(Worksheet!X735,Worksheet!AA735),Worksheet!$N$3),"")</f>
        <v/>
      </c>
      <c r="N735" s="19" t="str">
        <f>IF($B735&lt;&gt;"",ROUND(MAX(Worksheet!Y735,Worksheet!Z735),Worksheet!$N$3),"")</f>
        <v/>
      </c>
      <c r="Q735" s="19"/>
      <c r="R735" s="19"/>
    </row>
    <row r="736" spans="2:18" x14ac:dyDescent="0.25">
      <c r="B736" s="10" t="str">
        <f>IF(Worksheet!B736&lt;&gt;"",Worksheet!B736,"")</f>
        <v/>
      </c>
      <c r="C736" s="12" t="str">
        <f t="shared" si="46"/>
        <v/>
      </c>
      <c r="D736" s="12" t="str">
        <f t="shared" si="48"/>
        <v/>
      </c>
      <c r="E736" s="31" t="str">
        <f>IF(Worksheet!I736="","",Worksheet!I736)</f>
        <v/>
      </c>
      <c r="F736" s="32"/>
      <c r="G736" s="33"/>
      <c r="J736" s="19"/>
      <c r="K736" s="19"/>
      <c r="L736" s="19" t="str">
        <f>IF($B736&lt;&gt;"",ROUND(MAX(Worksheet!W736,Worksheet!AB736),Worksheet!$N$3),"")</f>
        <v/>
      </c>
      <c r="M736" s="19" t="str">
        <f>IF($B736&lt;&gt;"",ROUND(MAX(Worksheet!X736,Worksheet!AA736),Worksheet!$N$3),"")</f>
        <v/>
      </c>
      <c r="N736" s="19" t="str">
        <f>IF($B736&lt;&gt;"",ROUND(MAX(Worksheet!Y736,Worksheet!Z736),Worksheet!$N$3),"")</f>
        <v/>
      </c>
      <c r="Q736" s="19"/>
      <c r="R736" s="19"/>
    </row>
    <row r="737" spans="2:18" x14ac:dyDescent="0.25">
      <c r="B737" s="10" t="str">
        <f>IF(Worksheet!B737&lt;&gt;"",Worksheet!B737,"")</f>
        <v/>
      </c>
      <c r="C737" s="12" t="str">
        <f t="shared" si="46"/>
        <v/>
      </c>
      <c r="D737" s="12" t="str">
        <f t="shared" si="48"/>
        <v/>
      </c>
      <c r="E737" s="31" t="str">
        <f>IF(Worksheet!I737="","",Worksheet!I737)</f>
        <v/>
      </c>
      <c r="F737" s="32"/>
      <c r="G737" s="33"/>
      <c r="J737" s="19"/>
      <c r="K737" s="19"/>
      <c r="L737" s="19" t="str">
        <f>IF($B737&lt;&gt;"",ROUND(MAX(Worksheet!W737,Worksheet!AB737),Worksheet!$N$3),"")</f>
        <v/>
      </c>
      <c r="M737" s="19" t="str">
        <f>IF($B737&lt;&gt;"",ROUND(MAX(Worksheet!X737,Worksheet!AA737),Worksheet!$N$3),"")</f>
        <v/>
      </c>
      <c r="N737" s="19" t="str">
        <f>IF($B737&lt;&gt;"",ROUND(MAX(Worksheet!Y737,Worksheet!Z737),Worksheet!$N$3),"")</f>
        <v/>
      </c>
      <c r="Q737" s="19"/>
      <c r="R737" s="19"/>
    </row>
    <row r="738" spans="2:18" x14ac:dyDescent="0.25">
      <c r="B738" s="10" t="str">
        <f>IF(Worksheet!B738&lt;&gt;"",Worksheet!B738,"")</f>
        <v/>
      </c>
      <c r="C738" s="12" t="str">
        <f t="shared" si="46"/>
        <v/>
      </c>
      <c r="D738" s="12" t="str">
        <f t="shared" si="48"/>
        <v/>
      </c>
      <c r="E738" s="31" t="str">
        <f>IF(Worksheet!I738="","",Worksheet!I738)</f>
        <v/>
      </c>
      <c r="F738" s="32"/>
      <c r="G738" s="33"/>
      <c r="J738" s="19"/>
      <c r="K738" s="19"/>
      <c r="L738" s="19" t="str">
        <f>IF($B738&lt;&gt;"",ROUND(MAX(Worksheet!W738,Worksheet!AB738),Worksheet!$N$3),"")</f>
        <v/>
      </c>
      <c r="M738" s="19" t="str">
        <f>IF($B738&lt;&gt;"",ROUND(MAX(Worksheet!X738,Worksheet!AA738),Worksheet!$N$3),"")</f>
        <v/>
      </c>
      <c r="N738" s="19" t="str">
        <f>IF($B738&lt;&gt;"",ROUND(MAX(Worksheet!Y738,Worksheet!Z738),Worksheet!$N$3),"")</f>
        <v/>
      </c>
      <c r="Q738" s="19"/>
      <c r="R738" s="19"/>
    </row>
    <row r="739" spans="2:18" x14ac:dyDescent="0.25">
      <c r="B739" s="10" t="str">
        <f>IF(Worksheet!B739&lt;&gt;"",Worksheet!B739,"")</f>
        <v/>
      </c>
      <c r="C739" s="12" t="str">
        <f t="shared" si="46"/>
        <v/>
      </c>
      <c r="D739" s="12" t="str">
        <f t="shared" si="48"/>
        <v/>
      </c>
      <c r="E739" s="31" t="str">
        <f>IF(Worksheet!I739="","",Worksheet!I739)</f>
        <v/>
      </c>
      <c r="F739" s="32"/>
      <c r="G739" s="33"/>
      <c r="J739" s="19"/>
      <c r="K739" s="19"/>
      <c r="L739" s="19" t="str">
        <f>IF($B739&lt;&gt;"",ROUND(MAX(Worksheet!W739,Worksheet!AB739),Worksheet!$N$3),"")</f>
        <v/>
      </c>
      <c r="M739" s="19" t="str">
        <f>IF($B739&lt;&gt;"",ROUND(MAX(Worksheet!X739,Worksheet!AA739),Worksheet!$N$3),"")</f>
        <v/>
      </c>
      <c r="N739" s="19" t="str">
        <f>IF($B739&lt;&gt;"",ROUND(MAX(Worksheet!Y739,Worksheet!Z739),Worksheet!$N$3),"")</f>
        <v/>
      </c>
      <c r="Q739" s="19"/>
      <c r="R739" s="19"/>
    </row>
    <row r="740" spans="2:18" x14ac:dyDescent="0.25">
      <c r="B740" s="10" t="str">
        <f>IF(Worksheet!B740&lt;&gt;"",Worksheet!B740,"")</f>
        <v/>
      </c>
      <c r="C740" s="12" t="str">
        <f t="shared" si="46"/>
        <v/>
      </c>
      <c r="D740" s="12" t="str">
        <f t="shared" si="48"/>
        <v/>
      </c>
      <c r="E740" s="31" t="str">
        <f>IF(Worksheet!I740="","",Worksheet!I740)</f>
        <v/>
      </c>
      <c r="F740" s="32"/>
      <c r="G740" s="33"/>
      <c r="J740" s="19"/>
      <c r="K740" s="19"/>
      <c r="L740" s="19" t="str">
        <f>IF($B740&lt;&gt;"",ROUND(MAX(Worksheet!W740,Worksheet!AB740),Worksheet!$N$3),"")</f>
        <v/>
      </c>
      <c r="M740" s="19" t="str">
        <f>IF($B740&lt;&gt;"",ROUND(MAX(Worksheet!X740,Worksheet!AA740),Worksheet!$N$3),"")</f>
        <v/>
      </c>
      <c r="N740" s="19" t="str">
        <f>IF($B740&lt;&gt;"",ROUND(MAX(Worksheet!Y740,Worksheet!Z740),Worksheet!$N$3),"")</f>
        <v/>
      </c>
      <c r="Q740" s="19"/>
      <c r="R740" s="19"/>
    </row>
    <row r="741" spans="2:18" x14ac:dyDescent="0.25">
      <c r="B741" s="10" t="str">
        <f>IF(Worksheet!B741&lt;&gt;"",Worksheet!B741,"")</f>
        <v/>
      </c>
      <c r="C741" s="12" t="str">
        <f t="shared" si="46"/>
        <v/>
      </c>
      <c r="D741" s="12" t="str">
        <f t="shared" si="48"/>
        <v/>
      </c>
      <c r="E741" s="31" t="str">
        <f>IF(Worksheet!I741="","",Worksheet!I741)</f>
        <v/>
      </c>
      <c r="F741" s="32"/>
      <c r="G741" s="33"/>
      <c r="J741" s="19"/>
      <c r="K741" s="19"/>
      <c r="L741" s="19" t="str">
        <f>IF($B741&lt;&gt;"",ROUND(MAX(Worksheet!W741,Worksheet!AB741),Worksheet!$N$3),"")</f>
        <v/>
      </c>
      <c r="M741" s="19" t="str">
        <f>IF($B741&lt;&gt;"",ROUND(MAX(Worksheet!X741,Worksheet!AA741),Worksheet!$N$3),"")</f>
        <v/>
      </c>
      <c r="N741" s="19" t="str">
        <f>IF($B741&lt;&gt;"",ROUND(MAX(Worksheet!Y741,Worksheet!Z741),Worksheet!$N$3),"")</f>
        <v/>
      </c>
      <c r="Q741" s="19"/>
      <c r="R741" s="19"/>
    </row>
    <row r="742" spans="2:18" x14ac:dyDescent="0.25">
      <c r="B742" s="10" t="str">
        <f>IF(Worksheet!B742&lt;&gt;"",Worksheet!B742,"")</f>
        <v/>
      </c>
      <c r="C742" s="12" t="str">
        <f t="shared" si="46"/>
        <v/>
      </c>
      <c r="D742" s="12" t="str">
        <f t="shared" si="48"/>
        <v/>
      </c>
      <c r="E742" s="31" t="str">
        <f>IF(Worksheet!I742="","",Worksheet!I742)</f>
        <v/>
      </c>
      <c r="F742" s="32"/>
      <c r="G742" s="33"/>
      <c r="J742" s="19"/>
      <c r="K742" s="19"/>
      <c r="L742" s="19" t="str">
        <f>IF($B742&lt;&gt;"",ROUND(MAX(Worksheet!W742,Worksheet!AB742),Worksheet!$N$3),"")</f>
        <v/>
      </c>
      <c r="M742" s="19" t="str">
        <f>IF($B742&lt;&gt;"",ROUND(MAX(Worksheet!X742,Worksheet!AA742),Worksheet!$N$3),"")</f>
        <v/>
      </c>
      <c r="N742" s="19" t="str">
        <f>IF($B742&lt;&gt;"",ROUND(MAX(Worksheet!Y742,Worksheet!Z742),Worksheet!$N$3),"")</f>
        <v/>
      </c>
      <c r="Q742" s="19"/>
      <c r="R742" s="19"/>
    </row>
    <row r="743" spans="2:18" x14ac:dyDescent="0.25">
      <c r="B743" s="10" t="str">
        <f>IF(Worksheet!B743&lt;&gt;"",Worksheet!B743,"")</f>
        <v/>
      </c>
      <c r="C743" s="12" t="str">
        <f t="shared" si="46"/>
        <v/>
      </c>
      <c r="D743" s="12" t="str">
        <f t="shared" si="48"/>
        <v/>
      </c>
      <c r="E743" s="31" t="str">
        <f>IF(Worksheet!I743="","",Worksheet!I743)</f>
        <v/>
      </c>
      <c r="F743" s="32"/>
      <c r="G743" s="33"/>
      <c r="J743" s="19"/>
      <c r="K743" s="19"/>
      <c r="L743" s="19" t="str">
        <f>IF($B743&lt;&gt;"",ROUND(MAX(Worksheet!W743,Worksheet!AB743),Worksheet!$N$3),"")</f>
        <v/>
      </c>
      <c r="M743" s="19" t="str">
        <f>IF($B743&lt;&gt;"",ROUND(MAX(Worksheet!X743,Worksheet!AA743),Worksheet!$N$3),"")</f>
        <v/>
      </c>
      <c r="N743" s="19" t="str">
        <f>IF($B743&lt;&gt;"",ROUND(MAX(Worksheet!Y743,Worksheet!Z743),Worksheet!$N$3),"")</f>
        <v/>
      </c>
      <c r="Q743" s="19"/>
      <c r="R743" s="19"/>
    </row>
    <row r="744" spans="2:18" x14ac:dyDescent="0.25">
      <c r="B744" s="10" t="str">
        <f>IF(Worksheet!B744&lt;&gt;"",Worksheet!B744,"")</f>
        <v/>
      </c>
      <c r="C744" s="12" t="str">
        <f t="shared" si="46"/>
        <v/>
      </c>
      <c r="D744" s="12" t="str">
        <f t="shared" si="48"/>
        <v/>
      </c>
      <c r="E744" s="31" t="str">
        <f>IF(Worksheet!I744="","",Worksheet!I744)</f>
        <v/>
      </c>
      <c r="F744" s="32"/>
      <c r="G744" s="33"/>
      <c r="J744" s="19"/>
      <c r="K744" s="19"/>
      <c r="L744" s="19" t="str">
        <f>IF($B744&lt;&gt;"",ROUND(MAX(Worksheet!W744,Worksheet!AB744),Worksheet!$N$3),"")</f>
        <v/>
      </c>
      <c r="M744" s="19" t="str">
        <f>IF($B744&lt;&gt;"",ROUND(MAX(Worksheet!X744,Worksheet!AA744),Worksheet!$N$3),"")</f>
        <v/>
      </c>
      <c r="N744" s="19" t="str">
        <f>IF($B744&lt;&gt;"",ROUND(MAX(Worksheet!Y744,Worksheet!Z744),Worksheet!$N$3),"")</f>
        <v/>
      </c>
      <c r="Q744" s="19"/>
      <c r="R744" s="19"/>
    </row>
    <row r="745" spans="2:18" x14ac:dyDescent="0.25">
      <c r="B745" s="10" t="str">
        <f>IF(Worksheet!B745&lt;&gt;"",Worksheet!B745,"")</f>
        <v/>
      </c>
      <c r="C745" s="12" t="str">
        <f t="shared" si="46"/>
        <v/>
      </c>
      <c r="D745" s="12" t="str">
        <f t="shared" si="48"/>
        <v/>
      </c>
      <c r="E745" s="31" t="str">
        <f>IF(Worksheet!I745="","",Worksheet!I745)</f>
        <v/>
      </c>
      <c r="F745" s="32"/>
      <c r="G745" s="33"/>
      <c r="J745" s="19"/>
      <c r="K745" s="19"/>
      <c r="L745" s="19" t="str">
        <f>IF($B745&lt;&gt;"",ROUND(MAX(Worksheet!W745,Worksheet!AB745),Worksheet!$N$3),"")</f>
        <v/>
      </c>
      <c r="M745" s="19" t="str">
        <f>IF($B745&lt;&gt;"",ROUND(MAX(Worksheet!X745,Worksheet!AA745),Worksheet!$N$3),"")</f>
        <v/>
      </c>
      <c r="N745" s="19" t="str">
        <f>IF($B745&lt;&gt;"",ROUND(MAX(Worksheet!Y745,Worksheet!Z745),Worksheet!$N$3),"")</f>
        <v/>
      </c>
      <c r="Q745" s="19"/>
      <c r="R745" s="19"/>
    </row>
    <row r="746" spans="2:18" x14ac:dyDescent="0.25">
      <c r="B746" s="10" t="str">
        <f>IF(Worksheet!B746&lt;&gt;"",Worksheet!B746,"")</f>
        <v/>
      </c>
      <c r="C746" s="12" t="str">
        <f t="shared" si="46"/>
        <v/>
      </c>
      <c r="D746" s="12" t="str">
        <f t="shared" si="48"/>
        <v/>
      </c>
      <c r="E746" s="31" t="str">
        <f>IF(Worksheet!I746="","",Worksheet!I746)</f>
        <v/>
      </c>
      <c r="F746" s="32"/>
      <c r="G746" s="33"/>
      <c r="J746" s="19"/>
      <c r="K746" s="19"/>
      <c r="L746" s="19" t="str">
        <f>IF($B746&lt;&gt;"",ROUND(MAX(Worksheet!W746,Worksheet!AB746),Worksheet!$N$3),"")</f>
        <v/>
      </c>
      <c r="M746" s="19" t="str">
        <f>IF($B746&lt;&gt;"",ROUND(MAX(Worksheet!X746,Worksheet!AA746),Worksheet!$N$3),"")</f>
        <v/>
      </c>
      <c r="N746" s="19" t="str">
        <f>IF($B746&lt;&gt;"",ROUND(MAX(Worksheet!Y746,Worksheet!Z746),Worksheet!$N$3),"")</f>
        <v/>
      </c>
      <c r="Q746" s="19"/>
      <c r="R746" s="19"/>
    </row>
    <row r="747" spans="2:18" x14ac:dyDescent="0.25">
      <c r="B747" s="10" t="str">
        <f>IF(Worksheet!B747&lt;&gt;"",Worksheet!B747,"")</f>
        <v/>
      </c>
      <c r="C747" s="12" t="str">
        <f t="shared" si="46"/>
        <v/>
      </c>
      <c r="D747" s="12" t="str">
        <f t="shared" si="48"/>
        <v/>
      </c>
      <c r="E747" s="31" t="str">
        <f>IF(Worksheet!I747="","",Worksheet!I747)</f>
        <v/>
      </c>
      <c r="F747" s="32"/>
      <c r="G747" s="33"/>
      <c r="J747" s="19"/>
      <c r="K747" s="19"/>
      <c r="L747" s="19" t="str">
        <f>IF($B747&lt;&gt;"",ROUND(MAX(Worksheet!W747,Worksheet!AB747),Worksheet!$N$3),"")</f>
        <v/>
      </c>
      <c r="M747" s="19" t="str">
        <f>IF($B747&lt;&gt;"",ROUND(MAX(Worksheet!X747,Worksheet!AA747),Worksheet!$N$3),"")</f>
        <v/>
      </c>
      <c r="N747" s="19" t="str">
        <f>IF($B747&lt;&gt;"",ROUND(MAX(Worksheet!Y747,Worksheet!Z747),Worksheet!$N$3),"")</f>
        <v/>
      </c>
      <c r="Q747" s="19"/>
      <c r="R747" s="19"/>
    </row>
    <row r="748" spans="2:18" x14ac:dyDescent="0.25">
      <c r="B748" s="10" t="str">
        <f>IF(Worksheet!B748&lt;&gt;"",Worksheet!B748,"")</f>
        <v/>
      </c>
      <c r="C748" s="12" t="str">
        <f t="shared" si="46"/>
        <v/>
      </c>
      <c r="D748" s="12" t="str">
        <f t="shared" si="48"/>
        <v/>
      </c>
      <c r="E748" s="31" t="str">
        <f>IF(Worksheet!I748="","",Worksheet!I748)</f>
        <v/>
      </c>
      <c r="F748" s="32"/>
      <c r="G748" s="33"/>
      <c r="J748" s="19"/>
      <c r="K748" s="19"/>
      <c r="L748" s="19" t="str">
        <f>IF($B748&lt;&gt;"",ROUND(MAX(Worksheet!W748,Worksheet!AB748),Worksheet!$N$3),"")</f>
        <v/>
      </c>
      <c r="M748" s="19" t="str">
        <f>IF($B748&lt;&gt;"",ROUND(MAX(Worksheet!X748,Worksheet!AA748),Worksheet!$N$3),"")</f>
        <v/>
      </c>
      <c r="N748" s="19" t="str">
        <f>IF($B748&lt;&gt;"",ROUND(MAX(Worksheet!Y748,Worksheet!Z748),Worksheet!$N$3),"")</f>
        <v/>
      </c>
      <c r="Q748" s="19"/>
      <c r="R748" s="19"/>
    </row>
    <row r="749" spans="2:18" x14ac:dyDescent="0.25">
      <c r="B749" s="10" t="str">
        <f>IF(Worksheet!B749&lt;&gt;"",Worksheet!B749,"")</f>
        <v/>
      </c>
      <c r="C749" s="12" t="str">
        <f t="shared" si="46"/>
        <v/>
      </c>
      <c r="D749" s="12" t="str">
        <f t="shared" si="48"/>
        <v/>
      </c>
      <c r="E749" s="31" t="str">
        <f>IF(Worksheet!I749="","",Worksheet!I749)</f>
        <v/>
      </c>
      <c r="F749" s="32"/>
      <c r="G749" s="33"/>
      <c r="J749" s="19"/>
      <c r="K749" s="19"/>
      <c r="L749" s="19" t="str">
        <f>IF($B749&lt;&gt;"",ROUND(MAX(Worksheet!W749,Worksheet!AB749),Worksheet!$N$3),"")</f>
        <v/>
      </c>
      <c r="M749" s="19" t="str">
        <f>IF($B749&lt;&gt;"",ROUND(MAX(Worksheet!X749,Worksheet!AA749),Worksheet!$N$3),"")</f>
        <v/>
      </c>
      <c r="N749" s="19" t="str">
        <f>IF($B749&lt;&gt;"",ROUND(MAX(Worksheet!Y749,Worksheet!Z749),Worksheet!$N$3),"")</f>
        <v/>
      </c>
      <c r="Q749" s="19"/>
      <c r="R749" s="19"/>
    </row>
    <row r="750" spans="2:18" x14ac:dyDescent="0.25">
      <c r="B750" s="10" t="str">
        <f>IF(Worksheet!B750&lt;&gt;"",Worksheet!B750,"")</f>
        <v/>
      </c>
      <c r="C750" s="12" t="str">
        <f t="shared" si="46"/>
        <v/>
      </c>
      <c r="D750" s="12" t="str">
        <f t="shared" si="48"/>
        <v/>
      </c>
      <c r="E750" s="31" t="str">
        <f>IF(Worksheet!I750="","",Worksheet!I750)</f>
        <v/>
      </c>
      <c r="F750" s="32"/>
      <c r="G750" s="33"/>
      <c r="J750" s="19"/>
      <c r="K750" s="19"/>
      <c r="L750" s="19" t="str">
        <f>IF($B750&lt;&gt;"",ROUND(MAX(Worksheet!W750,Worksheet!AB750),Worksheet!$N$3),"")</f>
        <v/>
      </c>
      <c r="M750" s="19" t="str">
        <f>IF($B750&lt;&gt;"",ROUND(MAX(Worksheet!X750,Worksheet!AA750),Worksheet!$N$3),"")</f>
        <v/>
      </c>
      <c r="N750" s="19" t="str">
        <f>IF($B750&lt;&gt;"",ROUND(MAX(Worksheet!Y750,Worksheet!Z750),Worksheet!$N$3),"")</f>
        <v/>
      </c>
      <c r="Q750" s="19"/>
      <c r="R750" s="19"/>
    </row>
    <row r="751" spans="2:18" x14ac:dyDescent="0.25">
      <c r="B751" s="10" t="str">
        <f>IF(Worksheet!B751&lt;&gt;"",Worksheet!B751,"")</f>
        <v/>
      </c>
      <c r="C751" s="12" t="str">
        <f t="shared" si="46"/>
        <v/>
      </c>
      <c r="D751" s="12" t="str">
        <f t="shared" si="48"/>
        <v/>
      </c>
      <c r="E751" s="31" t="str">
        <f>IF(Worksheet!I751="","",Worksheet!I751)</f>
        <v/>
      </c>
      <c r="F751" s="32"/>
      <c r="G751" s="33"/>
      <c r="J751" s="19"/>
      <c r="K751" s="19"/>
      <c r="L751" s="19" t="str">
        <f>IF($B751&lt;&gt;"",ROUND(MAX(Worksheet!W751,Worksheet!AB751),Worksheet!$N$3),"")</f>
        <v/>
      </c>
      <c r="M751" s="19" t="str">
        <f>IF($B751&lt;&gt;"",ROUND(MAX(Worksheet!X751,Worksheet!AA751),Worksheet!$N$3),"")</f>
        <v/>
      </c>
      <c r="N751" s="19" t="str">
        <f>IF($B751&lt;&gt;"",ROUND(MAX(Worksheet!Y751,Worksheet!Z751),Worksheet!$N$3),"")</f>
        <v/>
      </c>
      <c r="Q751" s="19"/>
      <c r="R751" s="19"/>
    </row>
    <row r="752" spans="2:18" x14ac:dyDescent="0.25">
      <c r="J752" s="19"/>
      <c r="K752" s="19"/>
      <c r="L752" s="19" t="str">
        <f>IF($B752&lt;&gt;"",ROUND(MAX(Worksheet!W752,Worksheet!AB752),Worksheet!$N$3),"")</f>
        <v/>
      </c>
      <c r="M752" s="19" t="str">
        <f>IF($B752&lt;&gt;"",ROUND(MAX(Worksheet!X752,Worksheet!AA752),Worksheet!$N$3),"")</f>
        <v/>
      </c>
      <c r="N752" s="19" t="str">
        <f>IF($B752&lt;&gt;"",ROUND(MAX(Worksheet!Y752,Worksheet!Z752),Worksheet!$N$3),"")</f>
        <v/>
      </c>
      <c r="Q752" s="19"/>
      <c r="R752" s="19"/>
    </row>
    <row r="753" spans="2:18" x14ac:dyDescent="0.25">
      <c r="B753" s="61" t="s">
        <v>67</v>
      </c>
      <c r="C753" s="61"/>
      <c r="D753" s="61"/>
      <c r="E753" s="61"/>
      <c r="F753" s="61"/>
      <c r="G753" s="61"/>
      <c r="H753" s="2" t="str">
        <f>CONCATENATE("Page ",O753," of ",$Q$1)</f>
        <v>Page 18 of 2</v>
      </c>
      <c r="J753" s="19"/>
      <c r="K753" s="19"/>
      <c r="L753" s="19" t="e">
        <f>IF($B753&lt;&gt;"",ROUND(MAX(Worksheet!W753,Worksheet!AB753),Worksheet!$N$3),"")</f>
        <v>#VALUE!</v>
      </c>
      <c r="M753" s="19" t="e">
        <f>IF($B753&lt;&gt;"",ROUND(MAX(Worksheet!X753,Worksheet!AA753),Worksheet!$N$3),"")</f>
        <v>#VALUE!</v>
      </c>
      <c r="N753" s="19" t="e">
        <f>IF($B753&lt;&gt;"",ROUND(MAX(Worksheet!Y753,Worksheet!Z753),Worksheet!$N$3),"")</f>
        <v>#VALUE!</v>
      </c>
      <c r="O753" s="13">
        <f>O706+1</f>
        <v>18</v>
      </c>
      <c r="P753" s="13">
        <f>P706+1</f>
        <v>18</v>
      </c>
      <c r="Q753" s="19"/>
      <c r="R753" s="19"/>
    </row>
    <row r="754" spans="2:18" ht="18" x14ac:dyDescent="0.25">
      <c r="B754" s="59" t="s">
        <v>72</v>
      </c>
      <c r="C754" s="59"/>
      <c r="D754" s="59"/>
      <c r="E754" s="59"/>
      <c r="F754" s="59"/>
      <c r="G754" s="34"/>
      <c r="J754" s="19"/>
      <c r="K754" s="19"/>
      <c r="L754" s="19" t="e">
        <f>IF($B754&lt;&gt;"",ROUND(MAX(Worksheet!W754,Worksheet!AB754),Worksheet!$N$3),"")</f>
        <v>#VALUE!</v>
      </c>
      <c r="M754" s="19" t="e">
        <f>IF($B754&lt;&gt;"",ROUND(MAX(Worksheet!X754,Worksheet!AA754),Worksheet!$N$3),"")</f>
        <v>#VALUE!</v>
      </c>
      <c r="N754" s="19" t="e">
        <f>IF($B754&lt;&gt;"",ROUND(MAX(Worksheet!Y754,Worksheet!Z754),Worksheet!$N$3),"")</f>
        <v>#VALUE!</v>
      </c>
      <c r="Q754" s="19"/>
      <c r="R754" s="19"/>
    </row>
    <row r="755" spans="2:18" ht="16.5" thickBot="1" x14ac:dyDescent="0.3">
      <c r="B755" s="3" t="s">
        <v>31</v>
      </c>
      <c r="C755" s="28">
        <f>$C$3</f>
        <v>0</v>
      </c>
      <c r="D755" s="3" t="s">
        <v>24</v>
      </c>
      <c r="E755" s="4" t="e">
        <f>#REF!</f>
        <v>#REF!</v>
      </c>
      <c r="G755" s="5"/>
      <c r="J755" s="19"/>
      <c r="K755" s="19"/>
      <c r="L755" s="19" t="e">
        <f>IF($B755&lt;&gt;"",ROUND(MAX(Worksheet!W755,Worksheet!AB755),Worksheet!$N$3),"")</f>
        <v>#VALUE!</v>
      </c>
      <c r="M755" s="19" t="e">
        <f>IF($B755&lt;&gt;"",ROUND(MAX(Worksheet!X755,Worksheet!AA755),Worksheet!$N$3),"")</f>
        <v>#VALUE!</v>
      </c>
      <c r="N755" s="19" t="e">
        <f>IF($B755&lt;&gt;"",ROUND(MAX(Worksheet!Y755,Worksheet!Z755),Worksheet!$N$3),"")</f>
        <v>#VALUE!</v>
      </c>
      <c r="Q755" s="19"/>
      <c r="R755" s="19"/>
    </row>
    <row r="756" spans="2:18" x14ac:dyDescent="0.25">
      <c r="G756" s="6"/>
      <c r="J756" s="19"/>
      <c r="K756" s="19"/>
      <c r="L756" s="19" t="str">
        <f>IF($B756&lt;&gt;"",ROUND(MAX(Worksheet!W756,Worksheet!AB756),Worksheet!$N$3),"")</f>
        <v/>
      </c>
      <c r="M756" s="19" t="str">
        <f>IF($B756&lt;&gt;"",ROUND(MAX(Worksheet!X756,Worksheet!AA756),Worksheet!$N$3),"")</f>
        <v/>
      </c>
      <c r="N756" s="19" t="str">
        <f>IF($B756&lt;&gt;"",ROUND(MAX(Worksheet!Y756,Worksheet!Z756),Worksheet!$N$3),"")</f>
        <v/>
      </c>
      <c r="Q756" s="19"/>
      <c r="R756" s="19"/>
    </row>
    <row r="757" spans="2:18" x14ac:dyDescent="0.25">
      <c r="C757" s="60" t="s">
        <v>70</v>
      </c>
      <c r="D757" s="60"/>
      <c r="G757" s="6"/>
      <c r="J757" s="19"/>
      <c r="K757" s="19"/>
      <c r="L757" s="19" t="str">
        <f>IF($B757&lt;&gt;"",ROUND(MAX(Worksheet!W757,Worksheet!AB757),Worksheet!$N$3),"")</f>
        <v/>
      </c>
      <c r="M757" s="19" t="str">
        <f>IF($B757&lt;&gt;"",ROUND(MAX(Worksheet!X757,Worksheet!AA757),Worksheet!$N$3),"")</f>
        <v/>
      </c>
      <c r="N757" s="19" t="str">
        <f>IF($B757&lt;&gt;"",ROUND(MAX(Worksheet!Y757,Worksheet!Z757),Worksheet!$N$3),"")</f>
        <v/>
      </c>
      <c r="Q757" s="19"/>
      <c r="R757" s="19"/>
    </row>
    <row r="758" spans="2:18" x14ac:dyDescent="0.25">
      <c r="B758" s="7" t="s">
        <v>45</v>
      </c>
      <c r="C758" s="7" t="s">
        <v>9</v>
      </c>
      <c r="D758" s="7" t="s">
        <v>11</v>
      </c>
      <c r="E758" s="35" t="s">
        <v>52</v>
      </c>
      <c r="F758" s="35"/>
      <c r="G758" s="35"/>
      <c r="J758" s="19"/>
      <c r="K758" s="19"/>
      <c r="L758" s="19" t="e">
        <f>IF($B758&lt;&gt;"",ROUND(MAX(Worksheet!W758,Worksheet!AB758),Worksheet!$N$3),"")</f>
        <v>#VALUE!</v>
      </c>
      <c r="M758" s="19" t="e">
        <f>IF($B758&lt;&gt;"",ROUND(MAX(Worksheet!X758,Worksheet!AA758),Worksheet!$N$3),"")</f>
        <v>#VALUE!</v>
      </c>
      <c r="N758" s="19" t="e">
        <f>IF($B758&lt;&gt;"",ROUND(MAX(Worksheet!Y758,Worksheet!Z758),Worksheet!$N$3),"")</f>
        <v>#VALUE!</v>
      </c>
      <c r="Q758" s="19"/>
      <c r="R758" s="19"/>
    </row>
    <row r="759" spans="2:18" x14ac:dyDescent="0.25">
      <c r="B759" s="10" t="str">
        <f>IF(Worksheet!B759&lt;&gt;"",Worksheet!B759,"")</f>
        <v/>
      </c>
      <c r="C759" s="12" t="str">
        <f t="shared" ref="C759:C798" si="49">IF(ISERROR(L759),"",L759)</f>
        <v/>
      </c>
      <c r="D759" s="12" t="str">
        <f t="shared" ref="D759:D774" si="50">IF(ISERROR(N759),"",N759)</f>
        <v/>
      </c>
      <c r="E759" s="31" t="str">
        <f>IF(Worksheet!I759="","",Worksheet!I759)</f>
        <v/>
      </c>
      <c r="F759" s="32"/>
      <c r="G759" s="33"/>
      <c r="J759" s="19"/>
      <c r="K759" s="19"/>
      <c r="L759" s="19" t="str">
        <f>IF($B759&lt;&gt;"",ROUND(MAX(Worksheet!W759,Worksheet!AB759),Worksheet!$N$3),"")</f>
        <v/>
      </c>
      <c r="M759" s="19" t="str">
        <f>IF($B759&lt;&gt;"",ROUND(MAX(Worksheet!X759,Worksheet!AA759),Worksheet!$N$3),"")</f>
        <v/>
      </c>
      <c r="N759" s="19" t="str">
        <f>IF($B759&lt;&gt;"",ROUND(MAX(Worksheet!Y759,Worksheet!Z759),Worksheet!$N$3),"")</f>
        <v/>
      </c>
      <c r="Q759" s="13">
        <f>IF(B759="",Q712,Q712+1)</f>
        <v>2</v>
      </c>
      <c r="R759" s="19"/>
    </row>
    <row r="760" spans="2:18" x14ac:dyDescent="0.25">
      <c r="B760" s="10" t="str">
        <f>IF(Worksheet!B760&lt;&gt;"",Worksheet!B760,"")</f>
        <v/>
      </c>
      <c r="C760" s="12" t="str">
        <f t="shared" si="49"/>
        <v/>
      </c>
      <c r="D760" s="12" t="str">
        <f t="shared" si="50"/>
        <v/>
      </c>
      <c r="E760" s="31" t="str">
        <f>IF(Worksheet!I760="","",Worksheet!I760)</f>
        <v/>
      </c>
      <c r="F760" s="32"/>
      <c r="G760" s="33"/>
      <c r="J760" s="19"/>
      <c r="K760" s="19"/>
      <c r="L760" s="19" t="str">
        <f>IF($B760&lt;&gt;"",ROUND(MAX(Worksheet!W760,Worksheet!AB760),Worksheet!$N$3),"")</f>
        <v/>
      </c>
      <c r="M760" s="19" t="str">
        <f>IF($B760&lt;&gt;"",ROUND(MAX(Worksheet!X760,Worksheet!AA760),Worksheet!$N$3),"")</f>
        <v/>
      </c>
      <c r="N760" s="19" t="str">
        <f>IF($B760&lt;&gt;"",ROUND(MAX(Worksheet!Y760,Worksheet!Z760),Worksheet!$N$3),"")</f>
        <v/>
      </c>
      <c r="Q760" s="19"/>
      <c r="R760" s="19"/>
    </row>
    <row r="761" spans="2:18" x14ac:dyDescent="0.25">
      <c r="B761" s="10" t="str">
        <f>IF(Worksheet!B761&lt;&gt;"",Worksheet!B761,"")</f>
        <v/>
      </c>
      <c r="C761" s="12" t="str">
        <f t="shared" si="49"/>
        <v/>
      </c>
      <c r="D761" s="12" t="str">
        <f t="shared" si="50"/>
        <v/>
      </c>
      <c r="E761" s="31" t="str">
        <f>IF(Worksheet!I761="","",Worksheet!I761)</f>
        <v/>
      </c>
      <c r="F761" s="32"/>
      <c r="G761" s="33"/>
      <c r="J761" s="19"/>
      <c r="K761" s="19"/>
      <c r="L761" s="19" t="str">
        <f>IF($B761&lt;&gt;"",ROUND(MAX(Worksheet!W761,Worksheet!AB761),Worksheet!$N$3),"")</f>
        <v/>
      </c>
      <c r="M761" s="19" t="str">
        <f>IF($B761&lt;&gt;"",ROUND(MAX(Worksheet!X761,Worksheet!AA761),Worksheet!$N$3),"")</f>
        <v/>
      </c>
      <c r="N761" s="19" t="str">
        <f>IF($B761&lt;&gt;"",ROUND(MAX(Worksheet!Y761,Worksheet!Z761),Worksheet!$N$3),"")</f>
        <v/>
      </c>
      <c r="Q761" s="19"/>
      <c r="R761" s="19"/>
    </row>
    <row r="762" spans="2:18" x14ac:dyDescent="0.25">
      <c r="B762" s="10" t="str">
        <f>IF(Worksheet!B762&lt;&gt;"",Worksheet!B762,"")</f>
        <v/>
      </c>
      <c r="C762" s="12" t="str">
        <f t="shared" si="49"/>
        <v/>
      </c>
      <c r="D762" s="12" t="str">
        <f t="shared" si="50"/>
        <v/>
      </c>
      <c r="E762" s="31" t="str">
        <f>IF(Worksheet!I762="","",Worksheet!I762)</f>
        <v/>
      </c>
      <c r="F762" s="32"/>
      <c r="G762" s="33"/>
      <c r="J762" s="19"/>
      <c r="K762" s="19"/>
      <c r="L762" s="19" t="str">
        <f>IF($B762&lt;&gt;"",ROUND(MAX(Worksheet!W762,Worksheet!AB762),Worksheet!$N$3),"")</f>
        <v/>
      </c>
      <c r="M762" s="19" t="str">
        <f>IF($B762&lt;&gt;"",ROUND(MAX(Worksheet!X762,Worksheet!AA762),Worksheet!$N$3),"")</f>
        <v/>
      </c>
      <c r="N762" s="19" t="str">
        <f>IF($B762&lt;&gt;"",ROUND(MAX(Worksheet!Y762,Worksheet!Z762),Worksheet!$N$3),"")</f>
        <v/>
      </c>
      <c r="Q762" s="19"/>
      <c r="R762" s="19"/>
    </row>
    <row r="763" spans="2:18" x14ac:dyDescent="0.25">
      <c r="B763" s="10" t="str">
        <f>IF(Worksheet!B763&lt;&gt;"",Worksheet!B763,"")</f>
        <v/>
      </c>
      <c r="C763" s="12" t="str">
        <f t="shared" si="49"/>
        <v/>
      </c>
      <c r="D763" s="12" t="str">
        <f t="shared" si="50"/>
        <v/>
      </c>
      <c r="E763" s="31" t="str">
        <f>IF(Worksheet!I763="","",Worksheet!I763)</f>
        <v/>
      </c>
      <c r="F763" s="32"/>
      <c r="G763" s="33"/>
      <c r="J763" s="19"/>
      <c r="K763" s="19"/>
      <c r="L763" s="19" t="str">
        <f>IF($B763&lt;&gt;"",ROUND(MAX(Worksheet!W763,Worksheet!AB763),Worksheet!$N$3),"")</f>
        <v/>
      </c>
      <c r="M763" s="19" t="str">
        <f>IF($B763&lt;&gt;"",ROUND(MAX(Worksheet!X763,Worksheet!AA763),Worksheet!$N$3),"")</f>
        <v/>
      </c>
      <c r="N763" s="19" t="str">
        <f>IF($B763&lt;&gt;"",ROUND(MAX(Worksheet!Y763,Worksheet!Z763),Worksheet!$N$3),"")</f>
        <v/>
      </c>
      <c r="Q763" s="19"/>
      <c r="R763" s="19"/>
    </row>
    <row r="764" spans="2:18" x14ac:dyDescent="0.25">
      <c r="B764" s="10" t="str">
        <f>IF(Worksheet!B764&lt;&gt;"",Worksheet!B764,"")</f>
        <v/>
      </c>
      <c r="C764" s="12" t="str">
        <f t="shared" si="49"/>
        <v/>
      </c>
      <c r="D764" s="12" t="str">
        <f t="shared" si="50"/>
        <v/>
      </c>
      <c r="E764" s="31" t="str">
        <f>IF(Worksheet!I764="","",Worksheet!I764)</f>
        <v/>
      </c>
      <c r="F764" s="32"/>
      <c r="G764" s="33"/>
      <c r="J764" s="19"/>
      <c r="K764" s="19"/>
      <c r="L764" s="19" t="str">
        <f>IF($B764&lt;&gt;"",ROUND(MAX(Worksheet!W764,Worksheet!AB764),Worksheet!$N$3),"")</f>
        <v/>
      </c>
      <c r="M764" s="19" t="str">
        <f>IF($B764&lt;&gt;"",ROUND(MAX(Worksheet!X764,Worksheet!AA764),Worksheet!$N$3),"")</f>
        <v/>
      </c>
      <c r="N764" s="19" t="str">
        <f>IF($B764&lt;&gt;"",ROUND(MAX(Worksheet!Y764,Worksheet!Z764),Worksheet!$N$3),"")</f>
        <v/>
      </c>
      <c r="Q764" s="19"/>
      <c r="R764" s="19"/>
    </row>
    <row r="765" spans="2:18" x14ac:dyDescent="0.25">
      <c r="B765" s="10" t="str">
        <f>IF(Worksheet!B765&lt;&gt;"",Worksheet!B765,"")</f>
        <v/>
      </c>
      <c r="C765" s="12" t="str">
        <f t="shared" si="49"/>
        <v/>
      </c>
      <c r="D765" s="12" t="str">
        <f t="shared" si="50"/>
        <v/>
      </c>
      <c r="E765" s="31" t="str">
        <f>IF(Worksheet!I765="","",Worksheet!I765)</f>
        <v/>
      </c>
      <c r="F765" s="32"/>
      <c r="G765" s="33"/>
      <c r="J765" s="19"/>
      <c r="K765" s="19"/>
      <c r="L765" s="19" t="str">
        <f>IF($B765&lt;&gt;"",ROUND(MAX(Worksheet!W765,Worksheet!AB765),Worksheet!$N$3),"")</f>
        <v/>
      </c>
      <c r="M765" s="19" t="str">
        <f>IF($B765&lt;&gt;"",ROUND(MAX(Worksheet!X765,Worksheet!AA765),Worksheet!$N$3),"")</f>
        <v/>
      </c>
      <c r="N765" s="19" t="str">
        <f>IF($B765&lt;&gt;"",ROUND(MAX(Worksheet!Y765,Worksheet!Z765),Worksheet!$N$3),"")</f>
        <v/>
      </c>
      <c r="Q765" s="19"/>
      <c r="R765" s="19"/>
    </row>
    <row r="766" spans="2:18" x14ac:dyDescent="0.25">
      <c r="B766" s="10" t="str">
        <f>IF(Worksheet!B766&lt;&gt;"",Worksheet!B766,"")</f>
        <v/>
      </c>
      <c r="C766" s="12" t="str">
        <f t="shared" si="49"/>
        <v/>
      </c>
      <c r="D766" s="12" t="str">
        <f t="shared" si="50"/>
        <v/>
      </c>
      <c r="E766" s="31" t="str">
        <f>IF(Worksheet!I766="","",Worksheet!I766)</f>
        <v/>
      </c>
      <c r="F766" s="32"/>
      <c r="G766" s="33"/>
      <c r="J766" s="19"/>
      <c r="K766" s="19"/>
      <c r="L766" s="19" t="str">
        <f>IF($B766&lt;&gt;"",ROUND(MAX(Worksheet!W766,Worksheet!AB766),Worksheet!$N$3),"")</f>
        <v/>
      </c>
      <c r="M766" s="19" t="str">
        <f>IF($B766&lt;&gt;"",ROUND(MAX(Worksheet!X766,Worksheet!AA766),Worksheet!$N$3),"")</f>
        <v/>
      </c>
      <c r="N766" s="19" t="str">
        <f>IF($B766&lt;&gt;"",ROUND(MAX(Worksheet!Y766,Worksheet!Z766),Worksheet!$N$3),"")</f>
        <v/>
      </c>
      <c r="Q766" s="19"/>
      <c r="R766" s="19"/>
    </row>
    <row r="767" spans="2:18" x14ac:dyDescent="0.25">
      <c r="B767" s="10" t="str">
        <f>IF(Worksheet!B767&lt;&gt;"",Worksheet!B767,"")</f>
        <v/>
      </c>
      <c r="C767" s="12" t="str">
        <f t="shared" si="49"/>
        <v/>
      </c>
      <c r="D767" s="12" t="str">
        <f t="shared" si="50"/>
        <v/>
      </c>
      <c r="E767" s="31" t="str">
        <f>IF(Worksheet!I767="","",Worksheet!I767)</f>
        <v/>
      </c>
      <c r="F767" s="32"/>
      <c r="G767" s="33"/>
      <c r="J767" s="19"/>
      <c r="K767" s="19"/>
      <c r="L767" s="19" t="str">
        <f>IF($B767&lt;&gt;"",ROUND(MAX(Worksheet!W767,Worksheet!AB767),Worksheet!$N$3),"")</f>
        <v/>
      </c>
      <c r="M767" s="19" t="str">
        <f>IF($B767&lt;&gt;"",ROUND(MAX(Worksheet!X767,Worksheet!AA767),Worksheet!$N$3),"")</f>
        <v/>
      </c>
      <c r="N767" s="19" t="str">
        <f>IF($B767&lt;&gt;"",ROUND(MAX(Worksheet!Y767,Worksheet!Z767),Worksheet!$N$3),"")</f>
        <v/>
      </c>
      <c r="Q767" s="19"/>
      <c r="R767" s="19"/>
    </row>
    <row r="768" spans="2:18" x14ac:dyDescent="0.25">
      <c r="B768" s="10" t="str">
        <f>IF(Worksheet!B768&lt;&gt;"",Worksheet!B768,"")</f>
        <v/>
      </c>
      <c r="C768" s="12" t="str">
        <f t="shared" si="49"/>
        <v/>
      </c>
      <c r="D768" s="12" t="str">
        <f t="shared" si="50"/>
        <v/>
      </c>
      <c r="E768" s="31" t="str">
        <f>IF(Worksheet!I768="","",Worksheet!I768)</f>
        <v/>
      </c>
      <c r="F768" s="32"/>
      <c r="G768" s="33"/>
      <c r="J768" s="19"/>
      <c r="K768" s="19"/>
      <c r="L768" s="19" t="str">
        <f>IF($B768&lt;&gt;"",ROUND(MAX(Worksheet!W768,Worksheet!AB768),Worksheet!$N$3),"")</f>
        <v/>
      </c>
      <c r="M768" s="19" t="str">
        <f>IF($B768&lt;&gt;"",ROUND(MAX(Worksheet!X768,Worksheet!AA768),Worksheet!$N$3),"")</f>
        <v/>
      </c>
      <c r="N768" s="19" t="str">
        <f>IF($B768&lt;&gt;"",ROUND(MAX(Worksheet!Y768,Worksheet!Z768),Worksheet!$N$3),"")</f>
        <v/>
      </c>
      <c r="Q768" s="19"/>
      <c r="R768" s="19"/>
    </row>
    <row r="769" spans="2:18" x14ac:dyDescent="0.25">
      <c r="B769" s="10" t="str">
        <f>IF(Worksheet!B769&lt;&gt;"",Worksheet!B769,"")</f>
        <v/>
      </c>
      <c r="C769" s="12" t="str">
        <f t="shared" si="49"/>
        <v/>
      </c>
      <c r="D769" s="12" t="str">
        <f t="shared" si="50"/>
        <v/>
      </c>
      <c r="E769" s="31" t="str">
        <f>IF(Worksheet!I769="","",Worksheet!I769)</f>
        <v/>
      </c>
      <c r="F769" s="32"/>
      <c r="G769" s="33"/>
      <c r="J769" s="19"/>
      <c r="K769" s="19"/>
      <c r="L769" s="19" t="str">
        <f>IF($B769&lt;&gt;"",ROUND(MAX(Worksheet!W769,Worksheet!AB769),Worksheet!$N$3),"")</f>
        <v/>
      </c>
      <c r="M769" s="19" t="str">
        <f>IF($B769&lt;&gt;"",ROUND(MAX(Worksheet!X769,Worksheet!AA769),Worksheet!$N$3),"")</f>
        <v/>
      </c>
      <c r="N769" s="19" t="str">
        <f>IF($B769&lt;&gt;"",ROUND(MAX(Worksheet!Y769,Worksheet!Z769),Worksheet!$N$3),"")</f>
        <v/>
      </c>
      <c r="Q769" s="19"/>
      <c r="R769" s="19"/>
    </row>
    <row r="770" spans="2:18" x14ac:dyDescent="0.25">
      <c r="B770" s="10" t="str">
        <f>IF(Worksheet!B770&lt;&gt;"",Worksheet!B770,"")</f>
        <v/>
      </c>
      <c r="C770" s="12" t="str">
        <f t="shared" si="49"/>
        <v/>
      </c>
      <c r="D770" s="12" t="str">
        <f t="shared" si="50"/>
        <v/>
      </c>
      <c r="E770" s="31" t="str">
        <f>IF(Worksheet!I770="","",Worksheet!I770)</f>
        <v/>
      </c>
      <c r="F770" s="32"/>
      <c r="G770" s="33"/>
      <c r="J770" s="19"/>
      <c r="K770" s="19"/>
      <c r="L770" s="19" t="str">
        <f>IF($B770&lt;&gt;"",ROUND(MAX(Worksheet!W770,Worksheet!AB770),Worksheet!$N$3),"")</f>
        <v/>
      </c>
      <c r="M770" s="19" t="str">
        <f>IF($B770&lt;&gt;"",ROUND(MAX(Worksheet!X770,Worksheet!AA770),Worksheet!$N$3),"")</f>
        <v/>
      </c>
      <c r="N770" s="19" t="str">
        <f>IF($B770&lt;&gt;"",ROUND(MAX(Worksheet!Y770,Worksheet!Z770),Worksheet!$N$3),"")</f>
        <v/>
      </c>
      <c r="Q770" s="19"/>
      <c r="R770" s="19"/>
    </row>
    <row r="771" spans="2:18" x14ac:dyDescent="0.25">
      <c r="B771" s="10" t="str">
        <f>IF(Worksheet!B771&lt;&gt;"",Worksheet!B771,"")</f>
        <v/>
      </c>
      <c r="C771" s="12" t="str">
        <f t="shared" si="49"/>
        <v/>
      </c>
      <c r="D771" s="12" t="str">
        <f t="shared" si="50"/>
        <v/>
      </c>
      <c r="E771" s="31" t="str">
        <f>IF(Worksheet!I771="","",Worksheet!I771)</f>
        <v/>
      </c>
      <c r="F771" s="32"/>
      <c r="G771" s="33"/>
      <c r="J771" s="19"/>
      <c r="K771" s="19"/>
      <c r="L771" s="19" t="str">
        <f>IF($B771&lt;&gt;"",ROUND(MAX(Worksheet!W771,Worksheet!AB771),Worksheet!$N$3),"")</f>
        <v/>
      </c>
      <c r="M771" s="19" t="str">
        <f>IF($B771&lt;&gt;"",ROUND(MAX(Worksheet!X771,Worksheet!AA771),Worksheet!$N$3),"")</f>
        <v/>
      </c>
      <c r="N771" s="19" t="str">
        <f>IF($B771&lt;&gt;"",ROUND(MAX(Worksheet!Y771,Worksheet!Z771),Worksheet!$N$3),"")</f>
        <v/>
      </c>
      <c r="Q771" s="19"/>
      <c r="R771" s="19"/>
    </row>
    <row r="772" spans="2:18" x14ac:dyDescent="0.25">
      <c r="B772" s="10" t="str">
        <f>IF(Worksheet!B772&lt;&gt;"",Worksheet!B772,"")</f>
        <v/>
      </c>
      <c r="C772" s="12" t="str">
        <f t="shared" si="49"/>
        <v/>
      </c>
      <c r="D772" s="12" t="str">
        <f t="shared" si="50"/>
        <v/>
      </c>
      <c r="E772" s="31" t="str">
        <f>IF(Worksheet!I772="","",Worksheet!I772)</f>
        <v/>
      </c>
      <c r="F772" s="32"/>
      <c r="G772" s="33"/>
      <c r="J772" s="19"/>
      <c r="K772" s="19"/>
      <c r="L772" s="19" t="str">
        <f>IF($B772&lt;&gt;"",ROUND(MAX(Worksheet!W772,Worksheet!AB772),Worksheet!$N$3),"")</f>
        <v/>
      </c>
      <c r="M772" s="19" t="str">
        <f>IF($B772&lt;&gt;"",ROUND(MAX(Worksheet!X772,Worksheet!AA772),Worksheet!$N$3),"")</f>
        <v/>
      </c>
      <c r="N772" s="19" t="str">
        <f>IF($B772&lt;&gt;"",ROUND(MAX(Worksheet!Y772,Worksheet!Z772),Worksheet!$N$3),"")</f>
        <v/>
      </c>
      <c r="Q772" s="19"/>
      <c r="R772" s="19"/>
    </row>
    <row r="773" spans="2:18" x14ac:dyDescent="0.25">
      <c r="B773" s="10" t="str">
        <f>IF(Worksheet!B773&lt;&gt;"",Worksheet!B773,"")</f>
        <v/>
      </c>
      <c r="C773" s="12" t="str">
        <f t="shared" si="49"/>
        <v/>
      </c>
      <c r="D773" s="12" t="str">
        <f t="shared" si="50"/>
        <v/>
      </c>
      <c r="E773" s="31" t="str">
        <f>IF(Worksheet!I773="","",Worksheet!I773)</f>
        <v/>
      </c>
      <c r="F773" s="32"/>
      <c r="G773" s="33"/>
      <c r="J773" s="19"/>
      <c r="K773" s="19"/>
      <c r="L773" s="19" t="str">
        <f>IF($B773&lt;&gt;"",ROUND(MAX(Worksheet!W773,Worksheet!AB773),Worksheet!$N$3),"")</f>
        <v/>
      </c>
      <c r="M773" s="19" t="str">
        <f>IF($B773&lt;&gt;"",ROUND(MAX(Worksheet!X773,Worksheet!AA773),Worksheet!$N$3),"")</f>
        <v/>
      </c>
      <c r="N773" s="19" t="str">
        <f>IF($B773&lt;&gt;"",ROUND(MAX(Worksheet!Y773,Worksheet!Z773),Worksheet!$N$3),"")</f>
        <v/>
      </c>
      <c r="Q773" s="19"/>
      <c r="R773" s="19"/>
    </row>
    <row r="774" spans="2:18" x14ac:dyDescent="0.25">
      <c r="B774" s="10" t="str">
        <f>IF(Worksheet!B774&lt;&gt;"",Worksheet!B774,"")</f>
        <v/>
      </c>
      <c r="C774" s="12" t="str">
        <f t="shared" si="49"/>
        <v/>
      </c>
      <c r="D774" s="12" t="str">
        <f t="shared" si="50"/>
        <v/>
      </c>
      <c r="E774" s="31" t="str">
        <f>IF(Worksheet!I774="","",Worksheet!I774)</f>
        <v/>
      </c>
      <c r="F774" s="32"/>
      <c r="G774" s="33"/>
      <c r="J774" s="19"/>
      <c r="K774" s="19"/>
      <c r="L774" s="19" t="str">
        <f>IF($B774&lt;&gt;"",ROUND(MAX(Worksheet!W774,Worksheet!AB774),Worksheet!$N$3),"")</f>
        <v/>
      </c>
      <c r="M774" s="19" t="str">
        <f>IF($B774&lt;&gt;"",ROUND(MAX(Worksheet!X774,Worksheet!AA774),Worksheet!$N$3),"")</f>
        <v/>
      </c>
      <c r="N774" s="19" t="str">
        <f>IF($B774&lt;&gt;"",ROUND(MAX(Worksheet!Y774,Worksheet!Z774),Worksheet!$N$3),"")</f>
        <v/>
      </c>
      <c r="Q774" s="19"/>
      <c r="R774" s="19"/>
    </row>
    <row r="775" spans="2:18" x14ac:dyDescent="0.25">
      <c r="B775" s="10" t="str">
        <f>IF(Worksheet!B775&lt;&gt;"",Worksheet!B775,"")</f>
        <v/>
      </c>
      <c r="C775" s="12" t="str">
        <f t="shared" si="49"/>
        <v/>
      </c>
      <c r="D775" s="12" t="str">
        <f t="shared" ref="D775:D798" si="51">IF(ISERROR(N775),"",N775)</f>
        <v/>
      </c>
      <c r="E775" s="31" t="str">
        <f>IF(Worksheet!I775="","",Worksheet!I775)</f>
        <v/>
      </c>
      <c r="F775" s="32"/>
      <c r="G775" s="33"/>
      <c r="J775" s="19"/>
      <c r="K775" s="19"/>
      <c r="L775" s="19" t="str">
        <f>IF($B775&lt;&gt;"",ROUND(MAX(Worksheet!W775,Worksheet!AB775),Worksheet!$N$3),"")</f>
        <v/>
      </c>
      <c r="M775" s="19" t="str">
        <f>IF($B775&lt;&gt;"",ROUND(MAX(Worksheet!X775,Worksheet!AA775),Worksheet!$N$3),"")</f>
        <v/>
      </c>
      <c r="N775" s="19" t="str">
        <f>IF($B775&lt;&gt;"",ROUND(MAX(Worksheet!Y775,Worksheet!Z775),Worksheet!$N$3),"")</f>
        <v/>
      </c>
      <c r="Q775" s="19"/>
      <c r="R775" s="19"/>
    </row>
    <row r="776" spans="2:18" x14ac:dyDescent="0.25">
      <c r="B776" s="10" t="str">
        <f>IF(Worksheet!B776&lt;&gt;"",Worksheet!B776,"")</f>
        <v/>
      </c>
      <c r="C776" s="12" t="str">
        <f t="shared" si="49"/>
        <v/>
      </c>
      <c r="D776" s="12" t="str">
        <f t="shared" si="51"/>
        <v/>
      </c>
      <c r="E776" s="31" t="str">
        <f>IF(Worksheet!I776="","",Worksheet!I776)</f>
        <v/>
      </c>
      <c r="F776" s="32"/>
      <c r="G776" s="33"/>
      <c r="J776" s="19"/>
      <c r="K776" s="19"/>
      <c r="L776" s="19" t="str">
        <f>IF($B776&lt;&gt;"",ROUND(MAX(Worksheet!W776,Worksheet!AB776),Worksheet!$N$3),"")</f>
        <v/>
      </c>
      <c r="M776" s="19" t="str">
        <f>IF($B776&lt;&gt;"",ROUND(MAX(Worksheet!X776,Worksheet!AA776),Worksheet!$N$3),"")</f>
        <v/>
      </c>
      <c r="N776" s="19" t="str">
        <f>IF($B776&lt;&gt;"",ROUND(MAX(Worksheet!Y776,Worksheet!Z776),Worksheet!$N$3),"")</f>
        <v/>
      </c>
      <c r="Q776" s="19"/>
      <c r="R776" s="19"/>
    </row>
    <row r="777" spans="2:18" x14ac:dyDescent="0.25">
      <c r="B777" s="10" t="str">
        <f>IF(Worksheet!B777&lt;&gt;"",Worksheet!B777,"")</f>
        <v/>
      </c>
      <c r="C777" s="12" t="str">
        <f t="shared" si="49"/>
        <v/>
      </c>
      <c r="D777" s="12" t="str">
        <f t="shared" si="51"/>
        <v/>
      </c>
      <c r="E777" s="31" t="str">
        <f>IF(Worksheet!I777="","",Worksheet!I777)</f>
        <v/>
      </c>
      <c r="F777" s="32"/>
      <c r="G777" s="33"/>
      <c r="J777" s="19"/>
      <c r="K777" s="19"/>
      <c r="L777" s="19" t="str">
        <f>IF($B777&lt;&gt;"",ROUND(MAX(Worksheet!W777,Worksheet!AB777),Worksheet!$N$3),"")</f>
        <v/>
      </c>
      <c r="M777" s="19" t="str">
        <f>IF($B777&lt;&gt;"",ROUND(MAX(Worksheet!X777,Worksheet!AA777),Worksheet!$N$3),"")</f>
        <v/>
      </c>
      <c r="N777" s="19" t="str">
        <f>IF($B777&lt;&gt;"",ROUND(MAX(Worksheet!Y777,Worksheet!Z777),Worksheet!$N$3),"")</f>
        <v/>
      </c>
      <c r="Q777" s="19"/>
      <c r="R777" s="19"/>
    </row>
    <row r="778" spans="2:18" x14ac:dyDescent="0.25">
      <c r="B778" s="10" t="str">
        <f>IF(Worksheet!B778&lt;&gt;"",Worksheet!B778,"")</f>
        <v/>
      </c>
      <c r="C778" s="12" t="str">
        <f t="shared" si="49"/>
        <v/>
      </c>
      <c r="D778" s="12" t="str">
        <f t="shared" si="51"/>
        <v/>
      </c>
      <c r="E778" s="31" t="str">
        <f>IF(Worksheet!I778="","",Worksheet!I778)</f>
        <v/>
      </c>
      <c r="F778" s="32"/>
      <c r="G778" s="33"/>
      <c r="J778" s="19"/>
      <c r="K778" s="19"/>
      <c r="L778" s="19" t="str">
        <f>IF($B778&lt;&gt;"",ROUND(MAX(Worksheet!W778,Worksheet!AB778),Worksheet!$N$3),"")</f>
        <v/>
      </c>
      <c r="M778" s="19" t="str">
        <f>IF($B778&lt;&gt;"",ROUND(MAX(Worksheet!X778,Worksheet!AA778),Worksheet!$N$3),"")</f>
        <v/>
      </c>
      <c r="N778" s="19" t="str">
        <f>IF($B778&lt;&gt;"",ROUND(MAX(Worksheet!Y778,Worksheet!Z778),Worksheet!$N$3),"")</f>
        <v/>
      </c>
      <c r="Q778" s="19"/>
      <c r="R778" s="19"/>
    </row>
    <row r="779" spans="2:18" x14ac:dyDescent="0.25">
      <c r="B779" s="10" t="str">
        <f>IF(Worksheet!B779&lt;&gt;"",Worksheet!B779,"")</f>
        <v/>
      </c>
      <c r="C779" s="12" t="str">
        <f t="shared" si="49"/>
        <v/>
      </c>
      <c r="D779" s="12" t="str">
        <f t="shared" si="51"/>
        <v/>
      </c>
      <c r="E779" s="31" t="str">
        <f>IF(Worksheet!I779="","",Worksheet!I779)</f>
        <v/>
      </c>
      <c r="F779" s="32"/>
      <c r="G779" s="33"/>
      <c r="J779" s="19"/>
      <c r="K779" s="19"/>
      <c r="L779" s="19" t="str">
        <f>IF($B779&lt;&gt;"",ROUND(MAX(Worksheet!W779,Worksheet!AB779),Worksheet!$N$3),"")</f>
        <v/>
      </c>
      <c r="M779" s="19" t="str">
        <f>IF($B779&lt;&gt;"",ROUND(MAX(Worksheet!X779,Worksheet!AA779),Worksheet!$N$3),"")</f>
        <v/>
      </c>
      <c r="N779" s="19" t="str">
        <f>IF($B779&lt;&gt;"",ROUND(MAX(Worksheet!Y779,Worksheet!Z779),Worksheet!$N$3),"")</f>
        <v/>
      </c>
      <c r="Q779" s="19"/>
      <c r="R779" s="19"/>
    </row>
    <row r="780" spans="2:18" x14ac:dyDescent="0.25">
      <c r="B780" s="10" t="str">
        <f>IF(Worksheet!B780&lt;&gt;"",Worksheet!B780,"")</f>
        <v/>
      </c>
      <c r="C780" s="12" t="str">
        <f t="shared" si="49"/>
        <v/>
      </c>
      <c r="D780" s="12" t="str">
        <f t="shared" si="51"/>
        <v/>
      </c>
      <c r="E780" s="31" t="str">
        <f>IF(Worksheet!I780="","",Worksheet!I780)</f>
        <v/>
      </c>
      <c r="F780" s="32"/>
      <c r="G780" s="33"/>
      <c r="J780" s="19"/>
      <c r="K780" s="19"/>
      <c r="L780" s="19" t="str">
        <f>IF($B780&lt;&gt;"",ROUND(MAX(Worksheet!W780,Worksheet!AB780),Worksheet!$N$3),"")</f>
        <v/>
      </c>
      <c r="M780" s="19" t="str">
        <f>IF($B780&lt;&gt;"",ROUND(MAX(Worksheet!X780,Worksheet!AA780),Worksheet!$N$3),"")</f>
        <v/>
      </c>
      <c r="N780" s="19" t="str">
        <f>IF($B780&lt;&gt;"",ROUND(MAX(Worksheet!Y780,Worksheet!Z780),Worksheet!$N$3),"")</f>
        <v/>
      </c>
      <c r="Q780" s="19"/>
      <c r="R780" s="19"/>
    </row>
    <row r="781" spans="2:18" x14ac:dyDescent="0.25">
      <c r="B781" s="10" t="str">
        <f>IF(Worksheet!B781&lt;&gt;"",Worksheet!B781,"")</f>
        <v/>
      </c>
      <c r="C781" s="12" t="str">
        <f t="shared" si="49"/>
        <v/>
      </c>
      <c r="D781" s="12" t="str">
        <f t="shared" si="51"/>
        <v/>
      </c>
      <c r="E781" s="31" t="str">
        <f>IF(Worksheet!I781="","",Worksheet!I781)</f>
        <v/>
      </c>
      <c r="F781" s="32"/>
      <c r="G781" s="33"/>
      <c r="J781" s="19"/>
      <c r="K781" s="19"/>
      <c r="L781" s="19" t="str">
        <f>IF($B781&lt;&gt;"",ROUND(MAX(Worksheet!W781,Worksheet!AB781),Worksheet!$N$3),"")</f>
        <v/>
      </c>
      <c r="M781" s="19" t="str">
        <f>IF($B781&lt;&gt;"",ROUND(MAX(Worksheet!X781,Worksheet!AA781),Worksheet!$N$3),"")</f>
        <v/>
      </c>
      <c r="N781" s="19" t="str">
        <f>IF($B781&lt;&gt;"",ROUND(MAX(Worksheet!Y781,Worksheet!Z781),Worksheet!$N$3),"")</f>
        <v/>
      </c>
      <c r="Q781" s="19"/>
      <c r="R781" s="19"/>
    </row>
    <row r="782" spans="2:18" x14ac:dyDescent="0.25">
      <c r="B782" s="10" t="str">
        <f>IF(Worksheet!B782&lt;&gt;"",Worksheet!B782,"")</f>
        <v/>
      </c>
      <c r="C782" s="12" t="str">
        <f t="shared" si="49"/>
        <v/>
      </c>
      <c r="D782" s="12" t="str">
        <f t="shared" si="51"/>
        <v/>
      </c>
      <c r="E782" s="31" t="str">
        <f>IF(Worksheet!I782="","",Worksheet!I782)</f>
        <v/>
      </c>
      <c r="F782" s="32"/>
      <c r="G782" s="33"/>
      <c r="J782" s="19"/>
      <c r="K782" s="19"/>
      <c r="L782" s="19" t="str">
        <f>IF($B782&lt;&gt;"",ROUND(MAX(Worksheet!W782,Worksheet!AB782),Worksheet!$N$3),"")</f>
        <v/>
      </c>
      <c r="M782" s="19" t="str">
        <f>IF($B782&lt;&gt;"",ROUND(MAX(Worksheet!X782,Worksheet!AA782),Worksheet!$N$3),"")</f>
        <v/>
      </c>
      <c r="N782" s="19" t="str">
        <f>IF($B782&lt;&gt;"",ROUND(MAX(Worksheet!Y782,Worksheet!Z782),Worksheet!$N$3),"")</f>
        <v/>
      </c>
      <c r="Q782" s="19"/>
      <c r="R782" s="19"/>
    </row>
    <row r="783" spans="2:18" x14ac:dyDescent="0.25">
      <c r="B783" s="10" t="str">
        <f>IF(Worksheet!B783&lt;&gt;"",Worksheet!B783,"")</f>
        <v/>
      </c>
      <c r="C783" s="12" t="str">
        <f t="shared" si="49"/>
        <v/>
      </c>
      <c r="D783" s="12" t="str">
        <f t="shared" si="51"/>
        <v/>
      </c>
      <c r="E783" s="31" t="str">
        <f>IF(Worksheet!I783="","",Worksheet!I783)</f>
        <v/>
      </c>
      <c r="F783" s="32"/>
      <c r="G783" s="33"/>
      <c r="J783" s="19"/>
      <c r="K783" s="19"/>
      <c r="L783" s="19" t="str">
        <f>IF($B783&lt;&gt;"",ROUND(MAX(Worksheet!W783,Worksheet!AB783),Worksheet!$N$3),"")</f>
        <v/>
      </c>
      <c r="M783" s="19" t="str">
        <f>IF($B783&lt;&gt;"",ROUND(MAX(Worksheet!X783,Worksheet!AA783),Worksheet!$N$3),"")</f>
        <v/>
      </c>
      <c r="N783" s="19" t="str">
        <f>IF($B783&lt;&gt;"",ROUND(MAX(Worksheet!Y783,Worksheet!Z783),Worksheet!$N$3),"")</f>
        <v/>
      </c>
      <c r="Q783" s="19"/>
      <c r="R783" s="19"/>
    </row>
    <row r="784" spans="2:18" x14ac:dyDescent="0.25">
      <c r="B784" s="10" t="str">
        <f>IF(Worksheet!B784&lt;&gt;"",Worksheet!B784,"")</f>
        <v/>
      </c>
      <c r="C784" s="12" t="str">
        <f t="shared" si="49"/>
        <v/>
      </c>
      <c r="D784" s="12" t="str">
        <f t="shared" si="51"/>
        <v/>
      </c>
      <c r="E784" s="31" t="str">
        <f>IF(Worksheet!I784="","",Worksheet!I784)</f>
        <v/>
      </c>
      <c r="F784" s="32"/>
      <c r="G784" s="33"/>
      <c r="J784" s="19"/>
      <c r="K784" s="19"/>
      <c r="L784" s="19" t="str">
        <f>IF($B784&lt;&gt;"",ROUND(MAX(Worksheet!W784,Worksheet!AB784),Worksheet!$N$3),"")</f>
        <v/>
      </c>
      <c r="M784" s="19" t="str">
        <f>IF($B784&lt;&gt;"",ROUND(MAX(Worksheet!X784,Worksheet!AA784),Worksheet!$N$3),"")</f>
        <v/>
      </c>
      <c r="N784" s="19" t="str">
        <f>IF($B784&lt;&gt;"",ROUND(MAX(Worksheet!Y784,Worksheet!Z784),Worksheet!$N$3),"")</f>
        <v/>
      </c>
      <c r="Q784" s="19"/>
      <c r="R784" s="19"/>
    </row>
    <row r="785" spans="2:18" x14ac:dyDescent="0.25">
      <c r="B785" s="10" t="str">
        <f>IF(Worksheet!B785&lt;&gt;"",Worksheet!B785,"")</f>
        <v/>
      </c>
      <c r="C785" s="12" t="str">
        <f t="shared" si="49"/>
        <v/>
      </c>
      <c r="D785" s="12" t="str">
        <f t="shared" si="51"/>
        <v/>
      </c>
      <c r="E785" s="31" t="str">
        <f>IF(Worksheet!I785="","",Worksheet!I785)</f>
        <v/>
      </c>
      <c r="F785" s="32"/>
      <c r="G785" s="33"/>
      <c r="J785" s="19"/>
      <c r="K785" s="19"/>
      <c r="L785" s="19" t="str">
        <f>IF($B785&lt;&gt;"",ROUND(MAX(Worksheet!W785,Worksheet!AB785),Worksheet!$N$3),"")</f>
        <v/>
      </c>
      <c r="M785" s="19" t="str">
        <f>IF($B785&lt;&gt;"",ROUND(MAX(Worksheet!X785,Worksheet!AA785),Worksheet!$N$3),"")</f>
        <v/>
      </c>
      <c r="N785" s="19" t="str">
        <f>IF($B785&lt;&gt;"",ROUND(MAX(Worksheet!Y785,Worksheet!Z785),Worksheet!$N$3),"")</f>
        <v/>
      </c>
      <c r="Q785" s="19"/>
      <c r="R785" s="19"/>
    </row>
    <row r="786" spans="2:18" x14ac:dyDescent="0.25">
      <c r="B786" s="10" t="str">
        <f>IF(Worksheet!B786&lt;&gt;"",Worksheet!B786,"")</f>
        <v/>
      </c>
      <c r="C786" s="12" t="str">
        <f t="shared" si="49"/>
        <v/>
      </c>
      <c r="D786" s="12" t="str">
        <f t="shared" si="51"/>
        <v/>
      </c>
      <c r="E786" s="31" t="str">
        <f>IF(Worksheet!I786="","",Worksheet!I786)</f>
        <v/>
      </c>
      <c r="F786" s="32"/>
      <c r="G786" s="33"/>
      <c r="J786" s="19"/>
      <c r="K786" s="19"/>
      <c r="L786" s="19" t="str">
        <f>IF($B786&lt;&gt;"",ROUND(MAX(Worksheet!W786,Worksheet!AB786),Worksheet!$N$3),"")</f>
        <v/>
      </c>
      <c r="M786" s="19" t="str">
        <f>IF($B786&lt;&gt;"",ROUND(MAX(Worksheet!X786,Worksheet!AA786),Worksheet!$N$3),"")</f>
        <v/>
      </c>
      <c r="N786" s="19" t="str">
        <f>IF($B786&lt;&gt;"",ROUND(MAX(Worksheet!Y786,Worksheet!Z786),Worksheet!$N$3),"")</f>
        <v/>
      </c>
      <c r="Q786" s="19"/>
      <c r="R786" s="19"/>
    </row>
    <row r="787" spans="2:18" x14ac:dyDescent="0.25">
      <c r="B787" s="10" t="str">
        <f>IF(Worksheet!B787&lt;&gt;"",Worksheet!B787,"")</f>
        <v/>
      </c>
      <c r="C787" s="12" t="str">
        <f t="shared" si="49"/>
        <v/>
      </c>
      <c r="D787" s="12" t="str">
        <f t="shared" si="51"/>
        <v/>
      </c>
      <c r="E787" s="31" t="str">
        <f>IF(Worksheet!I787="","",Worksheet!I787)</f>
        <v/>
      </c>
      <c r="F787" s="32"/>
      <c r="G787" s="33"/>
      <c r="J787" s="19"/>
      <c r="K787" s="19"/>
      <c r="L787" s="19" t="str">
        <f>IF($B787&lt;&gt;"",ROUND(MAX(Worksheet!W787,Worksheet!AB787),Worksheet!$N$3),"")</f>
        <v/>
      </c>
      <c r="M787" s="19" t="str">
        <f>IF($B787&lt;&gt;"",ROUND(MAX(Worksheet!X787,Worksheet!AA787),Worksheet!$N$3),"")</f>
        <v/>
      </c>
      <c r="N787" s="19" t="str">
        <f>IF($B787&lt;&gt;"",ROUND(MAX(Worksheet!Y787,Worksheet!Z787),Worksheet!$N$3),"")</f>
        <v/>
      </c>
      <c r="Q787" s="19"/>
      <c r="R787" s="19"/>
    </row>
    <row r="788" spans="2:18" x14ac:dyDescent="0.25">
      <c r="B788" s="10" t="str">
        <f>IF(Worksheet!B788&lt;&gt;"",Worksheet!B788,"")</f>
        <v/>
      </c>
      <c r="C788" s="12" t="str">
        <f t="shared" si="49"/>
        <v/>
      </c>
      <c r="D788" s="12" t="str">
        <f t="shared" si="51"/>
        <v/>
      </c>
      <c r="E788" s="31" t="str">
        <f>IF(Worksheet!I788="","",Worksheet!I788)</f>
        <v/>
      </c>
      <c r="F788" s="32"/>
      <c r="G788" s="33"/>
      <c r="J788" s="19"/>
      <c r="K788" s="19"/>
      <c r="L788" s="19" t="str">
        <f>IF($B788&lt;&gt;"",ROUND(MAX(Worksheet!W788,Worksheet!AB788),Worksheet!$N$3),"")</f>
        <v/>
      </c>
      <c r="M788" s="19" t="str">
        <f>IF($B788&lt;&gt;"",ROUND(MAX(Worksheet!X788,Worksheet!AA788),Worksheet!$N$3),"")</f>
        <v/>
      </c>
      <c r="N788" s="19" t="str">
        <f>IF($B788&lt;&gt;"",ROUND(MAX(Worksheet!Y788,Worksheet!Z788),Worksheet!$N$3),"")</f>
        <v/>
      </c>
      <c r="Q788" s="19"/>
      <c r="R788" s="19"/>
    </row>
    <row r="789" spans="2:18" x14ac:dyDescent="0.25">
      <c r="B789" s="10" t="str">
        <f>IF(Worksheet!B789&lt;&gt;"",Worksheet!B789,"")</f>
        <v/>
      </c>
      <c r="C789" s="12" t="str">
        <f t="shared" si="49"/>
        <v/>
      </c>
      <c r="D789" s="12" t="str">
        <f t="shared" si="51"/>
        <v/>
      </c>
      <c r="E789" s="31" t="str">
        <f>IF(Worksheet!I789="","",Worksheet!I789)</f>
        <v/>
      </c>
      <c r="F789" s="32"/>
      <c r="G789" s="33"/>
      <c r="J789" s="19"/>
      <c r="K789" s="19"/>
      <c r="L789" s="19" t="str">
        <f>IF($B789&lt;&gt;"",ROUND(MAX(Worksheet!W789,Worksheet!AB789),Worksheet!$N$3),"")</f>
        <v/>
      </c>
      <c r="M789" s="19" t="str">
        <f>IF($B789&lt;&gt;"",ROUND(MAX(Worksheet!X789,Worksheet!AA789),Worksheet!$N$3),"")</f>
        <v/>
      </c>
      <c r="N789" s="19" t="str">
        <f>IF($B789&lt;&gt;"",ROUND(MAX(Worksheet!Y789,Worksheet!Z789),Worksheet!$N$3),"")</f>
        <v/>
      </c>
      <c r="Q789" s="19"/>
      <c r="R789" s="19"/>
    </row>
    <row r="790" spans="2:18" x14ac:dyDescent="0.25">
      <c r="B790" s="10" t="str">
        <f>IF(Worksheet!B790&lt;&gt;"",Worksheet!B790,"")</f>
        <v/>
      </c>
      <c r="C790" s="12" t="str">
        <f t="shared" si="49"/>
        <v/>
      </c>
      <c r="D790" s="12" t="str">
        <f t="shared" si="51"/>
        <v/>
      </c>
      <c r="E790" s="31" t="str">
        <f>IF(Worksheet!I790="","",Worksheet!I790)</f>
        <v/>
      </c>
      <c r="F790" s="32"/>
      <c r="G790" s="33"/>
      <c r="J790" s="19"/>
      <c r="K790" s="19"/>
      <c r="L790" s="19" t="str">
        <f>IF($B790&lt;&gt;"",ROUND(MAX(Worksheet!W790,Worksheet!AB790),Worksheet!$N$3),"")</f>
        <v/>
      </c>
      <c r="M790" s="19" t="str">
        <f>IF($B790&lt;&gt;"",ROUND(MAX(Worksheet!X790,Worksheet!AA790),Worksheet!$N$3),"")</f>
        <v/>
      </c>
      <c r="N790" s="19" t="str">
        <f>IF($B790&lt;&gt;"",ROUND(MAX(Worksheet!Y790,Worksheet!Z790),Worksheet!$N$3),"")</f>
        <v/>
      </c>
      <c r="Q790" s="19"/>
      <c r="R790" s="19"/>
    </row>
    <row r="791" spans="2:18" x14ac:dyDescent="0.25">
      <c r="B791" s="10" t="str">
        <f>IF(Worksheet!B791&lt;&gt;"",Worksheet!B791,"")</f>
        <v/>
      </c>
      <c r="C791" s="12" t="str">
        <f t="shared" si="49"/>
        <v/>
      </c>
      <c r="D791" s="12" t="str">
        <f t="shared" si="51"/>
        <v/>
      </c>
      <c r="E791" s="31" t="str">
        <f>IF(Worksheet!I791="","",Worksheet!I791)</f>
        <v/>
      </c>
      <c r="F791" s="32"/>
      <c r="G791" s="33"/>
      <c r="J791" s="19"/>
      <c r="K791" s="19"/>
      <c r="L791" s="19" t="str">
        <f>IF($B791&lt;&gt;"",ROUND(MAX(Worksheet!W791,Worksheet!AB791),Worksheet!$N$3),"")</f>
        <v/>
      </c>
      <c r="M791" s="19" t="str">
        <f>IF($B791&lt;&gt;"",ROUND(MAX(Worksheet!X791,Worksheet!AA791),Worksheet!$N$3),"")</f>
        <v/>
      </c>
      <c r="N791" s="19" t="str">
        <f>IF($B791&lt;&gt;"",ROUND(MAX(Worksheet!Y791,Worksheet!Z791),Worksheet!$N$3),"")</f>
        <v/>
      </c>
      <c r="Q791" s="19"/>
      <c r="R791" s="19"/>
    </row>
    <row r="792" spans="2:18" x14ac:dyDescent="0.25">
      <c r="B792" s="10" t="str">
        <f>IF(Worksheet!B792&lt;&gt;"",Worksheet!B792,"")</f>
        <v/>
      </c>
      <c r="C792" s="12" t="str">
        <f t="shared" si="49"/>
        <v/>
      </c>
      <c r="D792" s="12" t="str">
        <f t="shared" si="51"/>
        <v/>
      </c>
      <c r="E792" s="31" t="str">
        <f>IF(Worksheet!I792="","",Worksheet!I792)</f>
        <v/>
      </c>
      <c r="F792" s="32"/>
      <c r="G792" s="33"/>
      <c r="J792" s="19"/>
      <c r="K792" s="19"/>
      <c r="L792" s="19" t="str">
        <f>IF($B792&lt;&gt;"",ROUND(MAX(Worksheet!W792,Worksheet!AB792),Worksheet!$N$3),"")</f>
        <v/>
      </c>
      <c r="M792" s="19" t="str">
        <f>IF($B792&lt;&gt;"",ROUND(MAX(Worksheet!X792,Worksheet!AA792),Worksheet!$N$3),"")</f>
        <v/>
      </c>
      <c r="N792" s="19" t="str">
        <f>IF($B792&lt;&gt;"",ROUND(MAX(Worksheet!Y792,Worksheet!Z792),Worksheet!$N$3),"")</f>
        <v/>
      </c>
      <c r="Q792" s="19"/>
      <c r="R792" s="19"/>
    </row>
    <row r="793" spans="2:18" x14ac:dyDescent="0.25">
      <c r="B793" s="10" t="str">
        <f>IF(Worksheet!B793&lt;&gt;"",Worksheet!B793,"")</f>
        <v/>
      </c>
      <c r="C793" s="12" t="str">
        <f t="shared" si="49"/>
        <v/>
      </c>
      <c r="D793" s="12" t="str">
        <f t="shared" si="51"/>
        <v/>
      </c>
      <c r="E793" s="31" t="str">
        <f>IF(Worksheet!I793="","",Worksheet!I793)</f>
        <v/>
      </c>
      <c r="F793" s="32"/>
      <c r="G793" s="33"/>
      <c r="J793" s="19"/>
      <c r="K793" s="19"/>
      <c r="L793" s="19" t="str">
        <f>IF($B793&lt;&gt;"",ROUND(MAX(Worksheet!W793,Worksheet!AB793),Worksheet!$N$3),"")</f>
        <v/>
      </c>
      <c r="M793" s="19" t="str">
        <f>IF($B793&lt;&gt;"",ROUND(MAX(Worksheet!X793,Worksheet!AA793),Worksheet!$N$3),"")</f>
        <v/>
      </c>
      <c r="N793" s="19" t="str">
        <f>IF($B793&lt;&gt;"",ROUND(MAX(Worksheet!Y793,Worksheet!Z793),Worksheet!$N$3),"")</f>
        <v/>
      </c>
      <c r="Q793" s="19"/>
      <c r="R793" s="19"/>
    </row>
    <row r="794" spans="2:18" x14ac:dyDescent="0.25">
      <c r="B794" s="10" t="str">
        <f>IF(Worksheet!B794&lt;&gt;"",Worksheet!B794,"")</f>
        <v/>
      </c>
      <c r="C794" s="12" t="str">
        <f t="shared" si="49"/>
        <v/>
      </c>
      <c r="D794" s="12" t="str">
        <f t="shared" si="51"/>
        <v/>
      </c>
      <c r="E794" s="31" t="str">
        <f>IF(Worksheet!I794="","",Worksheet!I794)</f>
        <v/>
      </c>
      <c r="F794" s="32"/>
      <c r="G794" s="33"/>
      <c r="J794" s="19"/>
      <c r="K794" s="19"/>
      <c r="L794" s="19" t="str">
        <f>IF($B794&lt;&gt;"",ROUND(MAX(Worksheet!W794,Worksheet!AB794),Worksheet!$N$3),"")</f>
        <v/>
      </c>
      <c r="M794" s="19" t="str">
        <f>IF($B794&lt;&gt;"",ROUND(MAX(Worksheet!X794,Worksheet!AA794),Worksheet!$N$3),"")</f>
        <v/>
      </c>
      <c r="N794" s="19" t="str">
        <f>IF($B794&lt;&gt;"",ROUND(MAX(Worksheet!Y794,Worksheet!Z794),Worksheet!$N$3),"")</f>
        <v/>
      </c>
      <c r="Q794" s="19"/>
      <c r="R794" s="19"/>
    </row>
    <row r="795" spans="2:18" x14ac:dyDescent="0.25">
      <c r="B795" s="10" t="str">
        <f>IF(Worksheet!B795&lt;&gt;"",Worksheet!B795,"")</f>
        <v/>
      </c>
      <c r="C795" s="12" t="str">
        <f t="shared" si="49"/>
        <v/>
      </c>
      <c r="D795" s="12" t="str">
        <f t="shared" si="51"/>
        <v/>
      </c>
      <c r="E795" s="31" t="str">
        <f>IF(Worksheet!I795="","",Worksheet!I795)</f>
        <v/>
      </c>
      <c r="F795" s="32"/>
      <c r="G795" s="33"/>
      <c r="J795" s="19"/>
      <c r="K795" s="19"/>
      <c r="L795" s="19" t="str">
        <f>IF($B795&lt;&gt;"",ROUND(MAX(Worksheet!W795,Worksheet!AB795),Worksheet!$N$3),"")</f>
        <v/>
      </c>
      <c r="M795" s="19" t="str">
        <f>IF($B795&lt;&gt;"",ROUND(MAX(Worksheet!X795,Worksheet!AA795),Worksheet!$N$3),"")</f>
        <v/>
      </c>
      <c r="N795" s="19" t="str">
        <f>IF($B795&lt;&gt;"",ROUND(MAX(Worksheet!Y795,Worksheet!Z795),Worksheet!$N$3),"")</f>
        <v/>
      </c>
      <c r="Q795" s="19"/>
      <c r="R795" s="19"/>
    </row>
    <row r="796" spans="2:18" x14ac:dyDescent="0.25">
      <c r="B796" s="10" t="str">
        <f>IF(Worksheet!B796&lt;&gt;"",Worksheet!B796,"")</f>
        <v/>
      </c>
      <c r="C796" s="12" t="str">
        <f t="shared" si="49"/>
        <v/>
      </c>
      <c r="D796" s="12" t="str">
        <f t="shared" si="51"/>
        <v/>
      </c>
      <c r="E796" s="31" t="str">
        <f>IF(Worksheet!I796="","",Worksheet!I796)</f>
        <v/>
      </c>
      <c r="F796" s="32"/>
      <c r="G796" s="33"/>
      <c r="J796" s="19"/>
      <c r="K796" s="19"/>
      <c r="L796" s="19" t="str">
        <f>IF($B796&lt;&gt;"",ROUND(MAX(Worksheet!W796,Worksheet!AB796),Worksheet!$N$3),"")</f>
        <v/>
      </c>
      <c r="M796" s="19" t="str">
        <f>IF($B796&lt;&gt;"",ROUND(MAX(Worksheet!X796,Worksheet!AA796),Worksheet!$N$3),"")</f>
        <v/>
      </c>
      <c r="N796" s="19" t="str">
        <f>IF($B796&lt;&gt;"",ROUND(MAX(Worksheet!Y796,Worksheet!Z796),Worksheet!$N$3),"")</f>
        <v/>
      </c>
      <c r="Q796" s="19"/>
      <c r="R796" s="19"/>
    </row>
    <row r="797" spans="2:18" x14ac:dyDescent="0.25">
      <c r="B797" s="10" t="str">
        <f>IF(Worksheet!B797&lt;&gt;"",Worksheet!B797,"")</f>
        <v/>
      </c>
      <c r="C797" s="12" t="str">
        <f t="shared" si="49"/>
        <v/>
      </c>
      <c r="D797" s="12" t="str">
        <f t="shared" si="51"/>
        <v/>
      </c>
      <c r="E797" s="31" t="str">
        <f>IF(Worksheet!I797="","",Worksheet!I797)</f>
        <v/>
      </c>
      <c r="F797" s="32"/>
      <c r="G797" s="33"/>
      <c r="J797" s="19"/>
      <c r="K797" s="19"/>
      <c r="L797" s="19" t="str">
        <f>IF($B797&lt;&gt;"",ROUND(MAX(Worksheet!W797,Worksheet!AB797),Worksheet!$N$3),"")</f>
        <v/>
      </c>
      <c r="M797" s="19" t="str">
        <f>IF($B797&lt;&gt;"",ROUND(MAX(Worksheet!X797,Worksheet!AA797),Worksheet!$N$3),"")</f>
        <v/>
      </c>
      <c r="N797" s="19" t="str">
        <f>IF($B797&lt;&gt;"",ROUND(MAX(Worksheet!Y797,Worksheet!Z797),Worksheet!$N$3),"")</f>
        <v/>
      </c>
      <c r="Q797" s="19"/>
      <c r="R797" s="19"/>
    </row>
    <row r="798" spans="2:18" x14ac:dyDescent="0.25">
      <c r="B798" s="10" t="str">
        <f>IF(Worksheet!B798&lt;&gt;"",Worksheet!B798,"")</f>
        <v/>
      </c>
      <c r="C798" s="12" t="str">
        <f t="shared" si="49"/>
        <v/>
      </c>
      <c r="D798" s="12" t="str">
        <f t="shared" si="51"/>
        <v/>
      </c>
      <c r="E798" s="31" t="str">
        <f>IF(Worksheet!I798="","",Worksheet!I798)</f>
        <v/>
      </c>
      <c r="F798" s="32"/>
      <c r="G798" s="33"/>
      <c r="J798" s="19"/>
      <c r="K798" s="19"/>
      <c r="L798" s="19" t="str">
        <f>IF($B798&lt;&gt;"",ROUND(MAX(Worksheet!W798,Worksheet!AB798),Worksheet!$N$3),"")</f>
        <v/>
      </c>
      <c r="M798" s="19" t="str">
        <f>IF($B798&lt;&gt;"",ROUND(MAX(Worksheet!X798,Worksheet!AA798),Worksheet!$N$3),"")</f>
        <v/>
      </c>
      <c r="N798" s="19" t="str">
        <f>IF($B798&lt;&gt;"",ROUND(MAX(Worksheet!Y798,Worksheet!Z798),Worksheet!$N$3),"")</f>
        <v/>
      </c>
      <c r="Q798" s="19"/>
      <c r="R798" s="19"/>
    </row>
    <row r="799" spans="2:18" x14ac:dyDescent="0.25">
      <c r="J799" s="19"/>
      <c r="K799" s="19"/>
      <c r="L799" s="19" t="str">
        <f>IF($B799&lt;&gt;"",ROUND(MAX(Worksheet!W799,Worksheet!AB799),Worksheet!$N$3),"")</f>
        <v/>
      </c>
      <c r="M799" s="19" t="str">
        <f>IF($B799&lt;&gt;"",ROUND(MAX(Worksheet!X799,Worksheet!AA799),Worksheet!$N$3),"")</f>
        <v/>
      </c>
      <c r="N799" s="19" t="str">
        <f>IF($B799&lt;&gt;"",ROUND(MAX(Worksheet!Y799,Worksheet!Z799),Worksheet!$N$3),"")</f>
        <v/>
      </c>
      <c r="Q799" s="19"/>
      <c r="R799" s="19"/>
    </row>
    <row r="800" spans="2:18" x14ac:dyDescent="0.25">
      <c r="B800" s="61" t="s">
        <v>67</v>
      </c>
      <c r="C800" s="61"/>
      <c r="D800" s="61"/>
      <c r="E800" s="61"/>
      <c r="F800" s="61"/>
      <c r="G800" s="61"/>
      <c r="H800" s="2" t="str">
        <f>CONCATENATE("Page ",O800," of ",$Q$1)</f>
        <v>Page 19 of 2</v>
      </c>
      <c r="J800" s="19"/>
      <c r="K800" s="19"/>
      <c r="L800" s="19" t="e">
        <f>IF($B800&lt;&gt;"",ROUND(MAX(Worksheet!W800,Worksheet!AB800),Worksheet!$N$3),"")</f>
        <v>#VALUE!</v>
      </c>
      <c r="M800" s="19" t="e">
        <f>IF($B800&lt;&gt;"",ROUND(MAX(Worksheet!X800,Worksheet!AA800),Worksheet!$N$3),"")</f>
        <v>#VALUE!</v>
      </c>
      <c r="N800" s="19" t="e">
        <f>IF($B800&lt;&gt;"",ROUND(MAX(Worksheet!Y800,Worksheet!Z800),Worksheet!$N$3),"")</f>
        <v>#VALUE!</v>
      </c>
      <c r="O800" s="13">
        <f>O753+1</f>
        <v>19</v>
      </c>
      <c r="P800" s="13">
        <f>P753+1</f>
        <v>19</v>
      </c>
      <c r="Q800" s="19"/>
      <c r="R800" s="19"/>
    </row>
    <row r="801" spans="2:18" ht="18" x14ac:dyDescent="0.25">
      <c r="B801" s="59" t="s">
        <v>72</v>
      </c>
      <c r="C801" s="59"/>
      <c r="D801" s="59"/>
      <c r="E801" s="59"/>
      <c r="F801" s="59"/>
      <c r="G801" s="34"/>
      <c r="J801" s="19"/>
      <c r="K801" s="19"/>
      <c r="L801" s="19" t="e">
        <f>IF($B801&lt;&gt;"",ROUND(MAX(Worksheet!W801,Worksheet!AB801),Worksheet!$N$3),"")</f>
        <v>#VALUE!</v>
      </c>
      <c r="M801" s="19" t="e">
        <f>IF($B801&lt;&gt;"",ROUND(MAX(Worksheet!X801,Worksheet!AA801),Worksheet!$N$3),"")</f>
        <v>#VALUE!</v>
      </c>
      <c r="N801" s="19" t="e">
        <f>IF($B801&lt;&gt;"",ROUND(MAX(Worksheet!Y801,Worksheet!Z801),Worksheet!$N$3),"")</f>
        <v>#VALUE!</v>
      </c>
      <c r="Q801" s="19"/>
      <c r="R801" s="19"/>
    </row>
    <row r="802" spans="2:18" ht="16.5" thickBot="1" x14ac:dyDescent="0.3">
      <c r="B802" s="3" t="s">
        <v>31</v>
      </c>
      <c r="C802" s="28">
        <f>$C$3</f>
        <v>0</v>
      </c>
      <c r="D802" s="3" t="s">
        <v>24</v>
      </c>
      <c r="E802" s="4" t="e">
        <f>#REF!</f>
        <v>#REF!</v>
      </c>
      <c r="G802" s="5"/>
      <c r="J802" s="19"/>
      <c r="K802" s="19"/>
      <c r="L802" s="19" t="e">
        <f>IF($B802&lt;&gt;"",ROUND(MAX(Worksheet!W802,Worksheet!AB802),Worksheet!$N$3),"")</f>
        <v>#VALUE!</v>
      </c>
      <c r="M802" s="19" t="e">
        <f>IF($B802&lt;&gt;"",ROUND(MAX(Worksheet!X802,Worksheet!AA802),Worksheet!$N$3),"")</f>
        <v>#VALUE!</v>
      </c>
      <c r="N802" s="19" t="e">
        <f>IF($B802&lt;&gt;"",ROUND(MAX(Worksheet!Y802,Worksheet!Z802),Worksheet!$N$3),"")</f>
        <v>#VALUE!</v>
      </c>
      <c r="Q802" s="19"/>
      <c r="R802" s="19"/>
    </row>
    <row r="803" spans="2:18" x14ac:dyDescent="0.25">
      <c r="G803" s="6"/>
      <c r="J803" s="19"/>
      <c r="K803" s="19"/>
      <c r="L803" s="19" t="str">
        <f>IF($B803&lt;&gt;"",ROUND(MAX(Worksheet!W803,Worksheet!AB803),Worksheet!$N$3),"")</f>
        <v/>
      </c>
      <c r="M803" s="19" t="str">
        <f>IF($B803&lt;&gt;"",ROUND(MAX(Worksheet!X803,Worksheet!AA803),Worksheet!$N$3),"")</f>
        <v/>
      </c>
      <c r="N803" s="19" t="str">
        <f>IF($B803&lt;&gt;"",ROUND(MAX(Worksheet!Y803,Worksheet!Z803),Worksheet!$N$3),"")</f>
        <v/>
      </c>
      <c r="Q803" s="19"/>
      <c r="R803" s="19"/>
    </row>
    <row r="804" spans="2:18" x14ac:dyDescent="0.25">
      <c r="C804" s="60" t="s">
        <v>70</v>
      </c>
      <c r="D804" s="60"/>
      <c r="G804" s="6"/>
      <c r="J804" s="19"/>
      <c r="K804" s="19"/>
      <c r="L804" s="19" t="str">
        <f>IF($B804&lt;&gt;"",ROUND(MAX(Worksheet!W804,Worksheet!AB804),Worksheet!$N$3),"")</f>
        <v/>
      </c>
      <c r="M804" s="19" t="str">
        <f>IF($B804&lt;&gt;"",ROUND(MAX(Worksheet!X804,Worksheet!AA804),Worksheet!$N$3),"")</f>
        <v/>
      </c>
      <c r="N804" s="19" t="str">
        <f>IF($B804&lt;&gt;"",ROUND(MAX(Worksheet!Y804,Worksheet!Z804),Worksheet!$N$3),"")</f>
        <v/>
      </c>
      <c r="Q804" s="19"/>
      <c r="R804" s="19"/>
    </row>
    <row r="805" spans="2:18" x14ac:dyDescent="0.25">
      <c r="B805" s="7" t="s">
        <v>45</v>
      </c>
      <c r="C805" s="7" t="s">
        <v>9</v>
      </c>
      <c r="D805" s="7" t="s">
        <v>11</v>
      </c>
      <c r="E805" s="35" t="s">
        <v>52</v>
      </c>
      <c r="F805" s="35"/>
      <c r="G805" s="35"/>
      <c r="J805" s="19"/>
      <c r="K805" s="19"/>
      <c r="L805" s="19" t="e">
        <f>IF($B805&lt;&gt;"",ROUND(MAX(Worksheet!W805,Worksheet!AB805),Worksheet!$N$3),"")</f>
        <v>#VALUE!</v>
      </c>
      <c r="M805" s="19" t="e">
        <f>IF($B805&lt;&gt;"",ROUND(MAX(Worksheet!X805,Worksheet!AA805),Worksheet!$N$3),"")</f>
        <v>#VALUE!</v>
      </c>
      <c r="N805" s="19" t="e">
        <f>IF($B805&lt;&gt;"",ROUND(MAX(Worksheet!Y805,Worksheet!Z805),Worksheet!$N$3),"")</f>
        <v>#VALUE!</v>
      </c>
      <c r="Q805" s="19"/>
      <c r="R805" s="19"/>
    </row>
    <row r="806" spans="2:18" x14ac:dyDescent="0.25">
      <c r="B806" s="10" t="str">
        <f>IF(Worksheet!B806&lt;&gt;"",Worksheet!B806,"")</f>
        <v/>
      </c>
      <c r="C806" s="12" t="str">
        <f t="shared" ref="C806:C845" si="52">IF(ISERROR(L806),"",L806)</f>
        <v/>
      </c>
      <c r="D806" s="12" t="str">
        <f t="shared" ref="D806:D821" si="53">IF(ISERROR(N806),"",N806)</f>
        <v/>
      </c>
      <c r="E806" s="31" t="str">
        <f>IF(Worksheet!I806="","",Worksheet!I806)</f>
        <v/>
      </c>
      <c r="F806" s="32"/>
      <c r="G806" s="33"/>
      <c r="J806" s="19"/>
      <c r="K806" s="19"/>
      <c r="L806" s="19" t="str">
        <f>IF($B806&lt;&gt;"",ROUND(MAX(Worksheet!W806,Worksheet!AB806),Worksheet!$N$3),"")</f>
        <v/>
      </c>
      <c r="M806" s="19" t="str">
        <f>IF($B806&lt;&gt;"",ROUND(MAX(Worksheet!X806,Worksheet!AA806),Worksheet!$N$3),"")</f>
        <v/>
      </c>
      <c r="N806" s="19" t="str">
        <f>IF($B806&lt;&gt;"",ROUND(MAX(Worksheet!Y806,Worksheet!Z806),Worksheet!$N$3),"")</f>
        <v/>
      </c>
      <c r="Q806" s="13">
        <f>IF(B806="",Q759,Q759+1)</f>
        <v>2</v>
      </c>
      <c r="R806" s="19"/>
    </row>
    <row r="807" spans="2:18" x14ac:dyDescent="0.25">
      <c r="B807" s="10" t="str">
        <f>IF(Worksheet!B807&lt;&gt;"",Worksheet!B807,"")</f>
        <v/>
      </c>
      <c r="C807" s="12" t="str">
        <f t="shared" si="52"/>
        <v/>
      </c>
      <c r="D807" s="12" t="str">
        <f t="shared" si="53"/>
        <v/>
      </c>
      <c r="E807" s="31" t="str">
        <f>IF(Worksheet!I807="","",Worksheet!I807)</f>
        <v/>
      </c>
      <c r="F807" s="32"/>
      <c r="G807" s="33"/>
      <c r="J807" s="19"/>
      <c r="K807" s="19"/>
      <c r="L807" s="19" t="str">
        <f>IF($B807&lt;&gt;"",ROUND(MAX(Worksheet!W807,Worksheet!AB807),Worksheet!$N$3),"")</f>
        <v/>
      </c>
      <c r="M807" s="19" t="str">
        <f>IF($B807&lt;&gt;"",ROUND(MAX(Worksheet!X807,Worksheet!AA807),Worksheet!$N$3),"")</f>
        <v/>
      </c>
      <c r="N807" s="19" t="str">
        <f>IF($B807&lt;&gt;"",ROUND(MAX(Worksheet!Y807,Worksheet!Z807),Worksheet!$N$3),"")</f>
        <v/>
      </c>
      <c r="Q807" s="19"/>
      <c r="R807" s="19"/>
    </row>
    <row r="808" spans="2:18" x14ac:dyDescent="0.25">
      <c r="B808" s="10" t="str">
        <f>IF(Worksheet!B808&lt;&gt;"",Worksheet!B808,"")</f>
        <v/>
      </c>
      <c r="C808" s="12" t="str">
        <f t="shared" si="52"/>
        <v/>
      </c>
      <c r="D808" s="12" t="str">
        <f t="shared" si="53"/>
        <v/>
      </c>
      <c r="E808" s="31" t="str">
        <f>IF(Worksheet!I808="","",Worksheet!I808)</f>
        <v/>
      </c>
      <c r="F808" s="32"/>
      <c r="G808" s="33"/>
      <c r="J808" s="19"/>
      <c r="K808" s="19"/>
      <c r="L808" s="19" t="str">
        <f>IF($B808&lt;&gt;"",ROUND(MAX(Worksheet!W808,Worksheet!AB808),Worksheet!$N$3),"")</f>
        <v/>
      </c>
      <c r="M808" s="19" t="str">
        <f>IF($B808&lt;&gt;"",ROUND(MAX(Worksheet!X808,Worksheet!AA808),Worksheet!$N$3),"")</f>
        <v/>
      </c>
      <c r="N808" s="19" t="str">
        <f>IF($B808&lt;&gt;"",ROUND(MAX(Worksheet!Y808,Worksheet!Z808),Worksheet!$N$3),"")</f>
        <v/>
      </c>
      <c r="Q808" s="19"/>
      <c r="R808" s="19"/>
    </row>
    <row r="809" spans="2:18" x14ac:dyDescent="0.25">
      <c r="B809" s="10" t="str">
        <f>IF(Worksheet!B809&lt;&gt;"",Worksheet!B809,"")</f>
        <v/>
      </c>
      <c r="C809" s="12" t="str">
        <f t="shared" si="52"/>
        <v/>
      </c>
      <c r="D809" s="12" t="str">
        <f t="shared" si="53"/>
        <v/>
      </c>
      <c r="E809" s="31" t="str">
        <f>IF(Worksheet!I809="","",Worksheet!I809)</f>
        <v/>
      </c>
      <c r="F809" s="32"/>
      <c r="G809" s="33"/>
      <c r="J809" s="19"/>
      <c r="K809" s="19"/>
      <c r="L809" s="19" t="str">
        <f>IF($B809&lt;&gt;"",ROUND(MAX(Worksheet!W809,Worksheet!AB809),Worksheet!$N$3),"")</f>
        <v/>
      </c>
      <c r="M809" s="19" t="str">
        <f>IF($B809&lt;&gt;"",ROUND(MAX(Worksheet!X809,Worksheet!AA809),Worksheet!$N$3),"")</f>
        <v/>
      </c>
      <c r="N809" s="19" t="str">
        <f>IF($B809&lt;&gt;"",ROUND(MAX(Worksheet!Y809,Worksheet!Z809),Worksheet!$N$3),"")</f>
        <v/>
      </c>
      <c r="Q809" s="19"/>
      <c r="R809" s="19"/>
    </row>
    <row r="810" spans="2:18" x14ac:dyDescent="0.25">
      <c r="B810" s="10" t="str">
        <f>IF(Worksheet!B810&lt;&gt;"",Worksheet!B810,"")</f>
        <v/>
      </c>
      <c r="C810" s="12" t="str">
        <f t="shared" si="52"/>
        <v/>
      </c>
      <c r="D810" s="12" t="str">
        <f t="shared" si="53"/>
        <v/>
      </c>
      <c r="E810" s="31" t="str">
        <f>IF(Worksheet!I810="","",Worksheet!I810)</f>
        <v/>
      </c>
      <c r="F810" s="32"/>
      <c r="G810" s="33"/>
      <c r="J810" s="19"/>
      <c r="K810" s="19"/>
      <c r="L810" s="19" t="str">
        <f>IF($B810&lt;&gt;"",ROUND(MAX(Worksheet!W810,Worksheet!AB810),Worksheet!$N$3),"")</f>
        <v/>
      </c>
      <c r="M810" s="19" t="str">
        <f>IF($B810&lt;&gt;"",ROUND(MAX(Worksheet!X810,Worksheet!AA810),Worksheet!$N$3),"")</f>
        <v/>
      </c>
      <c r="N810" s="19" t="str">
        <f>IF($B810&lt;&gt;"",ROUND(MAX(Worksheet!Y810,Worksheet!Z810),Worksheet!$N$3),"")</f>
        <v/>
      </c>
      <c r="Q810" s="19"/>
      <c r="R810" s="19"/>
    </row>
    <row r="811" spans="2:18" x14ac:dyDescent="0.25">
      <c r="B811" s="10" t="str">
        <f>IF(Worksheet!B811&lt;&gt;"",Worksheet!B811,"")</f>
        <v/>
      </c>
      <c r="C811" s="12" t="str">
        <f t="shared" si="52"/>
        <v/>
      </c>
      <c r="D811" s="12" t="str">
        <f t="shared" si="53"/>
        <v/>
      </c>
      <c r="E811" s="31" t="str">
        <f>IF(Worksheet!I811="","",Worksheet!I811)</f>
        <v/>
      </c>
      <c r="F811" s="32"/>
      <c r="G811" s="33"/>
      <c r="J811" s="19"/>
      <c r="K811" s="19"/>
      <c r="L811" s="19" t="str">
        <f>IF($B811&lt;&gt;"",ROUND(MAX(Worksheet!W811,Worksheet!AB811),Worksheet!$N$3),"")</f>
        <v/>
      </c>
      <c r="M811" s="19" t="str">
        <f>IF($B811&lt;&gt;"",ROUND(MAX(Worksheet!X811,Worksheet!AA811),Worksheet!$N$3),"")</f>
        <v/>
      </c>
      <c r="N811" s="19" t="str">
        <f>IF($B811&lt;&gt;"",ROUND(MAX(Worksheet!Y811,Worksheet!Z811),Worksheet!$N$3),"")</f>
        <v/>
      </c>
      <c r="Q811" s="19"/>
      <c r="R811" s="19"/>
    </row>
    <row r="812" spans="2:18" x14ac:dyDescent="0.25">
      <c r="B812" s="10" t="str">
        <f>IF(Worksheet!B812&lt;&gt;"",Worksheet!B812,"")</f>
        <v/>
      </c>
      <c r="C812" s="12" t="str">
        <f t="shared" si="52"/>
        <v/>
      </c>
      <c r="D812" s="12" t="str">
        <f t="shared" si="53"/>
        <v/>
      </c>
      <c r="E812" s="31" t="str">
        <f>IF(Worksheet!I812="","",Worksheet!I812)</f>
        <v/>
      </c>
      <c r="F812" s="32"/>
      <c r="G812" s="33"/>
      <c r="J812" s="19"/>
      <c r="K812" s="19"/>
      <c r="L812" s="19" t="str">
        <f>IF($B812&lt;&gt;"",ROUND(MAX(Worksheet!W812,Worksheet!AB812),Worksheet!$N$3),"")</f>
        <v/>
      </c>
      <c r="M812" s="19" t="str">
        <f>IF($B812&lt;&gt;"",ROUND(MAX(Worksheet!X812,Worksheet!AA812),Worksheet!$N$3),"")</f>
        <v/>
      </c>
      <c r="N812" s="19" t="str">
        <f>IF($B812&lt;&gt;"",ROUND(MAX(Worksheet!Y812,Worksheet!Z812),Worksheet!$N$3),"")</f>
        <v/>
      </c>
      <c r="Q812" s="19"/>
      <c r="R812" s="19"/>
    </row>
    <row r="813" spans="2:18" x14ac:dyDescent="0.25">
      <c r="B813" s="10" t="str">
        <f>IF(Worksheet!B813&lt;&gt;"",Worksheet!B813,"")</f>
        <v/>
      </c>
      <c r="C813" s="12" t="str">
        <f t="shared" si="52"/>
        <v/>
      </c>
      <c r="D813" s="12" t="str">
        <f t="shared" si="53"/>
        <v/>
      </c>
      <c r="E813" s="31" t="str">
        <f>IF(Worksheet!I813="","",Worksheet!I813)</f>
        <v/>
      </c>
      <c r="F813" s="32"/>
      <c r="G813" s="33"/>
      <c r="J813" s="19"/>
      <c r="K813" s="19"/>
      <c r="L813" s="19" t="str">
        <f>IF($B813&lt;&gt;"",ROUND(MAX(Worksheet!W813,Worksheet!AB813),Worksheet!$N$3),"")</f>
        <v/>
      </c>
      <c r="M813" s="19" t="str">
        <f>IF($B813&lt;&gt;"",ROUND(MAX(Worksheet!X813,Worksheet!AA813),Worksheet!$N$3),"")</f>
        <v/>
      </c>
      <c r="N813" s="19" t="str">
        <f>IF($B813&lt;&gt;"",ROUND(MAX(Worksheet!Y813,Worksheet!Z813),Worksheet!$N$3),"")</f>
        <v/>
      </c>
      <c r="Q813" s="19"/>
      <c r="R813" s="19"/>
    </row>
    <row r="814" spans="2:18" x14ac:dyDescent="0.25">
      <c r="B814" s="10" t="str">
        <f>IF(Worksheet!B814&lt;&gt;"",Worksheet!B814,"")</f>
        <v/>
      </c>
      <c r="C814" s="12" t="str">
        <f t="shared" si="52"/>
        <v/>
      </c>
      <c r="D814" s="12" t="str">
        <f t="shared" si="53"/>
        <v/>
      </c>
      <c r="E814" s="31" t="str">
        <f>IF(Worksheet!I814="","",Worksheet!I814)</f>
        <v/>
      </c>
      <c r="F814" s="32"/>
      <c r="G814" s="33"/>
      <c r="J814" s="19"/>
      <c r="K814" s="19"/>
      <c r="L814" s="19" t="str">
        <f>IF($B814&lt;&gt;"",ROUND(MAX(Worksheet!W814,Worksheet!AB814),Worksheet!$N$3),"")</f>
        <v/>
      </c>
      <c r="M814" s="19" t="str">
        <f>IF($B814&lt;&gt;"",ROUND(MAX(Worksheet!X814,Worksheet!AA814),Worksheet!$N$3),"")</f>
        <v/>
      </c>
      <c r="N814" s="19" t="str">
        <f>IF($B814&lt;&gt;"",ROUND(MAX(Worksheet!Y814,Worksheet!Z814),Worksheet!$N$3),"")</f>
        <v/>
      </c>
      <c r="Q814" s="19"/>
      <c r="R814" s="19"/>
    </row>
    <row r="815" spans="2:18" x14ac:dyDescent="0.25">
      <c r="B815" s="10" t="str">
        <f>IF(Worksheet!B815&lt;&gt;"",Worksheet!B815,"")</f>
        <v/>
      </c>
      <c r="C815" s="12" t="str">
        <f t="shared" si="52"/>
        <v/>
      </c>
      <c r="D815" s="12" t="str">
        <f t="shared" si="53"/>
        <v/>
      </c>
      <c r="E815" s="31" t="str">
        <f>IF(Worksheet!I815="","",Worksheet!I815)</f>
        <v/>
      </c>
      <c r="F815" s="32"/>
      <c r="G815" s="33"/>
      <c r="J815" s="19"/>
      <c r="K815" s="19"/>
      <c r="L815" s="19" t="str">
        <f>IF($B815&lt;&gt;"",ROUND(MAX(Worksheet!W815,Worksheet!AB815),Worksheet!$N$3),"")</f>
        <v/>
      </c>
      <c r="M815" s="19" t="str">
        <f>IF($B815&lt;&gt;"",ROUND(MAX(Worksheet!X815,Worksheet!AA815),Worksheet!$N$3),"")</f>
        <v/>
      </c>
      <c r="N815" s="19" t="str">
        <f>IF($B815&lt;&gt;"",ROUND(MAX(Worksheet!Y815,Worksheet!Z815),Worksheet!$N$3),"")</f>
        <v/>
      </c>
      <c r="Q815" s="19"/>
      <c r="R815" s="19"/>
    </row>
    <row r="816" spans="2:18" x14ac:dyDescent="0.25">
      <c r="B816" s="10" t="str">
        <f>IF(Worksheet!B816&lt;&gt;"",Worksheet!B816,"")</f>
        <v/>
      </c>
      <c r="C816" s="12" t="str">
        <f t="shared" si="52"/>
        <v/>
      </c>
      <c r="D816" s="12" t="str">
        <f t="shared" si="53"/>
        <v/>
      </c>
      <c r="E816" s="31" t="str">
        <f>IF(Worksheet!I816="","",Worksheet!I816)</f>
        <v/>
      </c>
      <c r="F816" s="32"/>
      <c r="G816" s="33"/>
      <c r="J816" s="19"/>
      <c r="K816" s="19"/>
      <c r="L816" s="19" t="str">
        <f>IF($B816&lt;&gt;"",ROUND(MAX(Worksheet!W816,Worksheet!AB816),Worksheet!$N$3),"")</f>
        <v/>
      </c>
      <c r="M816" s="19" t="str">
        <f>IF($B816&lt;&gt;"",ROUND(MAX(Worksheet!X816,Worksheet!AA816),Worksheet!$N$3),"")</f>
        <v/>
      </c>
      <c r="N816" s="19" t="str">
        <f>IF($B816&lt;&gt;"",ROUND(MAX(Worksheet!Y816,Worksheet!Z816),Worksheet!$N$3),"")</f>
        <v/>
      </c>
      <c r="Q816" s="19"/>
      <c r="R816" s="19"/>
    </row>
    <row r="817" spans="2:18" x14ac:dyDescent="0.25">
      <c r="B817" s="10" t="str">
        <f>IF(Worksheet!B817&lt;&gt;"",Worksheet!B817,"")</f>
        <v/>
      </c>
      <c r="C817" s="12" t="str">
        <f t="shared" si="52"/>
        <v/>
      </c>
      <c r="D817" s="12" t="str">
        <f t="shared" si="53"/>
        <v/>
      </c>
      <c r="E817" s="31" t="str">
        <f>IF(Worksheet!I817="","",Worksheet!I817)</f>
        <v/>
      </c>
      <c r="F817" s="32"/>
      <c r="G817" s="33"/>
      <c r="J817" s="19"/>
      <c r="K817" s="19"/>
      <c r="L817" s="19" t="str">
        <f>IF($B817&lt;&gt;"",ROUND(MAX(Worksheet!W817,Worksheet!AB817),Worksheet!$N$3),"")</f>
        <v/>
      </c>
      <c r="M817" s="19" t="str">
        <f>IF($B817&lt;&gt;"",ROUND(MAX(Worksheet!X817,Worksheet!AA817),Worksheet!$N$3),"")</f>
        <v/>
      </c>
      <c r="N817" s="19" t="str">
        <f>IF($B817&lt;&gt;"",ROUND(MAX(Worksheet!Y817,Worksheet!Z817),Worksheet!$N$3),"")</f>
        <v/>
      </c>
      <c r="Q817" s="19"/>
      <c r="R817" s="19"/>
    </row>
    <row r="818" spans="2:18" x14ac:dyDescent="0.25">
      <c r="B818" s="10" t="str">
        <f>IF(Worksheet!B818&lt;&gt;"",Worksheet!B818,"")</f>
        <v/>
      </c>
      <c r="C818" s="12" t="str">
        <f t="shared" si="52"/>
        <v/>
      </c>
      <c r="D818" s="12" t="str">
        <f t="shared" si="53"/>
        <v/>
      </c>
      <c r="E818" s="31" t="str">
        <f>IF(Worksheet!I818="","",Worksheet!I818)</f>
        <v/>
      </c>
      <c r="F818" s="32"/>
      <c r="G818" s="33"/>
      <c r="J818" s="19"/>
      <c r="K818" s="19"/>
      <c r="L818" s="19" t="str">
        <f>IF($B818&lt;&gt;"",ROUND(MAX(Worksheet!W818,Worksheet!AB818),Worksheet!$N$3),"")</f>
        <v/>
      </c>
      <c r="M818" s="19" t="str">
        <f>IF($B818&lt;&gt;"",ROUND(MAX(Worksheet!X818,Worksheet!AA818),Worksheet!$N$3),"")</f>
        <v/>
      </c>
      <c r="N818" s="19" t="str">
        <f>IF($B818&lt;&gt;"",ROUND(MAX(Worksheet!Y818,Worksheet!Z818),Worksheet!$N$3),"")</f>
        <v/>
      </c>
      <c r="Q818" s="19"/>
      <c r="R818" s="19"/>
    </row>
    <row r="819" spans="2:18" x14ac:dyDescent="0.25">
      <c r="B819" s="10" t="str">
        <f>IF(Worksheet!B819&lt;&gt;"",Worksheet!B819,"")</f>
        <v/>
      </c>
      <c r="C819" s="12" t="str">
        <f t="shared" si="52"/>
        <v/>
      </c>
      <c r="D819" s="12" t="str">
        <f t="shared" si="53"/>
        <v/>
      </c>
      <c r="E819" s="31" t="str">
        <f>IF(Worksheet!I819="","",Worksheet!I819)</f>
        <v/>
      </c>
      <c r="F819" s="32"/>
      <c r="G819" s="33"/>
      <c r="J819" s="19"/>
      <c r="K819" s="19"/>
      <c r="L819" s="19" t="str">
        <f>IF($B819&lt;&gt;"",ROUND(MAX(Worksheet!W819,Worksheet!AB819),Worksheet!$N$3),"")</f>
        <v/>
      </c>
      <c r="M819" s="19" t="str">
        <f>IF($B819&lt;&gt;"",ROUND(MAX(Worksheet!X819,Worksheet!AA819),Worksheet!$N$3),"")</f>
        <v/>
      </c>
      <c r="N819" s="19" t="str">
        <f>IF($B819&lt;&gt;"",ROUND(MAX(Worksheet!Y819,Worksheet!Z819),Worksheet!$N$3),"")</f>
        <v/>
      </c>
      <c r="Q819" s="19"/>
      <c r="R819" s="19"/>
    </row>
    <row r="820" spans="2:18" x14ac:dyDescent="0.25">
      <c r="B820" s="10" t="str">
        <f>IF(Worksheet!B820&lt;&gt;"",Worksheet!B820,"")</f>
        <v/>
      </c>
      <c r="C820" s="12" t="str">
        <f t="shared" si="52"/>
        <v/>
      </c>
      <c r="D820" s="12" t="str">
        <f t="shared" si="53"/>
        <v/>
      </c>
      <c r="E820" s="31" t="str">
        <f>IF(Worksheet!I820="","",Worksheet!I820)</f>
        <v/>
      </c>
      <c r="F820" s="32"/>
      <c r="G820" s="33"/>
      <c r="J820" s="19"/>
      <c r="K820" s="19"/>
      <c r="L820" s="19" t="str">
        <f>IF($B820&lt;&gt;"",ROUND(MAX(Worksheet!W820,Worksheet!AB820),Worksheet!$N$3),"")</f>
        <v/>
      </c>
      <c r="M820" s="19" t="str">
        <f>IF($B820&lt;&gt;"",ROUND(MAX(Worksheet!X820,Worksheet!AA820),Worksheet!$N$3),"")</f>
        <v/>
      </c>
      <c r="N820" s="19" t="str">
        <f>IF($B820&lt;&gt;"",ROUND(MAX(Worksheet!Y820,Worksheet!Z820),Worksheet!$N$3),"")</f>
        <v/>
      </c>
      <c r="Q820" s="19"/>
      <c r="R820" s="19"/>
    </row>
    <row r="821" spans="2:18" x14ac:dyDescent="0.25">
      <c r="B821" s="10" t="str">
        <f>IF(Worksheet!B821&lt;&gt;"",Worksheet!B821,"")</f>
        <v/>
      </c>
      <c r="C821" s="12" t="str">
        <f t="shared" si="52"/>
        <v/>
      </c>
      <c r="D821" s="12" t="str">
        <f t="shared" si="53"/>
        <v/>
      </c>
      <c r="E821" s="31" t="str">
        <f>IF(Worksheet!I821="","",Worksheet!I821)</f>
        <v/>
      </c>
      <c r="F821" s="32"/>
      <c r="G821" s="33"/>
      <c r="J821" s="19"/>
      <c r="K821" s="19"/>
      <c r="L821" s="19" t="str">
        <f>IF($B821&lt;&gt;"",ROUND(MAX(Worksheet!W821,Worksheet!AB821),Worksheet!$N$3),"")</f>
        <v/>
      </c>
      <c r="M821" s="19" t="str">
        <f>IF($B821&lt;&gt;"",ROUND(MAX(Worksheet!X821,Worksheet!AA821),Worksheet!$N$3),"")</f>
        <v/>
      </c>
      <c r="N821" s="19" t="str">
        <f>IF($B821&lt;&gt;"",ROUND(MAX(Worksheet!Y821,Worksheet!Z821),Worksheet!$N$3),"")</f>
        <v/>
      </c>
      <c r="Q821" s="19"/>
      <c r="R821" s="19"/>
    </row>
    <row r="822" spans="2:18" x14ac:dyDescent="0.25">
      <c r="B822" s="10" t="str">
        <f>IF(Worksheet!B822&lt;&gt;"",Worksheet!B822,"")</f>
        <v/>
      </c>
      <c r="C822" s="12" t="str">
        <f t="shared" si="52"/>
        <v/>
      </c>
      <c r="D822" s="12" t="str">
        <f t="shared" ref="D822:D845" si="54">IF(ISERROR(N822),"",N822)</f>
        <v/>
      </c>
      <c r="E822" s="31" t="str">
        <f>IF(Worksheet!I822="","",Worksheet!I822)</f>
        <v/>
      </c>
      <c r="F822" s="32"/>
      <c r="G822" s="33"/>
      <c r="J822" s="19"/>
      <c r="K822" s="19"/>
      <c r="L822" s="19" t="str">
        <f>IF($B822&lt;&gt;"",ROUND(MAX(Worksheet!W822,Worksheet!AB822),Worksheet!$N$3),"")</f>
        <v/>
      </c>
      <c r="M822" s="19" t="str">
        <f>IF($B822&lt;&gt;"",ROUND(MAX(Worksheet!X822,Worksheet!AA822),Worksheet!$N$3),"")</f>
        <v/>
      </c>
      <c r="N822" s="19" t="str">
        <f>IF($B822&lt;&gt;"",ROUND(MAX(Worksheet!Y822,Worksheet!Z822),Worksheet!$N$3),"")</f>
        <v/>
      </c>
      <c r="Q822" s="19"/>
      <c r="R822" s="19"/>
    </row>
    <row r="823" spans="2:18" x14ac:dyDescent="0.25">
      <c r="B823" s="10" t="str">
        <f>IF(Worksheet!B823&lt;&gt;"",Worksheet!B823,"")</f>
        <v/>
      </c>
      <c r="C823" s="12" t="str">
        <f t="shared" si="52"/>
        <v/>
      </c>
      <c r="D823" s="12" t="str">
        <f t="shared" si="54"/>
        <v/>
      </c>
      <c r="E823" s="31" t="str">
        <f>IF(Worksheet!I823="","",Worksheet!I823)</f>
        <v/>
      </c>
      <c r="F823" s="32"/>
      <c r="G823" s="33"/>
      <c r="J823" s="19"/>
      <c r="K823" s="19"/>
      <c r="L823" s="19" t="str">
        <f>IF($B823&lt;&gt;"",ROUND(MAX(Worksheet!W823,Worksheet!AB823),Worksheet!$N$3),"")</f>
        <v/>
      </c>
      <c r="M823" s="19" t="str">
        <f>IF($B823&lt;&gt;"",ROUND(MAX(Worksheet!X823,Worksheet!AA823),Worksheet!$N$3),"")</f>
        <v/>
      </c>
      <c r="N823" s="19" t="str">
        <f>IF($B823&lt;&gt;"",ROUND(MAX(Worksheet!Y823,Worksheet!Z823),Worksheet!$N$3),"")</f>
        <v/>
      </c>
      <c r="Q823" s="19"/>
      <c r="R823" s="19"/>
    </row>
    <row r="824" spans="2:18" x14ac:dyDescent="0.25">
      <c r="B824" s="10" t="str">
        <f>IF(Worksheet!B824&lt;&gt;"",Worksheet!B824,"")</f>
        <v/>
      </c>
      <c r="C824" s="12" t="str">
        <f t="shared" si="52"/>
        <v/>
      </c>
      <c r="D824" s="12" t="str">
        <f t="shared" si="54"/>
        <v/>
      </c>
      <c r="E824" s="31" t="str">
        <f>IF(Worksheet!I824="","",Worksheet!I824)</f>
        <v/>
      </c>
      <c r="F824" s="32"/>
      <c r="G824" s="33"/>
      <c r="J824" s="19"/>
      <c r="K824" s="19"/>
      <c r="L824" s="19" t="str">
        <f>IF($B824&lt;&gt;"",ROUND(MAX(Worksheet!W824,Worksheet!AB824),Worksheet!$N$3),"")</f>
        <v/>
      </c>
      <c r="M824" s="19" t="str">
        <f>IF($B824&lt;&gt;"",ROUND(MAX(Worksheet!X824,Worksheet!AA824),Worksheet!$N$3),"")</f>
        <v/>
      </c>
      <c r="N824" s="19" t="str">
        <f>IF($B824&lt;&gt;"",ROUND(MAX(Worksheet!Y824,Worksheet!Z824),Worksheet!$N$3),"")</f>
        <v/>
      </c>
      <c r="Q824" s="19"/>
      <c r="R824" s="19"/>
    </row>
    <row r="825" spans="2:18" x14ac:dyDescent="0.25">
      <c r="B825" s="10" t="str">
        <f>IF(Worksheet!B825&lt;&gt;"",Worksheet!B825,"")</f>
        <v/>
      </c>
      <c r="C825" s="12" t="str">
        <f t="shared" si="52"/>
        <v/>
      </c>
      <c r="D825" s="12" t="str">
        <f t="shared" si="54"/>
        <v/>
      </c>
      <c r="E825" s="31" t="str">
        <f>IF(Worksheet!I825="","",Worksheet!I825)</f>
        <v/>
      </c>
      <c r="F825" s="32"/>
      <c r="G825" s="33"/>
      <c r="J825" s="19"/>
      <c r="K825" s="19"/>
      <c r="L825" s="19" t="str">
        <f>IF($B825&lt;&gt;"",ROUND(MAX(Worksheet!W825,Worksheet!AB825),Worksheet!$N$3),"")</f>
        <v/>
      </c>
      <c r="M825" s="19" t="str">
        <f>IF($B825&lt;&gt;"",ROUND(MAX(Worksheet!X825,Worksheet!AA825),Worksheet!$N$3),"")</f>
        <v/>
      </c>
      <c r="N825" s="19" t="str">
        <f>IF($B825&lt;&gt;"",ROUND(MAX(Worksheet!Y825,Worksheet!Z825),Worksheet!$N$3),"")</f>
        <v/>
      </c>
      <c r="Q825" s="19"/>
      <c r="R825" s="19"/>
    </row>
    <row r="826" spans="2:18" x14ac:dyDescent="0.25">
      <c r="B826" s="10" t="str">
        <f>IF(Worksheet!B826&lt;&gt;"",Worksheet!B826,"")</f>
        <v/>
      </c>
      <c r="C826" s="12" t="str">
        <f t="shared" si="52"/>
        <v/>
      </c>
      <c r="D826" s="12" t="str">
        <f t="shared" si="54"/>
        <v/>
      </c>
      <c r="E826" s="31" t="str">
        <f>IF(Worksheet!I826="","",Worksheet!I826)</f>
        <v/>
      </c>
      <c r="F826" s="32"/>
      <c r="G826" s="33"/>
      <c r="J826" s="19"/>
      <c r="K826" s="19"/>
      <c r="L826" s="19" t="str">
        <f>IF($B826&lt;&gt;"",ROUND(MAX(Worksheet!W826,Worksheet!AB826),Worksheet!$N$3),"")</f>
        <v/>
      </c>
      <c r="M826" s="19" t="str">
        <f>IF($B826&lt;&gt;"",ROUND(MAX(Worksheet!X826,Worksheet!AA826),Worksheet!$N$3),"")</f>
        <v/>
      </c>
      <c r="N826" s="19" t="str">
        <f>IF($B826&lt;&gt;"",ROUND(MAX(Worksheet!Y826,Worksheet!Z826),Worksheet!$N$3),"")</f>
        <v/>
      </c>
      <c r="Q826" s="19"/>
      <c r="R826" s="19"/>
    </row>
    <row r="827" spans="2:18" x14ac:dyDescent="0.25">
      <c r="B827" s="10" t="str">
        <f>IF(Worksheet!B827&lt;&gt;"",Worksheet!B827,"")</f>
        <v/>
      </c>
      <c r="C827" s="12" t="str">
        <f t="shared" si="52"/>
        <v/>
      </c>
      <c r="D827" s="12" t="str">
        <f t="shared" si="54"/>
        <v/>
      </c>
      <c r="E827" s="31" t="str">
        <f>IF(Worksheet!I827="","",Worksheet!I827)</f>
        <v/>
      </c>
      <c r="F827" s="32"/>
      <c r="G827" s="33"/>
      <c r="J827" s="19"/>
      <c r="K827" s="19"/>
      <c r="L827" s="19" t="str">
        <f>IF($B827&lt;&gt;"",ROUND(MAX(Worksheet!W827,Worksheet!AB827),Worksheet!$N$3),"")</f>
        <v/>
      </c>
      <c r="M827" s="19" t="str">
        <f>IF($B827&lt;&gt;"",ROUND(MAX(Worksheet!X827,Worksheet!AA827),Worksheet!$N$3),"")</f>
        <v/>
      </c>
      <c r="N827" s="19" t="str">
        <f>IF($B827&lt;&gt;"",ROUND(MAX(Worksheet!Y827,Worksheet!Z827),Worksheet!$N$3),"")</f>
        <v/>
      </c>
      <c r="Q827" s="19"/>
      <c r="R827" s="19"/>
    </row>
    <row r="828" spans="2:18" x14ac:dyDescent="0.25">
      <c r="B828" s="10" t="str">
        <f>IF(Worksheet!B828&lt;&gt;"",Worksheet!B828,"")</f>
        <v/>
      </c>
      <c r="C828" s="12" t="str">
        <f t="shared" si="52"/>
        <v/>
      </c>
      <c r="D828" s="12" t="str">
        <f t="shared" si="54"/>
        <v/>
      </c>
      <c r="E828" s="31" t="str">
        <f>IF(Worksheet!I828="","",Worksheet!I828)</f>
        <v/>
      </c>
      <c r="F828" s="32"/>
      <c r="G828" s="33"/>
      <c r="J828" s="19"/>
      <c r="K828" s="19"/>
      <c r="L828" s="19" t="str">
        <f>IF($B828&lt;&gt;"",ROUND(MAX(Worksheet!W828,Worksheet!AB828),Worksheet!$N$3),"")</f>
        <v/>
      </c>
      <c r="M828" s="19" t="str">
        <f>IF($B828&lt;&gt;"",ROUND(MAX(Worksheet!X828,Worksheet!AA828),Worksheet!$N$3),"")</f>
        <v/>
      </c>
      <c r="N828" s="19" t="str">
        <f>IF($B828&lt;&gt;"",ROUND(MAX(Worksheet!Y828,Worksheet!Z828),Worksheet!$N$3),"")</f>
        <v/>
      </c>
      <c r="Q828" s="19"/>
      <c r="R828" s="19"/>
    </row>
    <row r="829" spans="2:18" x14ac:dyDescent="0.25">
      <c r="B829" s="10" t="str">
        <f>IF(Worksheet!B829&lt;&gt;"",Worksheet!B829,"")</f>
        <v/>
      </c>
      <c r="C829" s="12" t="str">
        <f t="shared" si="52"/>
        <v/>
      </c>
      <c r="D829" s="12" t="str">
        <f t="shared" si="54"/>
        <v/>
      </c>
      <c r="E829" s="31" t="str">
        <f>IF(Worksheet!I829="","",Worksheet!I829)</f>
        <v/>
      </c>
      <c r="F829" s="32"/>
      <c r="G829" s="33"/>
      <c r="J829" s="19"/>
      <c r="K829" s="19"/>
      <c r="L829" s="19" t="str">
        <f>IF($B829&lt;&gt;"",ROUND(MAX(Worksheet!W829,Worksheet!AB829),Worksheet!$N$3),"")</f>
        <v/>
      </c>
      <c r="M829" s="19" t="str">
        <f>IF($B829&lt;&gt;"",ROUND(MAX(Worksheet!X829,Worksheet!AA829),Worksheet!$N$3),"")</f>
        <v/>
      </c>
      <c r="N829" s="19" t="str">
        <f>IF($B829&lt;&gt;"",ROUND(MAX(Worksheet!Y829,Worksheet!Z829),Worksheet!$N$3),"")</f>
        <v/>
      </c>
      <c r="Q829" s="19"/>
      <c r="R829" s="19"/>
    </row>
    <row r="830" spans="2:18" x14ac:dyDescent="0.25">
      <c r="B830" s="10" t="str">
        <f>IF(Worksheet!B830&lt;&gt;"",Worksheet!B830,"")</f>
        <v/>
      </c>
      <c r="C830" s="12" t="str">
        <f t="shared" si="52"/>
        <v/>
      </c>
      <c r="D830" s="12" t="str">
        <f t="shared" si="54"/>
        <v/>
      </c>
      <c r="E830" s="31" t="str">
        <f>IF(Worksheet!I830="","",Worksheet!I830)</f>
        <v/>
      </c>
      <c r="F830" s="32"/>
      <c r="G830" s="33"/>
      <c r="J830" s="19"/>
      <c r="K830" s="19"/>
      <c r="L830" s="19" t="str">
        <f>IF($B830&lt;&gt;"",ROUND(MAX(Worksheet!W830,Worksheet!AB830),Worksheet!$N$3),"")</f>
        <v/>
      </c>
      <c r="M830" s="19" t="str">
        <f>IF($B830&lt;&gt;"",ROUND(MAX(Worksheet!X830,Worksheet!AA830),Worksheet!$N$3),"")</f>
        <v/>
      </c>
      <c r="N830" s="19" t="str">
        <f>IF($B830&lt;&gt;"",ROUND(MAX(Worksheet!Y830,Worksheet!Z830),Worksheet!$N$3),"")</f>
        <v/>
      </c>
      <c r="Q830" s="19"/>
      <c r="R830" s="19"/>
    </row>
    <row r="831" spans="2:18" x14ac:dyDescent="0.25">
      <c r="B831" s="10" t="str">
        <f>IF(Worksheet!B831&lt;&gt;"",Worksheet!B831,"")</f>
        <v/>
      </c>
      <c r="C831" s="12" t="str">
        <f t="shared" si="52"/>
        <v/>
      </c>
      <c r="D831" s="12" t="str">
        <f t="shared" si="54"/>
        <v/>
      </c>
      <c r="E831" s="31" t="str">
        <f>IF(Worksheet!I831="","",Worksheet!I831)</f>
        <v/>
      </c>
      <c r="F831" s="32"/>
      <c r="G831" s="33"/>
      <c r="J831" s="19"/>
      <c r="K831" s="19"/>
      <c r="L831" s="19" t="str">
        <f>IF($B831&lt;&gt;"",ROUND(MAX(Worksheet!W831,Worksheet!AB831),Worksheet!$N$3),"")</f>
        <v/>
      </c>
      <c r="M831" s="19" t="str">
        <f>IF($B831&lt;&gt;"",ROUND(MAX(Worksheet!X831,Worksheet!AA831),Worksheet!$N$3),"")</f>
        <v/>
      </c>
      <c r="N831" s="19" t="str">
        <f>IF($B831&lt;&gt;"",ROUND(MAX(Worksheet!Y831,Worksheet!Z831),Worksheet!$N$3),"")</f>
        <v/>
      </c>
      <c r="Q831" s="19"/>
      <c r="R831" s="19"/>
    </row>
    <row r="832" spans="2:18" x14ac:dyDescent="0.25">
      <c r="B832" s="10" t="str">
        <f>IF(Worksheet!B832&lt;&gt;"",Worksheet!B832,"")</f>
        <v/>
      </c>
      <c r="C832" s="12" t="str">
        <f t="shared" si="52"/>
        <v/>
      </c>
      <c r="D832" s="12" t="str">
        <f t="shared" si="54"/>
        <v/>
      </c>
      <c r="E832" s="31" t="str">
        <f>IF(Worksheet!I832="","",Worksheet!I832)</f>
        <v/>
      </c>
      <c r="F832" s="32"/>
      <c r="G832" s="33"/>
      <c r="J832" s="19"/>
      <c r="K832" s="19"/>
      <c r="L832" s="19" t="str">
        <f>IF($B832&lt;&gt;"",ROUND(MAX(Worksheet!W832,Worksheet!AB832),Worksheet!$N$3),"")</f>
        <v/>
      </c>
      <c r="M832" s="19" t="str">
        <f>IF($B832&lt;&gt;"",ROUND(MAX(Worksheet!X832,Worksheet!AA832),Worksheet!$N$3),"")</f>
        <v/>
      </c>
      <c r="N832" s="19" t="str">
        <f>IF($B832&lt;&gt;"",ROUND(MAX(Worksheet!Y832,Worksheet!Z832),Worksheet!$N$3),"")</f>
        <v/>
      </c>
      <c r="Q832" s="19"/>
      <c r="R832" s="19"/>
    </row>
    <row r="833" spans="2:18" x14ac:dyDescent="0.25">
      <c r="B833" s="10" t="str">
        <f>IF(Worksheet!B833&lt;&gt;"",Worksheet!B833,"")</f>
        <v/>
      </c>
      <c r="C833" s="12" t="str">
        <f t="shared" si="52"/>
        <v/>
      </c>
      <c r="D833" s="12" t="str">
        <f t="shared" si="54"/>
        <v/>
      </c>
      <c r="E833" s="31" t="str">
        <f>IF(Worksheet!I833="","",Worksheet!I833)</f>
        <v/>
      </c>
      <c r="F833" s="32"/>
      <c r="G833" s="33"/>
      <c r="J833" s="19"/>
      <c r="K833" s="19"/>
      <c r="L833" s="19" t="str">
        <f>IF($B833&lt;&gt;"",ROUND(MAX(Worksheet!W833,Worksheet!AB833),Worksheet!$N$3),"")</f>
        <v/>
      </c>
      <c r="M833" s="19" t="str">
        <f>IF($B833&lt;&gt;"",ROUND(MAX(Worksheet!X833,Worksheet!AA833),Worksheet!$N$3),"")</f>
        <v/>
      </c>
      <c r="N833" s="19" t="str">
        <f>IF($B833&lt;&gt;"",ROUND(MAX(Worksheet!Y833,Worksheet!Z833),Worksheet!$N$3),"")</f>
        <v/>
      </c>
      <c r="Q833" s="19"/>
      <c r="R833" s="19"/>
    </row>
    <row r="834" spans="2:18" x14ac:dyDescent="0.25">
      <c r="B834" s="10" t="str">
        <f>IF(Worksheet!B834&lt;&gt;"",Worksheet!B834,"")</f>
        <v/>
      </c>
      <c r="C834" s="12" t="str">
        <f t="shared" si="52"/>
        <v/>
      </c>
      <c r="D834" s="12" t="str">
        <f t="shared" si="54"/>
        <v/>
      </c>
      <c r="E834" s="31" t="str">
        <f>IF(Worksheet!I834="","",Worksheet!I834)</f>
        <v/>
      </c>
      <c r="F834" s="32"/>
      <c r="G834" s="33"/>
      <c r="J834" s="19"/>
      <c r="K834" s="19"/>
      <c r="L834" s="19" t="str">
        <f>IF($B834&lt;&gt;"",ROUND(MAX(Worksheet!W834,Worksheet!AB834),Worksheet!$N$3),"")</f>
        <v/>
      </c>
      <c r="M834" s="19" t="str">
        <f>IF($B834&lt;&gt;"",ROUND(MAX(Worksheet!X834,Worksheet!AA834),Worksheet!$N$3),"")</f>
        <v/>
      </c>
      <c r="N834" s="19" t="str">
        <f>IF($B834&lt;&gt;"",ROUND(MAX(Worksheet!Y834,Worksheet!Z834),Worksheet!$N$3),"")</f>
        <v/>
      </c>
      <c r="Q834" s="19"/>
      <c r="R834" s="19"/>
    </row>
    <row r="835" spans="2:18" x14ac:dyDescent="0.25">
      <c r="B835" s="10" t="str">
        <f>IF(Worksheet!B835&lt;&gt;"",Worksheet!B835,"")</f>
        <v/>
      </c>
      <c r="C835" s="12" t="str">
        <f t="shared" si="52"/>
        <v/>
      </c>
      <c r="D835" s="12" t="str">
        <f t="shared" si="54"/>
        <v/>
      </c>
      <c r="E835" s="31" t="str">
        <f>IF(Worksheet!I835="","",Worksheet!I835)</f>
        <v/>
      </c>
      <c r="F835" s="32"/>
      <c r="G835" s="33"/>
      <c r="J835" s="19"/>
      <c r="K835" s="19"/>
      <c r="L835" s="19" t="str">
        <f>IF($B835&lt;&gt;"",ROUND(MAX(Worksheet!W835,Worksheet!AB835),Worksheet!$N$3),"")</f>
        <v/>
      </c>
      <c r="M835" s="19" t="str">
        <f>IF($B835&lt;&gt;"",ROUND(MAX(Worksheet!X835,Worksheet!AA835),Worksheet!$N$3),"")</f>
        <v/>
      </c>
      <c r="N835" s="19" t="str">
        <f>IF($B835&lt;&gt;"",ROUND(MAX(Worksheet!Y835,Worksheet!Z835),Worksheet!$N$3),"")</f>
        <v/>
      </c>
      <c r="Q835" s="19"/>
      <c r="R835" s="19"/>
    </row>
    <row r="836" spans="2:18" x14ac:dyDescent="0.25">
      <c r="B836" s="10" t="str">
        <f>IF(Worksheet!B836&lt;&gt;"",Worksheet!B836,"")</f>
        <v/>
      </c>
      <c r="C836" s="12" t="str">
        <f t="shared" si="52"/>
        <v/>
      </c>
      <c r="D836" s="12" t="str">
        <f t="shared" si="54"/>
        <v/>
      </c>
      <c r="E836" s="31" t="str">
        <f>IF(Worksheet!I836="","",Worksheet!I836)</f>
        <v/>
      </c>
      <c r="F836" s="32"/>
      <c r="G836" s="33"/>
      <c r="J836" s="19"/>
      <c r="K836" s="19"/>
      <c r="L836" s="19" t="str">
        <f>IF($B836&lt;&gt;"",ROUND(MAX(Worksheet!W836,Worksheet!AB836),Worksheet!$N$3),"")</f>
        <v/>
      </c>
      <c r="M836" s="19" t="str">
        <f>IF($B836&lt;&gt;"",ROUND(MAX(Worksheet!X836,Worksheet!AA836),Worksheet!$N$3),"")</f>
        <v/>
      </c>
      <c r="N836" s="19" t="str">
        <f>IF($B836&lt;&gt;"",ROUND(MAX(Worksheet!Y836,Worksheet!Z836),Worksheet!$N$3),"")</f>
        <v/>
      </c>
      <c r="Q836" s="19"/>
      <c r="R836" s="19"/>
    </row>
    <row r="837" spans="2:18" x14ac:dyDescent="0.25">
      <c r="B837" s="10" t="str">
        <f>IF(Worksheet!B837&lt;&gt;"",Worksheet!B837,"")</f>
        <v/>
      </c>
      <c r="C837" s="12" t="str">
        <f t="shared" si="52"/>
        <v/>
      </c>
      <c r="D837" s="12" t="str">
        <f t="shared" si="54"/>
        <v/>
      </c>
      <c r="E837" s="31" t="str">
        <f>IF(Worksheet!I837="","",Worksheet!I837)</f>
        <v/>
      </c>
      <c r="F837" s="32"/>
      <c r="G837" s="33"/>
      <c r="J837" s="19"/>
      <c r="K837" s="19"/>
      <c r="L837" s="19" t="str">
        <f>IF($B837&lt;&gt;"",ROUND(MAX(Worksheet!W837,Worksheet!AB837),Worksheet!$N$3),"")</f>
        <v/>
      </c>
      <c r="M837" s="19" t="str">
        <f>IF($B837&lt;&gt;"",ROUND(MAX(Worksheet!X837,Worksheet!AA837),Worksheet!$N$3),"")</f>
        <v/>
      </c>
      <c r="N837" s="19" t="str">
        <f>IF($B837&lt;&gt;"",ROUND(MAX(Worksheet!Y837,Worksheet!Z837),Worksheet!$N$3),"")</f>
        <v/>
      </c>
      <c r="Q837" s="19"/>
      <c r="R837" s="19"/>
    </row>
    <row r="838" spans="2:18" x14ac:dyDescent="0.25">
      <c r="B838" s="10" t="str">
        <f>IF(Worksheet!B838&lt;&gt;"",Worksheet!B838,"")</f>
        <v/>
      </c>
      <c r="C838" s="12" t="str">
        <f t="shared" si="52"/>
        <v/>
      </c>
      <c r="D838" s="12" t="str">
        <f t="shared" si="54"/>
        <v/>
      </c>
      <c r="E838" s="31" t="str">
        <f>IF(Worksheet!I838="","",Worksheet!I838)</f>
        <v/>
      </c>
      <c r="F838" s="32"/>
      <c r="G838" s="33"/>
      <c r="J838" s="19"/>
      <c r="K838" s="19"/>
      <c r="L838" s="19" t="str">
        <f>IF($B838&lt;&gt;"",ROUND(MAX(Worksheet!W838,Worksheet!AB838),Worksheet!$N$3),"")</f>
        <v/>
      </c>
      <c r="M838" s="19" t="str">
        <f>IF($B838&lt;&gt;"",ROUND(MAX(Worksheet!X838,Worksheet!AA838),Worksheet!$N$3),"")</f>
        <v/>
      </c>
      <c r="N838" s="19" t="str">
        <f>IF($B838&lt;&gt;"",ROUND(MAX(Worksheet!Y838,Worksheet!Z838),Worksheet!$N$3),"")</f>
        <v/>
      </c>
      <c r="Q838" s="19"/>
      <c r="R838" s="19"/>
    </row>
    <row r="839" spans="2:18" x14ac:dyDescent="0.25">
      <c r="B839" s="10" t="str">
        <f>IF(Worksheet!B839&lt;&gt;"",Worksheet!B839,"")</f>
        <v/>
      </c>
      <c r="C839" s="12" t="str">
        <f t="shared" si="52"/>
        <v/>
      </c>
      <c r="D839" s="12" t="str">
        <f t="shared" si="54"/>
        <v/>
      </c>
      <c r="E839" s="31" t="str">
        <f>IF(Worksheet!I839="","",Worksheet!I839)</f>
        <v/>
      </c>
      <c r="F839" s="32"/>
      <c r="G839" s="33"/>
      <c r="J839" s="19"/>
      <c r="K839" s="19"/>
      <c r="L839" s="19" t="str">
        <f>IF($B839&lt;&gt;"",ROUND(MAX(Worksheet!W839,Worksheet!AB839),Worksheet!$N$3),"")</f>
        <v/>
      </c>
      <c r="M839" s="19" t="str">
        <f>IF($B839&lt;&gt;"",ROUND(MAX(Worksheet!X839,Worksheet!AA839),Worksheet!$N$3),"")</f>
        <v/>
      </c>
      <c r="N839" s="19" t="str">
        <f>IF($B839&lt;&gt;"",ROUND(MAX(Worksheet!Y839,Worksheet!Z839),Worksheet!$N$3),"")</f>
        <v/>
      </c>
      <c r="Q839" s="19"/>
      <c r="R839" s="19"/>
    </row>
    <row r="840" spans="2:18" x14ac:dyDescent="0.25">
      <c r="B840" s="10" t="str">
        <f>IF(Worksheet!B840&lt;&gt;"",Worksheet!B840,"")</f>
        <v/>
      </c>
      <c r="C840" s="12" t="str">
        <f t="shared" si="52"/>
        <v/>
      </c>
      <c r="D840" s="12" t="str">
        <f t="shared" si="54"/>
        <v/>
      </c>
      <c r="E840" s="31" t="str">
        <f>IF(Worksheet!I840="","",Worksheet!I840)</f>
        <v/>
      </c>
      <c r="F840" s="32"/>
      <c r="G840" s="33"/>
      <c r="J840" s="19"/>
      <c r="K840" s="19"/>
      <c r="L840" s="19" t="str">
        <f>IF($B840&lt;&gt;"",ROUND(MAX(Worksheet!W840,Worksheet!AB840),Worksheet!$N$3),"")</f>
        <v/>
      </c>
      <c r="M840" s="19" t="str">
        <f>IF($B840&lt;&gt;"",ROUND(MAX(Worksheet!X840,Worksheet!AA840),Worksheet!$N$3),"")</f>
        <v/>
      </c>
      <c r="N840" s="19" t="str">
        <f>IF($B840&lt;&gt;"",ROUND(MAX(Worksheet!Y840,Worksheet!Z840),Worksheet!$N$3),"")</f>
        <v/>
      </c>
      <c r="Q840" s="19"/>
      <c r="R840" s="19"/>
    </row>
    <row r="841" spans="2:18" x14ac:dyDescent="0.25">
      <c r="B841" s="10" t="str">
        <f>IF(Worksheet!B841&lt;&gt;"",Worksheet!B841,"")</f>
        <v/>
      </c>
      <c r="C841" s="12" t="str">
        <f t="shared" si="52"/>
        <v/>
      </c>
      <c r="D841" s="12" t="str">
        <f t="shared" si="54"/>
        <v/>
      </c>
      <c r="E841" s="31" t="str">
        <f>IF(Worksheet!I841="","",Worksheet!I841)</f>
        <v/>
      </c>
      <c r="F841" s="32"/>
      <c r="G841" s="33"/>
      <c r="J841" s="19"/>
      <c r="K841" s="19"/>
      <c r="L841" s="19" t="str">
        <f>IF($B841&lt;&gt;"",ROUND(MAX(Worksheet!W841,Worksheet!AB841),Worksheet!$N$3),"")</f>
        <v/>
      </c>
      <c r="M841" s="19" t="str">
        <f>IF($B841&lt;&gt;"",ROUND(MAX(Worksheet!X841,Worksheet!AA841),Worksheet!$N$3),"")</f>
        <v/>
      </c>
      <c r="N841" s="19" t="str">
        <f>IF($B841&lt;&gt;"",ROUND(MAX(Worksheet!Y841,Worksheet!Z841),Worksheet!$N$3),"")</f>
        <v/>
      </c>
      <c r="Q841" s="19"/>
      <c r="R841" s="19"/>
    </row>
    <row r="842" spans="2:18" x14ac:dyDescent="0.25">
      <c r="B842" s="10" t="str">
        <f>IF(Worksheet!B842&lt;&gt;"",Worksheet!B842,"")</f>
        <v/>
      </c>
      <c r="C842" s="12" t="str">
        <f t="shared" si="52"/>
        <v/>
      </c>
      <c r="D842" s="12" t="str">
        <f t="shared" si="54"/>
        <v/>
      </c>
      <c r="E842" s="31" t="str">
        <f>IF(Worksheet!I842="","",Worksheet!I842)</f>
        <v/>
      </c>
      <c r="F842" s="32"/>
      <c r="G842" s="33"/>
      <c r="J842" s="19"/>
      <c r="K842" s="19"/>
      <c r="L842" s="19" t="str">
        <f>IF($B842&lt;&gt;"",ROUND(MAX(Worksheet!W842,Worksheet!AB842),Worksheet!$N$3),"")</f>
        <v/>
      </c>
      <c r="M842" s="19" t="str">
        <f>IF($B842&lt;&gt;"",ROUND(MAX(Worksheet!X842,Worksheet!AA842),Worksheet!$N$3),"")</f>
        <v/>
      </c>
      <c r="N842" s="19" t="str">
        <f>IF($B842&lt;&gt;"",ROUND(MAX(Worksheet!Y842,Worksheet!Z842),Worksheet!$N$3),"")</f>
        <v/>
      </c>
      <c r="Q842" s="19"/>
      <c r="R842" s="19"/>
    </row>
    <row r="843" spans="2:18" x14ac:dyDescent="0.25">
      <c r="B843" s="10" t="str">
        <f>IF(Worksheet!B843&lt;&gt;"",Worksheet!B843,"")</f>
        <v/>
      </c>
      <c r="C843" s="12" t="str">
        <f t="shared" si="52"/>
        <v/>
      </c>
      <c r="D843" s="12" t="str">
        <f t="shared" si="54"/>
        <v/>
      </c>
      <c r="E843" s="31" t="str">
        <f>IF(Worksheet!I843="","",Worksheet!I843)</f>
        <v/>
      </c>
      <c r="F843" s="32"/>
      <c r="G843" s="33"/>
      <c r="J843" s="19"/>
      <c r="K843" s="19"/>
      <c r="L843" s="19" t="str">
        <f>IF($B843&lt;&gt;"",ROUND(MAX(Worksheet!W843,Worksheet!AB843),Worksheet!$N$3),"")</f>
        <v/>
      </c>
      <c r="M843" s="19" t="str">
        <f>IF($B843&lt;&gt;"",ROUND(MAX(Worksheet!X843,Worksheet!AA843),Worksheet!$N$3),"")</f>
        <v/>
      </c>
      <c r="N843" s="19" t="str">
        <f>IF($B843&lt;&gt;"",ROUND(MAX(Worksheet!Y843,Worksheet!Z843),Worksheet!$N$3),"")</f>
        <v/>
      </c>
      <c r="Q843" s="19"/>
      <c r="R843" s="19"/>
    </row>
    <row r="844" spans="2:18" x14ac:dyDescent="0.25">
      <c r="B844" s="10" t="str">
        <f>IF(Worksheet!B844&lt;&gt;"",Worksheet!B844,"")</f>
        <v/>
      </c>
      <c r="C844" s="12" t="str">
        <f t="shared" si="52"/>
        <v/>
      </c>
      <c r="D844" s="12" t="str">
        <f t="shared" si="54"/>
        <v/>
      </c>
      <c r="E844" s="31" t="str">
        <f>IF(Worksheet!I844="","",Worksheet!I844)</f>
        <v/>
      </c>
      <c r="F844" s="32"/>
      <c r="G844" s="33"/>
      <c r="J844" s="19"/>
      <c r="K844" s="19"/>
      <c r="L844" s="19" t="str">
        <f>IF($B844&lt;&gt;"",ROUND(MAX(Worksheet!W844,Worksheet!AB844),Worksheet!$N$3),"")</f>
        <v/>
      </c>
      <c r="M844" s="19" t="str">
        <f>IF($B844&lt;&gt;"",ROUND(MAX(Worksheet!X844,Worksheet!AA844),Worksheet!$N$3),"")</f>
        <v/>
      </c>
      <c r="N844" s="19" t="str">
        <f>IF($B844&lt;&gt;"",ROUND(MAX(Worksheet!Y844,Worksheet!Z844),Worksheet!$N$3),"")</f>
        <v/>
      </c>
      <c r="Q844" s="19"/>
      <c r="R844" s="19"/>
    </row>
    <row r="845" spans="2:18" x14ac:dyDescent="0.25">
      <c r="B845" s="10" t="str">
        <f>IF(Worksheet!B845&lt;&gt;"",Worksheet!B845,"")</f>
        <v/>
      </c>
      <c r="C845" s="12" t="str">
        <f t="shared" si="52"/>
        <v/>
      </c>
      <c r="D845" s="12" t="str">
        <f t="shared" si="54"/>
        <v/>
      </c>
      <c r="E845" s="31" t="str">
        <f>IF(Worksheet!I845="","",Worksheet!I845)</f>
        <v/>
      </c>
      <c r="F845" s="32"/>
      <c r="G845" s="33"/>
      <c r="J845" s="19"/>
      <c r="K845" s="19"/>
      <c r="L845" s="19" t="str">
        <f>IF($B845&lt;&gt;"",ROUND(MAX(Worksheet!W845,Worksheet!AB845),Worksheet!$N$3),"")</f>
        <v/>
      </c>
      <c r="M845" s="19" t="str">
        <f>IF($B845&lt;&gt;"",ROUND(MAX(Worksheet!X845,Worksheet!AA845),Worksheet!$N$3),"")</f>
        <v/>
      </c>
      <c r="N845" s="19" t="str">
        <f>IF($B845&lt;&gt;"",ROUND(MAX(Worksheet!Y845,Worksheet!Z845),Worksheet!$N$3),"")</f>
        <v/>
      </c>
      <c r="Q845" s="19"/>
      <c r="R845" s="19"/>
    </row>
    <row r="846" spans="2:18" x14ac:dyDescent="0.25">
      <c r="J846" s="19"/>
      <c r="K846" s="19"/>
      <c r="L846" s="19" t="str">
        <f>IF($B846&lt;&gt;"",ROUND(MAX(Worksheet!W846,Worksheet!AB846),Worksheet!$N$3),"")</f>
        <v/>
      </c>
      <c r="M846" s="19" t="str">
        <f>IF($B846&lt;&gt;"",ROUND(MAX(Worksheet!X846,Worksheet!AA846),Worksheet!$N$3),"")</f>
        <v/>
      </c>
      <c r="N846" s="19" t="str">
        <f>IF($B846&lt;&gt;"",ROUND(MAX(Worksheet!Y846,Worksheet!Z846),Worksheet!$N$3),"")</f>
        <v/>
      </c>
      <c r="Q846" s="19"/>
      <c r="R846" s="19"/>
    </row>
    <row r="847" spans="2:18" x14ac:dyDescent="0.25">
      <c r="B847" s="61" t="s">
        <v>67</v>
      </c>
      <c r="C847" s="61"/>
      <c r="D847" s="61"/>
      <c r="E847" s="61"/>
      <c r="F847" s="61"/>
      <c r="G847" s="61"/>
      <c r="H847" s="2" t="str">
        <f>CONCATENATE("Page ",O847," of ",$Q$1)</f>
        <v>Page 20 of 2</v>
      </c>
      <c r="J847" s="19"/>
      <c r="K847" s="19"/>
      <c r="L847" s="19" t="e">
        <f>IF($B847&lt;&gt;"",ROUND(MAX(Worksheet!W847,Worksheet!AB847),Worksheet!$N$3),"")</f>
        <v>#VALUE!</v>
      </c>
      <c r="M847" s="19" t="e">
        <f>IF($B847&lt;&gt;"",ROUND(MAX(Worksheet!X847,Worksheet!AA847),Worksheet!$N$3),"")</f>
        <v>#VALUE!</v>
      </c>
      <c r="N847" s="19" t="e">
        <f>IF($B847&lt;&gt;"",ROUND(MAX(Worksheet!Y847,Worksheet!Z847),Worksheet!$N$3),"")</f>
        <v>#VALUE!</v>
      </c>
      <c r="O847" s="13">
        <f>O800+1</f>
        <v>20</v>
      </c>
      <c r="P847" s="13">
        <f>P800+1</f>
        <v>20</v>
      </c>
      <c r="Q847" s="19"/>
      <c r="R847" s="19"/>
    </row>
    <row r="848" spans="2:18" ht="18" x14ac:dyDescent="0.25">
      <c r="B848" s="59" t="s">
        <v>72</v>
      </c>
      <c r="C848" s="59"/>
      <c r="D848" s="59"/>
      <c r="E848" s="59"/>
      <c r="F848" s="59"/>
      <c r="G848" s="34"/>
      <c r="J848" s="19"/>
      <c r="K848" s="19"/>
      <c r="L848" s="19" t="e">
        <f>IF($B848&lt;&gt;"",ROUND(MAX(Worksheet!W848,Worksheet!AB848),Worksheet!$N$3),"")</f>
        <v>#VALUE!</v>
      </c>
      <c r="M848" s="19" t="e">
        <f>IF($B848&lt;&gt;"",ROUND(MAX(Worksheet!X848,Worksheet!AA848),Worksheet!$N$3),"")</f>
        <v>#VALUE!</v>
      </c>
      <c r="N848" s="19" t="e">
        <f>IF($B848&lt;&gt;"",ROUND(MAX(Worksheet!Y848,Worksheet!Z848),Worksheet!$N$3),"")</f>
        <v>#VALUE!</v>
      </c>
      <c r="Q848" s="19"/>
      <c r="R848" s="19"/>
    </row>
    <row r="849" spans="2:18" ht="16.5" thickBot="1" x14ac:dyDescent="0.3">
      <c r="B849" s="3" t="s">
        <v>31</v>
      </c>
      <c r="C849" s="28">
        <f>$C$3</f>
        <v>0</v>
      </c>
      <c r="D849" s="3" t="s">
        <v>24</v>
      </c>
      <c r="E849" s="4" t="e">
        <f>#REF!</f>
        <v>#REF!</v>
      </c>
      <c r="G849" s="5"/>
      <c r="J849" s="19"/>
      <c r="K849" s="19"/>
      <c r="L849" s="19" t="e">
        <f>IF($B849&lt;&gt;"",ROUND(MAX(Worksheet!W849,Worksheet!AB849),Worksheet!$N$3),"")</f>
        <v>#VALUE!</v>
      </c>
      <c r="M849" s="19" t="e">
        <f>IF($B849&lt;&gt;"",ROUND(MAX(Worksheet!X849,Worksheet!AA849),Worksheet!$N$3),"")</f>
        <v>#VALUE!</v>
      </c>
      <c r="N849" s="19" t="e">
        <f>IF($B849&lt;&gt;"",ROUND(MAX(Worksheet!Y849,Worksheet!Z849),Worksheet!$N$3),"")</f>
        <v>#VALUE!</v>
      </c>
      <c r="Q849" s="19"/>
      <c r="R849" s="19"/>
    </row>
    <row r="850" spans="2:18" x14ac:dyDescent="0.25">
      <c r="G850" s="6"/>
      <c r="J850" s="19"/>
      <c r="K850" s="19"/>
      <c r="L850" s="19" t="str">
        <f>IF($B850&lt;&gt;"",ROUND(MAX(Worksheet!W850,Worksheet!AB850),Worksheet!$N$3),"")</f>
        <v/>
      </c>
      <c r="M850" s="19" t="str">
        <f>IF($B850&lt;&gt;"",ROUND(MAX(Worksheet!X850,Worksheet!AA850),Worksheet!$N$3),"")</f>
        <v/>
      </c>
      <c r="N850" s="19" t="str">
        <f>IF($B850&lt;&gt;"",ROUND(MAX(Worksheet!Y850,Worksheet!Z850),Worksheet!$N$3),"")</f>
        <v/>
      </c>
      <c r="Q850" s="19"/>
      <c r="R850" s="19"/>
    </row>
    <row r="851" spans="2:18" x14ac:dyDescent="0.25">
      <c r="C851" s="60" t="s">
        <v>70</v>
      </c>
      <c r="D851" s="60"/>
      <c r="G851" s="6"/>
      <c r="J851" s="19"/>
      <c r="K851" s="19"/>
      <c r="L851" s="19" t="str">
        <f>IF($B851&lt;&gt;"",ROUND(MAX(Worksheet!W851,Worksheet!AB851),Worksheet!$N$3),"")</f>
        <v/>
      </c>
      <c r="M851" s="19" t="str">
        <f>IF($B851&lt;&gt;"",ROUND(MAX(Worksheet!X851,Worksheet!AA851),Worksheet!$N$3),"")</f>
        <v/>
      </c>
      <c r="N851" s="19" t="str">
        <f>IF($B851&lt;&gt;"",ROUND(MAX(Worksheet!Y851,Worksheet!Z851),Worksheet!$N$3),"")</f>
        <v/>
      </c>
      <c r="Q851" s="19"/>
      <c r="R851" s="19"/>
    </row>
    <row r="852" spans="2:18" x14ac:dyDescent="0.25">
      <c r="B852" s="7" t="s">
        <v>45</v>
      </c>
      <c r="C852" s="7" t="s">
        <v>9</v>
      </c>
      <c r="D852" s="7" t="s">
        <v>11</v>
      </c>
      <c r="E852" s="35" t="s">
        <v>52</v>
      </c>
      <c r="F852" s="35"/>
      <c r="G852" s="35"/>
      <c r="J852" s="19"/>
      <c r="K852" s="19"/>
      <c r="L852" s="19" t="e">
        <f>IF($B852&lt;&gt;"",ROUND(MAX(Worksheet!W852,Worksheet!AB852),Worksheet!$N$3),"")</f>
        <v>#VALUE!</v>
      </c>
      <c r="M852" s="19" t="e">
        <f>IF($B852&lt;&gt;"",ROUND(MAX(Worksheet!X852,Worksheet!AA852),Worksheet!$N$3),"")</f>
        <v>#VALUE!</v>
      </c>
      <c r="N852" s="19" t="e">
        <f>IF($B852&lt;&gt;"",ROUND(MAX(Worksheet!Y852,Worksheet!Z852),Worksheet!$N$3),"")</f>
        <v>#VALUE!</v>
      </c>
      <c r="Q852" s="19"/>
      <c r="R852" s="19"/>
    </row>
    <row r="853" spans="2:18" x14ac:dyDescent="0.25">
      <c r="B853" s="10" t="str">
        <f>IF(Worksheet!B853&lt;&gt;"",Worksheet!B853,"")</f>
        <v/>
      </c>
      <c r="C853" s="12" t="str">
        <f t="shared" ref="C853:C892" si="55">IF(ISERROR(L853),"",L853)</f>
        <v/>
      </c>
      <c r="D853" s="12" t="str">
        <f t="shared" ref="D853:D868" si="56">IF(ISERROR(N853),"",N853)</f>
        <v/>
      </c>
      <c r="E853" s="31" t="str">
        <f>IF(Worksheet!I853="","",Worksheet!I853)</f>
        <v/>
      </c>
      <c r="F853" s="32"/>
      <c r="G853" s="33"/>
      <c r="J853" s="19"/>
      <c r="K853" s="19"/>
      <c r="L853" s="19" t="str">
        <f>IF($B853&lt;&gt;"",ROUND(MAX(Worksheet!W853,Worksheet!AB853),Worksheet!$N$3),"")</f>
        <v/>
      </c>
      <c r="M853" s="19" t="str">
        <f>IF($B853&lt;&gt;"",ROUND(MAX(Worksheet!X853,Worksheet!AA853),Worksheet!$N$3),"")</f>
        <v/>
      </c>
      <c r="N853" s="19" t="str">
        <f>IF($B853&lt;&gt;"",ROUND(MAX(Worksheet!Y853,Worksheet!Z853),Worksheet!$N$3),"")</f>
        <v/>
      </c>
      <c r="Q853" s="13">
        <f>IF(B853="",Q806,Q806+1)</f>
        <v>2</v>
      </c>
      <c r="R853" s="19"/>
    </row>
    <row r="854" spans="2:18" x14ac:dyDescent="0.25">
      <c r="B854" s="10" t="str">
        <f>IF(Worksheet!B854&lt;&gt;"",Worksheet!B854,"")</f>
        <v/>
      </c>
      <c r="C854" s="12" t="str">
        <f t="shared" si="55"/>
        <v/>
      </c>
      <c r="D854" s="12" t="str">
        <f t="shared" si="56"/>
        <v/>
      </c>
      <c r="E854" s="31" t="str">
        <f>IF(Worksheet!I854="","",Worksheet!I854)</f>
        <v/>
      </c>
      <c r="F854" s="32"/>
      <c r="G854" s="33"/>
      <c r="J854" s="19"/>
      <c r="K854" s="19"/>
      <c r="L854" s="19" t="str">
        <f>IF($B854&lt;&gt;"",ROUND(MAX(Worksheet!W854,Worksheet!AB854),Worksheet!$N$3),"")</f>
        <v/>
      </c>
      <c r="M854" s="19" t="str">
        <f>IF($B854&lt;&gt;"",ROUND(MAX(Worksheet!X854,Worksheet!AA854),Worksheet!$N$3),"")</f>
        <v/>
      </c>
      <c r="N854" s="19" t="str">
        <f>IF($B854&lt;&gt;"",ROUND(MAX(Worksheet!Y854,Worksheet!Z854),Worksheet!$N$3),"")</f>
        <v/>
      </c>
      <c r="Q854" s="19"/>
      <c r="R854" s="19"/>
    </row>
    <row r="855" spans="2:18" x14ac:dyDescent="0.25">
      <c r="B855" s="10" t="str">
        <f>IF(Worksheet!B855&lt;&gt;"",Worksheet!B855,"")</f>
        <v/>
      </c>
      <c r="C855" s="12" t="str">
        <f t="shared" si="55"/>
        <v/>
      </c>
      <c r="D855" s="12" t="str">
        <f t="shared" si="56"/>
        <v/>
      </c>
      <c r="E855" s="31" t="str">
        <f>IF(Worksheet!I855="","",Worksheet!I855)</f>
        <v/>
      </c>
      <c r="F855" s="32"/>
      <c r="G855" s="33"/>
      <c r="J855" s="19"/>
      <c r="K855" s="19"/>
      <c r="L855" s="19" t="str">
        <f>IF($B855&lt;&gt;"",ROUND(MAX(Worksheet!W855,Worksheet!AB855),Worksheet!$N$3),"")</f>
        <v/>
      </c>
      <c r="M855" s="19" t="str">
        <f>IF($B855&lt;&gt;"",ROUND(MAX(Worksheet!X855,Worksheet!AA855),Worksheet!$N$3),"")</f>
        <v/>
      </c>
      <c r="N855" s="19" t="str">
        <f>IF($B855&lt;&gt;"",ROUND(MAX(Worksheet!Y855,Worksheet!Z855),Worksheet!$N$3),"")</f>
        <v/>
      </c>
      <c r="Q855" s="19"/>
      <c r="R855" s="19"/>
    </row>
    <row r="856" spans="2:18" x14ac:dyDescent="0.25">
      <c r="B856" s="10" t="str">
        <f>IF(Worksheet!B856&lt;&gt;"",Worksheet!B856,"")</f>
        <v/>
      </c>
      <c r="C856" s="12" t="str">
        <f t="shared" si="55"/>
        <v/>
      </c>
      <c r="D856" s="12" t="str">
        <f t="shared" si="56"/>
        <v/>
      </c>
      <c r="E856" s="31" t="str">
        <f>IF(Worksheet!I856="","",Worksheet!I856)</f>
        <v/>
      </c>
      <c r="F856" s="32"/>
      <c r="G856" s="33"/>
      <c r="J856" s="19"/>
      <c r="K856" s="19"/>
      <c r="L856" s="19" t="str">
        <f>IF($B856&lt;&gt;"",ROUND(MAX(Worksheet!W856,Worksheet!AB856),Worksheet!$N$3),"")</f>
        <v/>
      </c>
      <c r="M856" s="19" t="str">
        <f>IF($B856&lt;&gt;"",ROUND(MAX(Worksheet!X856,Worksheet!AA856),Worksheet!$N$3),"")</f>
        <v/>
      </c>
      <c r="N856" s="19" t="str">
        <f>IF($B856&lt;&gt;"",ROUND(MAX(Worksheet!Y856,Worksheet!Z856),Worksheet!$N$3),"")</f>
        <v/>
      </c>
      <c r="Q856" s="19"/>
      <c r="R856" s="19"/>
    </row>
    <row r="857" spans="2:18" x14ac:dyDescent="0.25">
      <c r="B857" s="10" t="str">
        <f>IF(Worksheet!B857&lt;&gt;"",Worksheet!B857,"")</f>
        <v/>
      </c>
      <c r="C857" s="12" t="str">
        <f t="shared" si="55"/>
        <v/>
      </c>
      <c r="D857" s="12" t="str">
        <f t="shared" si="56"/>
        <v/>
      </c>
      <c r="E857" s="31" t="str">
        <f>IF(Worksheet!I857="","",Worksheet!I857)</f>
        <v/>
      </c>
      <c r="F857" s="32"/>
      <c r="G857" s="33"/>
      <c r="J857" s="19"/>
      <c r="K857" s="19"/>
      <c r="L857" s="19" t="str">
        <f>IF($B857&lt;&gt;"",ROUND(MAX(Worksheet!W857,Worksheet!AB857),Worksheet!$N$3),"")</f>
        <v/>
      </c>
      <c r="M857" s="19" t="str">
        <f>IF($B857&lt;&gt;"",ROUND(MAX(Worksheet!X857,Worksheet!AA857),Worksheet!$N$3),"")</f>
        <v/>
      </c>
      <c r="N857" s="19" t="str">
        <f>IF($B857&lt;&gt;"",ROUND(MAX(Worksheet!Y857,Worksheet!Z857),Worksheet!$N$3),"")</f>
        <v/>
      </c>
      <c r="Q857" s="19"/>
      <c r="R857" s="19"/>
    </row>
    <row r="858" spans="2:18" x14ac:dyDescent="0.25">
      <c r="B858" s="10" t="str">
        <f>IF(Worksheet!B858&lt;&gt;"",Worksheet!B858,"")</f>
        <v/>
      </c>
      <c r="C858" s="12" t="str">
        <f t="shared" si="55"/>
        <v/>
      </c>
      <c r="D858" s="12" t="str">
        <f t="shared" si="56"/>
        <v/>
      </c>
      <c r="E858" s="31" t="str">
        <f>IF(Worksheet!I858="","",Worksheet!I858)</f>
        <v/>
      </c>
      <c r="F858" s="32"/>
      <c r="G858" s="33"/>
      <c r="J858" s="19"/>
      <c r="K858" s="19"/>
      <c r="L858" s="19" t="str">
        <f>IF($B858&lt;&gt;"",ROUND(MAX(Worksheet!W858,Worksheet!AB858),Worksheet!$N$3),"")</f>
        <v/>
      </c>
      <c r="M858" s="19" t="str">
        <f>IF($B858&lt;&gt;"",ROUND(MAX(Worksheet!X858,Worksheet!AA858),Worksheet!$N$3),"")</f>
        <v/>
      </c>
      <c r="N858" s="19" t="str">
        <f>IF($B858&lt;&gt;"",ROUND(MAX(Worksheet!Y858,Worksheet!Z858),Worksheet!$N$3),"")</f>
        <v/>
      </c>
      <c r="Q858" s="19"/>
      <c r="R858" s="19"/>
    </row>
    <row r="859" spans="2:18" x14ac:dyDescent="0.25">
      <c r="B859" s="10" t="str">
        <f>IF(Worksheet!B859&lt;&gt;"",Worksheet!B859,"")</f>
        <v/>
      </c>
      <c r="C859" s="12" t="str">
        <f t="shared" si="55"/>
        <v/>
      </c>
      <c r="D859" s="12" t="str">
        <f t="shared" si="56"/>
        <v/>
      </c>
      <c r="E859" s="31" t="str">
        <f>IF(Worksheet!I859="","",Worksheet!I859)</f>
        <v/>
      </c>
      <c r="F859" s="32"/>
      <c r="G859" s="33"/>
      <c r="J859" s="19"/>
      <c r="K859" s="19"/>
      <c r="L859" s="19" t="str">
        <f>IF($B859&lt;&gt;"",ROUND(MAX(Worksheet!W859,Worksheet!AB859),Worksheet!$N$3),"")</f>
        <v/>
      </c>
      <c r="M859" s="19" t="str">
        <f>IF($B859&lt;&gt;"",ROUND(MAX(Worksheet!X859,Worksheet!AA859),Worksheet!$N$3),"")</f>
        <v/>
      </c>
      <c r="N859" s="19" t="str">
        <f>IF($B859&lt;&gt;"",ROUND(MAX(Worksheet!Y859,Worksheet!Z859),Worksheet!$N$3),"")</f>
        <v/>
      </c>
      <c r="Q859" s="19"/>
      <c r="R859" s="19"/>
    </row>
    <row r="860" spans="2:18" x14ac:dyDescent="0.25">
      <c r="B860" s="10" t="str">
        <f>IF(Worksheet!B860&lt;&gt;"",Worksheet!B860,"")</f>
        <v/>
      </c>
      <c r="C860" s="12" t="str">
        <f t="shared" si="55"/>
        <v/>
      </c>
      <c r="D860" s="12" t="str">
        <f t="shared" si="56"/>
        <v/>
      </c>
      <c r="E860" s="31" t="str">
        <f>IF(Worksheet!I860="","",Worksheet!I860)</f>
        <v/>
      </c>
      <c r="F860" s="32"/>
      <c r="G860" s="33"/>
      <c r="J860" s="19"/>
      <c r="K860" s="19"/>
      <c r="L860" s="19" t="str">
        <f>IF($B860&lt;&gt;"",ROUND(MAX(Worksheet!W860,Worksheet!AB860),Worksheet!$N$3),"")</f>
        <v/>
      </c>
      <c r="M860" s="19" t="str">
        <f>IF($B860&lt;&gt;"",ROUND(MAX(Worksheet!X860,Worksheet!AA860),Worksheet!$N$3),"")</f>
        <v/>
      </c>
      <c r="N860" s="19" t="str">
        <f>IF($B860&lt;&gt;"",ROUND(MAX(Worksheet!Y860,Worksheet!Z860),Worksheet!$N$3),"")</f>
        <v/>
      </c>
      <c r="Q860" s="19"/>
      <c r="R860" s="19"/>
    </row>
    <row r="861" spans="2:18" x14ac:dyDescent="0.25">
      <c r="B861" s="10" t="str">
        <f>IF(Worksheet!B861&lt;&gt;"",Worksheet!B861,"")</f>
        <v/>
      </c>
      <c r="C861" s="12" t="str">
        <f t="shared" si="55"/>
        <v/>
      </c>
      <c r="D861" s="12" t="str">
        <f t="shared" si="56"/>
        <v/>
      </c>
      <c r="E861" s="31" t="str">
        <f>IF(Worksheet!I861="","",Worksheet!I861)</f>
        <v/>
      </c>
      <c r="F861" s="32"/>
      <c r="G861" s="33"/>
      <c r="J861" s="19"/>
      <c r="K861" s="19"/>
      <c r="L861" s="19" t="str">
        <f>IF($B861&lt;&gt;"",ROUND(MAX(Worksheet!W861,Worksheet!AB861),Worksheet!$N$3),"")</f>
        <v/>
      </c>
      <c r="M861" s="19" t="str">
        <f>IF($B861&lt;&gt;"",ROUND(MAX(Worksheet!X861,Worksheet!AA861),Worksheet!$N$3),"")</f>
        <v/>
      </c>
      <c r="N861" s="19" t="str">
        <f>IF($B861&lt;&gt;"",ROUND(MAX(Worksheet!Y861,Worksheet!Z861),Worksheet!$N$3),"")</f>
        <v/>
      </c>
      <c r="Q861" s="19"/>
      <c r="R861" s="19"/>
    </row>
    <row r="862" spans="2:18" x14ac:dyDescent="0.25">
      <c r="B862" s="10" t="str">
        <f>IF(Worksheet!B862&lt;&gt;"",Worksheet!B862,"")</f>
        <v/>
      </c>
      <c r="C862" s="12" t="str">
        <f t="shared" si="55"/>
        <v/>
      </c>
      <c r="D862" s="12" t="str">
        <f t="shared" si="56"/>
        <v/>
      </c>
      <c r="E862" s="31" t="str">
        <f>IF(Worksheet!I862="","",Worksheet!I862)</f>
        <v/>
      </c>
      <c r="F862" s="32"/>
      <c r="G862" s="33"/>
      <c r="J862" s="19"/>
      <c r="K862" s="19"/>
      <c r="L862" s="19" t="str">
        <f>IF($B862&lt;&gt;"",ROUND(MAX(Worksheet!W862,Worksheet!AB862),Worksheet!$N$3),"")</f>
        <v/>
      </c>
      <c r="M862" s="19" t="str">
        <f>IF($B862&lt;&gt;"",ROUND(MAX(Worksheet!X862,Worksheet!AA862),Worksheet!$N$3),"")</f>
        <v/>
      </c>
      <c r="N862" s="19" t="str">
        <f>IF($B862&lt;&gt;"",ROUND(MAX(Worksheet!Y862,Worksheet!Z862),Worksheet!$N$3),"")</f>
        <v/>
      </c>
      <c r="Q862" s="19"/>
      <c r="R862" s="19"/>
    </row>
    <row r="863" spans="2:18" x14ac:dyDescent="0.25">
      <c r="B863" s="10" t="str">
        <f>IF(Worksheet!B863&lt;&gt;"",Worksheet!B863,"")</f>
        <v/>
      </c>
      <c r="C863" s="12" t="str">
        <f t="shared" si="55"/>
        <v/>
      </c>
      <c r="D863" s="12" t="str">
        <f t="shared" si="56"/>
        <v/>
      </c>
      <c r="E863" s="31" t="str">
        <f>IF(Worksheet!I863="","",Worksheet!I863)</f>
        <v/>
      </c>
      <c r="F863" s="32"/>
      <c r="G863" s="33"/>
      <c r="J863" s="19"/>
      <c r="K863" s="19"/>
      <c r="L863" s="19" t="str">
        <f>IF($B863&lt;&gt;"",ROUND(MAX(Worksheet!W863,Worksheet!AB863),Worksheet!$N$3),"")</f>
        <v/>
      </c>
      <c r="M863" s="19" t="str">
        <f>IF($B863&lt;&gt;"",ROUND(MAX(Worksheet!X863,Worksheet!AA863),Worksheet!$N$3),"")</f>
        <v/>
      </c>
      <c r="N863" s="19" t="str">
        <f>IF($B863&lt;&gt;"",ROUND(MAX(Worksheet!Y863,Worksheet!Z863),Worksheet!$N$3),"")</f>
        <v/>
      </c>
      <c r="Q863" s="19"/>
      <c r="R863" s="19"/>
    </row>
    <row r="864" spans="2:18" x14ac:dyDescent="0.25">
      <c r="B864" s="10" t="str">
        <f>IF(Worksheet!B864&lt;&gt;"",Worksheet!B864,"")</f>
        <v/>
      </c>
      <c r="C864" s="12" t="str">
        <f t="shared" si="55"/>
        <v/>
      </c>
      <c r="D864" s="12" t="str">
        <f t="shared" si="56"/>
        <v/>
      </c>
      <c r="E864" s="31" t="str">
        <f>IF(Worksheet!I864="","",Worksheet!I864)</f>
        <v/>
      </c>
      <c r="F864" s="32"/>
      <c r="G864" s="33"/>
      <c r="J864" s="19"/>
      <c r="K864" s="19"/>
      <c r="L864" s="19" t="str">
        <f>IF($B864&lt;&gt;"",ROUND(MAX(Worksheet!W864,Worksheet!AB864),Worksheet!$N$3),"")</f>
        <v/>
      </c>
      <c r="M864" s="19" t="str">
        <f>IF($B864&lt;&gt;"",ROUND(MAX(Worksheet!X864,Worksheet!AA864),Worksheet!$N$3),"")</f>
        <v/>
      </c>
      <c r="N864" s="19" t="str">
        <f>IF($B864&lt;&gt;"",ROUND(MAX(Worksheet!Y864,Worksheet!Z864),Worksheet!$N$3),"")</f>
        <v/>
      </c>
      <c r="Q864" s="19"/>
      <c r="R864" s="19"/>
    </row>
    <row r="865" spans="2:18" x14ac:dyDescent="0.25">
      <c r="B865" s="10" t="str">
        <f>IF(Worksheet!B865&lt;&gt;"",Worksheet!B865,"")</f>
        <v/>
      </c>
      <c r="C865" s="12" t="str">
        <f t="shared" si="55"/>
        <v/>
      </c>
      <c r="D865" s="12" t="str">
        <f t="shared" si="56"/>
        <v/>
      </c>
      <c r="E865" s="31" t="str">
        <f>IF(Worksheet!I865="","",Worksheet!I865)</f>
        <v/>
      </c>
      <c r="F865" s="32"/>
      <c r="G865" s="33"/>
      <c r="J865" s="19"/>
      <c r="K865" s="19"/>
      <c r="L865" s="19" t="str">
        <f>IF($B865&lt;&gt;"",ROUND(MAX(Worksheet!W865,Worksheet!AB865),Worksheet!$N$3),"")</f>
        <v/>
      </c>
      <c r="M865" s="19" t="str">
        <f>IF($B865&lt;&gt;"",ROUND(MAX(Worksheet!X865,Worksheet!AA865),Worksheet!$N$3),"")</f>
        <v/>
      </c>
      <c r="N865" s="19" t="str">
        <f>IF($B865&lt;&gt;"",ROUND(MAX(Worksheet!Y865,Worksheet!Z865),Worksheet!$N$3),"")</f>
        <v/>
      </c>
      <c r="Q865" s="19"/>
      <c r="R865" s="19"/>
    </row>
    <row r="866" spans="2:18" x14ac:dyDescent="0.25">
      <c r="B866" s="10" t="str">
        <f>IF(Worksheet!B866&lt;&gt;"",Worksheet!B866,"")</f>
        <v/>
      </c>
      <c r="C866" s="12" t="str">
        <f t="shared" si="55"/>
        <v/>
      </c>
      <c r="D866" s="12" t="str">
        <f t="shared" si="56"/>
        <v/>
      </c>
      <c r="E866" s="31" t="str">
        <f>IF(Worksheet!I866="","",Worksheet!I866)</f>
        <v/>
      </c>
      <c r="F866" s="32"/>
      <c r="G866" s="33"/>
      <c r="J866" s="19"/>
      <c r="K866" s="19"/>
      <c r="L866" s="19" t="str">
        <f>IF($B866&lt;&gt;"",ROUND(MAX(Worksheet!W866,Worksheet!AB866),Worksheet!$N$3),"")</f>
        <v/>
      </c>
      <c r="M866" s="19" t="str">
        <f>IF($B866&lt;&gt;"",ROUND(MAX(Worksheet!X866,Worksheet!AA866),Worksheet!$N$3),"")</f>
        <v/>
      </c>
      <c r="N866" s="19" t="str">
        <f>IF($B866&lt;&gt;"",ROUND(MAX(Worksheet!Y866,Worksheet!Z866),Worksheet!$N$3),"")</f>
        <v/>
      </c>
      <c r="Q866" s="19"/>
      <c r="R866" s="19"/>
    </row>
    <row r="867" spans="2:18" x14ac:dyDescent="0.25">
      <c r="B867" s="10" t="str">
        <f>IF(Worksheet!B867&lt;&gt;"",Worksheet!B867,"")</f>
        <v/>
      </c>
      <c r="C867" s="12" t="str">
        <f t="shared" si="55"/>
        <v/>
      </c>
      <c r="D867" s="12" t="str">
        <f t="shared" si="56"/>
        <v/>
      </c>
      <c r="E867" s="31" t="str">
        <f>IF(Worksheet!I867="","",Worksheet!I867)</f>
        <v/>
      </c>
      <c r="F867" s="32"/>
      <c r="G867" s="33"/>
      <c r="J867" s="19"/>
      <c r="K867" s="19"/>
      <c r="L867" s="19" t="str">
        <f>IF($B867&lt;&gt;"",ROUND(MAX(Worksheet!W867,Worksheet!AB867),Worksheet!$N$3),"")</f>
        <v/>
      </c>
      <c r="M867" s="19" t="str">
        <f>IF($B867&lt;&gt;"",ROUND(MAX(Worksheet!X867,Worksheet!AA867),Worksheet!$N$3),"")</f>
        <v/>
      </c>
      <c r="N867" s="19" t="str">
        <f>IF($B867&lt;&gt;"",ROUND(MAX(Worksheet!Y867,Worksheet!Z867),Worksheet!$N$3),"")</f>
        <v/>
      </c>
      <c r="Q867" s="19"/>
      <c r="R867" s="19"/>
    </row>
    <row r="868" spans="2:18" x14ac:dyDescent="0.25">
      <c r="B868" s="10" t="str">
        <f>IF(Worksheet!B868&lt;&gt;"",Worksheet!B868,"")</f>
        <v/>
      </c>
      <c r="C868" s="12" t="str">
        <f t="shared" si="55"/>
        <v/>
      </c>
      <c r="D868" s="12" t="str">
        <f t="shared" si="56"/>
        <v/>
      </c>
      <c r="E868" s="31" t="str">
        <f>IF(Worksheet!I868="","",Worksheet!I868)</f>
        <v/>
      </c>
      <c r="F868" s="32"/>
      <c r="G868" s="33"/>
      <c r="J868" s="19"/>
      <c r="K868" s="19"/>
      <c r="L868" s="19" t="str">
        <f>IF($B868&lt;&gt;"",ROUND(MAX(Worksheet!W868,Worksheet!AB868),Worksheet!$N$3),"")</f>
        <v/>
      </c>
      <c r="M868" s="19" t="str">
        <f>IF($B868&lt;&gt;"",ROUND(MAX(Worksheet!X868,Worksheet!AA868),Worksheet!$N$3),"")</f>
        <v/>
      </c>
      <c r="N868" s="19" t="str">
        <f>IF($B868&lt;&gt;"",ROUND(MAX(Worksheet!Y868,Worksheet!Z868),Worksheet!$N$3),"")</f>
        <v/>
      </c>
      <c r="Q868" s="19"/>
      <c r="R868" s="19"/>
    </row>
    <row r="869" spans="2:18" x14ac:dyDescent="0.25">
      <c r="B869" s="10" t="str">
        <f>IF(Worksheet!B869&lt;&gt;"",Worksheet!B869,"")</f>
        <v/>
      </c>
      <c r="C869" s="12" t="str">
        <f t="shared" si="55"/>
        <v/>
      </c>
      <c r="D869" s="12" t="str">
        <f t="shared" ref="D869:D892" si="57">IF(ISERROR(N869),"",N869)</f>
        <v/>
      </c>
      <c r="E869" s="31" t="str">
        <f>IF(Worksheet!I869="","",Worksheet!I869)</f>
        <v/>
      </c>
      <c r="F869" s="32"/>
      <c r="G869" s="33"/>
      <c r="J869" s="19"/>
      <c r="K869" s="19"/>
      <c r="L869" s="19" t="str">
        <f>IF($B869&lt;&gt;"",ROUND(MAX(Worksheet!W869,Worksheet!AB869),Worksheet!$N$3),"")</f>
        <v/>
      </c>
      <c r="M869" s="19" t="str">
        <f>IF($B869&lt;&gt;"",ROUND(MAX(Worksheet!X869,Worksheet!AA869),Worksheet!$N$3),"")</f>
        <v/>
      </c>
      <c r="N869" s="19" t="str">
        <f>IF($B869&lt;&gt;"",ROUND(MAX(Worksheet!Y869,Worksheet!Z869),Worksheet!$N$3),"")</f>
        <v/>
      </c>
      <c r="Q869" s="19"/>
      <c r="R869" s="19"/>
    </row>
    <row r="870" spans="2:18" x14ac:dyDescent="0.25">
      <c r="B870" s="10" t="str">
        <f>IF(Worksheet!B870&lt;&gt;"",Worksheet!B870,"")</f>
        <v/>
      </c>
      <c r="C870" s="12" t="str">
        <f t="shared" si="55"/>
        <v/>
      </c>
      <c r="D870" s="12" t="str">
        <f t="shared" si="57"/>
        <v/>
      </c>
      <c r="E870" s="31" t="str">
        <f>IF(Worksheet!I870="","",Worksheet!I870)</f>
        <v/>
      </c>
      <c r="F870" s="32"/>
      <c r="G870" s="33"/>
      <c r="J870" s="19"/>
      <c r="K870" s="19"/>
      <c r="L870" s="19" t="str">
        <f>IF($B870&lt;&gt;"",ROUND(MAX(Worksheet!W870,Worksheet!AB870),Worksheet!$N$3),"")</f>
        <v/>
      </c>
      <c r="M870" s="19" t="str">
        <f>IF($B870&lt;&gt;"",ROUND(MAX(Worksheet!X870,Worksheet!AA870),Worksheet!$N$3),"")</f>
        <v/>
      </c>
      <c r="N870" s="19" t="str">
        <f>IF($B870&lt;&gt;"",ROUND(MAX(Worksheet!Y870,Worksheet!Z870),Worksheet!$N$3),"")</f>
        <v/>
      </c>
      <c r="Q870" s="19"/>
      <c r="R870" s="19"/>
    </row>
    <row r="871" spans="2:18" x14ac:dyDescent="0.25">
      <c r="B871" s="10" t="str">
        <f>IF(Worksheet!B871&lt;&gt;"",Worksheet!B871,"")</f>
        <v/>
      </c>
      <c r="C871" s="12" t="str">
        <f t="shared" si="55"/>
        <v/>
      </c>
      <c r="D871" s="12" t="str">
        <f t="shared" si="57"/>
        <v/>
      </c>
      <c r="E871" s="31" t="str">
        <f>IF(Worksheet!I871="","",Worksheet!I871)</f>
        <v/>
      </c>
      <c r="F871" s="32"/>
      <c r="G871" s="33"/>
      <c r="J871" s="19"/>
      <c r="K871" s="19"/>
      <c r="L871" s="19" t="str">
        <f>IF($B871&lt;&gt;"",ROUND(MAX(Worksheet!W871,Worksheet!AB871),Worksheet!$N$3),"")</f>
        <v/>
      </c>
      <c r="M871" s="19" t="str">
        <f>IF($B871&lt;&gt;"",ROUND(MAX(Worksheet!X871,Worksheet!AA871),Worksheet!$N$3),"")</f>
        <v/>
      </c>
      <c r="N871" s="19" t="str">
        <f>IF($B871&lt;&gt;"",ROUND(MAX(Worksheet!Y871,Worksheet!Z871),Worksheet!$N$3),"")</f>
        <v/>
      </c>
      <c r="Q871" s="19"/>
      <c r="R871" s="19"/>
    </row>
    <row r="872" spans="2:18" x14ac:dyDescent="0.25">
      <c r="B872" s="10" t="str">
        <f>IF(Worksheet!B872&lt;&gt;"",Worksheet!B872,"")</f>
        <v/>
      </c>
      <c r="C872" s="12" t="str">
        <f t="shared" si="55"/>
        <v/>
      </c>
      <c r="D872" s="12" t="str">
        <f t="shared" si="57"/>
        <v/>
      </c>
      <c r="E872" s="31" t="str">
        <f>IF(Worksheet!I872="","",Worksheet!I872)</f>
        <v/>
      </c>
      <c r="F872" s="32"/>
      <c r="G872" s="33"/>
      <c r="J872" s="19"/>
      <c r="K872" s="19"/>
      <c r="L872" s="19" t="str">
        <f>IF($B872&lt;&gt;"",ROUND(MAX(Worksheet!W872,Worksheet!AB872),Worksheet!$N$3),"")</f>
        <v/>
      </c>
      <c r="M872" s="19" t="str">
        <f>IF($B872&lt;&gt;"",ROUND(MAX(Worksheet!X872,Worksheet!AA872),Worksheet!$N$3),"")</f>
        <v/>
      </c>
      <c r="N872" s="19" t="str">
        <f>IF($B872&lt;&gt;"",ROUND(MAX(Worksheet!Y872,Worksheet!Z872),Worksheet!$N$3),"")</f>
        <v/>
      </c>
      <c r="Q872" s="19"/>
      <c r="R872" s="19"/>
    </row>
    <row r="873" spans="2:18" x14ac:dyDescent="0.25">
      <c r="B873" s="10" t="str">
        <f>IF(Worksheet!B873&lt;&gt;"",Worksheet!B873,"")</f>
        <v/>
      </c>
      <c r="C873" s="12" t="str">
        <f t="shared" si="55"/>
        <v/>
      </c>
      <c r="D873" s="12" t="str">
        <f t="shared" si="57"/>
        <v/>
      </c>
      <c r="E873" s="31" t="str">
        <f>IF(Worksheet!I873="","",Worksheet!I873)</f>
        <v/>
      </c>
      <c r="F873" s="32"/>
      <c r="G873" s="33"/>
      <c r="J873" s="19"/>
      <c r="K873" s="19"/>
      <c r="L873" s="19" t="str">
        <f>IF($B873&lt;&gt;"",ROUND(MAX(Worksheet!W873,Worksheet!AB873),Worksheet!$N$3),"")</f>
        <v/>
      </c>
      <c r="M873" s="19" t="str">
        <f>IF($B873&lt;&gt;"",ROUND(MAX(Worksheet!X873,Worksheet!AA873),Worksheet!$N$3),"")</f>
        <v/>
      </c>
      <c r="N873" s="19" t="str">
        <f>IF($B873&lt;&gt;"",ROUND(MAX(Worksheet!Y873,Worksheet!Z873),Worksheet!$N$3),"")</f>
        <v/>
      </c>
      <c r="Q873" s="19"/>
      <c r="R873" s="19"/>
    </row>
    <row r="874" spans="2:18" x14ac:dyDescent="0.25">
      <c r="B874" s="10" t="str">
        <f>IF(Worksheet!B874&lt;&gt;"",Worksheet!B874,"")</f>
        <v/>
      </c>
      <c r="C874" s="12" t="str">
        <f t="shared" si="55"/>
        <v/>
      </c>
      <c r="D874" s="12" t="str">
        <f t="shared" si="57"/>
        <v/>
      </c>
      <c r="E874" s="31" t="str">
        <f>IF(Worksheet!I874="","",Worksheet!I874)</f>
        <v/>
      </c>
      <c r="F874" s="32"/>
      <c r="G874" s="33"/>
      <c r="J874" s="19"/>
      <c r="K874" s="19"/>
      <c r="L874" s="19" t="str">
        <f>IF($B874&lt;&gt;"",ROUND(MAX(Worksheet!W874,Worksheet!AB874),Worksheet!$N$3),"")</f>
        <v/>
      </c>
      <c r="M874" s="19" t="str">
        <f>IF($B874&lt;&gt;"",ROUND(MAX(Worksheet!X874,Worksheet!AA874),Worksheet!$N$3),"")</f>
        <v/>
      </c>
      <c r="N874" s="19" t="str">
        <f>IF($B874&lt;&gt;"",ROUND(MAX(Worksheet!Y874,Worksheet!Z874),Worksheet!$N$3),"")</f>
        <v/>
      </c>
      <c r="Q874" s="19"/>
      <c r="R874" s="19"/>
    </row>
    <row r="875" spans="2:18" x14ac:dyDescent="0.25">
      <c r="B875" s="10" t="str">
        <f>IF(Worksheet!B875&lt;&gt;"",Worksheet!B875,"")</f>
        <v/>
      </c>
      <c r="C875" s="12" t="str">
        <f t="shared" si="55"/>
        <v/>
      </c>
      <c r="D875" s="12" t="str">
        <f t="shared" si="57"/>
        <v/>
      </c>
      <c r="E875" s="31" t="str">
        <f>IF(Worksheet!I875="","",Worksheet!I875)</f>
        <v/>
      </c>
      <c r="F875" s="32"/>
      <c r="G875" s="33"/>
      <c r="J875" s="19"/>
      <c r="K875" s="19"/>
      <c r="L875" s="19" t="str">
        <f>IF($B875&lt;&gt;"",ROUND(MAX(Worksheet!W875,Worksheet!AB875),Worksheet!$N$3),"")</f>
        <v/>
      </c>
      <c r="M875" s="19" t="str">
        <f>IF($B875&lt;&gt;"",ROUND(MAX(Worksheet!X875,Worksheet!AA875),Worksheet!$N$3),"")</f>
        <v/>
      </c>
      <c r="N875" s="19" t="str">
        <f>IF($B875&lt;&gt;"",ROUND(MAX(Worksheet!Y875,Worksheet!Z875),Worksheet!$N$3),"")</f>
        <v/>
      </c>
      <c r="Q875" s="19"/>
      <c r="R875" s="19"/>
    </row>
    <row r="876" spans="2:18" x14ac:dyDescent="0.25">
      <c r="B876" s="10" t="str">
        <f>IF(Worksheet!B876&lt;&gt;"",Worksheet!B876,"")</f>
        <v/>
      </c>
      <c r="C876" s="12" t="str">
        <f t="shared" si="55"/>
        <v/>
      </c>
      <c r="D876" s="12" t="str">
        <f t="shared" si="57"/>
        <v/>
      </c>
      <c r="E876" s="31" t="str">
        <f>IF(Worksheet!I876="","",Worksheet!I876)</f>
        <v/>
      </c>
      <c r="F876" s="32"/>
      <c r="G876" s="33"/>
      <c r="J876" s="19"/>
      <c r="K876" s="19"/>
      <c r="L876" s="19" t="str">
        <f>IF($B876&lt;&gt;"",ROUND(MAX(Worksheet!W876,Worksheet!AB876),Worksheet!$N$3),"")</f>
        <v/>
      </c>
      <c r="M876" s="19" t="str">
        <f>IF($B876&lt;&gt;"",ROUND(MAX(Worksheet!X876,Worksheet!AA876),Worksheet!$N$3),"")</f>
        <v/>
      </c>
      <c r="N876" s="19" t="str">
        <f>IF($B876&lt;&gt;"",ROUND(MAX(Worksheet!Y876,Worksheet!Z876),Worksheet!$N$3),"")</f>
        <v/>
      </c>
      <c r="Q876" s="19"/>
      <c r="R876" s="19"/>
    </row>
    <row r="877" spans="2:18" x14ac:dyDescent="0.25">
      <c r="B877" s="10" t="str">
        <f>IF(Worksheet!B877&lt;&gt;"",Worksheet!B877,"")</f>
        <v/>
      </c>
      <c r="C877" s="12" t="str">
        <f t="shared" si="55"/>
        <v/>
      </c>
      <c r="D877" s="12" t="str">
        <f t="shared" si="57"/>
        <v/>
      </c>
      <c r="E877" s="31" t="str">
        <f>IF(Worksheet!I877="","",Worksheet!I877)</f>
        <v/>
      </c>
      <c r="F877" s="32"/>
      <c r="G877" s="33"/>
      <c r="J877" s="19"/>
      <c r="K877" s="19"/>
      <c r="L877" s="19" t="str">
        <f>IF($B877&lt;&gt;"",ROUND(MAX(Worksheet!W877,Worksheet!AB877),Worksheet!$N$3),"")</f>
        <v/>
      </c>
      <c r="M877" s="19" t="str">
        <f>IF($B877&lt;&gt;"",ROUND(MAX(Worksheet!X877,Worksheet!AA877),Worksheet!$N$3),"")</f>
        <v/>
      </c>
      <c r="N877" s="19" t="str">
        <f>IF($B877&lt;&gt;"",ROUND(MAX(Worksheet!Y877,Worksheet!Z877),Worksheet!$N$3),"")</f>
        <v/>
      </c>
      <c r="Q877" s="19"/>
      <c r="R877" s="19"/>
    </row>
    <row r="878" spans="2:18" x14ac:dyDescent="0.25">
      <c r="B878" s="10" t="str">
        <f>IF(Worksheet!B878&lt;&gt;"",Worksheet!B878,"")</f>
        <v/>
      </c>
      <c r="C878" s="12" t="str">
        <f t="shared" si="55"/>
        <v/>
      </c>
      <c r="D878" s="12" t="str">
        <f t="shared" si="57"/>
        <v/>
      </c>
      <c r="E878" s="31" t="str">
        <f>IF(Worksheet!I878="","",Worksheet!I878)</f>
        <v/>
      </c>
      <c r="F878" s="32"/>
      <c r="G878" s="33"/>
      <c r="J878" s="19"/>
      <c r="K878" s="19"/>
      <c r="L878" s="19" t="str">
        <f>IF($B878&lt;&gt;"",ROUND(MAX(Worksheet!W878,Worksheet!AB878),Worksheet!$N$3),"")</f>
        <v/>
      </c>
      <c r="M878" s="19" t="str">
        <f>IF($B878&lt;&gt;"",ROUND(MAX(Worksheet!X878,Worksheet!AA878),Worksheet!$N$3),"")</f>
        <v/>
      </c>
      <c r="N878" s="19" t="str">
        <f>IF($B878&lt;&gt;"",ROUND(MAX(Worksheet!Y878,Worksheet!Z878),Worksheet!$N$3),"")</f>
        <v/>
      </c>
      <c r="Q878" s="19"/>
      <c r="R878" s="19"/>
    </row>
    <row r="879" spans="2:18" x14ac:dyDescent="0.25">
      <c r="B879" s="10" t="str">
        <f>IF(Worksheet!B879&lt;&gt;"",Worksheet!B879,"")</f>
        <v/>
      </c>
      <c r="C879" s="12" t="str">
        <f t="shared" si="55"/>
        <v/>
      </c>
      <c r="D879" s="12" t="str">
        <f t="shared" si="57"/>
        <v/>
      </c>
      <c r="E879" s="31" t="str">
        <f>IF(Worksheet!I879="","",Worksheet!I879)</f>
        <v/>
      </c>
      <c r="F879" s="32"/>
      <c r="G879" s="33"/>
      <c r="J879" s="19"/>
      <c r="K879" s="19"/>
      <c r="L879" s="19" t="str">
        <f>IF($B879&lt;&gt;"",ROUND(MAX(Worksheet!W879,Worksheet!AB879),Worksheet!$N$3),"")</f>
        <v/>
      </c>
      <c r="M879" s="19" t="str">
        <f>IF($B879&lt;&gt;"",ROUND(MAX(Worksheet!X879,Worksheet!AA879),Worksheet!$N$3),"")</f>
        <v/>
      </c>
      <c r="N879" s="19" t="str">
        <f>IF($B879&lt;&gt;"",ROUND(MAX(Worksheet!Y879,Worksheet!Z879),Worksheet!$N$3),"")</f>
        <v/>
      </c>
      <c r="Q879" s="19"/>
      <c r="R879" s="19"/>
    </row>
    <row r="880" spans="2:18" x14ac:dyDescent="0.25">
      <c r="B880" s="10" t="str">
        <f>IF(Worksheet!B880&lt;&gt;"",Worksheet!B880,"")</f>
        <v/>
      </c>
      <c r="C880" s="12" t="str">
        <f t="shared" si="55"/>
        <v/>
      </c>
      <c r="D880" s="12" t="str">
        <f t="shared" si="57"/>
        <v/>
      </c>
      <c r="E880" s="31" t="str">
        <f>IF(Worksheet!I880="","",Worksheet!I880)</f>
        <v/>
      </c>
      <c r="F880" s="32"/>
      <c r="G880" s="33"/>
      <c r="J880" s="19"/>
      <c r="K880" s="19"/>
      <c r="L880" s="19" t="str">
        <f>IF($B880&lt;&gt;"",ROUND(MAX(Worksheet!W880,Worksheet!AB880),Worksheet!$N$3),"")</f>
        <v/>
      </c>
      <c r="M880" s="19" t="str">
        <f>IF($B880&lt;&gt;"",ROUND(MAX(Worksheet!X880,Worksheet!AA880),Worksheet!$N$3),"")</f>
        <v/>
      </c>
      <c r="N880" s="19" t="str">
        <f>IF($B880&lt;&gt;"",ROUND(MAX(Worksheet!Y880,Worksheet!Z880),Worksheet!$N$3),"")</f>
        <v/>
      </c>
      <c r="Q880" s="19"/>
      <c r="R880" s="19"/>
    </row>
    <row r="881" spans="2:18" x14ac:dyDescent="0.25">
      <c r="B881" s="10" t="str">
        <f>IF(Worksheet!B881&lt;&gt;"",Worksheet!B881,"")</f>
        <v/>
      </c>
      <c r="C881" s="12" t="str">
        <f t="shared" si="55"/>
        <v/>
      </c>
      <c r="D881" s="12" t="str">
        <f t="shared" si="57"/>
        <v/>
      </c>
      <c r="E881" s="31" t="str">
        <f>IF(Worksheet!I881="","",Worksheet!I881)</f>
        <v/>
      </c>
      <c r="F881" s="32"/>
      <c r="G881" s="33"/>
      <c r="J881" s="19"/>
      <c r="K881" s="19"/>
      <c r="L881" s="19" t="str">
        <f>IF($B881&lt;&gt;"",ROUND(MAX(Worksheet!W881,Worksheet!AB881),Worksheet!$N$3),"")</f>
        <v/>
      </c>
      <c r="M881" s="19" t="str">
        <f>IF($B881&lt;&gt;"",ROUND(MAX(Worksheet!X881,Worksheet!AA881),Worksheet!$N$3),"")</f>
        <v/>
      </c>
      <c r="N881" s="19" t="str">
        <f>IF($B881&lt;&gt;"",ROUND(MAX(Worksheet!Y881,Worksheet!Z881),Worksheet!$N$3),"")</f>
        <v/>
      </c>
      <c r="Q881" s="19"/>
      <c r="R881" s="19"/>
    </row>
    <row r="882" spans="2:18" x14ac:dyDescent="0.25">
      <c r="B882" s="10" t="str">
        <f>IF(Worksheet!B882&lt;&gt;"",Worksheet!B882,"")</f>
        <v/>
      </c>
      <c r="C882" s="12" t="str">
        <f t="shared" si="55"/>
        <v/>
      </c>
      <c r="D882" s="12" t="str">
        <f t="shared" si="57"/>
        <v/>
      </c>
      <c r="E882" s="31" t="str">
        <f>IF(Worksheet!I882="","",Worksheet!I882)</f>
        <v/>
      </c>
      <c r="F882" s="32"/>
      <c r="G882" s="33"/>
      <c r="J882" s="19"/>
      <c r="K882" s="19"/>
      <c r="L882" s="19" t="str">
        <f>IF($B882&lt;&gt;"",ROUND(MAX(Worksheet!W882,Worksheet!AB882),Worksheet!$N$3),"")</f>
        <v/>
      </c>
      <c r="M882" s="19" t="str">
        <f>IF($B882&lt;&gt;"",ROUND(MAX(Worksheet!X882,Worksheet!AA882),Worksheet!$N$3),"")</f>
        <v/>
      </c>
      <c r="N882" s="19" t="str">
        <f>IF($B882&lt;&gt;"",ROUND(MAX(Worksheet!Y882,Worksheet!Z882),Worksheet!$N$3),"")</f>
        <v/>
      </c>
      <c r="Q882" s="19"/>
      <c r="R882" s="19"/>
    </row>
    <row r="883" spans="2:18" x14ac:dyDescent="0.25">
      <c r="B883" s="10" t="str">
        <f>IF(Worksheet!B883&lt;&gt;"",Worksheet!B883,"")</f>
        <v/>
      </c>
      <c r="C883" s="12" t="str">
        <f t="shared" si="55"/>
        <v/>
      </c>
      <c r="D883" s="12" t="str">
        <f t="shared" si="57"/>
        <v/>
      </c>
      <c r="E883" s="31" t="str">
        <f>IF(Worksheet!I883="","",Worksheet!I883)</f>
        <v/>
      </c>
      <c r="F883" s="32"/>
      <c r="G883" s="33"/>
      <c r="J883" s="19"/>
      <c r="K883" s="19"/>
      <c r="L883" s="19" t="str">
        <f>IF($B883&lt;&gt;"",ROUND(MAX(Worksheet!W883,Worksheet!AB883),Worksheet!$N$3),"")</f>
        <v/>
      </c>
      <c r="M883" s="19" t="str">
        <f>IF($B883&lt;&gt;"",ROUND(MAX(Worksheet!X883,Worksheet!AA883),Worksheet!$N$3),"")</f>
        <v/>
      </c>
      <c r="N883" s="19" t="str">
        <f>IF($B883&lt;&gt;"",ROUND(MAX(Worksheet!Y883,Worksheet!Z883),Worksheet!$N$3),"")</f>
        <v/>
      </c>
      <c r="Q883" s="19"/>
      <c r="R883" s="19"/>
    </row>
    <row r="884" spans="2:18" x14ac:dyDescent="0.25">
      <c r="B884" s="10" t="str">
        <f>IF(Worksheet!B884&lt;&gt;"",Worksheet!B884,"")</f>
        <v/>
      </c>
      <c r="C884" s="12" t="str">
        <f t="shared" si="55"/>
        <v/>
      </c>
      <c r="D884" s="12" t="str">
        <f t="shared" si="57"/>
        <v/>
      </c>
      <c r="E884" s="31" t="str">
        <f>IF(Worksheet!I884="","",Worksheet!I884)</f>
        <v/>
      </c>
      <c r="F884" s="32"/>
      <c r="G884" s="33"/>
      <c r="J884" s="19"/>
      <c r="K884" s="19"/>
      <c r="L884" s="19" t="str">
        <f>IF($B884&lt;&gt;"",ROUND(MAX(Worksheet!W884,Worksheet!AB884),Worksheet!$N$3),"")</f>
        <v/>
      </c>
      <c r="M884" s="19" t="str">
        <f>IF($B884&lt;&gt;"",ROUND(MAX(Worksheet!X884,Worksheet!AA884),Worksheet!$N$3),"")</f>
        <v/>
      </c>
      <c r="N884" s="19" t="str">
        <f>IF($B884&lt;&gt;"",ROUND(MAX(Worksheet!Y884,Worksheet!Z884),Worksheet!$N$3),"")</f>
        <v/>
      </c>
      <c r="Q884" s="19"/>
      <c r="R884" s="19"/>
    </row>
    <row r="885" spans="2:18" x14ac:dyDescent="0.25">
      <c r="B885" s="10" t="str">
        <f>IF(Worksheet!B885&lt;&gt;"",Worksheet!B885,"")</f>
        <v/>
      </c>
      <c r="C885" s="12" t="str">
        <f t="shared" si="55"/>
        <v/>
      </c>
      <c r="D885" s="12" t="str">
        <f t="shared" si="57"/>
        <v/>
      </c>
      <c r="E885" s="31" t="str">
        <f>IF(Worksheet!I885="","",Worksheet!I885)</f>
        <v/>
      </c>
      <c r="F885" s="32"/>
      <c r="G885" s="33"/>
      <c r="J885" s="19"/>
      <c r="K885" s="19"/>
      <c r="L885" s="19" t="str">
        <f>IF($B885&lt;&gt;"",ROUND(MAX(Worksheet!W885,Worksheet!AB885),Worksheet!$N$3),"")</f>
        <v/>
      </c>
      <c r="M885" s="19" t="str">
        <f>IF($B885&lt;&gt;"",ROUND(MAX(Worksheet!X885,Worksheet!AA885),Worksheet!$N$3),"")</f>
        <v/>
      </c>
      <c r="N885" s="19" t="str">
        <f>IF($B885&lt;&gt;"",ROUND(MAX(Worksheet!Y885,Worksheet!Z885),Worksheet!$N$3),"")</f>
        <v/>
      </c>
      <c r="Q885" s="19"/>
      <c r="R885" s="19"/>
    </row>
    <row r="886" spans="2:18" x14ac:dyDescent="0.25">
      <c r="B886" s="10" t="str">
        <f>IF(Worksheet!B886&lt;&gt;"",Worksheet!B886,"")</f>
        <v/>
      </c>
      <c r="C886" s="12" t="str">
        <f t="shared" si="55"/>
        <v/>
      </c>
      <c r="D886" s="12" t="str">
        <f t="shared" si="57"/>
        <v/>
      </c>
      <c r="E886" s="31" t="str">
        <f>IF(Worksheet!I886="","",Worksheet!I886)</f>
        <v/>
      </c>
      <c r="F886" s="32"/>
      <c r="G886" s="33"/>
      <c r="J886" s="19"/>
      <c r="K886" s="19"/>
      <c r="L886" s="19" t="str">
        <f>IF($B886&lt;&gt;"",ROUND(MAX(Worksheet!W886,Worksheet!AB886),Worksheet!$N$3),"")</f>
        <v/>
      </c>
      <c r="M886" s="19" t="str">
        <f>IF($B886&lt;&gt;"",ROUND(MAX(Worksheet!X886,Worksheet!AA886),Worksheet!$N$3),"")</f>
        <v/>
      </c>
      <c r="N886" s="19" t="str">
        <f>IF($B886&lt;&gt;"",ROUND(MAX(Worksheet!Y886,Worksheet!Z886),Worksheet!$N$3),"")</f>
        <v/>
      </c>
      <c r="Q886" s="19"/>
      <c r="R886" s="19"/>
    </row>
    <row r="887" spans="2:18" x14ac:dyDescent="0.25">
      <c r="B887" s="10" t="str">
        <f>IF(Worksheet!B887&lt;&gt;"",Worksheet!B887,"")</f>
        <v/>
      </c>
      <c r="C887" s="12" t="str">
        <f t="shared" si="55"/>
        <v/>
      </c>
      <c r="D887" s="12" t="str">
        <f t="shared" si="57"/>
        <v/>
      </c>
      <c r="E887" s="31" t="str">
        <f>IF(Worksheet!I887="","",Worksheet!I887)</f>
        <v/>
      </c>
      <c r="F887" s="32"/>
      <c r="G887" s="33"/>
      <c r="J887" s="19"/>
      <c r="K887" s="19"/>
      <c r="L887" s="19" t="str">
        <f>IF($B887&lt;&gt;"",ROUND(MAX(Worksheet!W887,Worksheet!AB887),Worksheet!$N$3),"")</f>
        <v/>
      </c>
      <c r="M887" s="19" t="str">
        <f>IF($B887&lt;&gt;"",ROUND(MAX(Worksheet!X887,Worksheet!AA887),Worksheet!$N$3),"")</f>
        <v/>
      </c>
      <c r="N887" s="19" t="str">
        <f>IF($B887&lt;&gt;"",ROUND(MAX(Worksheet!Y887,Worksheet!Z887),Worksheet!$N$3),"")</f>
        <v/>
      </c>
      <c r="Q887" s="19"/>
      <c r="R887" s="19"/>
    </row>
    <row r="888" spans="2:18" x14ac:dyDescent="0.25">
      <c r="B888" s="10" t="str">
        <f>IF(Worksheet!B888&lt;&gt;"",Worksheet!B888,"")</f>
        <v/>
      </c>
      <c r="C888" s="12" t="str">
        <f t="shared" si="55"/>
        <v/>
      </c>
      <c r="D888" s="12" t="str">
        <f t="shared" si="57"/>
        <v/>
      </c>
      <c r="E888" s="31" t="str">
        <f>IF(Worksheet!I888="","",Worksheet!I888)</f>
        <v/>
      </c>
      <c r="F888" s="32"/>
      <c r="G888" s="33"/>
      <c r="J888" s="19"/>
      <c r="K888" s="19"/>
      <c r="L888" s="19" t="str">
        <f>IF($B888&lt;&gt;"",ROUND(MAX(Worksheet!W888,Worksheet!AB888),Worksheet!$N$3),"")</f>
        <v/>
      </c>
      <c r="M888" s="19" t="str">
        <f>IF($B888&lt;&gt;"",ROUND(MAX(Worksheet!X888,Worksheet!AA888),Worksheet!$N$3),"")</f>
        <v/>
      </c>
      <c r="N888" s="19" t="str">
        <f>IF($B888&lt;&gt;"",ROUND(MAX(Worksheet!Y888,Worksheet!Z888),Worksheet!$N$3),"")</f>
        <v/>
      </c>
      <c r="Q888" s="19"/>
      <c r="R888" s="19"/>
    </row>
    <row r="889" spans="2:18" x14ac:dyDescent="0.25">
      <c r="B889" s="10" t="str">
        <f>IF(Worksheet!B889&lt;&gt;"",Worksheet!B889,"")</f>
        <v/>
      </c>
      <c r="C889" s="12" t="str">
        <f t="shared" si="55"/>
        <v/>
      </c>
      <c r="D889" s="12" t="str">
        <f t="shared" si="57"/>
        <v/>
      </c>
      <c r="E889" s="31" t="str">
        <f>IF(Worksheet!I889="","",Worksheet!I889)</f>
        <v/>
      </c>
      <c r="F889" s="32"/>
      <c r="G889" s="33"/>
      <c r="J889" s="19"/>
      <c r="K889" s="19"/>
      <c r="L889" s="19" t="str">
        <f>IF($B889&lt;&gt;"",ROUND(MAX(Worksheet!W889,Worksheet!AB889),Worksheet!$N$3),"")</f>
        <v/>
      </c>
      <c r="M889" s="19" t="str">
        <f>IF($B889&lt;&gt;"",ROUND(MAX(Worksheet!X889,Worksheet!AA889),Worksheet!$N$3),"")</f>
        <v/>
      </c>
      <c r="N889" s="19" t="str">
        <f>IF($B889&lt;&gt;"",ROUND(MAX(Worksheet!Y889,Worksheet!Z889),Worksheet!$N$3),"")</f>
        <v/>
      </c>
      <c r="Q889" s="19"/>
      <c r="R889" s="19"/>
    </row>
    <row r="890" spans="2:18" x14ac:dyDescent="0.25">
      <c r="B890" s="10" t="str">
        <f>IF(Worksheet!B890&lt;&gt;"",Worksheet!B890,"")</f>
        <v/>
      </c>
      <c r="C890" s="12" t="str">
        <f t="shared" si="55"/>
        <v/>
      </c>
      <c r="D890" s="12" t="str">
        <f t="shared" si="57"/>
        <v/>
      </c>
      <c r="E890" s="31" t="str">
        <f>IF(Worksheet!I890="","",Worksheet!I890)</f>
        <v/>
      </c>
      <c r="F890" s="32"/>
      <c r="G890" s="33"/>
      <c r="J890" s="19"/>
      <c r="K890" s="19"/>
      <c r="L890" s="19" t="str">
        <f>IF($B890&lt;&gt;"",ROUND(MAX(Worksheet!W890,Worksheet!AB890),Worksheet!$N$3),"")</f>
        <v/>
      </c>
      <c r="M890" s="19" t="str">
        <f>IF($B890&lt;&gt;"",ROUND(MAX(Worksheet!X890,Worksheet!AA890),Worksheet!$N$3),"")</f>
        <v/>
      </c>
      <c r="N890" s="19" t="str">
        <f>IF($B890&lt;&gt;"",ROUND(MAX(Worksheet!Y890,Worksheet!Z890),Worksheet!$N$3),"")</f>
        <v/>
      </c>
      <c r="Q890" s="19"/>
      <c r="R890" s="19"/>
    </row>
    <row r="891" spans="2:18" x14ac:dyDescent="0.25">
      <c r="B891" s="10" t="str">
        <f>IF(Worksheet!B891&lt;&gt;"",Worksheet!B891,"")</f>
        <v/>
      </c>
      <c r="C891" s="12" t="str">
        <f t="shared" si="55"/>
        <v/>
      </c>
      <c r="D891" s="12" t="str">
        <f t="shared" si="57"/>
        <v/>
      </c>
      <c r="E891" s="31" t="str">
        <f>IF(Worksheet!I891="","",Worksheet!I891)</f>
        <v/>
      </c>
      <c r="F891" s="32"/>
      <c r="G891" s="33"/>
      <c r="J891" s="19"/>
      <c r="K891" s="19"/>
      <c r="L891" s="19" t="str">
        <f>IF($B891&lt;&gt;"",ROUND(MAX(Worksheet!W891,Worksheet!AB891),Worksheet!$N$3),"")</f>
        <v/>
      </c>
      <c r="M891" s="19" t="str">
        <f>IF($B891&lt;&gt;"",ROUND(MAX(Worksheet!X891,Worksheet!AA891),Worksheet!$N$3),"")</f>
        <v/>
      </c>
      <c r="N891" s="19" t="str">
        <f>IF($B891&lt;&gt;"",ROUND(MAX(Worksheet!Y891,Worksheet!Z891),Worksheet!$N$3),"")</f>
        <v/>
      </c>
      <c r="Q891" s="19"/>
      <c r="R891" s="19"/>
    </row>
    <row r="892" spans="2:18" x14ac:dyDescent="0.25">
      <c r="B892" s="10" t="str">
        <f>IF(Worksheet!B892&lt;&gt;"",Worksheet!B892,"")</f>
        <v/>
      </c>
      <c r="C892" s="12" t="str">
        <f t="shared" si="55"/>
        <v/>
      </c>
      <c r="D892" s="12" t="str">
        <f t="shared" si="57"/>
        <v/>
      </c>
      <c r="E892" s="31" t="str">
        <f>IF(Worksheet!I892="","",Worksheet!I892)</f>
        <v/>
      </c>
      <c r="F892" s="32"/>
      <c r="G892" s="33"/>
      <c r="J892" s="19"/>
      <c r="K892" s="19"/>
      <c r="L892" s="19" t="str">
        <f>IF($B892&lt;&gt;"",ROUND(MAX(Worksheet!W892,Worksheet!AB892),Worksheet!$N$3),"")</f>
        <v/>
      </c>
      <c r="M892" s="19" t="str">
        <f>IF($B892&lt;&gt;"",ROUND(MAX(Worksheet!X892,Worksheet!AA892),Worksheet!$N$3),"")</f>
        <v/>
      </c>
      <c r="N892" s="19" t="str">
        <f>IF($B892&lt;&gt;"",ROUND(MAX(Worksheet!Y892,Worksheet!Z892),Worksheet!$N$3),"")</f>
        <v/>
      </c>
      <c r="Q892" s="19"/>
      <c r="R892" s="19"/>
    </row>
    <row r="893" spans="2:18" x14ac:dyDescent="0.25">
      <c r="J893" s="19"/>
      <c r="K893" s="19"/>
      <c r="L893" s="19" t="str">
        <f>IF($B893&lt;&gt;"",ROUND(MAX(Worksheet!W893,Worksheet!AB893),Worksheet!$N$3),"")</f>
        <v/>
      </c>
      <c r="M893" s="19" t="str">
        <f>IF($B893&lt;&gt;"",ROUND(MAX(Worksheet!X893,Worksheet!AA893),Worksheet!$N$3),"")</f>
        <v/>
      </c>
      <c r="N893" s="19" t="str">
        <f>IF($B893&lt;&gt;"",ROUND(MAX(Worksheet!Y893,Worksheet!Z893),Worksheet!$N$3),"")</f>
        <v/>
      </c>
      <c r="Q893" s="19"/>
      <c r="R893" s="19"/>
    </row>
    <row r="894" spans="2:18" x14ac:dyDescent="0.25">
      <c r="B894" s="61" t="s">
        <v>67</v>
      </c>
      <c r="C894" s="61"/>
      <c r="D894" s="61"/>
      <c r="E894" s="61"/>
      <c r="F894" s="61"/>
      <c r="G894" s="61"/>
      <c r="H894" s="2" t="str">
        <f>CONCATENATE("Page ",O894," of ",$Q$1)</f>
        <v>Page 21 of 2</v>
      </c>
      <c r="J894" s="19"/>
      <c r="K894" s="19"/>
      <c r="L894" s="19" t="e">
        <f>IF($B894&lt;&gt;"",ROUND(MAX(Worksheet!W894,Worksheet!AB894),Worksheet!$N$3),"")</f>
        <v>#VALUE!</v>
      </c>
      <c r="M894" s="19" t="e">
        <f>IF($B894&lt;&gt;"",ROUND(MAX(Worksheet!X894,Worksheet!AA894),Worksheet!$N$3),"")</f>
        <v>#VALUE!</v>
      </c>
      <c r="N894" s="19" t="e">
        <f>IF($B894&lt;&gt;"",ROUND(MAX(Worksheet!Y894,Worksheet!Z894),Worksheet!$N$3),"")</f>
        <v>#VALUE!</v>
      </c>
      <c r="O894" s="13">
        <f>O847+1</f>
        <v>21</v>
      </c>
      <c r="P894" s="13">
        <f>P847+1</f>
        <v>21</v>
      </c>
      <c r="Q894" s="19"/>
      <c r="R894" s="19"/>
    </row>
    <row r="895" spans="2:18" ht="18" x14ac:dyDescent="0.25">
      <c r="B895" s="59" t="s">
        <v>72</v>
      </c>
      <c r="C895" s="59"/>
      <c r="D895" s="59"/>
      <c r="E895" s="59"/>
      <c r="F895" s="59"/>
      <c r="G895" s="34"/>
      <c r="J895" s="19"/>
      <c r="K895" s="19"/>
      <c r="L895" s="19" t="e">
        <f>IF($B895&lt;&gt;"",ROUND(MAX(Worksheet!W895,Worksheet!AB895),Worksheet!$N$3),"")</f>
        <v>#VALUE!</v>
      </c>
      <c r="M895" s="19" t="e">
        <f>IF($B895&lt;&gt;"",ROUND(MAX(Worksheet!X895,Worksheet!AA895),Worksheet!$N$3),"")</f>
        <v>#VALUE!</v>
      </c>
      <c r="N895" s="19" t="e">
        <f>IF($B895&lt;&gt;"",ROUND(MAX(Worksheet!Y895,Worksheet!Z895),Worksheet!$N$3),"")</f>
        <v>#VALUE!</v>
      </c>
      <c r="Q895" s="19"/>
      <c r="R895" s="19"/>
    </row>
    <row r="896" spans="2:18" ht="16.5" thickBot="1" x14ac:dyDescent="0.3">
      <c r="B896" s="3" t="s">
        <v>31</v>
      </c>
      <c r="C896" s="28">
        <f>$C$3</f>
        <v>0</v>
      </c>
      <c r="D896" s="3" t="s">
        <v>24</v>
      </c>
      <c r="E896" s="4" t="e">
        <f>#REF!</f>
        <v>#REF!</v>
      </c>
      <c r="G896" s="5"/>
      <c r="J896" s="19"/>
      <c r="K896" s="19"/>
      <c r="L896" s="19" t="e">
        <f>IF($B896&lt;&gt;"",ROUND(MAX(Worksheet!W896,Worksheet!AB896),Worksheet!$N$3),"")</f>
        <v>#VALUE!</v>
      </c>
      <c r="M896" s="19" t="e">
        <f>IF($B896&lt;&gt;"",ROUND(MAX(Worksheet!X896,Worksheet!AA896),Worksheet!$N$3),"")</f>
        <v>#VALUE!</v>
      </c>
      <c r="N896" s="19" t="e">
        <f>IF($B896&lt;&gt;"",ROUND(MAX(Worksheet!Y896,Worksheet!Z896),Worksheet!$N$3),"")</f>
        <v>#VALUE!</v>
      </c>
      <c r="Q896" s="19"/>
      <c r="R896" s="19"/>
    </row>
    <row r="897" spans="2:18" x14ac:dyDescent="0.25">
      <c r="G897" s="6"/>
      <c r="J897" s="19"/>
      <c r="K897" s="19"/>
      <c r="L897" s="19" t="str">
        <f>IF($B897&lt;&gt;"",ROUND(MAX(Worksheet!W897,Worksheet!AB897),Worksheet!$N$3),"")</f>
        <v/>
      </c>
      <c r="M897" s="19" t="str">
        <f>IF($B897&lt;&gt;"",ROUND(MAX(Worksheet!X897,Worksheet!AA897),Worksheet!$N$3),"")</f>
        <v/>
      </c>
      <c r="N897" s="19" t="str">
        <f>IF($B897&lt;&gt;"",ROUND(MAX(Worksheet!Y897,Worksheet!Z897),Worksheet!$N$3),"")</f>
        <v/>
      </c>
      <c r="Q897" s="19"/>
      <c r="R897" s="19"/>
    </row>
    <row r="898" spans="2:18" x14ac:dyDescent="0.25">
      <c r="C898" s="60" t="s">
        <v>70</v>
      </c>
      <c r="D898" s="60"/>
      <c r="G898" s="6"/>
      <c r="J898" s="19"/>
      <c r="K898" s="19"/>
      <c r="L898" s="19" t="str">
        <f>IF($B898&lt;&gt;"",ROUND(MAX(Worksheet!W898,Worksheet!AB898),Worksheet!$N$3),"")</f>
        <v/>
      </c>
      <c r="M898" s="19" t="str">
        <f>IF($B898&lt;&gt;"",ROUND(MAX(Worksheet!X898,Worksheet!AA898),Worksheet!$N$3),"")</f>
        <v/>
      </c>
      <c r="N898" s="19" t="str">
        <f>IF($B898&lt;&gt;"",ROUND(MAX(Worksheet!Y898,Worksheet!Z898),Worksheet!$N$3),"")</f>
        <v/>
      </c>
      <c r="Q898" s="19"/>
      <c r="R898" s="19"/>
    </row>
    <row r="899" spans="2:18" x14ac:dyDescent="0.25">
      <c r="B899" s="7" t="s">
        <v>45</v>
      </c>
      <c r="C899" s="7" t="s">
        <v>9</v>
      </c>
      <c r="D899" s="7" t="s">
        <v>11</v>
      </c>
      <c r="E899" s="35" t="s">
        <v>52</v>
      </c>
      <c r="F899" s="35"/>
      <c r="G899" s="35"/>
      <c r="J899" s="19"/>
      <c r="K899" s="19"/>
      <c r="L899" s="19" t="e">
        <f>IF($B899&lt;&gt;"",ROUND(MAX(Worksheet!W899,Worksheet!AB899),Worksheet!$N$3),"")</f>
        <v>#VALUE!</v>
      </c>
      <c r="M899" s="19" t="e">
        <f>IF($B899&lt;&gt;"",ROUND(MAX(Worksheet!X899,Worksheet!AA899),Worksheet!$N$3),"")</f>
        <v>#VALUE!</v>
      </c>
      <c r="N899" s="19" t="e">
        <f>IF($B899&lt;&gt;"",ROUND(MAX(Worksheet!Y899,Worksheet!Z899),Worksheet!$N$3),"")</f>
        <v>#VALUE!</v>
      </c>
      <c r="Q899" s="19"/>
      <c r="R899" s="19"/>
    </row>
    <row r="900" spans="2:18" x14ac:dyDescent="0.25">
      <c r="B900" s="10" t="str">
        <f>IF(Worksheet!B900&lt;&gt;"",Worksheet!B900,"")</f>
        <v/>
      </c>
      <c r="C900" s="12" t="str">
        <f t="shared" ref="C900:C939" si="58">IF(ISERROR(L900),"",L900)</f>
        <v/>
      </c>
      <c r="D900" s="12" t="str">
        <f t="shared" ref="D900:D915" si="59">IF(ISERROR(N900),"",N900)</f>
        <v/>
      </c>
      <c r="E900" s="31" t="str">
        <f>IF(Worksheet!I900="","",Worksheet!I900)</f>
        <v/>
      </c>
      <c r="F900" s="32"/>
      <c r="G900" s="33"/>
      <c r="J900" s="19"/>
      <c r="K900" s="19"/>
      <c r="L900" s="19" t="str">
        <f>IF($B900&lt;&gt;"",ROUND(MAX(Worksheet!W900,Worksheet!AB900),Worksheet!$N$3),"")</f>
        <v/>
      </c>
      <c r="M900" s="19" t="str">
        <f>IF($B900&lt;&gt;"",ROUND(MAX(Worksheet!X900,Worksheet!AA900),Worksheet!$N$3),"")</f>
        <v/>
      </c>
      <c r="N900" s="19" t="str">
        <f>IF($B900&lt;&gt;"",ROUND(MAX(Worksheet!Y900,Worksheet!Z900),Worksheet!$N$3),"")</f>
        <v/>
      </c>
      <c r="Q900" s="13">
        <f>IF(B900="",Q853,Q853+1)</f>
        <v>2</v>
      </c>
      <c r="R900" s="19"/>
    </row>
    <row r="901" spans="2:18" x14ac:dyDescent="0.25">
      <c r="B901" s="10" t="str">
        <f>IF(Worksheet!B901&lt;&gt;"",Worksheet!B901,"")</f>
        <v/>
      </c>
      <c r="C901" s="12" t="str">
        <f t="shared" si="58"/>
        <v/>
      </c>
      <c r="D901" s="12" t="str">
        <f t="shared" si="59"/>
        <v/>
      </c>
      <c r="E901" s="31" t="str">
        <f>IF(Worksheet!I901="","",Worksheet!I901)</f>
        <v/>
      </c>
      <c r="F901" s="32"/>
      <c r="G901" s="33"/>
      <c r="J901" s="19"/>
      <c r="K901" s="19"/>
      <c r="L901" s="19" t="str">
        <f>IF($B901&lt;&gt;"",ROUND(MAX(Worksheet!W901,Worksheet!AB901),Worksheet!$N$3),"")</f>
        <v/>
      </c>
      <c r="M901" s="19" t="str">
        <f>IF($B901&lt;&gt;"",ROUND(MAX(Worksheet!X901,Worksheet!AA901),Worksheet!$N$3),"")</f>
        <v/>
      </c>
      <c r="N901" s="19" t="str">
        <f>IF($B901&lt;&gt;"",ROUND(MAX(Worksheet!Y901,Worksheet!Z901),Worksheet!$N$3),"")</f>
        <v/>
      </c>
      <c r="Q901" s="19"/>
      <c r="R901" s="19"/>
    </row>
    <row r="902" spans="2:18" x14ac:dyDescent="0.25">
      <c r="B902" s="10" t="str">
        <f>IF(Worksheet!B902&lt;&gt;"",Worksheet!B902,"")</f>
        <v/>
      </c>
      <c r="C902" s="12" t="str">
        <f t="shared" si="58"/>
        <v/>
      </c>
      <c r="D902" s="12" t="str">
        <f t="shared" si="59"/>
        <v/>
      </c>
      <c r="E902" s="31" t="str">
        <f>IF(Worksheet!I902="","",Worksheet!I902)</f>
        <v/>
      </c>
      <c r="F902" s="32"/>
      <c r="G902" s="33"/>
      <c r="J902" s="19"/>
      <c r="K902" s="19"/>
      <c r="L902" s="19" t="str">
        <f>IF($B902&lt;&gt;"",ROUND(MAX(Worksheet!W902,Worksheet!AB902),Worksheet!$N$3),"")</f>
        <v/>
      </c>
      <c r="M902" s="19" t="str">
        <f>IF($B902&lt;&gt;"",ROUND(MAX(Worksheet!X902,Worksheet!AA902),Worksheet!$N$3),"")</f>
        <v/>
      </c>
      <c r="N902" s="19" t="str">
        <f>IF($B902&lt;&gt;"",ROUND(MAX(Worksheet!Y902,Worksheet!Z902),Worksheet!$N$3),"")</f>
        <v/>
      </c>
      <c r="Q902" s="19"/>
      <c r="R902" s="19"/>
    </row>
    <row r="903" spans="2:18" x14ac:dyDescent="0.25">
      <c r="B903" s="10" t="str">
        <f>IF(Worksheet!B903&lt;&gt;"",Worksheet!B903,"")</f>
        <v/>
      </c>
      <c r="C903" s="12" t="str">
        <f t="shared" si="58"/>
        <v/>
      </c>
      <c r="D903" s="12" t="str">
        <f t="shared" si="59"/>
        <v/>
      </c>
      <c r="E903" s="31" t="str">
        <f>IF(Worksheet!I903="","",Worksheet!I903)</f>
        <v/>
      </c>
      <c r="F903" s="32"/>
      <c r="G903" s="33"/>
      <c r="J903" s="19"/>
      <c r="K903" s="19"/>
      <c r="L903" s="19" t="str">
        <f>IF($B903&lt;&gt;"",ROUND(MAX(Worksheet!W903,Worksheet!AB903),Worksheet!$N$3),"")</f>
        <v/>
      </c>
      <c r="M903" s="19" t="str">
        <f>IF($B903&lt;&gt;"",ROUND(MAX(Worksheet!X903,Worksheet!AA903),Worksheet!$N$3),"")</f>
        <v/>
      </c>
      <c r="N903" s="19" t="str">
        <f>IF($B903&lt;&gt;"",ROUND(MAX(Worksheet!Y903,Worksheet!Z903),Worksheet!$N$3),"")</f>
        <v/>
      </c>
      <c r="Q903" s="19"/>
      <c r="R903" s="19"/>
    </row>
    <row r="904" spans="2:18" x14ac:dyDescent="0.25">
      <c r="B904" s="10" t="str">
        <f>IF(Worksheet!B904&lt;&gt;"",Worksheet!B904,"")</f>
        <v/>
      </c>
      <c r="C904" s="12" t="str">
        <f t="shared" si="58"/>
        <v/>
      </c>
      <c r="D904" s="12" t="str">
        <f t="shared" si="59"/>
        <v/>
      </c>
      <c r="E904" s="31" t="str">
        <f>IF(Worksheet!I904="","",Worksheet!I904)</f>
        <v/>
      </c>
      <c r="F904" s="32"/>
      <c r="G904" s="33"/>
      <c r="J904" s="19"/>
      <c r="K904" s="19"/>
      <c r="L904" s="19" t="str">
        <f>IF($B904&lt;&gt;"",ROUND(MAX(Worksheet!W904,Worksheet!AB904),Worksheet!$N$3),"")</f>
        <v/>
      </c>
      <c r="M904" s="19" t="str">
        <f>IF($B904&lt;&gt;"",ROUND(MAX(Worksheet!X904,Worksheet!AA904),Worksheet!$N$3),"")</f>
        <v/>
      </c>
      <c r="N904" s="19" t="str">
        <f>IF($B904&lt;&gt;"",ROUND(MAX(Worksheet!Y904,Worksheet!Z904),Worksheet!$N$3),"")</f>
        <v/>
      </c>
      <c r="Q904" s="19"/>
      <c r="R904" s="19"/>
    </row>
    <row r="905" spans="2:18" x14ac:dyDescent="0.25">
      <c r="B905" s="10" t="str">
        <f>IF(Worksheet!B905&lt;&gt;"",Worksheet!B905,"")</f>
        <v/>
      </c>
      <c r="C905" s="12" t="str">
        <f t="shared" si="58"/>
        <v/>
      </c>
      <c r="D905" s="12" t="str">
        <f t="shared" si="59"/>
        <v/>
      </c>
      <c r="E905" s="31" t="str">
        <f>IF(Worksheet!I905="","",Worksheet!I905)</f>
        <v/>
      </c>
      <c r="F905" s="32"/>
      <c r="G905" s="33"/>
      <c r="J905" s="19"/>
      <c r="K905" s="19"/>
      <c r="L905" s="19" t="str">
        <f>IF($B905&lt;&gt;"",ROUND(MAX(Worksheet!W905,Worksheet!AB905),Worksheet!$N$3),"")</f>
        <v/>
      </c>
      <c r="M905" s="19" t="str">
        <f>IF($B905&lt;&gt;"",ROUND(MAX(Worksheet!X905,Worksheet!AA905),Worksheet!$N$3),"")</f>
        <v/>
      </c>
      <c r="N905" s="19" t="str">
        <f>IF($B905&lt;&gt;"",ROUND(MAX(Worksheet!Y905,Worksheet!Z905),Worksheet!$N$3),"")</f>
        <v/>
      </c>
      <c r="Q905" s="19"/>
      <c r="R905" s="19"/>
    </row>
    <row r="906" spans="2:18" x14ac:dyDescent="0.25">
      <c r="B906" s="10" t="str">
        <f>IF(Worksheet!B906&lt;&gt;"",Worksheet!B906,"")</f>
        <v/>
      </c>
      <c r="C906" s="12" t="str">
        <f t="shared" si="58"/>
        <v/>
      </c>
      <c r="D906" s="12" t="str">
        <f t="shared" si="59"/>
        <v/>
      </c>
      <c r="E906" s="31" t="str">
        <f>IF(Worksheet!I906="","",Worksheet!I906)</f>
        <v/>
      </c>
      <c r="F906" s="32"/>
      <c r="G906" s="33"/>
      <c r="J906" s="19"/>
      <c r="K906" s="19"/>
      <c r="L906" s="19" t="str">
        <f>IF($B906&lt;&gt;"",ROUND(MAX(Worksheet!W906,Worksheet!AB906),Worksheet!$N$3),"")</f>
        <v/>
      </c>
      <c r="M906" s="19" t="str">
        <f>IF($B906&lt;&gt;"",ROUND(MAX(Worksheet!X906,Worksheet!AA906),Worksheet!$N$3),"")</f>
        <v/>
      </c>
      <c r="N906" s="19" t="str">
        <f>IF($B906&lt;&gt;"",ROUND(MAX(Worksheet!Y906,Worksheet!Z906),Worksheet!$N$3),"")</f>
        <v/>
      </c>
      <c r="Q906" s="19"/>
      <c r="R906" s="19"/>
    </row>
    <row r="907" spans="2:18" x14ac:dyDescent="0.25">
      <c r="B907" s="10" t="str">
        <f>IF(Worksheet!B907&lt;&gt;"",Worksheet!B907,"")</f>
        <v/>
      </c>
      <c r="C907" s="12" t="str">
        <f t="shared" si="58"/>
        <v/>
      </c>
      <c r="D907" s="12" t="str">
        <f t="shared" si="59"/>
        <v/>
      </c>
      <c r="E907" s="31" t="str">
        <f>IF(Worksheet!I907="","",Worksheet!I907)</f>
        <v/>
      </c>
      <c r="F907" s="32"/>
      <c r="G907" s="33"/>
      <c r="J907" s="19"/>
      <c r="K907" s="19"/>
      <c r="L907" s="19" t="str">
        <f>IF($B907&lt;&gt;"",ROUND(MAX(Worksheet!W907,Worksheet!AB907),Worksheet!$N$3),"")</f>
        <v/>
      </c>
      <c r="M907" s="19" t="str">
        <f>IF($B907&lt;&gt;"",ROUND(MAX(Worksheet!X907,Worksheet!AA907),Worksheet!$N$3),"")</f>
        <v/>
      </c>
      <c r="N907" s="19" t="str">
        <f>IF($B907&lt;&gt;"",ROUND(MAX(Worksheet!Y907,Worksheet!Z907),Worksheet!$N$3),"")</f>
        <v/>
      </c>
      <c r="Q907" s="19"/>
      <c r="R907" s="19"/>
    </row>
    <row r="908" spans="2:18" x14ac:dyDescent="0.25">
      <c r="B908" s="10" t="str">
        <f>IF(Worksheet!B908&lt;&gt;"",Worksheet!B908,"")</f>
        <v/>
      </c>
      <c r="C908" s="12" t="str">
        <f t="shared" si="58"/>
        <v/>
      </c>
      <c r="D908" s="12" t="str">
        <f t="shared" si="59"/>
        <v/>
      </c>
      <c r="E908" s="31" t="str">
        <f>IF(Worksheet!I908="","",Worksheet!I908)</f>
        <v/>
      </c>
      <c r="F908" s="32"/>
      <c r="G908" s="33"/>
      <c r="J908" s="19"/>
      <c r="K908" s="19"/>
      <c r="L908" s="19" t="str">
        <f>IF($B908&lt;&gt;"",ROUND(MAX(Worksheet!W908,Worksheet!AB908),Worksheet!$N$3),"")</f>
        <v/>
      </c>
      <c r="M908" s="19" t="str">
        <f>IF($B908&lt;&gt;"",ROUND(MAX(Worksheet!X908,Worksheet!AA908),Worksheet!$N$3),"")</f>
        <v/>
      </c>
      <c r="N908" s="19" t="str">
        <f>IF($B908&lt;&gt;"",ROUND(MAX(Worksheet!Y908,Worksheet!Z908),Worksheet!$N$3),"")</f>
        <v/>
      </c>
      <c r="Q908" s="19"/>
      <c r="R908" s="19"/>
    </row>
    <row r="909" spans="2:18" x14ac:dyDescent="0.25">
      <c r="B909" s="10" t="str">
        <f>IF(Worksheet!B909&lt;&gt;"",Worksheet!B909,"")</f>
        <v/>
      </c>
      <c r="C909" s="12" t="str">
        <f t="shared" si="58"/>
        <v/>
      </c>
      <c r="D909" s="12" t="str">
        <f t="shared" si="59"/>
        <v/>
      </c>
      <c r="E909" s="31" t="str">
        <f>IF(Worksheet!I909="","",Worksheet!I909)</f>
        <v/>
      </c>
      <c r="F909" s="32"/>
      <c r="G909" s="33"/>
      <c r="J909" s="19"/>
      <c r="K909" s="19"/>
      <c r="L909" s="19" t="str">
        <f>IF($B909&lt;&gt;"",ROUND(MAX(Worksheet!W909,Worksheet!AB909),Worksheet!$N$3),"")</f>
        <v/>
      </c>
      <c r="M909" s="19" t="str">
        <f>IF($B909&lt;&gt;"",ROUND(MAX(Worksheet!X909,Worksheet!AA909),Worksheet!$N$3),"")</f>
        <v/>
      </c>
      <c r="N909" s="19" t="str">
        <f>IF($B909&lt;&gt;"",ROUND(MAX(Worksheet!Y909,Worksheet!Z909),Worksheet!$N$3),"")</f>
        <v/>
      </c>
      <c r="Q909" s="19"/>
      <c r="R909" s="19"/>
    </row>
    <row r="910" spans="2:18" x14ac:dyDescent="0.25">
      <c r="B910" s="10" t="str">
        <f>IF(Worksheet!B910&lt;&gt;"",Worksheet!B910,"")</f>
        <v/>
      </c>
      <c r="C910" s="12" t="str">
        <f t="shared" si="58"/>
        <v/>
      </c>
      <c r="D910" s="12" t="str">
        <f t="shared" si="59"/>
        <v/>
      </c>
      <c r="E910" s="31" t="str">
        <f>IF(Worksheet!I910="","",Worksheet!I910)</f>
        <v/>
      </c>
      <c r="F910" s="32"/>
      <c r="G910" s="33"/>
      <c r="J910" s="19"/>
      <c r="K910" s="19"/>
      <c r="L910" s="19" t="str">
        <f>IF($B910&lt;&gt;"",ROUND(MAX(Worksheet!W910,Worksheet!AB910),Worksheet!$N$3),"")</f>
        <v/>
      </c>
      <c r="M910" s="19" t="str">
        <f>IF($B910&lt;&gt;"",ROUND(MAX(Worksheet!X910,Worksheet!AA910),Worksheet!$N$3),"")</f>
        <v/>
      </c>
      <c r="N910" s="19" t="str">
        <f>IF($B910&lt;&gt;"",ROUND(MAX(Worksheet!Y910,Worksheet!Z910),Worksheet!$N$3),"")</f>
        <v/>
      </c>
      <c r="Q910" s="19"/>
      <c r="R910" s="19"/>
    </row>
    <row r="911" spans="2:18" x14ac:dyDescent="0.25">
      <c r="B911" s="10" t="str">
        <f>IF(Worksheet!B911&lt;&gt;"",Worksheet!B911,"")</f>
        <v/>
      </c>
      <c r="C911" s="12" t="str">
        <f t="shared" si="58"/>
        <v/>
      </c>
      <c r="D911" s="12" t="str">
        <f t="shared" si="59"/>
        <v/>
      </c>
      <c r="E911" s="31" t="str">
        <f>IF(Worksheet!I911="","",Worksheet!I911)</f>
        <v/>
      </c>
      <c r="F911" s="32"/>
      <c r="G911" s="33"/>
      <c r="J911" s="19"/>
      <c r="K911" s="19"/>
      <c r="L911" s="19" t="str">
        <f>IF($B911&lt;&gt;"",ROUND(MAX(Worksheet!W911,Worksheet!AB911),Worksheet!$N$3),"")</f>
        <v/>
      </c>
      <c r="M911" s="19" t="str">
        <f>IF($B911&lt;&gt;"",ROUND(MAX(Worksheet!X911,Worksheet!AA911),Worksheet!$N$3),"")</f>
        <v/>
      </c>
      <c r="N911" s="19" t="str">
        <f>IF($B911&lt;&gt;"",ROUND(MAX(Worksheet!Y911,Worksheet!Z911),Worksheet!$N$3),"")</f>
        <v/>
      </c>
      <c r="Q911" s="19"/>
      <c r="R911" s="19"/>
    </row>
    <row r="912" spans="2:18" x14ac:dyDescent="0.25">
      <c r="B912" s="10" t="str">
        <f>IF(Worksheet!B912&lt;&gt;"",Worksheet!B912,"")</f>
        <v/>
      </c>
      <c r="C912" s="12" t="str">
        <f t="shared" si="58"/>
        <v/>
      </c>
      <c r="D912" s="12" t="str">
        <f t="shared" si="59"/>
        <v/>
      </c>
      <c r="E912" s="31" t="str">
        <f>IF(Worksheet!I912="","",Worksheet!I912)</f>
        <v/>
      </c>
      <c r="F912" s="32"/>
      <c r="G912" s="33"/>
      <c r="J912" s="19"/>
      <c r="K912" s="19"/>
      <c r="L912" s="19" t="str">
        <f>IF($B912&lt;&gt;"",ROUND(MAX(Worksheet!W912,Worksheet!AB912),Worksheet!$N$3),"")</f>
        <v/>
      </c>
      <c r="M912" s="19" t="str">
        <f>IF($B912&lt;&gt;"",ROUND(MAX(Worksheet!X912,Worksheet!AA912),Worksheet!$N$3),"")</f>
        <v/>
      </c>
      <c r="N912" s="19" t="str">
        <f>IF($B912&lt;&gt;"",ROUND(MAX(Worksheet!Y912,Worksheet!Z912),Worksheet!$N$3),"")</f>
        <v/>
      </c>
      <c r="Q912" s="19"/>
      <c r="R912" s="19"/>
    </row>
    <row r="913" spans="2:18" x14ac:dyDescent="0.25">
      <c r="B913" s="10" t="str">
        <f>IF(Worksheet!B913&lt;&gt;"",Worksheet!B913,"")</f>
        <v/>
      </c>
      <c r="C913" s="12" t="str">
        <f t="shared" si="58"/>
        <v/>
      </c>
      <c r="D913" s="12" t="str">
        <f t="shared" si="59"/>
        <v/>
      </c>
      <c r="E913" s="31" t="str">
        <f>IF(Worksheet!I913="","",Worksheet!I913)</f>
        <v/>
      </c>
      <c r="F913" s="32"/>
      <c r="G913" s="33"/>
      <c r="J913" s="19"/>
      <c r="K913" s="19"/>
      <c r="L913" s="19" t="str">
        <f>IF($B913&lt;&gt;"",ROUND(MAX(Worksheet!W913,Worksheet!AB913),Worksheet!$N$3),"")</f>
        <v/>
      </c>
      <c r="M913" s="19" t="str">
        <f>IF($B913&lt;&gt;"",ROUND(MAX(Worksheet!X913,Worksheet!AA913),Worksheet!$N$3),"")</f>
        <v/>
      </c>
      <c r="N913" s="19" t="str">
        <f>IF($B913&lt;&gt;"",ROUND(MAX(Worksheet!Y913,Worksheet!Z913),Worksheet!$N$3),"")</f>
        <v/>
      </c>
      <c r="Q913" s="19"/>
      <c r="R913" s="19"/>
    </row>
    <row r="914" spans="2:18" x14ac:dyDescent="0.25">
      <c r="B914" s="10" t="str">
        <f>IF(Worksheet!B914&lt;&gt;"",Worksheet!B914,"")</f>
        <v/>
      </c>
      <c r="C914" s="12" t="str">
        <f t="shared" si="58"/>
        <v/>
      </c>
      <c r="D914" s="12" t="str">
        <f t="shared" si="59"/>
        <v/>
      </c>
      <c r="E914" s="31" t="str">
        <f>IF(Worksheet!I914="","",Worksheet!I914)</f>
        <v/>
      </c>
      <c r="F914" s="32"/>
      <c r="G914" s="33"/>
      <c r="J914" s="19"/>
      <c r="K914" s="19"/>
      <c r="L914" s="19" t="str">
        <f>IF($B914&lt;&gt;"",ROUND(MAX(Worksheet!W914,Worksheet!AB914),Worksheet!$N$3),"")</f>
        <v/>
      </c>
      <c r="M914" s="19" t="str">
        <f>IF($B914&lt;&gt;"",ROUND(MAX(Worksheet!X914,Worksheet!AA914),Worksheet!$N$3),"")</f>
        <v/>
      </c>
      <c r="N914" s="19" t="str">
        <f>IF($B914&lt;&gt;"",ROUND(MAX(Worksheet!Y914,Worksheet!Z914),Worksheet!$N$3),"")</f>
        <v/>
      </c>
      <c r="Q914" s="19"/>
      <c r="R914" s="19"/>
    </row>
    <row r="915" spans="2:18" x14ac:dyDescent="0.25">
      <c r="B915" s="10" t="str">
        <f>IF(Worksheet!B915&lt;&gt;"",Worksheet!B915,"")</f>
        <v/>
      </c>
      <c r="C915" s="12" t="str">
        <f t="shared" si="58"/>
        <v/>
      </c>
      <c r="D915" s="12" t="str">
        <f t="shared" si="59"/>
        <v/>
      </c>
      <c r="E915" s="31" t="str">
        <f>IF(Worksheet!I915="","",Worksheet!I915)</f>
        <v/>
      </c>
      <c r="F915" s="32"/>
      <c r="G915" s="33"/>
      <c r="J915" s="19"/>
      <c r="K915" s="19"/>
      <c r="L915" s="19" t="str">
        <f>IF($B915&lt;&gt;"",ROUND(MAX(Worksheet!W915,Worksheet!AB915),Worksheet!$N$3),"")</f>
        <v/>
      </c>
      <c r="M915" s="19" t="str">
        <f>IF($B915&lt;&gt;"",ROUND(MAX(Worksheet!X915,Worksheet!AA915),Worksheet!$N$3),"")</f>
        <v/>
      </c>
      <c r="N915" s="19" t="str">
        <f>IF($B915&lt;&gt;"",ROUND(MAX(Worksheet!Y915,Worksheet!Z915),Worksheet!$N$3),"")</f>
        <v/>
      </c>
      <c r="Q915" s="19"/>
      <c r="R915" s="19"/>
    </row>
    <row r="916" spans="2:18" x14ac:dyDescent="0.25">
      <c r="B916" s="10" t="str">
        <f>IF(Worksheet!B916&lt;&gt;"",Worksheet!B916,"")</f>
        <v/>
      </c>
      <c r="C916" s="12" t="str">
        <f t="shared" si="58"/>
        <v/>
      </c>
      <c r="D916" s="12" t="str">
        <f t="shared" ref="D916:D939" si="60">IF(ISERROR(N916),"",N916)</f>
        <v/>
      </c>
      <c r="E916" s="31" t="str">
        <f>IF(Worksheet!I916="","",Worksheet!I916)</f>
        <v/>
      </c>
      <c r="F916" s="32"/>
      <c r="G916" s="33"/>
      <c r="J916" s="19"/>
      <c r="K916" s="19"/>
      <c r="L916" s="19" t="str">
        <f>IF($B916&lt;&gt;"",ROUND(MAX(Worksheet!W916,Worksheet!AB916),Worksheet!$N$3),"")</f>
        <v/>
      </c>
      <c r="M916" s="19" t="str">
        <f>IF($B916&lt;&gt;"",ROUND(MAX(Worksheet!X916,Worksheet!AA916),Worksheet!$N$3),"")</f>
        <v/>
      </c>
      <c r="N916" s="19" t="str">
        <f>IF($B916&lt;&gt;"",ROUND(MAX(Worksheet!Y916,Worksheet!Z916),Worksheet!$N$3),"")</f>
        <v/>
      </c>
      <c r="Q916" s="19"/>
      <c r="R916" s="19"/>
    </row>
    <row r="917" spans="2:18" x14ac:dyDescent="0.25">
      <c r="B917" s="10" t="str">
        <f>IF(Worksheet!B917&lt;&gt;"",Worksheet!B917,"")</f>
        <v/>
      </c>
      <c r="C917" s="12" t="str">
        <f t="shared" si="58"/>
        <v/>
      </c>
      <c r="D917" s="12" t="str">
        <f t="shared" si="60"/>
        <v/>
      </c>
      <c r="E917" s="31" t="str">
        <f>IF(Worksheet!I917="","",Worksheet!I917)</f>
        <v/>
      </c>
      <c r="F917" s="32"/>
      <c r="G917" s="33"/>
      <c r="J917" s="19"/>
      <c r="K917" s="19"/>
      <c r="L917" s="19" t="str">
        <f>IF($B917&lt;&gt;"",ROUND(MAX(Worksheet!W917,Worksheet!AB917),Worksheet!$N$3),"")</f>
        <v/>
      </c>
      <c r="M917" s="19" t="str">
        <f>IF($B917&lt;&gt;"",ROUND(MAX(Worksheet!X917,Worksheet!AA917),Worksheet!$N$3),"")</f>
        <v/>
      </c>
      <c r="N917" s="19" t="str">
        <f>IF($B917&lt;&gt;"",ROUND(MAX(Worksheet!Y917,Worksheet!Z917),Worksheet!$N$3),"")</f>
        <v/>
      </c>
      <c r="Q917" s="19"/>
      <c r="R917" s="19"/>
    </row>
    <row r="918" spans="2:18" x14ac:dyDescent="0.25">
      <c r="B918" s="10" t="str">
        <f>IF(Worksheet!B918&lt;&gt;"",Worksheet!B918,"")</f>
        <v/>
      </c>
      <c r="C918" s="12" t="str">
        <f t="shared" si="58"/>
        <v/>
      </c>
      <c r="D918" s="12" t="str">
        <f t="shared" si="60"/>
        <v/>
      </c>
      <c r="E918" s="31" t="str">
        <f>IF(Worksheet!I918="","",Worksheet!I918)</f>
        <v/>
      </c>
      <c r="F918" s="32"/>
      <c r="G918" s="33"/>
      <c r="J918" s="19"/>
      <c r="K918" s="19"/>
      <c r="L918" s="19" t="str">
        <f>IF($B918&lt;&gt;"",ROUND(MAX(Worksheet!W918,Worksheet!AB918),Worksheet!$N$3),"")</f>
        <v/>
      </c>
      <c r="M918" s="19" t="str">
        <f>IF($B918&lt;&gt;"",ROUND(MAX(Worksheet!X918,Worksheet!AA918),Worksheet!$N$3),"")</f>
        <v/>
      </c>
      <c r="N918" s="19" t="str">
        <f>IF($B918&lt;&gt;"",ROUND(MAX(Worksheet!Y918,Worksheet!Z918),Worksheet!$N$3),"")</f>
        <v/>
      </c>
      <c r="Q918" s="19"/>
      <c r="R918" s="19"/>
    </row>
    <row r="919" spans="2:18" x14ac:dyDescent="0.25">
      <c r="B919" s="10" t="str">
        <f>IF(Worksheet!B919&lt;&gt;"",Worksheet!B919,"")</f>
        <v/>
      </c>
      <c r="C919" s="12" t="str">
        <f t="shared" si="58"/>
        <v/>
      </c>
      <c r="D919" s="12" t="str">
        <f t="shared" si="60"/>
        <v/>
      </c>
      <c r="E919" s="31" t="str">
        <f>IF(Worksheet!I919="","",Worksheet!I919)</f>
        <v/>
      </c>
      <c r="F919" s="32"/>
      <c r="G919" s="33"/>
      <c r="J919" s="19"/>
      <c r="K919" s="19"/>
      <c r="L919" s="19" t="str">
        <f>IF($B919&lt;&gt;"",ROUND(MAX(Worksheet!W919,Worksheet!AB919),Worksheet!$N$3),"")</f>
        <v/>
      </c>
      <c r="M919" s="19" t="str">
        <f>IF($B919&lt;&gt;"",ROUND(MAX(Worksheet!X919,Worksheet!AA919),Worksheet!$N$3),"")</f>
        <v/>
      </c>
      <c r="N919" s="19" t="str">
        <f>IF($B919&lt;&gt;"",ROUND(MAX(Worksheet!Y919,Worksheet!Z919),Worksheet!$N$3),"")</f>
        <v/>
      </c>
      <c r="Q919" s="19"/>
      <c r="R919" s="19"/>
    </row>
    <row r="920" spans="2:18" x14ac:dyDescent="0.25">
      <c r="B920" s="10" t="str">
        <f>IF(Worksheet!B920&lt;&gt;"",Worksheet!B920,"")</f>
        <v/>
      </c>
      <c r="C920" s="12" t="str">
        <f t="shared" si="58"/>
        <v/>
      </c>
      <c r="D920" s="12" t="str">
        <f t="shared" si="60"/>
        <v/>
      </c>
      <c r="E920" s="31" t="str">
        <f>IF(Worksheet!I920="","",Worksheet!I920)</f>
        <v/>
      </c>
      <c r="F920" s="32"/>
      <c r="G920" s="33"/>
      <c r="J920" s="19"/>
      <c r="K920" s="19"/>
      <c r="L920" s="19" t="str">
        <f>IF($B920&lt;&gt;"",ROUND(MAX(Worksheet!W920,Worksheet!AB920),Worksheet!$N$3),"")</f>
        <v/>
      </c>
      <c r="M920" s="19" t="str">
        <f>IF($B920&lt;&gt;"",ROUND(MAX(Worksheet!X920,Worksheet!AA920),Worksheet!$N$3),"")</f>
        <v/>
      </c>
      <c r="N920" s="19" t="str">
        <f>IF($B920&lt;&gt;"",ROUND(MAX(Worksheet!Y920,Worksheet!Z920),Worksheet!$N$3),"")</f>
        <v/>
      </c>
      <c r="Q920" s="19"/>
      <c r="R920" s="19"/>
    </row>
    <row r="921" spans="2:18" x14ac:dyDescent="0.25">
      <c r="B921" s="10" t="str">
        <f>IF(Worksheet!B921&lt;&gt;"",Worksheet!B921,"")</f>
        <v/>
      </c>
      <c r="C921" s="12" t="str">
        <f t="shared" si="58"/>
        <v/>
      </c>
      <c r="D921" s="12" t="str">
        <f t="shared" si="60"/>
        <v/>
      </c>
      <c r="E921" s="31" t="str">
        <f>IF(Worksheet!I921="","",Worksheet!I921)</f>
        <v/>
      </c>
      <c r="F921" s="32"/>
      <c r="G921" s="33"/>
      <c r="J921" s="19"/>
      <c r="K921" s="19"/>
      <c r="L921" s="19" t="str">
        <f>IF($B921&lt;&gt;"",ROUND(MAX(Worksheet!W921,Worksheet!AB921),Worksheet!$N$3),"")</f>
        <v/>
      </c>
      <c r="M921" s="19" t="str">
        <f>IF($B921&lt;&gt;"",ROUND(MAX(Worksheet!X921,Worksheet!AA921),Worksheet!$N$3),"")</f>
        <v/>
      </c>
      <c r="N921" s="19" t="str">
        <f>IF($B921&lt;&gt;"",ROUND(MAX(Worksheet!Y921,Worksheet!Z921),Worksheet!$N$3),"")</f>
        <v/>
      </c>
      <c r="Q921" s="19"/>
      <c r="R921" s="19"/>
    </row>
    <row r="922" spans="2:18" x14ac:dyDescent="0.25">
      <c r="B922" s="10" t="str">
        <f>IF(Worksheet!B922&lt;&gt;"",Worksheet!B922,"")</f>
        <v/>
      </c>
      <c r="C922" s="12" t="str">
        <f t="shared" si="58"/>
        <v/>
      </c>
      <c r="D922" s="12" t="str">
        <f t="shared" si="60"/>
        <v/>
      </c>
      <c r="E922" s="31" t="str">
        <f>IF(Worksheet!I922="","",Worksheet!I922)</f>
        <v/>
      </c>
      <c r="F922" s="32"/>
      <c r="G922" s="33"/>
      <c r="J922" s="19"/>
      <c r="K922" s="19"/>
      <c r="L922" s="19" t="str">
        <f>IF($B922&lt;&gt;"",ROUND(MAX(Worksheet!W922,Worksheet!AB922),Worksheet!$N$3),"")</f>
        <v/>
      </c>
      <c r="M922" s="19" t="str">
        <f>IF($B922&lt;&gt;"",ROUND(MAX(Worksheet!X922,Worksheet!AA922),Worksheet!$N$3),"")</f>
        <v/>
      </c>
      <c r="N922" s="19" t="str">
        <f>IF($B922&lt;&gt;"",ROUND(MAX(Worksheet!Y922,Worksheet!Z922),Worksheet!$N$3),"")</f>
        <v/>
      </c>
      <c r="Q922" s="19"/>
      <c r="R922" s="19"/>
    </row>
    <row r="923" spans="2:18" x14ac:dyDescent="0.25">
      <c r="B923" s="10" t="str">
        <f>IF(Worksheet!B923&lt;&gt;"",Worksheet!B923,"")</f>
        <v/>
      </c>
      <c r="C923" s="12" t="str">
        <f t="shared" si="58"/>
        <v/>
      </c>
      <c r="D923" s="12" t="str">
        <f t="shared" si="60"/>
        <v/>
      </c>
      <c r="E923" s="31" t="str">
        <f>IF(Worksheet!I923="","",Worksheet!I923)</f>
        <v/>
      </c>
      <c r="F923" s="32"/>
      <c r="G923" s="33"/>
      <c r="J923" s="19"/>
      <c r="K923" s="19"/>
      <c r="L923" s="19" t="str">
        <f>IF($B923&lt;&gt;"",ROUND(MAX(Worksheet!W923,Worksheet!AB923),Worksheet!$N$3),"")</f>
        <v/>
      </c>
      <c r="M923" s="19" t="str">
        <f>IF($B923&lt;&gt;"",ROUND(MAX(Worksheet!X923,Worksheet!AA923),Worksheet!$N$3),"")</f>
        <v/>
      </c>
      <c r="N923" s="19" t="str">
        <f>IF($B923&lt;&gt;"",ROUND(MAX(Worksheet!Y923,Worksheet!Z923),Worksheet!$N$3),"")</f>
        <v/>
      </c>
      <c r="Q923" s="19"/>
      <c r="R923" s="19"/>
    </row>
    <row r="924" spans="2:18" x14ac:dyDescent="0.25">
      <c r="B924" s="10" t="str">
        <f>IF(Worksheet!B924&lt;&gt;"",Worksheet!B924,"")</f>
        <v/>
      </c>
      <c r="C924" s="12" t="str">
        <f t="shared" si="58"/>
        <v/>
      </c>
      <c r="D924" s="12" t="str">
        <f t="shared" si="60"/>
        <v/>
      </c>
      <c r="E924" s="31" t="str">
        <f>IF(Worksheet!I924="","",Worksheet!I924)</f>
        <v/>
      </c>
      <c r="F924" s="32"/>
      <c r="G924" s="33"/>
      <c r="J924" s="19"/>
      <c r="K924" s="19"/>
      <c r="L924" s="19" t="str">
        <f>IF($B924&lt;&gt;"",ROUND(MAX(Worksheet!W924,Worksheet!AB924),Worksheet!$N$3),"")</f>
        <v/>
      </c>
      <c r="M924" s="19" t="str">
        <f>IF($B924&lt;&gt;"",ROUND(MAX(Worksheet!X924,Worksheet!AA924),Worksheet!$N$3),"")</f>
        <v/>
      </c>
      <c r="N924" s="19" t="str">
        <f>IF($B924&lt;&gt;"",ROUND(MAX(Worksheet!Y924,Worksheet!Z924),Worksheet!$N$3),"")</f>
        <v/>
      </c>
      <c r="Q924" s="19"/>
      <c r="R924" s="19"/>
    </row>
    <row r="925" spans="2:18" x14ac:dyDescent="0.25">
      <c r="B925" s="10" t="str">
        <f>IF(Worksheet!B925&lt;&gt;"",Worksheet!B925,"")</f>
        <v/>
      </c>
      <c r="C925" s="12" t="str">
        <f t="shared" si="58"/>
        <v/>
      </c>
      <c r="D925" s="12" t="str">
        <f t="shared" si="60"/>
        <v/>
      </c>
      <c r="E925" s="31" t="str">
        <f>IF(Worksheet!I925="","",Worksheet!I925)</f>
        <v/>
      </c>
      <c r="F925" s="32"/>
      <c r="G925" s="33"/>
      <c r="J925" s="19"/>
      <c r="K925" s="19"/>
      <c r="L925" s="19" t="str">
        <f>IF($B925&lt;&gt;"",ROUND(MAX(Worksheet!W925,Worksheet!AB925),Worksheet!$N$3),"")</f>
        <v/>
      </c>
      <c r="M925" s="19" t="str">
        <f>IF($B925&lt;&gt;"",ROUND(MAX(Worksheet!X925,Worksheet!AA925),Worksheet!$N$3),"")</f>
        <v/>
      </c>
      <c r="N925" s="19" t="str">
        <f>IF($B925&lt;&gt;"",ROUND(MAX(Worksheet!Y925,Worksheet!Z925),Worksheet!$N$3),"")</f>
        <v/>
      </c>
      <c r="Q925" s="19"/>
      <c r="R925" s="19"/>
    </row>
    <row r="926" spans="2:18" x14ac:dyDescent="0.25">
      <c r="B926" s="10" t="str">
        <f>IF(Worksheet!B926&lt;&gt;"",Worksheet!B926,"")</f>
        <v/>
      </c>
      <c r="C926" s="12" t="str">
        <f t="shared" si="58"/>
        <v/>
      </c>
      <c r="D926" s="12" t="str">
        <f t="shared" si="60"/>
        <v/>
      </c>
      <c r="E926" s="31" t="str">
        <f>IF(Worksheet!I926="","",Worksheet!I926)</f>
        <v/>
      </c>
      <c r="F926" s="32"/>
      <c r="G926" s="33"/>
      <c r="J926" s="19"/>
      <c r="K926" s="19"/>
      <c r="L926" s="19" t="str">
        <f>IF($B926&lt;&gt;"",ROUND(MAX(Worksheet!W926,Worksheet!AB926),Worksheet!$N$3),"")</f>
        <v/>
      </c>
      <c r="M926" s="19" t="str">
        <f>IF($B926&lt;&gt;"",ROUND(MAX(Worksheet!X926,Worksheet!AA926),Worksheet!$N$3),"")</f>
        <v/>
      </c>
      <c r="N926" s="19" t="str">
        <f>IF($B926&lt;&gt;"",ROUND(MAX(Worksheet!Y926,Worksheet!Z926),Worksheet!$N$3),"")</f>
        <v/>
      </c>
      <c r="Q926" s="19"/>
      <c r="R926" s="19"/>
    </row>
    <row r="927" spans="2:18" x14ac:dyDescent="0.25">
      <c r="B927" s="10" t="str">
        <f>IF(Worksheet!B927&lt;&gt;"",Worksheet!B927,"")</f>
        <v/>
      </c>
      <c r="C927" s="12" t="str">
        <f t="shared" si="58"/>
        <v/>
      </c>
      <c r="D927" s="12" t="str">
        <f t="shared" si="60"/>
        <v/>
      </c>
      <c r="E927" s="31" t="str">
        <f>IF(Worksheet!I927="","",Worksheet!I927)</f>
        <v/>
      </c>
      <c r="F927" s="32"/>
      <c r="G927" s="33"/>
      <c r="J927" s="19"/>
      <c r="K927" s="19"/>
      <c r="L927" s="19" t="str">
        <f>IF($B927&lt;&gt;"",ROUND(MAX(Worksheet!W927,Worksheet!AB927),Worksheet!$N$3),"")</f>
        <v/>
      </c>
      <c r="M927" s="19" t="str">
        <f>IF($B927&lt;&gt;"",ROUND(MAX(Worksheet!X927,Worksheet!AA927),Worksheet!$N$3),"")</f>
        <v/>
      </c>
      <c r="N927" s="19" t="str">
        <f>IF($B927&lt;&gt;"",ROUND(MAX(Worksheet!Y927,Worksheet!Z927),Worksheet!$N$3),"")</f>
        <v/>
      </c>
      <c r="Q927" s="19"/>
      <c r="R927" s="19"/>
    </row>
    <row r="928" spans="2:18" x14ac:dyDescent="0.25">
      <c r="B928" s="10" t="str">
        <f>IF(Worksheet!B928&lt;&gt;"",Worksheet!B928,"")</f>
        <v/>
      </c>
      <c r="C928" s="12" t="str">
        <f t="shared" si="58"/>
        <v/>
      </c>
      <c r="D928" s="12" t="str">
        <f t="shared" si="60"/>
        <v/>
      </c>
      <c r="E928" s="31" t="str">
        <f>IF(Worksheet!I928="","",Worksheet!I928)</f>
        <v/>
      </c>
      <c r="F928" s="32"/>
      <c r="G928" s="33"/>
      <c r="J928" s="19"/>
      <c r="K928" s="19"/>
      <c r="L928" s="19" t="str">
        <f>IF($B928&lt;&gt;"",ROUND(MAX(Worksheet!W928,Worksheet!AB928),Worksheet!$N$3),"")</f>
        <v/>
      </c>
      <c r="M928" s="19" t="str">
        <f>IF($B928&lt;&gt;"",ROUND(MAX(Worksheet!X928,Worksheet!AA928),Worksheet!$N$3),"")</f>
        <v/>
      </c>
      <c r="N928" s="19" t="str">
        <f>IF($B928&lt;&gt;"",ROUND(MAX(Worksheet!Y928,Worksheet!Z928),Worksheet!$N$3),"")</f>
        <v/>
      </c>
      <c r="Q928" s="19"/>
      <c r="R928" s="19"/>
    </row>
    <row r="929" spans="2:18" x14ac:dyDescent="0.25">
      <c r="B929" s="10" t="str">
        <f>IF(Worksheet!B929&lt;&gt;"",Worksheet!B929,"")</f>
        <v/>
      </c>
      <c r="C929" s="12" t="str">
        <f t="shared" si="58"/>
        <v/>
      </c>
      <c r="D929" s="12" t="str">
        <f t="shared" si="60"/>
        <v/>
      </c>
      <c r="E929" s="31" t="str">
        <f>IF(Worksheet!I929="","",Worksheet!I929)</f>
        <v/>
      </c>
      <c r="F929" s="32"/>
      <c r="G929" s="33"/>
      <c r="J929" s="19"/>
      <c r="K929" s="19"/>
      <c r="L929" s="19" t="str">
        <f>IF($B929&lt;&gt;"",ROUND(MAX(Worksheet!W929,Worksheet!AB929),Worksheet!$N$3),"")</f>
        <v/>
      </c>
      <c r="M929" s="19" t="str">
        <f>IF($B929&lt;&gt;"",ROUND(MAX(Worksheet!X929,Worksheet!AA929),Worksheet!$N$3),"")</f>
        <v/>
      </c>
      <c r="N929" s="19" t="str">
        <f>IF($B929&lt;&gt;"",ROUND(MAX(Worksheet!Y929,Worksheet!Z929),Worksheet!$N$3),"")</f>
        <v/>
      </c>
      <c r="Q929" s="19"/>
      <c r="R929" s="19"/>
    </row>
    <row r="930" spans="2:18" x14ac:dyDescent="0.25">
      <c r="B930" s="10" t="str">
        <f>IF(Worksheet!B930&lt;&gt;"",Worksheet!B930,"")</f>
        <v/>
      </c>
      <c r="C930" s="12" t="str">
        <f t="shared" si="58"/>
        <v/>
      </c>
      <c r="D930" s="12" t="str">
        <f t="shared" si="60"/>
        <v/>
      </c>
      <c r="E930" s="31" t="str">
        <f>IF(Worksheet!I930="","",Worksheet!I930)</f>
        <v/>
      </c>
      <c r="F930" s="32"/>
      <c r="G930" s="33"/>
      <c r="J930" s="19"/>
      <c r="K930" s="19"/>
      <c r="L930" s="19" t="str">
        <f>IF($B930&lt;&gt;"",ROUND(MAX(Worksheet!W930,Worksheet!AB930),Worksheet!$N$3),"")</f>
        <v/>
      </c>
      <c r="M930" s="19" t="str">
        <f>IF($B930&lt;&gt;"",ROUND(MAX(Worksheet!X930,Worksheet!AA930),Worksheet!$N$3),"")</f>
        <v/>
      </c>
      <c r="N930" s="19" t="str">
        <f>IF($B930&lt;&gt;"",ROUND(MAX(Worksheet!Y930,Worksheet!Z930),Worksheet!$N$3),"")</f>
        <v/>
      </c>
      <c r="Q930" s="19"/>
      <c r="R930" s="19"/>
    </row>
    <row r="931" spans="2:18" x14ac:dyDescent="0.25">
      <c r="B931" s="10" t="str">
        <f>IF(Worksheet!B931&lt;&gt;"",Worksheet!B931,"")</f>
        <v/>
      </c>
      <c r="C931" s="12" t="str">
        <f t="shared" si="58"/>
        <v/>
      </c>
      <c r="D931" s="12" t="str">
        <f t="shared" si="60"/>
        <v/>
      </c>
      <c r="E931" s="31" t="str">
        <f>IF(Worksheet!I931="","",Worksheet!I931)</f>
        <v/>
      </c>
      <c r="F931" s="32"/>
      <c r="G931" s="33"/>
      <c r="J931" s="19"/>
      <c r="K931" s="19"/>
      <c r="L931" s="19" t="str">
        <f>IF($B931&lt;&gt;"",ROUND(MAX(Worksheet!W931,Worksheet!AB931),Worksheet!$N$3),"")</f>
        <v/>
      </c>
      <c r="M931" s="19" t="str">
        <f>IF($B931&lt;&gt;"",ROUND(MAX(Worksheet!X931,Worksheet!AA931),Worksheet!$N$3),"")</f>
        <v/>
      </c>
      <c r="N931" s="19" t="str">
        <f>IF($B931&lt;&gt;"",ROUND(MAX(Worksheet!Y931,Worksheet!Z931),Worksheet!$N$3),"")</f>
        <v/>
      </c>
      <c r="Q931" s="19"/>
      <c r="R931" s="19"/>
    </row>
    <row r="932" spans="2:18" x14ac:dyDescent="0.25">
      <c r="B932" s="10" t="str">
        <f>IF(Worksheet!B932&lt;&gt;"",Worksheet!B932,"")</f>
        <v/>
      </c>
      <c r="C932" s="12" t="str">
        <f t="shared" si="58"/>
        <v/>
      </c>
      <c r="D932" s="12" t="str">
        <f t="shared" si="60"/>
        <v/>
      </c>
      <c r="E932" s="31" t="str">
        <f>IF(Worksheet!I932="","",Worksheet!I932)</f>
        <v/>
      </c>
      <c r="F932" s="32"/>
      <c r="G932" s="33"/>
      <c r="J932" s="19"/>
      <c r="K932" s="19"/>
      <c r="L932" s="19" t="str">
        <f>IF($B932&lt;&gt;"",ROUND(MAX(Worksheet!W932,Worksheet!AB932),Worksheet!$N$3),"")</f>
        <v/>
      </c>
      <c r="M932" s="19" t="str">
        <f>IF($B932&lt;&gt;"",ROUND(MAX(Worksheet!X932,Worksheet!AA932),Worksheet!$N$3),"")</f>
        <v/>
      </c>
      <c r="N932" s="19" t="str">
        <f>IF($B932&lt;&gt;"",ROUND(MAX(Worksheet!Y932,Worksheet!Z932),Worksheet!$N$3),"")</f>
        <v/>
      </c>
      <c r="Q932" s="19"/>
      <c r="R932" s="19"/>
    </row>
    <row r="933" spans="2:18" x14ac:dyDescent="0.25">
      <c r="B933" s="10" t="str">
        <f>IF(Worksheet!B933&lt;&gt;"",Worksheet!B933,"")</f>
        <v/>
      </c>
      <c r="C933" s="12" t="str">
        <f t="shared" si="58"/>
        <v/>
      </c>
      <c r="D933" s="12" t="str">
        <f t="shared" si="60"/>
        <v/>
      </c>
      <c r="E933" s="31" t="str">
        <f>IF(Worksheet!I933="","",Worksheet!I933)</f>
        <v/>
      </c>
      <c r="F933" s="32"/>
      <c r="G933" s="33"/>
      <c r="J933" s="19"/>
      <c r="K933" s="19"/>
      <c r="L933" s="19" t="str">
        <f>IF($B933&lt;&gt;"",ROUND(MAX(Worksheet!W933,Worksheet!AB933),Worksheet!$N$3),"")</f>
        <v/>
      </c>
      <c r="M933" s="19" t="str">
        <f>IF($B933&lt;&gt;"",ROUND(MAX(Worksheet!X933,Worksheet!AA933),Worksheet!$N$3),"")</f>
        <v/>
      </c>
      <c r="N933" s="19" t="str">
        <f>IF($B933&lt;&gt;"",ROUND(MAX(Worksheet!Y933,Worksheet!Z933),Worksheet!$N$3),"")</f>
        <v/>
      </c>
      <c r="Q933" s="19"/>
      <c r="R933" s="19"/>
    </row>
    <row r="934" spans="2:18" x14ac:dyDescent="0.25">
      <c r="B934" s="10" t="str">
        <f>IF(Worksheet!B934&lt;&gt;"",Worksheet!B934,"")</f>
        <v/>
      </c>
      <c r="C934" s="12" t="str">
        <f t="shared" si="58"/>
        <v/>
      </c>
      <c r="D934" s="12" t="str">
        <f t="shared" si="60"/>
        <v/>
      </c>
      <c r="E934" s="31" t="str">
        <f>IF(Worksheet!I934="","",Worksheet!I934)</f>
        <v/>
      </c>
      <c r="F934" s="32"/>
      <c r="G934" s="33"/>
      <c r="J934" s="19"/>
      <c r="K934" s="19"/>
      <c r="L934" s="19" t="str">
        <f>IF($B934&lt;&gt;"",ROUND(MAX(Worksheet!W934,Worksheet!AB934),Worksheet!$N$3),"")</f>
        <v/>
      </c>
      <c r="M934" s="19" t="str">
        <f>IF($B934&lt;&gt;"",ROUND(MAX(Worksheet!X934,Worksheet!AA934),Worksheet!$N$3),"")</f>
        <v/>
      </c>
      <c r="N934" s="19" t="str">
        <f>IF($B934&lt;&gt;"",ROUND(MAX(Worksheet!Y934,Worksheet!Z934),Worksheet!$N$3),"")</f>
        <v/>
      </c>
      <c r="Q934" s="19"/>
      <c r="R934" s="19"/>
    </row>
    <row r="935" spans="2:18" x14ac:dyDescent="0.25">
      <c r="B935" s="10" t="str">
        <f>IF(Worksheet!B935&lt;&gt;"",Worksheet!B935,"")</f>
        <v/>
      </c>
      <c r="C935" s="12" t="str">
        <f t="shared" si="58"/>
        <v/>
      </c>
      <c r="D935" s="12" t="str">
        <f t="shared" si="60"/>
        <v/>
      </c>
      <c r="E935" s="31" t="str">
        <f>IF(Worksheet!I935="","",Worksheet!I935)</f>
        <v/>
      </c>
      <c r="F935" s="32"/>
      <c r="G935" s="33"/>
      <c r="J935" s="19"/>
      <c r="K935" s="19"/>
      <c r="L935" s="19" t="str">
        <f>IF($B935&lt;&gt;"",ROUND(MAX(Worksheet!W935,Worksheet!AB935),Worksheet!$N$3),"")</f>
        <v/>
      </c>
      <c r="M935" s="19" t="str">
        <f>IF($B935&lt;&gt;"",ROUND(MAX(Worksheet!X935,Worksheet!AA935),Worksheet!$N$3),"")</f>
        <v/>
      </c>
      <c r="N935" s="19" t="str">
        <f>IF($B935&lt;&gt;"",ROUND(MAX(Worksheet!Y935,Worksheet!Z935),Worksheet!$N$3),"")</f>
        <v/>
      </c>
      <c r="Q935" s="19"/>
      <c r="R935" s="19"/>
    </row>
    <row r="936" spans="2:18" x14ac:dyDescent="0.25">
      <c r="B936" s="10" t="str">
        <f>IF(Worksheet!B936&lt;&gt;"",Worksheet!B936,"")</f>
        <v/>
      </c>
      <c r="C936" s="12" t="str">
        <f t="shared" si="58"/>
        <v/>
      </c>
      <c r="D936" s="12" t="str">
        <f t="shared" si="60"/>
        <v/>
      </c>
      <c r="E936" s="31" t="str">
        <f>IF(Worksheet!I936="","",Worksheet!I936)</f>
        <v/>
      </c>
      <c r="F936" s="32"/>
      <c r="G936" s="33"/>
      <c r="J936" s="19"/>
      <c r="K936" s="19"/>
      <c r="L936" s="19" t="str">
        <f>IF($B936&lt;&gt;"",ROUND(MAX(Worksheet!W936,Worksheet!AB936),Worksheet!$N$3),"")</f>
        <v/>
      </c>
      <c r="M936" s="19" t="str">
        <f>IF($B936&lt;&gt;"",ROUND(MAX(Worksheet!X936,Worksheet!AA936),Worksheet!$N$3),"")</f>
        <v/>
      </c>
      <c r="N936" s="19" t="str">
        <f>IF($B936&lt;&gt;"",ROUND(MAX(Worksheet!Y936,Worksheet!Z936),Worksheet!$N$3),"")</f>
        <v/>
      </c>
      <c r="Q936" s="19"/>
      <c r="R936" s="19"/>
    </row>
    <row r="937" spans="2:18" x14ac:dyDescent="0.25">
      <c r="B937" s="10" t="str">
        <f>IF(Worksheet!B937&lt;&gt;"",Worksheet!B937,"")</f>
        <v/>
      </c>
      <c r="C937" s="12" t="str">
        <f t="shared" si="58"/>
        <v/>
      </c>
      <c r="D937" s="12" t="str">
        <f t="shared" si="60"/>
        <v/>
      </c>
      <c r="E937" s="31" t="str">
        <f>IF(Worksheet!I937="","",Worksheet!I937)</f>
        <v/>
      </c>
      <c r="F937" s="32"/>
      <c r="G937" s="33"/>
      <c r="J937" s="19"/>
      <c r="K937" s="19"/>
      <c r="L937" s="19" t="str">
        <f>IF($B937&lt;&gt;"",ROUND(MAX(Worksheet!W937,Worksheet!AB937),Worksheet!$N$3),"")</f>
        <v/>
      </c>
      <c r="M937" s="19" t="str">
        <f>IF($B937&lt;&gt;"",ROUND(MAX(Worksheet!X937,Worksheet!AA937),Worksheet!$N$3),"")</f>
        <v/>
      </c>
      <c r="N937" s="19" t="str">
        <f>IF($B937&lt;&gt;"",ROUND(MAX(Worksheet!Y937,Worksheet!Z937),Worksheet!$N$3),"")</f>
        <v/>
      </c>
      <c r="Q937" s="19"/>
      <c r="R937" s="19"/>
    </row>
    <row r="938" spans="2:18" x14ac:dyDescent="0.25">
      <c r="B938" s="10" t="str">
        <f>IF(Worksheet!B938&lt;&gt;"",Worksheet!B938,"")</f>
        <v/>
      </c>
      <c r="C938" s="12" t="str">
        <f t="shared" si="58"/>
        <v/>
      </c>
      <c r="D938" s="12" t="str">
        <f t="shared" si="60"/>
        <v/>
      </c>
      <c r="E938" s="31" t="str">
        <f>IF(Worksheet!I938="","",Worksheet!I938)</f>
        <v/>
      </c>
      <c r="F938" s="32"/>
      <c r="G938" s="33"/>
      <c r="J938" s="19"/>
      <c r="K938" s="19"/>
      <c r="L938" s="19" t="str">
        <f>IF($B938&lt;&gt;"",ROUND(MAX(Worksheet!W938,Worksheet!AB938),Worksheet!$N$3),"")</f>
        <v/>
      </c>
      <c r="M938" s="19" t="str">
        <f>IF($B938&lt;&gt;"",ROUND(MAX(Worksheet!X938,Worksheet!AA938),Worksheet!$N$3),"")</f>
        <v/>
      </c>
      <c r="N938" s="19" t="str">
        <f>IF($B938&lt;&gt;"",ROUND(MAX(Worksheet!Y938,Worksheet!Z938),Worksheet!$N$3),"")</f>
        <v/>
      </c>
      <c r="Q938" s="19"/>
      <c r="R938" s="19"/>
    </row>
    <row r="939" spans="2:18" x14ac:dyDescent="0.25">
      <c r="B939" s="10" t="str">
        <f>IF(Worksheet!B939&lt;&gt;"",Worksheet!B939,"")</f>
        <v/>
      </c>
      <c r="C939" s="12" t="str">
        <f t="shared" si="58"/>
        <v/>
      </c>
      <c r="D939" s="12" t="str">
        <f t="shared" si="60"/>
        <v/>
      </c>
      <c r="E939" s="31" t="str">
        <f>IF(Worksheet!I939="","",Worksheet!I939)</f>
        <v/>
      </c>
      <c r="F939" s="32"/>
      <c r="G939" s="33"/>
      <c r="J939" s="19"/>
      <c r="K939" s="19"/>
      <c r="L939" s="19" t="str">
        <f>IF($B939&lt;&gt;"",ROUND(MAX(Worksheet!W939,Worksheet!AB939),Worksheet!$N$3),"")</f>
        <v/>
      </c>
      <c r="M939" s="19" t="str">
        <f>IF($B939&lt;&gt;"",ROUND(MAX(Worksheet!X939,Worksheet!AA939),Worksheet!$N$3),"")</f>
        <v/>
      </c>
      <c r="N939" s="19" t="str">
        <f>IF($B939&lt;&gt;"",ROUND(MAX(Worksheet!Y939,Worksheet!Z939),Worksheet!$N$3),"")</f>
        <v/>
      </c>
      <c r="Q939" s="19"/>
      <c r="R939" s="19"/>
    </row>
    <row r="940" spans="2:18" x14ac:dyDescent="0.25">
      <c r="J940" s="19"/>
      <c r="K940" s="19"/>
      <c r="L940" s="19" t="str">
        <f>IF($B940&lt;&gt;"",ROUND(MAX(Worksheet!W940,Worksheet!AB940),Worksheet!$N$3),"")</f>
        <v/>
      </c>
      <c r="M940" s="19" t="str">
        <f>IF($B940&lt;&gt;"",ROUND(MAX(Worksheet!X940,Worksheet!AA940),Worksheet!$N$3),"")</f>
        <v/>
      </c>
      <c r="N940" s="19" t="str">
        <f>IF($B940&lt;&gt;"",ROUND(MAX(Worksheet!Y940,Worksheet!Z940),Worksheet!$N$3),"")</f>
        <v/>
      </c>
      <c r="Q940" s="19"/>
      <c r="R940" s="19"/>
    </row>
    <row r="941" spans="2:18" x14ac:dyDescent="0.25">
      <c r="B941" s="61" t="s">
        <v>67</v>
      </c>
      <c r="C941" s="61"/>
      <c r="D941" s="61"/>
      <c r="E941" s="61"/>
      <c r="F941" s="61"/>
      <c r="G941" s="61"/>
      <c r="H941" s="2" t="str">
        <f>CONCATENATE("Page ",O941," of ",$Q$1)</f>
        <v>Page 22 of 2</v>
      </c>
      <c r="J941" s="19"/>
      <c r="K941" s="19"/>
      <c r="L941" s="19" t="e">
        <f>IF($B941&lt;&gt;"",ROUND(MAX(Worksheet!W941,Worksheet!AB941),Worksheet!$N$3),"")</f>
        <v>#VALUE!</v>
      </c>
      <c r="M941" s="19" t="e">
        <f>IF($B941&lt;&gt;"",ROUND(MAX(Worksheet!X941,Worksheet!AA941),Worksheet!$N$3),"")</f>
        <v>#VALUE!</v>
      </c>
      <c r="N941" s="19" t="e">
        <f>IF($B941&lt;&gt;"",ROUND(MAX(Worksheet!Y941,Worksheet!Z941),Worksheet!$N$3),"")</f>
        <v>#VALUE!</v>
      </c>
      <c r="O941" s="13">
        <f>O894+1</f>
        <v>22</v>
      </c>
      <c r="P941" s="13">
        <f>P894+1</f>
        <v>22</v>
      </c>
      <c r="Q941" s="19"/>
      <c r="R941" s="19"/>
    </row>
    <row r="942" spans="2:18" ht="18" x14ac:dyDescent="0.25">
      <c r="B942" s="59" t="s">
        <v>72</v>
      </c>
      <c r="C942" s="59"/>
      <c r="D942" s="59"/>
      <c r="E942" s="59"/>
      <c r="F942" s="59"/>
      <c r="G942" s="34"/>
      <c r="J942" s="19"/>
      <c r="K942" s="19"/>
      <c r="L942" s="19" t="e">
        <f>IF($B942&lt;&gt;"",ROUND(MAX(Worksheet!W942,Worksheet!AB942),Worksheet!$N$3),"")</f>
        <v>#VALUE!</v>
      </c>
      <c r="M942" s="19" t="e">
        <f>IF($B942&lt;&gt;"",ROUND(MAX(Worksheet!X942,Worksheet!AA942),Worksheet!$N$3),"")</f>
        <v>#VALUE!</v>
      </c>
      <c r="N942" s="19" t="e">
        <f>IF($B942&lt;&gt;"",ROUND(MAX(Worksheet!Y942,Worksheet!Z942),Worksheet!$N$3),"")</f>
        <v>#VALUE!</v>
      </c>
      <c r="Q942" s="19"/>
      <c r="R942" s="19"/>
    </row>
    <row r="943" spans="2:18" ht="16.5" thickBot="1" x14ac:dyDescent="0.3">
      <c r="B943" s="3" t="s">
        <v>31</v>
      </c>
      <c r="C943" s="28">
        <f>$C$3</f>
        <v>0</v>
      </c>
      <c r="D943" s="3" t="s">
        <v>24</v>
      </c>
      <c r="E943" s="4" t="e">
        <f>#REF!</f>
        <v>#REF!</v>
      </c>
      <c r="G943" s="5"/>
      <c r="J943" s="19"/>
      <c r="K943" s="19"/>
      <c r="L943" s="19" t="e">
        <f>IF($B943&lt;&gt;"",ROUND(MAX(Worksheet!W943,Worksheet!AB943),Worksheet!$N$3),"")</f>
        <v>#VALUE!</v>
      </c>
      <c r="M943" s="19" t="e">
        <f>IF($B943&lt;&gt;"",ROUND(MAX(Worksheet!X943,Worksheet!AA943),Worksheet!$N$3),"")</f>
        <v>#VALUE!</v>
      </c>
      <c r="N943" s="19" t="e">
        <f>IF($B943&lt;&gt;"",ROUND(MAX(Worksheet!Y943,Worksheet!Z943),Worksheet!$N$3),"")</f>
        <v>#VALUE!</v>
      </c>
      <c r="Q943" s="19"/>
      <c r="R943" s="19"/>
    </row>
    <row r="944" spans="2:18" x14ac:dyDescent="0.25">
      <c r="G944" s="6"/>
      <c r="J944" s="19"/>
      <c r="K944" s="19"/>
      <c r="L944" s="19" t="str">
        <f>IF($B944&lt;&gt;"",ROUND(MAX(Worksheet!W944,Worksheet!AB944),Worksheet!$N$3),"")</f>
        <v/>
      </c>
      <c r="M944" s="19" t="str">
        <f>IF($B944&lt;&gt;"",ROUND(MAX(Worksheet!X944,Worksheet!AA944),Worksheet!$N$3),"")</f>
        <v/>
      </c>
      <c r="N944" s="19" t="str">
        <f>IF($B944&lt;&gt;"",ROUND(MAX(Worksheet!Y944,Worksheet!Z944),Worksheet!$N$3),"")</f>
        <v/>
      </c>
      <c r="Q944" s="19"/>
      <c r="R944" s="19"/>
    </row>
    <row r="945" spans="2:18" x14ac:dyDescent="0.25">
      <c r="C945" s="60" t="s">
        <v>70</v>
      </c>
      <c r="D945" s="60"/>
      <c r="G945" s="6"/>
      <c r="J945" s="19"/>
      <c r="K945" s="19"/>
      <c r="L945" s="19" t="str">
        <f>IF($B945&lt;&gt;"",ROUND(MAX(Worksheet!W945,Worksheet!AB945),Worksheet!$N$3),"")</f>
        <v/>
      </c>
      <c r="M945" s="19" t="str">
        <f>IF($B945&lt;&gt;"",ROUND(MAX(Worksheet!X945,Worksheet!AA945),Worksheet!$N$3),"")</f>
        <v/>
      </c>
      <c r="N945" s="19" t="str">
        <f>IF($B945&lt;&gt;"",ROUND(MAX(Worksheet!Y945,Worksheet!Z945),Worksheet!$N$3),"")</f>
        <v/>
      </c>
      <c r="Q945" s="19"/>
      <c r="R945" s="19"/>
    </row>
    <row r="946" spans="2:18" x14ac:dyDescent="0.25">
      <c r="B946" s="7" t="s">
        <v>45</v>
      </c>
      <c r="C946" s="7" t="s">
        <v>9</v>
      </c>
      <c r="D946" s="7" t="s">
        <v>11</v>
      </c>
      <c r="E946" s="35" t="s">
        <v>52</v>
      </c>
      <c r="F946" s="35"/>
      <c r="G946" s="35"/>
      <c r="J946" s="19"/>
      <c r="K946" s="19"/>
      <c r="L946" s="19" t="e">
        <f>IF($B946&lt;&gt;"",ROUND(MAX(Worksheet!W946,Worksheet!AB946),Worksheet!$N$3),"")</f>
        <v>#VALUE!</v>
      </c>
      <c r="M946" s="19" t="e">
        <f>IF($B946&lt;&gt;"",ROUND(MAX(Worksheet!X946,Worksheet!AA946),Worksheet!$N$3),"")</f>
        <v>#VALUE!</v>
      </c>
      <c r="N946" s="19" t="e">
        <f>IF($B946&lt;&gt;"",ROUND(MAX(Worksheet!Y946,Worksheet!Z946),Worksheet!$N$3),"")</f>
        <v>#VALUE!</v>
      </c>
      <c r="Q946" s="19"/>
      <c r="R946" s="19"/>
    </row>
    <row r="947" spans="2:18" x14ac:dyDescent="0.25">
      <c r="B947" s="10" t="str">
        <f>IF(Worksheet!B947&lt;&gt;"",Worksheet!B947,"")</f>
        <v/>
      </c>
      <c r="C947" s="12" t="str">
        <f t="shared" ref="C947:C986" si="61">IF(ISERROR(L947),"",L947)</f>
        <v/>
      </c>
      <c r="D947" s="12" t="str">
        <f t="shared" ref="D947:D962" si="62">IF(ISERROR(N947),"",N947)</f>
        <v/>
      </c>
      <c r="E947" s="31" t="str">
        <f>IF(Worksheet!I947="","",Worksheet!I947)</f>
        <v/>
      </c>
      <c r="F947" s="32"/>
      <c r="G947" s="33"/>
      <c r="J947" s="19"/>
      <c r="K947" s="19"/>
      <c r="L947" s="19" t="str">
        <f>IF($B947&lt;&gt;"",ROUND(MAX(Worksheet!W947,Worksheet!AB947),Worksheet!$N$3),"")</f>
        <v/>
      </c>
      <c r="M947" s="19" t="str">
        <f>IF($B947&lt;&gt;"",ROUND(MAX(Worksheet!X947,Worksheet!AA947),Worksheet!$N$3),"")</f>
        <v/>
      </c>
      <c r="N947" s="19" t="str">
        <f>IF($B947&lt;&gt;"",ROUND(MAX(Worksheet!Y947,Worksheet!Z947),Worksheet!$N$3),"")</f>
        <v/>
      </c>
      <c r="Q947" s="13">
        <f>IF(B947="",Q900,Q900+1)</f>
        <v>2</v>
      </c>
      <c r="R947" s="19"/>
    </row>
    <row r="948" spans="2:18" x14ac:dyDescent="0.25">
      <c r="B948" s="10" t="str">
        <f>IF(Worksheet!B948&lt;&gt;"",Worksheet!B948,"")</f>
        <v/>
      </c>
      <c r="C948" s="12" t="str">
        <f t="shared" si="61"/>
        <v/>
      </c>
      <c r="D948" s="12" t="str">
        <f t="shared" si="62"/>
        <v/>
      </c>
      <c r="E948" s="31" t="str">
        <f>IF(Worksheet!I948="","",Worksheet!I948)</f>
        <v/>
      </c>
      <c r="F948" s="32"/>
      <c r="G948" s="33"/>
      <c r="J948" s="19"/>
      <c r="K948" s="19"/>
      <c r="L948" s="19" t="str">
        <f>IF($B948&lt;&gt;"",ROUND(MAX(Worksheet!W948,Worksheet!AB948),Worksheet!$N$3),"")</f>
        <v/>
      </c>
      <c r="M948" s="19" t="str">
        <f>IF($B948&lt;&gt;"",ROUND(MAX(Worksheet!X948,Worksheet!AA948),Worksheet!$N$3),"")</f>
        <v/>
      </c>
      <c r="N948" s="19" t="str">
        <f>IF($B948&lt;&gt;"",ROUND(MAX(Worksheet!Y948,Worksheet!Z948),Worksheet!$N$3),"")</f>
        <v/>
      </c>
      <c r="Q948" s="19"/>
      <c r="R948" s="19"/>
    </row>
    <row r="949" spans="2:18" x14ac:dyDescent="0.25">
      <c r="B949" s="10" t="str">
        <f>IF(Worksheet!B949&lt;&gt;"",Worksheet!B949,"")</f>
        <v/>
      </c>
      <c r="C949" s="12" t="str">
        <f t="shared" si="61"/>
        <v/>
      </c>
      <c r="D949" s="12" t="str">
        <f t="shared" si="62"/>
        <v/>
      </c>
      <c r="E949" s="31" t="str">
        <f>IF(Worksheet!I949="","",Worksheet!I949)</f>
        <v/>
      </c>
      <c r="F949" s="32"/>
      <c r="G949" s="33"/>
      <c r="J949" s="19"/>
      <c r="K949" s="19"/>
      <c r="L949" s="19" t="str">
        <f>IF($B949&lt;&gt;"",ROUND(MAX(Worksheet!W949,Worksheet!AB949),Worksheet!$N$3),"")</f>
        <v/>
      </c>
      <c r="M949" s="19" t="str">
        <f>IF($B949&lt;&gt;"",ROUND(MAX(Worksheet!X949,Worksheet!AA949),Worksheet!$N$3),"")</f>
        <v/>
      </c>
      <c r="N949" s="19" t="str">
        <f>IF($B949&lt;&gt;"",ROUND(MAX(Worksheet!Y949,Worksheet!Z949),Worksheet!$N$3),"")</f>
        <v/>
      </c>
      <c r="Q949" s="19"/>
      <c r="R949" s="19"/>
    </row>
    <row r="950" spans="2:18" x14ac:dyDescent="0.25">
      <c r="B950" s="10" t="str">
        <f>IF(Worksheet!B950&lt;&gt;"",Worksheet!B950,"")</f>
        <v/>
      </c>
      <c r="C950" s="12" t="str">
        <f t="shared" si="61"/>
        <v/>
      </c>
      <c r="D950" s="12" t="str">
        <f t="shared" si="62"/>
        <v/>
      </c>
      <c r="E950" s="31" t="str">
        <f>IF(Worksheet!I950="","",Worksheet!I950)</f>
        <v/>
      </c>
      <c r="F950" s="32"/>
      <c r="G950" s="33"/>
      <c r="J950" s="19"/>
      <c r="K950" s="19"/>
      <c r="L950" s="19" t="str">
        <f>IF($B950&lt;&gt;"",ROUND(MAX(Worksheet!W950,Worksheet!AB950),Worksheet!$N$3),"")</f>
        <v/>
      </c>
      <c r="M950" s="19" t="str">
        <f>IF($B950&lt;&gt;"",ROUND(MAX(Worksheet!X950,Worksheet!AA950),Worksheet!$N$3),"")</f>
        <v/>
      </c>
      <c r="N950" s="19" t="str">
        <f>IF($B950&lt;&gt;"",ROUND(MAX(Worksheet!Y950,Worksheet!Z950),Worksheet!$N$3),"")</f>
        <v/>
      </c>
      <c r="Q950" s="19"/>
      <c r="R950" s="19"/>
    </row>
    <row r="951" spans="2:18" x14ac:dyDescent="0.25">
      <c r="B951" s="10" t="str">
        <f>IF(Worksheet!B951&lt;&gt;"",Worksheet!B951,"")</f>
        <v/>
      </c>
      <c r="C951" s="12" t="str">
        <f t="shared" si="61"/>
        <v/>
      </c>
      <c r="D951" s="12" t="str">
        <f t="shared" si="62"/>
        <v/>
      </c>
      <c r="E951" s="31" t="str">
        <f>IF(Worksheet!I951="","",Worksheet!I951)</f>
        <v/>
      </c>
      <c r="F951" s="32"/>
      <c r="G951" s="33"/>
      <c r="J951" s="19"/>
      <c r="K951" s="19"/>
      <c r="L951" s="19" t="str">
        <f>IF($B951&lt;&gt;"",ROUND(MAX(Worksheet!W951,Worksheet!AB951),Worksheet!$N$3),"")</f>
        <v/>
      </c>
      <c r="M951" s="19" t="str">
        <f>IF($B951&lt;&gt;"",ROUND(MAX(Worksheet!X951,Worksheet!AA951),Worksheet!$N$3),"")</f>
        <v/>
      </c>
      <c r="N951" s="19" t="str">
        <f>IF($B951&lt;&gt;"",ROUND(MAX(Worksheet!Y951,Worksheet!Z951),Worksheet!$N$3),"")</f>
        <v/>
      </c>
      <c r="Q951" s="19"/>
      <c r="R951" s="19"/>
    </row>
    <row r="952" spans="2:18" x14ac:dyDescent="0.25">
      <c r="B952" s="10" t="str">
        <f>IF(Worksheet!B952&lt;&gt;"",Worksheet!B952,"")</f>
        <v/>
      </c>
      <c r="C952" s="12" t="str">
        <f t="shared" si="61"/>
        <v/>
      </c>
      <c r="D952" s="12" t="str">
        <f t="shared" si="62"/>
        <v/>
      </c>
      <c r="E952" s="31" t="str">
        <f>IF(Worksheet!I952="","",Worksheet!I952)</f>
        <v/>
      </c>
      <c r="F952" s="32"/>
      <c r="G952" s="33"/>
      <c r="J952" s="19"/>
      <c r="K952" s="19"/>
      <c r="L952" s="19" t="str">
        <f>IF($B952&lt;&gt;"",ROUND(MAX(Worksheet!W952,Worksheet!AB952),Worksheet!$N$3),"")</f>
        <v/>
      </c>
      <c r="M952" s="19" t="str">
        <f>IF($B952&lt;&gt;"",ROUND(MAX(Worksheet!X952,Worksheet!AA952),Worksheet!$N$3),"")</f>
        <v/>
      </c>
      <c r="N952" s="19" t="str">
        <f>IF($B952&lt;&gt;"",ROUND(MAX(Worksheet!Y952,Worksheet!Z952),Worksheet!$N$3),"")</f>
        <v/>
      </c>
      <c r="Q952" s="19"/>
      <c r="R952" s="19"/>
    </row>
    <row r="953" spans="2:18" x14ac:dyDescent="0.25">
      <c r="B953" s="10" t="str">
        <f>IF(Worksheet!B953&lt;&gt;"",Worksheet!B953,"")</f>
        <v/>
      </c>
      <c r="C953" s="12" t="str">
        <f t="shared" si="61"/>
        <v/>
      </c>
      <c r="D953" s="12" t="str">
        <f t="shared" si="62"/>
        <v/>
      </c>
      <c r="E953" s="31" t="str">
        <f>IF(Worksheet!I953="","",Worksheet!I953)</f>
        <v/>
      </c>
      <c r="F953" s="32"/>
      <c r="G953" s="33"/>
      <c r="J953" s="19"/>
      <c r="K953" s="19"/>
      <c r="L953" s="19" t="str">
        <f>IF($B953&lt;&gt;"",ROUND(MAX(Worksheet!W953,Worksheet!AB953),Worksheet!$N$3),"")</f>
        <v/>
      </c>
      <c r="M953" s="19" t="str">
        <f>IF($B953&lt;&gt;"",ROUND(MAX(Worksheet!X953,Worksheet!AA953),Worksheet!$N$3),"")</f>
        <v/>
      </c>
      <c r="N953" s="19" t="str">
        <f>IF($B953&lt;&gt;"",ROUND(MAX(Worksheet!Y953,Worksheet!Z953),Worksheet!$N$3),"")</f>
        <v/>
      </c>
      <c r="Q953" s="19"/>
      <c r="R953" s="19"/>
    </row>
    <row r="954" spans="2:18" x14ac:dyDescent="0.25">
      <c r="B954" s="10" t="str">
        <f>IF(Worksheet!B954&lt;&gt;"",Worksheet!B954,"")</f>
        <v/>
      </c>
      <c r="C954" s="12" t="str">
        <f t="shared" si="61"/>
        <v/>
      </c>
      <c r="D954" s="12" t="str">
        <f t="shared" si="62"/>
        <v/>
      </c>
      <c r="E954" s="31" t="str">
        <f>IF(Worksheet!I954="","",Worksheet!I954)</f>
        <v/>
      </c>
      <c r="F954" s="32"/>
      <c r="G954" s="33"/>
      <c r="J954" s="19"/>
      <c r="K954" s="19"/>
      <c r="L954" s="19" t="str">
        <f>IF($B954&lt;&gt;"",ROUND(MAX(Worksheet!W954,Worksheet!AB954),Worksheet!$N$3),"")</f>
        <v/>
      </c>
      <c r="M954" s="19" t="str">
        <f>IF($B954&lt;&gt;"",ROUND(MAX(Worksheet!X954,Worksheet!AA954),Worksheet!$N$3),"")</f>
        <v/>
      </c>
      <c r="N954" s="19" t="str">
        <f>IF($B954&lt;&gt;"",ROUND(MAX(Worksheet!Y954,Worksheet!Z954),Worksheet!$N$3),"")</f>
        <v/>
      </c>
      <c r="Q954" s="19"/>
      <c r="R954" s="19"/>
    </row>
    <row r="955" spans="2:18" x14ac:dyDescent="0.25">
      <c r="B955" s="10" t="str">
        <f>IF(Worksheet!B955&lt;&gt;"",Worksheet!B955,"")</f>
        <v/>
      </c>
      <c r="C955" s="12" t="str">
        <f t="shared" si="61"/>
        <v/>
      </c>
      <c r="D955" s="12" t="str">
        <f t="shared" si="62"/>
        <v/>
      </c>
      <c r="E955" s="31" t="str">
        <f>IF(Worksheet!I955="","",Worksheet!I955)</f>
        <v/>
      </c>
      <c r="F955" s="32"/>
      <c r="G955" s="33"/>
      <c r="J955" s="19"/>
      <c r="K955" s="19"/>
      <c r="L955" s="19" t="str">
        <f>IF($B955&lt;&gt;"",ROUND(MAX(Worksheet!W955,Worksheet!AB955),Worksheet!$N$3),"")</f>
        <v/>
      </c>
      <c r="M955" s="19" t="str">
        <f>IF($B955&lt;&gt;"",ROUND(MAX(Worksheet!X955,Worksheet!AA955),Worksheet!$N$3),"")</f>
        <v/>
      </c>
      <c r="N955" s="19" t="str">
        <f>IF($B955&lt;&gt;"",ROUND(MAX(Worksheet!Y955,Worksheet!Z955),Worksheet!$N$3),"")</f>
        <v/>
      </c>
      <c r="Q955" s="19"/>
      <c r="R955" s="19"/>
    </row>
    <row r="956" spans="2:18" x14ac:dyDescent="0.25">
      <c r="B956" s="10" t="str">
        <f>IF(Worksheet!B956&lt;&gt;"",Worksheet!B956,"")</f>
        <v/>
      </c>
      <c r="C956" s="12" t="str">
        <f t="shared" si="61"/>
        <v/>
      </c>
      <c r="D956" s="12" t="str">
        <f t="shared" si="62"/>
        <v/>
      </c>
      <c r="E956" s="31" t="str">
        <f>IF(Worksheet!I956="","",Worksheet!I956)</f>
        <v/>
      </c>
      <c r="F956" s="32"/>
      <c r="G956" s="33"/>
      <c r="J956" s="19"/>
      <c r="K956" s="19"/>
      <c r="L956" s="19" t="str">
        <f>IF($B956&lt;&gt;"",ROUND(MAX(Worksheet!W956,Worksheet!AB956),Worksheet!$N$3),"")</f>
        <v/>
      </c>
      <c r="M956" s="19" t="str">
        <f>IF($B956&lt;&gt;"",ROUND(MAX(Worksheet!X956,Worksheet!AA956),Worksheet!$N$3),"")</f>
        <v/>
      </c>
      <c r="N956" s="19" t="str">
        <f>IF($B956&lt;&gt;"",ROUND(MAX(Worksheet!Y956,Worksheet!Z956),Worksheet!$N$3),"")</f>
        <v/>
      </c>
      <c r="Q956" s="19"/>
      <c r="R956" s="19"/>
    </row>
    <row r="957" spans="2:18" x14ac:dyDescent="0.25">
      <c r="B957" s="10" t="str">
        <f>IF(Worksheet!B957&lt;&gt;"",Worksheet!B957,"")</f>
        <v/>
      </c>
      <c r="C957" s="12" t="str">
        <f t="shared" si="61"/>
        <v/>
      </c>
      <c r="D957" s="12" t="str">
        <f t="shared" si="62"/>
        <v/>
      </c>
      <c r="E957" s="31" t="str">
        <f>IF(Worksheet!I957="","",Worksheet!I957)</f>
        <v/>
      </c>
      <c r="F957" s="32"/>
      <c r="G957" s="33"/>
      <c r="J957" s="19"/>
      <c r="K957" s="19"/>
      <c r="L957" s="19" t="str">
        <f>IF($B957&lt;&gt;"",ROUND(MAX(Worksheet!W957,Worksheet!AB957),Worksheet!$N$3),"")</f>
        <v/>
      </c>
      <c r="M957" s="19" t="str">
        <f>IF($B957&lt;&gt;"",ROUND(MAX(Worksheet!X957,Worksheet!AA957),Worksheet!$N$3),"")</f>
        <v/>
      </c>
      <c r="N957" s="19" t="str">
        <f>IF($B957&lt;&gt;"",ROUND(MAX(Worksheet!Y957,Worksheet!Z957),Worksheet!$N$3),"")</f>
        <v/>
      </c>
      <c r="Q957" s="19"/>
      <c r="R957" s="19"/>
    </row>
    <row r="958" spans="2:18" x14ac:dyDescent="0.25">
      <c r="B958" s="10" t="str">
        <f>IF(Worksheet!B958&lt;&gt;"",Worksheet!B958,"")</f>
        <v/>
      </c>
      <c r="C958" s="12" t="str">
        <f t="shared" si="61"/>
        <v/>
      </c>
      <c r="D958" s="12" t="str">
        <f t="shared" si="62"/>
        <v/>
      </c>
      <c r="E958" s="31" t="str">
        <f>IF(Worksheet!I958="","",Worksheet!I958)</f>
        <v/>
      </c>
      <c r="F958" s="32"/>
      <c r="G958" s="33"/>
      <c r="J958" s="19"/>
      <c r="K958" s="19"/>
      <c r="L958" s="19" t="str">
        <f>IF($B958&lt;&gt;"",ROUND(MAX(Worksheet!W958,Worksheet!AB958),Worksheet!$N$3),"")</f>
        <v/>
      </c>
      <c r="M958" s="19" t="str">
        <f>IF($B958&lt;&gt;"",ROUND(MAX(Worksheet!X958,Worksheet!AA958),Worksheet!$N$3),"")</f>
        <v/>
      </c>
      <c r="N958" s="19" t="str">
        <f>IF($B958&lt;&gt;"",ROUND(MAX(Worksheet!Y958,Worksheet!Z958),Worksheet!$N$3),"")</f>
        <v/>
      </c>
      <c r="Q958" s="19"/>
      <c r="R958" s="19"/>
    </row>
    <row r="959" spans="2:18" x14ac:dyDescent="0.25">
      <c r="B959" s="10" t="str">
        <f>IF(Worksheet!B959&lt;&gt;"",Worksheet!B959,"")</f>
        <v/>
      </c>
      <c r="C959" s="12" t="str">
        <f t="shared" si="61"/>
        <v/>
      </c>
      <c r="D959" s="12" t="str">
        <f t="shared" si="62"/>
        <v/>
      </c>
      <c r="E959" s="31" t="str">
        <f>IF(Worksheet!I959="","",Worksheet!I959)</f>
        <v/>
      </c>
      <c r="F959" s="32"/>
      <c r="G959" s="33"/>
      <c r="J959" s="19"/>
      <c r="K959" s="19"/>
      <c r="L959" s="19" t="str">
        <f>IF($B959&lt;&gt;"",ROUND(MAX(Worksheet!W959,Worksheet!AB959),Worksheet!$N$3),"")</f>
        <v/>
      </c>
      <c r="M959" s="19" t="str">
        <f>IF($B959&lt;&gt;"",ROUND(MAX(Worksheet!X959,Worksheet!AA959),Worksheet!$N$3),"")</f>
        <v/>
      </c>
      <c r="N959" s="19" t="str">
        <f>IF($B959&lt;&gt;"",ROUND(MAX(Worksheet!Y959,Worksheet!Z959),Worksheet!$N$3),"")</f>
        <v/>
      </c>
      <c r="Q959" s="19"/>
      <c r="R959" s="19"/>
    </row>
    <row r="960" spans="2:18" x14ac:dyDescent="0.25">
      <c r="B960" s="10" t="str">
        <f>IF(Worksheet!B960&lt;&gt;"",Worksheet!B960,"")</f>
        <v/>
      </c>
      <c r="C960" s="12" t="str">
        <f t="shared" si="61"/>
        <v/>
      </c>
      <c r="D960" s="12" t="str">
        <f t="shared" si="62"/>
        <v/>
      </c>
      <c r="E960" s="31" t="str">
        <f>IF(Worksheet!I960="","",Worksheet!I960)</f>
        <v/>
      </c>
      <c r="F960" s="32"/>
      <c r="G960" s="33"/>
      <c r="J960" s="19"/>
      <c r="K960" s="19"/>
      <c r="L960" s="19" t="str">
        <f>IF($B960&lt;&gt;"",ROUND(MAX(Worksheet!W960,Worksheet!AB960),Worksheet!$N$3),"")</f>
        <v/>
      </c>
      <c r="M960" s="19" t="str">
        <f>IF($B960&lt;&gt;"",ROUND(MAX(Worksheet!X960,Worksheet!AA960),Worksheet!$N$3),"")</f>
        <v/>
      </c>
      <c r="N960" s="19" t="str">
        <f>IF($B960&lt;&gt;"",ROUND(MAX(Worksheet!Y960,Worksheet!Z960),Worksheet!$N$3),"")</f>
        <v/>
      </c>
      <c r="Q960" s="19"/>
      <c r="R960" s="19"/>
    </row>
    <row r="961" spans="2:18" x14ac:dyDescent="0.25">
      <c r="B961" s="10" t="str">
        <f>IF(Worksheet!B961&lt;&gt;"",Worksheet!B961,"")</f>
        <v/>
      </c>
      <c r="C961" s="12" t="str">
        <f t="shared" si="61"/>
        <v/>
      </c>
      <c r="D961" s="12" t="str">
        <f t="shared" si="62"/>
        <v/>
      </c>
      <c r="E961" s="31" t="str">
        <f>IF(Worksheet!I961="","",Worksheet!I961)</f>
        <v/>
      </c>
      <c r="F961" s="32"/>
      <c r="G961" s="33"/>
      <c r="J961" s="19"/>
      <c r="K961" s="19"/>
      <c r="L961" s="19" t="str">
        <f>IF($B961&lt;&gt;"",ROUND(MAX(Worksheet!W961,Worksheet!AB961),Worksheet!$N$3),"")</f>
        <v/>
      </c>
      <c r="M961" s="19" t="str">
        <f>IF($B961&lt;&gt;"",ROUND(MAX(Worksheet!X961,Worksheet!AA961),Worksheet!$N$3),"")</f>
        <v/>
      </c>
      <c r="N961" s="19" t="str">
        <f>IF($B961&lt;&gt;"",ROUND(MAX(Worksheet!Y961,Worksheet!Z961),Worksheet!$N$3),"")</f>
        <v/>
      </c>
      <c r="Q961" s="19"/>
      <c r="R961" s="19"/>
    </row>
    <row r="962" spans="2:18" x14ac:dyDescent="0.25">
      <c r="B962" s="10" t="str">
        <f>IF(Worksheet!B962&lt;&gt;"",Worksheet!B962,"")</f>
        <v/>
      </c>
      <c r="C962" s="12" t="str">
        <f t="shared" si="61"/>
        <v/>
      </c>
      <c r="D962" s="12" t="str">
        <f t="shared" si="62"/>
        <v/>
      </c>
      <c r="E962" s="31" t="str">
        <f>IF(Worksheet!I962="","",Worksheet!I962)</f>
        <v/>
      </c>
      <c r="F962" s="32"/>
      <c r="G962" s="33"/>
      <c r="J962" s="19"/>
      <c r="K962" s="19"/>
      <c r="L962" s="19" t="str">
        <f>IF($B962&lt;&gt;"",ROUND(MAX(Worksheet!W962,Worksheet!AB962),Worksheet!$N$3),"")</f>
        <v/>
      </c>
      <c r="M962" s="19" t="str">
        <f>IF($B962&lt;&gt;"",ROUND(MAX(Worksheet!X962,Worksheet!AA962),Worksheet!$N$3),"")</f>
        <v/>
      </c>
      <c r="N962" s="19" t="str">
        <f>IF($B962&lt;&gt;"",ROUND(MAX(Worksheet!Y962,Worksheet!Z962),Worksheet!$N$3),"")</f>
        <v/>
      </c>
      <c r="Q962" s="19"/>
      <c r="R962" s="19"/>
    </row>
    <row r="963" spans="2:18" x14ac:dyDescent="0.25">
      <c r="B963" s="10" t="str">
        <f>IF(Worksheet!B963&lt;&gt;"",Worksheet!B963,"")</f>
        <v/>
      </c>
      <c r="C963" s="12" t="str">
        <f t="shared" si="61"/>
        <v/>
      </c>
      <c r="D963" s="12" t="str">
        <f t="shared" ref="D963:D986" si="63">IF(ISERROR(N963),"",N963)</f>
        <v/>
      </c>
      <c r="E963" s="31" t="str">
        <f>IF(Worksheet!I963="","",Worksheet!I963)</f>
        <v/>
      </c>
      <c r="F963" s="32"/>
      <c r="G963" s="33"/>
      <c r="J963" s="19"/>
      <c r="K963" s="19"/>
      <c r="L963" s="19" t="str">
        <f>IF($B963&lt;&gt;"",ROUND(MAX(Worksheet!W963,Worksheet!AB963),Worksheet!$N$3),"")</f>
        <v/>
      </c>
      <c r="M963" s="19" t="str">
        <f>IF($B963&lt;&gt;"",ROUND(MAX(Worksheet!X963,Worksheet!AA963),Worksheet!$N$3),"")</f>
        <v/>
      </c>
      <c r="N963" s="19" t="str">
        <f>IF($B963&lt;&gt;"",ROUND(MAX(Worksheet!Y963,Worksheet!Z963),Worksheet!$N$3),"")</f>
        <v/>
      </c>
      <c r="Q963" s="19"/>
      <c r="R963" s="19"/>
    </row>
    <row r="964" spans="2:18" x14ac:dyDescent="0.25">
      <c r="B964" s="10" t="str">
        <f>IF(Worksheet!B964&lt;&gt;"",Worksheet!B964,"")</f>
        <v/>
      </c>
      <c r="C964" s="12" t="str">
        <f t="shared" si="61"/>
        <v/>
      </c>
      <c r="D964" s="12" t="str">
        <f t="shared" si="63"/>
        <v/>
      </c>
      <c r="E964" s="31" t="str">
        <f>IF(Worksheet!I964="","",Worksheet!I964)</f>
        <v/>
      </c>
      <c r="F964" s="32"/>
      <c r="G964" s="33"/>
      <c r="J964" s="19"/>
      <c r="K964" s="19"/>
      <c r="L964" s="19" t="str">
        <f>IF($B964&lt;&gt;"",ROUND(MAX(Worksheet!W964,Worksheet!AB964),Worksheet!$N$3),"")</f>
        <v/>
      </c>
      <c r="M964" s="19" t="str">
        <f>IF($B964&lt;&gt;"",ROUND(MAX(Worksheet!X964,Worksheet!AA964),Worksheet!$N$3),"")</f>
        <v/>
      </c>
      <c r="N964" s="19" t="str">
        <f>IF($B964&lt;&gt;"",ROUND(MAX(Worksheet!Y964,Worksheet!Z964),Worksheet!$N$3),"")</f>
        <v/>
      </c>
      <c r="Q964" s="19"/>
      <c r="R964" s="19"/>
    </row>
    <row r="965" spans="2:18" x14ac:dyDescent="0.25">
      <c r="B965" s="10" t="str">
        <f>IF(Worksheet!B965&lt;&gt;"",Worksheet!B965,"")</f>
        <v/>
      </c>
      <c r="C965" s="12" t="str">
        <f t="shared" si="61"/>
        <v/>
      </c>
      <c r="D965" s="12" t="str">
        <f t="shared" si="63"/>
        <v/>
      </c>
      <c r="E965" s="31" t="str">
        <f>IF(Worksheet!I965="","",Worksheet!I965)</f>
        <v/>
      </c>
      <c r="F965" s="32"/>
      <c r="G965" s="33"/>
      <c r="J965" s="19"/>
      <c r="K965" s="19"/>
      <c r="L965" s="19" t="str">
        <f>IF($B965&lt;&gt;"",ROUND(MAX(Worksheet!W965,Worksheet!AB965),Worksheet!$N$3),"")</f>
        <v/>
      </c>
      <c r="M965" s="19" t="str">
        <f>IF($B965&lt;&gt;"",ROUND(MAX(Worksheet!X965,Worksheet!AA965),Worksheet!$N$3),"")</f>
        <v/>
      </c>
      <c r="N965" s="19" t="str">
        <f>IF($B965&lt;&gt;"",ROUND(MAX(Worksheet!Y965,Worksheet!Z965),Worksheet!$N$3),"")</f>
        <v/>
      </c>
      <c r="Q965" s="19"/>
      <c r="R965" s="19"/>
    </row>
    <row r="966" spans="2:18" x14ac:dyDescent="0.25">
      <c r="B966" s="10" t="str">
        <f>IF(Worksheet!B966&lt;&gt;"",Worksheet!B966,"")</f>
        <v/>
      </c>
      <c r="C966" s="12" t="str">
        <f t="shared" si="61"/>
        <v/>
      </c>
      <c r="D966" s="12" t="str">
        <f t="shared" si="63"/>
        <v/>
      </c>
      <c r="E966" s="31" t="str">
        <f>IF(Worksheet!I966="","",Worksheet!I966)</f>
        <v/>
      </c>
      <c r="F966" s="32"/>
      <c r="G966" s="33"/>
      <c r="J966" s="19"/>
      <c r="K966" s="19"/>
      <c r="L966" s="19" t="str">
        <f>IF($B966&lt;&gt;"",ROUND(MAX(Worksheet!W966,Worksheet!AB966),Worksheet!$N$3),"")</f>
        <v/>
      </c>
      <c r="M966" s="19" t="str">
        <f>IF($B966&lt;&gt;"",ROUND(MAX(Worksheet!X966,Worksheet!AA966),Worksheet!$N$3),"")</f>
        <v/>
      </c>
      <c r="N966" s="19" t="str">
        <f>IF($B966&lt;&gt;"",ROUND(MAX(Worksheet!Y966,Worksheet!Z966),Worksheet!$N$3),"")</f>
        <v/>
      </c>
      <c r="Q966" s="19"/>
      <c r="R966" s="19"/>
    </row>
    <row r="967" spans="2:18" x14ac:dyDescent="0.25">
      <c r="B967" s="10" t="str">
        <f>IF(Worksheet!B967&lt;&gt;"",Worksheet!B967,"")</f>
        <v/>
      </c>
      <c r="C967" s="12" t="str">
        <f t="shared" si="61"/>
        <v/>
      </c>
      <c r="D967" s="12" t="str">
        <f t="shared" si="63"/>
        <v/>
      </c>
      <c r="E967" s="31" t="str">
        <f>IF(Worksheet!I967="","",Worksheet!I967)</f>
        <v/>
      </c>
      <c r="F967" s="32"/>
      <c r="G967" s="33"/>
      <c r="J967" s="19"/>
      <c r="K967" s="19"/>
      <c r="L967" s="19" t="str">
        <f>IF($B967&lt;&gt;"",ROUND(MAX(Worksheet!W967,Worksheet!AB967),Worksheet!$N$3),"")</f>
        <v/>
      </c>
      <c r="M967" s="19" t="str">
        <f>IF($B967&lt;&gt;"",ROUND(MAX(Worksheet!X967,Worksheet!AA967),Worksheet!$N$3),"")</f>
        <v/>
      </c>
      <c r="N967" s="19" t="str">
        <f>IF($B967&lt;&gt;"",ROUND(MAX(Worksheet!Y967,Worksheet!Z967),Worksheet!$N$3),"")</f>
        <v/>
      </c>
      <c r="Q967" s="19"/>
      <c r="R967" s="19"/>
    </row>
    <row r="968" spans="2:18" x14ac:dyDescent="0.25">
      <c r="B968" s="10" t="str">
        <f>IF(Worksheet!B968&lt;&gt;"",Worksheet!B968,"")</f>
        <v/>
      </c>
      <c r="C968" s="12" t="str">
        <f t="shared" si="61"/>
        <v/>
      </c>
      <c r="D968" s="12" t="str">
        <f t="shared" si="63"/>
        <v/>
      </c>
      <c r="E968" s="31" t="str">
        <f>IF(Worksheet!I968="","",Worksheet!I968)</f>
        <v/>
      </c>
      <c r="F968" s="32"/>
      <c r="G968" s="33"/>
      <c r="J968" s="19"/>
      <c r="K968" s="19"/>
      <c r="L968" s="19" t="str">
        <f>IF($B968&lt;&gt;"",ROUND(MAX(Worksheet!W968,Worksheet!AB968),Worksheet!$N$3),"")</f>
        <v/>
      </c>
      <c r="M968" s="19" t="str">
        <f>IF($B968&lt;&gt;"",ROUND(MAX(Worksheet!X968,Worksheet!AA968),Worksheet!$N$3),"")</f>
        <v/>
      </c>
      <c r="N968" s="19" t="str">
        <f>IF($B968&lt;&gt;"",ROUND(MAX(Worksheet!Y968,Worksheet!Z968),Worksheet!$N$3),"")</f>
        <v/>
      </c>
      <c r="Q968" s="19"/>
      <c r="R968" s="19"/>
    </row>
    <row r="969" spans="2:18" x14ac:dyDescent="0.25">
      <c r="B969" s="10" t="str">
        <f>IF(Worksheet!B969&lt;&gt;"",Worksheet!B969,"")</f>
        <v/>
      </c>
      <c r="C969" s="12" t="str">
        <f t="shared" si="61"/>
        <v/>
      </c>
      <c r="D969" s="12" t="str">
        <f t="shared" si="63"/>
        <v/>
      </c>
      <c r="E969" s="31" t="str">
        <f>IF(Worksheet!I969="","",Worksheet!I969)</f>
        <v/>
      </c>
      <c r="F969" s="32"/>
      <c r="G969" s="33"/>
      <c r="J969" s="19"/>
      <c r="K969" s="19"/>
      <c r="L969" s="19" t="str">
        <f>IF($B969&lt;&gt;"",ROUND(MAX(Worksheet!W969,Worksheet!AB969),Worksheet!$N$3),"")</f>
        <v/>
      </c>
      <c r="M969" s="19" t="str">
        <f>IF($B969&lt;&gt;"",ROUND(MAX(Worksheet!X969,Worksheet!AA969),Worksheet!$N$3),"")</f>
        <v/>
      </c>
      <c r="N969" s="19" t="str">
        <f>IF($B969&lt;&gt;"",ROUND(MAX(Worksheet!Y969,Worksheet!Z969),Worksheet!$N$3),"")</f>
        <v/>
      </c>
      <c r="Q969" s="19"/>
      <c r="R969" s="19"/>
    </row>
    <row r="970" spans="2:18" x14ac:dyDescent="0.25">
      <c r="B970" s="10" t="str">
        <f>IF(Worksheet!B970&lt;&gt;"",Worksheet!B970,"")</f>
        <v/>
      </c>
      <c r="C970" s="12" t="str">
        <f t="shared" si="61"/>
        <v/>
      </c>
      <c r="D970" s="12" t="str">
        <f t="shared" si="63"/>
        <v/>
      </c>
      <c r="E970" s="31" t="str">
        <f>IF(Worksheet!I970="","",Worksheet!I970)</f>
        <v/>
      </c>
      <c r="F970" s="32"/>
      <c r="G970" s="33"/>
      <c r="J970" s="19"/>
      <c r="K970" s="19"/>
      <c r="L970" s="19" t="str">
        <f>IF($B970&lt;&gt;"",ROUND(MAX(Worksheet!W970,Worksheet!AB970),Worksheet!$N$3),"")</f>
        <v/>
      </c>
      <c r="M970" s="19" t="str">
        <f>IF($B970&lt;&gt;"",ROUND(MAX(Worksheet!X970,Worksheet!AA970),Worksheet!$N$3),"")</f>
        <v/>
      </c>
      <c r="N970" s="19" t="str">
        <f>IF($B970&lt;&gt;"",ROUND(MAX(Worksheet!Y970,Worksheet!Z970),Worksheet!$N$3),"")</f>
        <v/>
      </c>
      <c r="Q970" s="19"/>
      <c r="R970" s="19"/>
    </row>
    <row r="971" spans="2:18" x14ac:dyDescent="0.25">
      <c r="B971" s="10" t="str">
        <f>IF(Worksheet!B971&lt;&gt;"",Worksheet!B971,"")</f>
        <v/>
      </c>
      <c r="C971" s="12" t="str">
        <f t="shared" si="61"/>
        <v/>
      </c>
      <c r="D971" s="12" t="str">
        <f t="shared" si="63"/>
        <v/>
      </c>
      <c r="E971" s="31" t="str">
        <f>IF(Worksheet!I971="","",Worksheet!I971)</f>
        <v/>
      </c>
      <c r="F971" s="32"/>
      <c r="G971" s="33"/>
      <c r="J971" s="19"/>
      <c r="K971" s="19"/>
      <c r="L971" s="19" t="str">
        <f>IF($B971&lt;&gt;"",ROUND(MAX(Worksheet!W971,Worksheet!AB971),Worksheet!$N$3),"")</f>
        <v/>
      </c>
      <c r="M971" s="19" t="str">
        <f>IF($B971&lt;&gt;"",ROUND(MAX(Worksheet!X971,Worksheet!AA971),Worksheet!$N$3),"")</f>
        <v/>
      </c>
      <c r="N971" s="19" t="str">
        <f>IF($B971&lt;&gt;"",ROUND(MAX(Worksheet!Y971,Worksheet!Z971),Worksheet!$N$3),"")</f>
        <v/>
      </c>
      <c r="Q971" s="19"/>
      <c r="R971" s="19"/>
    </row>
    <row r="972" spans="2:18" x14ac:dyDescent="0.25">
      <c r="B972" s="10" t="str">
        <f>IF(Worksheet!B972&lt;&gt;"",Worksheet!B972,"")</f>
        <v/>
      </c>
      <c r="C972" s="12" t="str">
        <f t="shared" si="61"/>
        <v/>
      </c>
      <c r="D972" s="12" t="str">
        <f t="shared" si="63"/>
        <v/>
      </c>
      <c r="E972" s="31" t="str">
        <f>IF(Worksheet!I972="","",Worksheet!I972)</f>
        <v/>
      </c>
      <c r="F972" s="32"/>
      <c r="G972" s="33"/>
      <c r="J972" s="19"/>
      <c r="K972" s="19"/>
      <c r="L972" s="19" t="str">
        <f>IF($B972&lt;&gt;"",ROUND(MAX(Worksheet!W972,Worksheet!AB972),Worksheet!$N$3),"")</f>
        <v/>
      </c>
      <c r="M972" s="19" t="str">
        <f>IF($B972&lt;&gt;"",ROUND(MAX(Worksheet!X972,Worksheet!AA972),Worksheet!$N$3),"")</f>
        <v/>
      </c>
      <c r="N972" s="19" t="str">
        <f>IF($B972&lt;&gt;"",ROUND(MAX(Worksheet!Y972,Worksheet!Z972),Worksheet!$N$3),"")</f>
        <v/>
      </c>
      <c r="Q972" s="19"/>
      <c r="R972" s="19"/>
    </row>
    <row r="973" spans="2:18" x14ac:dyDescent="0.25">
      <c r="B973" s="10" t="str">
        <f>IF(Worksheet!B973&lt;&gt;"",Worksheet!B973,"")</f>
        <v/>
      </c>
      <c r="C973" s="12" t="str">
        <f t="shared" si="61"/>
        <v/>
      </c>
      <c r="D973" s="12" t="str">
        <f t="shared" si="63"/>
        <v/>
      </c>
      <c r="E973" s="31" t="str">
        <f>IF(Worksheet!I973="","",Worksheet!I973)</f>
        <v/>
      </c>
      <c r="F973" s="32"/>
      <c r="G973" s="33"/>
      <c r="J973" s="19"/>
      <c r="K973" s="19"/>
      <c r="L973" s="19" t="str">
        <f>IF($B973&lt;&gt;"",ROUND(MAX(Worksheet!W973,Worksheet!AB973),Worksheet!$N$3),"")</f>
        <v/>
      </c>
      <c r="M973" s="19" t="str">
        <f>IF($B973&lt;&gt;"",ROUND(MAX(Worksheet!X973,Worksheet!AA973),Worksheet!$N$3),"")</f>
        <v/>
      </c>
      <c r="N973" s="19" t="str">
        <f>IF($B973&lt;&gt;"",ROUND(MAX(Worksheet!Y973,Worksheet!Z973),Worksheet!$N$3),"")</f>
        <v/>
      </c>
      <c r="Q973" s="19"/>
      <c r="R973" s="19"/>
    </row>
    <row r="974" spans="2:18" x14ac:dyDescent="0.25">
      <c r="B974" s="10" t="str">
        <f>IF(Worksheet!B974&lt;&gt;"",Worksheet!B974,"")</f>
        <v/>
      </c>
      <c r="C974" s="12" t="str">
        <f t="shared" si="61"/>
        <v/>
      </c>
      <c r="D974" s="12" t="str">
        <f t="shared" si="63"/>
        <v/>
      </c>
      <c r="E974" s="31" t="str">
        <f>IF(Worksheet!I974="","",Worksheet!I974)</f>
        <v/>
      </c>
      <c r="F974" s="32"/>
      <c r="G974" s="33"/>
      <c r="J974" s="19"/>
      <c r="K974" s="19"/>
      <c r="L974" s="19" t="str">
        <f>IF($B974&lt;&gt;"",ROUND(MAX(Worksheet!W974,Worksheet!AB974),Worksheet!$N$3),"")</f>
        <v/>
      </c>
      <c r="M974" s="19" t="str">
        <f>IF($B974&lt;&gt;"",ROUND(MAX(Worksheet!X974,Worksheet!AA974),Worksheet!$N$3),"")</f>
        <v/>
      </c>
      <c r="N974" s="19" t="str">
        <f>IF($B974&lt;&gt;"",ROUND(MAX(Worksheet!Y974,Worksheet!Z974),Worksheet!$N$3),"")</f>
        <v/>
      </c>
      <c r="Q974" s="19"/>
      <c r="R974" s="19"/>
    </row>
    <row r="975" spans="2:18" x14ac:dyDescent="0.25">
      <c r="B975" s="10" t="str">
        <f>IF(Worksheet!B975&lt;&gt;"",Worksheet!B975,"")</f>
        <v/>
      </c>
      <c r="C975" s="12" t="str">
        <f t="shared" si="61"/>
        <v/>
      </c>
      <c r="D975" s="12" t="str">
        <f t="shared" si="63"/>
        <v/>
      </c>
      <c r="E975" s="31" t="str">
        <f>IF(Worksheet!I975="","",Worksheet!I975)</f>
        <v/>
      </c>
      <c r="F975" s="32"/>
      <c r="G975" s="33"/>
      <c r="J975" s="19"/>
      <c r="K975" s="19"/>
      <c r="L975" s="19" t="str">
        <f>IF($B975&lt;&gt;"",ROUND(MAX(Worksheet!W975,Worksheet!AB975),Worksheet!$N$3),"")</f>
        <v/>
      </c>
      <c r="M975" s="19" t="str">
        <f>IF($B975&lt;&gt;"",ROUND(MAX(Worksheet!X975,Worksheet!AA975),Worksheet!$N$3),"")</f>
        <v/>
      </c>
      <c r="N975" s="19" t="str">
        <f>IF($B975&lt;&gt;"",ROUND(MAX(Worksheet!Y975,Worksheet!Z975),Worksheet!$N$3),"")</f>
        <v/>
      </c>
      <c r="Q975" s="19"/>
      <c r="R975" s="19"/>
    </row>
    <row r="976" spans="2:18" x14ac:dyDescent="0.25">
      <c r="B976" s="10" t="str">
        <f>IF(Worksheet!B976&lt;&gt;"",Worksheet!B976,"")</f>
        <v/>
      </c>
      <c r="C976" s="12" t="str">
        <f t="shared" si="61"/>
        <v/>
      </c>
      <c r="D976" s="12" t="str">
        <f t="shared" si="63"/>
        <v/>
      </c>
      <c r="E976" s="31" t="str">
        <f>IF(Worksheet!I976="","",Worksheet!I976)</f>
        <v/>
      </c>
      <c r="F976" s="32"/>
      <c r="G976" s="33"/>
      <c r="J976" s="19"/>
      <c r="K976" s="19"/>
      <c r="L976" s="19" t="str">
        <f>IF($B976&lt;&gt;"",ROUND(MAX(Worksheet!W976,Worksheet!AB976),Worksheet!$N$3),"")</f>
        <v/>
      </c>
      <c r="M976" s="19" t="str">
        <f>IF($B976&lt;&gt;"",ROUND(MAX(Worksheet!X976,Worksheet!AA976),Worksheet!$N$3),"")</f>
        <v/>
      </c>
      <c r="N976" s="19" t="str">
        <f>IF($B976&lt;&gt;"",ROUND(MAX(Worksheet!Y976,Worksheet!Z976),Worksheet!$N$3),"")</f>
        <v/>
      </c>
      <c r="Q976" s="19"/>
      <c r="R976" s="19"/>
    </row>
    <row r="977" spans="2:18" x14ac:dyDescent="0.25">
      <c r="B977" s="10" t="str">
        <f>IF(Worksheet!B977&lt;&gt;"",Worksheet!B977,"")</f>
        <v/>
      </c>
      <c r="C977" s="12" t="str">
        <f t="shared" si="61"/>
        <v/>
      </c>
      <c r="D977" s="12" t="str">
        <f t="shared" si="63"/>
        <v/>
      </c>
      <c r="E977" s="31" t="str">
        <f>IF(Worksheet!I977="","",Worksheet!I977)</f>
        <v/>
      </c>
      <c r="F977" s="32"/>
      <c r="G977" s="33"/>
      <c r="J977" s="19"/>
      <c r="K977" s="19"/>
      <c r="L977" s="19" t="str">
        <f>IF($B977&lt;&gt;"",ROUND(MAX(Worksheet!W977,Worksheet!AB977),Worksheet!$N$3),"")</f>
        <v/>
      </c>
      <c r="M977" s="19" t="str">
        <f>IF($B977&lt;&gt;"",ROUND(MAX(Worksheet!X977,Worksheet!AA977),Worksheet!$N$3),"")</f>
        <v/>
      </c>
      <c r="N977" s="19" t="str">
        <f>IF($B977&lt;&gt;"",ROUND(MAX(Worksheet!Y977,Worksheet!Z977),Worksheet!$N$3),"")</f>
        <v/>
      </c>
      <c r="Q977" s="19"/>
      <c r="R977" s="19"/>
    </row>
    <row r="978" spans="2:18" x14ac:dyDescent="0.25">
      <c r="B978" s="10" t="str">
        <f>IF(Worksheet!B978&lt;&gt;"",Worksheet!B978,"")</f>
        <v/>
      </c>
      <c r="C978" s="12" t="str">
        <f t="shared" si="61"/>
        <v/>
      </c>
      <c r="D978" s="12" t="str">
        <f t="shared" si="63"/>
        <v/>
      </c>
      <c r="E978" s="31" t="str">
        <f>IF(Worksheet!I978="","",Worksheet!I978)</f>
        <v/>
      </c>
      <c r="F978" s="32"/>
      <c r="G978" s="33"/>
      <c r="J978" s="19"/>
      <c r="K978" s="19"/>
      <c r="L978" s="19" t="str">
        <f>IF($B978&lt;&gt;"",ROUND(MAX(Worksheet!W978,Worksheet!AB978),Worksheet!$N$3),"")</f>
        <v/>
      </c>
      <c r="M978" s="19" t="str">
        <f>IF($B978&lt;&gt;"",ROUND(MAX(Worksheet!X978,Worksheet!AA978),Worksheet!$N$3),"")</f>
        <v/>
      </c>
      <c r="N978" s="19" t="str">
        <f>IF($B978&lt;&gt;"",ROUND(MAX(Worksheet!Y978,Worksheet!Z978),Worksheet!$N$3),"")</f>
        <v/>
      </c>
      <c r="Q978" s="19"/>
      <c r="R978" s="19"/>
    </row>
    <row r="979" spans="2:18" x14ac:dyDescent="0.25">
      <c r="B979" s="10" t="str">
        <f>IF(Worksheet!B979&lt;&gt;"",Worksheet!B979,"")</f>
        <v/>
      </c>
      <c r="C979" s="12" t="str">
        <f t="shared" si="61"/>
        <v/>
      </c>
      <c r="D979" s="12" t="str">
        <f t="shared" si="63"/>
        <v/>
      </c>
      <c r="E979" s="31" t="str">
        <f>IF(Worksheet!I979="","",Worksheet!I979)</f>
        <v/>
      </c>
      <c r="F979" s="32"/>
      <c r="G979" s="33"/>
      <c r="J979" s="19"/>
      <c r="K979" s="19"/>
      <c r="L979" s="19" t="str">
        <f>IF($B979&lt;&gt;"",ROUND(MAX(Worksheet!W979,Worksheet!AB979),Worksheet!$N$3),"")</f>
        <v/>
      </c>
      <c r="M979" s="19" t="str">
        <f>IF($B979&lt;&gt;"",ROUND(MAX(Worksheet!X979,Worksheet!AA979),Worksheet!$N$3),"")</f>
        <v/>
      </c>
      <c r="N979" s="19" t="str">
        <f>IF($B979&lt;&gt;"",ROUND(MAX(Worksheet!Y979,Worksheet!Z979),Worksheet!$N$3),"")</f>
        <v/>
      </c>
      <c r="Q979" s="19"/>
      <c r="R979" s="19"/>
    </row>
    <row r="980" spans="2:18" x14ac:dyDescent="0.25">
      <c r="B980" s="10" t="str">
        <f>IF(Worksheet!B980&lt;&gt;"",Worksheet!B980,"")</f>
        <v/>
      </c>
      <c r="C980" s="12" t="str">
        <f t="shared" si="61"/>
        <v/>
      </c>
      <c r="D980" s="12" t="str">
        <f t="shared" si="63"/>
        <v/>
      </c>
      <c r="E980" s="31" t="str">
        <f>IF(Worksheet!I980="","",Worksheet!I980)</f>
        <v/>
      </c>
      <c r="F980" s="32"/>
      <c r="G980" s="33"/>
      <c r="J980" s="19"/>
      <c r="K980" s="19"/>
      <c r="L980" s="19" t="str">
        <f>IF($B980&lt;&gt;"",ROUND(MAX(Worksheet!W980,Worksheet!AB980),Worksheet!$N$3),"")</f>
        <v/>
      </c>
      <c r="M980" s="19" t="str">
        <f>IF($B980&lt;&gt;"",ROUND(MAX(Worksheet!X980,Worksheet!AA980),Worksheet!$N$3),"")</f>
        <v/>
      </c>
      <c r="N980" s="19" t="str">
        <f>IF($B980&lt;&gt;"",ROUND(MAX(Worksheet!Y980,Worksheet!Z980),Worksheet!$N$3),"")</f>
        <v/>
      </c>
      <c r="Q980" s="19"/>
      <c r="R980" s="19"/>
    </row>
    <row r="981" spans="2:18" x14ac:dyDescent="0.25">
      <c r="B981" s="10" t="str">
        <f>IF(Worksheet!B981&lt;&gt;"",Worksheet!B981,"")</f>
        <v/>
      </c>
      <c r="C981" s="12" t="str">
        <f t="shared" si="61"/>
        <v/>
      </c>
      <c r="D981" s="12" t="str">
        <f t="shared" si="63"/>
        <v/>
      </c>
      <c r="E981" s="31" t="str">
        <f>IF(Worksheet!I981="","",Worksheet!I981)</f>
        <v/>
      </c>
      <c r="F981" s="32"/>
      <c r="G981" s="33"/>
      <c r="J981" s="19"/>
      <c r="K981" s="19"/>
      <c r="L981" s="19" t="str">
        <f>IF($B981&lt;&gt;"",ROUND(MAX(Worksheet!W981,Worksheet!AB981),Worksheet!$N$3),"")</f>
        <v/>
      </c>
      <c r="M981" s="19" t="str">
        <f>IF($B981&lt;&gt;"",ROUND(MAX(Worksheet!X981,Worksheet!AA981),Worksheet!$N$3),"")</f>
        <v/>
      </c>
      <c r="N981" s="19" t="str">
        <f>IF($B981&lt;&gt;"",ROUND(MAX(Worksheet!Y981,Worksheet!Z981),Worksheet!$N$3),"")</f>
        <v/>
      </c>
      <c r="Q981" s="19"/>
      <c r="R981" s="19"/>
    </row>
    <row r="982" spans="2:18" x14ac:dyDescent="0.25">
      <c r="B982" s="10" t="str">
        <f>IF(Worksheet!B982&lt;&gt;"",Worksheet!B982,"")</f>
        <v/>
      </c>
      <c r="C982" s="12" t="str">
        <f t="shared" si="61"/>
        <v/>
      </c>
      <c r="D982" s="12" t="str">
        <f t="shared" si="63"/>
        <v/>
      </c>
      <c r="E982" s="31" t="str">
        <f>IF(Worksheet!I982="","",Worksheet!I982)</f>
        <v/>
      </c>
      <c r="F982" s="32"/>
      <c r="G982" s="33"/>
      <c r="J982" s="19"/>
      <c r="K982" s="19"/>
      <c r="L982" s="19" t="str">
        <f>IF($B982&lt;&gt;"",ROUND(MAX(Worksheet!W982,Worksheet!AB982),Worksheet!$N$3),"")</f>
        <v/>
      </c>
      <c r="M982" s="19" t="str">
        <f>IF($B982&lt;&gt;"",ROUND(MAX(Worksheet!X982,Worksheet!AA982),Worksheet!$N$3),"")</f>
        <v/>
      </c>
      <c r="N982" s="19" t="str">
        <f>IF($B982&lt;&gt;"",ROUND(MAX(Worksheet!Y982,Worksheet!Z982),Worksheet!$N$3),"")</f>
        <v/>
      </c>
      <c r="Q982" s="19"/>
      <c r="R982" s="19"/>
    </row>
    <row r="983" spans="2:18" x14ac:dyDescent="0.25">
      <c r="B983" s="10" t="str">
        <f>IF(Worksheet!B983&lt;&gt;"",Worksheet!B983,"")</f>
        <v/>
      </c>
      <c r="C983" s="12" t="str">
        <f t="shared" si="61"/>
        <v/>
      </c>
      <c r="D983" s="12" t="str">
        <f t="shared" si="63"/>
        <v/>
      </c>
      <c r="E983" s="31" t="str">
        <f>IF(Worksheet!I983="","",Worksheet!I983)</f>
        <v/>
      </c>
      <c r="F983" s="32"/>
      <c r="G983" s="33"/>
      <c r="J983" s="19"/>
      <c r="K983" s="19"/>
      <c r="L983" s="19" t="str">
        <f>IF($B983&lt;&gt;"",ROUND(MAX(Worksheet!W983,Worksheet!AB983),Worksheet!$N$3),"")</f>
        <v/>
      </c>
      <c r="M983" s="19" t="str">
        <f>IF($B983&lt;&gt;"",ROUND(MAX(Worksheet!X983,Worksheet!AA983),Worksheet!$N$3),"")</f>
        <v/>
      </c>
      <c r="N983" s="19" t="str">
        <f>IF($B983&lt;&gt;"",ROUND(MAX(Worksheet!Y983,Worksheet!Z983),Worksheet!$N$3),"")</f>
        <v/>
      </c>
      <c r="Q983" s="19"/>
      <c r="R983" s="19"/>
    </row>
    <row r="984" spans="2:18" x14ac:dyDescent="0.25">
      <c r="B984" s="10" t="str">
        <f>IF(Worksheet!B984&lt;&gt;"",Worksheet!B984,"")</f>
        <v/>
      </c>
      <c r="C984" s="12" t="str">
        <f t="shared" si="61"/>
        <v/>
      </c>
      <c r="D984" s="12" t="str">
        <f t="shared" si="63"/>
        <v/>
      </c>
      <c r="E984" s="31" t="str">
        <f>IF(Worksheet!I984="","",Worksheet!I984)</f>
        <v/>
      </c>
      <c r="F984" s="32"/>
      <c r="G984" s="33"/>
      <c r="J984" s="19"/>
      <c r="K984" s="19"/>
      <c r="L984" s="19" t="str">
        <f>IF($B984&lt;&gt;"",ROUND(MAX(Worksheet!W984,Worksheet!AB984),Worksheet!$N$3),"")</f>
        <v/>
      </c>
      <c r="M984" s="19" t="str">
        <f>IF($B984&lt;&gt;"",ROUND(MAX(Worksheet!X984,Worksheet!AA984),Worksheet!$N$3),"")</f>
        <v/>
      </c>
      <c r="N984" s="19" t="str">
        <f>IF($B984&lt;&gt;"",ROUND(MAX(Worksheet!Y984,Worksheet!Z984),Worksheet!$N$3),"")</f>
        <v/>
      </c>
      <c r="Q984" s="19"/>
      <c r="R984" s="19"/>
    </row>
    <row r="985" spans="2:18" x14ac:dyDescent="0.25">
      <c r="B985" s="10" t="str">
        <f>IF(Worksheet!B985&lt;&gt;"",Worksheet!B985,"")</f>
        <v/>
      </c>
      <c r="C985" s="12" t="str">
        <f t="shared" si="61"/>
        <v/>
      </c>
      <c r="D985" s="12" t="str">
        <f t="shared" si="63"/>
        <v/>
      </c>
      <c r="E985" s="31" t="str">
        <f>IF(Worksheet!I985="","",Worksheet!I985)</f>
        <v/>
      </c>
      <c r="F985" s="32"/>
      <c r="G985" s="33"/>
      <c r="J985" s="19"/>
      <c r="K985" s="19"/>
      <c r="L985" s="19" t="str">
        <f>IF($B985&lt;&gt;"",ROUND(MAX(Worksheet!W985,Worksheet!AB985),Worksheet!$N$3),"")</f>
        <v/>
      </c>
      <c r="M985" s="19" t="str">
        <f>IF($B985&lt;&gt;"",ROUND(MAX(Worksheet!X985,Worksheet!AA985),Worksheet!$N$3),"")</f>
        <v/>
      </c>
      <c r="N985" s="19" t="str">
        <f>IF($B985&lt;&gt;"",ROUND(MAX(Worksheet!Y985,Worksheet!Z985),Worksheet!$N$3),"")</f>
        <v/>
      </c>
      <c r="Q985" s="19"/>
      <c r="R985" s="19"/>
    </row>
    <row r="986" spans="2:18" x14ac:dyDescent="0.25">
      <c r="B986" s="10" t="str">
        <f>IF(Worksheet!B986&lt;&gt;"",Worksheet!B986,"")</f>
        <v/>
      </c>
      <c r="C986" s="12" t="str">
        <f t="shared" si="61"/>
        <v/>
      </c>
      <c r="D986" s="12" t="str">
        <f t="shared" si="63"/>
        <v/>
      </c>
      <c r="E986" s="31" t="str">
        <f>IF(Worksheet!I986="","",Worksheet!I986)</f>
        <v/>
      </c>
      <c r="F986" s="32"/>
      <c r="G986" s="33"/>
      <c r="J986" s="19"/>
      <c r="K986" s="19"/>
      <c r="L986" s="19" t="str">
        <f>IF($B986&lt;&gt;"",ROUND(MAX(Worksheet!W986,Worksheet!AB986),Worksheet!$N$3),"")</f>
        <v/>
      </c>
      <c r="M986" s="19" t="str">
        <f>IF($B986&lt;&gt;"",ROUND(MAX(Worksheet!X986,Worksheet!AA986),Worksheet!$N$3),"")</f>
        <v/>
      </c>
      <c r="N986" s="19" t="str">
        <f>IF($B986&lt;&gt;"",ROUND(MAX(Worksheet!Y986,Worksheet!Z986),Worksheet!$N$3),"")</f>
        <v/>
      </c>
      <c r="Q986" s="19"/>
      <c r="R986" s="19"/>
    </row>
    <row r="987" spans="2:18" x14ac:dyDescent="0.25">
      <c r="J987" s="19"/>
      <c r="K987" s="19"/>
      <c r="L987" s="19" t="str">
        <f>IF($B987&lt;&gt;"",ROUND(MAX(Worksheet!W987,Worksheet!AB987),Worksheet!$N$3),"")</f>
        <v/>
      </c>
      <c r="M987" s="19" t="str">
        <f>IF($B987&lt;&gt;"",ROUND(MAX(Worksheet!X987,Worksheet!AA987),Worksheet!$N$3),"")</f>
        <v/>
      </c>
      <c r="N987" s="19" t="str">
        <f>IF($B987&lt;&gt;"",ROUND(MAX(Worksheet!Y987,Worksheet!Z987),Worksheet!$N$3),"")</f>
        <v/>
      </c>
      <c r="Q987" s="19"/>
      <c r="R987" s="19"/>
    </row>
    <row r="988" spans="2:18" x14ac:dyDescent="0.25">
      <c r="B988" s="61" t="s">
        <v>67</v>
      </c>
      <c r="C988" s="61"/>
      <c r="D988" s="61"/>
      <c r="E988" s="61"/>
      <c r="F988" s="61"/>
      <c r="G988" s="61"/>
      <c r="H988" s="2" t="str">
        <f>CONCATENATE("Page ",O988," of ",$Q$1)</f>
        <v>Page 23 of 2</v>
      </c>
      <c r="J988" s="19"/>
      <c r="K988" s="19"/>
      <c r="L988" s="19" t="e">
        <f>IF($B988&lt;&gt;"",ROUND(MAX(Worksheet!W988,Worksheet!AB988),Worksheet!$N$3),"")</f>
        <v>#VALUE!</v>
      </c>
      <c r="M988" s="19" t="e">
        <f>IF($B988&lt;&gt;"",ROUND(MAX(Worksheet!X988,Worksheet!AA988),Worksheet!$N$3),"")</f>
        <v>#VALUE!</v>
      </c>
      <c r="N988" s="19" t="e">
        <f>IF($B988&lt;&gt;"",ROUND(MAX(Worksheet!Y988,Worksheet!Z988),Worksheet!$N$3),"")</f>
        <v>#VALUE!</v>
      </c>
      <c r="O988" s="13">
        <f>O941+1</f>
        <v>23</v>
      </c>
      <c r="P988" s="13">
        <f>P941+1</f>
        <v>23</v>
      </c>
      <c r="Q988" s="19"/>
      <c r="R988" s="19"/>
    </row>
    <row r="989" spans="2:18" ht="18" x14ac:dyDescent="0.25">
      <c r="B989" s="59" t="s">
        <v>72</v>
      </c>
      <c r="C989" s="59"/>
      <c r="D989" s="59"/>
      <c r="E989" s="59"/>
      <c r="F989" s="59"/>
      <c r="G989" s="34"/>
      <c r="J989" s="19"/>
      <c r="K989" s="19"/>
      <c r="L989" s="19" t="e">
        <f>IF($B989&lt;&gt;"",ROUND(MAX(Worksheet!W989,Worksheet!AB989),Worksheet!$N$3),"")</f>
        <v>#VALUE!</v>
      </c>
      <c r="M989" s="19" t="e">
        <f>IF($B989&lt;&gt;"",ROUND(MAX(Worksheet!X989,Worksheet!AA989),Worksheet!$N$3),"")</f>
        <v>#VALUE!</v>
      </c>
      <c r="N989" s="19" t="e">
        <f>IF($B989&lt;&gt;"",ROUND(MAX(Worksheet!Y989,Worksheet!Z989),Worksheet!$N$3),"")</f>
        <v>#VALUE!</v>
      </c>
      <c r="Q989" s="19"/>
      <c r="R989" s="19"/>
    </row>
    <row r="990" spans="2:18" ht="16.5" thickBot="1" x14ac:dyDescent="0.3">
      <c r="B990" s="3" t="s">
        <v>31</v>
      </c>
      <c r="C990" s="28">
        <f>$C$3</f>
        <v>0</v>
      </c>
      <c r="D990" s="3" t="s">
        <v>24</v>
      </c>
      <c r="E990" s="4" t="e">
        <f>#REF!</f>
        <v>#REF!</v>
      </c>
      <c r="G990" s="5"/>
      <c r="J990" s="19"/>
      <c r="K990" s="19"/>
      <c r="L990" s="19" t="e">
        <f>IF($B990&lt;&gt;"",ROUND(MAX(Worksheet!W990,Worksheet!AB990),Worksheet!$N$3),"")</f>
        <v>#VALUE!</v>
      </c>
      <c r="M990" s="19" t="e">
        <f>IF($B990&lt;&gt;"",ROUND(MAX(Worksheet!X990,Worksheet!AA990),Worksheet!$N$3),"")</f>
        <v>#VALUE!</v>
      </c>
      <c r="N990" s="19" t="e">
        <f>IF($B990&lt;&gt;"",ROUND(MAX(Worksheet!Y990,Worksheet!Z990),Worksheet!$N$3),"")</f>
        <v>#VALUE!</v>
      </c>
      <c r="Q990" s="19"/>
      <c r="R990" s="19"/>
    </row>
    <row r="991" spans="2:18" x14ac:dyDescent="0.25">
      <c r="G991" s="6"/>
      <c r="J991" s="19"/>
      <c r="K991" s="19"/>
      <c r="L991" s="19" t="str">
        <f>IF($B991&lt;&gt;"",ROUND(MAX(Worksheet!W991,Worksheet!AB991),Worksheet!$N$3),"")</f>
        <v/>
      </c>
      <c r="M991" s="19" t="str">
        <f>IF($B991&lt;&gt;"",ROUND(MAX(Worksheet!X991,Worksheet!AA991),Worksheet!$N$3),"")</f>
        <v/>
      </c>
      <c r="N991" s="19" t="str">
        <f>IF($B991&lt;&gt;"",ROUND(MAX(Worksheet!Y991,Worksheet!Z991),Worksheet!$N$3),"")</f>
        <v/>
      </c>
      <c r="Q991" s="19"/>
      <c r="R991" s="19"/>
    </row>
    <row r="992" spans="2:18" x14ac:dyDescent="0.25">
      <c r="C992" s="60" t="s">
        <v>70</v>
      </c>
      <c r="D992" s="60"/>
      <c r="G992" s="6"/>
      <c r="J992" s="19"/>
      <c r="K992" s="19"/>
      <c r="L992" s="19" t="str">
        <f>IF($B992&lt;&gt;"",ROUND(MAX(Worksheet!W992,Worksheet!AB992),Worksheet!$N$3),"")</f>
        <v/>
      </c>
      <c r="M992" s="19" t="str">
        <f>IF($B992&lt;&gt;"",ROUND(MAX(Worksheet!X992,Worksheet!AA992),Worksheet!$N$3),"")</f>
        <v/>
      </c>
      <c r="N992" s="19" t="str">
        <f>IF($B992&lt;&gt;"",ROUND(MAX(Worksheet!Y992,Worksheet!Z992),Worksheet!$N$3),"")</f>
        <v/>
      </c>
      <c r="Q992" s="19"/>
      <c r="R992" s="19"/>
    </row>
    <row r="993" spans="2:18" x14ac:dyDescent="0.25">
      <c r="B993" s="7" t="s">
        <v>45</v>
      </c>
      <c r="C993" s="7" t="s">
        <v>9</v>
      </c>
      <c r="D993" s="7" t="s">
        <v>11</v>
      </c>
      <c r="E993" s="35" t="s">
        <v>52</v>
      </c>
      <c r="F993" s="35"/>
      <c r="G993" s="35"/>
      <c r="J993" s="19"/>
      <c r="K993" s="19"/>
      <c r="L993" s="19" t="e">
        <f>IF($B993&lt;&gt;"",ROUND(MAX(Worksheet!W993,Worksheet!AB993),Worksheet!$N$3),"")</f>
        <v>#VALUE!</v>
      </c>
      <c r="M993" s="19" t="e">
        <f>IF($B993&lt;&gt;"",ROUND(MAX(Worksheet!X993,Worksheet!AA993),Worksheet!$N$3),"")</f>
        <v>#VALUE!</v>
      </c>
      <c r="N993" s="19" t="e">
        <f>IF($B993&lt;&gt;"",ROUND(MAX(Worksheet!Y993,Worksheet!Z993),Worksheet!$N$3),"")</f>
        <v>#VALUE!</v>
      </c>
      <c r="Q993" s="19"/>
      <c r="R993" s="19"/>
    </row>
    <row r="994" spans="2:18" x14ac:dyDescent="0.25">
      <c r="B994" s="10" t="str">
        <f>IF(Worksheet!B994&lt;&gt;"",Worksheet!B994,"")</f>
        <v/>
      </c>
      <c r="C994" s="12" t="str">
        <f t="shared" ref="C994:C1033" si="64">IF(ISERROR(L994),"",L994)</f>
        <v/>
      </c>
      <c r="D994" s="12" t="str">
        <f t="shared" ref="D994:D1009" si="65">IF(ISERROR(N994),"",N994)</f>
        <v/>
      </c>
      <c r="E994" s="31" t="str">
        <f>IF(Worksheet!I994="","",Worksheet!I994)</f>
        <v/>
      </c>
      <c r="F994" s="32"/>
      <c r="G994" s="33"/>
      <c r="J994" s="19"/>
      <c r="K994" s="19"/>
      <c r="L994" s="19" t="str">
        <f>IF($B994&lt;&gt;"",ROUND(MAX(Worksheet!W994,Worksheet!AB994),Worksheet!$N$3),"")</f>
        <v/>
      </c>
      <c r="M994" s="19" t="str">
        <f>IF($B994&lt;&gt;"",ROUND(MAX(Worksheet!X994,Worksheet!AA994),Worksheet!$N$3),"")</f>
        <v/>
      </c>
      <c r="N994" s="19" t="str">
        <f>IF($B994&lt;&gt;"",ROUND(MAX(Worksheet!Y994,Worksheet!Z994),Worksheet!$N$3),"")</f>
        <v/>
      </c>
      <c r="Q994" s="13">
        <f>IF(B994="",Q947,Q947+1)</f>
        <v>2</v>
      </c>
      <c r="R994" s="19"/>
    </row>
    <row r="995" spans="2:18" x14ac:dyDescent="0.25">
      <c r="B995" s="10" t="str">
        <f>IF(Worksheet!B995&lt;&gt;"",Worksheet!B995,"")</f>
        <v/>
      </c>
      <c r="C995" s="12" t="str">
        <f t="shared" si="64"/>
        <v/>
      </c>
      <c r="D995" s="12" t="str">
        <f t="shared" si="65"/>
        <v/>
      </c>
      <c r="E995" s="31" t="str">
        <f>IF(Worksheet!I995="","",Worksheet!I995)</f>
        <v/>
      </c>
      <c r="F995" s="32"/>
      <c r="G995" s="33"/>
      <c r="J995" s="19"/>
      <c r="K995" s="19"/>
      <c r="L995" s="19" t="str">
        <f>IF($B995&lt;&gt;"",ROUND(MAX(Worksheet!W995,Worksheet!AB995),Worksheet!$N$3),"")</f>
        <v/>
      </c>
      <c r="M995" s="19" t="str">
        <f>IF($B995&lt;&gt;"",ROUND(MAX(Worksheet!X995,Worksheet!AA995),Worksheet!$N$3),"")</f>
        <v/>
      </c>
      <c r="N995" s="19" t="str">
        <f>IF($B995&lt;&gt;"",ROUND(MAX(Worksheet!Y995,Worksheet!Z995),Worksheet!$N$3),"")</f>
        <v/>
      </c>
      <c r="Q995" s="19"/>
      <c r="R995" s="19"/>
    </row>
    <row r="996" spans="2:18" x14ac:dyDescent="0.25">
      <c r="B996" s="10" t="str">
        <f>IF(Worksheet!B996&lt;&gt;"",Worksheet!B996,"")</f>
        <v/>
      </c>
      <c r="C996" s="12" t="str">
        <f t="shared" si="64"/>
        <v/>
      </c>
      <c r="D996" s="12" t="str">
        <f t="shared" si="65"/>
        <v/>
      </c>
      <c r="E996" s="31" t="str">
        <f>IF(Worksheet!I996="","",Worksheet!I996)</f>
        <v/>
      </c>
      <c r="F996" s="32"/>
      <c r="G996" s="33"/>
      <c r="J996" s="19"/>
      <c r="K996" s="19"/>
      <c r="L996" s="19" t="str">
        <f>IF($B996&lt;&gt;"",ROUND(MAX(Worksheet!W996,Worksheet!AB996),Worksheet!$N$3),"")</f>
        <v/>
      </c>
      <c r="M996" s="19" t="str">
        <f>IF($B996&lt;&gt;"",ROUND(MAX(Worksheet!X996,Worksheet!AA996),Worksheet!$N$3),"")</f>
        <v/>
      </c>
      <c r="N996" s="19" t="str">
        <f>IF($B996&lt;&gt;"",ROUND(MAX(Worksheet!Y996,Worksheet!Z996),Worksheet!$N$3),"")</f>
        <v/>
      </c>
      <c r="Q996" s="19"/>
      <c r="R996" s="19"/>
    </row>
    <row r="997" spans="2:18" x14ac:dyDescent="0.25">
      <c r="B997" s="10" t="str">
        <f>IF(Worksheet!B997&lt;&gt;"",Worksheet!B997,"")</f>
        <v/>
      </c>
      <c r="C997" s="12" t="str">
        <f t="shared" si="64"/>
        <v/>
      </c>
      <c r="D997" s="12" t="str">
        <f t="shared" si="65"/>
        <v/>
      </c>
      <c r="E997" s="31" t="str">
        <f>IF(Worksheet!I997="","",Worksheet!I997)</f>
        <v/>
      </c>
      <c r="F997" s="32"/>
      <c r="G997" s="33"/>
      <c r="J997" s="19"/>
      <c r="K997" s="19"/>
      <c r="L997" s="19" t="str">
        <f>IF($B997&lt;&gt;"",ROUND(MAX(Worksheet!W997,Worksheet!AB997),Worksheet!$N$3),"")</f>
        <v/>
      </c>
      <c r="M997" s="19" t="str">
        <f>IF($B997&lt;&gt;"",ROUND(MAX(Worksheet!X997,Worksheet!AA997),Worksheet!$N$3),"")</f>
        <v/>
      </c>
      <c r="N997" s="19" t="str">
        <f>IF($B997&lt;&gt;"",ROUND(MAX(Worksheet!Y997,Worksheet!Z997),Worksheet!$N$3),"")</f>
        <v/>
      </c>
      <c r="Q997" s="19"/>
      <c r="R997" s="19"/>
    </row>
    <row r="998" spans="2:18" x14ac:dyDescent="0.25">
      <c r="B998" s="10" t="str">
        <f>IF(Worksheet!B998&lt;&gt;"",Worksheet!B998,"")</f>
        <v/>
      </c>
      <c r="C998" s="12" t="str">
        <f t="shared" si="64"/>
        <v/>
      </c>
      <c r="D998" s="12" t="str">
        <f t="shared" si="65"/>
        <v/>
      </c>
      <c r="E998" s="31" t="str">
        <f>IF(Worksheet!I998="","",Worksheet!I998)</f>
        <v/>
      </c>
      <c r="F998" s="32"/>
      <c r="G998" s="33"/>
      <c r="J998" s="19"/>
      <c r="K998" s="19"/>
      <c r="L998" s="19" t="str">
        <f>IF($B998&lt;&gt;"",ROUND(MAX(Worksheet!W998,Worksheet!AB998),Worksheet!$N$3),"")</f>
        <v/>
      </c>
      <c r="M998" s="19" t="str">
        <f>IF($B998&lt;&gt;"",ROUND(MAX(Worksheet!X998,Worksheet!AA998),Worksheet!$N$3),"")</f>
        <v/>
      </c>
      <c r="N998" s="19" t="str">
        <f>IF($B998&lt;&gt;"",ROUND(MAX(Worksheet!Y998,Worksheet!Z998),Worksheet!$N$3),"")</f>
        <v/>
      </c>
      <c r="Q998" s="19"/>
      <c r="R998" s="19"/>
    </row>
    <row r="999" spans="2:18" x14ac:dyDescent="0.25">
      <c r="B999" s="10" t="str">
        <f>IF(Worksheet!B999&lt;&gt;"",Worksheet!B999,"")</f>
        <v/>
      </c>
      <c r="C999" s="12" t="str">
        <f t="shared" si="64"/>
        <v/>
      </c>
      <c r="D999" s="12" t="str">
        <f t="shared" si="65"/>
        <v/>
      </c>
      <c r="E999" s="31" t="str">
        <f>IF(Worksheet!I999="","",Worksheet!I999)</f>
        <v/>
      </c>
      <c r="F999" s="32"/>
      <c r="G999" s="33"/>
      <c r="J999" s="19"/>
      <c r="K999" s="19"/>
      <c r="L999" s="19" t="str">
        <f>IF($B999&lt;&gt;"",ROUND(MAX(Worksheet!W999,Worksheet!AB999),Worksheet!$N$3),"")</f>
        <v/>
      </c>
      <c r="M999" s="19" t="str">
        <f>IF($B999&lt;&gt;"",ROUND(MAX(Worksheet!X999,Worksheet!AA999),Worksheet!$N$3),"")</f>
        <v/>
      </c>
      <c r="N999" s="19" t="str">
        <f>IF($B999&lt;&gt;"",ROUND(MAX(Worksheet!Y999,Worksheet!Z999),Worksheet!$N$3),"")</f>
        <v/>
      </c>
      <c r="Q999" s="19"/>
      <c r="R999" s="19"/>
    </row>
    <row r="1000" spans="2:18" x14ac:dyDescent="0.25">
      <c r="B1000" s="10" t="str">
        <f>IF(Worksheet!B1000&lt;&gt;"",Worksheet!B1000,"")</f>
        <v/>
      </c>
      <c r="C1000" s="12" t="str">
        <f t="shared" si="64"/>
        <v/>
      </c>
      <c r="D1000" s="12" t="str">
        <f t="shared" si="65"/>
        <v/>
      </c>
      <c r="E1000" s="31" t="str">
        <f>IF(Worksheet!I1000="","",Worksheet!I1000)</f>
        <v/>
      </c>
      <c r="F1000" s="32"/>
      <c r="G1000" s="33"/>
      <c r="J1000" s="19"/>
      <c r="K1000" s="19"/>
      <c r="L1000" s="19" t="str">
        <f>IF($B1000&lt;&gt;"",ROUND(MAX(Worksheet!W1000,Worksheet!AB1000),Worksheet!$N$3),"")</f>
        <v/>
      </c>
      <c r="M1000" s="19" t="str">
        <f>IF($B1000&lt;&gt;"",ROUND(MAX(Worksheet!X1000,Worksheet!AA1000),Worksheet!$N$3),"")</f>
        <v/>
      </c>
      <c r="N1000" s="19" t="str">
        <f>IF($B1000&lt;&gt;"",ROUND(MAX(Worksheet!Y1000,Worksheet!Z1000),Worksheet!$N$3),"")</f>
        <v/>
      </c>
      <c r="Q1000" s="19"/>
      <c r="R1000" s="19"/>
    </row>
    <row r="1001" spans="2:18" x14ac:dyDescent="0.25">
      <c r="B1001" s="10" t="str">
        <f>IF(Worksheet!B1001&lt;&gt;"",Worksheet!B1001,"")</f>
        <v/>
      </c>
      <c r="C1001" s="12" t="str">
        <f t="shared" si="64"/>
        <v/>
      </c>
      <c r="D1001" s="12" t="str">
        <f t="shared" si="65"/>
        <v/>
      </c>
      <c r="E1001" s="31" t="str">
        <f>IF(Worksheet!I1001="","",Worksheet!I1001)</f>
        <v/>
      </c>
      <c r="F1001" s="32"/>
      <c r="G1001" s="33"/>
      <c r="J1001" s="19"/>
      <c r="K1001" s="19"/>
      <c r="L1001" s="19" t="str">
        <f>IF($B1001&lt;&gt;"",ROUND(MAX(Worksheet!W1001,Worksheet!AB1001),Worksheet!$N$3),"")</f>
        <v/>
      </c>
      <c r="M1001" s="19" t="str">
        <f>IF($B1001&lt;&gt;"",ROUND(MAX(Worksheet!X1001,Worksheet!AA1001),Worksheet!$N$3),"")</f>
        <v/>
      </c>
      <c r="N1001" s="19" t="str">
        <f>IF($B1001&lt;&gt;"",ROUND(MAX(Worksheet!Y1001,Worksheet!Z1001),Worksheet!$N$3),"")</f>
        <v/>
      </c>
      <c r="Q1001" s="19"/>
      <c r="R1001" s="19"/>
    </row>
    <row r="1002" spans="2:18" x14ac:dyDescent="0.25">
      <c r="B1002" s="10" t="str">
        <f>IF(Worksheet!B1002&lt;&gt;"",Worksheet!B1002,"")</f>
        <v/>
      </c>
      <c r="C1002" s="12" t="str">
        <f t="shared" si="64"/>
        <v/>
      </c>
      <c r="D1002" s="12" t="str">
        <f t="shared" si="65"/>
        <v/>
      </c>
      <c r="E1002" s="31" t="str">
        <f>IF(Worksheet!I1002="","",Worksheet!I1002)</f>
        <v/>
      </c>
      <c r="F1002" s="32"/>
      <c r="G1002" s="33"/>
      <c r="J1002" s="19"/>
      <c r="K1002" s="19"/>
      <c r="L1002" s="19" t="str">
        <f>IF($B1002&lt;&gt;"",ROUND(MAX(Worksheet!W1002,Worksheet!AB1002),Worksheet!$N$3),"")</f>
        <v/>
      </c>
      <c r="M1002" s="19" t="str">
        <f>IF($B1002&lt;&gt;"",ROUND(MAX(Worksheet!X1002,Worksheet!AA1002),Worksheet!$N$3),"")</f>
        <v/>
      </c>
      <c r="N1002" s="19" t="str">
        <f>IF($B1002&lt;&gt;"",ROUND(MAX(Worksheet!Y1002,Worksheet!Z1002),Worksheet!$N$3),"")</f>
        <v/>
      </c>
      <c r="Q1002" s="19"/>
      <c r="R1002" s="19"/>
    </row>
    <row r="1003" spans="2:18" x14ac:dyDescent="0.25">
      <c r="B1003" s="10" t="str">
        <f>IF(Worksheet!B1003&lt;&gt;"",Worksheet!B1003,"")</f>
        <v/>
      </c>
      <c r="C1003" s="12" t="str">
        <f t="shared" si="64"/>
        <v/>
      </c>
      <c r="D1003" s="12" t="str">
        <f t="shared" si="65"/>
        <v/>
      </c>
      <c r="E1003" s="31" t="str">
        <f>IF(Worksheet!I1003="","",Worksheet!I1003)</f>
        <v/>
      </c>
      <c r="F1003" s="32"/>
      <c r="G1003" s="33"/>
      <c r="J1003" s="19"/>
      <c r="K1003" s="19"/>
      <c r="L1003" s="19" t="str">
        <f>IF($B1003&lt;&gt;"",ROUND(MAX(Worksheet!W1003,Worksheet!AB1003),Worksheet!$N$3),"")</f>
        <v/>
      </c>
      <c r="M1003" s="19" t="str">
        <f>IF($B1003&lt;&gt;"",ROUND(MAX(Worksheet!X1003,Worksheet!AA1003),Worksheet!$N$3),"")</f>
        <v/>
      </c>
      <c r="N1003" s="19" t="str">
        <f>IF($B1003&lt;&gt;"",ROUND(MAX(Worksheet!Y1003,Worksheet!Z1003),Worksheet!$N$3),"")</f>
        <v/>
      </c>
      <c r="Q1003" s="19"/>
      <c r="R1003" s="19"/>
    </row>
    <row r="1004" spans="2:18" x14ac:dyDescent="0.25">
      <c r="B1004" s="10" t="str">
        <f>IF(Worksheet!B1004&lt;&gt;"",Worksheet!B1004,"")</f>
        <v/>
      </c>
      <c r="C1004" s="12" t="str">
        <f t="shared" si="64"/>
        <v/>
      </c>
      <c r="D1004" s="12" t="str">
        <f t="shared" si="65"/>
        <v/>
      </c>
      <c r="E1004" s="31" t="str">
        <f>IF(Worksheet!I1004="","",Worksheet!I1004)</f>
        <v/>
      </c>
      <c r="F1004" s="32"/>
      <c r="G1004" s="33"/>
      <c r="J1004" s="19"/>
      <c r="K1004" s="19"/>
      <c r="L1004" s="19" t="str">
        <f>IF($B1004&lt;&gt;"",ROUND(MAX(Worksheet!W1004,Worksheet!AB1004),Worksheet!$N$3),"")</f>
        <v/>
      </c>
      <c r="M1004" s="19" t="str">
        <f>IF($B1004&lt;&gt;"",ROUND(MAX(Worksheet!X1004,Worksheet!AA1004),Worksheet!$N$3),"")</f>
        <v/>
      </c>
      <c r="N1004" s="19" t="str">
        <f>IF($B1004&lt;&gt;"",ROUND(MAX(Worksheet!Y1004,Worksheet!Z1004),Worksheet!$N$3),"")</f>
        <v/>
      </c>
      <c r="Q1004" s="19"/>
      <c r="R1004" s="19"/>
    </row>
    <row r="1005" spans="2:18" x14ac:dyDescent="0.25">
      <c r="B1005" s="10" t="str">
        <f>IF(Worksheet!B1005&lt;&gt;"",Worksheet!B1005,"")</f>
        <v/>
      </c>
      <c r="C1005" s="12" t="str">
        <f t="shared" si="64"/>
        <v/>
      </c>
      <c r="D1005" s="12" t="str">
        <f t="shared" si="65"/>
        <v/>
      </c>
      <c r="E1005" s="31" t="str">
        <f>IF(Worksheet!I1005="","",Worksheet!I1005)</f>
        <v/>
      </c>
      <c r="F1005" s="32"/>
      <c r="G1005" s="33"/>
      <c r="J1005" s="19"/>
      <c r="K1005" s="19"/>
      <c r="L1005" s="19" t="str">
        <f>IF($B1005&lt;&gt;"",ROUND(MAX(Worksheet!W1005,Worksheet!AB1005),Worksheet!$N$3),"")</f>
        <v/>
      </c>
      <c r="M1005" s="19" t="str">
        <f>IF($B1005&lt;&gt;"",ROUND(MAX(Worksheet!X1005,Worksheet!AA1005),Worksheet!$N$3),"")</f>
        <v/>
      </c>
      <c r="N1005" s="19" t="str">
        <f>IF($B1005&lt;&gt;"",ROUND(MAX(Worksheet!Y1005,Worksheet!Z1005),Worksheet!$N$3),"")</f>
        <v/>
      </c>
      <c r="Q1005" s="19"/>
      <c r="R1005" s="19"/>
    </row>
    <row r="1006" spans="2:18" x14ac:dyDescent="0.25">
      <c r="B1006" s="10" t="str">
        <f>IF(Worksheet!B1006&lt;&gt;"",Worksheet!B1006,"")</f>
        <v/>
      </c>
      <c r="C1006" s="12" t="str">
        <f t="shared" si="64"/>
        <v/>
      </c>
      <c r="D1006" s="12" t="str">
        <f t="shared" si="65"/>
        <v/>
      </c>
      <c r="E1006" s="31" t="str">
        <f>IF(Worksheet!I1006="","",Worksheet!I1006)</f>
        <v/>
      </c>
      <c r="F1006" s="32"/>
      <c r="G1006" s="33"/>
      <c r="J1006" s="19"/>
      <c r="K1006" s="19"/>
      <c r="L1006" s="19" t="str">
        <f>IF($B1006&lt;&gt;"",ROUND(MAX(Worksheet!W1006,Worksheet!AB1006),Worksheet!$N$3),"")</f>
        <v/>
      </c>
      <c r="M1006" s="19" t="str">
        <f>IF($B1006&lt;&gt;"",ROUND(MAX(Worksheet!X1006,Worksheet!AA1006),Worksheet!$N$3),"")</f>
        <v/>
      </c>
      <c r="N1006" s="19" t="str">
        <f>IF($B1006&lt;&gt;"",ROUND(MAX(Worksheet!Y1006,Worksheet!Z1006),Worksheet!$N$3),"")</f>
        <v/>
      </c>
      <c r="Q1006" s="19"/>
      <c r="R1006" s="19"/>
    </row>
    <row r="1007" spans="2:18" x14ac:dyDescent="0.25">
      <c r="B1007" s="10" t="str">
        <f>IF(Worksheet!B1007&lt;&gt;"",Worksheet!B1007,"")</f>
        <v/>
      </c>
      <c r="C1007" s="12" t="str">
        <f t="shared" si="64"/>
        <v/>
      </c>
      <c r="D1007" s="12" t="str">
        <f t="shared" si="65"/>
        <v/>
      </c>
      <c r="E1007" s="31" t="str">
        <f>IF(Worksheet!I1007="","",Worksheet!I1007)</f>
        <v/>
      </c>
      <c r="F1007" s="32"/>
      <c r="G1007" s="33"/>
      <c r="J1007" s="19"/>
      <c r="K1007" s="19"/>
      <c r="L1007" s="19" t="str">
        <f>IF($B1007&lt;&gt;"",ROUND(MAX(Worksheet!W1007,Worksheet!AB1007),Worksheet!$N$3),"")</f>
        <v/>
      </c>
      <c r="M1007" s="19" t="str">
        <f>IF($B1007&lt;&gt;"",ROUND(MAX(Worksheet!X1007,Worksheet!AA1007),Worksheet!$N$3),"")</f>
        <v/>
      </c>
      <c r="N1007" s="19" t="str">
        <f>IF($B1007&lt;&gt;"",ROUND(MAX(Worksheet!Y1007,Worksheet!Z1007),Worksheet!$N$3),"")</f>
        <v/>
      </c>
      <c r="Q1007" s="19"/>
      <c r="R1007" s="19"/>
    </row>
    <row r="1008" spans="2:18" x14ac:dyDescent="0.25">
      <c r="B1008" s="10" t="str">
        <f>IF(Worksheet!B1008&lt;&gt;"",Worksheet!B1008,"")</f>
        <v/>
      </c>
      <c r="C1008" s="12" t="str">
        <f t="shared" si="64"/>
        <v/>
      </c>
      <c r="D1008" s="12" t="str">
        <f t="shared" si="65"/>
        <v/>
      </c>
      <c r="E1008" s="31" t="str">
        <f>IF(Worksheet!I1008="","",Worksheet!I1008)</f>
        <v/>
      </c>
      <c r="F1008" s="32"/>
      <c r="G1008" s="33"/>
      <c r="J1008" s="19"/>
      <c r="K1008" s="19"/>
      <c r="L1008" s="19" t="str">
        <f>IF($B1008&lt;&gt;"",ROUND(MAX(Worksheet!W1008,Worksheet!AB1008),Worksheet!$N$3),"")</f>
        <v/>
      </c>
      <c r="M1008" s="19" t="str">
        <f>IF($B1008&lt;&gt;"",ROUND(MAX(Worksheet!X1008,Worksheet!AA1008),Worksheet!$N$3),"")</f>
        <v/>
      </c>
      <c r="N1008" s="19" t="str">
        <f>IF($B1008&lt;&gt;"",ROUND(MAX(Worksheet!Y1008,Worksheet!Z1008),Worksheet!$N$3),"")</f>
        <v/>
      </c>
      <c r="Q1008" s="19"/>
      <c r="R1008" s="19"/>
    </row>
    <row r="1009" spans="2:18" x14ac:dyDescent="0.25">
      <c r="B1009" s="10" t="str">
        <f>IF(Worksheet!B1009&lt;&gt;"",Worksheet!B1009,"")</f>
        <v/>
      </c>
      <c r="C1009" s="12" t="str">
        <f t="shared" si="64"/>
        <v/>
      </c>
      <c r="D1009" s="12" t="str">
        <f t="shared" si="65"/>
        <v/>
      </c>
      <c r="E1009" s="31" t="str">
        <f>IF(Worksheet!I1009="","",Worksheet!I1009)</f>
        <v/>
      </c>
      <c r="F1009" s="32"/>
      <c r="G1009" s="33"/>
      <c r="J1009" s="19"/>
      <c r="K1009" s="19"/>
      <c r="L1009" s="19" t="str">
        <f>IF($B1009&lt;&gt;"",ROUND(MAX(Worksheet!W1009,Worksheet!AB1009),Worksheet!$N$3),"")</f>
        <v/>
      </c>
      <c r="M1009" s="19" t="str">
        <f>IF($B1009&lt;&gt;"",ROUND(MAX(Worksheet!X1009,Worksheet!AA1009),Worksheet!$N$3),"")</f>
        <v/>
      </c>
      <c r="N1009" s="19" t="str">
        <f>IF($B1009&lt;&gt;"",ROUND(MAX(Worksheet!Y1009,Worksheet!Z1009),Worksheet!$N$3),"")</f>
        <v/>
      </c>
      <c r="Q1009" s="19"/>
      <c r="R1009" s="19"/>
    </row>
    <row r="1010" spans="2:18" x14ac:dyDescent="0.25">
      <c r="B1010" s="10" t="str">
        <f>IF(Worksheet!B1010&lt;&gt;"",Worksheet!B1010,"")</f>
        <v/>
      </c>
      <c r="C1010" s="12" t="str">
        <f t="shared" si="64"/>
        <v/>
      </c>
      <c r="D1010" s="12" t="str">
        <f t="shared" ref="D1010:D1033" si="66">IF(ISERROR(N1010),"",N1010)</f>
        <v/>
      </c>
      <c r="E1010" s="31" t="str">
        <f>IF(Worksheet!I1010="","",Worksheet!I1010)</f>
        <v/>
      </c>
      <c r="F1010" s="32"/>
      <c r="G1010" s="33"/>
      <c r="J1010" s="19"/>
      <c r="K1010" s="19"/>
      <c r="L1010" s="19" t="str">
        <f>IF($B1010&lt;&gt;"",ROUND(MAX(Worksheet!W1010,Worksheet!AB1010),Worksheet!$N$3),"")</f>
        <v/>
      </c>
      <c r="M1010" s="19" t="str">
        <f>IF($B1010&lt;&gt;"",ROUND(MAX(Worksheet!X1010,Worksheet!AA1010),Worksheet!$N$3),"")</f>
        <v/>
      </c>
      <c r="N1010" s="19" t="str">
        <f>IF($B1010&lt;&gt;"",ROUND(MAX(Worksheet!Y1010,Worksheet!Z1010),Worksheet!$N$3),"")</f>
        <v/>
      </c>
      <c r="Q1010" s="19"/>
      <c r="R1010" s="19"/>
    </row>
    <row r="1011" spans="2:18" x14ac:dyDescent="0.25">
      <c r="B1011" s="10" t="str">
        <f>IF(Worksheet!B1011&lt;&gt;"",Worksheet!B1011,"")</f>
        <v/>
      </c>
      <c r="C1011" s="12" t="str">
        <f t="shared" si="64"/>
        <v/>
      </c>
      <c r="D1011" s="12" t="str">
        <f t="shared" si="66"/>
        <v/>
      </c>
      <c r="E1011" s="31" t="str">
        <f>IF(Worksheet!I1011="","",Worksheet!I1011)</f>
        <v/>
      </c>
      <c r="F1011" s="32"/>
      <c r="G1011" s="33"/>
      <c r="J1011" s="19"/>
      <c r="K1011" s="19"/>
      <c r="L1011" s="19" t="str">
        <f>IF($B1011&lt;&gt;"",ROUND(MAX(Worksheet!W1011,Worksheet!AB1011),Worksheet!$N$3),"")</f>
        <v/>
      </c>
      <c r="M1011" s="19" t="str">
        <f>IF($B1011&lt;&gt;"",ROUND(MAX(Worksheet!X1011,Worksheet!AA1011),Worksheet!$N$3),"")</f>
        <v/>
      </c>
      <c r="N1011" s="19" t="str">
        <f>IF($B1011&lt;&gt;"",ROUND(MAX(Worksheet!Y1011,Worksheet!Z1011),Worksheet!$N$3),"")</f>
        <v/>
      </c>
      <c r="Q1011" s="19"/>
      <c r="R1011" s="19"/>
    </row>
    <row r="1012" spans="2:18" x14ac:dyDescent="0.25">
      <c r="B1012" s="10" t="str">
        <f>IF(Worksheet!B1012&lt;&gt;"",Worksheet!B1012,"")</f>
        <v/>
      </c>
      <c r="C1012" s="12" t="str">
        <f t="shared" si="64"/>
        <v/>
      </c>
      <c r="D1012" s="12" t="str">
        <f t="shared" si="66"/>
        <v/>
      </c>
      <c r="E1012" s="31" t="str">
        <f>IF(Worksheet!I1012="","",Worksheet!I1012)</f>
        <v/>
      </c>
      <c r="F1012" s="32"/>
      <c r="G1012" s="33"/>
      <c r="J1012" s="19"/>
      <c r="K1012" s="19"/>
      <c r="L1012" s="19" t="str">
        <f>IF($B1012&lt;&gt;"",ROUND(MAX(Worksheet!W1012,Worksheet!AB1012),Worksheet!$N$3),"")</f>
        <v/>
      </c>
      <c r="M1012" s="19" t="str">
        <f>IF($B1012&lt;&gt;"",ROUND(MAX(Worksheet!X1012,Worksheet!AA1012),Worksheet!$N$3),"")</f>
        <v/>
      </c>
      <c r="N1012" s="19" t="str">
        <f>IF($B1012&lt;&gt;"",ROUND(MAX(Worksheet!Y1012,Worksheet!Z1012),Worksheet!$N$3),"")</f>
        <v/>
      </c>
      <c r="Q1012" s="19"/>
      <c r="R1012" s="19"/>
    </row>
    <row r="1013" spans="2:18" x14ac:dyDescent="0.25">
      <c r="B1013" s="10" t="str">
        <f>IF(Worksheet!B1013&lt;&gt;"",Worksheet!B1013,"")</f>
        <v/>
      </c>
      <c r="C1013" s="12" t="str">
        <f t="shared" si="64"/>
        <v/>
      </c>
      <c r="D1013" s="12" t="str">
        <f t="shared" si="66"/>
        <v/>
      </c>
      <c r="E1013" s="31" t="str">
        <f>IF(Worksheet!I1013="","",Worksheet!I1013)</f>
        <v/>
      </c>
      <c r="F1013" s="32"/>
      <c r="G1013" s="33"/>
      <c r="J1013" s="19"/>
      <c r="K1013" s="19"/>
      <c r="L1013" s="19" t="str">
        <f>IF($B1013&lt;&gt;"",ROUND(MAX(Worksheet!W1013,Worksheet!AB1013),Worksheet!$N$3),"")</f>
        <v/>
      </c>
      <c r="M1013" s="19" t="str">
        <f>IF($B1013&lt;&gt;"",ROUND(MAX(Worksheet!X1013,Worksheet!AA1013),Worksheet!$N$3),"")</f>
        <v/>
      </c>
      <c r="N1013" s="19" t="str">
        <f>IF($B1013&lt;&gt;"",ROUND(MAX(Worksheet!Y1013,Worksheet!Z1013),Worksheet!$N$3),"")</f>
        <v/>
      </c>
      <c r="Q1013" s="19"/>
      <c r="R1013" s="19"/>
    </row>
    <row r="1014" spans="2:18" x14ac:dyDescent="0.25">
      <c r="B1014" s="10" t="str">
        <f>IF(Worksheet!B1014&lt;&gt;"",Worksheet!B1014,"")</f>
        <v/>
      </c>
      <c r="C1014" s="12" t="str">
        <f t="shared" si="64"/>
        <v/>
      </c>
      <c r="D1014" s="12" t="str">
        <f t="shared" si="66"/>
        <v/>
      </c>
      <c r="E1014" s="31" t="str">
        <f>IF(Worksheet!I1014="","",Worksheet!I1014)</f>
        <v/>
      </c>
      <c r="F1014" s="32"/>
      <c r="G1014" s="33"/>
      <c r="J1014" s="19"/>
      <c r="K1014" s="19"/>
      <c r="L1014" s="19" t="str">
        <f>IF($B1014&lt;&gt;"",ROUND(MAX(Worksheet!W1014,Worksheet!AB1014),Worksheet!$N$3),"")</f>
        <v/>
      </c>
      <c r="M1014" s="19" t="str">
        <f>IF($B1014&lt;&gt;"",ROUND(MAX(Worksheet!X1014,Worksheet!AA1014),Worksheet!$N$3),"")</f>
        <v/>
      </c>
      <c r="N1014" s="19" t="str">
        <f>IF($B1014&lt;&gt;"",ROUND(MAX(Worksheet!Y1014,Worksheet!Z1014),Worksheet!$N$3),"")</f>
        <v/>
      </c>
      <c r="Q1014" s="19"/>
      <c r="R1014" s="19"/>
    </row>
    <row r="1015" spans="2:18" x14ac:dyDescent="0.25">
      <c r="B1015" s="10" t="str">
        <f>IF(Worksheet!B1015&lt;&gt;"",Worksheet!B1015,"")</f>
        <v/>
      </c>
      <c r="C1015" s="12" t="str">
        <f t="shared" si="64"/>
        <v/>
      </c>
      <c r="D1015" s="12" t="str">
        <f t="shared" si="66"/>
        <v/>
      </c>
      <c r="E1015" s="31" t="str">
        <f>IF(Worksheet!I1015="","",Worksheet!I1015)</f>
        <v/>
      </c>
      <c r="F1015" s="32"/>
      <c r="G1015" s="33"/>
      <c r="J1015" s="19"/>
      <c r="K1015" s="19"/>
      <c r="L1015" s="19" t="str">
        <f>IF($B1015&lt;&gt;"",ROUND(MAX(Worksheet!W1015,Worksheet!AB1015),Worksheet!$N$3),"")</f>
        <v/>
      </c>
      <c r="M1015" s="19" t="str">
        <f>IF($B1015&lt;&gt;"",ROUND(MAX(Worksheet!X1015,Worksheet!AA1015),Worksheet!$N$3),"")</f>
        <v/>
      </c>
      <c r="N1015" s="19" t="str">
        <f>IF($B1015&lt;&gt;"",ROUND(MAX(Worksheet!Y1015,Worksheet!Z1015),Worksheet!$N$3),"")</f>
        <v/>
      </c>
      <c r="Q1015" s="19"/>
      <c r="R1015" s="19"/>
    </row>
    <row r="1016" spans="2:18" x14ac:dyDescent="0.25">
      <c r="B1016" s="10" t="str">
        <f>IF(Worksheet!B1016&lt;&gt;"",Worksheet!B1016,"")</f>
        <v/>
      </c>
      <c r="C1016" s="12" t="str">
        <f t="shared" si="64"/>
        <v/>
      </c>
      <c r="D1016" s="12" t="str">
        <f t="shared" si="66"/>
        <v/>
      </c>
      <c r="E1016" s="31" t="str">
        <f>IF(Worksheet!I1016="","",Worksheet!I1016)</f>
        <v/>
      </c>
      <c r="F1016" s="32"/>
      <c r="G1016" s="33"/>
      <c r="J1016" s="19"/>
      <c r="K1016" s="19"/>
      <c r="L1016" s="19" t="str">
        <f>IF($B1016&lt;&gt;"",ROUND(MAX(Worksheet!W1016,Worksheet!AB1016),Worksheet!$N$3),"")</f>
        <v/>
      </c>
      <c r="M1016" s="19" t="str">
        <f>IF($B1016&lt;&gt;"",ROUND(MAX(Worksheet!X1016,Worksheet!AA1016),Worksheet!$N$3),"")</f>
        <v/>
      </c>
      <c r="N1016" s="19" t="str">
        <f>IF($B1016&lt;&gt;"",ROUND(MAX(Worksheet!Y1016,Worksheet!Z1016),Worksheet!$N$3),"")</f>
        <v/>
      </c>
      <c r="Q1016" s="19"/>
      <c r="R1016" s="19"/>
    </row>
    <row r="1017" spans="2:18" x14ac:dyDescent="0.25">
      <c r="B1017" s="10" t="str">
        <f>IF(Worksheet!B1017&lt;&gt;"",Worksheet!B1017,"")</f>
        <v/>
      </c>
      <c r="C1017" s="12" t="str">
        <f t="shared" si="64"/>
        <v/>
      </c>
      <c r="D1017" s="12" t="str">
        <f t="shared" si="66"/>
        <v/>
      </c>
      <c r="E1017" s="31" t="str">
        <f>IF(Worksheet!I1017="","",Worksheet!I1017)</f>
        <v/>
      </c>
      <c r="F1017" s="32"/>
      <c r="G1017" s="33"/>
      <c r="J1017" s="19"/>
      <c r="K1017" s="19"/>
      <c r="L1017" s="19" t="str">
        <f>IF($B1017&lt;&gt;"",ROUND(MAX(Worksheet!W1017,Worksheet!AB1017),Worksheet!$N$3),"")</f>
        <v/>
      </c>
      <c r="M1017" s="19" t="str">
        <f>IF($B1017&lt;&gt;"",ROUND(MAX(Worksheet!X1017,Worksheet!AA1017),Worksheet!$N$3),"")</f>
        <v/>
      </c>
      <c r="N1017" s="19" t="str">
        <f>IF($B1017&lt;&gt;"",ROUND(MAX(Worksheet!Y1017,Worksheet!Z1017),Worksheet!$N$3),"")</f>
        <v/>
      </c>
      <c r="Q1017" s="19"/>
      <c r="R1017" s="19"/>
    </row>
    <row r="1018" spans="2:18" x14ac:dyDescent="0.25">
      <c r="B1018" s="10" t="str">
        <f>IF(Worksheet!B1018&lt;&gt;"",Worksheet!B1018,"")</f>
        <v/>
      </c>
      <c r="C1018" s="12" t="str">
        <f t="shared" si="64"/>
        <v/>
      </c>
      <c r="D1018" s="12" t="str">
        <f t="shared" si="66"/>
        <v/>
      </c>
      <c r="E1018" s="31" t="str">
        <f>IF(Worksheet!I1018="","",Worksheet!I1018)</f>
        <v/>
      </c>
      <c r="F1018" s="32"/>
      <c r="G1018" s="33"/>
      <c r="J1018" s="19"/>
      <c r="K1018" s="19"/>
      <c r="L1018" s="19" t="str">
        <f>IF($B1018&lt;&gt;"",ROUND(MAX(Worksheet!W1018,Worksheet!AB1018),Worksheet!$N$3),"")</f>
        <v/>
      </c>
      <c r="M1018" s="19" t="str">
        <f>IF($B1018&lt;&gt;"",ROUND(MAX(Worksheet!X1018,Worksheet!AA1018),Worksheet!$N$3),"")</f>
        <v/>
      </c>
      <c r="N1018" s="19" t="str">
        <f>IF($B1018&lt;&gt;"",ROUND(MAX(Worksheet!Y1018,Worksheet!Z1018),Worksheet!$N$3),"")</f>
        <v/>
      </c>
      <c r="Q1018" s="19"/>
      <c r="R1018" s="19"/>
    </row>
    <row r="1019" spans="2:18" x14ac:dyDescent="0.25">
      <c r="B1019" s="10" t="str">
        <f>IF(Worksheet!B1019&lt;&gt;"",Worksheet!B1019,"")</f>
        <v/>
      </c>
      <c r="C1019" s="12" t="str">
        <f t="shared" si="64"/>
        <v/>
      </c>
      <c r="D1019" s="12" t="str">
        <f t="shared" si="66"/>
        <v/>
      </c>
      <c r="E1019" s="31" t="str">
        <f>IF(Worksheet!I1019="","",Worksheet!I1019)</f>
        <v/>
      </c>
      <c r="F1019" s="32"/>
      <c r="G1019" s="33"/>
      <c r="J1019" s="19"/>
      <c r="K1019" s="19"/>
      <c r="L1019" s="19" t="str">
        <f>IF($B1019&lt;&gt;"",ROUND(MAX(Worksheet!W1019,Worksheet!AB1019),Worksheet!$N$3),"")</f>
        <v/>
      </c>
      <c r="M1019" s="19" t="str">
        <f>IF($B1019&lt;&gt;"",ROUND(MAX(Worksheet!X1019,Worksheet!AA1019),Worksheet!$N$3),"")</f>
        <v/>
      </c>
      <c r="N1019" s="19" t="str">
        <f>IF($B1019&lt;&gt;"",ROUND(MAX(Worksheet!Y1019,Worksheet!Z1019),Worksheet!$N$3),"")</f>
        <v/>
      </c>
      <c r="Q1019" s="19"/>
      <c r="R1019" s="19"/>
    </row>
    <row r="1020" spans="2:18" x14ac:dyDescent="0.25">
      <c r="B1020" s="10" t="str">
        <f>IF(Worksheet!B1020&lt;&gt;"",Worksheet!B1020,"")</f>
        <v/>
      </c>
      <c r="C1020" s="12" t="str">
        <f t="shared" si="64"/>
        <v/>
      </c>
      <c r="D1020" s="12" t="str">
        <f t="shared" si="66"/>
        <v/>
      </c>
      <c r="E1020" s="31" t="str">
        <f>IF(Worksheet!I1020="","",Worksheet!I1020)</f>
        <v/>
      </c>
      <c r="F1020" s="32"/>
      <c r="G1020" s="33"/>
      <c r="J1020" s="19"/>
      <c r="K1020" s="19"/>
      <c r="L1020" s="19" t="str">
        <f>IF($B1020&lt;&gt;"",ROUND(MAX(Worksheet!W1020,Worksheet!AB1020),Worksheet!$N$3),"")</f>
        <v/>
      </c>
      <c r="M1020" s="19" t="str">
        <f>IF($B1020&lt;&gt;"",ROUND(MAX(Worksheet!X1020,Worksheet!AA1020),Worksheet!$N$3),"")</f>
        <v/>
      </c>
      <c r="N1020" s="19" t="str">
        <f>IF($B1020&lt;&gt;"",ROUND(MAX(Worksheet!Y1020,Worksheet!Z1020),Worksheet!$N$3),"")</f>
        <v/>
      </c>
      <c r="Q1020" s="19"/>
      <c r="R1020" s="19"/>
    </row>
    <row r="1021" spans="2:18" x14ac:dyDescent="0.25">
      <c r="B1021" s="10" t="str">
        <f>IF(Worksheet!B1021&lt;&gt;"",Worksheet!B1021,"")</f>
        <v/>
      </c>
      <c r="C1021" s="12" t="str">
        <f t="shared" si="64"/>
        <v/>
      </c>
      <c r="D1021" s="12" t="str">
        <f t="shared" si="66"/>
        <v/>
      </c>
      <c r="E1021" s="31" t="str">
        <f>IF(Worksheet!I1021="","",Worksheet!I1021)</f>
        <v/>
      </c>
      <c r="F1021" s="32"/>
      <c r="G1021" s="33"/>
      <c r="J1021" s="19"/>
      <c r="K1021" s="19"/>
      <c r="L1021" s="19" t="str">
        <f>IF($B1021&lt;&gt;"",ROUND(MAX(Worksheet!W1021,Worksheet!AB1021),Worksheet!$N$3),"")</f>
        <v/>
      </c>
      <c r="M1021" s="19" t="str">
        <f>IF($B1021&lt;&gt;"",ROUND(MAX(Worksheet!X1021,Worksheet!AA1021),Worksheet!$N$3),"")</f>
        <v/>
      </c>
      <c r="N1021" s="19" t="str">
        <f>IF($B1021&lt;&gt;"",ROUND(MAX(Worksheet!Y1021,Worksheet!Z1021),Worksheet!$N$3),"")</f>
        <v/>
      </c>
      <c r="Q1021" s="19"/>
      <c r="R1021" s="19"/>
    </row>
    <row r="1022" spans="2:18" x14ac:dyDescent="0.25">
      <c r="B1022" s="10" t="str">
        <f>IF(Worksheet!B1022&lt;&gt;"",Worksheet!B1022,"")</f>
        <v/>
      </c>
      <c r="C1022" s="12" t="str">
        <f t="shared" si="64"/>
        <v/>
      </c>
      <c r="D1022" s="12" t="str">
        <f t="shared" si="66"/>
        <v/>
      </c>
      <c r="E1022" s="31" t="str">
        <f>IF(Worksheet!I1022="","",Worksheet!I1022)</f>
        <v/>
      </c>
      <c r="F1022" s="32"/>
      <c r="G1022" s="33"/>
      <c r="J1022" s="19"/>
      <c r="K1022" s="19"/>
      <c r="L1022" s="19" t="str">
        <f>IF($B1022&lt;&gt;"",ROUND(MAX(Worksheet!W1022,Worksheet!AB1022),Worksheet!$N$3),"")</f>
        <v/>
      </c>
      <c r="M1022" s="19" t="str">
        <f>IF($B1022&lt;&gt;"",ROUND(MAX(Worksheet!X1022,Worksheet!AA1022),Worksheet!$N$3),"")</f>
        <v/>
      </c>
      <c r="N1022" s="19" t="str">
        <f>IF($B1022&lt;&gt;"",ROUND(MAX(Worksheet!Y1022,Worksheet!Z1022),Worksheet!$N$3),"")</f>
        <v/>
      </c>
      <c r="Q1022" s="19"/>
      <c r="R1022" s="19"/>
    </row>
    <row r="1023" spans="2:18" x14ac:dyDescent="0.25">
      <c r="B1023" s="10" t="str">
        <f>IF(Worksheet!B1023&lt;&gt;"",Worksheet!B1023,"")</f>
        <v/>
      </c>
      <c r="C1023" s="12" t="str">
        <f t="shared" si="64"/>
        <v/>
      </c>
      <c r="D1023" s="12" t="str">
        <f t="shared" si="66"/>
        <v/>
      </c>
      <c r="E1023" s="31" t="str">
        <f>IF(Worksheet!I1023="","",Worksheet!I1023)</f>
        <v/>
      </c>
      <c r="F1023" s="32"/>
      <c r="G1023" s="33"/>
      <c r="J1023" s="19"/>
      <c r="K1023" s="19"/>
      <c r="L1023" s="19" t="str">
        <f>IF($B1023&lt;&gt;"",ROUND(MAX(Worksheet!W1023,Worksheet!AB1023),Worksheet!$N$3),"")</f>
        <v/>
      </c>
      <c r="M1023" s="19" t="str">
        <f>IF($B1023&lt;&gt;"",ROUND(MAX(Worksheet!X1023,Worksheet!AA1023),Worksheet!$N$3),"")</f>
        <v/>
      </c>
      <c r="N1023" s="19" t="str">
        <f>IF($B1023&lt;&gt;"",ROUND(MAX(Worksheet!Y1023,Worksheet!Z1023),Worksheet!$N$3),"")</f>
        <v/>
      </c>
      <c r="Q1023" s="19"/>
      <c r="R1023" s="19"/>
    </row>
    <row r="1024" spans="2:18" x14ac:dyDescent="0.25">
      <c r="B1024" s="10" t="str">
        <f>IF(Worksheet!B1024&lt;&gt;"",Worksheet!B1024,"")</f>
        <v/>
      </c>
      <c r="C1024" s="12" t="str">
        <f t="shared" si="64"/>
        <v/>
      </c>
      <c r="D1024" s="12" t="str">
        <f t="shared" si="66"/>
        <v/>
      </c>
      <c r="E1024" s="31" t="str">
        <f>IF(Worksheet!I1024="","",Worksheet!I1024)</f>
        <v/>
      </c>
      <c r="F1024" s="32"/>
      <c r="G1024" s="33"/>
      <c r="J1024" s="19"/>
      <c r="K1024" s="19"/>
      <c r="L1024" s="19" t="str">
        <f>IF($B1024&lt;&gt;"",ROUND(MAX(Worksheet!W1024,Worksheet!AB1024),Worksheet!$N$3),"")</f>
        <v/>
      </c>
      <c r="M1024" s="19" t="str">
        <f>IF($B1024&lt;&gt;"",ROUND(MAX(Worksheet!X1024,Worksheet!AA1024),Worksheet!$N$3),"")</f>
        <v/>
      </c>
      <c r="N1024" s="19" t="str">
        <f>IF($B1024&lt;&gt;"",ROUND(MAX(Worksheet!Y1024,Worksheet!Z1024),Worksheet!$N$3),"")</f>
        <v/>
      </c>
      <c r="Q1024" s="19"/>
      <c r="R1024" s="19"/>
    </row>
    <row r="1025" spans="2:18" x14ac:dyDescent="0.25">
      <c r="B1025" s="10" t="str">
        <f>IF(Worksheet!B1025&lt;&gt;"",Worksheet!B1025,"")</f>
        <v/>
      </c>
      <c r="C1025" s="12" t="str">
        <f t="shared" si="64"/>
        <v/>
      </c>
      <c r="D1025" s="12" t="str">
        <f t="shared" si="66"/>
        <v/>
      </c>
      <c r="E1025" s="31" t="str">
        <f>IF(Worksheet!I1025="","",Worksheet!I1025)</f>
        <v/>
      </c>
      <c r="F1025" s="32"/>
      <c r="G1025" s="33"/>
      <c r="J1025" s="19"/>
      <c r="K1025" s="19"/>
      <c r="L1025" s="19" t="str">
        <f>IF($B1025&lt;&gt;"",ROUND(MAX(Worksheet!W1025,Worksheet!AB1025),Worksheet!$N$3),"")</f>
        <v/>
      </c>
      <c r="M1025" s="19" t="str">
        <f>IF($B1025&lt;&gt;"",ROUND(MAX(Worksheet!X1025,Worksheet!AA1025),Worksheet!$N$3),"")</f>
        <v/>
      </c>
      <c r="N1025" s="19" t="str">
        <f>IF($B1025&lt;&gt;"",ROUND(MAX(Worksheet!Y1025,Worksheet!Z1025),Worksheet!$N$3),"")</f>
        <v/>
      </c>
      <c r="Q1025" s="19"/>
      <c r="R1025" s="19"/>
    </row>
    <row r="1026" spans="2:18" x14ac:dyDescent="0.25">
      <c r="B1026" s="10" t="str">
        <f>IF(Worksheet!B1026&lt;&gt;"",Worksheet!B1026,"")</f>
        <v/>
      </c>
      <c r="C1026" s="12" t="str">
        <f t="shared" si="64"/>
        <v/>
      </c>
      <c r="D1026" s="12" t="str">
        <f t="shared" si="66"/>
        <v/>
      </c>
      <c r="E1026" s="31" t="str">
        <f>IF(Worksheet!I1026="","",Worksheet!I1026)</f>
        <v/>
      </c>
      <c r="F1026" s="32"/>
      <c r="G1026" s="33"/>
      <c r="J1026" s="19"/>
      <c r="K1026" s="19"/>
      <c r="L1026" s="19" t="str">
        <f>IF($B1026&lt;&gt;"",ROUND(MAX(Worksheet!W1026,Worksheet!AB1026),Worksheet!$N$3),"")</f>
        <v/>
      </c>
      <c r="M1026" s="19" t="str">
        <f>IF($B1026&lt;&gt;"",ROUND(MAX(Worksheet!X1026,Worksheet!AA1026),Worksheet!$N$3),"")</f>
        <v/>
      </c>
      <c r="N1026" s="19" t="str">
        <f>IF($B1026&lt;&gt;"",ROUND(MAX(Worksheet!Y1026,Worksheet!Z1026),Worksheet!$N$3),"")</f>
        <v/>
      </c>
      <c r="Q1026" s="19"/>
      <c r="R1026" s="19"/>
    </row>
    <row r="1027" spans="2:18" x14ac:dyDescent="0.25">
      <c r="B1027" s="10" t="str">
        <f>IF(Worksheet!B1027&lt;&gt;"",Worksheet!B1027,"")</f>
        <v/>
      </c>
      <c r="C1027" s="12" t="str">
        <f t="shared" si="64"/>
        <v/>
      </c>
      <c r="D1027" s="12" t="str">
        <f t="shared" si="66"/>
        <v/>
      </c>
      <c r="E1027" s="31" t="str">
        <f>IF(Worksheet!I1027="","",Worksheet!I1027)</f>
        <v/>
      </c>
      <c r="F1027" s="32"/>
      <c r="G1027" s="33"/>
      <c r="J1027" s="19"/>
      <c r="K1027" s="19"/>
      <c r="L1027" s="19" t="str">
        <f>IF($B1027&lt;&gt;"",ROUND(MAX(Worksheet!W1027,Worksheet!AB1027),Worksheet!$N$3),"")</f>
        <v/>
      </c>
      <c r="M1027" s="19" t="str">
        <f>IF($B1027&lt;&gt;"",ROUND(MAX(Worksheet!X1027,Worksheet!AA1027),Worksheet!$N$3),"")</f>
        <v/>
      </c>
      <c r="N1027" s="19" t="str">
        <f>IF($B1027&lt;&gt;"",ROUND(MAX(Worksheet!Y1027,Worksheet!Z1027),Worksheet!$N$3),"")</f>
        <v/>
      </c>
      <c r="Q1027" s="19"/>
      <c r="R1027" s="19"/>
    </row>
    <row r="1028" spans="2:18" x14ac:dyDescent="0.25">
      <c r="B1028" s="10" t="str">
        <f>IF(Worksheet!B1028&lt;&gt;"",Worksheet!B1028,"")</f>
        <v/>
      </c>
      <c r="C1028" s="12" t="str">
        <f t="shared" si="64"/>
        <v/>
      </c>
      <c r="D1028" s="12" t="str">
        <f t="shared" si="66"/>
        <v/>
      </c>
      <c r="E1028" s="31" t="str">
        <f>IF(Worksheet!I1028="","",Worksheet!I1028)</f>
        <v/>
      </c>
      <c r="F1028" s="32"/>
      <c r="G1028" s="33"/>
      <c r="J1028" s="19"/>
      <c r="K1028" s="19"/>
      <c r="L1028" s="19" t="str">
        <f>IF($B1028&lt;&gt;"",ROUND(MAX(Worksheet!W1028,Worksheet!AB1028),Worksheet!$N$3),"")</f>
        <v/>
      </c>
      <c r="M1028" s="19" t="str">
        <f>IF($B1028&lt;&gt;"",ROUND(MAX(Worksheet!X1028,Worksheet!AA1028),Worksheet!$N$3),"")</f>
        <v/>
      </c>
      <c r="N1028" s="19" t="str">
        <f>IF($B1028&lt;&gt;"",ROUND(MAX(Worksheet!Y1028,Worksheet!Z1028),Worksheet!$N$3),"")</f>
        <v/>
      </c>
      <c r="Q1028" s="19"/>
      <c r="R1028" s="19"/>
    </row>
    <row r="1029" spans="2:18" x14ac:dyDescent="0.25">
      <c r="B1029" s="10" t="str">
        <f>IF(Worksheet!B1029&lt;&gt;"",Worksheet!B1029,"")</f>
        <v/>
      </c>
      <c r="C1029" s="12" t="str">
        <f t="shared" si="64"/>
        <v/>
      </c>
      <c r="D1029" s="12" t="str">
        <f t="shared" si="66"/>
        <v/>
      </c>
      <c r="E1029" s="31" t="str">
        <f>IF(Worksheet!I1029="","",Worksheet!I1029)</f>
        <v/>
      </c>
      <c r="F1029" s="32"/>
      <c r="G1029" s="33"/>
      <c r="J1029" s="19"/>
      <c r="K1029" s="19"/>
      <c r="L1029" s="19" t="str">
        <f>IF($B1029&lt;&gt;"",ROUND(MAX(Worksheet!W1029,Worksheet!AB1029),Worksheet!$N$3),"")</f>
        <v/>
      </c>
      <c r="M1029" s="19" t="str">
        <f>IF($B1029&lt;&gt;"",ROUND(MAX(Worksheet!X1029,Worksheet!AA1029),Worksheet!$N$3),"")</f>
        <v/>
      </c>
      <c r="N1029" s="19" t="str">
        <f>IF($B1029&lt;&gt;"",ROUND(MAX(Worksheet!Y1029,Worksheet!Z1029),Worksheet!$N$3),"")</f>
        <v/>
      </c>
      <c r="Q1029" s="19"/>
      <c r="R1029" s="19"/>
    </row>
    <row r="1030" spans="2:18" x14ac:dyDescent="0.25">
      <c r="B1030" s="10" t="str">
        <f>IF(Worksheet!B1030&lt;&gt;"",Worksheet!B1030,"")</f>
        <v/>
      </c>
      <c r="C1030" s="12" t="str">
        <f t="shared" si="64"/>
        <v/>
      </c>
      <c r="D1030" s="12" t="str">
        <f t="shared" si="66"/>
        <v/>
      </c>
      <c r="E1030" s="31" t="str">
        <f>IF(Worksheet!I1030="","",Worksheet!I1030)</f>
        <v/>
      </c>
      <c r="F1030" s="32"/>
      <c r="G1030" s="33"/>
      <c r="J1030" s="19"/>
      <c r="K1030" s="19"/>
      <c r="L1030" s="19" t="str">
        <f>IF($B1030&lt;&gt;"",ROUND(MAX(Worksheet!W1030,Worksheet!AB1030),Worksheet!$N$3),"")</f>
        <v/>
      </c>
      <c r="M1030" s="19" t="str">
        <f>IF($B1030&lt;&gt;"",ROUND(MAX(Worksheet!X1030,Worksheet!AA1030),Worksheet!$N$3),"")</f>
        <v/>
      </c>
      <c r="N1030" s="19" t="str">
        <f>IF($B1030&lt;&gt;"",ROUND(MAX(Worksheet!Y1030,Worksheet!Z1030),Worksheet!$N$3),"")</f>
        <v/>
      </c>
      <c r="Q1030" s="19"/>
      <c r="R1030" s="19"/>
    </row>
    <row r="1031" spans="2:18" x14ac:dyDescent="0.25">
      <c r="B1031" s="10" t="str">
        <f>IF(Worksheet!B1031&lt;&gt;"",Worksheet!B1031,"")</f>
        <v/>
      </c>
      <c r="C1031" s="12" t="str">
        <f t="shared" si="64"/>
        <v/>
      </c>
      <c r="D1031" s="12" t="str">
        <f t="shared" si="66"/>
        <v/>
      </c>
      <c r="E1031" s="31" t="str">
        <f>IF(Worksheet!I1031="","",Worksheet!I1031)</f>
        <v/>
      </c>
      <c r="F1031" s="32"/>
      <c r="G1031" s="33"/>
      <c r="J1031" s="19"/>
      <c r="K1031" s="19"/>
      <c r="L1031" s="19" t="str">
        <f>IF($B1031&lt;&gt;"",ROUND(MAX(Worksheet!W1031,Worksheet!AB1031),Worksheet!$N$3),"")</f>
        <v/>
      </c>
      <c r="M1031" s="19" t="str">
        <f>IF($B1031&lt;&gt;"",ROUND(MAX(Worksheet!X1031,Worksheet!AA1031),Worksheet!$N$3),"")</f>
        <v/>
      </c>
      <c r="N1031" s="19" t="str">
        <f>IF($B1031&lt;&gt;"",ROUND(MAX(Worksheet!Y1031,Worksheet!Z1031),Worksheet!$N$3),"")</f>
        <v/>
      </c>
      <c r="Q1031" s="19"/>
      <c r="R1031" s="19"/>
    </row>
    <row r="1032" spans="2:18" x14ac:dyDescent="0.25">
      <c r="B1032" s="10" t="str">
        <f>IF(Worksheet!B1032&lt;&gt;"",Worksheet!B1032,"")</f>
        <v/>
      </c>
      <c r="C1032" s="12" t="str">
        <f t="shared" si="64"/>
        <v/>
      </c>
      <c r="D1032" s="12" t="str">
        <f t="shared" si="66"/>
        <v/>
      </c>
      <c r="E1032" s="31" t="str">
        <f>IF(Worksheet!I1032="","",Worksheet!I1032)</f>
        <v/>
      </c>
      <c r="F1032" s="32"/>
      <c r="G1032" s="33"/>
      <c r="J1032" s="19"/>
      <c r="K1032" s="19"/>
      <c r="L1032" s="19" t="str">
        <f>IF($B1032&lt;&gt;"",ROUND(MAX(Worksheet!W1032,Worksheet!AB1032),Worksheet!$N$3),"")</f>
        <v/>
      </c>
      <c r="M1032" s="19" t="str">
        <f>IF($B1032&lt;&gt;"",ROUND(MAX(Worksheet!X1032,Worksheet!AA1032),Worksheet!$N$3),"")</f>
        <v/>
      </c>
      <c r="N1032" s="19" t="str">
        <f>IF($B1032&lt;&gt;"",ROUND(MAX(Worksheet!Y1032,Worksheet!Z1032),Worksheet!$N$3),"")</f>
        <v/>
      </c>
      <c r="Q1032" s="19"/>
      <c r="R1032" s="19"/>
    </row>
    <row r="1033" spans="2:18" x14ac:dyDescent="0.25">
      <c r="B1033" s="10" t="str">
        <f>IF(Worksheet!B1033&lt;&gt;"",Worksheet!B1033,"")</f>
        <v/>
      </c>
      <c r="C1033" s="12" t="str">
        <f t="shared" si="64"/>
        <v/>
      </c>
      <c r="D1033" s="12" t="str">
        <f t="shared" si="66"/>
        <v/>
      </c>
      <c r="E1033" s="31" t="str">
        <f>IF(Worksheet!I1033="","",Worksheet!I1033)</f>
        <v/>
      </c>
      <c r="F1033" s="32"/>
      <c r="G1033" s="33"/>
      <c r="J1033" s="19"/>
      <c r="K1033" s="19"/>
      <c r="L1033" s="19" t="str">
        <f>IF($B1033&lt;&gt;"",ROUND(MAX(Worksheet!W1033,Worksheet!AB1033),Worksheet!$N$3),"")</f>
        <v/>
      </c>
      <c r="M1033" s="19" t="str">
        <f>IF($B1033&lt;&gt;"",ROUND(MAX(Worksheet!X1033,Worksheet!AA1033),Worksheet!$N$3),"")</f>
        <v/>
      </c>
      <c r="N1033" s="19" t="str">
        <f>IF($B1033&lt;&gt;"",ROUND(MAX(Worksheet!Y1033,Worksheet!Z1033),Worksheet!$N$3),"")</f>
        <v/>
      </c>
      <c r="Q1033" s="19"/>
      <c r="R1033" s="19"/>
    </row>
    <row r="1034" spans="2:18" x14ac:dyDescent="0.25">
      <c r="J1034" s="19"/>
      <c r="K1034" s="19"/>
      <c r="L1034" s="19" t="str">
        <f>IF($B1034&lt;&gt;"",ROUND(MAX(Worksheet!W1034,Worksheet!AB1034),Worksheet!$N$3),"")</f>
        <v/>
      </c>
      <c r="M1034" s="19" t="str">
        <f>IF($B1034&lt;&gt;"",ROUND(MAX(Worksheet!X1034,Worksheet!AA1034),Worksheet!$N$3),"")</f>
        <v/>
      </c>
      <c r="N1034" s="19" t="str">
        <f>IF($B1034&lt;&gt;"",ROUND(MAX(Worksheet!Y1034,Worksheet!Z1034),Worksheet!$N$3),"")</f>
        <v/>
      </c>
      <c r="Q1034" s="19"/>
      <c r="R1034" s="19"/>
    </row>
    <row r="1035" spans="2:18" x14ac:dyDescent="0.25">
      <c r="B1035" s="61" t="s">
        <v>67</v>
      </c>
      <c r="C1035" s="61"/>
      <c r="D1035" s="61"/>
      <c r="E1035" s="61"/>
      <c r="F1035" s="61"/>
      <c r="G1035" s="61"/>
      <c r="H1035" s="2" t="str">
        <f>CONCATENATE("Page ",O1035," of ",$Q$1)</f>
        <v>Page 24 of 2</v>
      </c>
      <c r="J1035" s="19"/>
      <c r="K1035" s="19"/>
      <c r="L1035" s="19" t="e">
        <f>IF($B1035&lt;&gt;"",ROUND(MAX(Worksheet!W1035,Worksheet!AB1035),Worksheet!$N$3),"")</f>
        <v>#VALUE!</v>
      </c>
      <c r="M1035" s="19" t="e">
        <f>IF($B1035&lt;&gt;"",ROUND(MAX(Worksheet!X1035,Worksheet!AA1035),Worksheet!$N$3),"")</f>
        <v>#VALUE!</v>
      </c>
      <c r="N1035" s="19" t="e">
        <f>IF($B1035&lt;&gt;"",ROUND(MAX(Worksheet!Y1035,Worksheet!Z1035),Worksheet!$N$3),"")</f>
        <v>#VALUE!</v>
      </c>
      <c r="O1035" s="13">
        <f>O988+1</f>
        <v>24</v>
      </c>
      <c r="P1035" s="13">
        <f>P988+1</f>
        <v>24</v>
      </c>
      <c r="Q1035" s="19"/>
      <c r="R1035" s="19"/>
    </row>
    <row r="1036" spans="2:18" ht="18" x14ac:dyDescent="0.25">
      <c r="B1036" s="59" t="s">
        <v>72</v>
      </c>
      <c r="C1036" s="59"/>
      <c r="D1036" s="59"/>
      <c r="E1036" s="59"/>
      <c r="F1036" s="59"/>
      <c r="G1036" s="34"/>
      <c r="J1036" s="19"/>
      <c r="K1036" s="19"/>
      <c r="L1036" s="19" t="e">
        <f>IF($B1036&lt;&gt;"",ROUND(MAX(Worksheet!W1036,Worksheet!AB1036),Worksheet!$N$3),"")</f>
        <v>#VALUE!</v>
      </c>
      <c r="M1036" s="19" t="e">
        <f>IF($B1036&lt;&gt;"",ROUND(MAX(Worksheet!X1036,Worksheet!AA1036),Worksheet!$N$3),"")</f>
        <v>#VALUE!</v>
      </c>
      <c r="N1036" s="19" t="e">
        <f>IF($B1036&lt;&gt;"",ROUND(MAX(Worksheet!Y1036,Worksheet!Z1036),Worksheet!$N$3),"")</f>
        <v>#VALUE!</v>
      </c>
      <c r="Q1036" s="19"/>
      <c r="R1036" s="19"/>
    </row>
    <row r="1037" spans="2:18" ht="16.5" thickBot="1" x14ac:dyDescent="0.3">
      <c r="B1037" s="3" t="s">
        <v>31</v>
      </c>
      <c r="C1037" s="28">
        <f>$C$3</f>
        <v>0</v>
      </c>
      <c r="D1037" s="3" t="s">
        <v>24</v>
      </c>
      <c r="E1037" s="4" t="e">
        <f>#REF!</f>
        <v>#REF!</v>
      </c>
      <c r="G1037" s="5"/>
      <c r="J1037" s="19"/>
      <c r="K1037" s="19"/>
      <c r="L1037" s="19" t="e">
        <f>IF($B1037&lt;&gt;"",ROUND(MAX(Worksheet!W1037,Worksheet!AB1037),Worksheet!$N$3),"")</f>
        <v>#VALUE!</v>
      </c>
      <c r="M1037" s="19" t="e">
        <f>IF($B1037&lt;&gt;"",ROUND(MAX(Worksheet!X1037,Worksheet!AA1037),Worksheet!$N$3),"")</f>
        <v>#VALUE!</v>
      </c>
      <c r="N1037" s="19" t="e">
        <f>IF($B1037&lt;&gt;"",ROUND(MAX(Worksheet!Y1037,Worksheet!Z1037),Worksheet!$N$3),"")</f>
        <v>#VALUE!</v>
      </c>
      <c r="Q1037" s="19"/>
      <c r="R1037" s="19"/>
    </row>
    <row r="1038" spans="2:18" x14ac:dyDescent="0.25">
      <c r="G1038" s="6"/>
      <c r="J1038" s="19"/>
      <c r="K1038" s="19"/>
      <c r="L1038" s="19" t="str">
        <f>IF($B1038&lt;&gt;"",ROUND(MAX(Worksheet!W1038,Worksheet!AB1038),Worksheet!$N$3),"")</f>
        <v/>
      </c>
      <c r="M1038" s="19" t="str">
        <f>IF($B1038&lt;&gt;"",ROUND(MAX(Worksheet!X1038,Worksheet!AA1038),Worksheet!$N$3),"")</f>
        <v/>
      </c>
      <c r="N1038" s="19" t="str">
        <f>IF($B1038&lt;&gt;"",ROUND(MAX(Worksheet!Y1038,Worksheet!Z1038),Worksheet!$N$3),"")</f>
        <v/>
      </c>
      <c r="Q1038" s="19"/>
      <c r="R1038" s="19"/>
    </row>
    <row r="1039" spans="2:18" x14ac:dyDescent="0.25">
      <c r="C1039" s="60" t="s">
        <v>70</v>
      </c>
      <c r="D1039" s="60"/>
      <c r="G1039" s="6"/>
      <c r="J1039" s="19"/>
      <c r="K1039" s="19"/>
      <c r="L1039" s="19" t="str">
        <f>IF($B1039&lt;&gt;"",ROUND(MAX(Worksheet!W1039,Worksheet!AB1039),Worksheet!$N$3),"")</f>
        <v/>
      </c>
      <c r="M1039" s="19" t="str">
        <f>IF($B1039&lt;&gt;"",ROUND(MAX(Worksheet!X1039,Worksheet!AA1039),Worksheet!$N$3),"")</f>
        <v/>
      </c>
      <c r="N1039" s="19" t="str">
        <f>IF($B1039&lt;&gt;"",ROUND(MAX(Worksheet!Y1039,Worksheet!Z1039),Worksheet!$N$3),"")</f>
        <v/>
      </c>
      <c r="Q1039" s="19"/>
      <c r="R1039" s="19"/>
    </row>
    <row r="1040" spans="2:18" x14ac:dyDescent="0.25">
      <c r="B1040" s="7" t="s">
        <v>45</v>
      </c>
      <c r="C1040" s="7" t="s">
        <v>9</v>
      </c>
      <c r="D1040" s="7" t="s">
        <v>11</v>
      </c>
      <c r="E1040" s="35" t="s">
        <v>52</v>
      </c>
      <c r="F1040" s="35"/>
      <c r="G1040" s="35"/>
      <c r="J1040" s="19"/>
      <c r="K1040" s="19"/>
      <c r="L1040" s="19" t="e">
        <f>IF($B1040&lt;&gt;"",ROUND(MAX(Worksheet!W1040,Worksheet!AB1040),Worksheet!$N$3),"")</f>
        <v>#VALUE!</v>
      </c>
      <c r="M1040" s="19" t="e">
        <f>IF($B1040&lt;&gt;"",ROUND(MAX(Worksheet!X1040,Worksheet!AA1040),Worksheet!$N$3),"")</f>
        <v>#VALUE!</v>
      </c>
      <c r="N1040" s="19" t="e">
        <f>IF($B1040&lt;&gt;"",ROUND(MAX(Worksheet!Y1040,Worksheet!Z1040),Worksheet!$N$3),"")</f>
        <v>#VALUE!</v>
      </c>
      <c r="Q1040" s="19"/>
      <c r="R1040" s="19"/>
    </row>
    <row r="1041" spans="2:18" x14ac:dyDescent="0.25">
      <c r="B1041" s="10" t="str">
        <f>IF(Worksheet!B1041&lt;&gt;"",Worksheet!B1041,"")</f>
        <v/>
      </c>
      <c r="C1041" s="12" t="str">
        <f t="shared" ref="C1041:C1080" si="67">IF(ISERROR(L1041),"",L1041)</f>
        <v/>
      </c>
      <c r="D1041" s="12" t="str">
        <f t="shared" ref="D1041:D1056" si="68">IF(ISERROR(N1041),"",N1041)</f>
        <v/>
      </c>
      <c r="E1041" s="31" t="str">
        <f>IF(Worksheet!I1041="","",Worksheet!I1041)</f>
        <v/>
      </c>
      <c r="F1041" s="32"/>
      <c r="G1041" s="33"/>
      <c r="J1041" s="19"/>
      <c r="K1041" s="19"/>
      <c r="L1041" s="19" t="str">
        <f>IF($B1041&lt;&gt;"",ROUND(MAX(Worksheet!W1041,Worksheet!AB1041),Worksheet!$N$3),"")</f>
        <v/>
      </c>
      <c r="M1041" s="19" t="str">
        <f>IF($B1041&lt;&gt;"",ROUND(MAX(Worksheet!X1041,Worksheet!AA1041),Worksheet!$N$3),"")</f>
        <v/>
      </c>
      <c r="N1041" s="19" t="str">
        <f>IF($B1041&lt;&gt;"",ROUND(MAX(Worksheet!Y1041,Worksheet!Z1041),Worksheet!$N$3),"")</f>
        <v/>
      </c>
      <c r="Q1041" s="13">
        <f>IF(B1041="",Q994,Q994+1)</f>
        <v>2</v>
      </c>
      <c r="R1041" s="19"/>
    </row>
    <row r="1042" spans="2:18" x14ac:dyDescent="0.25">
      <c r="B1042" s="10" t="str">
        <f>IF(Worksheet!B1042&lt;&gt;"",Worksheet!B1042,"")</f>
        <v/>
      </c>
      <c r="C1042" s="12" t="str">
        <f t="shared" si="67"/>
        <v/>
      </c>
      <c r="D1042" s="12" t="str">
        <f t="shared" si="68"/>
        <v/>
      </c>
      <c r="E1042" s="31" t="str">
        <f>IF(Worksheet!I1042="","",Worksheet!I1042)</f>
        <v/>
      </c>
      <c r="F1042" s="32"/>
      <c r="G1042" s="33"/>
      <c r="J1042" s="19"/>
      <c r="K1042" s="19"/>
      <c r="L1042" s="19" t="str">
        <f>IF($B1042&lt;&gt;"",ROUND(MAX(Worksheet!W1042,Worksheet!AB1042),Worksheet!$N$3),"")</f>
        <v/>
      </c>
      <c r="M1042" s="19" t="str">
        <f>IF($B1042&lt;&gt;"",ROUND(MAX(Worksheet!X1042,Worksheet!AA1042),Worksheet!$N$3),"")</f>
        <v/>
      </c>
      <c r="N1042" s="19" t="str">
        <f>IF($B1042&lt;&gt;"",ROUND(MAX(Worksheet!Y1042,Worksheet!Z1042),Worksheet!$N$3),"")</f>
        <v/>
      </c>
      <c r="Q1042" s="19"/>
      <c r="R1042" s="19"/>
    </row>
    <row r="1043" spans="2:18" x14ac:dyDescent="0.25">
      <c r="B1043" s="10" t="str">
        <f>IF(Worksheet!B1043&lt;&gt;"",Worksheet!B1043,"")</f>
        <v/>
      </c>
      <c r="C1043" s="12" t="str">
        <f t="shared" si="67"/>
        <v/>
      </c>
      <c r="D1043" s="12" t="str">
        <f t="shared" si="68"/>
        <v/>
      </c>
      <c r="E1043" s="31" t="str">
        <f>IF(Worksheet!I1043="","",Worksheet!I1043)</f>
        <v/>
      </c>
      <c r="F1043" s="32"/>
      <c r="G1043" s="33"/>
      <c r="J1043" s="19"/>
      <c r="K1043" s="19"/>
      <c r="L1043" s="19" t="str">
        <f>IF($B1043&lt;&gt;"",ROUND(MAX(Worksheet!W1043,Worksheet!AB1043),Worksheet!$N$3),"")</f>
        <v/>
      </c>
      <c r="M1043" s="19" t="str">
        <f>IF($B1043&lt;&gt;"",ROUND(MAX(Worksheet!X1043,Worksheet!AA1043),Worksheet!$N$3),"")</f>
        <v/>
      </c>
      <c r="N1043" s="19" t="str">
        <f>IF($B1043&lt;&gt;"",ROUND(MAX(Worksheet!Y1043,Worksheet!Z1043),Worksheet!$N$3),"")</f>
        <v/>
      </c>
      <c r="Q1043" s="19"/>
      <c r="R1043" s="19"/>
    </row>
    <row r="1044" spans="2:18" x14ac:dyDescent="0.25">
      <c r="B1044" s="10" t="str">
        <f>IF(Worksheet!B1044&lt;&gt;"",Worksheet!B1044,"")</f>
        <v/>
      </c>
      <c r="C1044" s="12" t="str">
        <f t="shared" si="67"/>
        <v/>
      </c>
      <c r="D1044" s="12" t="str">
        <f t="shared" si="68"/>
        <v/>
      </c>
      <c r="E1044" s="31" t="str">
        <f>IF(Worksheet!I1044="","",Worksheet!I1044)</f>
        <v/>
      </c>
      <c r="F1044" s="32"/>
      <c r="G1044" s="33"/>
      <c r="J1044" s="19"/>
      <c r="K1044" s="19"/>
      <c r="L1044" s="19" t="str">
        <f>IF($B1044&lt;&gt;"",ROUND(MAX(Worksheet!W1044,Worksheet!AB1044),Worksheet!$N$3),"")</f>
        <v/>
      </c>
      <c r="M1044" s="19" t="str">
        <f>IF($B1044&lt;&gt;"",ROUND(MAX(Worksheet!X1044,Worksheet!AA1044),Worksheet!$N$3),"")</f>
        <v/>
      </c>
      <c r="N1044" s="19" t="str">
        <f>IF($B1044&lt;&gt;"",ROUND(MAX(Worksheet!Y1044,Worksheet!Z1044),Worksheet!$N$3),"")</f>
        <v/>
      </c>
      <c r="Q1044" s="19"/>
      <c r="R1044" s="19"/>
    </row>
    <row r="1045" spans="2:18" x14ac:dyDescent="0.25">
      <c r="B1045" s="10" t="str">
        <f>IF(Worksheet!B1045&lt;&gt;"",Worksheet!B1045,"")</f>
        <v/>
      </c>
      <c r="C1045" s="12" t="str">
        <f t="shared" si="67"/>
        <v/>
      </c>
      <c r="D1045" s="12" t="str">
        <f t="shared" si="68"/>
        <v/>
      </c>
      <c r="E1045" s="31" t="str">
        <f>IF(Worksheet!I1045="","",Worksheet!I1045)</f>
        <v/>
      </c>
      <c r="F1045" s="32"/>
      <c r="G1045" s="33"/>
      <c r="J1045" s="19"/>
      <c r="K1045" s="19"/>
      <c r="L1045" s="19" t="str">
        <f>IF($B1045&lt;&gt;"",ROUND(MAX(Worksheet!W1045,Worksheet!AB1045),Worksheet!$N$3),"")</f>
        <v/>
      </c>
      <c r="M1045" s="19" t="str">
        <f>IF($B1045&lt;&gt;"",ROUND(MAX(Worksheet!X1045,Worksheet!AA1045),Worksheet!$N$3),"")</f>
        <v/>
      </c>
      <c r="N1045" s="19" t="str">
        <f>IF($B1045&lt;&gt;"",ROUND(MAX(Worksheet!Y1045,Worksheet!Z1045),Worksheet!$N$3),"")</f>
        <v/>
      </c>
      <c r="Q1045" s="19"/>
      <c r="R1045" s="19"/>
    </row>
    <row r="1046" spans="2:18" x14ac:dyDescent="0.25">
      <c r="B1046" s="10" t="str">
        <f>IF(Worksheet!B1046&lt;&gt;"",Worksheet!B1046,"")</f>
        <v/>
      </c>
      <c r="C1046" s="12" t="str">
        <f t="shared" si="67"/>
        <v/>
      </c>
      <c r="D1046" s="12" t="str">
        <f t="shared" si="68"/>
        <v/>
      </c>
      <c r="E1046" s="31" t="str">
        <f>IF(Worksheet!I1046="","",Worksheet!I1046)</f>
        <v/>
      </c>
      <c r="F1046" s="32"/>
      <c r="G1046" s="33"/>
      <c r="J1046" s="19"/>
      <c r="K1046" s="19"/>
      <c r="L1046" s="19" t="str">
        <f>IF($B1046&lt;&gt;"",ROUND(MAX(Worksheet!W1046,Worksheet!AB1046),Worksheet!$N$3),"")</f>
        <v/>
      </c>
      <c r="M1046" s="19" t="str">
        <f>IF($B1046&lt;&gt;"",ROUND(MAX(Worksheet!X1046,Worksheet!AA1046),Worksheet!$N$3),"")</f>
        <v/>
      </c>
      <c r="N1046" s="19" t="str">
        <f>IF($B1046&lt;&gt;"",ROUND(MAX(Worksheet!Y1046,Worksheet!Z1046),Worksheet!$N$3),"")</f>
        <v/>
      </c>
      <c r="Q1046" s="19"/>
      <c r="R1046" s="19"/>
    </row>
    <row r="1047" spans="2:18" x14ac:dyDescent="0.25">
      <c r="B1047" s="10" t="str">
        <f>IF(Worksheet!B1047&lt;&gt;"",Worksheet!B1047,"")</f>
        <v/>
      </c>
      <c r="C1047" s="12" t="str">
        <f t="shared" si="67"/>
        <v/>
      </c>
      <c r="D1047" s="12" t="str">
        <f t="shared" si="68"/>
        <v/>
      </c>
      <c r="E1047" s="31" t="str">
        <f>IF(Worksheet!I1047="","",Worksheet!I1047)</f>
        <v/>
      </c>
      <c r="F1047" s="32"/>
      <c r="G1047" s="33"/>
      <c r="J1047" s="19"/>
      <c r="K1047" s="19"/>
      <c r="L1047" s="19" t="str">
        <f>IF($B1047&lt;&gt;"",ROUND(MAX(Worksheet!W1047,Worksheet!AB1047),Worksheet!$N$3),"")</f>
        <v/>
      </c>
      <c r="M1047" s="19" t="str">
        <f>IF($B1047&lt;&gt;"",ROUND(MAX(Worksheet!X1047,Worksheet!AA1047),Worksheet!$N$3),"")</f>
        <v/>
      </c>
      <c r="N1047" s="19" t="str">
        <f>IF($B1047&lt;&gt;"",ROUND(MAX(Worksheet!Y1047,Worksheet!Z1047),Worksheet!$N$3),"")</f>
        <v/>
      </c>
      <c r="Q1047" s="19"/>
      <c r="R1047" s="19"/>
    </row>
    <row r="1048" spans="2:18" x14ac:dyDescent="0.25">
      <c r="B1048" s="10" t="str">
        <f>IF(Worksheet!B1048&lt;&gt;"",Worksheet!B1048,"")</f>
        <v/>
      </c>
      <c r="C1048" s="12" t="str">
        <f t="shared" si="67"/>
        <v/>
      </c>
      <c r="D1048" s="12" t="str">
        <f t="shared" si="68"/>
        <v/>
      </c>
      <c r="E1048" s="31" t="str">
        <f>IF(Worksheet!I1048="","",Worksheet!I1048)</f>
        <v/>
      </c>
      <c r="F1048" s="32"/>
      <c r="G1048" s="33"/>
      <c r="J1048" s="19"/>
      <c r="K1048" s="19"/>
      <c r="L1048" s="19" t="str">
        <f>IF($B1048&lt;&gt;"",ROUND(MAX(Worksheet!W1048,Worksheet!AB1048),Worksheet!$N$3),"")</f>
        <v/>
      </c>
      <c r="M1048" s="19" t="str">
        <f>IF($B1048&lt;&gt;"",ROUND(MAX(Worksheet!X1048,Worksheet!AA1048),Worksheet!$N$3),"")</f>
        <v/>
      </c>
      <c r="N1048" s="19" t="str">
        <f>IF($B1048&lt;&gt;"",ROUND(MAX(Worksheet!Y1048,Worksheet!Z1048),Worksheet!$N$3),"")</f>
        <v/>
      </c>
      <c r="Q1048" s="19"/>
      <c r="R1048" s="19"/>
    </row>
    <row r="1049" spans="2:18" x14ac:dyDescent="0.25">
      <c r="B1049" s="10" t="str">
        <f>IF(Worksheet!B1049&lt;&gt;"",Worksheet!B1049,"")</f>
        <v/>
      </c>
      <c r="C1049" s="12" t="str">
        <f t="shared" si="67"/>
        <v/>
      </c>
      <c r="D1049" s="12" t="str">
        <f t="shared" si="68"/>
        <v/>
      </c>
      <c r="E1049" s="31" t="str">
        <f>IF(Worksheet!I1049="","",Worksheet!I1049)</f>
        <v/>
      </c>
      <c r="F1049" s="32"/>
      <c r="G1049" s="33"/>
      <c r="J1049" s="19"/>
      <c r="K1049" s="19"/>
      <c r="L1049" s="19" t="str">
        <f>IF($B1049&lt;&gt;"",ROUND(MAX(Worksheet!W1049,Worksheet!AB1049),Worksheet!$N$3),"")</f>
        <v/>
      </c>
      <c r="M1049" s="19" t="str">
        <f>IF($B1049&lt;&gt;"",ROUND(MAX(Worksheet!X1049,Worksheet!AA1049),Worksheet!$N$3),"")</f>
        <v/>
      </c>
      <c r="N1049" s="19" t="str">
        <f>IF($B1049&lt;&gt;"",ROUND(MAX(Worksheet!Y1049,Worksheet!Z1049),Worksheet!$N$3),"")</f>
        <v/>
      </c>
      <c r="Q1049" s="19"/>
      <c r="R1049" s="19"/>
    </row>
    <row r="1050" spans="2:18" x14ac:dyDescent="0.25">
      <c r="B1050" s="10" t="str">
        <f>IF(Worksheet!B1050&lt;&gt;"",Worksheet!B1050,"")</f>
        <v/>
      </c>
      <c r="C1050" s="12" t="str">
        <f t="shared" si="67"/>
        <v/>
      </c>
      <c r="D1050" s="12" t="str">
        <f t="shared" si="68"/>
        <v/>
      </c>
      <c r="E1050" s="31" t="str">
        <f>IF(Worksheet!I1050="","",Worksheet!I1050)</f>
        <v/>
      </c>
      <c r="F1050" s="32"/>
      <c r="G1050" s="33"/>
      <c r="J1050" s="19"/>
      <c r="K1050" s="19"/>
      <c r="L1050" s="19" t="str">
        <f>IF($B1050&lt;&gt;"",ROUND(MAX(Worksheet!W1050,Worksheet!AB1050),Worksheet!$N$3),"")</f>
        <v/>
      </c>
      <c r="M1050" s="19" t="str">
        <f>IF($B1050&lt;&gt;"",ROUND(MAX(Worksheet!X1050,Worksheet!AA1050),Worksheet!$N$3),"")</f>
        <v/>
      </c>
      <c r="N1050" s="19" t="str">
        <f>IF($B1050&lt;&gt;"",ROUND(MAX(Worksheet!Y1050,Worksheet!Z1050),Worksheet!$N$3),"")</f>
        <v/>
      </c>
      <c r="Q1050" s="19"/>
      <c r="R1050" s="19"/>
    </row>
    <row r="1051" spans="2:18" x14ac:dyDescent="0.25">
      <c r="B1051" s="10" t="str">
        <f>IF(Worksheet!B1051&lt;&gt;"",Worksheet!B1051,"")</f>
        <v/>
      </c>
      <c r="C1051" s="12" t="str">
        <f t="shared" si="67"/>
        <v/>
      </c>
      <c r="D1051" s="12" t="str">
        <f t="shared" si="68"/>
        <v/>
      </c>
      <c r="E1051" s="31" t="str">
        <f>IF(Worksheet!I1051="","",Worksheet!I1051)</f>
        <v/>
      </c>
      <c r="F1051" s="32"/>
      <c r="G1051" s="33"/>
      <c r="J1051" s="19"/>
      <c r="K1051" s="19"/>
      <c r="L1051" s="19" t="str">
        <f>IF($B1051&lt;&gt;"",ROUND(MAX(Worksheet!W1051,Worksheet!AB1051),Worksheet!$N$3),"")</f>
        <v/>
      </c>
      <c r="M1051" s="19" t="str">
        <f>IF($B1051&lt;&gt;"",ROUND(MAX(Worksheet!X1051,Worksheet!AA1051),Worksheet!$N$3),"")</f>
        <v/>
      </c>
      <c r="N1051" s="19" t="str">
        <f>IF($B1051&lt;&gt;"",ROUND(MAX(Worksheet!Y1051,Worksheet!Z1051),Worksheet!$N$3),"")</f>
        <v/>
      </c>
      <c r="Q1051" s="19"/>
      <c r="R1051" s="19"/>
    </row>
    <row r="1052" spans="2:18" x14ac:dyDescent="0.25">
      <c r="B1052" s="10" t="str">
        <f>IF(Worksheet!B1052&lt;&gt;"",Worksheet!B1052,"")</f>
        <v/>
      </c>
      <c r="C1052" s="12" t="str">
        <f t="shared" si="67"/>
        <v/>
      </c>
      <c r="D1052" s="12" t="str">
        <f t="shared" si="68"/>
        <v/>
      </c>
      <c r="E1052" s="31" t="str">
        <f>IF(Worksheet!I1052="","",Worksheet!I1052)</f>
        <v/>
      </c>
      <c r="F1052" s="32"/>
      <c r="G1052" s="33"/>
      <c r="J1052" s="19"/>
      <c r="K1052" s="19"/>
      <c r="L1052" s="19" t="str">
        <f>IF($B1052&lt;&gt;"",ROUND(MAX(Worksheet!W1052,Worksheet!AB1052),Worksheet!$N$3),"")</f>
        <v/>
      </c>
      <c r="M1052" s="19" t="str">
        <f>IF($B1052&lt;&gt;"",ROUND(MAX(Worksheet!X1052,Worksheet!AA1052),Worksheet!$N$3),"")</f>
        <v/>
      </c>
      <c r="N1052" s="19" t="str">
        <f>IF($B1052&lt;&gt;"",ROUND(MAX(Worksheet!Y1052,Worksheet!Z1052),Worksheet!$N$3),"")</f>
        <v/>
      </c>
      <c r="Q1052" s="19"/>
      <c r="R1052" s="19"/>
    </row>
    <row r="1053" spans="2:18" x14ac:dyDescent="0.25">
      <c r="B1053" s="10" t="str">
        <f>IF(Worksheet!B1053&lt;&gt;"",Worksheet!B1053,"")</f>
        <v/>
      </c>
      <c r="C1053" s="12" t="str">
        <f t="shared" si="67"/>
        <v/>
      </c>
      <c r="D1053" s="12" t="str">
        <f t="shared" si="68"/>
        <v/>
      </c>
      <c r="E1053" s="31" t="str">
        <f>IF(Worksheet!I1053="","",Worksheet!I1053)</f>
        <v/>
      </c>
      <c r="F1053" s="32"/>
      <c r="G1053" s="33"/>
      <c r="J1053" s="19"/>
      <c r="K1053" s="19"/>
      <c r="L1053" s="19" t="str">
        <f>IF($B1053&lt;&gt;"",ROUND(MAX(Worksheet!W1053,Worksheet!AB1053),Worksheet!$N$3),"")</f>
        <v/>
      </c>
      <c r="M1053" s="19" t="str">
        <f>IF($B1053&lt;&gt;"",ROUND(MAX(Worksheet!X1053,Worksheet!AA1053),Worksheet!$N$3),"")</f>
        <v/>
      </c>
      <c r="N1053" s="19" t="str">
        <f>IF($B1053&lt;&gt;"",ROUND(MAX(Worksheet!Y1053,Worksheet!Z1053),Worksheet!$N$3),"")</f>
        <v/>
      </c>
      <c r="Q1053" s="19"/>
      <c r="R1053" s="19"/>
    </row>
    <row r="1054" spans="2:18" x14ac:dyDescent="0.25">
      <c r="B1054" s="10" t="str">
        <f>IF(Worksheet!B1054&lt;&gt;"",Worksheet!B1054,"")</f>
        <v/>
      </c>
      <c r="C1054" s="12" t="str">
        <f t="shared" si="67"/>
        <v/>
      </c>
      <c r="D1054" s="12" t="str">
        <f t="shared" si="68"/>
        <v/>
      </c>
      <c r="E1054" s="31" t="str">
        <f>IF(Worksheet!I1054="","",Worksheet!I1054)</f>
        <v/>
      </c>
      <c r="F1054" s="32"/>
      <c r="G1054" s="33"/>
      <c r="J1054" s="19"/>
      <c r="K1054" s="19"/>
      <c r="L1054" s="19" t="str">
        <f>IF($B1054&lt;&gt;"",ROUND(MAX(Worksheet!W1054,Worksheet!AB1054),Worksheet!$N$3),"")</f>
        <v/>
      </c>
      <c r="M1054" s="19" t="str">
        <f>IF($B1054&lt;&gt;"",ROUND(MAX(Worksheet!X1054,Worksheet!AA1054),Worksheet!$N$3),"")</f>
        <v/>
      </c>
      <c r="N1054" s="19" t="str">
        <f>IF($B1054&lt;&gt;"",ROUND(MAX(Worksheet!Y1054,Worksheet!Z1054),Worksheet!$N$3),"")</f>
        <v/>
      </c>
      <c r="Q1054" s="19"/>
      <c r="R1054" s="19"/>
    </row>
    <row r="1055" spans="2:18" x14ac:dyDescent="0.25">
      <c r="B1055" s="10" t="str">
        <f>IF(Worksheet!B1055&lt;&gt;"",Worksheet!B1055,"")</f>
        <v/>
      </c>
      <c r="C1055" s="12" t="str">
        <f t="shared" si="67"/>
        <v/>
      </c>
      <c r="D1055" s="12" t="str">
        <f t="shared" si="68"/>
        <v/>
      </c>
      <c r="E1055" s="31" t="str">
        <f>IF(Worksheet!I1055="","",Worksheet!I1055)</f>
        <v/>
      </c>
      <c r="F1055" s="32"/>
      <c r="G1055" s="33"/>
      <c r="J1055" s="19"/>
      <c r="K1055" s="19"/>
      <c r="L1055" s="19" t="str">
        <f>IF($B1055&lt;&gt;"",ROUND(MAX(Worksheet!W1055,Worksheet!AB1055),Worksheet!$N$3),"")</f>
        <v/>
      </c>
      <c r="M1055" s="19" t="str">
        <f>IF($B1055&lt;&gt;"",ROUND(MAX(Worksheet!X1055,Worksheet!AA1055),Worksheet!$N$3),"")</f>
        <v/>
      </c>
      <c r="N1055" s="19" t="str">
        <f>IF($B1055&lt;&gt;"",ROUND(MAX(Worksheet!Y1055,Worksheet!Z1055),Worksheet!$N$3),"")</f>
        <v/>
      </c>
      <c r="Q1055" s="19"/>
      <c r="R1055" s="19"/>
    </row>
    <row r="1056" spans="2:18" x14ac:dyDescent="0.25">
      <c r="B1056" s="10" t="str">
        <f>IF(Worksheet!B1056&lt;&gt;"",Worksheet!B1056,"")</f>
        <v/>
      </c>
      <c r="C1056" s="12" t="str">
        <f t="shared" si="67"/>
        <v/>
      </c>
      <c r="D1056" s="12" t="str">
        <f t="shared" si="68"/>
        <v/>
      </c>
      <c r="E1056" s="31" t="str">
        <f>IF(Worksheet!I1056="","",Worksheet!I1056)</f>
        <v/>
      </c>
      <c r="F1056" s="32"/>
      <c r="G1056" s="33"/>
      <c r="J1056" s="19"/>
      <c r="K1056" s="19"/>
      <c r="L1056" s="19" t="str">
        <f>IF($B1056&lt;&gt;"",ROUND(MAX(Worksheet!W1056,Worksheet!AB1056),Worksheet!$N$3),"")</f>
        <v/>
      </c>
      <c r="M1056" s="19" t="str">
        <f>IF($B1056&lt;&gt;"",ROUND(MAX(Worksheet!X1056,Worksheet!AA1056),Worksheet!$N$3),"")</f>
        <v/>
      </c>
      <c r="N1056" s="19" t="str">
        <f>IF($B1056&lt;&gt;"",ROUND(MAX(Worksheet!Y1056,Worksheet!Z1056),Worksheet!$N$3),"")</f>
        <v/>
      </c>
      <c r="Q1056" s="19"/>
      <c r="R1056" s="19"/>
    </row>
    <row r="1057" spans="2:18" x14ac:dyDescent="0.25">
      <c r="B1057" s="10" t="str">
        <f>IF(Worksheet!B1057&lt;&gt;"",Worksheet!B1057,"")</f>
        <v/>
      </c>
      <c r="C1057" s="12" t="str">
        <f t="shared" si="67"/>
        <v/>
      </c>
      <c r="D1057" s="12" t="str">
        <f t="shared" ref="D1057:D1080" si="69">IF(ISERROR(N1057),"",N1057)</f>
        <v/>
      </c>
      <c r="E1057" s="31" t="str">
        <f>IF(Worksheet!I1057="","",Worksheet!I1057)</f>
        <v/>
      </c>
      <c r="F1057" s="32"/>
      <c r="G1057" s="33"/>
      <c r="J1057" s="19"/>
      <c r="K1057" s="19"/>
      <c r="L1057" s="19" t="str">
        <f>IF($B1057&lt;&gt;"",ROUND(MAX(Worksheet!W1057,Worksheet!AB1057),Worksheet!$N$3),"")</f>
        <v/>
      </c>
      <c r="M1057" s="19" t="str">
        <f>IF($B1057&lt;&gt;"",ROUND(MAX(Worksheet!X1057,Worksheet!AA1057),Worksheet!$N$3),"")</f>
        <v/>
      </c>
      <c r="N1057" s="19" t="str">
        <f>IF($B1057&lt;&gt;"",ROUND(MAX(Worksheet!Y1057,Worksheet!Z1057),Worksheet!$N$3),"")</f>
        <v/>
      </c>
      <c r="Q1057" s="19"/>
      <c r="R1057" s="19"/>
    </row>
    <row r="1058" spans="2:18" x14ac:dyDescent="0.25">
      <c r="B1058" s="10" t="str">
        <f>IF(Worksheet!B1058&lt;&gt;"",Worksheet!B1058,"")</f>
        <v/>
      </c>
      <c r="C1058" s="12" t="str">
        <f t="shared" si="67"/>
        <v/>
      </c>
      <c r="D1058" s="12" t="str">
        <f t="shared" si="69"/>
        <v/>
      </c>
      <c r="E1058" s="31" t="str">
        <f>IF(Worksheet!I1058="","",Worksheet!I1058)</f>
        <v/>
      </c>
      <c r="F1058" s="32"/>
      <c r="G1058" s="33"/>
      <c r="J1058" s="19"/>
      <c r="K1058" s="19"/>
      <c r="L1058" s="19" t="str">
        <f>IF($B1058&lt;&gt;"",ROUND(MAX(Worksheet!W1058,Worksheet!AB1058),Worksheet!$N$3),"")</f>
        <v/>
      </c>
      <c r="M1058" s="19" t="str">
        <f>IF($B1058&lt;&gt;"",ROUND(MAX(Worksheet!X1058,Worksheet!AA1058),Worksheet!$N$3),"")</f>
        <v/>
      </c>
      <c r="N1058" s="19" t="str">
        <f>IF($B1058&lt;&gt;"",ROUND(MAX(Worksheet!Y1058,Worksheet!Z1058),Worksheet!$N$3),"")</f>
        <v/>
      </c>
      <c r="Q1058" s="19"/>
      <c r="R1058" s="19"/>
    </row>
    <row r="1059" spans="2:18" x14ac:dyDescent="0.25">
      <c r="B1059" s="10" t="str">
        <f>IF(Worksheet!B1059&lt;&gt;"",Worksheet!B1059,"")</f>
        <v/>
      </c>
      <c r="C1059" s="12" t="str">
        <f t="shared" si="67"/>
        <v/>
      </c>
      <c r="D1059" s="12" t="str">
        <f t="shared" si="69"/>
        <v/>
      </c>
      <c r="E1059" s="31" t="str">
        <f>IF(Worksheet!I1059="","",Worksheet!I1059)</f>
        <v/>
      </c>
      <c r="F1059" s="32"/>
      <c r="G1059" s="33"/>
      <c r="J1059" s="19"/>
      <c r="K1059" s="19"/>
      <c r="L1059" s="19" t="str">
        <f>IF($B1059&lt;&gt;"",ROUND(MAX(Worksheet!W1059,Worksheet!AB1059),Worksheet!$N$3),"")</f>
        <v/>
      </c>
      <c r="M1059" s="19" t="str">
        <f>IF($B1059&lt;&gt;"",ROUND(MAX(Worksheet!X1059,Worksheet!AA1059),Worksheet!$N$3),"")</f>
        <v/>
      </c>
      <c r="N1059" s="19" t="str">
        <f>IF($B1059&lt;&gt;"",ROUND(MAX(Worksheet!Y1059,Worksheet!Z1059),Worksheet!$N$3),"")</f>
        <v/>
      </c>
      <c r="Q1059" s="19"/>
      <c r="R1059" s="19"/>
    </row>
    <row r="1060" spans="2:18" x14ac:dyDescent="0.25">
      <c r="B1060" s="10" t="str">
        <f>IF(Worksheet!B1060&lt;&gt;"",Worksheet!B1060,"")</f>
        <v/>
      </c>
      <c r="C1060" s="12" t="str">
        <f t="shared" si="67"/>
        <v/>
      </c>
      <c r="D1060" s="12" t="str">
        <f t="shared" si="69"/>
        <v/>
      </c>
      <c r="E1060" s="31" t="str">
        <f>IF(Worksheet!I1060="","",Worksheet!I1060)</f>
        <v/>
      </c>
      <c r="F1060" s="32"/>
      <c r="G1060" s="33"/>
      <c r="J1060" s="19"/>
      <c r="K1060" s="19"/>
      <c r="L1060" s="19" t="str">
        <f>IF($B1060&lt;&gt;"",ROUND(MAX(Worksheet!W1060,Worksheet!AB1060),Worksheet!$N$3),"")</f>
        <v/>
      </c>
      <c r="M1060" s="19" t="str">
        <f>IF($B1060&lt;&gt;"",ROUND(MAX(Worksheet!X1060,Worksheet!AA1060),Worksheet!$N$3),"")</f>
        <v/>
      </c>
      <c r="N1060" s="19" t="str">
        <f>IF($B1060&lt;&gt;"",ROUND(MAX(Worksheet!Y1060,Worksheet!Z1060),Worksheet!$N$3),"")</f>
        <v/>
      </c>
      <c r="Q1060" s="19"/>
      <c r="R1060" s="19"/>
    </row>
    <row r="1061" spans="2:18" x14ac:dyDescent="0.25">
      <c r="B1061" s="10" t="str">
        <f>IF(Worksheet!B1061&lt;&gt;"",Worksheet!B1061,"")</f>
        <v/>
      </c>
      <c r="C1061" s="12" t="str">
        <f t="shared" si="67"/>
        <v/>
      </c>
      <c r="D1061" s="12" t="str">
        <f t="shared" si="69"/>
        <v/>
      </c>
      <c r="E1061" s="31" t="str">
        <f>IF(Worksheet!I1061="","",Worksheet!I1061)</f>
        <v/>
      </c>
      <c r="F1061" s="32"/>
      <c r="G1061" s="33"/>
      <c r="J1061" s="19"/>
      <c r="K1061" s="19"/>
      <c r="L1061" s="19" t="str">
        <f>IF($B1061&lt;&gt;"",ROUND(MAX(Worksheet!W1061,Worksheet!AB1061),Worksheet!$N$3),"")</f>
        <v/>
      </c>
      <c r="M1061" s="19" t="str">
        <f>IF($B1061&lt;&gt;"",ROUND(MAX(Worksheet!X1061,Worksheet!AA1061),Worksheet!$N$3),"")</f>
        <v/>
      </c>
      <c r="N1061" s="19" t="str">
        <f>IF($B1061&lt;&gt;"",ROUND(MAX(Worksheet!Y1061,Worksheet!Z1061),Worksheet!$N$3),"")</f>
        <v/>
      </c>
      <c r="Q1061" s="19"/>
      <c r="R1061" s="19"/>
    </row>
    <row r="1062" spans="2:18" x14ac:dyDescent="0.25">
      <c r="B1062" s="10" t="str">
        <f>IF(Worksheet!B1062&lt;&gt;"",Worksheet!B1062,"")</f>
        <v/>
      </c>
      <c r="C1062" s="12" t="str">
        <f t="shared" si="67"/>
        <v/>
      </c>
      <c r="D1062" s="12" t="str">
        <f t="shared" si="69"/>
        <v/>
      </c>
      <c r="E1062" s="31" t="str">
        <f>IF(Worksheet!I1062="","",Worksheet!I1062)</f>
        <v/>
      </c>
      <c r="F1062" s="32"/>
      <c r="G1062" s="33"/>
      <c r="J1062" s="19"/>
      <c r="K1062" s="19"/>
      <c r="L1062" s="19" t="str">
        <f>IF($B1062&lt;&gt;"",ROUND(MAX(Worksheet!W1062,Worksheet!AB1062),Worksheet!$N$3),"")</f>
        <v/>
      </c>
      <c r="M1062" s="19" t="str">
        <f>IF($B1062&lt;&gt;"",ROUND(MAX(Worksheet!X1062,Worksheet!AA1062),Worksheet!$N$3),"")</f>
        <v/>
      </c>
      <c r="N1062" s="19" t="str">
        <f>IF($B1062&lt;&gt;"",ROUND(MAX(Worksheet!Y1062,Worksheet!Z1062),Worksheet!$N$3),"")</f>
        <v/>
      </c>
      <c r="Q1062" s="19"/>
      <c r="R1062" s="19"/>
    </row>
    <row r="1063" spans="2:18" x14ac:dyDescent="0.25">
      <c r="B1063" s="10" t="str">
        <f>IF(Worksheet!B1063&lt;&gt;"",Worksheet!B1063,"")</f>
        <v/>
      </c>
      <c r="C1063" s="12" t="str">
        <f t="shared" si="67"/>
        <v/>
      </c>
      <c r="D1063" s="12" t="str">
        <f t="shared" si="69"/>
        <v/>
      </c>
      <c r="E1063" s="31" t="str">
        <f>IF(Worksheet!I1063="","",Worksheet!I1063)</f>
        <v/>
      </c>
      <c r="F1063" s="32"/>
      <c r="G1063" s="33"/>
      <c r="J1063" s="19"/>
      <c r="K1063" s="19"/>
      <c r="L1063" s="19" t="str">
        <f>IF($B1063&lt;&gt;"",ROUND(MAX(Worksheet!W1063,Worksheet!AB1063),Worksheet!$N$3),"")</f>
        <v/>
      </c>
      <c r="M1063" s="19" t="str">
        <f>IF($B1063&lt;&gt;"",ROUND(MAX(Worksheet!X1063,Worksheet!AA1063),Worksheet!$N$3),"")</f>
        <v/>
      </c>
      <c r="N1063" s="19" t="str">
        <f>IF($B1063&lt;&gt;"",ROUND(MAX(Worksheet!Y1063,Worksheet!Z1063),Worksheet!$N$3),"")</f>
        <v/>
      </c>
      <c r="Q1063" s="19"/>
      <c r="R1063" s="19"/>
    </row>
    <row r="1064" spans="2:18" x14ac:dyDescent="0.25">
      <c r="B1064" s="10" t="str">
        <f>IF(Worksheet!B1064&lt;&gt;"",Worksheet!B1064,"")</f>
        <v/>
      </c>
      <c r="C1064" s="12" t="str">
        <f t="shared" si="67"/>
        <v/>
      </c>
      <c r="D1064" s="12" t="str">
        <f t="shared" si="69"/>
        <v/>
      </c>
      <c r="E1064" s="31" t="str">
        <f>IF(Worksheet!I1064="","",Worksheet!I1064)</f>
        <v/>
      </c>
      <c r="F1064" s="32"/>
      <c r="G1064" s="33"/>
      <c r="J1064" s="19"/>
      <c r="K1064" s="19"/>
      <c r="L1064" s="19" t="str">
        <f>IF($B1064&lt;&gt;"",ROUND(MAX(Worksheet!W1064,Worksheet!AB1064),Worksheet!$N$3),"")</f>
        <v/>
      </c>
      <c r="M1064" s="19" t="str">
        <f>IF($B1064&lt;&gt;"",ROUND(MAX(Worksheet!X1064,Worksheet!AA1064),Worksheet!$N$3),"")</f>
        <v/>
      </c>
      <c r="N1064" s="19" t="str">
        <f>IF($B1064&lt;&gt;"",ROUND(MAX(Worksheet!Y1064,Worksheet!Z1064),Worksheet!$N$3),"")</f>
        <v/>
      </c>
      <c r="Q1064" s="19"/>
      <c r="R1064" s="19"/>
    </row>
    <row r="1065" spans="2:18" x14ac:dyDescent="0.25">
      <c r="B1065" s="10" t="str">
        <f>IF(Worksheet!B1065&lt;&gt;"",Worksheet!B1065,"")</f>
        <v/>
      </c>
      <c r="C1065" s="12" t="str">
        <f t="shared" si="67"/>
        <v/>
      </c>
      <c r="D1065" s="12" t="str">
        <f t="shared" si="69"/>
        <v/>
      </c>
      <c r="E1065" s="31" t="str">
        <f>IF(Worksheet!I1065="","",Worksheet!I1065)</f>
        <v/>
      </c>
      <c r="F1065" s="32"/>
      <c r="G1065" s="33"/>
      <c r="J1065" s="19"/>
      <c r="K1065" s="19"/>
      <c r="L1065" s="19" t="str">
        <f>IF($B1065&lt;&gt;"",ROUND(MAX(Worksheet!W1065,Worksheet!AB1065),Worksheet!$N$3),"")</f>
        <v/>
      </c>
      <c r="M1065" s="19" t="str">
        <f>IF($B1065&lt;&gt;"",ROUND(MAX(Worksheet!X1065,Worksheet!AA1065),Worksheet!$N$3),"")</f>
        <v/>
      </c>
      <c r="N1065" s="19" t="str">
        <f>IF($B1065&lt;&gt;"",ROUND(MAX(Worksheet!Y1065,Worksheet!Z1065),Worksheet!$N$3),"")</f>
        <v/>
      </c>
      <c r="Q1065" s="19"/>
      <c r="R1065" s="19"/>
    </row>
    <row r="1066" spans="2:18" x14ac:dyDescent="0.25">
      <c r="B1066" s="10" t="str">
        <f>IF(Worksheet!B1066&lt;&gt;"",Worksheet!B1066,"")</f>
        <v/>
      </c>
      <c r="C1066" s="12" t="str">
        <f t="shared" si="67"/>
        <v/>
      </c>
      <c r="D1066" s="12" t="str">
        <f t="shared" si="69"/>
        <v/>
      </c>
      <c r="E1066" s="31" t="str">
        <f>IF(Worksheet!I1066="","",Worksheet!I1066)</f>
        <v/>
      </c>
      <c r="F1066" s="32"/>
      <c r="G1066" s="33"/>
      <c r="J1066" s="19"/>
      <c r="K1066" s="19"/>
      <c r="L1066" s="19" t="str">
        <f>IF($B1066&lt;&gt;"",ROUND(MAX(Worksheet!W1066,Worksheet!AB1066),Worksheet!$N$3),"")</f>
        <v/>
      </c>
      <c r="M1066" s="19" t="str">
        <f>IF($B1066&lt;&gt;"",ROUND(MAX(Worksheet!X1066,Worksheet!AA1066),Worksheet!$N$3),"")</f>
        <v/>
      </c>
      <c r="N1066" s="19" t="str">
        <f>IF($B1066&lt;&gt;"",ROUND(MAX(Worksheet!Y1066,Worksheet!Z1066),Worksheet!$N$3),"")</f>
        <v/>
      </c>
      <c r="Q1066" s="19"/>
      <c r="R1066" s="19"/>
    </row>
    <row r="1067" spans="2:18" x14ac:dyDescent="0.25">
      <c r="B1067" s="10" t="str">
        <f>IF(Worksheet!B1067&lt;&gt;"",Worksheet!B1067,"")</f>
        <v/>
      </c>
      <c r="C1067" s="12" t="str">
        <f t="shared" si="67"/>
        <v/>
      </c>
      <c r="D1067" s="12" t="str">
        <f t="shared" si="69"/>
        <v/>
      </c>
      <c r="E1067" s="31" t="str">
        <f>IF(Worksheet!I1067="","",Worksheet!I1067)</f>
        <v/>
      </c>
      <c r="F1067" s="32"/>
      <c r="G1067" s="33"/>
      <c r="J1067" s="19"/>
      <c r="K1067" s="19"/>
      <c r="L1067" s="19" t="str">
        <f>IF($B1067&lt;&gt;"",ROUND(MAX(Worksheet!W1067,Worksheet!AB1067),Worksheet!$N$3),"")</f>
        <v/>
      </c>
      <c r="M1067" s="19" t="str">
        <f>IF($B1067&lt;&gt;"",ROUND(MAX(Worksheet!X1067,Worksheet!AA1067),Worksheet!$N$3),"")</f>
        <v/>
      </c>
      <c r="N1067" s="19" t="str">
        <f>IF($B1067&lt;&gt;"",ROUND(MAX(Worksheet!Y1067,Worksheet!Z1067),Worksheet!$N$3),"")</f>
        <v/>
      </c>
      <c r="Q1067" s="19"/>
      <c r="R1067" s="19"/>
    </row>
    <row r="1068" spans="2:18" x14ac:dyDescent="0.25">
      <c r="B1068" s="10" t="str">
        <f>IF(Worksheet!B1068&lt;&gt;"",Worksheet!B1068,"")</f>
        <v/>
      </c>
      <c r="C1068" s="12" t="str">
        <f t="shared" si="67"/>
        <v/>
      </c>
      <c r="D1068" s="12" t="str">
        <f t="shared" si="69"/>
        <v/>
      </c>
      <c r="E1068" s="31" t="str">
        <f>IF(Worksheet!I1068="","",Worksheet!I1068)</f>
        <v/>
      </c>
      <c r="F1068" s="32"/>
      <c r="G1068" s="33"/>
      <c r="J1068" s="19"/>
      <c r="K1068" s="19"/>
      <c r="L1068" s="19" t="str">
        <f>IF($B1068&lt;&gt;"",ROUND(MAX(Worksheet!W1068,Worksheet!AB1068),Worksheet!$N$3),"")</f>
        <v/>
      </c>
      <c r="M1068" s="19" t="str">
        <f>IF($B1068&lt;&gt;"",ROUND(MAX(Worksheet!X1068,Worksheet!AA1068),Worksheet!$N$3),"")</f>
        <v/>
      </c>
      <c r="N1068" s="19" t="str">
        <f>IF($B1068&lt;&gt;"",ROUND(MAX(Worksheet!Y1068,Worksheet!Z1068),Worksheet!$N$3),"")</f>
        <v/>
      </c>
      <c r="Q1068" s="19"/>
      <c r="R1068" s="19"/>
    </row>
    <row r="1069" spans="2:18" x14ac:dyDescent="0.25">
      <c r="B1069" s="10" t="str">
        <f>IF(Worksheet!B1069&lt;&gt;"",Worksheet!B1069,"")</f>
        <v/>
      </c>
      <c r="C1069" s="12" t="str">
        <f t="shared" si="67"/>
        <v/>
      </c>
      <c r="D1069" s="12" t="str">
        <f t="shared" si="69"/>
        <v/>
      </c>
      <c r="E1069" s="31" t="str">
        <f>IF(Worksheet!I1069="","",Worksheet!I1069)</f>
        <v/>
      </c>
      <c r="F1069" s="32"/>
      <c r="G1069" s="33"/>
      <c r="J1069" s="19"/>
      <c r="K1069" s="19"/>
      <c r="L1069" s="19" t="str">
        <f>IF($B1069&lt;&gt;"",ROUND(MAX(Worksheet!W1069,Worksheet!AB1069),Worksheet!$N$3),"")</f>
        <v/>
      </c>
      <c r="M1069" s="19" t="str">
        <f>IF($B1069&lt;&gt;"",ROUND(MAX(Worksheet!X1069,Worksheet!AA1069),Worksheet!$N$3),"")</f>
        <v/>
      </c>
      <c r="N1069" s="19" t="str">
        <f>IF($B1069&lt;&gt;"",ROUND(MAX(Worksheet!Y1069,Worksheet!Z1069),Worksheet!$N$3),"")</f>
        <v/>
      </c>
      <c r="Q1069" s="19"/>
      <c r="R1069" s="19"/>
    </row>
    <row r="1070" spans="2:18" x14ac:dyDescent="0.25">
      <c r="B1070" s="10" t="str">
        <f>IF(Worksheet!B1070&lt;&gt;"",Worksheet!B1070,"")</f>
        <v/>
      </c>
      <c r="C1070" s="12" t="str">
        <f t="shared" si="67"/>
        <v/>
      </c>
      <c r="D1070" s="12" t="str">
        <f t="shared" si="69"/>
        <v/>
      </c>
      <c r="E1070" s="31" t="str">
        <f>IF(Worksheet!I1070="","",Worksheet!I1070)</f>
        <v/>
      </c>
      <c r="F1070" s="32"/>
      <c r="G1070" s="33"/>
      <c r="J1070" s="19"/>
      <c r="K1070" s="19"/>
      <c r="L1070" s="19" t="str">
        <f>IF($B1070&lt;&gt;"",ROUND(MAX(Worksheet!W1070,Worksheet!AB1070),Worksheet!$N$3),"")</f>
        <v/>
      </c>
      <c r="M1070" s="19" t="str">
        <f>IF($B1070&lt;&gt;"",ROUND(MAX(Worksheet!X1070,Worksheet!AA1070),Worksheet!$N$3),"")</f>
        <v/>
      </c>
      <c r="N1070" s="19" t="str">
        <f>IF($B1070&lt;&gt;"",ROUND(MAX(Worksheet!Y1070,Worksheet!Z1070),Worksheet!$N$3),"")</f>
        <v/>
      </c>
      <c r="Q1070" s="19"/>
      <c r="R1070" s="19"/>
    </row>
    <row r="1071" spans="2:18" x14ac:dyDescent="0.25">
      <c r="B1071" s="10" t="str">
        <f>IF(Worksheet!B1071&lt;&gt;"",Worksheet!B1071,"")</f>
        <v/>
      </c>
      <c r="C1071" s="12" t="str">
        <f t="shared" si="67"/>
        <v/>
      </c>
      <c r="D1071" s="12" t="str">
        <f t="shared" si="69"/>
        <v/>
      </c>
      <c r="E1071" s="31" t="str">
        <f>IF(Worksheet!I1071="","",Worksheet!I1071)</f>
        <v/>
      </c>
      <c r="F1071" s="32"/>
      <c r="G1071" s="33"/>
      <c r="J1071" s="19"/>
      <c r="K1071" s="19"/>
      <c r="L1071" s="19" t="str">
        <f>IF($B1071&lt;&gt;"",ROUND(MAX(Worksheet!W1071,Worksheet!AB1071),Worksheet!$N$3),"")</f>
        <v/>
      </c>
      <c r="M1071" s="19" t="str">
        <f>IF($B1071&lt;&gt;"",ROUND(MAX(Worksheet!X1071,Worksheet!AA1071),Worksheet!$N$3),"")</f>
        <v/>
      </c>
      <c r="N1071" s="19" t="str">
        <f>IF($B1071&lt;&gt;"",ROUND(MAX(Worksheet!Y1071,Worksheet!Z1071),Worksheet!$N$3),"")</f>
        <v/>
      </c>
      <c r="Q1071" s="19"/>
      <c r="R1071" s="19"/>
    </row>
    <row r="1072" spans="2:18" x14ac:dyDescent="0.25">
      <c r="B1072" s="10" t="str">
        <f>IF(Worksheet!B1072&lt;&gt;"",Worksheet!B1072,"")</f>
        <v/>
      </c>
      <c r="C1072" s="12" t="str">
        <f t="shared" si="67"/>
        <v/>
      </c>
      <c r="D1072" s="12" t="str">
        <f t="shared" si="69"/>
        <v/>
      </c>
      <c r="E1072" s="31" t="str">
        <f>IF(Worksheet!I1072="","",Worksheet!I1072)</f>
        <v/>
      </c>
      <c r="F1072" s="32"/>
      <c r="G1072" s="33"/>
      <c r="J1072" s="19"/>
      <c r="K1072" s="19"/>
      <c r="L1072" s="19" t="str">
        <f>IF($B1072&lt;&gt;"",ROUND(MAX(Worksheet!W1072,Worksheet!AB1072),Worksheet!$N$3),"")</f>
        <v/>
      </c>
      <c r="M1072" s="19" t="str">
        <f>IF($B1072&lt;&gt;"",ROUND(MAX(Worksheet!X1072,Worksheet!AA1072),Worksheet!$N$3),"")</f>
        <v/>
      </c>
      <c r="N1072" s="19" t="str">
        <f>IF($B1072&lt;&gt;"",ROUND(MAX(Worksheet!Y1072,Worksheet!Z1072),Worksheet!$N$3),"")</f>
        <v/>
      </c>
      <c r="Q1072" s="19"/>
      <c r="R1072" s="19"/>
    </row>
    <row r="1073" spans="2:18" x14ac:dyDescent="0.25">
      <c r="B1073" s="10" t="str">
        <f>IF(Worksheet!B1073&lt;&gt;"",Worksheet!B1073,"")</f>
        <v/>
      </c>
      <c r="C1073" s="12" t="str">
        <f t="shared" si="67"/>
        <v/>
      </c>
      <c r="D1073" s="12" t="str">
        <f t="shared" si="69"/>
        <v/>
      </c>
      <c r="E1073" s="31" t="str">
        <f>IF(Worksheet!I1073="","",Worksheet!I1073)</f>
        <v/>
      </c>
      <c r="F1073" s="32"/>
      <c r="G1073" s="33"/>
      <c r="J1073" s="19"/>
      <c r="K1073" s="19"/>
      <c r="L1073" s="19" t="str">
        <f>IF($B1073&lt;&gt;"",ROUND(MAX(Worksheet!W1073,Worksheet!AB1073),Worksheet!$N$3),"")</f>
        <v/>
      </c>
      <c r="M1073" s="19" t="str">
        <f>IF($B1073&lt;&gt;"",ROUND(MAX(Worksheet!X1073,Worksheet!AA1073),Worksheet!$N$3),"")</f>
        <v/>
      </c>
      <c r="N1073" s="19" t="str">
        <f>IF($B1073&lt;&gt;"",ROUND(MAX(Worksheet!Y1073,Worksheet!Z1073),Worksheet!$N$3),"")</f>
        <v/>
      </c>
      <c r="Q1073" s="19"/>
      <c r="R1073" s="19"/>
    </row>
    <row r="1074" spans="2:18" x14ac:dyDescent="0.25">
      <c r="B1074" s="10" t="str">
        <f>IF(Worksheet!B1074&lt;&gt;"",Worksheet!B1074,"")</f>
        <v/>
      </c>
      <c r="C1074" s="12" t="str">
        <f t="shared" si="67"/>
        <v/>
      </c>
      <c r="D1074" s="12" t="str">
        <f t="shared" si="69"/>
        <v/>
      </c>
      <c r="E1074" s="31" t="str">
        <f>IF(Worksheet!I1074="","",Worksheet!I1074)</f>
        <v/>
      </c>
      <c r="F1074" s="32"/>
      <c r="G1074" s="33"/>
      <c r="J1074" s="19"/>
      <c r="K1074" s="19"/>
      <c r="L1074" s="19" t="str">
        <f>IF($B1074&lt;&gt;"",ROUND(MAX(Worksheet!W1074,Worksheet!AB1074),Worksheet!$N$3),"")</f>
        <v/>
      </c>
      <c r="M1074" s="19" t="str">
        <f>IF($B1074&lt;&gt;"",ROUND(MAX(Worksheet!X1074,Worksheet!AA1074),Worksheet!$N$3),"")</f>
        <v/>
      </c>
      <c r="N1074" s="19" t="str">
        <f>IF($B1074&lt;&gt;"",ROUND(MAX(Worksheet!Y1074,Worksheet!Z1074),Worksheet!$N$3),"")</f>
        <v/>
      </c>
      <c r="Q1074" s="19"/>
      <c r="R1074" s="19"/>
    </row>
    <row r="1075" spans="2:18" x14ac:dyDescent="0.25">
      <c r="B1075" s="10" t="str">
        <f>IF(Worksheet!B1075&lt;&gt;"",Worksheet!B1075,"")</f>
        <v/>
      </c>
      <c r="C1075" s="12" t="str">
        <f t="shared" si="67"/>
        <v/>
      </c>
      <c r="D1075" s="12" t="str">
        <f t="shared" si="69"/>
        <v/>
      </c>
      <c r="E1075" s="31" t="str">
        <f>IF(Worksheet!I1075="","",Worksheet!I1075)</f>
        <v/>
      </c>
      <c r="F1075" s="32"/>
      <c r="G1075" s="33"/>
      <c r="J1075" s="19"/>
      <c r="K1075" s="19"/>
      <c r="L1075" s="19" t="str">
        <f>IF($B1075&lt;&gt;"",ROUND(MAX(Worksheet!W1075,Worksheet!AB1075),Worksheet!$N$3),"")</f>
        <v/>
      </c>
      <c r="M1075" s="19" t="str">
        <f>IF($B1075&lt;&gt;"",ROUND(MAX(Worksheet!X1075,Worksheet!AA1075),Worksheet!$N$3),"")</f>
        <v/>
      </c>
      <c r="N1075" s="19" t="str">
        <f>IF($B1075&lt;&gt;"",ROUND(MAX(Worksheet!Y1075,Worksheet!Z1075),Worksheet!$N$3),"")</f>
        <v/>
      </c>
      <c r="Q1075" s="19"/>
      <c r="R1075" s="19"/>
    </row>
    <row r="1076" spans="2:18" x14ac:dyDescent="0.25">
      <c r="B1076" s="10" t="str">
        <f>IF(Worksheet!B1076&lt;&gt;"",Worksheet!B1076,"")</f>
        <v/>
      </c>
      <c r="C1076" s="12" t="str">
        <f t="shared" si="67"/>
        <v/>
      </c>
      <c r="D1076" s="12" t="str">
        <f t="shared" si="69"/>
        <v/>
      </c>
      <c r="E1076" s="31" t="str">
        <f>IF(Worksheet!I1076="","",Worksheet!I1076)</f>
        <v/>
      </c>
      <c r="F1076" s="32"/>
      <c r="G1076" s="33"/>
      <c r="J1076" s="19"/>
      <c r="K1076" s="19"/>
      <c r="L1076" s="19" t="str">
        <f>IF($B1076&lt;&gt;"",ROUND(MAX(Worksheet!W1076,Worksheet!AB1076),Worksheet!$N$3),"")</f>
        <v/>
      </c>
      <c r="M1076" s="19" t="str">
        <f>IF($B1076&lt;&gt;"",ROUND(MAX(Worksheet!X1076,Worksheet!AA1076),Worksheet!$N$3),"")</f>
        <v/>
      </c>
      <c r="N1076" s="19" t="str">
        <f>IF($B1076&lt;&gt;"",ROUND(MAX(Worksheet!Y1076,Worksheet!Z1076),Worksheet!$N$3),"")</f>
        <v/>
      </c>
      <c r="Q1076" s="19"/>
      <c r="R1076" s="19"/>
    </row>
    <row r="1077" spans="2:18" x14ac:dyDescent="0.25">
      <c r="B1077" s="10" t="str">
        <f>IF(Worksheet!B1077&lt;&gt;"",Worksheet!B1077,"")</f>
        <v/>
      </c>
      <c r="C1077" s="12" t="str">
        <f t="shared" si="67"/>
        <v/>
      </c>
      <c r="D1077" s="12" t="str">
        <f t="shared" si="69"/>
        <v/>
      </c>
      <c r="E1077" s="31" t="str">
        <f>IF(Worksheet!I1077="","",Worksheet!I1077)</f>
        <v/>
      </c>
      <c r="F1077" s="32"/>
      <c r="G1077" s="33"/>
      <c r="J1077" s="19"/>
      <c r="K1077" s="19"/>
      <c r="L1077" s="19" t="str">
        <f>IF($B1077&lt;&gt;"",ROUND(MAX(Worksheet!W1077,Worksheet!AB1077),Worksheet!$N$3),"")</f>
        <v/>
      </c>
      <c r="M1077" s="19" t="str">
        <f>IF($B1077&lt;&gt;"",ROUND(MAX(Worksheet!X1077,Worksheet!AA1077),Worksheet!$N$3),"")</f>
        <v/>
      </c>
      <c r="N1077" s="19" t="str">
        <f>IF($B1077&lt;&gt;"",ROUND(MAX(Worksheet!Y1077,Worksheet!Z1077),Worksheet!$N$3),"")</f>
        <v/>
      </c>
      <c r="Q1077" s="19"/>
      <c r="R1077" s="19"/>
    </row>
    <row r="1078" spans="2:18" x14ac:dyDescent="0.25">
      <c r="B1078" s="10" t="str">
        <f>IF(Worksheet!B1078&lt;&gt;"",Worksheet!B1078,"")</f>
        <v/>
      </c>
      <c r="C1078" s="12" t="str">
        <f t="shared" si="67"/>
        <v/>
      </c>
      <c r="D1078" s="12" t="str">
        <f t="shared" si="69"/>
        <v/>
      </c>
      <c r="E1078" s="31" t="str">
        <f>IF(Worksheet!I1078="","",Worksheet!I1078)</f>
        <v/>
      </c>
      <c r="F1078" s="32"/>
      <c r="G1078" s="33"/>
      <c r="J1078" s="19"/>
      <c r="K1078" s="19"/>
      <c r="L1078" s="19" t="str">
        <f>IF($B1078&lt;&gt;"",ROUND(MAX(Worksheet!W1078,Worksheet!AB1078),Worksheet!$N$3),"")</f>
        <v/>
      </c>
      <c r="M1078" s="19" t="str">
        <f>IF($B1078&lt;&gt;"",ROUND(MAX(Worksheet!X1078,Worksheet!AA1078),Worksheet!$N$3),"")</f>
        <v/>
      </c>
      <c r="N1078" s="19" t="str">
        <f>IF($B1078&lt;&gt;"",ROUND(MAX(Worksheet!Y1078,Worksheet!Z1078),Worksheet!$N$3),"")</f>
        <v/>
      </c>
      <c r="Q1078" s="19"/>
      <c r="R1078" s="19"/>
    </row>
    <row r="1079" spans="2:18" x14ac:dyDescent="0.25">
      <c r="B1079" s="10" t="str">
        <f>IF(Worksheet!B1079&lt;&gt;"",Worksheet!B1079,"")</f>
        <v/>
      </c>
      <c r="C1079" s="12" t="str">
        <f t="shared" si="67"/>
        <v/>
      </c>
      <c r="D1079" s="12" t="str">
        <f t="shared" si="69"/>
        <v/>
      </c>
      <c r="E1079" s="31" t="str">
        <f>IF(Worksheet!I1079="","",Worksheet!I1079)</f>
        <v/>
      </c>
      <c r="F1079" s="32"/>
      <c r="G1079" s="33"/>
      <c r="J1079" s="19"/>
      <c r="K1079" s="19"/>
      <c r="L1079" s="19" t="str">
        <f>IF($B1079&lt;&gt;"",ROUND(MAX(Worksheet!W1079,Worksheet!AB1079),Worksheet!$N$3),"")</f>
        <v/>
      </c>
      <c r="M1079" s="19" t="str">
        <f>IF($B1079&lt;&gt;"",ROUND(MAX(Worksheet!X1079,Worksheet!AA1079),Worksheet!$N$3),"")</f>
        <v/>
      </c>
      <c r="N1079" s="19" t="str">
        <f>IF($B1079&lt;&gt;"",ROUND(MAX(Worksheet!Y1079,Worksheet!Z1079),Worksheet!$N$3),"")</f>
        <v/>
      </c>
      <c r="Q1079" s="19"/>
      <c r="R1079" s="19"/>
    </row>
    <row r="1080" spans="2:18" x14ac:dyDescent="0.25">
      <c r="B1080" s="10" t="str">
        <f>IF(Worksheet!B1080&lt;&gt;"",Worksheet!B1080,"")</f>
        <v/>
      </c>
      <c r="C1080" s="12" t="str">
        <f t="shared" si="67"/>
        <v/>
      </c>
      <c r="D1080" s="12" t="str">
        <f t="shared" si="69"/>
        <v/>
      </c>
      <c r="E1080" s="31" t="str">
        <f>IF(Worksheet!I1080="","",Worksheet!I1080)</f>
        <v/>
      </c>
      <c r="F1080" s="32"/>
      <c r="G1080" s="33"/>
      <c r="J1080" s="19"/>
      <c r="K1080" s="19"/>
      <c r="L1080" s="19" t="str">
        <f>IF($B1080&lt;&gt;"",ROUND(MAX(Worksheet!W1080,Worksheet!AB1080),Worksheet!$N$3),"")</f>
        <v/>
      </c>
      <c r="M1080" s="19" t="str">
        <f>IF($B1080&lt;&gt;"",ROUND(MAX(Worksheet!X1080,Worksheet!AA1080),Worksheet!$N$3),"")</f>
        <v/>
      </c>
      <c r="N1080" s="19" t="str">
        <f>IF($B1080&lt;&gt;"",ROUND(MAX(Worksheet!Y1080,Worksheet!Z1080),Worksheet!$N$3),"")</f>
        <v/>
      </c>
      <c r="Q1080" s="19"/>
      <c r="R1080" s="19"/>
    </row>
    <row r="1081" spans="2:18" x14ac:dyDescent="0.25">
      <c r="J1081" s="19"/>
      <c r="K1081" s="19"/>
      <c r="L1081" s="19" t="str">
        <f>IF($B1081&lt;&gt;"",ROUND(MAX(Worksheet!W1081,Worksheet!AB1081),Worksheet!$N$3),"")</f>
        <v/>
      </c>
      <c r="M1081" s="19" t="str">
        <f>IF($B1081&lt;&gt;"",ROUND(MAX(Worksheet!X1081,Worksheet!AA1081),Worksheet!$N$3),"")</f>
        <v/>
      </c>
      <c r="N1081" s="19" t="str">
        <f>IF($B1081&lt;&gt;"",ROUND(MAX(Worksheet!Y1081,Worksheet!Z1081),Worksheet!$N$3),"")</f>
        <v/>
      </c>
      <c r="Q1081" s="19"/>
      <c r="R1081" s="19"/>
    </row>
    <row r="1082" spans="2:18" x14ac:dyDescent="0.25">
      <c r="B1082" s="61" t="s">
        <v>67</v>
      </c>
      <c r="C1082" s="61"/>
      <c r="D1082" s="61"/>
      <c r="E1082" s="61"/>
      <c r="F1082" s="61"/>
      <c r="G1082" s="61"/>
      <c r="H1082" s="2" t="str">
        <f>CONCATENATE("Page ",O1082," of ",$Q$1)</f>
        <v>Page 25 of 2</v>
      </c>
      <c r="J1082" s="19"/>
      <c r="K1082" s="19"/>
      <c r="L1082" s="19" t="e">
        <f>IF($B1082&lt;&gt;"",ROUND(MAX(Worksheet!W1082,Worksheet!AB1082),Worksheet!$N$3),"")</f>
        <v>#VALUE!</v>
      </c>
      <c r="M1082" s="19" t="e">
        <f>IF($B1082&lt;&gt;"",ROUND(MAX(Worksheet!X1082,Worksheet!AA1082),Worksheet!$N$3),"")</f>
        <v>#VALUE!</v>
      </c>
      <c r="N1082" s="19" t="e">
        <f>IF($B1082&lt;&gt;"",ROUND(MAX(Worksheet!Y1082,Worksheet!Z1082),Worksheet!$N$3),"")</f>
        <v>#VALUE!</v>
      </c>
      <c r="O1082" s="13">
        <f>O1035+1</f>
        <v>25</v>
      </c>
      <c r="P1082" s="13">
        <f>P1035+1</f>
        <v>25</v>
      </c>
      <c r="Q1082" s="19"/>
      <c r="R1082" s="19"/>
    </row>
    <row r="1083" spans="2:18" ht="18" x14ac:dyDescent="0.25">
      <c r="B1083" s="59" t="s">
        <v>72</v>
      </c>
      <c r="C1083" s="59"/>
      <c r="D1083" s="59"/>
      <c r="E1083" s="59"/>
      <c r="F1083" s="59"/>
      <c r="G1083" s="34"/>
      <c r="J1083" s="19"/>
      <c r="K1083" s="19"/>
      <c r="L1083" s="19" t="e">
        <f>IF($B1083&lt;&gt;"",ROUND(MAX(Worksheet!W1083,Worksheet!AB1083),Worksheet!$N$3),"")</f>
        <v>#VALUE!</v>
      </c>
      <c r="M1083" s="19" t="e">
        <f>IF($B1083&lt;&gt;"",ROUND(MAX(Worksheet!X1083,Worksheet!AA1083),Worksheet!$N$3),"")</f>
        <v>#VALUE!</v>
      </c>
      <c r="N1083" s="19" t="e">
        <f>IF($B1083&lt;&gt;"",ROUND(MAX(Worksheet!Y1083,Worksheet!Z1083),Worksheet!$N$3),"")</f>
        <v>#VALUE!</v>
      </c>
      <c r="Q1083" s="19"/>
      <c r="R1083" s="19"/>
    </row>
    <row r="1084" spans="2:18" ht="16.5" thickBot="1" x14ac:dyDescent="0.3">
      <c r="B1084" s="3" t="s">
        <v>31</v>
      </c>
      <c r="C1084" s="28">
        <f>$C$3</f>
        <v>0</v>
      </c>
      <c r="D1084" s="3" t="s">
        <v>24</v>
      </c>
      <c r="E1084" s="4" t="e">
        <f>#REF!</f>
        <v>#REF!</v>
      </c>
      <c r="G1084" s="5"/>
      <c r="J1084" s="19"/>
      <c r="K1084" s="19"/>
      <c r="L1084" s="19" t="e">
        <f>IF($B1084&lt;&gt;"",ROUND(MAX(Worksheet!W1084,Worksheet!AB1084),Worksheet!$N$3),"")</f>
        <v>#VALUE!</v>
      </c>
      <c r="M1084" s="19" t="e">
        <f>IF($B1084&lt;&gt;"",ROUND(MAX(Worksheet!X1084,Worksheet!AA1084),Worksheet!$N$3),"")</f>
        <v>#VALUE!</v>
      </c>
      <c r="N1084" s="19" t="e">
        <f>IF($B1084&lt;&gt;"",ROUND(MAX(Worksheet!Y1084,Worksheet!Z1084),Worksheet!$N$3),"")</f>
        <v>#VALUE!</v>
      </c>
      <c r="Q1084" s="19"/>
      <c r="R1084" s="19"/>
    </row>
    <row r="1085" spans="2:18" x14ac:dyDescent="0.25">
      <c r="G1085" s="6"/>
      <c r="J1085" s="19"/>
      <c r="K1085" s="19"/>
      <c r="L1085" s="19" t="str">
        <f>IF($B1085&lt;&gt;"",ROUND(MAX(Worksheet!W1085,Worksheet!AB1085),Worksheet!$N$3),"")</f>
        <v/>
      </c>
      <c r="M1085" s="19" t="str">
        <f>IF($B1085&lt;&gt;"",ROUND(MAX(Worksheet!X1085,Worksheet!AA1085),Worksheet!$N$3),"")</f>
        <v/>
      </c>
      <c r="N1085" s="19" t="str">
        <f>IF($B1085&lt;&gt;"",ROUND(MAX(Worksheet!Y1085,Worksheet!Z1085),Worksheet!$N$3),"")</f>
        <v/>
      </c>
      <c r="Q1085" s="19"/>
      <c r="R1085" s="19"/>
    </row>
    <row r="1086" spans="2:18" x14ac:dyDescent="0.25">
      <c r="C1086" s="60" t="s">
        <v>70</v>
      </c>
      <c r="D1086" s="60"/>
      <c r="G1086" s="6"/>
      <c r="J1086" s="19"/>
      <c r="K1086" s="19"/>
      <c r="L1086" s="19" t="str">
        <f>IF($B1086&lt;&gt;"",ROUND(MAX(Worksheet!W1086,Worksheet!AB1086),Worksheet!$N$3),"")</f>
        <v/>
      </c>
      <c r="M1086" s="19" t="str">
        <f>IF($B1086&lt;&gt;"",ROUND(MAX(Worksheet!X1086,Worksheet!AA1086),Worksheet!$N$3),"")</f>
        <v/>
      </c>
      <c r="N1086" s="19" t="str">
        <f>IF($B1086&lt;&gt;"",ROUND(MAX(Worksheet!Y1086,Worksheet!Z1086),Worksheet!$N$3),"")</f>
        <v/>
      </c>
      <c r="Q1086" s="19"/>
      <c r="R1086" s="19"/>
    </row>
    <row r="1087" spans="2:18" x14ac:dyDescent="0.25">
      <c r="B1087" s="7" t="s">
        <v>45</v>
      </c>
      <c r="C1087" s="7" t="s">
        <v>9</v>
      </c>
      <c r="D1087" s="7" t="s">
        <v>11</v>
      </c>
      <c r="E1087" s="35" t="s">
        <v>52</v>
      </c>
      <c r="F1087" s="35"/>
      <c r="G1087" s="35"/>
      <c r="J1087" s="19"/>
      <c r="K1087" s="19"/>
      <c r="L1087" s="19" t="e">
        <f>IF($B1087&lt;&gt;"",ROUND(MAX(Worksheet!W1087,Worksheet!AB1087),Worksheet!$N$3),"")</f>
        <v>#VALUE!</v>
      </c>
      <c r="M1087" s="19" t="e">
        <f>IF($B1087&lt;&gt;"",ROUND(MAX(Worksheet!X1087,Worksheet!AA1087),Worksheet!$N$3),"")</f>
        <v>#VALUE!</v>
      </c>
      <c r="N1087" s="19" t="e">
        <f>IF($B1087&lt;&gt;"",ROUND(MAX(Worksheet!Y1087,Worksheet!Z1087),Worksheet!$N$3),"")</f>
        <v>#VALUE!</v>
      </c>
      <c r="Q1087" s="19"/>
      <c r="R1087" s="19"/>
    </row>
    <row r="1088" spans="2:18" x14ac:dyDescent="0.25">
      <c r="B1088" s="10" t="str">
        <f>IF(Worksheet!B1088&lt;&gt;"",Worksheet!B1088,"")</f>
        <v/>
      </c>
      <c r="C1088" s="12" t="str">
        <f t="shared" ref="C1088:C1127" si="70">IF(ISERROR(L1088),"",L1088)</f>
        <v/>
      </c>
      <c r="D1088" s="12" t="str">
        <f t="shared" ref="D1088:D1103" si="71">IF(ISERROR(N1088),"",N1088)</f>
        <v/>
      </c>
      <c r="E1088" s="31" t="str">
        <f>IF(Worksheet!I1088="","",Worksheet!I1088)</f>
        <v/>
      </c>
      <c r="F1088" s="32"/>
      <c r="G1088" s="33"/>
      <c r="J1088" s="19"/>
      <c r="K1088" s="19"/>
      <c r="L1088" s="19" t="str">
        <f>IF($B1088&lt;&gt;"",ROUND(MAX(Worksheet!W1088,Worksheet!AB1088),Worksheet!$N$3),"")</f>
        <v/>
      </c>
      <c r="M1088" s="19" t="str">
        <f>IF($B1088&lt;&gt;"",ROUND(MAX(Worksheet!X1088,Worksheet!AA1088),Worksheet!$N$3),"")</f>
        <v/>
      </c>
      <c r="N1088" s="19" t="str">
        <f>IF($B1088&lt;&gt;"",ROUND(MAX(Worksheet!Y1088,Worksheet!Z1088),Worksheet!$N$3),"")</f>
        <v/>
      </c>
      <c r="Q1088" s="13">
        <f>IF(B1088="",Q1041,Q1041+1)</f>
        <v>2</v>
      </c>
      <c r="R1088" s="19"/>
    </row>
    <row r="1089" spans="2:18" x14ac:dyDescent="0.25">
      <c r="B1089" s="10" t="str">
        <f>IF(Worksheet!B1089&lt;&gt;"",Worksheet!B1089,"")</f>
        <v/>
      </c>
      <c r="C1089" s="12" t="str">
        <f t="shared" si="70"/>
        <v/>
      </c>
      <c r="D1089" s="12" t="str">
        <f t="shared" si="71"/>
        <v/>
      </c>
      <c r="E1089" s="31" t="str">
        <f>IF(Worksheet!I1089="","",Worksheet!I1089)</f>
        <v/>
      </c>
      <c r="F1089" s="32"/>
      <c r="G1089" s="33"/>
      <c r="J1089" s="19"/>
      <c r="K1089" s="19"/>
      <c r="L1089" s="19" t="str">
        <f>IF($B1089&lt;&gt;"",ROUND(MAX(Worksheet!W1089,Worksheet!AB1089),Worksheet!$N$3),"")</f>
        <v/>
      </c>
      <c r="M1089" s="19" t="str">
        <f>IF($B1089&lt;&gt;"",ROUND(MAX(Worksheet!X1089,Worksheet!AA1089),Worksheet!$N$3),"")</f>
        <v/>
      </c>
      <c r="N1089" s="19" t="str">
        <f>IF($B1089&lt;&gt;"",ROUND(MAX(Worksheet!Y1089,Worksheet!Z1089),Worksheet!$N$3),"")</f>
        <v/>
      </c>
      <c r="Q1089" s="19"/>
      <c r="R1089" s="19"/>
    </row>
    <row r="1090" spans="2:18" x14ac:dyDescent="0.25">
      <c r="B1090" s="10" t="str">
        <f>IF(Worksheet!B1090&lt;&gt;"",Worksheet!B1090,"")</f>
        <v/>
      </c>
      <c r="C1090" s="12" t="str">
        <f t="shared" si="70"/>
        <v/>
      </c>
      <c r="D1090" s="12" t="str">
        <f t="shared" si="71"/>
        <v/>
      </c>
      <c r="E1090" s="31" t="str">
        <f>IF(Worksheet!I1090="","",Worksheet!I1090)</f>
        <v/>
      </c>
      <c r="F1090" s="32"/>
      <c r="G1090" s="33"/>
      <c r="J1090" s="19"/>
      <c r="K1090" s="19"/>
      <c r="L1090" s="19" t="str">
        <f>IF($B1090&lt;&gt;"",ROUND(MAX(Worksheet!W1090,Worksheet!AB1090),Worksheet!$N$3),"")</f>
        <v/>
      </c>
      <c r="M1090" s="19" t="str">
        <f>IF($B1090&lt;&gt;"",ROUND(MAX(Worksheet!X1090,Worksheet!AA1090),Worksheet!$N$3),"")</f>
        <v/>
      </c>
      <c r="N1090" s="19" t="str">
        <f>IF($B1090&lt;&gt;"",ROUND(MAX(Worksheet!Y1090,Worksheet!Z1090),Worksheet!$N$3),"")</f>
        <v/>
      </c>
      <c r="Q1090" s="19"/>
      <c r="R1090" s="19"/>
    </row>
    <row r="1091" spans="2:18" x14ac:dyDescent="0.25">
      <c r="B1091" s="10" t="str">
        <f>IF(Worksheet!B1091&lt;&gt;"",Worksheet!B1091,"")</f>
        <v/>
      </c>
      <c r="C1091" s="12" t="str">
        <f t="shared" si="70"/>
        <v/>
      </c>
      <c r="D1091" s="12" t="str">
        <f t="shared" si="71"/>
        <v/>
      </c>
      <c r="E1091" s="31" t="str">
        <f>IF(Worksheet!I1091="","",Worksheet!I1091)</f>
        <v/>
      </c>
      <c r="F1091" s="32"/>
      <c r="G1091" s="33"/>
      <c r="J1091" s="19"/>
      <c r="K1091" s="19"/>
      <c r="L1091" s="19" t="str">
        <f>IF($B1091&lt;&gt;"",ROUND(MAX(Worksheet!W1091,Worksheet!AB1091),Worksheet!$N$3),"")</f>
        <v/>
      </c>
      <c r="M1091" s="19" t="str">
        <f>IF($B1091&lt;&gt;"",ROUND(MAX(Worksheet!X1091,Worksheet!AA1091),Worksheet!$N$3),"")</f>
        <v/>
      </c>
      <c r="N1091" s="19" t="str">
        <f>IF($B1091&lt;&gt;"",ROUND(MAX(Worksheet!Y1091,Worksheet!Z1091),Worksheet!$N$3),"")</f>
        <v/>
      </c>
      <c r="Q1091" s="19"/>
      <c r="R1091" s="19"/>
    </row>
    <row r="1092" spans="2:18" x14ac:dyDescent="0.25">
      <c r="B1092" s="10" t="str">
        <f>IF(Worksheet!B1092&lt;&gt;"",Worksheet!B1092,"")</f>
        <v/>
      </c>
      <c r="C1092" s="12" t="str">
        <f t="shared" si="70"/>
        <v/>
      </c>
      <c r="D1092" s="12" t="str">
        <f t="shared" si="71"/>
        <v/>
      </c>
      <c r="E1092" s="31" t="str">
        <f>IF(Worksheet!I1092="","",Worksheet!I1092)</f>
        <v/>
      </c>
      <c r="F1092" s="32"/>
      <c r="G1092" s="33"/>
      <c r="J1092" s="19"/>
      <c r="K1092" s="19"/>
      <c r="L1092" s="19" t="str">
        <f>IF($B1092&lt;&gt;"",ROUND(MAX(Worksheet!W1092,Worksheet!AB1092),Worksheet!$N$3),"")</f>
        <v/>
      </c>
      <c r="M1092" s="19" t="str">
        <f>IF($B1092&lt;&gt;"",ROUND(MAX(Worksheet!X1092,Worksheet!AA1092),Worksheet!$N$3),"")</f>
        <v/>
      </c>
      <c r="N1092" s="19" t="str">
        <f>IF($B1092&lt;&gt;"",ROUND(MAX(Worksheet!Y1092,Worksheet!Z1092),Worksheet!$N$3),"")</f>
        <v/>
      </c>
      <c r="Q1092" s="19"/>
      <c r="R1092" s="19"/>
    </row>
    <row r="1093" spans="2:18" x14ac:dyDescent="0.25">
      <c r="B1093" s="10" t="str">
        <f>IF(Worksheet!B1093&lt;&gt;"",Worksheet!B1093,"")</f>
        <v/>
      </c>
      <c r="C1093" s="12" t="str">
        <f t="shared" si="70"/>
        <v/>
      </c>
      <c r="D1093" s="12" t="str">
        <f t="shared" si="71"/>
        <v/>
      </c>
      <c r="E1093" s="31" t="str">
        <f>IF(Worksheet!I1093="","",Worksheet!I1093)</f>
        <v/>
      </c>
      <c r="F1093" s="32"/>
      <c r="G1093" s="33"/>
      <c r="J1093" s="19"/>
      <c r="K1093" s="19"/>
      <c r="L1093" s="19" t="str">
        <f>IF($B1093&lt;&gt;"",ROUND(MAX(Worksheet!W1093,Worksheet!AB1093),Worksheet!$N$3),"")</f>
        <v/>
      </c>
      <c r="M1093" s="19" t="str">
        <f>IF($B1093&lt;&gt;"",ROUND(MAX(Worksheet!X1093,Worksheet!AA1093),Worksheet!$N$3),"")</f>
        <v/>
      </c>
      <c r="N1093" s="19" t="str">
        <f>IF($B1093&lt;&gt;"",ROUND(MAX(Worksheet!Y1093,Worksheet!Z1093),Worksheet!$N$3),"")</f>
        <v/>
      </c>
      <c r="Q1093" s="19"/>
      <c r="R1093" s="19"/>
    </row>
    <row r="1094" spans="2:18" x14ac:dyDescent="0.25">
      <c r="B1094" s="10" t="str">
        <f>IF(Worksheet!B1094&lt;&gt;"",Worksheet!B1094,"")</f>
        <v/>
      </c>
      <c r="C1094" s="12" t="str">
        <f t="shared" si="70"/>
        <v/>
      </c>
      <c r="D1094" s="12" t="str">
        <f t="shared" si="71"/>
        <v/>
      </c>
      <c r="E1094" s="31" t="str">
        <f>IF(Worksheet!I1094="","",Worksheet!I1094)</f>
        <v/>
      </c>
      <c r="F1094" s="32"/>
      <c r="G1094" s="33"/>
      <c r="J1094" s="19"/>
      <c r="K1094" s="19"/>
      <c r="L1094" s="19" t="str">
        <f>IF($B1094&lt;&gt;"",ROUND(MAX(Worksheet!W1094,Worksheet!AB1094),Worksheet!$N$3),"")</f>
        <v/>
      </c>
      <c r="M1094" s="19" t="str">
        <f>IF($B1094&lt;&gt;"",ROUND(MAX(Worksheet!X1094,Worksheet!AA1094),Worksheet!$N$3),"")</f>
        <v/>
      </c>
      <c r="N1094" s="19" t="str">
        <f>IF($B1094&lt;&gt;"",ROUND(MAX(Worksheet!Y1094,Worksheet!Z1094),Worksheet!$N$3),"")</f>
        <v/>
      </c>
      <c r="Q1094" s="19"/>
      <c r="R1094" s="19"/>
    </row>
    <row r="1095" spans="2:18" x14ac:dyDescent="0.25">
      <c r="B1095" s="10" t="str">
        <f>IF(Worksheet!B1095&lt;&gt;"",Worksheet!B1095,"")</f>
        <v/>
      </c>
      <c r="C1095" s="12" t="str">
        <f t="shared" si="70"/>
        <v/>
      </c>
      <c r="D1095" s="12" t="str">
        <f t="shared" si="71"/>
        <v/>
      </c>
      <c r="E1095" s="31" t="str">
        <f>IF(Worksheet!I1095="","",Worksheet!I1095)</f>
        <v/>
      </c>
      <c r="F1095" s="32"/>
      <c r="G1095" s="33"/>
      <c r="J1095" s="19"/>
      <c r="K1095" s="19"/>
      <c r="L1095" s="19" t="str">
        <f>IF($B1095&lt;&gt;"",ROUND(MAX(Worksheet!W1095,Worksheet!AB1095),Worksheet!$N$3),"")</f>
        <v/>
      </c>
      <c r="M1095" s="19" t="str">
        <f>IF($B1095&lt;&gt;"",ROUND(MAX(Worksheet!X1095,Worksheet!AA1095),Worksheet!$N$3),"")</f>
        <v/>
      </c>
      <c r="N1095" s="19" t="str">
        <f>IF($B1095&lt;&gt;"",ROUND(MAX(Worksheet!Y1095,Worksheet!Z1095),Worksheet!$N$3),"")</f>
        <v/>
      </c>
      <c r="Q1095" s="19"/>
      <c r="R1095" s="19"/>
    </row>
    <row r="1096" spans="2:18" x14ac:dyDescent="0.25">
      <c r="B1096" s="10" t="str">
        <f>IF(Worksheet!B1096&lt;&gt;"",Worksheet!B1096,"")</f>
        <v/>
      </c>
      <c r="C1096" s="12" t="str">
        <f t="shared" si="70"/>
        <v/>
      </c>
      <c r="D1096" s="12" t="str">
        <f t="shared" si="71"/>
        <v/>
      </c>
      <c r="E1096" s="31" t="str">
        <f>IF(Worksheet!I1096="","",Worksheet!I1096)</f>
        <v/>
      </c>
      <c r="F1096" s="32"/>
      <c r="G1096" s="33"/>
      <c r="J1096" s="19"/>
      <c r="K1096" s="19"/>
      <c r="L1096" s="19" t="str">
        <f>IF($B1096&lt;&gt;"",ROUND(MAX(Worksheet!W1096,Worksheet!AB1096),Worksheet!$N$3),"")</f>
        <v/>
      </c>
      <c r="M1096" s="19" t="str">
        <f>IF($B1096&lt;&gt;"",ROUND(MAX(Worksheet!X1096,Worksheet!AA1096),Worksheet!$N$3),"")</f>
        <v/>
      </c>
      <c r="N1096" s="19" t="str">
        <f>IF($B1096&lt;&gt;"",ROUND(MAX(Worksheet!Y1096,Worksheet!Z1096),Worksheet!$N$3),"")</f>
        <v/>
      </c>
      <c r="Q1096" s="19"/>
      <c r="R1096" s="19"/>
    </row>
    <row r="1097" spans="2:18" x14ac:dyDescent="0.25">
      <c r="B1097" s="10" t="str">
        <f>IF(Worksheet!B1097&lt;&gt;"",Worksheet!B1097,"")</f>
        <v/>
      </c>
      <c r="C1097" s="12" t="str">
        <f t="shared" si="70"/>
        <v/>
      </c>
      <c r="D1097" s="12" t="str">
        <f t="shared" si="71"/>
        <v/>
      </c>
      <c r="E1097" s="31" t="str">
        <f>IF(Worksheet!I1097="","",Worksheet!I1097)</f>
        <v/>
      </c>
      <c r="F1097" s="32"/>
      <c r="G1097" s="33"/>
      <c r="J1097" s="19"/>
      <c r="K1097" s="19"/>
      <c r="L1097" s="19" t="str">
        <f>IF($B1097&lt;&gt;"",ROUND(MAX(Worksheet!W1097,Worksheet!AB1097),Worksheet!$N$3),"")</f>
        <v/>
      </c>
      <c r="M1097" s="19" t="str">
        <f>IF($B1097&lt;&gt;"",ROUND(MAX(Worksheet!X1097,Worksheet!AA1097),Worksheet!$N$3),"")</f>
        <v/>
      </c>
      <c r="N1097" s="19" t="str">
        <f>IF($B1097&lt;&gt;"",ROUND(MAX(Worksheet!Y1097,Worksheet!Z1097),Worksheet!$N$3),"")</f>
        <v/>
      </c>
      <c r="Q1097" s="19"/>
      <c r="R1097" s="19"/>
    </row>
    <row r="1098" spans="2:18" x14ac:dyDescent="0.25">
      <c r="B1098" s="10" t="str">
        <f>IF(Worksheet!B1098&lt;&gt;"",Worksheet!B1098,"")</f>
        <v/>
      </c>
      <c r="C1098" s="12" t="str">
        <f t="shared" si="70"/>
        <v/>
      </c>
      <c r="D1098" s="12" t="str">
        <f t="shared" si="71"/>
        <v/>
      </c>
      <c r="E1098" s="31" t="str">
        <f>IF(Worksheet!I1098="","",Worksheet!I1098)</f>
        <v/>
      </c>
      <c r="F1098" s="32"/>
      <c r="G1098" s="33"/>
      <c r="J1098" s="19"/>
      <c r="K1098" s="19"/>
      <c r="L1098" s="19" t="str">
        <f>IF($B1098&lt;&gt;"",ROUND(MAX(Worksheet!W1098,Worksheet!AB1098),Worksheet!$N$3),"")</f>
        <v/>
      </c>
      <c r="M1098" s="19" t="str">
        <f>IF($B1098&lt;&gt;"",ROUND(MAX(Worksheet!X1098,Worksheet!AA1098),Worksheet!$N$3),"")</f>
        <v/>
      </c>
      <c r="N1098" s="19" t="str">
        <f>IF($B1098&lt;&gt;"",ROUND(MAX(Worksheet!Y1098,Worksheet!Z1098),Worksheet!$N$3),"")</f>
        <v/>
      </c>
      <c r="Q1098" s="19"/>
      <c r="R1098" s="19"/>
    </row>
    <row r="1099" spans="2:18" x14ac:dyDescent="0.25">
      <c r="B1099" s="10" t="str">
        <f>IF(Worksheet!B1099&lt;&gt;"",Worksheet!B1099,"")</f>
        <v/>
      </c>
      <c r="C1099" s="12" t="str">
        <f t="shared" si="70"/>
        <v/>
      </c>
      <c r="D1099" s="12" t="str">
        <f t="shared" si="71"/>
        <v/>
      </c>
      <c r="E1099" s="31" t="str">
        <f>IF(Worksheet!I1099="","",Worksheet!I1099)</f>
        <v/>
      </c>
      <c r="F1099" s="32"/>
      <c r="G1099" s="33"/>
      <c r="J1099" s="19"/>
      <c r="K1099" s="19"/>
      <c r="L1099" s="19" t="str">
        <f>IF($B1099&lt;&gt;"",ROUND(MAX(Worksheet!W1099,Worksheet!AB1099),Worksheet!$N$3),"")</f>
        <v/>
      </c>
      <c r="M1099" s="19" t="str">
        <f>IF($B1099&lt;&gt;"",ROUND(MAX(Worksheet!X1099,Worksheet!AA1099),Worksheet!$N$3),"")</f>
        <v/>
      </c>
      <c r="N1099" s="19" t="str">
        <f>IF($B1099&lt;&gt;"",ROUND(MAX(Worksheet!Y1099,Worksheet!Z1099),Worksheet!$N$3),"")</f>
        <v/>
      </c>
      <c r="Q1099" s="19"/>
      <c r="R1099" s="19"/>
    </row>
    <row r="1100" spans="2:18" x14ac:dyDescent="0.25">
      <c r="B1100" s="10" t="str">
        <f>IF(Worksheet!B1100&lt;&gt;"",Worksheet!B1100,"")</f>
        <v/>
      </c>
      <c r="C1100" s="12" t="str">
        <f t="shared" si="70"/>
        <v/>
      </c>
      <c r="D1100" s="12" t="str">
        <f t="shared" si="71"/>
        <v/>
      </c>
      <c r="E1100" s="31" t="str">
        <f>IF(Worksheet!I1100="","",Worksheet!I1100)</f>
        <v/>
      </c>
      <c r="F1100" s="32"/>
      <c r="G1100" s="33"/>
      <c r="J1100" s="19"/>
      <c r="K1100" s="19"/>
      <c r="L1100" s="19" t="str">
        <f>IF($B1100&lt;&gt;"",ROUND(MAX(Worksheet!W1100,Worksheet!AB1100),Worksheet!$N$3),"")</f>
        <v/>
      </c>
      <c r="M1100" s="19" t="str">
        <f>IF($B1100&lt;&gt;"",ROUND(MAX(Worksheet!X1100,Worksheet!AA1100),Worksheet!$N$3),"")</f>
        <v/>
      </c>
      <c r="N1100" s="19" t="str">
        <f>IF($B1100&lt;&gt;"",ROUND(MAX(Worksheet!Y1100,Worksheet!Z1100),Worksheet!$N$3),"")</f>
        <v/>
      </c>
      <c r="Q1100" s="19"/>
      <c r="R1100" s="19"/>
    </row>
    <row r="1101" spans="2:18" x14ac:dyDescent="0.25">
      <c r="B1101" s="10" t="str">
        <f>IF(Worksheet!B1101&lt;&gt;"",Worksheet!B1101,"")</f>
        <v/>
      </c>
      <c r="C1101" s="12" t="str">
        <f t="shared" si="70"/>
        <v/>
      </c>
      <c r="D1101" s="12" t="str">
        <f t="shared" si="71"/>
        <v/>
      </c>
      <c r="E1101" s="31" t="str">
        <f>IF(Worksheet!I1101="","",Worksheet!I1101)</f>
        <v/>
      </c>
      <c r="F1101" s="32"/>
      <c r="G1101" s="33"/>
      <c r="J1101" s="19"/>
      <c r="K1101" s="19"/>
      <c r="L1101" s="19" t="str">
        <f>IF($B1101&lt;&gt;"",ROUND(MAX(Worksheet!W1101,Worksheet!AB1101),Worksheet!$N$3),"")</f>
        <v/>
      </c>
      <c r="M1101" s="19" t="str">
        <f>IF($B1101&lt;&gt;"",ROUND(MAX(Worksheet!X1101,Worksheet!AA1101),Worksheet!$N$3),"")</f>
        <v/>
      </c>
      <c r="N1101" s="19" t="str">
        <f>IF($B1101&lt;&gt;"",ROUND(MAX(Worksheet!Y1101,Worksheet!Z1101),Worksheet!$N$3),"")</f>
        <v/>
      </c>
      <c r="Q1101" s="19"/>
      <c r="R1101" s="19"/>
    </row>
    <row r="1102" spans="2:18" x14ac:dyDescent="0.25">
      <c r="B1102" s="10" t="str">
        <f>IF(Worksheet!B1102&lt;&gt;"",Worksheet!B1102,"")</f>
        <v/>
      </c>
      <c r="C1102" s="12" t="str">
        <f t="shared" si="70"/>
        <v/>
      </c>
      <c r="D1102" s="12" t="str">
        <f t="shared" si="71"/>
        <v/>
      </c>
      <c r="E1102" s="31" t="str">
        <f>IF(Worksheet!I1102="","",Worksheet!I1102)</f>
        <v/>
      </c>
      <c r="F1102" s="32"/>
      <c r="G1102" s="33"/>
      <c r="J1102" s="19"/>
      <c r="K1102" s="19"/>
      <c r="L1102" s="19" t="str">
        <f>IF($B1102&lt;&gt;"",ROUND(MAX(Worksheet!W1102,Worksheet!AB1102),Worksheet!$N$3),"")</f>
        <v/>
      </c>
      <c r="M1102" s="19" t="str">
        <f>IF($B1102&lt;&gt;"",ROUND(MAX(Worksheet!X1102,Worksheet!AA1102),Worksheet!$N$3),"")</f>
        <v/>
      </c>
      <c r="N1102" s="19" t="str">
        <f>IF($B1102&lt;&gt;"",ROUND(MAX(Worksheet!Y1102,Worksheet!Z1102),Worksheet!$N$3),"")</f>
        <v/>
      </c>
      <c r="Q1102" s="19"/>
      <c r="R1102" s="19"/>
    </row>
    <row r="1103" spans="2:18" x14ac:dyDescent="0.25">
      <c r="B1103" s="10" t="str">
        <f>IF(Worksheet!B1103&lt;&gt;"",Worksheet!B1103,"")</f>
        <v/>
      </c>
      <c r="C1103" s="12" t="str">
        <f t="shared" si="70"/>
        <v/>
      </c>
      <c r="D1103" s="12" t="str">
        <f t="shared" si="71"/>
        <v/>
      </c>
      <c r="E1103" s="31" t="str">
        <f>IF(Worksheet!I1103="","",Worksheet!I1103)</f>
        <v/>
      </c>
      <c r="F1103" s="32"/>
      <c r="G1103" s="33"/>
      <c r="J1103" s="19"/>
      <c r="K1103" s="19"/>
      <c r="L1103" s="19" t="str">
        <f>IF($B1103&lt;&gt;"",ROUND(MAX(Worksheet!W1103,Worksheet!AB1103),Worksheet!$N$3),"")</f>
        <v/>
      </c>
      <c r="M1103" s="19" t="str">
        <f>IF($B1103&lt;&gt;"",ROUND(MAX(Worksheet!X1103,Worksheet!AA1103),Worksheet!$N$3),"")</f>
        <v/>
      </c>
      <c r="N1103" s="19" t="str">
        <f>IF($B1103&lt;&gt;"",ROUND(MAX(Worksheet!Y1103,Worksheet!Z1103),Worksheet!$N$3),"")</f>
        <v/>
      </c>
      <c r="Q1103" s="19"/>
      <c r="R1103" s="19"/>
    </row>
    <row r="1104" spans="2:18" x14ac:dyDescent="0.25">
      <c r="B1104" s="10" t="str">
        <f>IF(Worksheet!B1104&lt;&gt;"",Worksheet!B1104,"")</f>
        <v/>
      </c>
      <c r="C1104" s="12" t="str">
        <f t="shared" si="70"/>
        <v/>
      </c>
      <c r="D1104" s="12" t="str">
        <f t="shared" ref="D1104:D1127" si="72">IF(ISERROR(N1104),"",N1104)</f>
        <v/>
      </c>
      <c r="E1104" s="31" t="str">
        <f>IF(Worksheet!I1104="","",Worksheet!I1104)</f>
        <v/>
      </c>
      <c r="F1104" s="32"/>
      <c r="G1104" s="33"/>
      <c r="J1104" s="19"/>
      <c r="K1104" s="19"/>
      <c r="L1104" s="19" t="str">
        <f>IF($B1104&lt;&gt;"",ROUND(MAX(Worksheet!W1104,Worksheet!AB1104),Worksheet!$N$3),"")</f>
        <v/>
      </c>
      <c r="M1104" s="19" t="str">
        <f>IF($B1104&lt;&gt;"",ROUND(MAX(Worksheet!X1104,Worksheet!AA1104),Worksheet!$N$3),"")</f>
        <v/>
      </c>
      <c r="N1104" s="19" t="str">
        <f>IF($B1104&lt;&gt;"",ROUND(MAX(Worksheet!Y1104,Worksheet!Z1104),Worksheet!$N$3),"")</f>
        <v/>
      </c>
      <c r="Q1104" s="19"/>
      <c r="R1104" s="19"/>
    </row>
    <row r="1105" spans="2:18" x14ac:dyDescent="0.25">
      <c r="B1105" s="10" t="str">
        <f>IF(Worksheet!B1105&lt;&gt;"",Worksheet!B1105,"")</f>
        <v/>
      </c>
      <c r="C1105" s="12" t="str">
        <f t="shared" si="70"/>
        <v/>
      </c>
      <c r="D1105" s="12" t="str">
        <f t="shared" si="72"/>
        <v/>
      </c>
      <c r="E1105" s="31" t="str">
        <f>IF(Worksheet!I1105="","",Worksheet!I1105)</f>
        <v/>
      </c>
      <c r="F1105" s="32"/>
      <c r="G1105" s="33"/>
      <c r="J1105" s="19"/>
      <c r="K1105" s="19"/>
      <c r="L1105" s="19" t="str">
        <f>IF($B1105&lt;&gt;"",ROUND(MAX(Worksheet!W1105,Worksheet!AB1105),Worksheet!$N$3),"")</f>
        <v/>
      </c>
      <c r="M1105" s="19" t="str">
        <f>IF($B1105&lt;&gt;"",ROUND(MAX(Worksheet!X1105,Worksheet!AA1105),Worksheet!$N$3),"")</f>
        <v/>
      </c>
      <c r="N1105" s="19" t="str">
        <f>IF($B1105&lt;&gt;"",ROUND(MAX(Worksheet!Y1105,Worksheet!Z1105),Worksheet!$N$3),"")</f>
        <v/>
      </c>
      <c r="Q1105" s="19"/>
      <c r="R1105" s="19"/>
    </row>
    <row r="1106" spans="2:18" x14ac:dyDescent="0.25">
      <c r="B1106" s="10" t="str">
        <f>IF(Worksheet!B1106&lt;&gt;"",Worksheet!B1106,"")</f>
        <v/>
      </c>
      <c r="C1106" s="12" t="str">
        <f t="shared" si="70"/>
        <v/>
      </c>
      <c r="D1106" s="12" t="str">
        <f t="shared" si="72"/>
        <v/>
      </c>
      <c r="E1106" s="31" t="str">
        <f>IF(Worksheet!I1106="","",Worksheet!I1106)</f>
        <v/>
      </c>
      <c r="F1106" s="32"/>
      <c r="G1106" s="33"/>
      <c r="J1106" s="19"/>
      <c r="K1106" s="19"/>
      <c r="L1106" s="19" t="str">
        <f>IF($B1106&lt;&gt;"",ROUND(MAX(Worksheet!W1106,Worksheet!AB1106),Worksheet!$N$3),"")</f>
        <v/>
      </c>
      <c r="M1106" s="19" t="str">
        <f>IF($B1106&lt;&gt;"",ROUND(MAX(Worksheet!X1106,Worksheet!AA1106),Worksheet!$N$3),"")</f>
        <v/>
      </c>
      <c r="N1106" s="19" t="str">
        <f>IF($B1106&lt;&gt;"",ROUND(MAX(Worksheet!Y1106,Worksheet!Z1106),Worksheet!$N$3),"")</f>
        <v/>
      </c>
      <c r="Q1106" s="19"/>
      <c r="R1106" s="19"/>
    </row>
    <row r="1107" spans="2:18" x14ac:dyDescent="0.25">
      <c r="B1107" s="10" t="str">
        <f>IF(Worksheet!B1107&lt;&gt;"",Worksheet!B1107,"")</f>
        <v/>
      </c>
      <c r="C1107" s="12" t="str">
        <f t="shared" si="70"/>
        <v/>
      </c>
      <c r="D1107" s="12" t="str">
        <f t="shared" si="72"/>
        <v/>
      </c>
      <c r="E1107" s="31" t="str">
        <f>IF(Worksheet!I1107="","",Worksheet!I1107)</f>
        <v/>
      </c>
      <c r="F1107" s="32"/>
      <c r="G1107" s="33"/>
      <c r="J1107" s="19"/>
      <c r="K1107" s="19"/>
      <c r="L1107" s="19" t="str">
        <f>IF($B1107&lt;&gt;"",ROUND(MAX(Worksheet!W1107,Worksheet!AB1107),Worksheet!$N$3),"")</f>
        <v/>
      </c>
      <c r="M1107" s="19" t="str">
        <f>IF($B1107&lt;&gt;"",ROUND(MAX(Worksheet!X1107,Worksheet!AA1107),Worksheet!$N$3),"")</f>
        <v/>
      </c>
      <c r="N1107" s="19" t="str">
        <f>IF($B1107&lt;&gt;"",ROUND(MAX(Worksheet!Y1107,Worksheet!Z1107),Worksheet!$N$3),"")</f>
        <v/>
      </c>
      <c r="Q1107" s="19"/>
      <c r="R1107" s="19"/>
    </row>
    <row r="1108" spans="2:18" x14ac:dyDescent="0.25">
      <c r="B1108" s="10" t="str">
        <f>IF(Worksheet!B1108&lt;&gt;"",Worksheet!B1108,"")</f>
        <v/>
      </c>
      <c r="C1108" s="12" t="str">
        <f t="shared" si="70"/>
        <v/>
      </c>
      <c r="D1108" s="12" t="str">
        <f t="shared" si="72"/>
        <v/>
      </c>
      <c r="E1108" s="31" t="str">
        <f>IF(Worksheet!I1108="","",Worksheet!I1108)</f>
        <v/>
      </c>
      <c r="F1108" s="32"/>
      <c r="G1108" s="33"/>
      <c r="J1108" s="19"/>
      <c r="K1108" s="19"/>
      <c r="L1108" s="19" t="str">
        <f>IF($B1108&lt;&gt;"",ROUND(MAX(Worksheet!W1108,Worksheet!AB1108),Worksheet!$N$3),"")</f>
        <v/>
      </c>
      <c r="M1108" s="19" t="str">
        <f>IF($B1108&lt;&gt;"",ROUND(MAX(Worksheet!X1108,Worksheet!AA1108),Worksheet!$N$3),"")</f>
        <v/>
      </c>
      <c r="N1108" s="19" t="str">
        <f>IF($B1108&lt;&gt;"",ROUND(MAX(Worksheet!Y1108,Worksheet!Z1108),Worksheet!$N$3),"")</f>
        <v/>
      </c>
      <c r="Q1108" s="19"/>
      <c r="R1108" s="19"/>
    </row>
    <row r="1109" spans="2:18" x14ac:dyDescent="0.25">
      <c r="B1109" s="10" t="str">
        <f>IF(Worksheet!B1109&lt;&gt;"",Worksheet!B1109,"")</f>
        <v/>
      </c>
      <c r="C1109" s="12" t="str">
        <f t="shared" si="70"/>
        <v/>
      </c>
      <c r="D1109" s="12" t="str">
        <f t="shared" si="72"/>
        <v/>
      </c>
      <c r="E1109" s="31" t="str">
        <f>IF(Worksheet!I1109="","",Worksheet!I1109)</f>
        <v/>
      </c>
      <c r="F1109" s="32"/>
      <c r="G1109" s="33"/>
      <c r="J1109" s="19"/>
      <c r="K1109" s="19"/>
      <c r="L1109" s="19" t="str">
        <f>IF($B1109&lt;&gt;"",ROUND(MAX(Worksheet!W1109,Worksheet!AB1109),Worksheet!$N$3),"")</f>
        <v/>
      </c>
      <c r="M1109" s="19" t="str">
        <f>IF($B1109&lt;&gt;"",ROUND(MAX(Worksheet!X1109,Worksheet!AA1109),Worksheet!$N$3),"")</f>
        <v/>
      </c>
      <c r="N1109" s="19" t="str">
        <f>IF($B1109&lt;&gt;"",ROUND(MAX(Worksheet!Y1109,Worksheet!Z1109),Worksheet!$N$3),"")</f>
        <v/>
      </c>
      <c r="Q1109" s="19"/>
      <c r="R1109" s="19"/>
    </row>
    <row r="1110" spans="2:18" x14ac:dyDescent="0.25">
      <c r="B1110" s="10" t="str">
        <f>IF(Worksheet!B1110&lt;&gt;"",Worksheet!B1110,"")</f>
        <v/>
      </c>
      <c r="C1110" s="12" t="str">
        <f t="shared" si="70"/>
        <v/>
      </c>
      <c r="D1110" s="12" t="str">
        <f t="shared" si="72"/>
        <v/>
      </c>
      <c r="E1110" s="31" t="str">
        <f>IF(Worksheet!I1110="","",Worksheet!I1110)</f>
        <v/>
      </c>
      <c r="F1110" s="32"/>
      <c r="G1110" s="33"/>
      <c r="J1110" s="19"/>
      <c r="K1110" s="19"/>
      <c r="L1110" s="19" t="str">
        <f>IF($B1110&lt;&gt;"",ROUND(MAX(Worksheet!W1110,Worksheet!AB1110),Worksheet!$N$3),"")</f>
        <v/>
      </c>
      <c r="M1110" s="19" t="str">
        <f>IF($B1110&lt;&gt;"",ROUND(MAX(Worksheet!X1110,Worksheet!AA1110),Worksheet!$N$3),"")</f>
        <v/>
      </c>
      <c r="N1110" s="19" t="str">
        <f>IF($B1110&lt;&gt;"",ROUND(MAX(Worksheet!Y1110,Worksheet!Z1110),Worksheet!$N$3),"")</f>
        <v/>
      </c>
      <c r="Q1110" s="19"/>
      <c r="R1110" s="19"/>
    </row>
    <row r="1111" spans="2:18" x14ac:dyDescent="0.25">
      <c r="B1111" s="10" t="str">
        <f>IF(Worksheet!B1111&lt;&gt;"",Worksheet!B1111,"")</f>
        <v/>
      </c>
      <c r="C1111" s="12" t="str">
        <f t="shared" si="70"/>
        <v/>
      </c>
      <c r="D1111" s="12" t="str">
        <f t="shared" si="72"/>
        <v/>
      </c>
      <c r="E1111" s="31" t="str">
        <f>IF(Worksheet!I1111="","",Worksheet!I1111)</f>
        <v/>
      </c>
      <c r="F1111" s="32"/>
      <c r="G1111" s="33"/>
      <c r="J1111" s="19"/>
      <c r="K1111" s="19"/>
      <c r="L1111" s="19" t="str">
        <f>IF($B1111&lt;&gt;"",ROUND(MAX(Worksheet!W1111,Worksheet!AB1111),Worksheet!$N$3),"")</f>
        <v/>
      </c>
      <c r="M1111" s="19" t="str">
        <f>IF($B1111&lt;&gt;"",ROUND(MAX(Worksheet!X1111,Worksheet!AA1111),Worksheet!$N$3),"")</f>
        <v/>
      </c>
      <c r="N1111" s="19" t="str">
        <f>IF($B1111&lt;&gt;"",ROUND(MAX(Worksheet!Y1111,Worksheet!Z1111),Worksheet!$N$3),"")</f>
        <v/>
      </c>
      <c r="Q1111" s="19"/>
      <c r="R1111" s="19"/>
    </row>
    <row r="1112" spans="2:18" x14ac:dyDescent="0.25">
      <c r="B1112" s="10" t="str">
        <f>IF(Worksheet!B1112&lt;&gt;"",Worksheet!B1112,"")</f>
        <v/>
      </c>
      <c r="C1112" s="12" t="str">
        <f t="shared" si="70"/>
        <v/>
      </c>
      <c r="D1112" s="12" t="str">
        <f t="shared" si="72"/>
        <v/>
      </c>
      <c r="E1112" s="31" t="str">
        <f>IF(Worksheet!I1112="","",Worksheet!I1112)</f>
        <v/>
      </c>
      <c r="F1112" s="32"/>
      <c r="G1112" s="33"/>
      <c r="J1112" s="19"/>
      <c r="K1112" s="19"/>
      <c r="L1112" s="19" t="str">
        <f>IF($B1112&lt;&gt;"",ROUND(MAX(Worksheet!W1112,Worksheet!AB1112),Worksheet!$N$3),"")</f>
        <v/>
      </c>
      <c r="M1112" s="19" t="str">
        <f>IF($B1112&lt;&gt;"",ROUND(MAX(Worksheet!X1112,Worksheet!AA1112),Worksheet!$N$3),"")</f>
        <v/>
      </c>
      <c r="N1112" s="19" t="str">
        <f>IF($B1112&lt;&gt;"",ROUND(MAX(Worksheet!Y1112,Worksheet!Z1112),Worksheet!$N$3),"")</f>
        <v/>
      </c>
      <c r="Q1112" s="19"/>
      <c r="R1112" s="19"/>
    </row>
    <row r="1113" spans="2:18" x14ac:dyDescent="0.25">
      <c r="B1113" s="10" t="str">
        <f>IF(Worksheet!B1113&lt;&gt;"",Worksheet!B1113,"")</f>
        <v/>
      </c>
      <c r="C1113" s="12" t="str">
        <f t="shared" si="70"/>
        <v/>
      </c>
      <c r="D1113" s="12" t="str">
        <f t="shared" si="72"/>
        <v/>
      </c>
      <c r="E1113" s="31" t="str">
        <f>IF(Worksheet!I1113="","",Worksheet!I1113)</f>
        <v/>
      </c>
      <c r="F1113" s="32"/>
      <c r="G1113" s="33"/>
      <c r="J1113" s="19"/>
      <c r="K1113" s="19"/>
      <c r="L1113" s="19" t="str">
        <f>IF($B1113&lt;&gt;"",ROUND(MAX(Worksheet!W1113,Worksheet!AB1113),Worksheet!$N$3),"")</f>
        <v/>
      </c>
      <c r="M1113" s="19" t="str">
        <f>IF($B1113&lt;&gt;"",ROUND(MAX(Worksheet!X1113,Worksheet!AA1113),Worksheet!$N$3),"")</f>
        <v/>
      </c>
      <c r="N1113" s="19" t="str">
        <f>IF($B1113&lt;&gt;"",ROUND(MAX(Worksheet!Y1113,Worksheet!Z1113),Worksheet!$N$3),"")</f>
        <v/>
      </c>
      <c r="Q1113" s="19"/>
      <c r="R1113" s="19"/>
    </row>
    <row r="1114" spans="2:18" x14ac:dyDescent="0.25">
      <c r="B1114" s="10" t="str">
        <f>IF(Worksheet!B1114&lt;&gt;"",Worksheet!B1114,"")</f>
        <v/>
      </c>
      <c r="C1114" s="12" t="str">
        <f t="shared" si="70"/>
        <v/>
      </c>
      <c r="D1114" s="12" t="str">
        <f t="shared" si="72"/>
        <v/>
      </c>
      <c r="E1114" s="31" t="str">
        <f>IF(Worksheet!I1114="","",Worksheet!I1114)</f>
        <v/>
      </c>
      <c r="F1114" s="32"/>
      <c r="G1114" s="33"/>
      <c r="J1114" s="19"/>
      <c r="K1114" s="19"/>
      <c r="L1114" s="19" t="str">
        <f>IF($B1114&lt;&gt;"",ROUND(MAX(Worksheet!W1114,Worksheet!AB1114),Worksheet!$N$3),"")</f>
        <v/>
      </c>
      <c r="M1114" s="19" t="str">
        <f>IF($B1114&lt;&gt;"",ROUND(MAX(Worksheet!X1114,Worksheet!AA1114),Worksheet!$N$3),"")</f>
        <v/>
      </c>
      <c r="N1114" s="19" t="str">
        <f>IF($B1114&lt;&gt;"",ROUND(MAX(Worksheet!Y1114,Worksheet!Z1114),Worksheet!$N$3),"")</f>
        <v/>
      </c>
      <c r="Q1114" s="19"/>
      <c r="R1114" s="19"/>
    </row>
    <row r="1115" spans="2:18" x14ac:dyDescent="0.25">
      <c r="B1115" s="10" t="str">
        <f>IF(Worksheet!B1115&lt;&gt;"",Worksheet!B1115,"")</f>
        <v/>
      </c>
      <c r="C1115" s="12" t="str">
        <f t="shared" si="70"/>
        <v/>
      </c>
      <c r="D1115" s="12" t="str">
        <f t="shared" si="72"/>
        <v/>
      </c>
      <c r="E1115" s="31" t="str">
        <f>IF(Worksheet!I1115="","",Worksheet!I1115)</f>
        <v/>
      </c>
      <c r="F1115" s="32"/>
      <c r="G1115" s="33"/>
      <c r="J1115" s="19"/>
      <c r="K1115" s="19"/>
      <c r="L1115" s="19" t="str">
        <f>IF($B1115&lt;&gt;"",ROUND(MAX(Worksheet!W1115,Worksheet!AB1115),Worksheet!$N$3),"")</f>
        <v/>
      </c>
      <c r="M1115" s="19" t="str">
        <f>IF($B1115&lt;&gt;"",ROUND(MAX(Worksheet!X1115,Worksheet!AA1115),Worksheet!$N$3),"")</f>
        <v/>
      </c>
      <c r="N1115" s="19" t="str">
        <f>IF($B1115&lt;&gt;"",ROUND(MAX(Worksheet!Y1115,Worksheet!Z1115),Worksheet!$N$3),"")</f>
        <v/>
      </c>
      <c r="Q1115" s="19"/>
      <c r="R1115" s="19"/>
    </row>
    <row r="1116" spans="2:18" x14ac:dyDescent="0.25">
      <c r="B1116" s="10" t="str">
        <f>IF(Worksheet!B1116&lt;&gt;"",Worksheet!B1116,"")</f>
        <v/>
      </c>
      <c r="C1116" s="12" t="str">
        <f t="shared" si="70"/>
        <v/>
      </c>
      <c r="D1116" s="12" t="str">
        <f t="shared" si="72"/>
        <v/>
      </c>
      <c r="E1116" s="31" t="str">
        <f>IF(Worksheet!I1116="","",Worksheet!I1116)</f>
        <v/>
      </c>
      <c r="F1116" s="32"/>
      <c r="G1116" s="33"/>
      <c r="J1116" s="19"/>
      <c r="K1116" s="19"/>
      <c r="L1116" s="19" t="str">
        <f>IF($B1116&lt;&gt;"",ROUND(MAX(Worksheet!W1116,Worksheet!AB1116),Worksheet!$N$3),"")</f>
        <v/>
      </c>
      <c r="M1116" s="19" t="str">
        <f>IF($B1116&lt;&gt;"",ROUND(MAX(Worksheet!X1116,Worksheet!AA1116),Worksheet!$N$3),"")</f>
        <v/>
      </c>
      <c r="N1116" s="19" t="str">
        <f>IF($B1116&lt;&gt;"",ROUND(MAX(Worksheet!Y1116,Worksheet!Z1116),Worksheet!$N$3),"")</f>
        <v/>
      </c>
      <c r="Q1116" s="19"/>
      <c r="R1116" s="19"/>
    </row>
    <row r="1117" spans="2:18" x14ac:dyDescent="0.25">
      <c r="B1117" s="10" t="str">
        <f>IF(Worksheet!B1117&lt;&gt;"",Worksheet!B1117,"")</f>
        <v/>
      </c>
      <c r="C1117" s="12" t="str">
        <f t="shared" si="70"/>
        <v/>
      </c>
      <c r="D1117" s="12" t="str">
        <f t="shared" si="72"/>
        <v/>
      </c>
      <c r="E1117" s="31" t="str">
        <f>IF(Worksheet!I1117="","",Worksheet!I1117)</f>
        <v/>
      </c>
      <c r="F1117" s="32"/>
      <c r="G1117" s="33"/>
      <c r="J1117" s="19"/>
      <c r="K1117" s="19"/>
      <c r="L1117" s="19" t="str">
        <f>IF($B1117&lt;&gt;"",ROUND(MAX(Worksheet!W1117,Worksheet!AB1117),Worksheet!$N$3),"")</f>
        <v/>
      </c>
      <c r="M1117" s="19" t="str">
        <f>IF($B1117&lt;&gt;"",ROUND(MAX(Worksheet!X1117,Worksheet!AA1117),Worksheet!$N$3),"")</f>
        <v/>
      </c>
      <c r="N1117" s="19" t="str">
        <f>IF($B1117&lt;&gt;"",ROUND(MAX(Worksheet!Y1117,Worksheet!Z1117),Worksheet!$N$3),"")</f>
        <v/>
      </c>
      <c r="Q1117" s="19"/>
      <c r="R1117" s="19"/>
    </row>
    <row r="1118" spans="2:18" x14ac:dyDescent="0.25">
      <c r="B1118" s="10" t="str">
        <f>IF(Worksheet!B1118&lt;&gt;"",Worksheet!B1118,"")</f>
        <v/>
      </c>
      <c r="C1118" s="12" t="str">
        <f t="shared" si="70"/>
        <v/>
      </c>
      <c r="D1118" s="12" t="str">
        <f t="shared" si="72"/>
        <v/>
      </c>
      <c r="E1118" s="31" t="str">
        <f>IF(Worksheet!I1118="","",Worksheet!I1118)</f>
        <v/>
      </c>
      <c r="F1118" s="32"/>
      <c r="G1118" s="33"/>
      <c r="J1118" s="19"/>
      <c r="K1118" s="19"/>
      <c r="L1118" s="19" t="str">
        <f>IF($B1118&lt;&gt;"",ROUND(MAX(Worksheet!W1118,Worksheet!AB1118),Worksheet!$N$3),"")</f>
        <v/>
      </c>
      <c r="M1118" s="19" t="str">
        <f>IF($B1118&lt;&gt;"",ROUND(MAX(Worksheet!X1118,Worksheet!AA1118),Worksheet!$N$3),"")</f>
        <v/>
      </c>
      <c r="N1118" s="19" t="str">
        <f>IF($B1118&lt;&gt;"",ROUND(MAX(Worksheet!Y1118,Worksheet!Z1118),Worksheet!$N$3),"")</f>
        <v/>
      </c>
      <c r="Q1118" s="19"/>
      <c r="R1118" s="19"/>
    </row>
    <row r="1119" spans="2:18" x14ac:dyDescent="0.25">
      <c r="B1119" s="10" t="str">
        <f>IF(Worksheet!B1119&lt;&gt;"",Worksheet!B1119,"")</f>
        <v/>
      </c>
      <c r="C1119" s="12" t="str">
        <f t="shared" si="70"/>
        <v/>
      </c>
      <c r="D1119" s="12" t="str">
        <f t="shared" si="72"/>
        <v/>
      </c>
      <c r="E1119" s="31" t="str">
        <f>IF(Worksheet!I1119="","",Worksheet!I1119)</f>
        <v/>
      </c>
      <c r="F1119" s="32"/>
      <c r="G1119" s="33"/>
      <c r="J1119" s="19"/>
      <c r="K1119" s="19"/>
      <c r="L1119" s="19" t="str">
        <f>IF($B1119&lt;&gt;"",ROUND(MAX(Worksheet!W1119,Worksheet!AB1119),Worksheet!$N$3),"")</f>
        <v/>
      </c>
      <c r="M1119" s="19" t="str">
        <f>IF($B1119&lt;&gt;"",ROUND(MAX(Worksheet!X1119,Worksheet!AA1119),Worksheet!$N$3),"")</f>
        <v/>
      </c>
      <c r="N1119" s="19" t="str">
        <f>IF($B1119&lt;&gt;"",ROUND(MAX(Worksheet!Y1119,Worksheet!Z1119),Worksheet!$N$3),"")</f>
        <v/>
      </c>
      <c r="Q1119" s="19"/>
      <c r="R1119" s="19"/>
    </row>
    <row r="1120" spans="2:18" x14ac:dyDescent="0.25">
      <c r="B1120" s="10" t="str">
        <f>IF(Worksheet!B1120&lt;&gt;"",Worksheet!B1120,"")</f>
        <v/>
      </c>
      <c r="C1120" s="12" t="str">
        <f t="shared" si="70"/>
        <v/>
      </c>
      <c r="D1120" s="12" t="str">
        <f t="shared" si="72"/>
        <v/>
      </c>
      <c r="E1120" s="31" t="str">
        <f>IF(Worksheet!I1120="","",Worksheet!I1120)</f>
        <v/>
      </c>
      <c r="F1120" s="32"/>
      <c r="G1120" s="33"/>
      <c r="J1120" s="19"/>
      <c r="K1120" s="19"/>
      <c r="L1120" s="19" t="str">
        <f>IF($B1120&lt;&gt;"",ROUND(MAX(Worksheet!W1120,Worksheet!AB1120),Worksheet!$N$3),"")</f>
        <v/>
      </c>
      <c r="M1120" s="19" t="str">
        <f>IF($B1120&lt;&gt;"",ROUND(MAX(Worksheet!X1120,Worksheet!AA1120),Worksheet!$N$3),"")</f>
        <v/>
      </c>
      <c r="N1120" s="19" t="str">
        <f>IF($B1120&lt;&gt;"",ROUND(MAX(Worksheet!Y1120,Worksheet!Z1120),Worksheet!$N$3),"")</f>
        <v/>
      </c>
      <c r="Q1120" s="19"/>
      <c r="R1120" s="19"/>
    </row>
    <row r="1121" spans="2:18" x14ac:dyDescent="0.25">
      <c r="B1121" s="10" t="str">
        <f>IF(Worksheet!B1121&lt;&gt;"",Worksheet!B1121,"")</f>
        <v/>
      </c>
      <c r="C1121" s="12" t="str">
        <f t="shared" si="70"/>
        <v/>
      </c>
      <c r="D1121" s="12" t="str">
        <f t="shared" si="72"/>
        <v/>
      </c>
      <c r="E1121" s="31" t="str">
        <f>IF(Worksheet!I1121="","",Worksheet!I1121)</f>
        <v/>
      </c>
      <c r="F1121" s="32"/>
      <c r="G1121" s="33"/>
      <c r="J1121" s="19"/>
      <c r="K1121" s="19"/>
      <c r="L1121" s="19" t="str">
        <f>IF($B1121&lt;&gt;"",ROUND(MAX(Worksheet!W1121,Worksheet!AB1121),Worksheet!$N$3),"")</f>
        <v/>
      </c>
      <c r="M1121" s="19" t="str">
        <f>IF($B1121&lt;&gt;"",ROUND(MAX(Worksheet!X1121,Worksheet!AA1121),Worksheet!$N$3),"")</f>
        <v/>
      </c>
      <c r="N1121" s="19" t="str">
        <f>IF($B1121&lt;&gt;"",ROUND(MAX(Worksheet!Y1121,Worksheet!Z1121),Worksheet!$N$3),"")</f>
        <v/>
      </c>
      <c r="Q1121" s="19"/>
      <c r="R1121" s="19"/>
    </row>
    <row r="1122" spans="2:18" x14ac:dyDescent="0.25">
      <c r="B1122" s="10" t="str">
        <f>IF(Worksheet!B1122&lt;&gt;"",Worksheet!B1122,"")</f>
        <v/>
      </c>
      <c r="C1122" s="12" t="str">
        <f t="shared" si="70"/>
        <v/>
      </c>
      <c r="D1122" s="12" t="str">
        <f t="shared" si="72"/>
        <v/>
      </c>
      <c r="E1122" s="31" t="str">
        <f>IF(Worksheet!I1122="","",Worksheet!I1122)</f>
        <v/>
      </c>
      <c r="F1122" s="32"/>
      <c r="G1122" s="33"/>
      <c r="J1122" s="19"/>
      <c r="K1122" s="19"/>
      <c r="L1122" s="19" t="str">
        <f>IF($B1122&lt;&gt;"",ROUND(MAX(Worksheet!W1122,Worksheet!AB1122),Worksheet!$N$3),"")</f>
        <v/>
      </c>
      <c r="M1122" s="19" t="str">
        <f>IF($B1122&lt;&gt;"",ROUND(MAX(Worksheet!X1122,Worksheet!AA1122),Worksheet!$N$3),"")</f>
        <v/>
      </c>
      <c r="N1122" s="19" t="str">
        <f>IF($B1122&lt;&gt;"",ROUND(MAX(Worksheet!Y1122,Worksheet!Z1122),Worksheet!$N$3),"")</f>
        <v/>
      </c>
      <c r="Q1122" s="19"/>
      <c r="R1122" s="19"/>
    </row>
    <row r="1123" spans="2:18" x14ac:dyDescent="0.25">
      <c r="B1123" s="10" t="str">
        <f>IF(Worksheet!B1123&lt;&gt;"",Worksheet!B1123,"")</f>
        <v/>
      </c>
      <c r="C1123" s="12" t="str">
        <f t="shared" si="70"/>
        <v/>
      </c>
      <c r="D1123" s="12" t="str">
        <f t="shared" si="72"/>
        <v/>
      </c>
      <c r="E1123" s="31" t="str">
        <f>IF(Worksheet!I1123="","",Worksheet!I1123)</f>
        <v/>
      </c>
      <c r="F1123" s="32"/>
      <c r="G1123" s="33"/>
      <c r="J1123" s="19"/>
      <c r="K1123" s="19"/>
      <c r="L1123" s="19" t="str">
        <f>IF($B1123&lt;&gt;"",ROUND(MAX(Worksheet!W1123,Worksheet!AB1123),Worksheet!$N$3),"")</f>
        <v/>
      </c>
      <c r="M1123" s="19" t="str">
        <f>IF($B1123&lt;&gt;"",ROUND(MAX(Worksheet!X1123,Worksheet!AA1123),Worksheet!$N$3),"")</f>
        <v/>
      </c>
      <c r="N1123" s="19" t="str">
        <f>IF($B1123&lt;&gt;"",ROUND(MAX(Worksheet!Y1123,Worksheet!Z1123),Worksheet!$N$3),"")</f>
        <v/>
      </c>
      <c r="Q1123" s="19"/>
      <c r="R1123" s="19"/>
    </row>
    <row r="1124" spans="2:18" x14ac:dyDescent="0.25">
      <c r="B1124" s="10" t="str">
        <f>IF(Worksheet!B1124&lt;&gt;"",Worksheet!B1124,"")</f>
        <v/>
      </c>
      <c r="C1124" s="12" t="str">
        <f t="shared" si="70"/>
        <v/>
      </c>
      <c r="D1124" s="12" t="str">
        <f t="shared" si="72"/>
        <v/>
      </c>
      <c r="E1124" s="31" t="str">
        <f>IF(Worksheet!I1124="","",Worksheet!I1124)</f>
        <v/>
      </c>
      <c r="F1124" s="32"/>
      <c r="G1124" s="33"/>
      <c r="J1124" s="19"/>
      <c r="K1124" s="19"/>
      <c r="L1124" s="19" t="str">
        <f>IF($B1124&lt;&gt;"",ROUND(MAX(Worksheet!W1124,Worksheet!AB1124),Worksheet!$N$3),"")</f>
        <v/>
      </c>
      <c r="M1124" s="19" t="str">
        <f>IF($B1124&lt;&gt;"",ROUND(MAX(Worksheet!X1124,Worksheet!AA1124),Worksheet!$N$3),"")</f>
        <v/>
      </c>
      <c r="N1124" s="19" t="str">
        <f>IF($B1124&lt;&gt;"",ROUND(MAX(Worksheet!Y1124,Worksheet!Z1124),Worksheet!$N$3),"")</f>
        <v/>
      </c>
      <c r="Q1124" s="19"/>
      <c r="R1124" s="19"/>
    </row>
    <row r="1125" spans="2:18" x14ac:dyDescent="0.25">
      <c r="B1125" s="10" t="str">
        <f>IF(Worksheet!B1125&lt;&gt;"",Worksheet!B1125,"")</f>
        <v/>
      </c>
      <c r="C1125" s="12" t="str">
        <f t="shared" si="70"/>
        <v/>
      </c>
      <c r="D1125" s="12" t="str">
        <f t="shared" si="72"/>
        <v/>
      </c>
      <c r="E1125" s="31" t="str">
        <f>IF(Worksheet!I1125="","",Worksheet!I1125)</f>
        <v/>
      </c>
      <c r="F1125" s="32"/>
      <c r="G1125" s="33"/>
      <c r="J1125" s="19"/>
      <c r="K1125" s="19"/>
      <c r="L1125" s="19" t="str">
        <f>IF($B1125&lt;&gt;"",ROUND(MAX(Worksheet!W1125,Worksheet!AB1125),Worksheet!$N$3),"")</f>
        <v/>
      </c>
      <c r="M1125" s="19" t="str">
        <f>IF($B1125&lt;&gt;"",ROUND(MAX(Worksheet!X1125,Worksheet!AA1125),Worksheet!$N$3),"")</f>
        <v/>
      </c>
      <c r="N1125" s="19" t="str">
        <f>IF($B1125&lt;&gt;"",ROUND(MAX(Worksheet!Y1125,Worksheet!Z1125),Worksheet!$N$3),"")</f>
        <v/>
      </c>
      <c r="Q1125" s="19"/>
      <c r="R1125" s="19"/>
    </row>
    <row r="1126" spans="2:18" x14ac:dyDescent="0.25">
      <c r="B1126" s="10" t="str">
        <f>IF(Worksheet!B1126&lt;&gt;"",Worksheet!B1126,"")</f>
        <v/>
      </c>
      <c r="C1126" s="12" t="str">
        <f t="shared" si="70"/>
        <v/>
      </c>
      <c r="D1126" s="12" t="str">
        <f t="shared" si="72"/>
        <v/>
      </c>
      <c r="E1126" s="31" t="str">
        <f>IF(Worksheet!I1126="","",Worksheet!I1126)</f>
        <v/>
      </c>
      <c r="F1126" s="32"/>
      <c r="G1126" s="33"/>
      <c r="J1126" s="19"/>
      <c r="K1126" s="19"/>
      <c r="L1126" s="19" t="str">
        <f>IF($B1126&lt;&gt;"",ROUND(MAX(Worksheet!W1126,Worksheet!AB1126),Worksheet!$N$3),"")</f>
        <v/>
      </c>
      <c r="M1126" s="19" t="str">
        <f>IF($B1126&lt;&gt;"",ROUND(MAX(Worksheet!X1126,Worksheet!AA1126),Worksheet!$N$3),"")</f>
        <v/>
      </c>
      <c r="N1126" s="19" t="str">
        <f>IF($B1126&lt;&gt;"",ROUND(MAX(Worksheet!Y1126,Worksheet!Z1126),Worksheet!$N$3),"")</f>
        <v/>
      </c>
      <c r="Q1126" s="19"/>
      <c r="R1126" s="19"/>
    </row>
    <row r="1127" spans="2:18" x14ac:dyDescent="0.25">
      <c r="B1127" s="10" t="str">
        <f>IF(Worksheet!B1127&lt;&gt;"",Worksheet!B1127,"")</f>
        <v/>
      </c>
      <c r="C1127" s="12" t="str">
        <f t="shared" si="70"/>
        <v/>
      </c>
      <c r="D1127" s="12" t="str">
        <f t="shared" si="72"/>
        <v/>
      </c>
      <c r="E1127" s="31" t="str">
        <f>IF(Worksheet!I1127="","",Worksheet!I1127)</f>
        <v/>
      </c>
      <c r="F1127" s="32"/>
      <c r="G1127" s="33"/>
      <c r="J1127" s="19"/>
      <c r="K1127" s="19"/>
      <c r="L1127" s="19" t="str">
        <f>IF($B1127&lt;&gt;"",ROUND(MAX(Worksheet!W1127,Worksheet!AB1127),Worksheet!$N$3),"")</f>
        <v/>
      </c>
      <c r="M1127" s="19" t="str">
        <f>IF($B1127&lt;&gt;"",ROUND(MAX(Worksheet!X1127,Worksheet!AA1127),Worksheet!$N$3),"")</f>
        <v/>
      </c>
      <c r="N1127" s="19" t="str">
        <f>IF($B1127&lt;&gt;"",ROUND(MAX(Worksheet!Y1127,Worksheet!Z1127),Worksheet!$N$3),"")</f>
        <v/>
      </c>
      <c r="Q1127" s="19"/>
      <c r="R1127" s="19"/>
    </row>
    <row r="1128" spans="2:18" x14ac:dyDescent="0.25">
      <c r="J1128" s="19"/>
      <c r="K1128" s="19"/>
      <c r="L1128" s="19" t="str">
        <f>IF($B1128&lt;&gt;"",ROUND(MAX(Worksheet!W1128,Worksheet!AB1128),Worksheet!$N$3),"")</f>
        <v/>
      </c>
      <c r="M1128" s="19" t="str">
        <f>IF($B1128&lt;&gt;"",ROUND(MAX(Worksheet!X1128,Worksheet!AA1128),Worksheet!$N$3),"")</f>
        <v/>
      </c>
      <c r="N1128" s="19" t="str">
        <f>IF($B1128&lt;&gt;"",ROUND(MAX(Worksheet!Y1128,Worksheet!Z1128),Worksheet!$N$3),"")</f>
        <v/>
      </c>
      <c r="Q1128" s="19"/>
      <c r="R1128" s="19"/>
    </row>
    <row r="1129" spans="2:18" x14ac:dyDescent="0.25">
      <c r="B1129" s="61" t="s">
        <v>67</v>
      </c>
      <c r="C1129" s="61"/>
      <c r="D1129" s="61"/>
      <c r="E1129" s="61"/>
      <c r="F1129" s="61"/>
      <c r="G1129" s="61"/>
      <c r="H1129" s="2" t="str">
        <f>CONCATENATE("Page ",O1129," of ",$Q$1)</f>
        <v>Page 26 of 2</v>
      </c>
      <c r="J1129" s="19"/>
      <c r="K1129" s="19"/>
      <c r="L1129" s="19" t="e">
        <f>IF($B1129&lt;&gt;"",ROUND(MAX(Worksheet!W1129,Worksheet!AB1129),Worksheet!$N$3),"")</f>
        <v>#VALUE!</v>
      </c>
      <c r="M1129" s="19" t="e">
        <f>IF($B1129&lt;&gt;"",ROUND(MAX(Worksheet!X1129,Worksheet!AA1129),Worksheet!$N$3),"")</f>
        <v>#VALUE!</v>
      </c>
      <c r="N1129" s="19" t="e">
        <f>IF($B1129&lt;&gt;"",ROUND(MAX(Worksheet!Y1129,Worksheet!Z1129),Worksheet!$N$3),"")</f>
        <v>#VALUE!</v>
      </c>
      <c r="O1129" s="13">
        <f>O1082+1</f>
        <v>26</v>
      </c>
      <c r="P1129" s="13">
        <f>P1082+1</f>
        <v>26</v>
      </c>
      <c r="Q1129" s="19"/>
      <c r="R1129" s="19"/>
    </row>
    <row r="1130" spans="2:18" ht="18" x14ac:dyDescent="0.25">
      <c r="B1130" s="59" t="s">
        <v>72</v>
      </c>
      <c r="C1130" s="59"/>
      <c r="D1130" s="59"/>
      <c r="E1130" s="59"/>
      <c r="F1130" s="59"/>
      <c r="G1130" s="34"/>
      <c r="J1130" s="19"/>
      <c r="K1130" s="19"/>
      <c r="L1130" s="19" t="e">
        <f>IF($B1130&lt;&gt;"",ROUND(MAX(Worksheet!W1130,Worksheet!AB1130),Worksheet!$N$3),"")</f>
        <v>#VALUE!</v>
      </c>
      <c r="M1130" s="19" t="e">
        <f>IF($B1130&lt;&gt;"",ROUND(MAX(Worksheet!X1130,Worksheet!AA1130),Worksheet!$N$3),"")</f>
        <v>#VALUE!</v>
      </c>
      <c r="N1130" s="19" t="e">
        <f>IF($B1130&lt;&gt;"",ROUND(MAX(Worksheet!Y1130,Worksheet!Z1130),Worksheet!$N$3),"")</f>
        <v>#VALUE!</v>
      </c>
      <c r="Q1130" s="19"/>
      <c r="R1130" s="19"/>
    </row>
    <row r="1131" spans="2:18" ht="16.5" thickBot="1" x14ac:dyDescent="0.3">
      <c r="B1131" s="3" t="s">
        <v>31</v>
      </c>
      <c r="C1131" s="28">
        <f>$C$3</f>
        <v>0</v>
      </c>
      <c r="D1131" s="3" t="s">
        <v>24</v>
      </c>
      <c r="E1131" s="4" t="e">
        <f>#REF!</f>
        <v>#REF!</v>
      </c>
      <c r="G1131" s="5"/>
      <c r="J1131" s="19"/>
      <c r="K1131" s="19"/>
      <c r="L1131" s="19" t="e">
        <f>IF($B1131&lt;&gt;"",ROUND(MAX(Worksheet!W1131,Worksheet!AB1131),Worksheet!$N$3),"")</f>
        <v>#VALUE!</v>
      </c>
      <c r="M1131" s="19" t="e">
        <f>IF($B1131&lt;&gt;"",ROUND(MAX(Worksheet!X1131,Worksheet!AA1131),Worksheet!$N$3),"")</f>
        <v>#VALUE!</v>
      </c>
      <c r="N1131" s="19" t="e">
        <f>IF($B1131&lt;&gt;"",ROUND(MAX(Worksheet!Y1131,Worksheet!Z1131),Worksheet!$N$3),"")</f>
        <v>#VALUE!</v>
      </c>
      <c r="Q1131" s="19"/>
      <c r="R1131" s="19"/>
    </row>
    <row r="1132" spans="2:18" x14ac:dyDescent="0.25">
      <c r="G1132" s="6"/>
      <c r="J1132" s="19"/>
      <c r="K1132" s="19"/>
      <c r="L1132" s="19" t="str">
        <f>IF($B1132&lt;&gt;"",ROUND(MAX(Worksheet!W1132,Worksheet!AB1132),Worksheet!$N$3),"")</f>
        <v/>
      </c>
      <c r="M1132" s="19" t="str">
        <f>IF($B1132&lt;&gt;"",ROUND(MAX(Worksheet!X1132,Worksheet!AA1132),Worksheet!$N$3),"")</f>
        <v/>
      </c>
      <c r="N1132" s="19" t="str">
        <f>IF($B1132&lt;&gt;"",ROUND(MAX(Worksheet!Y1132,Worksheet!Z1132),Worksheet!$N$3),"")</f>
        <v/>
      </c>
      <c r="Q1132" s="19"/>
      <c r="R1132" s="19"/>
    </row>
    <row r="1133" spans="2:18" x14ac:dyDescent="0.25">
      <c r="C1133" s="60" t="s">
        <v>70</v>
      </c>
      <c r="D1133" s="60"/>
      <c r="G1133" s="6"/>
      <c r="J1133" s="19"/>
      <c r="K1133" s="19"/>
      <c r="L1133" s="19" t="str">
        <f>IF($B1133&lt;&gt;"",ROUND(MAX(Worksheet!W1133,Worksheet!AB1133),Worksheet!$N$3),"")</f>
        <v/>
      </c>
      <c r="M1133" s="19" t="str">
        <f>IF($B1133&lt;&gt;"",ROUND(MAX(Worksheet!X1133,Worksheet!AA1133),Worksheet!$N$3),"")</f>
        <v/>
      </c>
      <c r="N1133" s="19" t="str">
        <f>IF($B1133&lt;&gt;"",ROUND(MAX(Worksheet!Y1133,Worksheet!Z1133),Worksheet!$N$3),"")</f>
        <v/>
      </c>
      <c r="Q1133" s="19"/>
      <c r="R1133" s="19"/>
    </row>
    <row r="1134" spans="2:18" x14ac:dyDescent="0.25">
      <c r="B1134" s="7" t="s">
        <v>45</v>
      </c>
      <c r="C1134" s="7" t="s">
        <v>9</v>
      </c>
      <c r="D1134" s="7" t="s">
        <v>11</v>
      </c>
      <c r="E1134" s="35" t="s">
        <v>52</v>
      </c>
      <c r="F1134" s="35"/>
      <c r="G1134" s="35"/>
      <c r="J1134" s="19"/>
      <c r="K1134" s="19"/>
      <c r="L1134" s="19" t="e">
        <f>IF($B1134&lt;&gt;"",ROUND(MAX(Worksheet!W1134,Worksheet!AB1134),Worksheet!$N$3),"")</f>
        <v>#VALUE!</v>
      </c>
      <c r="M1134" s="19" t="e">
        <f>IF($B1134&lt;&gt;"",ROUND(MAX(Worksheet!X1134,Worksheet!AA1134),Worksheet!$N$3),"")</f>
        <v>#VALUE!</v>
      </c>
      <c r="N1134" s="19" t="e">
        <f>IF($B1134&lt;&gt;"",ROUND(MAX(Worksheet!Y1134,Worksheet!Z1134),Worksheet!$N$3),"")</f>
        <v>#VALUE!</v>
      </c>
      <c r="Q1134" s="19"/>
      <c r="R1134" s="19"/>
    </row>
    <row r="1135" spans="2:18" x14ac:dyDescent="0.25">
      <c r="B1135" s="10" t="str">
        <f>IF(Worksheet!B1135&lt;&gt;"",Worksheet!B1135,"")</f>
        <v/>
      </c>
      <c r="C1135" s="12" t="str">
        <f t="shared" ref="C1135:C1174" si="73">IF(ISERROR(L1135),"",L1135)</f>
        <v/>
      </c>
      <c r="D1135" s="12" t="str">
        <f t="shared" ref="D1135:D1150" si="74">IF(ISERROR(N1135),"",N1135)</f>
        <v/>
      </c>
      <c r="E1135" s="31" t="str">
        <f>IF(Worksheet!I1135="","",Worksheet!I1135)</f>
        <v/>
      </c>
      <c r="F1135" s="32"/>
      <c r="G1135" s="33"/>
      <c r="J1135" s="19"/>
      <c r="K1135" s="19"/>
      <c r="L1135" s="19" t="str">
        <f>IF($B1135&lt;&gt;"",ROUND(MAX(Worksheet!W1135,Worksheet!AB1135),Worksheet!$N$3),"")</f>
        <v/>
      </c>
      <c r="M1135" s="19" t="str">
        <f>IF($B1135&lt;&gt;"",ROUND(MAX(Worksheet!X1135,Worksheet!AA1135),Worksheet!$N$3),"")</f>
        <v/>
      </c>
      <c r="N1135" s="19" t="str">
        <f>IF($B1135&lt;&gt;"",ROUND(MAX(Worksheet!Y1135,Worksheet!Z1135),Worksheet!$N$3),"")</f>
        <v/>
      </c>
      <c r="Q1135" s="13">
        <f>IF(B1135="",Q1088,Q1088+1)</f>
        <v>2</v>
      </c>
      <c r="R1135" s="19"/>
    </row>
    <row r="1136" spans="2:18" x14ac:dyDescent="0.25">
      <c r="B1136" s="10" t="str">
        <f>IF(Worksheet!B1136&lt;&gt;"",Worksheet!B1136,"")</f>
        <v/>
      </c>
      <c r="C1136" s="12" t="str">
        <f t="shared" si="73"/>
        <v/>
      </c>
      <c r="D1136" s="12" t="str">
        <f t="shared" si="74"/>
        <v/>
      </c>
      <c r="E1136" s="31" t="str">
        <f>IF(Worksheet!I1136="","",Worksheet!I1136)</f>
        <v/>
      </c>
      <c r="F1136" s="32"/>
      <c r="G1136" s="33"/>
      <c r="J1136" s="19"/>
      <c r="K1136" s="19"/>
      <c r="L1136" s="19" t="str">
        <f>IF($B1136&lt;&gt;"",ROUND(MAX(Worksheet!W1136,Worksheet!AB1136),Worksheet!$N$3),"")</f>
        <v/>
      </c>
      <c r="M1136" s="19" t="str">
        <f>IF($B1136&lt;&gt;"",ROUND(MAX(Worksheet!X1136,Worksheet!AA1136),Worksheet!$N$3),"")</f>
        <v/>
      </c>
      <c r="N1136" s="19" t="str">
        <f>IF($B1136&lt;&gt;"",ROUND(MAX(Worksheet!Y1136,Worksheet!Z1136),Worksheet!$N$3),"")</f>
        <v/>
      </c>
      <c r="Q1136" s="19"/>
      <c r="R1136" s="19"/>
    </row>
    <row r="1137" spans="2:18" x14ac:dyDescent="0.25">
      <c r="B1137" s="10" t="str">
        <f>IF(Worksheet!B1137&lt;&gt;"",Worksheet!B1137,"")</f>
        <v/>
      </c>
      <c r="C1137" s="12" t="str">
        <f t="shared" si="73"/>
        <v/>
      </c>
      <c r="D1137" s="12" t="str">
        <f t="shared" si="74"/>
        <v/>
      </c>
      <c r="E1137" s="31" t="str">
        <f>IF(Worksheet!I1137="","",Worksheet!I1137)</f>
        <v/>
      </c>
      <c r="F1137" s="32"/>
      <c r="G1137" s="33"/>
      <c r="J1137" s="19"/>
      <c r="K1137" s="19"/>
      <c r="L1137" s="19" t="str">
        <f>IF($B1137&lt;&gt;"",ROUND(MAX(Worksheet!W1137,Worksheet!AB1137),Worksheet!$N$3),"")</f>
        <v/>
      </c>
      <c r="M1137" s="19" t="str">
        <f>IF($B1137&lt;&gt;"",ROUND(MAX(Worksheet!X1137,Worksheet!AA1137),Worksheet!$N$3),"")</f>
        <v/>
      </c>
      <c r="N1137" s="19" t="str">
        <f>IF($B1137&lt;&gt;"",ROUND(MAX(Worksheet!Y1137,Worksheet!Z1137),Worksheet!$N$3),"")</f>
        <v/>
      </c>
      <c r="Q1137" s="19"/>
      <c r="R1137" s="19"/>
    </row>
    <row r="1138" spans="2:18" x14ac:dyDescent="0.25">
      <c r="B1138" s="10" t="str">
        <f>IF(Worksheet!B1138&lt;&gt;"",Worksheet!B1138,"")</f>
        <v/>
      </c>
      <c r="C1138" s="12" t="str">
        <f t="shared" si="73"/>
        <v/>
      </c>
      <c r="D1138" s="12" t="str">
        <f t="shared" si="74"/>
        <v/>
      </c>
      <c r="E1138" s="31" t="str">
        <f>IF(Worksheet!I1138="","",Worksheet!I1138)</f>
        <v/>
      </c>
      <c r="F1138" s="32"/>
      <c r="G1138" s="33"/>
      <c r="J1138" s="19"/>
      <c r="K1138" s="19"/>
      <c r="L1138" s="19" t="str">
        <f>IF($B1138&lt;&gt;"",ROUND(MAX(Worksheet!W1138,Worksheet!AB1138),Worksheet!$N$3),"")</f>
        <v/>
      </c>
      <c r="M1138" s="19" t="str">
        <f>IF($B1138&lt;&gt;"",ROUND(MAX(Worksheet!X1138,Worksheet!AA1138),Worksheet!$N$3),"")</f>
        <v/>
      </c>
      <c r="N1138" s="19" t="str">
        <f>IF($B1138&lt;&gt;"",ROUND(MAX(Worksheet!Y1138,Worksheet!Z1138),Worksheet!$N$3),"")</f>
        <v/>
      </c>
      <c r="Q1138" s="19"/>
      <c r="R1138" s="19"/>
    </row>
    <row r="1139" spans="2:18" x14ac:dyDescent="0.25">
      <c r="B1139" s="10" t="str">
        <f>IF(Worksheet!B1139&lt;&gt;"",Worksheet!B1139,"")</f>
        <v/>
      </c>
      <c r="C1139" s="12" t="str">
        <f t="shared" si="73"/>
        <v/>
      </c>
      <c r="D1139" s="12" t="str">
        <f t="shared" si="74"/>
        <v/>
      </c>
      <c r="E1139" s="31" t="str">
        <f>IF(Worksheet!I1139="","",Worksheet!I1139)</f>
        <v/>
      </c>
      <c r="F1139" s="32"/>
      <c r="G1139" s="33"/>
      <c r="J1139" s="19"/>
      <c r="K1139" s="19"/>
      <c r="L1139" s="19" t="str">
        <f>IF($B1139&lt;&gt;"",ROUND(MAX(Worksheet!W1139,Worksheet!AB1139),Worksheet!$N$3),"")</f>
        <v/>
      </c>
      <c r="M1139" s="19" t="str">
        <f>IF($B1139&lt;&gt;"",ROUND(MAX(Worksheet!X1139,Worksheet!AA1139),Worksheet!$N$3),"")</f>
        <v/>
      </c>
      <c r="N1139" s="19" t="str">
        <f>IF($B1139&lt;&gt;"",ROUND(MAX(Worksheet!Y1139,Worksheet!Z1139),Worksheet!$N$3),"")</f>
        <v/>
      </c>
      <c r="Q1139" s="19"/>
      <c r="R1139" s="19"/>
    </row>
    <row r="1140" spans="2:18" x14ac:dyDescent="0.25">
      <c r="B1140" s="10" t="str">
        <f>IF(Worksheet!B1140&lt;&gt;"",Worksheet!B1140,"")</f>
        <v/>
      </c>
      <c r="C1140" s="12" t="str">
        <f t="shared" si="73"/>
        <v/>
      </c>
      <c r="D1140" s="12" t="str">
        <f t="shared" si="74"/>
        <v/>
      </c>
      <c r="E1140" s="31" t="str">
        <f>IF(Worksheet!I1140="","",Worksheet!I1140)</f>
        <v/>
      </c>
      <c r="F1140" s="32"/>
      <c r="G1140" s="33"/>
      <c r="J1140" s="19"/>
      <c r="K1140" s="19"/>
      <c r="L1140" s="19" t="str">
        <f>IF($B1140&lt;&gt;"",ROUND(MAX(Worksheet!W1140,Worksheet!AB1140),Worksheet!$N$3),"")</f>
        <v/>
      </c>
      <c r="M1140" s="19" t="str">
        <f>IF($B1140&lt;&gt;"",ROUND(MAX(Worksheet!X1140,Worksheet!AA1140),Worksheet!$N$3),"")</f>
        <v/>
      </c>
      <c r="N1140" s="19" t="str">
        <f>IF($B1140&lt;&gt;"",ROUND(MAX(Worksheet!Y1140,Worksheet!Z1140),Worksheet!$N$3),"")</f>
        <v/>
      </c>
      <c r="Q1140" s="19"/>
      <c r="R1140" s="19"/>
    </row>
    <row r="1141" spans="2:18" x14ac:dyDescent="0.25">
      <c r="B1141" s="10" t="str">
        <f>IF(Worksheet!B1141&lt;&gt;"",Worksheet!B1141,"")</f>
        <v/>
      </c>
      <c r="C1141" s="12" t="str">
        <f t="shared" si="73"/>
        <v/>
      </c>
      <c r="D1141" s="12" t="str">
        <f t="shared" si="74"/>
        <v/>
      </c>
      <c r="E1141" s="31" t="str">
        <f>IF(Worksheet!I1141="","",Worksheet!I1141)</f>
        <v/>
      </c>
      <c r="F1141" s="32"/>
      <c r="G1141" s="33"/>
      <c r="J1141" s="19"/>
      <c r="K1141" s="19"/>
      <c r="L1141" s="19" t="str">
        <f>IF($B1141&lt;&gt;"",ROUND(MAX(Worksheet!W1141,Worksheet!AB1141),Worksheet!$N$3),"")</f>
        <v/>
      </c>
      <c r="M1141" s="19" t="str">
        <f>IF($B1141&lt;&gt;"",ROUND(MAX(Worksheet!X1141,Worksheet!AA1141),Worksheet!$N$3),"")</f>
        <v/>
      </c>
      <c r="N1141" s="19" t="str">
        <f>IF($B1141&lt;&gt;"",ROUND(MAX(Worksheet!Y1141,Worksheet!Z1141),Worksheet!$N$3),"")</f>
        <v/>
      </c>
      <c r="Q1141" s="19"/>
      <c r="R1141" s="19"/>
    </row>
    <row r="1142" spans="2:18" x14ac:dyDescent="0.25">
      <c r="B1142" s="10" t="str">
        <f>IF(Worksheet!B1142&lt;&gt;"",Worksheet!B1142,"")</f>
        <v/>
      </c>
      <c r="C1142" s="12" t="str">
        <f t="shared" si="73"/>
        <v/>
      </c>
      <c r="D1142" s="12" t="str">
        <f t="shared" si="74"/>
        <v/>
      </c>
      <c r="E1142" s="31" t="str">
        <f>IF(Worksheet!I1142="","",Worksheet!I1142)</f>
        <v/>
      </c>
      <c r="F1142" s="32"/>
      <c r="G1142" s="33"/>
      <c r="J1142" s="19"/>
      <c r="K1142" s="19"/>
      <c r="L1142" s="19" t="str">
        <f>IF($B1142&lt;&gt;"",ROUND(MAX(Worksheet!W1142,Worksheet!AB1142),Worksheet!$N$3),"")</f>
        <v/>
      </c>
      <c r="M1142" s="19" t="str">
        <f>IF($B1142&lt;&gt;"",ROUND(MAX(Worksheet!X1142,Worksheet!AA1142),Worksheet!$N$3),"")</f>
        <v/>
      </c>
      <c r="N1142" s="19" t="str">
        <f>IF($B1142&lt;&gt;"",ROUND(MAX(Worksheet!Y1142,Worksheet!Z1142),Worksheet!$N$3),"")</f>
        <v/>
      </c>
      <c r="Q1142" s="19"/>
      <c r="R1142" s="19"/>
    </row>
    <row r="1143" spans="2:18" x14ac:dyDescent="0.25">
      <c r="B1143" s="10" t="str">
        <f>IF(Worksheet!B1143&lt;&gt;"",Worksheet!B1143,"")</f>
        <v/>
      </c>
      <c r="C1143" s="12" t="str">
        <f t="shared" si="73"/>
        <v/>
      </c>
      <c r="D1143" s="12" t="str">
        <f t="shared" si="74"/>
        <v/>
      </c>
      <c r="E1143" s="31" t="str">
        <f>IF(Worksheet!I1143="","",Worksheet!I1143)</f>
        <v/>
      </c>
      <c r="F1143" s="32"/>
      <c r="G1143" s="33"/>
      <c r="J1143" s="19"/>
      <c r="K1143" s="19"/>
      <c r="L1143" s="19" t="str">
        <f>IF($B1143&lt;&gt;"",ROUND(MAX(Worksheet!W1143,Worksheet!AB1143),Worksheet!$N$3),"")</f>
        <v/>
      </c>
      <c r="M1143" s="19" t="str">
        <f>IF($B1143&lt;&gt;"",ROUND(MAX(Worksheet!X1143,Worksheet!AA1143),Worksheet!$N$3),"")</f>
        <v/>
      </c>
      <c r="N1143" s="19" t="str">
        <f>IF($B1143&lt;&gt;"",ROUND(MAX(Worksheet!Y1143,Worksheet!Z1143),Worksheet!$N$3),"")</f>
        <v/>
      </c>
      <c r="Q1143" s="19"/>
      <c r="R1143" s="19"/>
    </row>
    <row r="1144" spans="2:18" x14ac:dyDescent="0.25">
      <c r="B1144" s="10" t="str">
        <f>IF(Worksheet!B1144&lt;&gt;"",Worksheet!B1144,"")</f>
        <v/>
      </c>
      <c r="C1144" s="12" t="str">
        <f t="shared" si="73"/>
        <v/>
      </c>
      <c r="D1144" s="12" t="str">
        <f t="shared" si="74"/>
        <v/>
      </c>
      <c r="E1144" s="31" t="str">
        <f>IF(Worksheet!I1144="","",Worksheet!I1144)</f>
        <v/>
      </c>
      <c r="F1144" s="32"/>
      <c r="G1144" s="33"/>
      <c r="J1144" s="19"/>
      <c r="K1144" s="19"/>
      <c r="L1144" s="19" t="str">
        <f>IF($B1144&lt;&gt;"",ROUND(MAX(Worksheet!W1144,Worksheet!AB1144),Worksheet!$N$3),"")</f>
        <v/>
      </c>
      <c r="M1144" s="19" t="str">
        <f>IF($B1144&lt;&gt;"",ROUND(MAX(Worksheet!X1144,Worksheet!AA1144),Worksheet!$N$3),"")</f>
        <v/>
      </c>
      <c r="N1144" s="19" t="str">
        <f>IF($B1144&lt;&gt;"",ROUND(MAX(Worksheet!Y1144,Worksheet!Z1144),Worksheet!$N$3),"")</f>
        <v/>
      </c>
      <c r="Q1144" s="19"/>
      <c r="R1144" s="19"/>
    </row>
    <row r="1145" spans="2:18" x14ac:dyDescent="0.25">
      <c r="B1145" s="10" t="str">
        <f>IF(Worksheet!B1145&lt;&gt;"",Worksheet!B1145,"")</f>
        <v/>
      </c>
      <c r="C1145" s="12" t="str">
        <f t="shared" si="73"/>
        <v/>
      </c>
      <c r="D1145" s="12" t="str">
        <f t="shared" si="74"/>
        <v/>
      </c>
      <c r="E1145" s="31" t="str">
        <f>IF(Worksheet!I1145="","",Worksheet!I1145)</f>
        <v/>
      </c>
      <c r="F1145" s="32"/>
      <c r="G1145" s="33"/>
      <c r="J1145" s="19"/>
      <c r="K1145" s="19"/>
      <c r="L1145" s="19" t="str">
        <f>IF($B1145&lt;&gt;"",ROUND(MAX(Worksheet!W1145,Worksheet!AB1145),Worksheet!$N$3),"")</f>
        <v/>
      </c>
      <c r="M1145" s="19" t="str">
        <f>IF($B1145&lt;&gt;"",ROUND(MAX(Worksheet!X1145,Worksheet!AA1145),Worksheet!$N$3),"")</f>
        <v/>
      </c>
      <c r="N1145" s="19" t="str">
        <f>IF($B1145&lt;&gt;"",ROUND(MAX(Worksheet!Y1145,Worksheet!Z1145),Worksheet!$N$3),"")</f>
        <v/>
      </c>
      <c r="Q1145" s="19"/>
      <c r="R1145" s="19"/>
    </row>
    <row r="1146" spans="2:18" x14ac:dyDescent="0.25">
      <c r="B1146" s="10" t="str">
        <f>IF(Worksheet!B1146&lt;&gt;"",Worksheet!B1146,"")</f>
        <v/>
      </c>
      <c r="C1146" s="12" t="str">
        <f t="shared" si="73"/>
        <v/>
      </c>
      <c r="D1146" s="12" t="str">
        <f t="shared" si="74"/>
        <v/>
      </c>
      <c r="E1146" s="31" t="str">
        <f>IF(Worksheet!I1146="","",Worksheet!I1146)</f>
        <v/>
      </c>
      <c r="F1146" s="32"/>
      <c r="G1146" s="33"/>
      <c r="J1146" s="19"/>
      <c r="K1146" s="19"/>
      <c r="L1146" s="19" t="str">
        <f>IF($B1146&lt;&gt;"",ROUND(MAX(Worksheet!W1146,Worksheet!AB1146),Worksheet!$N$3),"")</f>
        <v/>
      </c>
      <c r="M1146" s="19" t="str">
        <f>IF($B1146&lt;&gt;"",ROUND(MAX(Worksheet!X1146,Worksheet!AA1146),Worksheet!$N$3),"")</f>
        <v/>
      </c>
      <c r="N1146" s="19" t="str">
        <f>IF($B1146&lt;&gt;"",ROUND(MAX(Worksheet!Y1146,Worksheet!Z1146),Worksheet!$N$3),"")</f>
        <v/>
      </c>
      <c r="Q1146" s="19"/>
      <c r="R1146" s="19"/>
    </row>
    <row r="1147" spans="2:18" x14ac:dyDescent="0.25">
      <c r="B1147" s="10" t="str">
        <f>IF(Worksheet!B1147&lt;&gt;"",Worksheet!B1147,"")</f>
        <v/>
      </c>
      <c r="C1147" s="12" t="str">
        <f t="shared" si="73"/>
        <v/>
      </c>
      <c r="D1147" s="12" t="str">
        <f t="shared" si="74"/>
        <v/>
      </c>
      <c r="E1147" s="31" t="str">
        <f>IF(Worksheet!I1147="","",Worksheet!I1147)</f>
        <v/>
      </c>
      <c r="F1147" s="32"/>
      <c r="G1147" s="33"/>
      <c r="J1147" s="19"/>
      <c r="K1147" s="19"/>
      <c r="L1147" s="19" t="str">
        <f>IF($B1147&lt;&gt;"",ROUND(MAX(Worksheet!W1147,Worksheet!AB1147),Worksheet!$N$3),"")</f>
        <v/>
      </c>
      <c r="M1147" s="19" t="str">
        <f>IF($B1147&lt;&gt;"",ROUND(MAX(Worksheet!X1147,Worksheet!AA1147),Worksheet!$N$3),"")</f>
        <v/>
      </c>
      <c r="N1147" s="19" t="str">
        <f>IF($B1147&lt;&gt;"",ROUND(MAX(Worksheet!Y1147,Worksheet!Z1147),Worksheet!$N$3),"")</f>
        <v/>
      </c>
      <c r="Q1147" s="19"/>
      <c r="R1147" s="19"/>
    </row>
    <row r="1148" spans="2:18" x14ac:dyDescent="0.25">
      <c r="B1148" s="10" t="str">
        <f>IF(Worksheet!B1148&lt;&gt;"",Worksheet!B1148,"")</f>
        <v/>
      </c>
      <c r="C1148" s="12" t="str">
        <f t="shared" si="73"/>
        <v/>
      </c>
      <c r="D1148" s="12" t="str">
        <f t="shared" si="74"/>
        <v/>
      </c>
      <c r="E1148" s="31" t="str">
        <f>IF(Worksheet!I1148="","",Worksheet!I1148)</f>
        <v/>
      </c>
      <c r="F1148" s="32"/>
      <c r="G1148" s="33"/>
      <c r="J1148" s="19"/>
      <c r="K1148" s="19"/>
      <c r="L1148" s="19" t="str">
        <f>IF($B1148&lt;&gt;"",ROUND(MAX(Worksheet!W1148,Worksheet!AB1148),Worksheet!$N$3),"")</f>
        <v/>
      </c>
      <c r="M1148" s="19" t="str">
        <f>IF($B1148&lt;&gt;"",ROUND(MAX(Worksheet!X1148,Worksheet!AA1148),Worksheet!$N$3),"")</f>
        <v/>
      </c>
      <c r="N1148" s="19" t="str">
        <f>IF($B1148&lt;&gt;"",ROUND(MAX(Worksheet!Y1148,Worksheet!Z1148),Worksheet!$N$3),"")</f>
        <v/>
      </c>
      <c r="Q1148" s="19"/>
      <c r="R1148" s="19"/>
    </row>
    <row r="1149" spans="2:18" x14ac:dyDescent="0.25">
      <c r="B1149" s="10" t="str">
        <f>IF(Worksheet!B1149&lt;&gt;"",Worksheet!B1149,"")</f>
        <v/>
      </c>
      <c r="C1149" s="12" t="str">
        <f t="shared" si="73"/>
        <v/>
      </c>
      <c r="D1149" s="12" t="str">
        <f t="shared" si="74"/>
        <v/>
      </c>
      <c r="E1149" s="31" t="str">
        <f>IF(Worksheet!I1149="","",Worksheet!I1149)</f>
        <v/>
      </c>
      <c r="F1149" s="32"/>
      <c r="G1149" s="33"/>
      <c r="J1149" s="19"/>
      <c r="K1149" s="19"/>
      <c r="L1149" s="19" t="str">
        <f>IF($B1149&lt;&gt;"",ROUND(MAX(Worksheet!W1149,Worksheet!AB1149),Worksheet!$N$3),"")</f>
        <v/>
      </c>
      <c r="M1149" s="19" t="str">
        <f>IF($B1149&lt;&gt;"",ROUND(MAX(Worksheet!X1149,Worksheet!AA1149),Worksheet!$N$3),"")</f>
        <v/>
      </c>
      <c r="N1149" s="19" t="str">
        <f>IF($B1149&lt;&gt;"",ROUND(MAX(Worksheet!Y1149,Worksheet!Z1149),Worksheet!$N$3),"")</f>
        <v/>
      </c>
      <c r="Q1149" s="19"/>
      <c r="R1149" s="19"/>
    </row>
    <row r="1150" spans="2:18" x14ac:dyDescent="0.25">
      <c r="B1150" s="10" t="str">
        <f>IF(Worksheet!B1150&lt;&gt;"",Worksheet!B1150,"")</f>
        <v/>
      </c>
      <c r="C1150" s="12" t="str">
        <f t="shared" si="73"/>
        <v/>
      </c>
      <c r="D1150" s="12" t="str">
        <f t="shared" si="74"/>
        <v/>
      </c>
      <c r="E1150" s="31" t="str">
        <f>IF(Worksheet!I1150="","",Worksheet!I1150)</f>
        <v/>
      </c>
      <c r="F1150" s="32"/>
      <c r="G1150" s="33"/>
      <c r="J1150" s="19"/>
      <c r="K1150" s="19"/>
      <c r="L1150" s="19" t="str">
        <f>IF($B1150&lt;&gt;"",ROUND(MAX(Worksheet!W1150,Worksheet!AB1150),Worksheet!$N$3),"")</f>
        <v/>
      </c>
      <c r="M1150" s="19" t="str">
        <f>IF($B1150&lt;&gt;"",ROUND(MAX(Worksheet!X1150,Worksheet!AA1150),Worksheet!$N$3),"")</f>
        <v/>
      </c>
      <c r="N1150" s="19" t="str">
        <f>IF($B1150&lt;&gt;"",ROUND(MAX(Worksheet!Y1150,Worksheet!Z1150),Worksheet!$N$3),"")</f>
        <v/>
      </c>
      <c r="Q1150" s="19"/>
      <c r="R1150" s="19"/>
    </row>
    <row r="1151" spans="2:18" x14ac:dyDescent="0.25">
      <c r="B1151" s="10" t="str">
        <f>IF(Worksheet!B1151&lt;&gt;"",Worksheet!B1151,"")</f>
        <v/>
      </c>
      <c r="C1151" s="12" t="str">
        <f t="shared" si="73"/>
        <v/>
      </c>
      <c r="D1151" s="12" t="str">
        <f t="shared" ref="D1151:D1174" si="75">IF(ISERROR(N1151),"",N1151)</f>
        <v/>
      </c>
      <c r="E1151" s="31" t="str">
        <f>IF(Worksheet!I1151="","",Worksheet!I1151)</f>
        <v/>
      </c>
      <c r="F1151" s="32"/>
      <c r="G1151" s="33"/>
      <c r="J1151" s="19"/>
      <c r="K1151" s="19"/>
      <c r="L1151" s="19" t="str">
        <f>IF($B1151&lt;&gt;"",ROUND(MAX(Worksheet!W1151,Worksheet!AB1151),Worksheet!$N$3),"")</f>
        <v/>
      </c>
      <c r="M1151" s="19" t="str">
        <f>IF($B1151&lt;&gt;"",ROUND(MAX(Worksheet!X1151,Worksheet!AA1151),Worksheet!$N$3),"")</f>
        <v/>
      </c>
      <c r="N1151" s="19" t="str">
        <f>IF($B1151&lt;&gt;"",ROUND(MAX(Worksheet!Y1151,Worksheet!Z1151),Worksheet!$N$3),"")</f>
        <v/>
      </c>
      <c r="Q1151" s="19"/>
      <c r="R1151" s="19"/>
    </row>
    <row r="1152" spans="2:18" x14ac:dyDescent="0.25">
      <c r="B1152" s="10" t="str">
        <f>IF(Worksheet!B1152&lt;&gt;"",Worksheet!B1152,"")</f>
        <v/>
      </c>
      <c r="C1152" s="12" t="str">
        <f t="shared" si="73"/>
        <v/>
      </c>
      <c r="D1152" s="12" t="str">
        <f t="shared" si="75"/>
        <v/>
      </c>
      <c r="E1152" s="31" t="str">
        <f>IF(Worksheet!I1152="","",Worksheet!I1152)</f>
        <v/>
      </c>
      <c r="F1152" s="32"/>
      <c r="G1152" s="33"/>
      <c r="J1152" s="19"/>
      <c r="K1152" s="19"/>
      <c r="L1152" s="19" t="str">
        <f>IF($B1152&lt;&gt;"",ROUND(MAX(Worksheet!W1152,Worksheet!AB1152),Worksheet!$N$3),"")</f>
        <v/>
      </c>
      <c r="M1152" s="19" t="str">
        <f>IF($B1152&lt;&gt;"",ROUND(MAX(Worksheet!X1152,Worksheet!AA1152),Worksheet!$N$3),"")</f>
        <v/>
      </c>
      <c r="N1152" s="19" t="str">
        <f>IF($B1152&lt;&gt;"",ROUND(MAX(Worksheet!Y1152,Worksheet!Z1152),Worksheet!$N$3),"")</f>
        <v/>
      </c>
      <c r="Q1152" s="19"/>
      <c r="R1152" s="19"/>
    </row>
    <row r="1153" spans="2:18" x14ac:dyDescent="0.25">
      <c r="B1153" s="10" t="str">
        <f>IF(Worksheet!B1153&lt;&gt;"",Worksheet!B1153,"")</f>
        <v/>
      </c>
      <c r="C1153" s="12" t="str">
        <f t="shared" si="73"/>
        <v/>
      </c>
      <c r="D1153" s="12" t="str">
        <f t="shared" si="75"/>
        <v/>
      </c>
      <c r="E1153" s="31" t="str">
        <f>IF(Worksheet!I1153="","",Worksheet!I1153)</f>
        <v/>
      </c>
      <c r="F1153" s="32"/>
      <c r="G1153" s="33"/>
      <c r="J1153" s="19"/>
      <c r="K1153" s="19"/>
      <c r="L1153" s="19" t="str">
        <f>IF($B1153&lt;&gt;"",ROUND(MAX(Worksheet!W1153,Worksheet!AB1153),Worksheet!$N$3),"")</f>
        <v/>
      </c>
      <c r="M1153" s="19" t="str">
        <f>IF($B1153&lt;&gt;"",ROUND(MAX(Worksheet!X1153,Worksheet!AA1153),Worksheet!$N$3),"")</f>
        <v/>
      </c>
      <c r="N1153" s="19" t="str">
        <f>IF($B1153&lt;&gt;"",ROUND(MAX(Worksheet!Y1153,Worksheet!Z1153),Worksheet!$N$3),"")</f>
        <v/>
      </c>
      <c r="Q1153" s="19"/>
      <c r="R1153" s="19"/>
    </row>
    <row r="1154" spans="2:18" x14ac:dyDescent="0.25">
      <c r="B1154" s="10" t="str">
        <f>IF(Worksheet!B1154&lt;&gt;"",Worksheet!B1154,"")</f>
        <v/>
      </c>
      <c r="C1154" s="12" t="str">
        <f t="shared" si="73"/>
        <v/>
      </c>
      <c r="D1154" s="12" t="str">
        <f t="shared" si="75"/>
        <v/>
      </c>
      <c r="E1154" s="31" t="str">
        <f>IF(Worksheet!I1154="","",Worksheet!I1154)</f>
        <v/>
      </c>
      <c r="F1154" s="32"/>
      <c r="G1154" s="33"/>
      <c r="J1154" s="19"/>
      <c r="K1154" s="19"/>
      <c r="L1154" s="19" t="str">
        <f>IF($B1154&lt;&gt;"",ROUND(MAX(Worksheet!W1154,Worksheet!AB1154),Worksheet!$N$3),"")</f>
        <v/>
      </c>
      <c r="M1154" s="19" t="str">
        <f>IF($B1154&lt;&gt;"",ROUND(MAX(Worksheet!X1154,Worksheet!AA1154),Worksheet!$N$3),"")</f>
        <v/>
      </c>
      <c r="N1154" s="19" t="str">
        <f>IF($B1154&lt;&gt;"",ROUND(MAX(Worksheet!Y1154,Worksheet!Z1154),Worksheet!$N$3),"")</f>
        <v/>
      </c>
      <c r="Q1154" s="19"/>
      <c r="R1154" s="19"/>
    </row>
    <row r="1155" spans="2:18" x14ac:dyDescent="0.25">
      <c r="B1155" s="10" t="str">
        <f>IF(Worksheet!B1155&lt;&gt;"",Worksheet!B1155,"")</f>
        <v/>
      </c>
      <c r="C1155" s="12" t="str">
        <f t="shared" si="73"/>
        <v/>
      </c>
      <c r="D1155" s="12" t="str">
        <f t="shared" si="75"/>
        <v/>
      </c>
      <c r="E1155" s="31" t="str">
        <f>IF(Worksheet!I1155="","",Worksheet!I1155)</f>
        <v/>
      </c>
      <c r="F1155" s="32"/>
      <c r="G1155" s="33"/>
      <c r="J1155" s="19"/>
      <c r="K1155" s="19"/>
      <c r="L1155" s="19" t="str">
        <f>IF($B1155&lt;&gt;"",ROUND(MAX(Worksheet!W1155,Worksheet!AB1155),Worksheet!$N$3),"")</f>
        <v/>
      </c>
      <c r="M1155" s="19" t="str">
        <f>IF($B1155&lt;&gt;"",ROUND(MAX(Worksheet!X1155,Worksheet!AA1155),Worksheet!$N$3),"")</f>
        <v/>
      </c>
      <c r="N1155" s="19" t="str">
        <f>IF($B1155&lt;&gt;"",ROUND(MAX(Worksheet!Y1155,Worksheet!Z1155),Worksheet!$N$3),"")</f>
        <v/>
      </c>
      <c r="Q1155" s="19"/>
      <c r="R1155" s="19"/>
    </row>
    <row r="1156" spans="2:18" x14ac:dyDescent="0.25">
      <c r="B1156" s="10" t="str">
        <f>IF(Worksheet!B1156&lt;&gt;"",Worksheet!B1156,"")</f>
        <v/>
      </c>
      <c r="C1156" s="12" t="str">
        <f t="shared" si="73"/>
        <v/>
      </c>
      <c r="D1156" s="12" t="str">
        <f t="shared" si="75"/>
        <v/>
      </c>
      <c r="E1156" s="31" t="str">
        <f>IF(Worksheet!I1156="","",Worksheet!I1156)</f>
        <v/>
      </c>
      <c r="F1156" s="32"/>
      <c r="G1156" s="33"/>
      <c r="J1156" s="19"/>
      <c r="K1156" s="19"/>
      <c r="L1156" s="19" t="str">
        <f>IF($B1156&lt;&gt;"",ROUND(MAX(Worksheet!W1156,Worksheet!AB1156),Worksheet!$N$3),"")</f>
        <v/>
      </c>
      <c r="M1156" s="19" t="str">
        <f>IF($B1156&lt;&gt;"",ROUND(MAX(Worksheet!X1156,Worksheet!AA1156),Worksheet!$N$3),"")</f>
        <v/>
      </c>
      <c r="N1156" s="19" t="str">
        <f>IF($B1156&lt;&gt;"",ROUND(MAX(Worksheet!Y1156,Worksheet!Z1156),Worksheet!$N$3),"")</f>
        <v/>
      </c>
      <c r="Q1156" s="19"/>
      <c r="R1156" s="19"/>
    </row>
    <row r="1157" spans="2:18" x14ac:dyDescent="0.25">
      <c r="B1157" s="10" t="str">
        <f>IF(Worksheet!B1157&lt;&gt;"",Worksheet!B1157,"")</f>
        <v/>
      </c>
      <c r="C1157" s="12" t="str">
        <f t="shared" si="73"/>
        <v/>
      </c>
      <c r="D1157" s="12" t="str">
        <f t="shared" si="75"/>
        <v/>
      </c>
      <c r="E1157" s="31" t="str">
        <f>IF(Worksheet!I1157="","",Worksheet!I1157)</f>
        <v/>
      </c>
      <c r="F1157" s="32"/>
      <c r="G1157" s="33"/>
      <c r="J1157" s="19"/>
      <c r="K1157" s="19"/>
      <c r="L1157" s="19" t="str">
        <f>IF($B1157&lt;&gt;"",ROUND(MAX(Worksheet!W1157,Worksheet!AB1157),Worksheet!$N$3),"")</f>
        <v/>
      </c>
      <c r="M1157" s="19" t="str">
        <f>IF($B1157&lt;&gt;"",ROUND(MAX(Worksheet!X1157,Worksheet!AA1157),Worksheet!$N$3),"")</f>
        <v/>
      </c>
      <c r="N1157" s="19" t="str">
        <f>IF($B1157&lt;&gt;"",ROUND(MAX(Worksheet!Y1157,Worksheet!Z1157),Worksheet!$N$3),"")</f>
        <v/>
      </c>
      <c r="Q1157" s="19"/>
      <c r="R1157" s="19"/>
    </row>
    <row r="1158" spans="2:18" x14ac:dyDescent="0.25">
      <c r="B1158" s="10" t="str">
        <f>IF(Worksheet!B1158&lt;&gt;"",Worksheet!B1158,"")</f>
        <v/>
      </c>
      <c r="C1158" s="12" t="str">
        <f t="shared" si="73"/>
        <v/>
      </c>
      <c r="D1158" s="12" t="str">
        <f t="shared" si="75"/>
        <v/>
      </c>
      <c r="E1158" s="31" t="str">
        <f>IF(Worksheet!I1158="","",Worksheet!I1158)</f>
        <v/>
      </c>
      <c r="F1158" s="32"/>
      <c r="G1158" s="33"/>
      <c r="J1158" s="19"/>
      <c r="K1158" s="19"/>
      <c r="L1158" s="19" t="str">
        <f>IF($B1158&lt;&gt;"",ROUND(MAX(Worksheet!W1158,Worksheet!AB1158),Worksheet!$N$3),"")</f>
        <v/>
      </c>
      <c r="M1158" s="19" t="str">
        <f>IF($B1158&lt;&gt;"",ROUND(MAX(Worksheet!X1158,Worksheet!AA1158),Worksheet!$N$3),"")</f>
        <v/>
      </c>
      <c r="N1158" s="19" t="str">
        <f>IF($B1158&lt;&gt;"",ROUND(MAX(Worksheet!Y1158,Worksheet!Z1158),Worksheet!$N$3),"")</f>
        <v/>
      </c>
      <c r="Q1158" s="19"/>
      <c r="R1158" s="19"/>
    </row>
    <row r="1159" spans="2:18" x14ac:dyDescent="0.25">
      <c r="B1159" s="10" t="str">
        <f>IF(Worksheet!B1159&lt;&gt;"",Worksheet!B1159,"")</f>
        <v/>
      </c>
      <c r="C1159" s="12" t="str">
        <f t="shared" si="73"/>
        <v/>
      </c>
      <c r="D1159" s="12" t="str">
        <f t="shared" si="75"/>
        <v/>
      </c>
      <c r="E1159" s="31" t="str">
        <f>IF(Worksheet!I1159="","",Worksheet!I1159)</f>
        <v/>
      </c>
      <c r="F1159" s="32"/>
      <c r="G1159" s="33"/>
      <c r="J1159" s="19"/>
      <c r="K1159" s="19"/>
      <c r="L1159" s="19" t="str">
        <f>IF($B1159&lt;&gt;"",ROUND(MAX(Worksheet!W1159,Worksheet!AB1159),Worksheet!$N$3),"")</f>
        <v/>
      </c>
      <c r="M1159" s="19" t="str">
        <f>IF($B1159&lt;&gt;"",ROUND(MAX(Worksheet!X1159,Worksheet!AA1159),Worksheet!$N$3),"")</f>
        <v/>
      </c>
      <c r="N1159" s="19" t="str">
        <f>IF($B1159&lt;&gt;"",ROUND(MAX(Worksheet!Y1159,Worksheet!Z1159),Worksheet!$N$3),"")</f>
        <v/>
      </c>
      <c r="Q1159" s="19"/>
      <c r="R1159" s="19"/>
    </row>
    <row r="1160" spans="2:18" x14ac:dyDescent="0.25">
      <c r="B1160" s="10" t="str">
        <f>IF(Worksheet!B1160&lt;&gt;"",Worksheet!B1160,"")</f>
        <v/>
      </c>
      <c r="C1160" s="12" t="str">
        <f t="shared" si="73"/>
        <v/>
      </c>
      <c r="D1160" s="12" t="str">
        <f t="shared" si="75"/>
        <v/>
      </c>
      <c r="E1160" s="31" t="str">
        <f>IF(Worksheet!I1160="","",Worksheet!I1160)</f>
        <v/>
      </c>
      <c r="F1160" s="32"/>
      <c r="G1160" s="33"/>
      <c r="J1160" s="19"/>
      <c r="K1160" s="19"/>
      <c r="L1160" s="19" t="str">
        <f>IF($B1160&lt;&gt;"",ROUND(MAX(Worksheet!W1160,Worksheet!AB1160),Worksheet!$N$3),"")</f>
        <v/>
      </c>
      <c r="M1160" s="19" t="str">
        <f>IF($B1160&lt;&gt;"",ROUND(MAX(Worksheet!X1160,Worksheet!AA1160),Worksheet!$N$3),"")</f>
        <v/>
      </c>
      <c r="N1160" s="19" t="str">
        <f>IF($B1160&lt;&gt;"",ROUND(MAX(Worksheet!Y1160,Worksheet!Z1160),Worksheet!$N$3),"")</f>
        <v/>
      </c>
      <c r="Q1160" s="19"/>
      <c r="R1160" s="19"/>
    </row>
    <row r="1161" spans="2:18" x14ac:dyDescent="0.25">
      <c r="B1161" s="10" t="str">
        <f>IF(Worksheet!B1161&lt;&gt;"",Worksheet!B1161,"")</f>
        <v/>
      </c>
      <c r="C1161" s="12" t="str">
        <f t="shared" si="73"/>
        <v/>
      </c>
      <c r="D1161" s="12" t="str">
        <f t="shared" si="75"/>
        <v/>
      </c>
      <c r="E1161" s="31" t="str">
        <f>IF(Worksheet!I1161="","",Worksheet!I1161)</f>
        <v/>
      </c>
      <c r="F1161" s="32"/>
      <c r="G1161" s="33"/>
      <c r="J1161" s="19"/>
      <c r="K1161" s="19"/>
      <c r="L1161" s="19" t="str">
        <f>IF($B1161&lt;&gt;"",ROUND(MAX(Worksheet!W1161,Worksheet!AB1161),Worksheet!$N$3),"")</f>
        <v/>
      </c>
      <c r="M1161" s="19" t="str">
        <f>IF($B1161&lt;&gt;"",ROUND(MAX(Worksheet!X1161,Worksheet!AA1161),Worksheet!$N$3),"")</f>
        <v/>
      </c>
      <c r="N1161" s="19" t="str">
        <f>IF($B1161&lt;&gt;"",ROUND(MAX(Worksheet!Y1161,Worksheet!Z1161),Worksheet!$N$3),"")</f>
        <v/>
      </c>
      <c r="Q1161" s="19"/>
      <c r="R1161" s="19"/>
    </row>
    <row r="1162" spans="2:18" x14ac:dyDescent="0.25">
      <c r="B1162" s="10" t="str">
        <f>IF(Worksheet!B1162&lt;&gt;"",Worksheet!B1162,"")</f>
        <v/>
      </c>
      <c r="C1162" s="12" t="str">
        <f t="shared" si="73"/>
        <v/>
      </c>
      <c r="D1162" s="12" t="str">
        <f t="shared" si="75"/>
        <v/>
      </c>
      <c r="E1162" s="31" t="str">
        <f>IF(Worksheet!I1162="","",Worksheet!I1162)</f>
        <v/>
      </c>
      <c r="F1162" s="32"/>
      <c r="G1162" s="33"/>
      <c r="J1162" s="19"/>
      <c r="K1162" s="19"/>
      <c r="L1162" s="19" t="str">
        <f>IF($B1162&lt;&gt;"",ROUND(MAX(Worksheet!W1162,Worksheet!AB1162),Worksheet!$N$3),"")</f>
        <v/>
      </c>
      <c r="M1162" s="19" t="str">
        <f>IF($B1162&lt;&gt;"",ROUND(MAX(Worksheet!X1162,Worksheet!AA1162),Worksheet!$N$3),"")</f>
        <v/>
      </c>
      <c r="N1162" s="19" t="str">
        <f>IF($B1162&lt;&gt;"",ROUND(MAX(Worksheet!Y1162,Worksheet!Z1162),Worksheet!$N$3),"")</f>
        <v/>
      </c>
      <c r="Q1162" s="19"/>
      <c r="R1162" s="19"/>
    </row>
    <row r="1163" spans="2:18" x14ac:dyDescent="0.25">
      <c r="B1163" s="10" t="str">
        <f>IF(Worksheet!B1163&lt;&gt;"",Worksheet!B1163,"")</f>
        <v/>
      </c>
      <c r="C1163" s="12" t="str">
        <f t="shared" si="73"/>
        <v/>
      </c>
      <c r="D1163" s="12" t="str">
        <f t="shared" si="75"/>
        <v/>
      </c>
      <c r="E1163" s="31" t="str">
        <f>IF(Worksheet!I1163="","",Worksheet!I1163)</f>
        <v/>
      </c>
      <c r="F1163" s="32"/>
      <c r="G1163" s="33"/>
      <c r="J1163" s="19"/>
      <c r="K1163" s="19"/>
      <c r="L1163" s="19" t="str">
        <f>IF($B1163&lt;&gt;"",ROUND(MAX(Worksheet!W1163,Worksheet!AB1163),Worksheet!$N$3),"")</f>
        <v/>
      </c>
      <c r="M1163" s="19" t="str">
        <f>IF($B1163&lt;&gt;"",ROUND(MAX(Worksheet!X1163,Worksheet!AA1163),Worksheet!$N$3),"")</f>
        <v/>
      </c>
      <c r="N1163" s="19" t="str">
        <f>IF($B1163&lt;&gt;"",ROUND(MAX(Worksheet!Y1163,Worksheet!Z1163),Worksheet!$N$3),"")</f>
        <v/>
      </c>
      <c r="Q1163" s="19"/>
      <c r="R1163" s="19"/>
    </row>
    <row r="1164" spans="2:18" x14ac:dyDescent="0.25">
      <c r="B1164" s="10" t="str">
        <f>IF(Worksheet!B1164&lt;&gt;"",Worksheet!B1164,"")</f>
        <v/>
      </c>
      <c r="C1164" s="12" t="str">
        <f t="shared" si="73"/>
        <v/>
      </c>
      <c r="D1164" s="12" t="str">
        <f t="shared" si="75"/>
        <v/>
      </c>
      <c r="E1164" s="31" t="str">
        <f>IF(Worksheet!I1164="","",Worksheet!I1164)</f>
        <v/>
      </c>
      <c r="F1164" s="32"/>
      <c r="G1164" s="33"/>
      <c r="J1164" s="19"/>
      <c r="K1164" s="19"/>
      <c r="L1164" s="19" t="str">
        <f>IF($B1164&lt;&gt;"",ROUND(MAX(Worksheet!W1164,Worksheet!AB1164),Worksheet!$N$3),"")</f>
        <v/>
      </c>
      <c r="M1164" s="19" t="str">
        <f>IF($B1164&lt;&gt;"",ROUND(MAX(Worksheet!X1164,Worksheet!AA1164),Worksheet!$N$3),"")</f>
        <v/>
      </c>
      <c r="N1164" s="19" t="str">
        <f>IF($B1164&lt;&gt;"",ROUND(MAX(Worksheet!Y1164,Worksheet!Z1164),Worksheet!$N$3),"")</f>
        <v/>
      </c>
      <c r="Q1164" s="19"/>
      <c r="R1164" s="19"/>
    </row>
    <row r="1165" spans="2:18" x14ac:dyDescent="0.25">
      <c r="B1165" s="10" t="str">
        <f>IF(Worksheet!B1165&lt;&gt;"",Worksheet!B1165,"")</f>
        <v/>
      </c>
      <c r="C1165" s="12" t="str">
        <f t="shared" si="73"/>
        <v/>
      </c>
      <c r="D1165" s="12" t="str">
        <f t="shared" si="75"/>
        <v/>
      </c>
      <c r="E1165" s="31" t="str">
        <f>IF(Worksheet!I1165="","",Worksheet!I1165)</f>
        <v/>
      </c>
      <c r="F1165" s="32"/>
      <c r="G1165" s="33"/>
      <c r="J1165" s="19"/>
      <c r="K1165" s="19"/>
      <c r="L1165" s="19" t="str">
        <f>IF($B1165&lt;&gt;"",ROUND(MAX(Worksheet!W1165,Worksheet!AB1165),Worksheet!$N$3),"")</f>
        <v/>
      </c>
      <c r="M1165" s="19" t="str">
        <f>IF($B1165&lt;&gt;"",ROUND(MAX(Worksheet!X1165,Worksheet!AA1165),Worksheet!$N$3),"")</f>
        <v/>
      </c>
      <c r="N1165" s="19" t="str">
        <f>IF($B1165&lt;&gt;"",ROUND(MAX(Worksheet!Y1165,Worksheet!Z1165),Worksheet!$N$3),"")</f>
        <v/>
      </c>
      <c r="Q1165" s="19"/>
      <c r="R1165" s="19"/>
    </row>
    <row r="1166" spans="2:18" x14ac:dyDescent="0.25">
      <c r="B1166" s="10" t="str">
        <f>IF(Worksheet!B1166&lt;&gt;"",Worksheet!B1166,"")</f>
        <v/>
      </c>
      <c r="C1166" s="12" t="str">
        <f t="shared" si="73"/>
        <v/>
      </c>
      <c r="D1166" s="12" t="str">
        <f t="shared" si="75"/>
        <v/>
      </c>
      <c r="E1166" s="31" t="str">
        <f>IF(Worksheet!I1166="","",Worksheet!I1166)</f>
        <v/>
      </c>
      <c r="F1166" s="32"/>
      <c r="G1166" s="33"/>
      <c r="J1166" s="19"/>
      <c r="K1166" s="19"/>
      <c r="L1166" s="19" t="str">
        <f>IF($B1166&lt;&gt;"",ROUND(MAX(Worksheet!W1166,Worksheet!AB1166),Worksheet!$N$3),"")</f>
        <v/>
      </c>
      <c r="M1166" s="19" t="str">
        <f>IF($B1166&lt;&gt;"",ROUND(MAX(Worksheet!X1166,Worksheet!AA1166),Worksheet!$N$3),"")</f>
        <v/>
      </c>
      <c r="N1166" s="19" t="str">
        <f>IF($B1166&lt;&gt;"",ROUND(MAX(Worksheet!Y1166,Worksheet!Z1166),Worksheet!$N$3),"")</f>
        <v/>
      </c>
      <c r="Q1166" s="19"/>
      <c r="R1166" s="19"/>
    </row>
    <row r="1167" spans="2:18" x14ac:dyDescent="0.25">
      <c r="B1167" s="10" t="str">
        <f>IF(Worksheet!B1167&lt;&gt;"",Worksheet!B1167,"")</f>
        <v/>
      </c>
      <c r="C1167" s="12" t="str">
        <f t="shared" si="73"/>
        <v/>
      </c>
      <c r="D1167" s="12" t="str">
        <f t="shared" si="75"/>
        <v/>
      </c>
      <c r="E1167" s="31" t="str">
        <f>IF(Worksheet!I1167="","",Worksheet!I1167)</f>
        <v/>
      </c>
      <c r="F1167" s="32"/>
      <c r="G1167" s="33"/>
      <c r="J1167" s="19"/>
      <c r="K1167" s="19"/>
      <c r="L1167" s="19" t="str">
        <f>IF($B1167&lt;&gt;"",ROUND(MAX(Worksheet!W1167,Worksheet!AB1167),Worksheet!$N$3),"")</f>
        <v/>
      </c>
      <c r="M1167" s="19" t="str">
        <f>IF($B1167&lt;&gt;"",ROUND(MAX(Worksheet!X1167,Worksheet!AA1167),Worksheet!$N$3),"")</f>
        <v/>
      </c>
      <c r="N1167" s="19" t="str">
        <f>IF($B1167&lt;&gt;"",ROUND(MAX(Worksheet!Y1167,Worksheet!Z1167),Worksheet!$N$3),"")</f>
        <v/>
      </c>
      <c r="Q1167" s="19"/>
      <c r="R1167" s="19"/>
    </row>
    <row r="1168" spans="2:18" x14ac:dyDescent="0.25">
      <c r="B1168" s="10" t="str">
        <f>IF(Worksheet!B1168&lt;&gt;"",Worksheet!B1168,"")</f>
        <v/>
      </c>
      <c r="C1168" s="12" t="str">
        <f t="shared" si="73"/>
        <v/>
      </c>
      <c r="D1168" s="12" t="str">
        <f t="shared" si="75"/>
        <v/>
      </c>
      <c r="E1168" s="31" t="str">
        <f>IF(Worksheet!I1168="","",Worksheet!I1168)</f>
        <v/>
      </c>
      <c r="F1168" s="32"/>
      <c r="G1168" s="33"/>
      <c r="J1168" s="19"/>
      <c r="K1168" s="19"/>
      <c r="L1168" s="19" t="str">
        <f>IF($B1168&lt;&gt;"",ROUND(MAX(Worksheet!W1168,Worksheet!AB1168),Worksheet!$N$3),"")</f>
        <v/>
      </c>
      <c r="M1168" s="19" t="str">
        <f>IF($B1168&lt;&gt;"",ROUND(MAX(Worksheet!X1168,Worksheet!AA1168),Worksheet!$N$3),"")</f>
        <v/>
      </c>
      <c r="N1168" s="19" t="str">
        <f>IF($B1168&lt;&gt;"",ROUND(MAX(Worksheet!Y1168,Worksheet!Z1168),Worksheet!$N$3),"")</f>
        <v/>
      </c>
      <c r="Q1168" s="19"/>
      <c r="R1168" s="19"/>
    </row>
    <row r="1169" spans="2:18" x14ac:dyDescent="0.25">
      <c r="B1169" s="10" t="str">
        <f>IF(Worksheet!B1169&lt;&gt;"",Worksheet!B1169,"")</f>
        <v/>
      </c>
      <c r="C1169" s="12" t="str">
        <f t="shared" si="73"/>
        <v/>
      </c>
      <c r="D1169" s="12" t="str">
        <f t="shared" si="75"/>
        <v/>
      </c>
      <c r="E1169" s="31" t="str">
        <f>IF(Worksheet!I1169="","",Worksheet!I1169)</f>
        <v/>
      </c>
      <c r="F1169" s="32"/>
      <c r="G1169" s="33"/>
      <c r="J1169" s="19"/>
      <c r="K1169" s="19"/>
      <c r="L1169" s="19" t="str">
        <f>IF($B1169&lt;&gt;"",ROUND(MAX(Worksheet!W1169,Worksheet!AB1169),Worksheet!$N$3),"")</f>
        <v/>
      </c>
      <c r="M1169" s="19" t="str">
        <f>IF($B1169&lt;&gt;"",ROUND(MAX(Worksheet!X1169,Worksheet!AA1169),Worksheet!$N$3),"")</f>
        <v/>
      </c>
      <c r="N1169" s="19" t="str">
        <f>IF($B1169&lt;&gt;"",ROUND(MAX(Worksheet!Y1169,Worksheet!Z1169),Worksheet!$N$3),"")</f>
        <v/>
      </c>
      <c r="Q1169" s="19"/>
      <c r="R1169" s="19"/>
    </row>
    <row r="1170" spans="2:18" x14ac:dyDescent="0.25">
      <c r="B1170" s="10" t="str">
        <f>IF(Worksheet!B1170&lt;&gt;"",Worksheet!B1170,"")</f>
        <v/>
      </c>
      <c r="C1170" s="12" t="str">
        <f t="shared" si="73"/>
        <v/>
      </c>
      <c r="D1170" s="12" t="str">
        <f t="shared" si="75"/>
        <v/>
      </c>
      <c r="E1170" s="31" t="str">
        <f>IF(Worksheet!I1170="","",Worksheet!I1170)</f>
        <v/>
      </c>
      <c r="F1170" s="32"/>
      <c r="G1170" s="33"/>
      <c r="J1170" s="19"/>
      <c r="K1170" s="19"/>
      <c r="L1170" s="19" t="str">
        <f>IF($B1170&lt;&gt;"",ROUND(MAX(Worksheet!W1170,Worksheet!AB1170),Worksheet!$N$3),"")</f>
        <v/>
      </c>
      <c r="M1170" s="19" t="str">
        <f>IF($B1170&lt;&gt;"",ROUND(MAX(Worksheet!X1170,Worksheet!AA1170),Worksheet!$N$3),"")</f>
        <v/>
      </c>
      <c r="N1170" s="19" t="str">
        <f>IF($B1170&lt;&gt;"",ROUND(MAX(Worksheet!Y1170,Worksheet!Z1170),Worksheet!$N$3),"")</f>
        <v/>
      </c>
      <c r="Q1170" s="19"/>
      <c r="R1170" s="19"/>
    </row>
    <row r="1171" spans="2:18" x14ac:dyDescent="0.25">
      <c r="B1171" s="10" t="str">
        <f>IF(Worksheet!B1171&lt;&gt;"",Worksheet!B1171,"")</f>
        <v/>
      </c>
      <c r="C1171" s="12" t="str">
        <f t="shared" si="73"/>
        <v/>
      </c>
      <c r="D1171" s="12" t="str">
        <f t="shared" si="75"/>
        <v/>
      </c>
      <c r="E1171" s="31" t="str">
        <f>IF(Worksheet!I1171="","",Worksheet!I1171)</f>
        <v/>
      </c>
      <c r="F1171" s="32"/>
      <c r="G1171" s="33"/>
      <c r="J1171" s="19"/>
      <c r="K1171" s="19"/>
      <c r="L1171" s="19" t="str">
        <f>IF($B1171&lt;&gt;"",ROUND(MAX(Worksheet!W1171,Worksheet!AB1171),Worksheet!$N$3),"")</f>
        <v/>
      </c>
      <c r="M1171" s="19" t="str">
        <f>IF($B1171&lt;&gt;"",ROUND(MAX(Worksheet!X1171,Worksheet!AA1171),Worksheet!$N$3),"")</f>
        <v/>
      </c>
      <c r="N1171" s="19" t="str">
        <f>IF($B1171&lt;&gt;"",ROUND(MAX(Worksheet!Y1171,Worksheet!Z1171),Worksheet!$N$3),"")</f>
        <v/>
      </c>
      <c r="Q1171" s="19"/>
      <c r="R1171" s="19"/>
    </row>
    <row r="1172" spans="2:18" x14ac:dyDescent="0.25">
      <c r="B1172" s="10" t="str">
        <f>IF(Worksheet!B1172&lt;&gt;"",Worksheet!B1172,"")</f>
        <v/>
      </c>
      <c r="C1172" s="12" t="str">
        <f t="shared" si="73"/>
        <v/>
      </c>
      <c r="D1172" s="12" t="str">
        <f t="shared" si="75"/>
        <v/>
      </c>
      <c r="E1172" s="31" t="str">
        <f>IF(Worksheet!I1172="","",Worksheet!I1172)</f>
        <v/>
      </c>
      <c r="F1172" s="32"/>
      <c r="G1172" s="33"/>
      <c r="J1172" s="19"/>
      <c r="K1172" s="19"/>
      <c r="L1172" s="19" t="str">
        <f>IF($B1172&lt;&gt;"",ROUND(MAX(Worksheet!W1172,Worksheet!AB1172),Worksheet!$N$3),"")</f>
        <v/>
      </c>
      <c r="M1172" s="19" t="str">
        <f>IF($B1172&lt;&gt;"",ROUND(MAX(Worksheet!X1172,Worksheet!AA1172),Worksheet!$N$3),"")</f>
        <v/>
      </c>
      <c r="N1172" s="19" t="str">
        <f>IF($B1172&lt;&gt;"",ROUND(MAX(Worksheet!Y1172,Worksheet!Z1172),Worksheet!$N$3),"")</f>
        <v/>
      </c>
      <c r="Q1172" s="19"/>
      <c r="R1172" s="19"/>
    </row>
    <row r="1173" spans="2:18" x14ac:dyDescent="0.25">
      <c r="B1173" s="10" t="str">
        <f>IF(Worksheet!B1173&lt;&gt;"",Worksheet!B1173,"")</f>
        <v/>
      </c>
      <c r="C1173" s="12" t="str">
        <f t="shared" si="73"/>
        <v/>
      </c>
      <c r="D1173" s="12" t="str">
        <f t="shared" si="75"/>
        <v/>
      </c>
      <c r="E1173" s="31" t="str">
        <f>IF(Worksheet!I1173="","",Worksheet!I1173)</f>
        <v/>
      </c>
      <c r="F1173" s="32"/>
      <c r="G1173" s="33"/>
      <c r="J1173" s="19"/>
      <c r="K1173" s="19"/>
      <c r="L1173" s="19" t="str">
        <f>IF($B1173&lt;&gt;"",ROUND(MAX(Worksheet!W1173,Worksheet!AB1173),Worksheet!$N$3),"")</f>
        <v/>
      </c>
      <c r="M1173" s="19" t="str">
        <f>IF($B1173&lt;&gt;"",ROUND(MAX(Worksheet!X1173,Worksheet!AA1173),Worksheet!$N$3),"")</f>
        <v/>
      </c>
      <c r="N1173" s="19" t="str">
        <f>IF($B1173&lt;&gt;"",ROUND(MAX(Worksheet!Y1173,Worksheet!Z1173),Worksheet!$N$3),"")</f>
        <v/>
      </c>
      <c r="Q1173" s="19"/>
      <c r="R1173" s="19"/>
    </row>
    <row r="1174" spans="2:18" x14ac:dyDescent="0.25">
      <c r="B1174" s="10" t="str">
        <f>IF(Worksheet!B1174&lt;&gt;"",Worksheet!B1174,"")</f>
        <v/>
      </c>
      <c r="C1174" s="12" t="str">
        <f t="shared" si="73"/>
        <v/>
      </c>
      <c r="D1174" s="12" t="str">
        <f t="shared" si="75"/>
        <v/>
      </c>
      <c r="E1174" s="31" t="str">
        <f>IF(Worksheet!I1174="","",Worksheet!I1174)</f>
        <v/>
      </c>
      <c r="F1174" s="32"/>
      <c r="G1174" s="33"/>
      <c r="J1174" s="19"/>
      <c r="K1174" s="19"/>
      <c r="L1174" s="19" t="str">
        <f>IF($B1174&lt;&gt;"",ROUND(MAX(Worksheet!W1174,Worksheet!AB1174),Worksheet!$N$3),"")</f>
        <v/>
      </c>
      <c r="M1174" s="19" t="str">
        <f>IF($B1174&lt;&gt;"",ROUND(MAX(Worksheet!X1174,Worksheet!AA1174),Worksheet!$N$3),"")</f>
        <v/>
      </c>
      <c r="N1174" s="19" t="str">
        <f>IF($B1174&lt;&gt;"",ROUND(MAX(Worksheet!Y1174,Worksheet!Z1174),Worksheet!$N$3),"")</f>
        <v/>
      </c>
      <c r="Q1174" s="19"/>
      <c r="R1174" s="19"/>
    </row>
    <row r="1175" spans="2:18" x14ac:dyDescent="0.25">
      <c r="J1175" s="19"/>
      <c r="K1175" s="19"/>
      <c r="L1175" s="19" t="str">
        <f>IF($B1175&lt;&gt;"",ROUND(MAX(Worksheet!W1175,Worksheet!AB1175),Worksheet!$N$3),"")</f>
        <v/>
      </c>
      <c r="M1175" s="19" t="str">
        <f>IF($B1175&lt;&gt;"",ROUND(MAX(Worksheet!X1175,Worksheet!AA1175),Worksheet!$N$3),"")</f>
        <v/>
      </c>
      <c r="N1175" s="19" t="str">
        <f>IF($B1175&lt;&gt;"",ROUND(MAX(Worksheet!Y1175,Worksheet!Z1175),Worksheet!$N$3),"")</f>
        <v/>
      </c>
      <c r="Q1175" s="19"/>
      <c r="R1175" s="19"/>
    </row>
    <row r="1176" spans="2:18" x14ac:dyDescent="0.25">
      <c r="B1176" s="61" t="s">
        <v>67</v>
      </c>
      <c r="C1176" s="61"/>
      <c r="D1176" s="61"/>
      <c r="E1176" s="61"/>
      <c r="F1176" s="61"/>
      <c r="G1176" s="61"/>
      <c r="H1176" s="2" t="str">
        <f>CONCATENATE("Page ",O1176," of ",$Q$1)</f>
        <v>Page 27 of 2</v>
      </c>
      <c r="J1176" s="19"/>
      <c r="K1176" s="19"/>
      <c r="L1176" s="19" t="e">
        <f>IF($B1176&lt;&gt;"",ROUND(MAX(Worksheet!W1176,Worksheet!AB1176),Worksheet!$N$3),"")</f>
        <v>#VALUE!</v>
      </c>
      <c r="M1176" s="19" t="e">
        <f>IF($B1176&lt;&gt;"",ROUND(MAX(Worksheet!X1176,Worksheet!AA1176),Worksheet!$N$3),"")</f>
        <v>#VALUE!</v>
      </c>
      <c r="N1176" s="19" t="e">
        <f>IF($B1176&lt;&gt;"",ROUND(MAX(Worksheet!Y1176,Worksheet!Z1176),Worksheet!$N$3),"")</f>
        <v>#VALUE!</v>
      </c>
      <c r="O1176" s="13">
        <f>O1129+1</f>
        <v>27</v>
      </c>
      <c r="P1176" s="13">
        <f>P1129+1</f>
        <v>27</v>
      </c>
      <c r="Q1176" s="19"/>
      <c r="R1176" s="19"/>
    </row>
    <row r="1177" spans="2:18" ht="18" x14ac:dyDescent="0.25">
      <c r="B1177" s="59" t="s">
        <v>72</v>
      </c>
      <c r="C1177" s="59"/>
      <c r="D1177" s="59"/>
      <c r="E1177" s="59"/>
      <c r="F1177" s="59"/>
      <c r="G1177" s="34"/>
      <c r="J1177" s="19"/>
      <c r="K1177" s="19"/>
      <c r="L1177" s="19" t="e">
        <f>IF($B1177&lt;&gt;"",ROUND(MAX(Worksheet!W1177,Worksheet!AB1177),Worksheet!$N$3),"")</f>
        <v>#VALUE!</v>
      </c>
      <c r="M1177" s="19" t="e">
        <f>IF($B1177&lt;&gt;"",ROUND(MAX(Worksheet!X1177,Worksheet!AA1177),Worksheet!$N$3),"")</f>
        <v>#VALUE!</v>
      </c>
      <c r="N1177" s="19" t="e">
        <f>IF($B1177&lt;&gt;"",ROUND(MAX(Worksheet!Y1177,Worksheet!Z1177),Worksheet!$N$3),"")</f>
        <v>#VALUE!</v>
      </c>
      <c r="Q1177" s="19"/>
      <c r="R1177" s="19"/>
    </row>
    <row r="1178" spans="2:18" ht="16.5" thickBot="1" x14ac:dyDescent="0.3">
      <c r="B1178" s="3" t="s">
        <v>31</v>
      </c>
      <c r="C1178" s="28">
        <f>$C$3</f>
        <v>0</v>
      </c>
      <c r="D1178" s="3" t="s">
        <v>24</v>
      </c>
      <c r="E1178" s="4" t="e">
        <f>#REF!</f>
        <v>#REF!</v>
      </c>
      <c r="G1178" s="5"/>
      <c r="J1178" s="19"/>
      <c r="K1178" s="19"/>
      <c r="L1178" s="19" t="e">
        <f>IF($B1178&lt;&gt;"",ROUND(MAX(Worksheet!W1178,Worksheet!AB1178),Worksheet!$N$3),"")</f>
        <v>#VALUE!</v>
      </c>
      <c r="M1178" s="19" t="e">
        <f>IF($B1178&lt;&gt;"",ROUND(MAX(Worksheet!X1178,Worksheet!AA1178),Worksheet!$N$3),"")</f>
        <v>#VALUE!</v>
      </c>
      <c r="N1178" s="19" t="e">
        <f>IF($B1178&lt;&gt;"",ROUND(MAX(Worksheet!Y1178,Worksheet!Z1178),Worksheet!$N$3),"")</f>
        <v>#VALUE!</v>
      </c>
      <c r="Q1178" s="19"/>
      <c r="R1178" s="19"/>
    </row>
    <row r="1179" spans="2:18" x14ac:dyDescent="0.25">
      <c r="G1179" s="6"/>
      <c r="J1179" s="19"/>
      <c r="K1179" s="19"/>
      <c r="L1179" s="19" t="str">
        <f>IF($B1179&lt;&gt;"",ROUND(MAX(Worksheet!W1179,Worksheet!AB1179),Worksheet!$N$3),"")</f>
        <v/>
      </c>
      <c r="M1179" s="19" t="str">
        <f>IF($B1179&lt;&gt;"",ROUND(MAX(Worksheet!X1179,Worksheet!AA1179),Worksheet!$N$3),"")</f>
        <v/>
      </c>
      <c r="N1179" s="19" t="str">
        <f>IF($B1179&lt;&gt;"",ROUND(MAX(Worksheet!Y1179,Worksheet!Z1179),Worksheet!$N$3),"")</f>
        <v/>
      </c>
      <c r="Q1179" s="19"/>
      <c r="R1179" s="19"/>
    </row>
    <row r="1180" spans="2:18" x14ac:dyDescent="0.25">
      <c r="C1180" s="60" t="s">
        <v>70</v>
      </c>
      <c r="D1180" s="60"/>
      <c r="G1180" s="6"/>
      <c r="J1180" s="19"/>
      <c r="K1180" s="19"/>
      <c r="L1180" s="19" t="str">
        <f>IF($B1180&lt;&gt;"",ROUND(MAX(Worksheet!W1180,Worksheet!AB1180),Worksheet!$N$3),"")</f>
        <v/>
      </c>
      <c r="M1180" s="19" t="str">
        <f>IF($B1180&lt;&gt;"",ROUND(MAX(Worksheet!X1180,Worksheet!AA1180),Worksheet!$N$3),"")</f>
        <v/>
      </c>
      <c r="N1180" s="19" t="str">
        <f>IF($B1180&lt;&gt;"",ROUND(MAX(Worksheet!Y1180,Worksheet!Z1180),Worksheet!$N$3),"")</f>
        <v/>
      </c>
      <c r="Q1180" s="19"/>
      <c r="R1180" s="19"/>
    </row>
    <row r="1181" spans="2:18" x14ac:dyDescent="0.25">
      <c r="B1181" s="7" t="s">
        <v>45</v>
      </c>
      <c r="C1181" s="7" t="s">
        <v>9</v>
      </c>
      <c r="D1181" s="7" t="s">
        <v>11</v>
      </c>
      <c r="E1181" s="35" t="s">
        <v>52</v>
      </c>
      <c r="F1181" s="35"/>
      <c r="G1181" s="35"/>
      <c r="J1181" s="19"/>
      <c r="K1181" s="19"/>
      <c r="L1181" s="19" t="e">
        <f>IF($B1181&lt;&gt;"",ROUND(MAX(Worksheet!W1181,Worksheet!AB1181),Worksheet!$N$3),"")</f>
        <v>#VALUE!</v>
      </c>
      <c r="M1181" s="19" t="e">
        <f>IF($B1181&lt;&gt;"",ROUND(MAX(Worksheet!X1181,Worksheet!AA1181),Worksheet!$N$3),"")</f>
        <v>#VALUE!</v>
      </c>
      <c r="N1181" s="19" t="e">
        <f>IF($B1181&lt;&gt;"",ROUND(MAX(Worksheet!Y1181,Worksheet!Z1181),Worksheet!$N$3),"")</f>
        <v>#VALUE!</v>
      </c>
      <c r="Q1181" s="19"/>
      <c r="R1181" s="19"/>
    </row>
    <row r="1182" spans="2:18" x14ac:dyDescent="0.25">
      <c r="B1182" s="10" t="str">
        <f>IF(Worksheet!B1182&lt;&gt;"",Worksheet!B1182,"")</f>
        <v/>
      </c>
      <c r="C1182" s="12" t="str">
        <f t="shared" ref="C1182:C1221" si="76">IF(ISERROR(L1182),"",L1182)</f>
        <v/>
      </c>
      <c r="D1182" s="12" t="str">
        <f t="shared" ref="D1182:D1197" si="77">IF(ISERROR(N1182),"",N1182)</f>
        <v/>
      </c>
      <c r="E1182" s="31" t="str">
        <f>IF(Worksheet!I1182="","",Worksheet!I1182)</f>
        <v/>
      </c>
      <c r="F1182" s="32"/>
      <c r="G1182" s="33"/>
      <c r="J1182" s="19"/>
      <c r="K1182" s="19"/>
      <c r="L1182" s="19" t="str">
        <f>IF($B1182&lt;&gt;"",ROUND(MAX(Worksheet!W1182,Worksheet!AB1182),Worksheet!$N$3),"")</f>
        <v/>
      </c>
      <c r="M1182" s="19" t="str">
        <f>IF($B1182&lt;&gt;"",ROUND(MAX(Worksheet!X1182,Worksheet!AA1182),Worksheet!$N$3),"")</f>
        <v/>
      </c>
      <c r="N1182" s="19" t="str">
        <f>IF($B1182&lt;&gt;"",ROUND(MAX(Worksheet!Y1182,Worksheet!Z1182),Worksheet!$N$3),"")</f>
        <v/>
      </c>
      <c r="Q1182" s="13">
        <f>IF(B1182="",Q1135,Q1135+1)</f>
        <v>2</v>
      </c>
      <c r="R1182" s="19"/>
    </row>
    <row r="1183" spans="2:18" x14ac:dyDescent="0.25">
      <c r="B1183" s="10" t="str">
        <f>IF(Worksheet!B1183&lt;&gt;"",Worksheet!B1183,"")</f>
        <v/>
      </c>
      <c r="C1183" s="12" t="str">
        <f t="shared" si="76"/>
        <v/>
      </c>
      <c r="D1183" s="12" t="str">
        <f t="shared" si="77"/>
        <v/>
      </c>
      <c r="E1183" s="31" t="str">
        <f>IF(Worksheet!I1183="","",Worksheet!I1183)</f>
        <v/>
      </c>
      <c r="F1183" s="32"/>
      <c r="G1183" s="33"/>
      <c r="J1183" s="19"/>
      <c r="K1183" s="19"/>
      <c r="L1183" s="19" t="str">
        <f>IF($B1183&lt;&gt;"",ROUND(MAX(Worksheet!W1183,Worksheet!AB1183),Worksheet!$N$3),"")</f>
        <v/>
      </c>
      <c r="M1183" s="19" t="str">
        <f>IF($B1183&lt;&gt;"",ROUND(MAX(Worksheet!X1183,Worksheet!AA1183),Worksheet!$N$3),"")</f>
        <v/>
      </c>
      <c r="N1183" s="19" t="str">
        <f>IF($B1183&lt;&gt;"",ROUND(MAX(Worksheet!Y1183,Worksheet!Z1183),Worksheet!$N$3),"")</f>
        <v/>
      </c>
      <c r="Q1183" s="19"/>
      <c r="R1183" s="19"/>
    </row>
    <row r="1184" spans="2:18" x14ac:dyDescent="0.25">
      <c r="B1184" s="10" t="str">
        <f>IF(Worksheet!B1184&lt;&gt;"",Worksheet!B1184,"")</f>
        <v/>
      </c>
      <c r="C1184" s="12" t="str">
        <f t="shared" si="76"/>
        <v/>
      </c>
      <c r="D1184" s="12" t="str">
        <f t="shared" si="77"/>
        <v/>
      </c>
      <c r="E1184" s="31" t="str">
        <f>IF(Worksheet!I1184="","",Worksheet!I1184)</f>
        <v/>
      </c>
      <c r="F1184" s="32"/>
      <c r="G1184" s="33"/>
      <c r="J1184" s="19"/>
      <c r="K1184" s="19"/>
      <c r="L1184" s="19" t="str">
        <f>IF($B1184&lt;&gt;"",ROUND(MAX(Worksheet!W1184,Worksheet!AB1184),Worksheet!$N$3),"")</f>
        <v/>
      </c>
      <c r="M1184" s="19" t="str">
        <f>IF($B1184&lt;&gt;"",ROUND(MAX(Worksheet!X1184,Worksheet!AA1184),Worksheet!$N$3),"")</f>
        <v/>
      </c>
      <c r="N1184" s="19" t="str">
        <f>IF($B1184&lt;&gt;"",ROUND(MAX(Worksheet!Y1184,Worksheet!Z1184),Worksheet!$N$3),"")</f>
        <v/>
      </c>
      <c r="Q1184" s="19"/>
      <c r="R1184" s="19"/>
    </row>
    <row r="1185" spans="2:18" x14ac:dyDescent="0.25">
      <c r="B1185" s="10" t="str">
        <f>IF(Worksheet!B1185&lt;&gt;"",Worksheet!B1185,"")</f>
        <v/>
      </c>
      <c r="C1185" s="12" t="str">
        <f t="shared" si="76"/>
        <v/>
      </c>
      <c r="D1185" s="12" t="str">
        <f t="shared" si="77"/>
        <v/>
      </c>
      <c r="E1185" s="31" t="str">
        <f>IF(Worksheet!I1185="","",Worksheet!I1185)</f>
        <v/>
      </c>
      <c r="F1185" s="32"/>
      <c r="G1185" s="33"/>
      <c r="J1185" s="19"/>
      <c r="K1185" s="19"/>
      <c r="L1185" s="19" t="str">
        <f>IF($B1185&lt;&gt;"",ROUND(MAX(Worksheet!W1185,Worksheet!AB1185),Worksheet!$N$3),"")</f>
        <v/>
      </c>
      <c r="M1185" s="19" t="str">
        <f>IF($B1185&lt;&gt;"",ROUND(MAX(Worksheet!X1185,Worksheet!AA1185),Worksheet!$N$3),"")</f>
        <v/>
      </c>
      <c r="N1185" s="19" t="str">
        <f>IF($B1185&lt;&gt;"",ROUND(MAX(Worksheet!Y1185,Worksheet!Z1185),Worksheet!$N$3),"")</f>
        <v/>
      </c>
      <c r="Q1185" s="19"/>
      <c r="R1185" s="19"/>
    </row>
    <row r="1186" spans="2:18" x14ac:dyDescent="0.25">
      <c r="B1186" s="10" t="str">
        <f>IF(Worksheet!B1186&lt;&gt;"",Worksheet!B1186,"")</f>
        <v/>
      </c>
      <c r="C1186" s="12" t="str">
        <f t="shared" si="76"/>
        <v/>
      </c>
      <c r="D1186" s="12" t="str">
        <f t="shared" si="77"/>
        <v/>
      </c>
      <c r="E1186" s="31" t="str">
        <f>IF(Worksheet!I1186="","",Worksheet!I1186)</f>
        <v/>
      </c>
      <c r="F1186" s="32"/>
      <c r="G1186" s="33"/>
      <c r="J1186" s="19"/>
      <c r="K1186" s="19"/>
      <c r="L1186" s="19" t="str">
        <f>IF($B1186&lt;&gt;"",ROUND(MAX(Worksheet!W1186,Worksheet!AB1186),Worksheet!$N$3),"")</f>
        <v/>
      </c>
      <c r="M1186" s="19" t="str">
        <f>IF($B1186&lt;&gt;"",ROUND(MAX(Worksheet!X1186,Worksheet!AA1186),Worksheet!$N$3),"")</f>
        <v/>
      </c>
      <c r="N1186" s="19" t="str">
        <f>IF($B1186&lt;&gt;"",ROUND(MAX(Worksheet!Y1186,Worksheet!Z1186),Worksheet!$N$3),"")</f>
        <v/>
      </c>
      <c r="Q1186" s="19"/>
      <c r="R1186" s="19"/>
    </row>
    <row r="1187" spans="2:18" x14ac:dyDescent="0.25">
      <c r="B1187" s="10" t="str">
        <f>IF(Worksheet!B1187&lt;&gt;"",Worksheet!B1187,"")</f>
        <v/>
      </c>
      <c r="C1187" s="12" t="str">
        <f t="shared" si="76"/>
        <v/>
      </c>
      <c r="D1187" s="12" t="str">
        <f t="shared" si="77"/>
        <v/>
      </c>
      <c r="E1187" s="31" t="str">
        <f>IF(Worksheet!I1187="","",Worksheet!I1187)</f>
        <v/>
      </c>
      <c r="F1187" s="32"/>
      <c r="G1187" s="33"/>
      <c r="J1187" s="19"/>
      <c r="K1187" s="19"/>
      <c r="L1187" s="19" t="str">
        <f>IF($B1187&lt;&gt;"",ROUND(MAX(Worksheet!W1187,Worksheet!AB1187),Worksheet!$N$3),"")</f>
        <v/>
      </c>
      <c r="M1187" s="19" t="str">
        <f>IF($B1187&lt;&gt;"",ROUND(MAX(Worksheet!X1187,Worksheet!AA1187),Worksheet!$N$3),"")</f>
        <v/>
      </c>
      <c r="N1187" s="19" t="str">
        <f>IF($B1187&lt;&gt;"",ROUND(MAX(Worksheet!Y1187,Worksheet!Z1187),Worksheet!$N$3),"")</f>
        <v/>
      </c>
      <c r="Q1187" s="19"/>
      <c r="R1187" s="19"/>
    </row>
    <row r="1188" spans="2:18" x14ac:dyDescent="0.25">
      <c r="B1188" s="10" t="str">
        <f>IF(Worksheet!B1188&lt;&gt;"",Worksheet!B1188,"")</f>
        <v/>
      </c>
      <c r="C1188" s="12" t="str">
        <f t="shared" si="76"/>
        <v/>
      </c>
      <c r="D1188" s="12" t="str">
        <f t="shared" si="77"/>
        <v/>
      </c>
      <c r="E1188" s="31" t="str">
        <f>IF(Worksheet!I1188="","",Worksheet!I1188)</f>
        <v/>
      </c>
      <c r="F1188" s="32"/>
      <c r="G1188" s="33"/>
      <c r="J1188" s="19"/>
      <c r="K1188" s="19"/>
      <c r="L1188" s="19" t="str">
        <f>IF($B1188&lt;&gt;"",ROUND(MAX(Worksheet!W1188,Worksheet!AB1188),Worksheet!$N$3),"")</f>
        <v/>
      </c>
      <c r="M1188" s="19" t="str">
        <f>IF($B1188&lt;&gt;"",ROUND(MAX(Worksheet!X1188,Worksheet!AA1188),Worksheet!$N$3),"")</f>
        <v/>
      </c>
      <c r="N1188" s="19" t="str">
        <f>IF($B1188&lt;&gt;"",ROUND(MAX(Worksheet!Y1188,Worksheet!Z1188),Worksheet!$N$3),"")</f>
        <v/>
      </c>
      <c r="Q1188" s="19"/>
      <c r="R1188" s="19"/>
    </row>
    <row r="1189" spans="2:18" x14ac:dyDescent="0.25">
      <c r="B1189" s="10" t="str">
        <f>IF(Worksheet!B1189&lt;&gt;"",Worksheet!B1189,"")</f>
        <v/>
      </c>
      <c r="C1189" s="12" t="str">
        <f t="shared" si="76"/>
        <v/>
      </c>
      <c r="D1189" s="12" t="str">
        <f t="shared" si="77"/>
        <v/>
      </c>
      <c r="E1189" s="31" t="str">
        <f>IF(Worksheet!I1189="","",Worksheet!I1189)</f>
        <v/>
      </c>
      <c r="F1189" s="32"/>
      <c r="G1189" s="33"/>
      <c r="J1189" s="19"/>
      <c r="K1189" s="19"/>
      <c r="L1189" s="19" t="str">
        <f>IF($B1189&lt;&gt;"",ROUND(MAX(Worksheet!W1189,Worksheet!AB1189),Worksheet!$N$3),"")</f>
        <v/>
      </c>
      <c r="M1189" s="19" t="str">
        <f>IF($B1189&lt;&gt;"",ROUND(MAX(Worksheet!X1189,Worksheet!AA1189),Worksheet!$N$3),"")</f>
        <v/>
      </c>
      <c r="N1189" s="19" t="str">
        <f>IF($B1189&lt;&gt;"",ROUND(MAX(Worksheet!Y1189,Worksheet!Z1189),Worksheet!$N$3),"")</f>
        <v/>
      </c>
      <c r="Q1189" s="19"/>
      <c r="R1189" s="19"/>
    </row>
    <row r="1190" spans="2:18" x14ac:dyDescent="0.25">
      <c r="B1190" s="10" t="str">
        <f>IF(Worksheet!B1190&lt;&gt;"",Worksheet!B1190,"")</f>
        <v/>
      </c>
      <c r="C1190" s="12" t="str">
        <f t="shared" si="76"/>
        <v/>
      </c>
      <c r="D1190" s="12" t="str">
        <f t="shared" si="77"/>
        <v/>
      </c>
      <c r="E1190" s="31" t="str">
        <f>IF(Worksheet!I1190="","",Worksheet!I1190)</f>
        <v/>
      </c>
      <c r="F1190" s="32"/>
      <c r="G1190" s="33"/>
      <c r="J1190" s="19"/>
      <c r="K1190" s="19"/>
      <c r="L1190" s="19" t="str">
        <f>IF($B1190&lt;&gt;"",ROUND(MAX(Worksheet!W1190,Worksheet!AB1190),Worksheet!$N$3),"")</f>
        <v/>
      </c>
      <c r="M1190" s="19" t="str">
        <f>IF($B1190&lt;&gt;"",ROUND(MAX(Worksheet!X1190,Worksheet!AA1190),Worksheet!$N$3),"")</f>
        <v/>
      </c>
      <c r="N1190" s="19" t="str">
        <f>IF($B1190&lt;&gt;"",ROUND(MAX(Worksheet!Y1190,Worksheet!Z1190),Worksheet!$N$3),"")</f>
        <v/>
      </c>
      <c r="Q1190" s="19"/>
      <c r="R1190" s="19"/>
    </row>
    <row r="1191" spans="2:18" x14ac:dyDescent="0.25">
      <c r="B1191" s="10" t="str">
        <f>IF(Worksheet!B1191&lt;&gt;"",Worksheet!B1191,"")</f>
        <v/>
      </c>
      <c r="C1191" s="12" t="str">
        <f t="shared" si="76"/>
        <v/>
      </c>
      <c r="D1191" s="12" t="str">
        <f t="shared" si="77"/>
        <v/>
      </c>
      <c r="E1191" s="31" t="str">
        <f>IF(Worksheet!I1191="","",Worksheet!I1191)</f>
        <v/>
      </c>
      <c r="F1191" s="32"/>
      <c r="G1191" s="33"/>
      <c r="J1191" s="19"/>
      <c r="K1191" s="19"/>
      <c r="L1191" s="19" t="str">
        <f>IF($B1191&lt;&gt;"",ROUND(MAX(Worksheet!W1191,Worksheet!AB1191),Worksheet!$N$3),"")</f>
        <v/>
      </c>
      <c r="M1191" s="19" t="str">
        <f>IF($B1191&lt;&gt;"",ROUND(MAX(Worksheet!X1191,Worksheet!AA1191),Worksheet!$N$3),"")</f>
        <v/>
      </c>
      <c r="N1191" s="19" t="str">
        <f>IF($B1191&lt;&gt;"",ROUND(MAX(Worksheet!Y1191,Worksheet!Z1191),Worksheet!$N$3),"")</f>
        <v/>
      </c>
      <c r="Q1191" s="19"/>
      <c r="R1191" s="19"/>
    </row>
    <row r="1192" spans="2:18" x14ac:dyDescent="0.25">
      <c r="B1192" s="10" t="str">
        <f>IF(Worksheet!B1192&lt;&gt;"",Worksheet!B1192,"")</f>
        <v/>
      </c>
      <c r="C1192" s="12" t="str">
        <f t="shared" si="76"/>
        <v/>
      </c>
      <c r="D1192" s="12" t="str">
        <f t="shared" si="77"/>
        <v/>
      </c>
      <c r="E1192" s="31" t="str">
        <f>IF(Worksheet!I1192="","",Worksheet!I1192)</f>
        <v/>
      </c>
      <c r="F1192" s="32"/>
      <c r="G1192" s="33"/>
      <c r="J1192" s="19"/>
      <c r="K1192" s="19"/>
      <c r="L1192" s="19" t="str">
        <f>IF($B1192&lt;&gt;"",ROUND(MAX(Worksheet!W1192,Worksheet!AB1192),Worksheet!$N$3),"")</f>
        <v/>
      </c>
      <c r="M1192" s="19" t="str">
        <f>IF($B1192&lt;&gt;"",ROUND(MAX(Worksheet!X1192,Worksheet!AA1192),Worksheet!$N$3),"")</f>
        <v/>
      </c>
      <c r="N1192" s="19" t="str">
        <f>IF($B1192&lt;&gt;"",ROUND(MAX(Worksheet!Y1192,Worksheet!Z1192),Worksheet!$N$3),"")</f>
        <v/>
      </c>
      <c r="Q1192" s="19"/>
      <c r="R1192" s="19"/>
    </row>
    <row r="1193" spans="2:18" x14ac:dyDescent="0.25">
      <c r="B1193" s="10" t="str">
        <f>IF(Worksheet!B1193&lt;&gt;"",Worksheet!B1193,"")</f>
        <v/>
      </c>
      <c r="C1193" s="12" t="str">
        <f t="shared" si="76"/>
        <v/>
      </c>
      <c r="D1193" s="12" t="str">
        <f t="shared" si="77"/>
        <v/>
      </c>
      <c r="E1193" s="31" t="str">
        <f>IF(Worksheet!I1193="","",Worksheet!I1193)</f>
        <v/>
      </c>
      <c r="F1193" s="32"/>
      <c r="G1193" s="33"/>
      <c r="J1193" s="19"/>
      <c r="K1193" s="19"/>
      <c r="L1193" s="19" t="str">
        <f>IF($B1193&lt;&gt;"",ROUND(MAX(Worksheet!W1193,Worksheet!AB1193),Worksheet!$N$3),"")</f>
        <v/>
      </c>
      <c r="M1193" s="19" t="str">
        <f>IF($B1193&lt;&gt;"",ROUND(MAX(Worksheet!X1193,Worksheet!AA1193),Worksheet!$N$3),"")</f>
        <v/>
      </c>
      <c r="N1193" s="19" t="str">
        <f>IF($B1193&lt;&gt;"",ROUND(MAX(Worksheet!Y1193,Worksheet!Z1193),Worksheet!$N$3),"")</f>
        <v/>
      </c>
      <c r="Q1193" s="19"/>
      <c r="R1193" s="19"/>
    </row>
    <row r="1194" spans="2:18" x14ac:dyDescent="0.25">
      <c r="B1194" s="10" t="str">
        <f>IF(Worksheet!B1194&lt;&gt;"",Worksheet!B1194,"")</f>
        <v/>
      </c>
      <c r="C1194" s="12" t="str">
        <f t="shared" si="76"/>
        <v/>
      </c>
      <c r="D1194" s="12" t="str">
        <f t="shared" si="77"/>
        <v/>
      </c>
      <c r="E1194" s="31" t="str">
        <f>IF(Worksheet!I1194="","",Worksheet!I1194)</f>
        <v/>
      </c>
      <c r="F1194" s="32"/>
      <c r="G1194" s="33"/>
      <c r="J1194" s="19"/>
      <c r="K1194" s="19"/>
      <c r="L1194" s="19" t="str">
        <f>IF($B1194&lt;&gt;"",ROUND(MAX(Worksheet!W1194,Worksheet!AB1194),Worksheet!$N$3),"")</f>
        <v/>
      </c>
      <c r="M1194" s="19" t="str">
        <f>IF($B1194&lt;&gt;"",ROUND(MAX(Worksheet!X1194,Worksheet!AA1194),Worksheet!$N$3),"")</f>
        <v/>
      </c>
      <c r="N1194" s="19" t="str">
        <f>IF($B1194&lt;&gt;"",ROUND(MAX(Worksheet!Y1194,Worksheet!Z1194),Worksheet!$N$3),"")</f>
        <v/>
      </c>
      <c r="Q1194" s="19"/>
      <c r="R1194" s="19"/>
    </row>
    <row r="1195" spans="2:18" x14ac:dyDescent="0.25">
      <c r="B1195" s="10" t="str">
        <f>IF(Worksheet!B1195&lt;&gt;"",Worksheet!B1195,"")</f>
        <v/>
      </c>
      <c r="C1195" s="12" t="str">
        <f t="shared" si="76"/>
        <v/>
      </c>
      <c r="D1195" s="12" t="str">
        <f t="shared" si="77"/>
        <v/>
      </c>
      <c r="E1195" s="31" t="str">
        <f>IF(Worksheet!I1195="","",Worksheet!I1195)</f>
        <v/>
      </c>
      <c r="F1195" s="32"/>
      <c r="G1195" s="33"/>
      <c r="J1195" s="19"/>
      <c r="K1195" s="19"/>
      <c r="L1195" s="19" t="str">
        <f>IF($B1195&lt;&gt;"",ROUND(MAX(Worksheet!W1195,Worksheet!AB1195),Worksheet!$N$3),"")</f>
        <v/>
      </c>
      <c r="M1195" s="19" t="str">
        <f>IF($B1195&lt;&gt;"",ROUND(MAX(Worksheet!X1195,Worksheet!AA1195),Worksheet!$N$3),"")</f>
        <v/>
      </c>
      <c r="N1195" s="19" t="str">
        <f>IF($B1195&lt;&gt;"",ROUND(MAX(Worksheet!Y1195,Worksheet!Z1195),Worksheet!$N$3),"")</f>
        <v/>
      </c>
      <c r="Q1195" s="19"/>
      <c r="R1195" s="19"/>
    </row>
    <row r="1196" spans="2:18" x14ac:dyDescent="0.25">
      <c r="B1196" s="10" t="str">
        <f>IF(Worksheet!B1196&lt;&gt;"",Worksheet!B1196,"")</f>
        <v/>
      </c>
      <c r="C1196" s="12" t="str">
        <f t="shared" si="76"/>
        <v/>
      </c>
      <c r="D1196" s="12" t="str">
        <f t="shared" si="77"/>
        <v/>
      </c>
      <c r="E1196" s="31" t="str">
        <f>IF(Worksheet!I1196="","",Worksheet!I1196)</f>
        <v/>
      </c>
      <c r="F1196" s="32"/>
      <c r="G1196" s="33"/>
      <c r="J1196" s="19"/>
      <c r="K1196" s="19"/>
      <c r="L1196" s="19" t="str">
        <f>IF($B1196&lt;&gt;"",ROUND(MAX(Worksheet!W1196,Worksheet!AB1196),Worksheet!$N$3),"")</f>
        <v/>
      </c>
      <c r="M1196" s="19" t="str">
        <f>IF($B1196&lt;&gt;"",ROUND(MAX(Worksheet!X1196,Worksheet!AA1196),Worksheet!$N$3),"")</f>
        <v/>
      </c>
      <c r="N1196" s="19" t="str">
        <f>IF($B1196&lt;&gt;"",ROUND(MAX(Worksheet!Y1196,Worksheet!Z1196),Worksheet!$N$3),"")</f>
        <v/>
      </c>
      <c r="Q1196" s="19"/>
      <c r="R1196" s="19"/>
    </row>
    <row r="1197" spans="2:18" x14ac:dyDescent="0.25">
      <c r="B1197" s="10" t="str">
        <f>IF(Worksheet!B1197&lt;&gt;"",Worksheet!B1197,"")</f>
        <v/>
      </c>
      <c r="C1197" s="12" t="str">
        <f t="shared" si="76"/>
        <v/>
      </c>
      <c r="D1197" s="12" t="str">
        <f t="shared" si="77"/>
        <v/>
      </c>
      <c r="E1197" s="31" t="str">
        <f>IF(Worksheet!I1197="","",Worksheet!I1197)</f>
        <v/>
      </c>
      <c r="F1197" s="32"/>
      <c r="G1197" s="33"/>
      <c r="J1197" s="19"/>
      <c r="K1197" s="19"/>
      <c r="L1197" s="19" t="str">
        <f>IF($B1197&lt;&gt;"",ROUND(MAX(Worksheet!W1197,Worksheet!AB1197),Worksheet!$N$3),"")</f>
        <v/>
      </c>
      <c r="M1197" s="19" t="str">
        <f>IF($B1197&lt;&gt;"",ROUND(MAX(Worksheet!X1197,Worksheet!AA1197),Worksheet!$N$3),"")</f>
        <v/>
      </c>
      <c r="N1197" s="19" t="str">
        <f>IF($B1197&lt;&gt;"",ROUND(MAX(Worksheet!Y1197,Worksheet!Z1197),Worksheet!$N$3),"")</f>
        <v/>
      </c>
      <c r="Q1197" s="19"/>
      <c r="R1197" s="19"/>
    </row>
    <row r="1198" spans="2:18" x14ac:dyDescent="0.25">
      <c r="B1198" s="10" t="str">
        <f>IF(Worksheet!B1198&lt;&gt;"",Worksheet!B1198,"")</f>
        <v/>
      </c>
      <c r="C1198" s="12" t="str">
        <f t="shared" si="76"/>
        <v/>
      </c>
      <c r="D1198" s="12" t="str">
        <f t="shared" ref="D1198:D1221" si="78">IF(ISERROR(N1198),"",N1198)</f>
        <v/>
      </c>
      <c r="E1198" s="31" t="str">
        <f>IF(Worksheet!I1198="","",Worksheet!I1198)</f>
        <v/>
      </c>
      <c r="F1198" s="32"/>
      <c r="G1198" s="33"/>
      <c r="J1198" s="19"/>
      <c r="K1198" s="19"/>
      <c r="L1198" s="19" t="str">
        <f>IF($B1198&lt;&gt;"",ROUND(MAX(Worksheet!W1198,Worksheet!AB1198),Worksheet!$N$3),"")</f>
        <v/>
      </c>
      <c r="M1198" s="19" t="str">
        <f>IF($B1198&lt;&gt;"",ROUND(MAX(Worksheet!X1198,Worksheet!AA1198),Worksheet!$N$3),"")</f>
        <v/>
      </c>
      <c r="N1198" s="19" t="str">
        <f>IF($B1198&lt;&gt;"",ROUND(MAX(Worksheet!Y1198,Worksheet!Z1198),Worksheet!$N$3),"")</f>
        <v/>
      </c>
      <c r="Q1198" s="19"/>
      <c r="R1198" s="19"/>
    </row>
    <row r="1199" spans="2:18" x14ac:dyDescent="0.25">
      <c r="B1199" s="10" t="str">
        <f>IF(Worksheet!B1199&lt;&gt;"",Worksheet!B1199,"")</f>
        <v/>
      </c>
      <c r="C1199" s="12" t="str">
        <f t="shared" si="76"/>
        <v/>
      </c>
      <c r="D1199" s="12" t="str">
        <f t="shared" si="78"/>
        <v/>
      </c>
      <c r="E1199" s="31" t="str">
        <f>IF(Worksheet!I1199="","",Worksheet!I1199)</f>
        <v/>
      </c>
      <c r="F1199" s="32"/>
      <c r="G1199" s="33"/>
      <c r="J1199" s="19"/>
      <c r="K1199" s="19"/>
      <c r="L1199" s="19" t="str">
        <f>IF($B1199&lt;&gt;"",ROUND(MAX(Worksheet!W1199,Worksheet!AB1199),Worksheet!$N$3),"")</f>
        <v/>
      </c>
      <c r="M1199" s="19" t="str">
        <f>IF($B1199&lt;&gt;"",ROUND(MAX(Worksheet!X1199,Worksheet!AA1199),Worksheet!$N$3),"")</f>
        <v/>
      </c>
      <c r="N1199" s="19" t="str">
        <f>IF($B1199&lt;&gt;"",ROUND(MAX(Worksheet!Y1199,Worksheet!Z1199),Worksheet!$N$3),"")</f>
        <v/>
      </c>
      <c r="Q1199" s="19"/>
      <c r="R1199" s="19"/>
    </row>
    <row r="1200" spans="2:18" x14ac:dyDescent="0.25">
      <c r="B1200" s="10" t="str">
        <f>IF(Worksheet!B1200&lt;&gt;"",Worksheet!B1200,"")</f>
        <v/>
      </c>
      <c r="C1200" s="12" t="str">
        <f t="shared" si="76"/>
        <v/>
      </c>
      <c r="D1200" s="12" t="str">
        <f t="shared" si="78"/>
        <v/>
      </c>
      <c r="E1200" s="31" t="str">
        <f>IF(Worksheet!I1200="","",Worksheet!I1200)</f>
        <v/>
      </c>
      <c r="F1200" s="32"/>
      <c r="G1200" s="33"/>
      <c r="J1200" s="19"/>
      <c r="K1200" s="19"/>
      <c r="L1200" s="19" t="str">
        <f>IF($B1200&lt;&gt;"",ROUND(MAX(Worksheet!W1200,Worksheet!AB1200),Worksheet!$N$3),"")</f>
        <v/>
      </c>
      <c r="M1200" s="19" t="str">
        <f>IF($B1200&lt;&gt;"",ROUND(MAX(Worksheet!X1200,Worksheet!AA1200),Worksheet!$N$3),"")</f>
        <v/>
      </c>
      <c r="N1200" s="19" t="str">
        <f>IF($B1200&lt;&gt;"",ROUND(MAX(Worksheet!Y1200,Worksheet!Z1200),Worksheet!$N$3),"")</f>
        <v/>
      </c>
      <c r="Q1200" s="19"/>
      <c r="R1200" s="19"/>
    </row>
    <row r="1201" spans="2:18" x14ac:dyDescent="0.25">
      <c r="B1201" s="10" t="str">
        <f>IF(Worksheet!B1201&lt;&gt;"",Worksheet!B1201,"")</f>
        <v/>
      </c>
      <c r="C1201" s="12" t="str">
        <f t="shared" si="76"/>
        <v/>
      </c>
      <c r="D1201" s="12" t="str">
        <f t="shared" si="78"/>
        <v/>
      </c>
      <c r="E1201" s="31" t="str">
        <f>IF(Worksheet!I1201="","",Worksheet!I1201)</f>
        <v/>
      </c>
      <c r="F1201" s="32"/>
      <c r="G1201" s="33"/>
      <c r="J1201" s="19"/>
      <c r="K1201" s="19"/>
      <c r="L1201" s="19" t="str">
        <f>IF($B1201&lt;&gt;"",ROUND(MAX(Worksheet!W1201,Worksheet!AB1201),Worksheet!$N$3),"")</f>
        <v/>
      </c>
      <c r="M1201" s="19" t="str">
        <f>IF($B1201&lt;&gt;"",ROUND(MAX(Worksheet!X1201,Worksheet!AA1201),Worksheet!$N$3),"")</f>
        <v/>
      </c>
      <c r="N1201" s="19" t="str">
        <f>IF($B1201&lt;&gt;"",ROUND(MAX(Worksheet!Y1201,Worksheet!Z1201),Worksheet!$N$3),"")</f>
        <v/>
      </c>
      <c r="Q1201" s="19"/>
      <c r="R1201" s="19"/>
    </row>
    <row r="1202" spans="2:18" x14ac:dyDescent="0.25">
      <c r="B1202" s="10" t="str">
        <f>IF(Worksheet!B1202&lt;&gt;"",Worksheet!B1202,"")</f>
        <v/>
      </c>
      <c r="C1202" s="12" t="str">
        <f t="shared" si="76"/>
        <v/>
      </c>
      <c r="D1202" s="12" t="str">
        <f t="shared" si="78"/>
        <v/>
      </c>
      <c r="E1202" s="31" t="str">
        <f>IF(Worksheet!I1202="","",Worksheet!I1202)</f>
        <v/>
      </c>
      <c r="F1202" s="32"/>
      <c r="G1202" s="33"/>
      <c r="J1202" s="19"/>
      <c r="K1202" s="19"/>
      <c r="L1202" s="19" t="str">
        <f>IF($B1202&lt;&gt;"",ROUND(MAX(Worksheet!W1202,Worksheet!AB1202),Worksheet!$N$3),"")</f>
        <v/>
      </c>
      <c r="M1202" s="19" t="str">
        <f>IF($B1202&lt;&gt;"",ROUND(MAX(Worksheet!X1202,Worksheet!AA1202),Worksheet!$N$3),"")</f>
        <v/>
      </c>
      <c r="N1202" s="19" t="str">
        <f>IF($B1202&lt;&gt;"",ROUND(MAX(Worksheet!Y1202,Worksheet!Z1202),Worksheet!$N$3),"")</f>
        <v/>
      </c>
      <c r="Q1202" s="19"/>
      <c r="R1202" s="19"/>
    </row>
    <row r="1203" spans="2:18" x14ac:dyDescent="0.25">
      <c r="B1203" s="10" t="str">
        <f>IF(Worksheet!B1203&lt;&gt;"",Worksheet!B1203,"")</f>
        <v/>
      </c>
      <c r="C1203" s="12" t="str">
        <f t="shared" si="76"/>
        <v/>
      </c>
      <c r="D1203" s="12" t="str">
        <f t="shared" si="78"/>
        <v/>
      </c>
      <c r="E1203" s="31" t="str">
        <f>IF(Worksheet!I1203="","",Worksheet!I1203)</f>
        <v/>
      </c>
      <c r="F1203" s="32"/>
      <c r="G1203" s="33"/>
      <c r="J1203" s="19"/>
      <c r="K1203" s="19"/>
      <c r="L1203" s="19" t="str">
        <f>IF($B1203&lt;&gt;"",ROUND(MAX(Worksheet!W1203,Worksheet!AB1203),Worksheet!$N$3),"")</f>
        <v/>
      </c>
      <c r="M1203" s="19" t="str">
        <f>IF($B1203&lt;&gt;"",ROUND(MAX(Worksheet!X1203,Worksheet!AA1203),Worksheet!$N$3),"")</f>
        <v/>
      </c>
      <c r="N1203" s="19" t="str">
        <f>IF($B1203&lt;&gt;"",ROUND(MAX(Worksheet!Y1203,Worksheet!Z1203),Worksheet!$N$3),"")</f>
        <v/>
      </c>
      <c r="Q1203" s="19"/>
      <c r="R1203" s="19"/>
    </row>
    <row r="1204" spans="2:18" x14ac:dyDescent="0.25">
      <c r="B1204" s="10" t="str">
        <f>IF(Worksheet!B1204&lt;&gt;"",Worksheet!B1204,"")</f>
        <v/>
      </c>
      <c r="C1204" s="12" t="str">
        <f t="shared" si="76"/>
        <v/>
      </c>
      <c r="D1204" s="12" t="str">
        <f t="shared" si="78"/>
        <v/>
      </c>
      <c r="E1204" s="31" t="str">
        <f>IF(Worksheet!I1204="","",Worksheet!I1204)</f>
        <v/>
      </c>
      <c r="F1204" s="32"/>
      <c r="G1204" s="33"/>
      <c r="J1204" s="19"/>
      <c r="K1204" s="19"/>
      <c r="L1204" s="19" t="str">
        <f>IF($B1204&lt;&gt;"",ROUND(MAX(Worksheet!W1204,Worksheet!AB1204),Worksheet!$N$3),"")</f>
        <v/>
      </c>
      <c r="M1204" s="19" t="str">
        <f>IF($B1204&lt;&gt;"",ROUND(MAX(Worksheet!X1204,Worksheet!AA1204),Worksheet!$N$3),"")</f>
        <v/>
      </c>
      <c r="N1204" s="19" t="str">
        <f>IF($B1204&lt;&gt;"",ROUND(MAX(Worksheet!Y1204,Worksheet!Z1204),Worksheet!$N$3),"")</f>
        <v/>
      </c>
      <c r="Q1204" s="19"/>
      <c r="R1204" s="19"/>
    </row>
    <row r="1205" spans="2:18" x14ac:dyDescent="0.25">
      <c r="B1205" s="10" t="str">
        <f>IF(Worksheet!B1205&lt;&gt;"",Worksheet!B1205,"")</f>
        <v/>
      </c>
      <c r="C1205" s="12" t="str">
        <f t="shared" si="76"/>
        <v/>
      </c>
      <c r="D1205" s="12" t="str">
        <f t="shared" si="78"/>
        <v/>
      </c>
      <c r="E1205" s="31" t="str">
        <f>IF(Worksheet!I1205="","",Worksheet!I1205)</f>
        <v/>
      </c>
      <c r="F1205" s="32"/>
      <c r="G1205" s="33"/>
      <c r="J1205" s="19"/>
      <c r="K1205" s="19"/>
      <c r="L1205" s="19" t="str">
        <f>IF($B1205&lt;&gt;"",ROUND(MAX(Worksheet!W1205,Worksheet!AB1205),Worksheet!$N$3),"")</f>
        <v/>
      </c>
      <c r="M1205" s="19" t="str">
        <f>IF($B1205&lt;&gt;"",ROUND(MAX(Worksheet!X1205,Worksheet!AA1205),Worksheet!$N$3),"")</f>
        <v/>
      </c>
      <c r="N1205" s="19" t="str">
        <f>IF($B1205&lt;&gt;"",ROUND(MAX(Worksheet!Y1205,Worksheet!Z1205),Worksheet!$N$3),"")</f>
        <v/>
      </c>
      <c r="Q1205" s="19"/>
      <c r="R1205" s="19"/>
    </row>
    <row r="1206" spans="2:18" x14ac:dyDescent="0.25">
      <c r="B1206" s="10" t="str">
        <f>IF(Worksheet!B1206&lt;&gt;"",Worksheet!B1206,"")</f>
        <v/>
      </c>
      <c r="C1206" s="12" t="str">
        <f t="shared" si="76"/>
        <v/>
      </c>
      <c r="D1206" s="12" t="str">
        <f t="shared" si="78"/>
        <v/>
      </c>
      <c r="E1206" s="31" t="str">
        <f>IF(Worksheet!I1206="","",Worksheet!I1206)</f>
        <v/>
      </c>
      <c r="F1206" s="32"/>
      <c r="G1206" s="33"/>
      <c r="J1206" s="19"/>
      <c r="K1206" s="19"/>
      <c r="L1206" s="19" t="str">
        <f>IF($B1206&lt;&gt;"",ROUND(MAX(Worksheet!W1206,Worksheet!AB1206),Worksheet!$N$3),"")</f>
        <v/>
      </c>
      <c r="M1206" s="19" t="str">
        <f>IF($B1206&lt;&gt;"",ROUND(MAX(Worksheet!X1206,Worksheet!AA1206),Worksheet!$N$3),"")</f>
        <v/>
      </c>
      <c r="N1206" s="19" t="str">
        <f>IF($B1206&lt;&gt;"",ROUND(MAX(Worksheet!Y1206,Worksheet!Z1206),Worksheet!$N$3),"")</f>
        <v/>
      </c>
      <c r="Q1206" s="19"/>
      <c r="R1206" s="19"/>
    </row>
    <row r="1207" spans="2:18" x14ac:dyDescent="0.25">
      <c r="B1207" s="10" t="str">
        <f>IF(Worksheet!B1207&lt;&gt;"",Worksheet!B1207,"")</f>
        <v/>
      </c>
      <c r="C1207" s="12" t="str">
        <f t="shared" si="76"/>
        <v/>
      </c>
      <c r="D1207" s="12" t="str">
        <f t="shared" si="78"/>
        <v/>
      </c>
      <c r="E1207" s="31" t="str">
        <f>IF(Worksheet!I1207="","",Worksheet!I1207)</f>
        <v/>
      </c>
      <c r="F1207" s="32"/>
      <c r="G1207" s="33"/>
      <c r="J1207" s="19"/>
      <c r="K1207" s="19"/>
      <c r="L1207" s="19" t="str">
        <f>IF($B1207&lt;&gt;"",ROUND(MAX(Worksheet!W1207,Worksheet!AB1207),Worksheet!$N$3),"")</f>
        <v/>
      </c>
      <c r="M1207" s="19" t="str">
        <f>IF($B1207&lt;&gt;"",ROUND(MAX(Worksheet!X1207,Worksheet!AA1207),Worksheet!$N$3),"")</f>
        <v/>
      </c>
      <c r="N1207" s="19" t="str">
        <f>IF($B1207&lt;&gt;"",ROUND(MAX(Worksheet!Y1207,Worksheet!Z1207),Worksheet!$N$3),"")</f>
        <v/>
      </c>
      <c r="Q1207" s="19"/>
      <c r="R1207" s="19"/>
    </row>
    <row r="1208" spans="2:18" x14ac:dyDescent="0.25">
      <c r="B1208" s="10" t="str">
        <f>IF(Worksheet!B1208&lt;&gt;"",Worksheet!B1208,"")</f>
        <v/>
      </c>
      <c r="C1208" s="12" t="str">
        <f t="shared" si="76"/>
        <v/>
      </c>
      <c r="D1208" s="12" t="str">
        <f t="shared" si="78"/>
        <v/>
      </c>
      <c r="E1208" s="31" t="str">
        <f>IF(Worksheet!I1208="","",Worksheet!I1208)</f>
        <v/>
      </c>
      <c r="F1208" s="32"/>
      <c r="G1208" s="33"/>
      <c r="J1208" s="19"/>
      <c r="K1208" s="19"/>
      <c r="L1208" s="19" t="str">
        <f>IF($B1208&lt;&gt;"",ROUND(MAX(Worksheet!W1208,Worksheet!AB1208),Worksheet!$N$3),"")</f>
        <v/>
      </c>
      <c r="M1208" s="19" t="str">
        <f>IF($B1208&lt;&gt;"",ROUND(MAX(Worksheet!X1208,Worksheet!AA1208),Worksheet!$N$3),"")</f>
        <v/>
      </c>
      <c r="N1208" s="19" t="str">
        <f>IF($B1208&lt;&gt;"",ROUND(MAX(Worksheet!Y1208,Worksheet!Z1208),Worksheet!$N$3),"")</f>
        <v/>
      </c>
      <c r="Q1208" s="19"/>
      <c r="R1208" s="19"/>
    </row>
    <row r="1209" spans="2:18" x14ac:dyDescent="0.25">
      <c r="B1209" s="10" t="str">
        <f>IF(Worksheet!B1209&lt;&gt;"",Worksheet!B1209,"")</f>
        <v/>
      </c>
      <c r="C1209" s="12" t="str">
        <f t="shared" si="76"/>
        <v/>
      </c>
      <c r="D1209" s="12" t="str">
        <f t="shared" si="78"/>
        <v/>
      </c>
      <c r="E1209" s="31" t="str">
        <f>IF(Worksheet!I1209="","",Worksheet!I1209)</f>
        <v/>
      </c>
      <c r="F1209" s="32"/>
      <c r="G1209" s="33"/>
      <c r="J1209" s="19"/>
      <c r="K1209" s="19"/>
      <c r="L1209" s="19" t="str">
        <f>IF($B1209&lt;&gt;"",ROUND(MAX(Worksheet!W1209,Worksheet!AB1209),Worksheet!$N$3),"")</f>
        <v/>
      </c>
      <c r="M1209" s="19" t="str">
        <f>IF($B1209&lt;&gt;"",ROUND(MAX(Worksheet!X1209,Worksheet!AA1209),Worksheet!$N$3),"")</f>
        <v/>
      </c>
      <c r="N1209" s="19" t="str">
        <f>IF($B1209&lt;&gt;"",ROUND(MAX(Worksheet!Y1209,Worksheet!Z1209),Worksheet!$N$3),"")</f>
        <v/>
      </c>
      <c r="Q1209" s="19"/>
      <c r="R1209" s="19"/>
    </row>
    <row r="1210" spans="2:18" x14ac:dyDescent="0.25">
      <c r="B1210" s="10" t="str">
        <f>IF(Worksheet!B1210&lt;&gt;"",Worksheet!B1210,"")</f>
        <v/>
      </c>
      <c r="C1210" s="12" t="str">
        <f t="shared" si="76"/>
        <v/>
      </c>
      <c r="D1210" s="12" t="str">
        <f t="shared" si="78"/>
        <v/>
      </c>
      <c r="E1210" s="31" t="str">
        <f>IF(Worksheet!I1210="","",Worksheet!I1210)</f>
        <v/>
      </c>
      <c r="F1210" s="32"/>
      <c r="G1210" s="33"/>
      <c r="J1210" s="19"/>
      <c r="K1210" s="19"/>
      <c r="L1210" s="19" t="str">
        <f>IF($B1210&lt;&gt;"",ROUND(MAX(Worksheet!W1210,Worksheet!AB1210),Worksheet!$N$3),"")</f>
        <v/>
      </c>
      <c r="M1210" s="19" t="str">
        <f>IF($B1210&lt;&gt;"",ROUND(MAX(Worksheet!X1210,Worksheet!AA1210),Worksheet!$N$3),"")</f>
        <v/>
      </c>
      <c r="N1210" s="19" t="str">
        <f>IF($B1210&lt;&gt;"",ROUND(MAX(Worksheet!Y1210,Worksheet!Z1210),Worksheet!$N$3),"")</f>
        <v/>
      </c>
      <c r="Q1210" s="19"/>
      <c r="R1210" s="19"/>
    </row>
    <row r="1211" spans="2:18" x14ac:dyDescent="0.25">
      <c r="B1211" s="10" t="str">
        <f>IF(Worksheet!B1211&lt;&gt;"",Worksheet!B1211,"")</f>
        <v/>
      </c>
      <c r="C1211" s="12" t="str">
        <f t="shared" si="76"/>
        <v/>
      </c>
      <c r="D1211" s="12" t="str">
        <f t="shared" si="78"/>
        <v/>
      </c>
      <c r="E1211" s="31" t="str">
        <f>IF(Worksheet!I1211="","",Worksheet!I1211)</f>
        <v/>
      </c>
      <c r="F1211" s="32"/>
      <c r="G1211" s="33"/>
      <c r="J1211" s="19"/>
      <c r="K1211" s="19"/>
      <c r="L1211" s="19" t="str">
        <f>IF($B1211&lt;&gt;"",ROUND(MAX(Worksheet!W1211,Worksheet!AB1211),Worksheet!$N$3),"")</f>
        <v/>
      </c>
      <c r="M1211" s="19" t="str">
        <f>IF($B1211&lt;&gt;"",ROUND(MAX(Worksheet!X1211,Worksheet!AA1211),Worksheet!$N$3),"")</f>
        <v/>
      </c>
      <c r="N1211" s="19" t="str">
        <f>IF($B1211&lt;&gt;"",ROUND(MAX(Worksheet!Y1211,Worksheet!Z1211),Worksheet!$N$3),"")</f>
        <v/>
      </c>
      <c r="Q1211" s="19"/>
      <c r="R1211" s="19"/>
    </row>
    <row r="1212" spans="2:18" x14ac:dyDescent="0.25">
      <c r="B1212" s="10" t="str">
        <f>IF(Worksheet!B1212&lt;&gt;"",Worksheet!B1212,"")</f>
        <v/>
      </c>
      <c r="C1212" s="12" t="str">
        <f t="shared" si="76"/>
        <v/>
      </c>
      <c r="D1212" s="12" t="str">
        <f t="shared" si="78"/>
        <v/>
      </c>
      <c r="E1212" s="31" t="str">
        <f>IF(Worksheet!I1212="","",Worksheet!I1212)</f>
        <v/>
      </c>
      <c r="F1212" s="32"/>
      <c r="G1212" s="33"/>
      <c r="J1212" s="19"/>
      <c r="K1212" s="19"/>
      <c r="L1212" s="19" t="str">
        <f>IF($B1212&lt;&gt;"",ROUND(MAX(Worksheet!W1212,Worksheet!AB1212),Worksheet!$N$3),"")</f>
        <v/>
      </c>
      <c r="M1212" s="19" t="str">
        <f>IF($B1212&lt;&gt;"",ROUND(MAX(Worksheet!X1212,Worksheet!AA1212),Worksheet!$N$3),"")</f>
        <v/>
      </c>
      <c r="N1212" s="19" t="str">
        <f>IF($B1212&lt;&gt;"",ROUND(MAX(Worksheet!Y1212,Worksheet!Z1212),Worksheet!$N$3),"")</f>
        <v/>
      </c>
      <c r="Q1212" s="19"/>
      <c r="R1212" s="19"/>
    </row>
    <row r="1213" spans="2:18" x14ac:dyDescent="0.25">
      <c r="B1213" s="10" t="str">
        <f>IF(Worksheet!B1213&lt;&gt;"",Worksheet!B1213,"")</f>
        <v/>
      </c>
      <c r="C1213" s="12" t="str">
        <f t="shared" si="76"/>
        <v/>
      </c>
      <c r="D1213" s="12" t="str">
        <f t="shared" si="78"/>
        <v/>
      </c>
      <c r="E1213" s="31" t="str">
        <f>IF(Worksheet!I1213="","",Worksheet!I1213)</f>
        <v/>
      </c>
      <c r="F1213" s="32"/>
      <c r="G1213" s="33"/>
      <c r="J1213" s="19"/>
      <c r="K1213" s="19"/>
      <c r="L1213" s="19" t="str">
        <f>IF($B1213&lt;&gt;"",ROUND(MAX(Worksheet!W1213,Worksheet!AB1213),Worksheet!$N$3),"")</f>
        <v/>
      </c>
      <c r="M1213" s="19" t="str">
        <f>IF($B1213&lt;&gt;"",ROUND(MAX(Worksheet!X1213,Worksheet!AA1213),Worksheet!$N$3),"")</f>
        <v/>
      </c>
      <c r="N1213" s="19" t="str">
        <f>IF($B1213&lt;&gt;"",ROUND(MAX(Worksheet!Y1213,Worksheet!Z1213),Worksheet!$N$3),"")</f>
        <v/>
      </c>
      <c r="Q1213" s="19"/>
      <c r="R1213" s="19"/>
    </row>
    <row r="1214" spans="2:18" x14ac:dyDescent="0.25">
      <c r="B1214" s="10" t="str">
        <f>IF(Worksheet!B1214&lt;&gt;"",Worksheet!B1214,"")</f>
        <v/>
      </c>
      <c r="C1214" s="12" t="str">
        <f t="shared" si="76"/>
        <v/>
      </c>
      <c r="D1214" s="12" t="str">
        <f t="shared" si="78"/>
        <v/>
      </c>
      <c r="E1214" s="31" t="str">
        <f>IF(Worksheet!I1214="","",Worksheet!I1214)</f>
        <v/>
      </c>
      <c r="F1214" s="32"/>
      <c r="G1214" s="33"/>
      <c r="J1214" s="19"/>
      <c r="K1214" s="19"/>
      <c r="L1214" s="19" t="str">
        <f>IF($B1214&lt;&gt;"",ROUND(MAX(Worksheet!W1214,Worksheet!AB1214),Worksheet!$N$3),"")</f>
        <v/>
      </c>
      <c r="M1214" s="19" t="str">
        <f>IF($B1214&lt;&gt;"",ROUND(MAX(Worksheet!X1214,Worksheet!AA1214),Worksheet!$N$3),"")</f>
        <v/>
      </c>
      <c r="N1214" s="19" t="str">
        <f>IF($B1214&lt;&gt;"",ROUND(MAX(Worksheet!Y1214,Worksheet!Z1214),Worksheet!$N$3),"")</f>
        <v/>
      </c>
      <c r="Q1214" s="19"/>
      <c r="R1214" s="19"/>
    </row>
    <row r="1215" spans="2:18" x14ac:dyDescent="0.25">
      <c r="B1215" s="10" t="str">
        <f>IF(Worksheet!B1215&lt;&gt;"",Worksheet!B1215,"")</f>
        <v/>
      </c>
      <c r="C1215" s="12" t="str">
        <f t="shared" si="76"/>
        <v/>
      </c>
      <c r="D1215" s="12" t="str">
        <f t="shared" si="78"/>
        <v/>
      </c>
      <c r="E1215" s="31" t="str">
        <f>IF(Worksheet!I1215="","",Worksheet!I1215)</f>
        <v/>
      </c>
      <c r="F1215" s="32"/>
      <c r="G1215" s="33"/>
      <c r="J1215" s="19"/>
      <c r="K1215" s="19"/>
      <c r="L1215" s="19" t="str">
        <f>IF($B1215&lt;&gt;"",ROUND(MAX(Worksheet!W1215,Worksheet!AB1215),Worksheet!$N$3),"")</f>
        <v/>
      </c>
      <c r="M1215" s="19" t="str">
        <f>IF($B1215&lt;&gt;"",ROUND(MAX(Worksheet!X1215,Worksheet!AA1215),Worksheet!$N$3),"")</f>
        <v/>
      </c>
      <c r="N1215" s="19" t="str">
        <f>IF($B1215&lt;&gt;"",ROUND(MAX(Worksheet!Y1215,Worksheet!Z1215),Worksheet!$N$3),"")</f>
        <v/>
      </c>
      <c r="Q1215" s="19"/>
      <c r="R1215" s="19"/>
    </row>
    <row r="1216" spans="2:18" x14ac:dyDescent="0.25">
      <c r="B1216" s="10" t="str">
        <f>IF(Worksheet!B1216&lt;&gt;"",Worksheet!B1216,"")</f>
        <v/>
      </c>
      <c r="C1216" s="12" t="str">
        <f t="shared" si="76"/>
        <v/>
      </c>
      <c r="D1216" s="12" t="str">
        <f t="shared" si="78"/>
        <v/>
      </c>
      <c r="E1216" s="31" t="str">
        <f>IF(Worksheet!I1216="","",Worksheet!I1216)</f>
        <v/>
      </c>
      <c r="F1216" s="32"/>
      <c r="G1216" s="33"/>
      <c r="J1216" s="19"/>
      <c r="K1216" s="19"/>
      <c r="L1216" s="19" t="str">
        <f>IF($B1216&lt;&gt;"",ROUND(MAX(Worksheet!W1216,Worksheet!AB1216),Worksheet!$N$3),"")</f>
        <v/>
      </c>
      <c r="M1216" s="19" t="str">
        <f>IF($B1216&lt;&gt;"",ROUND(MAX(Worksheet!X1216,Worksheet!AA1216),Worksheet!$N$3),"")</f>
        <v/>
      </c>
      <c r="N1216" s="19" t="str">
        <f>IF($B1216&lt;&gt;"",ROUND(MAX(Worksheet!Y1216,Worksheet!Z1216),Worksheet!$N$3),"")</f>
        <v/>
      </c>
      <c r="Q1216" s="19"/>
      <c r="R1216" s="19"/>
    </row>
    <row r="1217" spans="2:18" x14ac:dyDescent="0.25">
      <c r="B1217" s="10" t="str">
        <f>IF(Worksheet!B1217&lt;&gt;"",Worksheet!B1217,"")</f>
        <v/>
      </c>
      <c r="C1217" s="12" t="str">
        <f t="shared" si="76"/>
        <v/>
      </c>
      <c r="D1217" s="12" t="str">
        <f t="shared" si="78"/>
        <v/>
      </c>
      <c r="E1217" s="31" t="str">
        <f>IF(Worksheet!I1217="","",Worksheet!I1217)</f>
        <v/>
      </c>
      <c r="F1217" s="32"/>
      <c r="G1217" s="33"/>
      <c r="J1217" s="19"/>
      <c r="K1217" s="19"/>
      <c r="L1217" s="19" t="str">
        <f>IF($B1217&lt;&gt;"",ROUND(MAX(Worksheet!W1217,Worksheet!AB1217),Worksheet!$N$3),"")</f>
        <v/>
      </c>
      <c r="M1217" s="19" t="str">
        <f>IF($B1217&lt;&gt;"",ROUND(MAX(Worksheet!X1217,Worksheet!AA1217),Worksheet!$N$3),"")</f>
        <v/>
      </c>
      <c r="N1217" s="19" t="str">
        <f>IF($B1217&lt;&gt;"",ROUND(MAX(Worksheet!Y1217,Worksheet!Z1217),Worksheet!$N$3),"")</f>
        <v/>
      </c>
      <c r="Q1217" s="19"/>
      <c r="R1217" s="19"/>
    </row>
    <row r="1218" spans="2:18" x14ac:dyDescent="0.25">
      <c r="B1218" s="10" t="str">
        <f>IF(Worksheet!B1218&lt;&gt;"",Worksheet!B1218,"")</f>
        <v/>
      </c>
      <c r="C1218" s="12" t="str">
        <f t="shared" si="76"/>
        <v/>
      </c>
      <c r="D1218" s="12" t="str">
        <f t="shared" si="78"/>
        <v/>
      </c>
      <c r="E1218" s="31" t="str">
        <f>IF(Worksheet!I1218="","",Worksheet!I1218)</f>
        <v/>
      </c>
      <c r="F1218" s="32"/>
      <c r="G1218" s="33"/>
      <c r="J1218" s="19"/>
      <c r="K1218" s="19"/>
      <c r="L1218" s="19" t="str">
        <f>IF($B1218&lt;&gt;"",ROUND(MAX(Worksheet!W1218,Worksheet!AB1218),Worksheet!$N$3),"")</f>
        <v/>
      </c>
      <c r="M1218" s="19" t="str">
        <f>IF($B1218&lt;&gt;"",ROUND(MAX(Worksheet!X1218,Worksheet!AA1218),Worksheet!$N$3),"")</f>
        <v/>
      </c>
      <c r="N1218" s="19" t="str">
        <f>IF($B1218&lt;&gt;"",ROUND(MAX(Worksheet!Y1218,Worksheet!Z1218),Worksheet!$N$3),"")</f>
        <v/>
      </c>
      <c r="Q1218" s="19"/>
      <c r="R1218" s="19"/>
    </row>
    <row r="1219" spans="2:18" x14ac:dyDescent="0.25">
      <c r="B1219" s="10" t="str">
        <f>IF(Worksheet!B1219&lt;&gt;"",Worksheet!B1219,"")</f>
        <v/>
      </c>
      <c r="C1219" s="12" t="str">
        <f t="shared" si="76"/>
        <v/>
      </c>
      <c r="D1219" s="12" t="str">
        <f t="shared" si="78"/>
        <v/>
      </c>
      <c r="E1219" s="31" t="str">
        <f>IF(Worksheet!I1219="","",Worksheet!I1219)</f>
        <v/>
      </c>
      <c r="F1219" s="32"/>
      <c r="G1219" s="33"/>
      <c r="J1219" s="19"/>
      <c r="K1219" s="19"/>
      <c r="L1219" s="19" t="str">
        <f>IF($B1219&lt;&gt;"",ROUND(MAX(Worksheet!W1219,Worksheet!AB1219),Worksheet!$N$3),"")</f>
        <v/>
      </c>
      <c r="M1219" s="19" t="str">
        <f>IF($B1219&lt;&gt;"",ROUND(MAX(Worksheet!X1219,Worksheet!AA1219),Worksheet!$N$3),"")</f>
        <v/>
      </c>
      <c r="N1219" s="19" t="str">
        <f>IF($B1219&lt;&gt;"",ROUND(MAX(Worksheet!Y1219,Worksheet!Z1219),Worksheet!$N$3),"")</f>
        <v/>
      </c>
      <c r="Q1219" s="19"/>
      <c r="R1219" s="19"/>
    </row>
    <row r="1220" spans="2:18" x14ac:dyDescent="0.25">
      <c r="B1220" s="10" t="str">
        <f>IF(Worksheet!B1220&lt;&gt;"",Worksheet!B1220,"")</f>
        <v/>
      </c>
      <c r="C1220" s="12" t="str">
        <f t="shared" si="76"/>
        <v/>
      </c>
      <c r="D1220" s="12" t="str">
        <f t="shared" si="78"/>
        <v/>
      </c>
      <c r="E1220" s="31" t="str">
        <f>IF(Worksheet!I1220="","",Worksheet!I1220)</f>
        <v/>
      </c>
      <c r="F1220" s="32"/>
      <c r="G1220" s="33"/>
      <c r="J1220" s="19"/>
      <c r="K1220" s="19"/>
      <c r="L1220" s="19" t="str">
        <f>IF($B1220&lt;&gt;"",ROUND(MAX(Worksheet!W1220,Worksheet!AB1220),Worksheet!$N$3),"")</f>
        <v/>
      </c>
      <c r="M1220" s="19" t="str">
        <f>IF($B1220&lt;&gt;"",ROUND(MAX(Worksheet!X1220,Worksheet!AA1220),Worksheet!$N$3),"")</f>
        <v/>
      </c>
      <c r="N1220" s="19" t="str">
        <f>IF($B1220&lt;&gt;"",ROUND(MAX(Worksheet!Y1220,Worksheet!Z1220),Worksheet!$N$3),"")</f>
        <v/>
      </c>
      <c r="Q1220" s="19"/>
      <c r="R1220" s="19"/>
    </row>
    <row r="1221" spans="2:18" x14ac:dyDescent="0.25">
      <c r="B1221" s="10" t="str">
        <f>IF(Worksheet!B1221&lt;&gt;"",Worksheet!B1221,"")</f>
        <v/>
      </c>
      <c r="C1221" s="12" t="str">
        <f t="shared" si="76"/>
        <v/>
      </c>
      <c r="D1221" s="12" t="str">
        <f t="shared" si="78"/>
        <v/>
      </c>
      <c r="E1221" s="31" t="str">
        <f>IF(Worksheet!I1221="","",Worksheet!I1221)</f>
        <v/>
      </c>
      <c r="F1221" s="32"/>
      <c r="G1221" s="33"/>
      <c r="J1221" s="19"/>
      <c r="K1221" s="19"/>
      <c r="L1221" s="19" t="str">
        <f>IF($B1221&lt;&gt;"",ROUND(MAX(Worksheet!W1221,Worksheet!AB1221),Worksheet!$N$3),"")</f>
        <v/>
      </c>
      <c r="M1221" s="19" t="str">
        <f>IF($B1221&lt;&gt;"",ROUND(MAX(Worksheet!X1221,Worksheet!AA1221),Worksheet!$N$3),"")</f>
        <v/>
      </c>
      <c r="N1221" s="19" t="str">
        <f>IF($B1221&lt;&gt;"",ROUND(MAX(Worksheet!Y1221,Worksheet!Z1221),Worksheet!$N$3),"")</f>
        <v/>
      </c>
      <c r="Q1221" s="19"/>
      <c r="R1221" s="19"/>
    </row>
    <row r="1222" spans="2:18" x14ac:dyDescent="0.25">
      <c r="J1222" s="19"/>
      <c r="K1222" s="19"/>
      <c r="L1222" s="19" t="str">
        <f>IF($B1222&lt;&gt;"",ROUND(MAX(Worksheet!W1222,Worksheet!AB1222),Worksheet!$N$3),"")</f>
        <v/>
      </c>
      <c r="M1222" s="19" t="str">
        <f>IF($B1222&lt;&gt;"",ROUND(MAX(Worksheet!X1222,Worksheet!AA1222),Worksheet!$N$3),"")</f>
        <v/>
      </c>
      <c r="N1222" s="19" t="str">
        <f>IF($B1222&lt;&gt;"",ROUND(MAX(Worksheet!Y1222,Worksheet!Z1222),Worksheet!$N$3),"")</f>
        <v/>
      </c>
      <c r="Q1222" s="19"/>
      <c r="R1222" s="19"/>
    </row>
    <row r="1223" spans="2:18" x14ac:dyDescent="0.25">
      <c r="B1223" s="61" t="s">
        <v>67</v>
      </c>
      <c r="C1223" s="61"/>
      <c r="D1223" s="61"/>
      <c r="E1223" s="61"/>
      <c r="F1223" s="61"/>
      <c r="G1223" s="61"/>
      <c r="H1223" s="2" t="str">
        <f>CONCATENATE("Page ",O1223," of ",$Q$1)</f>
        <v>Page 28 of 2</v>
      </c>
      <c r="J1223" s="19"/>
      <c r="K1223" s="19"/>
      <c r="L1223" s="19" t="e">
        <f>IF($B1223&lt;&gt;"",ROUND(MAX(Worksheet!W1223,Worksheet!AB1223),Worksheet!$N$3),"")</f>
        <v>#VALUE!</v>
      </c>
      <c r="M1223" s="19" t="e">
        <f>IF($B1223&lt;&gt;"",ROUND(MAX(Worksheet!X1223,Worksheet!AA1223),Worksheet!$N$3),"")</f>
        <v>#VALUE!</v>
      </c>
      <c r="N1223" s="19" t="e">
        <f>IF($B1223&lt;&gt;"",ROUND(MAX(Worksheet!Y1223,Worksheet!Z1223),Worksheet!$N$3),"")</f>
        <v>#VALUE!</v>
      </c>
      <c r="O1223" s="13">
        <f>O1176+1</f>
        <v>28</v>
      </c>
      <c r="P1223" s="13">
        <f>P1176+1</f>
        <v>28</v>
      </c>
      <c r="Q1223" s="19"/>
      <c r="R1223" s="19"/>
    </row>
    <row r="1224" spans="2:18" ht="18" x14ac:dyDescent="0.25">
      <c r="B1224" s="59" t="s">
        <v>72</v>
      </c>
      <c r="C1224" s="59"/>
      <c r="D1224" s="59"/>
      <c r="E1224" s="59"/>
      <c r="F1224" s="59"/>
      <c r="G1224" s="34"/>
      <c r="J1224" s="19"/>
      <c r="K1224" s="19"/>
      <c r="L1224" s="19" t="e">
        <f>IF($B1224&lt;&gt;"",ROUND(MAX(Worksheet!W1224,Worksheet!AB1224),Worksheet!$N$3),"")</f>
        <v>#VALUE!</v>
      </c>
      <c r="M1224" s="19" t="e">
        <f>IF($B1224&lt;&gt;"",ROUND(MAX(Worksheet!X1224,Worksheet!AA1224),Worksheet!$N$3),"")</f>
        <v>#VALUE!</v>
      </c>
      <c r="N1224" s="19" t="e">
        <f>IF($B1224&lt;&gt;"",ROUND(MAX(Worksheet!Y1224,Worksheet!Z1224),Worksheet!$N$3),"")</f>
        <v>#VALUE!</v>
      </c>
      <c r="Q1224" s="19"/>
      <c r="R1224" s="19"/>
    </row>
    <row r="1225" spans="2:18" ht="16.5" thickBot="1" x14ac:dyDescent="0.3">
      <c r="B1225" s="3" t="s">
        <v>31</v>
      </c>
      <c r="C1225" s="28">
        <f>$C$3</f>
        <v>0</v>
      </c>
      <c r="D1225" s="3" t="s">
        <v>24</v>
      </c>
      <c r="E1225" s="4" t="e">
        <f>#REF!</f>
        <v>#REF!</v>
      </c>
      <c r="G1225" s="5"/>
      <c r="J1225" s="19"/>
      <c r="K1225" s="19"/>
      <c r="L1225" s="19" t="e">
        <f>IF($B1225&lt;&gt;"",ROUND(MAX(Worksheet!W1225,Worksheet!AB1225),Worksheet!$N$3),"")</f>
        <v>#VALUE!</v>
      </c>
      <c r="M1225" s="19" t="e">
        <f>IF($B1225&lt;&gt;"",ROUND(MAX(Worksheet!X1225,Worksheet!AA1225),Worksheet!$N$3),"")</f>
        <v>#VALUE!</v>
      </c>
      <c r="N1225" s="19" t="e">
        <f>IF($B1225&lt;&gt;"",ROUND(MAX(Worksheet!Y1225,Worksheet!Z1225),Worksheet!$N$3),"")</f>
        <v>#VALUE!</v>
      </c>
      <c r="Q1225" s="19"/>
      <c r="R1225" s="19"/>
    </row>
    <row r="1226" spans="2:18" x14ac:dyDescent="0.25">
      <c r="G1226" s="6"/>
      <c r="J1226" s="19"/>
      <c r="K1226" s="19"/>
      <c r="L1226" s="19" t="str">
        <f>IF($B1226&lt;&gt;"",ROUND(MAX(Worksheet!W1226,Worksheet!AB1226),Worksheet!$N$3),"")</f>
        <v/>
      </c>
      <c r="M1226" s="19" t="str">
        <f>IF($B1226&lt;&gt;"",ROUND(MAX(Worksheet!X1226,Worksheet!AA1226),Worksheet!$N$3),"")</f>
        <v/>
      </c>
      <c r="N1226" s="19" t="str">
        <f>IF($B1226&lt;&gt;"",ROUND(MAX(Worksheet!Y1226,Worksheet!Z1226),Worksheet!$N$3),"")</f>
        <v/>
      </c>
      <c r="Q1226" s="19"/>
      <c r="R1226" s="19"/>
    </row>
    <row r="1227" spans="2:18" x14ac:dyDescent="0.25">
      <c r="C1227" s="60" t="s">
        <v>70</v>
      </c>
      <c r="D1227" s="60"/>
      <c r="G1227" s="6"/>
      <c r="J1227" s="19"/>
      <c r="K1227" s="19"/>
      <c r="L1227" s="19" t="str">
        <f>IF($B1227&lt;&gt;"",ROUND(MAX(Worksheet!W1227,Worksheet!AB1227),Worksheet!$N$3),"")</f>
        <v/>
      </c>
      <c r="M1227" s="19" t="str">
        <f>IF($B1227&lt;&gt;"",ROUND(MAX(Worksheet!X1227,Worksheet!AA1227),Worksheet!$N$3),"")</f>
        <v/>
      </c>
      <c r="N1227" s="19" t="str">
        <f>IF($B1227&lt;&gt;"",ROUND(MAX(Worksheet!Y1227,Worksheet!Z1227),Worksheet!$N$3),"")</f>
        <v/>
      </c>
      <c r="Q1227" s="19"/>
      <c r="R1227" s="19"/>
    </row>
    <row r="1228" spans="2:18" x14ac:dyDescent="0.25">
      <c r="B1228" s="7" t="s">
        <v>45</v>
      </c>
      <c r="C1228" s="7" t="s">
        <v>9</v>
      </c>
      <c r="D1228" s="7" t="s">
        <v>11</v>
      </c>
      <c r="E1228" s="35" t="s">
        <v>52</v>
      </c>
      <c r="F1228" s="35"/>
      <c r="G1228" s="35"/>
      <c r="J1228" s="19"/>
      <c r="K1228" s="19"/>
      <c r="L1228" s="19" t="e">
        <f>IF($B1228&lt;&gt;"",ROUND(MAX(Worksheet!W1228,Worksheet!AB1228),Worksheet!$N$3),"")</f>
        <v>#VALUE!</v>
      </c>
      <c r="M1228" s="19" t="e">
        <f>IF($B1228&lt;&gt;"",ROUND(MAX(Worksheet!X1228,Worksheet!AA1228),Worksheet!$N$3),"")</f>
        <v>#VALUE!</v>
      </c>
      <c r="N1228" s="19" t="e">
        <f>IF($B1228&lt;&gt;"",ROUND(MAX(Worksheet!Y1228,Worksheet!Z1228),Worksheet!$N$3),"")</f>
        <v>#VALUE!</v>
      </c>
      <c r="Q1228" s="19"/>
      <c r="R1228" s="19"/>
    </row>
    <row r="1229" spans="2:18" x14ac:dyDescent="0.25">
      <c r="B1229" s="10" t="str">
        <f>IF(Worksheet!B1229&lt;&gt;"",Worksheet!B1229,"")</f>
        <v/>
      </c>
      <c r="C1229" s="12" t="str">
        <f t="shared" ref="C1229:C1268" si="79">IF(ISERROR(L1229),"",L1229)</f>
        <v/>
      </c>
      <c r="D1229" s="12" t="str">
        <f t="shared" ref="D1229:D1244" si="80">IF(ISERROR(N1229),"",N1229)</f>
        <v/>
      </c>
      <c r="E1229" s="31" t="str">
        <f>IF(Worksheet!I1229="","",Worksheet!I1229)</f>
        <v/>
      </c>
      <c r="F1229" s="32"/>
      <c r="G1229" s="33"/>
      <c r="J1229" s="19"/>
      <c r="K1229" s="19"/>
      <c r="L1229" s="19" t="str">
        <f>IF($B1229&lt;&gt;"",ROUND(MAX(Worksheet!W1229,Worksheet!AB1229),Worksheet!$N$3),"")</f>
        <v/>
      </c>
      <c r="M1229" s="19" t="str">
        <f>IF($B1229&lt;&gt;"",ROUND(MAX(Worksheet!X1229,Worksheet!AA1229),Worksheet!$N$3),"")</f>
        <v/>
      </c>
      <c r="N1229" s="19" t="str">
        <f>IF($B1229&lt;&gt;"",ROUND(MAX(Worksheet!Y1229,Worksheet!Z1229),Worksheet!$N$3),"")</f>
        <v/>
      </c>
      <c r="Q1229" s="13">
        <f>IF(B1229="",Q1182,Q1182+1)</f>
        <v>2</v>
      </c>
      <c r="R1229" s="19"/>
    </row>
    <row r="1230" spans="2:18" x14ac:dyDescent="0.25">
      <c r="B1230" s="10" t="str">
        <f>IF(Worksheet!B1230&lt;&gt;"",Worksheet!B1230,"")</f>
        <v/>
      </c>
      <c r="C1230" s="12" t="str">
        <f t="shared" si="79"/>
        <v/>
      </c>
      <c r="D1230" s="12" t="str">
        <f t="shared" si="80"/>
        <v/>
      </c>
      <c r="E1230" s="31" t="str">
        <f>IF(Worksheet!I1230="","",Worksheet!I1230)</f>
        <v/>
      </c>
      <c r="F1230" s="32"/>
      <c r="G1230" s="33"/>
      <c r="J1230" s="19"/>
      <c r="K1230" s="19"/>
      <c r="L1230" s="19" t="str">
        <f>IF($B1230&lt;&gt;"",ROUND(MAX(Worksheet!W1230,Worksheet!AB1230),Worksheet!$N$3),"")</f>
        <v/>
      </c>
      <c r="M1230" s="19" t="str">
        <f>IF($B1230&lt;&gt;"",ROUND(MAX(Worksheet!X1230,Worksheet!AA1230),Worksheet!$N$3),"")</f>
        <v/>
      </c>
      <c r="N1230" s="19" t="str">
        <f>IF($B1230&lt;&gt;"",ROUND(MAX(Worksheet!Y1230,Worksheet!Z1230),Worksheet!$N$3),"")</f>
        <v/>
      </c>
      <c r="Q1230" s="19"/>
      <c r="R1230" s="19"/>
    </row>
    <row r="1231" spans="2:18" x14ac:dyDescent="0.25">
      <c r="B1231" s="10" t="str">
        <f>IF(Worksheet!B1231&lt;&gt;"",Worksheet!B1231,"")</f>
        <v/>
      </c>
      <c r="C1231" s="12" t="str">
        <f t="shared" si="79"/>
        <v/>
      </c>
      <c r="D1231" s="12" t="str">
        <f t="shared" si="80"/>
        <v/>
      </c>
      <c r="E1231" s="31" t="str">
        <f>IF(Worksheet!I1231="","",Worksheet!I1231)</f>
        <v/>
      </c>
      <c r="F1231" s="32"/>
      <c r="G1231" s="33"/>
      <c r="J1231" s="19"/>
      <c r="K1231" s="19"/>
      <c r="L1231" s="19" t="str">
        <f>IF($B1231&lt;&gt;"",ROUND(MAX(Worksheet!W1231,Worksheet!AB1231),Worksheet!$N$3),"")</f>
        <v/>
      </c>
      <c r="M1231" s="19" t="str">
        <f>IF($B1231&lt;&gt;"",ROUND(MAX(Worksheet!X1231,Worksheet!AA1231),Worksheet!$N$3),"")</f>
        <v/>
      </c>
      <c r="N1231" s="19" t="str">
        <f>IF($B1231&lt;&gt;"",ROUND(MAX(Worksheet!Y1231,Worksheet!Z1231),Worksheet!$N$3),"")</f>
        <v/>
      </c>
      <c r="Q1231" s="19"/>
      <c r="R1231" s="19"/>
    </row>
    <row r="1232" spans="2:18" x14ac:dyDescent="0.25">
      <c r="B1232" s="10" t="str">
        <f>IF(Worksheet!B1232&lt;&gt;"",Worksheet!B1232,"")</f>
        <v/>
      </c>
      <c r="C1232" s="12" t="str">
        <f t="shared" si="79"/>
        <v/>
      </c>
      <c r="D1232" s="12" t="str">
        <f t="shared" si="80"/>
        <v/>
      </c>
      <c r="E1232" s="31" t="str">
        <f>IF(Worksheet!I1232="","",Worksheet!I1232)</f>
        <v/>
      </c>
      <c r="F1232" s="32"/>
      <c r="G1232" s="33"/>
      <c r="J1232" s="19"/>
      <c r="K1232" s="19"/>
      <c r="L1232" s="19" t="str">
        <f>IF($B1232&lt;&gt;"",ROUND(MAX(Worksheet!W1232,Worksheet!AB1232),Worksheet!$N$3),"")</f>
        <v/>
      </c>
      <c r="M1232" s="19" t="str">
        <f>IF($B1232&lt;&gt;"",ROUND(MAX(Worksheet!X1232,Worksheet!AA1232),Worksheet!$N$3),"")</f>
        <v/>
      </c>
      <c r="N1232" s="19" t="str">
        <f>IF($B1232&lt;&gt;"",ROUND(MAX(Worksheet!Y1232,Worksheet!Z1232),Worksheet!$N$3),"")</f>
        <v/>
      </c>
      <c r="Q1232" s="19"/>
      <c r="R1232" s="19"/>
    </row>
    <row r="1233" spans="2:18" x14ac:dyDescent="0.25">
      <c r="B1233" s="10" t="str">
        <f>IF(Worksheet!B1233&lt;&gt;"",Worksheet!B1233,"")</f>
        <v/>
      </c>
      <c r="C1233" s="12" t="str">
        <f t="shared" si="79"/>
        <v/>
      </c>
      <c r="D1233" s="12" t="str">
        <f t="shared" si="80"/>
        <v/>
      </c>
      <c r="E1233" s="31" t="str">
        <f>IF(Worksheet!I1233="","",Worksheet!I1233)</f>
        <v/>
      </c>
      <c r="F1233" s="32"/>
      <c r="G1233" s="33"/>
      <c r="J1233" s="19"/>
      <c r="K1233" s="19"/>
      <c r="L1233" s="19" t="str">
        <f>IF($B1233&lt;&gt;"",ROUND(MAX(Worksheet!W1233,Worksheet!AB1233),Worksheet!$N$3),"")</f>
        <v/>
      </c>
      <c r="M1233" s="19" t="str">
        <f>IF($B1233&lt;&gt;"",ROUND(MAX(Worksheet!X1233,Worksheet!AA1233),Worksheet!$N$3),"")</f>
        <v/>
      </c>
      <c r="N1233" s="19" t="str">
        <f>IF($B1233&lt;&gt;"",ROUND(MAX(Worksheet!Y1233,Worksheet!Z1233),Worksheet!$N$3),"")</f>
        <v/>
      </c>
      <c r="Q1233" s="19"/>
      <c r="R1233" s="19"/>
    </row>
    <row r="1234" spans="2:18" x14ac:dyDescent="0.25">
      <c r="B1234" s="10" t="str">
        <f>IF(Worksheet!B1234&lt;&gt;"",Worksheet!B1234,"")</f>
        <v/>
      </c>
      <c r="C1234" s="12" t="str">
        <f t="shared" si="79"/>
        <v/>
      </c>
      <c r="D1234" s="12" t="str">
        <f t="shared" si="80"/>
        <v/>
      </c>
      <c r="E1234" s="31" t="str">
        <f>IF(Worksheet!I1234="","",Worksheet!I1234)</f>
        <v/>
      </c>
      <c r="F1234" s="32"/>
      <c r="G1234" s="33"/>
      <c r="J1234" s="19"/>
      <c r="K1234" s="19"/>
      <c r="L1234" s="19" t="str">
        <f>IF($B1234&lt;&gt;"",ROUND(MAX(Worksheet!W1234,Worksheet!AB1234),Worksheet!$N$3),"")</f>
        <v/>
      </c>
      <c r="M1234" s="19" t="str">
        <f>IF($B1234&lt;&gt;"",ROUND(MAX(Worksheet!X1234,Worksheet!AA1234),Worksheet!$N$3),"")</f>
        <v/>
      </c>
      <c r="N1234" s="19" t="str">
        <f>IF($B1234&lt;&gt;"",ROUND(MAX(Worksheet!Y1234,Worksheet!Z1234),Worksheet!$N$3),"")</f>
        <v/>
      </c>
      <c r="Q1234" s="19"/>
      <c r="R1234" s="19"/>
    </row>
    <row r="1235" spans="2:18" x14ac:dyDescent="0.25">
      <c r="B1235" s="10" t="str">
        <f>IF(Worksheet!B1235&lt;&gt;"",Worksheet!B1235,"")</f>
        <v/>
      </c>
      <c r="C1235" s="12" t="str">
        <f t="shared" si="79"/>
        <v/>
      </c>
      <c r="D1235" s="12" t="str">
        <f t="shared" si="80"/>
        <v/>
      </c>
      <c r="E1235" s="31" t="str">
        <f>IF(Worksheet!I1235="","",Worksheet!I1235)</f>
        <v/>
      </c>
      <c r="F1235" s="32"/>
      <c r="G1235" s="33"/>
      <c r="J1235" s="19"/>
      <c r="K1235" s="19"/>
      <c r="L1235" s="19" t="str">
        <f>IF($B1235&lt;&gt;"",ROUND(MAX(Worksheet!W1235,Worksheet!AB1235),Worksheet!$N$3),"")</f>
        <v/>
      </c>
      <c r="M1235" s="19" t="str">
        <f>IF($B1235&lt;&gt;"",ROUND(MAX(Worksheet!X1235,Worksheet!AA1235),Worksheet!$N$3),"")</f>
        <v/>
      </c>
      <c r="N1235" s="19" t="str">
        <f>IF($B1235&lt;&gt;"",ROUND(MAX(Worksheet!Y1235,Worksheet!Z1235),Worksheet!$N$3),"")</f>
        <v/>
      </c>
      <c r="Q1235" s="19"/>
      <c r="R1235" s="19"/>
    </row>
    <row r="1236" spans="2:18" x14ac:dyDescent="0.25">
      <c r="B1236" s="10" t="str">
        <f>IF(Worksheet!B1236&lt;&gt;"",Worksheet!B1236,"")</f>
        <v/>
      </c>
      <c r="C1236" s="12" t="str">
        <f t="shared" si="79"/>
        <v/>
      </c>
      <c r="D1236" s="12" t="str">
        <f t="shared" si="80"/>
        <v/>
      </c>
      <c r="E1236" s="31" t="str">
        <f>IF(Worksheet!I1236="","",Worksheet!I1236)</f>
        <v/>
      </c>
      <c r="F1236" s="32"/>
      <c r="G1236" s="33"/>
      <c r="J1236" s="19"/>
      <c r="K1236" s="19"/>
      <c r="L1236" s="19" t="str">
        <f>IF($B1236&lt;&gt;"",ROUND(MAX(Worksheet!W1236,Worksheet!AB1236),Worksheet!$N$3),"")</f>
        <v/>
      </c>
      <c r="M1236" s="19" t="str">
        <f>IF($B1236&lt;&gt;"",ROUND(MAX(Worksheet!X1236,Worksheet!AA1236),Worksheet!$N$3),"")</f>
        <v/>
      </c>
      <c r="N1236" s="19" t="str">
        <f>IF($B1236&lt;&gt;"",ROUND(MAX(Worksheet!Y1236,Worksheet!Z1236),Worksheet!$N$3),"")</f>
        <v/>
      </c>
      <c r="Q1236" s="19"/>
      <c r="R1236" s="19"/>
    </row>
    <row r="1237" spans="2:18" x14ac:dyDescent="0.25">
      <c r="B1237" s="10" t="str">
        <f>IF(Worksheet!B1237&lt;&gt;"",Worksheet!B1237,"")</f>
        <v/>
      </c>
      <c r="C1237" s="12" t="str">
        <f t="shared" si="79"/>
        <v/>
      </c>
      <c r="D1237" s="12" t="str">
        <f t="shared" si="80"/>
        <v/>
      </c>
      <c r="E1237" s="31" t="str">
        <f>IF(Worksheet!I1237="","",Worksheet!I1237)</f>
        <v/>
      </c>
      <c r="F1237" s="32"/>
      <c r="G1237" s="33"/>
      <c r="J1237" s="19"/>
      <c r="K1237" s="19"/>
      <c r="L1237" s="19" t="str">
        <f>IF($B1237&lt;&gt;"",ROUND(MAX(Worksheet!W1237,Worksheet!AB1237),Worksheet!$N$3),"")</f>
        <v/>
      </c>
      <c r="M1237" s="19" t="str">
        <f>IF($B1237&lt;&gt;"",ROUND(MAX(Worksheet!X1237,Worksheet!AA1237),Worksheet!$N$3),"")</f>
        <v/>
      </c>
      <c r="N1237" s="19" t="str">
        <f>IF($B1237&lt;&gt;"",ROUND(MAX(Worksheet!Y1237,Worksheet!Z1237),Worksheet!$N$3),"")</f>
        <v/>
      </c>
      <c r="Q1237" s="19"/>
      <c r="R1237" s="19"/>
    </row>
    <row r="1238" spans="2:18" x14ac:dyDescent="0.25">
      <c r="B1238" s="10" t="str">
        <f>IF(Worksheet!B1238&lt;&gt;"",Worksheet!B1238,"")</f>
        <v/>
      </c>
      <c r="C1238" s="12" t="str">
        <f t="shared" si="79"/>
        <v/>
      </c>
      <c r="D1238" s="12" t="str">
        <f t="shared" si="80"/>
        <v/>
      </c>
      <c r="E1238" s="31" t="str">
        <f>IF(Worksheet!I1238="","",Worksheet!I1238)</f>
        <v/>
      </c>
      <c r="F1238" s="32"/>
      <c r="G1238" s="33"/>
      <c r="J1238" s="19"/>
      <c r="K1238" s="19"/>
      <c r="L1238" s="19" t="str">
        <f>IF($B1238&lt;&gt;"",ROUND(MAX(Worksheet!W1238,Worksheet!AB1238),Worksheet!$N$3),"")</f>
        <v/>
      </c>
      <c r="M1238" s="19" t="str">
        <f>IF($B1238&lt;&gt;"",ROUND(MAX(Worksheet!X1238,Worksheet!AA1238),Worksheet!$N$3),"")</f>
        <v/>
      </c>
      <c r="N1238" s="19" t="str">
        <f>IF($B1238&lt;&gt;"",ROUND(MAX(Worksheet!Y1238,Worksheet!Z1238),Worksheet!$N$3),"")</f>
        <v/>
      </c>
      <c r="Q1238" s="19"/>
      <c r="R1238" s="19"/>
    </row>
    <row r="1239" spans="2:18" x14ac:dyDescent="0.25">
      <c r="B1239" s="10" t="str">
        <f>IF(Worksheet!B1239&lt;&gt;"",Worksheet!B1239,"")</f>
        <v/>
      </c>
      <c r="C1239" s="12" t="str">
        <f t="shared" si="79"/>
        <v/>
      </c>
      <c r="D1239" s="12" t="str">
        <f t="shared" si="80"/>
        <v/>
      </c>
      <c r="E1239" s="31" t="str">
        <f>IF(Worksheet!I1239="","",Worksheet!I1239)</f>
        <v/>
      </c>
      <c r="F1239" s="32"/>
      <c r="G1239" s="33"/>
      <c r="J1239" s="19"/>
      <c r="K1239" s="19"/>
      <c r="L1239" s="19" t="str">
        <f>IF($B1239&lt;&gt;"",ROUND(MAX(Worksheet!W1239,Worksheet!AB1239),Worksheet!$N$3),"")</f>
        <v/>
      </c>
      <c r="M1239" s="19" t="str">
        <f>IF($B1239&lt;&gt;"",ROUND(MAX(Worksheet!X1239,Worksheet!AA1239),Worksheet!$N$3),"")</f>
        <v/>
      </c>
      <c r="N1239" s="19" t="str">
        <f>IF($B1239&lt;&gt;"",ROUND(MAX(Worksheet!Y1239,Worksheet!Z1239),Worksheet!$N$3),"")</f>
        <v/>
      </c>
      <c r="Q1239" s="19"/>
      <c r="R1239" s="19"/>
    </row>
    <row r="1240" spans="2:18" x14ac:dyDescent="0.25">
      <c r="B1240" s="10" t="str">
        <f>IF(Worksheet!B1240&lt;&gt;"",Worksheet!B1240,"")</f>
        <v/>
      </c>
      <c r="C1240" s="12" t="str">
        <f t="shared" si="79"/>
        <v/>
      </c>
      <c r="D1240" s="12" t="str">
        <f t="shared" si="80"/>
        <v/>
      </c>
      <c r="E1240" s="31" t="str">
        <f>IF(Worksheet!I1240="","",Worksheet!I1240)</f>
        <v/>
      </c>
      <c r="F1240" s="32"/>
      <c r="G1240" s="33"/>
      <c r="J1240" s="19"/>
      <c r="K1240" s="19"/>
      <c r="L1240" s="19" t="str">
        <f>IF($B1240&lt;&gt;"",ROUND(MAX(Worksheet!W1240,Worksheet!AB1240),Worksheet!$N$3),"")</f>
        <v/>
      </c>
      <c r="M1240" s="19" t="str">
        <f>IF($B1240&lt;&gt;"",ROUND(MAX(Worksheet!X1240,Worksheet!AA1240),Worksheet!$N$3),"")</f>
        <v/>
      </c>
      <c r="N1240" s="19" t="str">
        <f>IF($B1240&lt;&gt;"",ROUND(MAX(Worksheet!Y1240,Worksheet!Z1240),Worksheet!$N$3),"")</f>
        <v/>
      </c>
      <c r="Q1240" s="19"/>
      <c r="R1240" s="19"/>
    </row>
    <row r="1241" spans="2:18" x14ac:dyDescent="0.25">
      <c r="B1241" s="10" t="str">
        <f>IF(Worksheet!B1241&lt;&gt;"",Worksheet!B1241,"")</f>
        <v/>
      </c>
      <c r="C1241" s="12" t="str">
        <f t="shared" si="79"/>
        <v/>
      </c>
      <c r="D1241" s="12" t="str">
        <f t="shared" si="80"/>
        <v/>
      </c>
      <c r="E1241" s="31" t="str">
        <f>IF(Worksheet!I1241="","",Worksheet!I1241)</f>
        <v/>
      </c>
      <c r="F1241" s="32"/>
      <c r="G1241" s="33"/>
      <c r="J1241" s="19"/>
      <c r="K1241" s="19"/>
      <c r="L1241" s="19" t="str">
        <f>IF($B1241&lt;&gt;"",ROUND(MAX(Worksheet!W1241,Worksheet!AB1241),Worksheet!$N$3),"")</f>
        <v/>
      </c>
      <c r="M1241" s="19" t="str">
        <f>IF($B1241&lt;&gt;"",ROUND(MAX(Worksheet!X1241,Worksheet!AA1241),Worksheet!$N$3),"")</f>
        <v/>
      </c>
      <c r="N1241" s="19" t="str">
        <f>IF($B1241&lt;&gt;"",ROUND(MAX(Worksheet!Y1241,Worksheet!Z1241),Worksheet!$N$3),"")</f>
        <v/>
      </c>
      <c r="Q1241" s="19"/>
      <c r="R1241" s="19"/>
    </row>
    <row r="1242" spans="2:18" x14ac:dyDescent="0.25">
      <c r="B1242" s="10" t="str">
        <f>IF(Worksheet!B1242&lt;&gt;"",Worksheet!B1242,"")</f>
        <v/>
      </c>
      <c r="C1242" s="12" t="str">
        <f t="shared" si="79"/>
        <v/>
      </c>
      <c r="D1242" s="12" t="str">
        <f t="shared" si="80"/>
        <v/>
      </c>
      <c r="E1242" s="31" t="str">
        <f>IF(Worksheet!I1242="","",Worksheet!I1242)</f>
        <v/>
      </c>
      <c r="F1242" s="32"/>
      <c r="G1242" s="33"/>
      <c r="J1242" s="19"/>
      <c r="K1242" s="19"/>
      <c r="L1242" s="19" t="str">
        <f>IF($B1242&lt;&gt;"",ROUND(MAX(Worksheet!W1242,Worksheet!AB1242),Worksheet!$N$3),"")</f>
        <v/>
      </c>
      <c r="M1242" s="19" t="str">
        <f>IF($B1242&lt;&gt;"",ROUND(MAX(Worksheet!X1242,Worksheet!AA1242),Worksheet!$N$3),"")</f>
        <v/>
      </c>
      <c r="N1242" s="19" t="str">
        <f>IF($B1242&lt;&gt;"",ROUND(MAX(Worksheet!Y1242,Worksheet!Z1242),Worksheet!$N$3),"")</f>
        <v/>
      </c>
      <c r="Q1242" s="19"/>
      <c r="R1242" s="19"/>
    </row>
    <row r="1243" spans="2:18" x14ac:dyDescent="0.25">
      <c r="B1243" s="10" t="str">
        <f>IF(Worksheet!B1243&lt;&gt;"",Worksheet!B1243,"")</f>
        <v/>
      </c>
      <c r="C1243" s="12" t="str">
        <f t="shared" si="79"/>
        <v/>
      </c>
      <c r="D1243" s="12" t="str">
        <f t="shared" si="80"/>
        <v/>
      </c>
      <c r="E1243" s="31" t="str">
        <f>IF(Worksheet!I1243="","",Worksheet!I1243)</f>
        <v/>
      </c>
      <c r="F1243" s="32"/>
      <c r="G1243" s="33"/>
      <c r="J1243" s="19"/>
      <c r="K1243" s="19"/>
      <c r="L1243" s="19" t="str">
        <f>IF($B1243&lt;&gt;"",ROUND(MAX(Worksheet!W1243,Worksheet!AB1243),Worksheet!$N$3),"")</f>
        <v/>
      </c>
      <c r="M1243" s="19" t="str">
        <f>IF($B1243&lt;&gt;"",ROUND(MAX(Worksheet!X1243,Worksheet!AA1243),Worksheet!$N$3),"")</f>
        <v/>
      </c>
      <c r="N1243" s="19" t="str">
        <f>IF($B1243&lt;&gt;"",ROUND(MAX(Worksheet!Y1243,Worksheet!Z1243),Worksheet!$N$3),"")</f>
        <v/>
      </c>
      <c r="Q1243" s="19"/>
      <c r="R1243" s="19"/>
    </row>
    <row r="1244" spans="2:18" x14ac:dyDescent="0.25">
      <c r="B1244" s="10" t="str">
        <f>IF(Worksheet!B1244&lt;&gt;"",Worksheet!B1244,"")</f>
        <v/>
      </c>
      <c r="C1244" s="12" t="str">
        <f t="shared" si="79"/>
        <v/>
      </c>
      <c r="D1244" s="12" t="str">
        <f t="shared" si="80"/>
        <v/>
      </c>
      <c r="E1244" s="31" t="str">
        <f>IF(Worksheet!I1244="","",Worksheet!I1244)</f>
        <v/>
      </c>
      <c r="F1244" s="32"/>
      <c r="G1244" s="33"/>
      <c r="J1244" s="19"/>
      <c r="K1244" s="19"/>
      <c r="L1244" s="19" t="str">
        <f>IF($B1244&lt;&gt;"",ROUND(MAX(Worksheet!W1244,Worksheet!AB1244),Worksheet!$N$3),"")</f>
        <v/>
      </c>
      <c r="M1244" s="19" t="str">
        <f>IF($B1244&lt;&gt;"",ROUND(MAX(Worksheet!X1244,Worksheet!AA1244),Worksheet!$N$3),"")</f>
        <v/>
      </c>
      <c r="N1244" s="19" t="str">
        <f>IF($B1244&lt;&gt;"",ROUND(MAX(Worksheet!Y1244,Worksheet!Z1244),Worksheet!$N$3),"")</f>
        <v/>
      </c>
      <c r="Q1244" s="19"/>
      <c r="R1244" s="19"/>
    </row>
    <row r="1245" spans="2:18" x14ac:dyDescent="0.25">
      <c r="B1245" s="10" t="str">
        <f>IF(Worksheet!B1245&lt;&gt;"",Worksheet!B1245,"")</f>
        <v/>
      </c>
      <c r="C1245" s="12" t="str">
        <f t="shared" si="79"/>
        <v/>
      </c>
      <c r="D1245" s="12" t="str">
        <f t="shared" ref="D1245:D1268" si="81">IF(ISERROR(N1245),"",N1245)</f>
        <v/>
      </c>
      <c r="E1245" s="31" t="str">
        <f>IF(Worksheet!I1245="","",Worksheet!I1245)</f>
        <v/>
      </c>
      <c r="F1245" s="32"/>
      <c r="G1245" s="33"/>
      <c r="J1245" s="19"/>
      <c r="K1245" s="19"/>
      <c r="L1245" s="19" t="str">
        <f>IF($B1245&lt;&gt;"",ROUND(MAX(Worksheet!W1245,Worksheet!AB1245),Worksheet!$N$3),"")</f>
        <v/>
      </c>
      <c r="M1245" s="19" t="str">
        <f>IF($B1245&lt;&gt;"",ROUND(MAX(Worksheet!X1245,Worksheet!AA1245),Worksheet!$N$3),"")</f>
        <v/>
      </c>
      <c r="N1245" s="19" t="str">
        <f>IF($B1245&lt;&gt;"",ROUND(MAX(Worksheet!Y1245,Worksheet!Z1245),Worksheet!$N$3),"")</f>
        <v/>
      </c>
      <c r="Q1245" s="19"/>
      <c r="R1245" s="19"/>
    </row>
    <row r="1246" spans="2:18" x14ac:dyDescent="0.25">
      <c r="B1246" s="10" t="str">
        <f>IF(Worksheet!B1246&lt;&gt;"",Worksheet!B1246,"")</f>
        <v/>
      </c>
      <c r="C1246" s="12" t="str">
        <f t="shared" si="79"/>
        <v/>
      </c>
      <c r="D1246" s="12" t="str">
        <f t="shared" si="81"/>
        <v/>
      </c>
      <c r="E1246" s="31" t="str">
        <f>IF(Worksheet!I1246="","",Worksheet!I1246)</f>
        <v/>
      </c>
      <c r="F1246" s="32"/>
      <c r="G1246" s="33"/>
      <c r="J1246" s="19"/>
      <c r="K1246" s="19"/>
      <c r="L1246" s="19" t="str">
        <f>IF($B1246&lt;&gt;"",ROUND(MAX(Worksheet!W1246,Worksheet!AB1246),Worksheet!$N$3),"")</f>
        <v/>
      </c>
      <c r="M1246" s="19" t="str">
        <f>IF($B1246&lt;&gt;"",ROUND(MAX(Worksheet!X1246,Worksheet!AA1246),Worksheet!$N$3),"")</f>
        <v/>
      </c>
      <c r="N1246" s="19" t="str">
        <f>IF($B1246&lt;&gt;"",ROUND(MAX(Worksheet!Y1246,Worksheet!Z1246),Worksheet!$N$3),"")</f>
        <v/>
      </c>
      <c r="Q1246" s="19"/>
      <c r="R1246" s="19"/>
    </row>
    <row r="1247" spans="2:18" x14ac:dyDescent="0.25">
      <c r="B1247" s="10" t="str">
        <f>IF(Worksheet!B1247&lt;&gt;"",Worksheet!B1247,"")</f>
        <v/>
      </c>
      <c r="C1247" s="12" t="str">
        <f t="shared" si="79"/>
        <v/>
      </c>
      <c r="D1247" s="12" t="str">
        <f t="shared" si="81"/>
        <v/>
      </c>
      <c r="E1247" s="31" t="str">
        <f>IF(Worksheet!I1247="","",Worksheet!I1247)</f>
        <v/>
      </c>
      <c r="F1247" s="32"/>
      <c r="G1247" s="33"/>
      <c r="J1247" s="19"/>
      <c r="K1247" s="19"/>
      <c r="L1247" s="19" t="str">
        <f>IF($B1247&lt;&gt;"",ROUND(MAX(Worksheet!W1247,Worksheet!AB1247),Worksheet!$N$3),"")</f>
        <v/>
      </c>
      <c r="M1247" s="19" t="str">
        <f>IF($B1247&lt;&gt;"",ROUND(MAX(Worksheet!X1247,Worksheet!AA1247),Worksheet!$N$3),"")</f>
        <v/>
      </c>
      <c r="N1247" s="19" t="str">
        <f>IF($B1247&lt;&gt;"",ROUND(MAX(Worksheet!Y1247,Worksheet!Z1247),Worksheet!$N$3),"")</f>
        <v/>
      </c>
      <c r="Q1247" s="19"/>
      <c r="R1247" s="19"/>
    </row>
    <row r="1248" spans="2:18" x14ac:dyDescent="0.25">
      <c r="B1248" s="10" t="str">
        <f>IF(Worksheet!B1248&lt;&gt;"",Worksheet!B1248,"")</f>
        <v/>
      </c>
      <c r="C1248" s="12" t="str">
        <f t="shared" si="79"/>
        <v/>
      </c>
      <c r="D1248" s="12" t="str">
        <f t="shared" si="81"/>
        <v/>
      </c>
      <c r="E1248" s="31" t="str">
        <f>IF(Worksheet!I1248="","",Worksheet!I1248)</f>
        <v/>
      </c>
      <c r="F1248" s="32"/>
      <c r="G1248" s="33"/>
      <c r="J1248" s="19"/>
      <c r="K1248" s="19"/>
      <c r="L1248" s="19" t="str">
        <f>IF($B1248&lt;&gt;"",ROUND(MAX(Worksheet!W1248,Worksheet!AB1248),Worksheet!$N$3),"")</f>
        <v/>
      </c>
      <c r="M1248" s="19" t="str">
        <f>IF($B1248&lt;&gt;"",ROUND(MAX(Worksheet!X1248,Worksheet!AA1248),Worksheet!$N$3),"")</f>
        <v/>
      </c>
      <c r="N1248" s="19" t="str">
        <f>IF($B1248&lt;&gt;"",ROUND(MAX(Worksheet!Y1248,Worksheet!Z1248),Worksheet!$N$3),"")</f>
        <v/>
      </c>
      <c r="Q1248" s="19"/>
      <c r="R1248" s="19"/>
    </row>
    <row r="1249" spans="2:18" x14ac:dyDescent="0.25">
      <c r="B1249" s="10" t="str">
        <f>IF(Worksheet!B1249&lt;&gt;"",Worksheet!B1249,"")</f>
        <v/>
      </c>
      <c r="C1249" s="12" t="str">
        <f t="shared" si="79"/>
        <v/>
      </c>
      <c r="D1249" s="12" t="str">
        <f t="shared" si="81"/>
        <v/>
      </c>
      <c r="E1249" s="31" t="str">
        <f>IF(Worksheet!I1249="","",Worksheet!I1249)</f>
        <v/>
      </c>
      <c r="F1249" s="32"/>
      <c r="G1249" s="33"/>
      <c r="J1249" s="19"/>
      <c r="K1249" s="19"/>
      <c r="L1249" s="19" t="str">
        <f>IF($B1249&lt;&gt;"",ROUND(MAX(Worksheet!W1249,Worksheet!AB1249),Worksheet!$N$3),"")</f>
        <v/>
      </c>
      <c r="M1249" s="19" t="str">
        <f>IF($B1249&lt;&gt;"",ROUND(MAX(Worksheet!X1249,Worksheet!AA1249),Worksheet!$N$3),"")</f>
        <v/>
      </c>
      <c r="N1249" s="19" t="str">
        <f>IF($B1249&lt;&gt;"",ROUND(MAX(Worksheet!Y1249,Worksheet!Z1249),Worksheet!$N$3),"")</f>
        <v/>
      </c>
      <c r="Q1249" s="19"/>
      <c r="R1249" s="19"/>
    </row>
    <row r="1250" spans="2:18" x14ac:dyDescent="0.25">
      <c r="B1250" s="10" t="str">
        <f>IF(Worksheet!B1250&lt;&gt;"",Worksheet!B1250,"")</f>
        <v/>
      </c>
      <c r="C1250" s="12" t="str">
        <f t="shared" si="79"/>
        <v/>
      </c>
      <c r="D1250" s="12" t="str">
        <f t="shared" si="81"/>
        <v/>
      </c>
      <c r="E1250" s="31" t="str">
        <f>IF(Worksheet!I1250="","",Worksheet!I1250)</f>
        <v/>
      </c>
      <c r="F1250" s="32"/>
      <c r="G1250" s="33"/>
      <c r="J1250" s="19"/>
      <c r="K1250" s="19"/>
      <c r="L1250" s="19" t="str">
        <f>IF($B1250&lt;&gt;"",ROUND(MAX(Worksheet!W1250,Worksheet!AB1250),Worksheet!$N$3),"")</f>
        <v/>
      </c>
      <c r="M1250" s="19" t="str">
        <f>IF($B1250&lt;&gt;"",ROUND(MAX(Worksheet!X1250,Worksheet!AA1250),Worksheet!$N$3),"")</f>
        <v/>
      </c>
      <c r="N1250" s="19" t="str">
        <f>IF($B1250&lt;&gt;"",ROUND(MAX(Worksheet!Y1250,Worksheet!Z1250),Worksheet!$N$3),"")</f>
        <v/>
      </c>
      <c r="Q1250" s="19"/>
      <c r="R1250" s="19"/>
    </row>
    <row r="1251" spans="2:18" x14ac:dyDescent="0.25">
      <c r="B1251" s="10" t="str">
        <f>IF(Worksheet!B1251&lt;&gt;"",Worksheet!B1251,"")</f>
        <v/>
      </c>
      <c r="C1251" s="12" t="str">
        <f t="shared" si="79"/>
        <v/>
      </c>
      <c r="D1251" s="12" t="str">
        <f t="shared" si="81"/>
        <v/>
      </c>
      <c r="E1251" s="31" t="str">
        <f>IF(Worksheet!I1251="","",Worksheet!I1251)</f>
        <v/>
      </c>
      <c r="F1251" s="32"/>
      <c r="G1251" s="33"/>
      <c r="J1251" s="19"/>
      <c r="K1251" s="19"/>
      <c r="L1251" s="19" t="str">
        <f>IF($B1251&lt;&gt;"",ROUND(MAX(Worksheet!W1251,Worksheet!AB1251),Worksheet!$N$3),"")</f>
        <v/>
      </c>
      <c r="M1251" s="19" t="str">
        <f>IF($B1251&lt;&gt;"",ROUND(MAX(Worksheet!X1251,Worksheet!AA1251),Worksheet!$N$3),"")</f>
        <v/>
      </c>
      <c r="N1251" s="19" t="str">
        <f>IF($B1251&lt;&gt;"",ROUND(MAX(Worksheet!Y1251,Worksheet!Z1251),Worksheet!$N$3),"")</f>
        <v/>
      </c>
      <c r="Q1251" s="19"/>
      <c r="R1251" s="19"/>
    </row>
    <row r="1252" spans="2:18" x14ac:dyDescent="0.25">
      <c r="B1252" s="10" t="str">
        <f>IF(Worksheet!B1252&lt;&gt;"",Worksheet!B1252,"")</f>
        <v/>
      </c>
      <c r="C1252" s="12" t="str">
        <f t="shared" si="79"/>
        <v/>
      </c>
      <c r="D1252" s="12" t="str">
        <f t="shared" si="81"/>
        <v/>
      </c>
      <c r="E1252" s="31" t="str">
        <f>IF(Worksheet!I1252="","",Worksheet!I1252)</f>
        <v/>
      </c>
      <c r="F1252" s="32"/>
      <c r="G1252" s="33"/>
      <c r="J1252" s="19"/>
      <c r="K1252" s="19"/>
      <c r="L1252" s="19" t="str">
        <f>IF($B1252&lt;&gt;"",ROUND(MAX(Worksheet!W1252,Worksheet!AB1252),Worksheet!$N$3),"")</f>
        <v/>
      </c>
      <c r="M1252" s="19" t="str">
        <f>IF($B1252&lt;&gt;"",ROUND(MAX(Worksheet!X1252,Worksheet!AA1252),Worksheet!$N$3),"")</f>
        <v/>
      </c>
      <c r="N1252" s="19" t="str">
        <f>IF($B1252&lt;&gt;"",ROUND(MAX(Worksheet!Y1252,Worksheet!Z1252),Worksheet!$N$3),"")</f>
        <v/>
      </c>
      <c r="Q1252" s="19"/>
      <c r="R1252" s="19"/>
    </row>
    <row r="1253" spans="2:18" x14ac:dyDescent="0.25">
      <c r="B1253" s="10" t="str">
        <f>IF(Worksheet!B1253&lt;&gt;"",Worksheet!B1253,"")</f>
        <v/>
      </c>
      <c r="C1253" s="12" t="str">
        <f t="shared" si="79"/>
        <v/>
      </c>
      <c r="D1253" s="12" t="str">
        <f t="shared" si="81"/>
        <v/>
      </c>
      <c r="E1253" s="31" t="str">
        <f>IF(Worksheet!I1253="","",Worksheet!I1253)</f>
        <v/>
      </c>
      <c r="F1253" s="32"/>
      <c r="G1253" s="33"/>
      <c r="J1253" s="19"/>
      <c r="K1253" s="19"/>
      <c r="L1253" s="19" t="str">
        <f>IF($B1253&lt;&gt;"",ROUND(MAX(Worksheet!W1253,Worksheet!AB1253),Worksheet!$N$3),"")</f>
        <v/>
      </c>
      <c r="M1253" s="19" t="str">
        <f>IF($B1253&lt;&gt;"",ROUND(MAX(Worksheet!X1253,Worksheet!AA1253),Worksheet!$N$3),"")</f>
        <v/>
      </c>
      <c r="N1253" s="19" t="str">
        <f>IF($B1253&lt;&gt;"",ROUND(MAX(Worksheet!Y1253,Worksheet!Z1253),Worksheet!$N$3),"")</f>
        <v/>
      </c>
      <c r="Q1253" s="19"/>
      <c r="R1253" s="19"/>
    </row>
    <row r="1254" spans="2:18" x14ac:dyDescent="0.25">
      <c r="B1254" s="10" t="str">
        <f>IF(Worksheet!B1254&lt;&gt;"",Worksheet!B1254,"")</f>
        <v/>
      </c>
      <c r="C1254" s="12" t="str">
        <f t="shared" si="79"/>
        <v/>
      </c>
      <c r="D1254" s="12" t="str">
        <f t="shared" si="81"/>
        <v/>
      </c>
      <c r="E1254" s="31" t="str">
        <f>IF(Worksheet!I1254="","",Worksheet!I1254)</f>
        <v/>
      </c>
      <c r="F1254" s="32"/>
      <c r="G1254" s="33"/>
      <c r="J1254" s="19"/>
      <c r="K1254" s="19"/>
      <c r="L1254" s="19" t="str">
        <f>IF($B1254&lt;&gt;"",ROUND(MAX(Worksheet!W1254,Worksheet!AB1254),Worksheet!$N$3),"")</f>
        <v/>
      </c>
      <c r="M1254" s="19" t="str">
        <f>IF($B1254&lt;&gt;"",ROUND(MAX(Worksheet!X1254,Worksheet!AA1254),Worksheet!$N$3),"")</f>
        <v/>
      </c>
      <c r="N1254" s="19" t="str">
        <f>IF($B1254&lt;&gt;"",ROUND(MAX(Worksheet!Y1254,Worksheet!Z1254),Worksheet!$N$3),"")</f>
        <v/>
      </c>
      <c r="Q1254" s="19"/>
      <c r="R1254" s="19"/>
    </row>
    <row r="1255" spans="2:18" x14ac:dyDescent="0.25">
      <c r="B1255" s="10" t="str">
        <f>IF(Worksheet!B1255&lt;&gt;"",Worksheet!B1255,"")</f>
        <v/>
      </c>
      <c r="C1255" s="12" t="str">
        <f t="shared" si="79"/>
        <v/>
      </c>
      <c r="D1255" s="12" t="str">
        <f t="shared" si="81"/>
        <v/>
      </c>
      <c r="E1255" s="31" t="str">
        <f>IF(Worksheet!I1255="","",Worksheet!I1255)</f>
        <v/>
      </c>
      <c r="F1255" s="32"/>
      <c r="G1255" s="33"/>
      <c r="J1255" s="19"/>
      <c r="K1255" s="19"/>
      <c r="L1255" s="19" t="str">
        <f>IF($B1255&lt;&gt;"",ROUND(MAX(Worksheet!W1255,Worksheet!AB1255),Worksheet!$N$3),"")</f>
        <v/>
      </c>
      <c r="M1255" s="19" t="str">
        <f>IF($B1255&lt;&gt;"",ROUND(MAX(Worksheet!X1255,Worksheet!AA1255),Worksheet!$N$3),"")</f>
        <v/>
      </c>
      <c r="N1255" s="19" t="str">
        <f>IF($B1255&lt;&gt;"",ROUND(MAX(Worksheet!Y1255,Worksheet!Z1255),Worksheet!$N$3),"")</f>
        <v/>
      </c>
      <c r="Q1255" s="19"/>
      <c r="R1255" s="19"/>
    </row>
    <row r="1256" spans="2:18" x14ac:dyDescent="0.25">
      <c r="B1256" s="10" t="str">
        <f>IF(Worksheet!B1256&lt;&gt;"",Worksheet!B1256,"")</f>
        <v/>
      </c>
      <c r="C1256" s="12" t="str">
        <f t="shared" si="79"/>
        <v/>
      </c>
      <c r="D1256" s="12" t="str">
        <f t="shared" si="81"/>
        <v/>
      </c>
      <c r="E1256" s="31" t="str">
        <f>IF(Worksheet!I1256="","",Worksheet!I1256)</f>
        <v/>
      </c>
      <c r="F1256" s="32"/>
      <c r="G1256" s="33"/>
      <c r="J1256" s="19"/>
      <c r="K1256" s="19"/>
      <c r="L1256" s="19" t="str">
        <f>IF($B1256&lt;&gt;"",ROUND(MAX(Worksheet!W1256,Worksheet!AB1256),Worksheet!$N$3),"")</f>
        <v/>
      </c>
      <c r="M1256" s="19" t="str">
        <f>IF($B1256&lt;&gt;"",ROUND(MAX(Worksheet!X1256,Worksheet!AA1256),Worksheet!$N$3),"")</f>
        <v/>
      </c>
      <c r="N1256" s="19" t="str">
        <f>IF($B1256&lt;&gt;"",ROUND(MAX(Worksheet!Y1256,Worksheet!Z1256),Worksheet!$N$3),"")</f>
        <v/>
      </c>
      <c r="Q1256" s="19"/>
      <c r="R1256" s="19"/>
    </row>
    <row r="1257" spans="2:18" x14ac:dyDescent="0.25">
      <c r="B1257" s="10" t="str">
        <f>IF(Worksheet!B1257&lt;&gt;"",Worksheet!B1257,"")</f>
        <v/>
      </c>
      <c r="C1257" s="12" t="str">
        <f t="shared" si="79"/>
        <v/>
      </c>
      <c r="D1257" s="12" t="str">
        <f t="shared" si="81"/>
        <v/>
      </c>
      <c r="E1257" s="31" t="str">
        <f>IF(Worksheet!I1257="","",Worksheet!I1257)</f>
        <v/>
      </c>
      <c r="F1257" s="32"/>
      <c r="G1257" s="33"/>
      <c r="J1257" s="19"/>
      <c r="K1257" s="19"/>
      <c r="L1257" s="19" t="str">
        <f>IF($B1257&lt;&gt;"",ROUND(MAX(Worksheet!W1257,Worksheet!AB1257),Worksheet!$N$3),"")</f>
        <v/>
      </c>
      <c r="M1257" s="19" t="str">
        <f>IF($B1257&lt;&gt;"",ROUND(MAX(Worksheet!X1257,Worksheet!AA1257),Worksheet!$N$3),"")</f>
        <v/>
      </c>
      <c r="N1257" s="19" t="str">
        <f>IF($B1257&lt;&gt;"",ROUND(MAX(Worksheet!Y1257,Worksheet!Z1257),Worksheet!$N$3),"")</f>
        <v/>
      </c>
      <c r="Q1257" s="19"/>
      <c r="R1257" s="19"/>
    </row>
    <row r="1258" spans="2:18" x14ac:dyDescent="0.25">
      <c r="B1258" s="10" t="str">
        <f>IF(Worksheet!B1258&lt;&gt;"",Worksheet!B1258,"")</f>
        <v/>
      </c>
      <c r="C1258" s="12" t="str">
        <f t="shared" si="79"/>
        <v/>
      </c>
      <c r="D1258" s="12" t="str">
        <f t="shared" si="81"/>
        <v/>
      </c>
      <c r="E1258" s="31" t="str">
        <f>IF(Worksheet!I1258="","",Worksheet!I1258)</f>
        <v/>
      </c>
      <c r="F1258" s="32"/>
      <c r="G1258" s="33"/>
      <c r="J1258" s="19"/>
      <c r="K1258" s="19"/>
      <c r="L1258" s="19" t="str">
        <f>IF($B1258&lt;&gt;"",ROUND(MAX(Worksheet!W1258,Worksheet!AB1258),Worksheet!$N$3),"")</f>
        <v/>
      </c>
      <c r="M1258" s="19" t="str">
        <f>IF($B1258&lt;&gt;"",ROUND(MAX(Worksheet!X1258,Worksheet!AA1258),Worksheet!$N$3),"")</f>
        <v/>
      </c>
      <c r="N1258" s="19" t="str">
        <f>IF($B1258&lt;&gt;"",ROUND(MAX(Worksheet!Y1258,Worksheet!Z1258),Worksheet!$N$3),"")</f>
        <v/>
      </c>
      <c r="Q1258" s="19"/>
      <c r="R1258" s="19"/>
    </row>
    <row r="1259" spans="2:18" x14ac:dyDescent="0.25">
      <c r="B1259" s="10" t="str">
        <f>IF(Worksheet!B1259&lt;&gt;"",Worksheet!B1259,"")</f>
        <v/>
      </c>
      <c r="C1259" s="12" t="str">
        <f t="shared" si="79"/>
        <v/>
      </c>
      <c r="D1259" s="12" t="str">
        <f t="shared" si="81"/>
        <v/>
      </c>
      <c r="E1259" s="31" t="str">
        <f>IF(Worksheet!I1259="","",Worksheet!I1259)</f>
        <v/>
      </c>
      <c r="F1259" s="32"/>
      <c r="G1259" s="33"/>
      <c r="J1259" s="19"/>
      <c r="K1259" s="19"/>
      <c r="L1259" s="19" t="str">
        <f>IF($B1259&lt;&gt;"",ROUND(MAX(Worksheet!W1259,Worksheet!AB1259),Worksheet!$N$3),"")</f>
        <v/>
      </c>
      <c r="M1259" s="19" t="str">
        <f>IF($B1259&lt;&gt;"",ROUND(MAX(Worksheet!X1259,Worksheet!AA1259),Worksheet!$N$3),"")</f>
        <v/>
      </c>
      <c r="N1259" s="19" t="str">
        <f>IF($B1259&lt;&gt;"",ROUND(MAX(Worksheet!Y1259,Worksheet!Z1259),Worksheet!$N$3),"")</f>
        <v/>
      </c>
      <c r="Q1259" s="19"/>
      <c r="R1259" s="19"/>
    </row>
    <row r="1260" spans="2:18" x14ac:dyDescent="0.25">
      <c r="B1260" s="10" t="str">
        <f>IF(Worksheet!B1260&lt;&gt;"",Worksheet!B1260,"")</f>
        <v/>
      </c>
      <c r="C1260" s="12" t="str">
        <f t="shared" si="79"/>
        <v/>
      </c>
      <c r="D1260" s="12" t="str">
        <f t="shared" si="81"/>
        <v/>
      </c>
      <c r="E1260" s="31" t="str">
        <f>IF(Worksheet!I1260="","",Worksheet!I1260)</f>
        <v/>
      </c>
      <c r="F1260" s="32"/>
      <c r="G1260" s="33"/>
      <c r="J1260" s="19"/>
      <c r="K1260" s="19"/>
      <c r="L1260" s="19" t="str">
        <f>IF($B1260&lt;&gt;"",ROUND(MAX(Worksheet!W1260,Worksheet!AB1260),Worksheet!$N$3),"")</f>
        <v/>
      </c>
      <c r="M1260" s="19" t="str">
        <f>IF($B1260&lt;&gt;"",ROUND(MAX(Worksheet!X1260,Worksheet!AA1260),Worksheet!$N$3),"")</f>
        <v/>
      </c>
      <c r="N1260" s="19" t="str">
        <f>IF($B1260&lt;&gt;"",ROUND(MAX(Worksheet!Y1260,Worksheet!Z1260),Worksheet!$N$3),"")</f>
        <v/>
      </c>
      <c r="Q1260" s="19"/>
      <c r="R1260" s="19"/>
    </row>
    <row r="1261" spans="2:18" x14ac:dyDescent="0.25">
      <c r="B1261" s="10" t="str">
        <f>IF(Worksheet!B1261&lt;&gt;"",Worksheet!B1261,"")</f>
        <v/>
      </c>
      <c r="C1261" s="12" t="str">
        <f t="shared" si="79"/>
        <v/>
      </c>
      <c r="D1261" s="12" t="str">
        <f t="shared" si="81"/>
        <v/>
      </c>
      <c r="E1261" s="31" t="str">
        <f>IF(Worksheet!I1261="","",Worksheet!I1261)</f>
        <v/>
      </c>
      <c r="F1261" s="32"/>
      <c r="G1261" s="33"/>
      <c r="J1261" s="19"/>
      <c r="K1261" s="19"/>
      <c r="L1261" s="19" t="str">
        <f>IF($B1261&lt;&gt;"",ROUND(MAX(Worksheet!W1261,Worksheet!AB1261),Worksheet!$N$3),"")</f>
        <v/>
      </c>
      <c r="M1261" s="19" t="str">
        <f>IF($B1261&lt;&gt;"",ROUND(MAX(Worksheet!X1261,Worksheet!AA1261),Worksheet!$N$3),"")</f>
        <v/>
      </c>
      <c r="N1261" s="19" t="str">
        <f>IF($B1261&lt;&gt;"",ROUND(MAX(Worksheet!Y1261,Worksheet!Z1261),Worksheet!$N$3),"")</f>
        <v/>
      </c>
      <c r="Q1261" s="19"/>
      <c r="R1261" s="19"/>
    </row>
    <row r="1262" spans="2:18" x14ac:dyDescent="0.25">
      <c r="B1262" s="10" t="str">
        <f>IF(Worksheet!B1262&lt;&gt;"",Worksheet!B1262,"")</f>
        <v/>
      </c>
      <c r="C1262" s="12" t="str">
        <f t="shared" si="79"/>
        <v/>
      </c>
      <c r="D1262" s="12" t="str">
        <f t="shared" si="81"/>
        <v/>
      </c>
      <c r="E1262" s="31" t="str">
        <f>IF(Worksheet!I1262="","",Worksheet!I1262)</f>
        <v/>
      </c>
      <c r="F1262" s="32"/>
      <c r="G1262" s="33"/>
      <c r="J1262" s="19"/>
      <c r="K1262" s="19"/>
      <c r="L1262" s="19" t="str">
        <f>IF($B1262&lt;&gt;"",ROUND(MAX(Worksheet!W1262,Worksheet!AB1262),Worksheet!$N$3),"")</f>
        <v/>
      </c>
      <c r="M1262" s="19" t="str">
        <f>IF($B1262&lt;&gt;"",ROUND(MAX(Worksheet!X1262,Worksheet!AA1262),Worksheet!$N$3),"")</f>
        <v/>
      </c>
      <c r="N1262" s="19" t="str">
        <f>IF($B1262&lt;&gt;"",ROUND(MAX(Worksheet!Y1262,Worksheet!Z1262),Worksheet!$N$3),"")</f>
        <v/>
      </c>
      <c r="Q1262" s="19"/>
      <c r="R1262" s="19"/>
    </row>
    <row r="1263" spans="2:18" x14ac:dyDescent="0.25">
      <c r="B1263" s="10" t="str">
        <f>IF(Worksheet!B1263&lt;&gt;"",Worksheet!B1263,"")</f>
        <v/>
      </c>
      <c r="C1263" s="12" t="str">
        <f t="shared" si="79"/>
        <v/>
      </c>
      <c r="D1263" s="12" t="str">
        <f t="shared" si="81"/>
        <v/>
      </c>
      <c r="E1263" s="31" t="str">
        <f>IF(Worksheet!I1263="","",Worksheet!I1263)</f>
        <v/>
      </c>
      <c r="F1263" s="32"/>
      <c r="G1263" s="33"/>
      <c r="J1263" s="19"/>
      <c r="K1263" s="19"/>
      <c r="L1263" s="19" t="str">
        <f>IF($B1263&lt;&gt;"",ROUND(MAX(Worksheet!W1263,Worksheet!AB1263),Worksheet!$N$3),"")</f>
        <v/>
      </c>
      <c r="M1263" s="19" t="str">
        <f>IF($B1263&lt;&gt;"",ROUND(MAX(Worksheet!X1263,Worksheet!AA1263),Worksheet!$N$3),"")</f>
        <v/>
      </c>
      <c r="N1263" s="19" t="str">
        <f>IF($B1263&lt;&gt;"",ROUND(MAX(Worksheet!Y1263,Worksheet!Z1263),Worksheet!$N$3),"")</f>
        <v/>
      </c>
      <c r="Q1263" s="19"/>
      <c r="R1263" s="19"/>
    </row>
    <row r="1264" spans="2:18" x14ac:dyDescent="0.25">
      <c r="B1264" s="10" t="str">
        <f>IF(Worksheet!B1264&lt;&gt;"",Worksheet!B1264,"")</f>
        <v/>
      </c>
      <c r="C1264" s="12" t="str">
        <f t="shared" si="79"/>
        <v/>
      </c>
      <c r="D1264" s="12" t="str">
        <f t="shared" si="81"/>
        <v/>
      </c>
      <c r="E1264" s="31" t="str">
        <f>IF(Worksheet!I1264="","",Worksheet!I1264)</f>
        <v/>
      </c>
      <c r="F1264" s="32"/>
      <c r="G1264" s="33"/>
      <c r="J1264" s="19"/>
      <c r="K1264" s="19"/>
      <c r="L1264" s="19" t="str">
        <f>IF($B1264&lt;&gt;"",ROUND(MAX(Worksheet!W1264,Worksheet!AB1264),Worksheet!$N$3),"")</f>
        <v/>
      </c>
      <c r="M1264" s="19" t="str">
        <f>IF($B1264&lt;&gt;"",ROUND(MAX(Worksheet!X1264,Worksheet!AA1264),Worksheet!$N$3),"")</f>
        <v/>
      </c>
      <c r="N1264" s="19" t="str">
        <f>IF($B1264&lt;&gt;"",ROUND(MAX(Worksheet!Y1264,Worksheet!Z1264),Worksheet!$N$3),"")</f>
        <v/>
      </c>
      <c r="Q1264" s="19"/>
      <c r="R1264" s="19"/>
    </row>
    <row r="1265" spans="2:18" x14ac:dyDescent="0.25">
      <c r="B1265" s="10" t="str">
        <f>IF(Worksheet!B1265&lt;&gt;"",Worksheet!B1265,"")</f>
        <v/>
      </c>
      <c r="C1265" s="12" t="str">
        <f t="shared" si="79"/>
        <v/>
      </c>
      <c r="D1265" s="12" t="str">
        <f t="shared" si="81"/>
        <v/>
      </c>
      <c r="E1265" s="31" t="str">
        <f>IF(Worksheet!I1265="","",Worksheet!I1265)</f>
        <v/>
      </c>
      <c r="F1265" s="32"/>
      <c r="G1265" s="33"/>
      <c r="J1265" s="19"/>
      <c r="K1265" s="19"/>
      <c r="L1265" s="19" t="str">
        <f>IF($B1265&lt;&gt;"",ROUND(MAX(Worksheet!W1265,Worksheet!AB1265),Worksheet!$N$3),"")</f>
        <v/>
      </c>
      <c r="M1265" s="19" t="str">
        <f>IF($B1265&lt;&gt;"",ROUND(MAX(Worksheet!X1265,Worksheet!AA1265),Worksheet!$N$3),"")</f>
        <v/>
      </c>
      <c r="N1265" s="19" t="str">
        <f>IF($B1265&lt;&gt;"",ROUND(MAX(Worksheet!Y1265,Worksheet!Z1265),Worksheet!$N$3),"")</f>
        <v/>
      </c>
      <c r="Q1265" s="19"/>
      <c r="R1265" s="19"/>
    </row>
    <row r="1266" spans="2:18" x14ac:dyDescent="0.25">
      <c r="B1266" s="10" t="str">
        <f>IF(Worksheet!B1266&lt;&gt;"",Worksheet!B1266,"")</f>
        <v/>
      </c>
      <c r="C1266" s="12" t="str">
        <f t="shared" si="79"/>
        <v/>
      </c>
      <c r="D1266" s="12" t="str">
        <f t="shared" si="81"/>
        <v/>
      </c>
      <c r="E1266" s="31" t="str">
        <f>IF(Worksheet!I1266="","",Worksheet!I1266)</f>
        <v/>
      </c>
      <c r="F1266" s="32"/>
      <c r="G1266" s="33"/>
      <c r="J1266" s="19"/>
      <c r="K1266" s="19"/>
      <c r="L1266" s="19" t="str">
        <f>IF($B1266&lt;&gt;"",ROUND(MAX(Worksheet!W1266,Worksheet!AB1266),Worksheet!$N$3),"")</f>
        <v/>
      </c>
      <c r="M1266" s="19" t="str">
        <f>IF($B1266&lt;&gt;"",ROUND(MAX(Worksheet!X1266,Worksheet!AA1266),Worksheet!$N$3),"")</f>
        <v/>
      </c>
      <c r="N1266" s="19" t="str">
        <f>IF($B1266&lt;&gt;"",ROUND(MAX(Worksheet!Y1266,Worksheet!Z1266),Worksheet!$N$3),"")</f>
        <v/>
      </c>
      <c r="Q1266" s="19"/>
      <c r="R1266" s="19"/>
    </row>
    <row r="1267" spans="2:18" x14ac:dyDescent="0.25">
      <c r="B1267" s="10" t="str">
        <f>IF(Worksheet!B1267&lt;&gt;"",Worksheet!B1267,"")</f>
        <v/>
      </c>
      <c r="C1267" s="12" t="str">
        <f t="shared" si="79"/>
        <v/>
      </c>
      <c r="D1267" s="12" t="str">
        <f t="shared" si="81"/>
        <v/>
      </c>
      <c r="E1267" s="31" t="str">
        <f>IF(Worksheet!I1267="","",Worksheet!I1267)</f>
        <v/>
      </c>
      <c r="F1267" s="32"/>
      <c r="G1267" s="33"/>
      <c r="J1267" s="19"/>
      <c r="K1267" s="19"/>
      <c r="L1267" s="19" t="str">
        <f>IF($B1267&lt;&gt;"",ROUND(MAX(Worksheet!W1267,Worksheet!AB1267),Worksheet!$N$3),"")</f>
        <v/>
      </c>
      <c r="M1267" s="19" t="str">
        <f>IF($B1267&lt;&gt;"",ROUND(MAX(Worksheet!X1267,Worksheet!AA1267),Worksheet!$N$3),"")</f>
        <v/>
      </c>
      <c r="N1267" s="19" t="str">
        <f>IF($B1267&lt;&gt;"",ROUND(MAX(Worksheet!Y1267,Worksheet!Z1267),Worksheet!$N$3),"")</f>
        <v/>
      </c>
      <c r="Q1267" s="19"/>
      <c r="R1267" s="19"/>
    </row>
    <row r="1268" spans="2:18" x14ac:dyDescent="0.25">
      <c r="B1268" s="10" t="str">
        <f>IF(Worksheet!B1268&lt;&gt;"",Worksheet!B1268,"")</f>
        <v/>
      </c>
      <c r="C1268" s="12" t="str">
        <f t="shared" si="79"/>
        <v/>
      </c>
      <c r="D1268" s="12" t="str">
        <f t="shared" si="81"/>
        <v/>
      </c>
      <c r="E1268" s="31" t="str">
        <f>IF(Worksheet!I1268="","",Worksheet!I1268)</f>
        <v/>
      </c>
      <c r="F1268" s="32"/>
      <c r="G1268" s="33"/>
      <c r="J1268" s="19"/>
      <c r="K1268" s="19"/>
      <c r="L1268" s="19" t="str">
        <f>IF($B1268&lt;&gt;"",ROUND(MAX(Worksheet!W1268,Worksheet!AB1268),Worksheet!$N$3),"")</f>
        <v/>
      </c>
      <c r="M1268" s="19" t="str">
        <f>IF($B1268&lt;&gt;"",ROUND(MAX(Worksheet!X1268,Worksheet!AA1268),Worksheet!$N$3),"")</f>
        <v/>
      </c>
      <c r="N1268" s="19" t="str">
        <f>IF($B1268&lt;&gt;"",ROUND(MAX(Worksheet!Y1268,Worksheet!Z1268),Worksheet!$N$3),"")</f>
        <v/>
      </c>
      <c r="Q1268" s="19"/>
      <c r="R1268" s="19"/>
    </row>
    <row r="1270" spans="2:18" x14ac:dyDescent="0.25">
      <c r="H1270" s="2"/>
    </row>
    <row r="1317" spans="8:16" customFormat="1" x14ac:dyDescent="0.25">
      <c r="H1317" s="2" t="str">
        <f>CONCATENATE("Page ",O1317)</f>
        <v>Page 1</v>
      </c>
      <c r="I1317" s="1"/>
      <c r="L1317" s="13"/>
      <c r="M1317" s="13"/>
      <c r="N1317" s="13"/>
      <c r="O1317" s="13">
        <f>O1270+1</f>
        <v>1</v>
      </c>
      <c r="P1317" s="13">
        <f>P1270+1</f>
        <v>1</v>
      </c>
    </row>
    <row r="1364" spans="8:8" customFormat="1" x14ac:dyDescent="0.25">
      <c r="H1364" s="2" t="str">
        <f>CONCATENATE("Page ",O1364)</f>
        <v xml:space="preserve">Page </v>
      </c>
    </row>
    <row r="1411" spans="8:8" customFormat="1" x14ac:dyDescent="0.25">
      <c r="H1411" s="2" t="str">
        <f>CONCATENATE("Page ",O1411)</f>
        <v xml:space="preserve">Page </v>
      </c>
    </row>
    <row r="1458" spans="8:8" customFormat="1" x14ac:dyDescent="0.25">
      <c r="H1458" s="2" t="str">
        <f>CONCATENATE("Page ",O1458)</f>
        <v xml:space="preserve">Page </v>
      </c>
    </row>
    <row r="1505" spans="8:8" customFormat="1" x14ac:dyDescent="0.25">
      <c r="H1505" s="2" t="str">
        <f>CONCATENATE("Page ",O1505)</f>
        <v xml:space="preserve">Page </v>
      </c>
    </row>
  </sheetData>
  <sheetProtection algorithmName="SHA-512" hashValue="32pmiSFiSYqkQnMYi5vOWtNAYla3RMksWyt7CRl5OUWL2z6I7YYUDR3LI2qm7A6PBGIS6g3oAkerSeEO68ETSw==" saltValue="tqWI/xJahzw8RhehBDrrpA==" spinCount="100000" sheet="1" objects="1" scenarios="1" selectLockedCells="1" selectUnlockedCells="1"/>
  <mergeCells count="83">
    <mergeCell ref="C1227:D1227"/>
    <mergeCell ref="B1223:G1223"/>
    <mergeCell ref="B1224:F1224"/>
    <mergeCell ref="B1176:G1176"/>
    <mergeCell ref="B1177:F1177"/>
    <mergeCell ref="C1180:D1180"/>
    <mergeCell ref="B1129:G1129"/>
    <mergeCell ref="B1130:F1130"/>
    <mergeCell ref="C1133:D1133"/>
    <mergeCell ref="C1086:D1086"/>
    <mergeCell ref="B1082:G1082"/>
    <mergeCell ref="B1083:F1083"/>
    <mergeCell ref="B1035:G1035"/>
    <mergeCell ref="B1036:F1036"/>
    <mergeCell ref="C1039:D1039"/>
    <mergeCell ref="B988:G988"/>
    <mergeCell ref="B989:F989"/>
    <mergeCell ref="C992:D992"/>
    <mergeCell ref="C945:D945"/>
    <mergeCell ref="B941:G941"/>
    <mergeCell ref="B942:F942"/>
    <mergeCell ref="B894:G894"/>
    <mergeCell ref="B895:F895"/>
    <mergeCell ref="C898:D898"/>
    <mergeCell ref="B847:G847"/>
    <mergeCell ref="B848:F848"/>
    <mergeCell ref="C851:D851"/>
    <mergeCell ref="C804:D804"/>
    <mergeCell ref="B800:G800"/>
    <mergeCell ref="B801:F801"/>
    <mergeCell ref="B753:G753"/>
    <mergeCell ref="B754:F754"/>
    <mergeCell ref="C757:D757"/>
    <mergeCell ref="B706:G706"/>
    <mergeCell ref="B707:F707"/>
    <mergeCell ref="C710:D710"/>
    <mergeCell ref="C663:D663"/>
    <mergeCell ref="B659:G659"/>
    <mergeCell ref="B660:F660"/>
    <mergeCell ref="B612:G612"/>
    <mergeCell ref="B613:F613"/>
    <mergeCell ref="C616:D616"/>
    <mergeCell ref="B565:G565"/>
    <mergeCell ref="B566:F566"/>
    <mergeCell ref="C569:D569"/>
    <mergeCell ref="C522:D522"/>
    <mergeCell ref="B518:G518"/>
    <mergeCell ref="B519:F519"/>
    <mergeCell ref="B471:G471"/>
    <mergeCell ref="B472:F472"/>
    <mergeCell ref="C475:D475"/>
    <mergeCell ref="B424:G424"/>
    <mergeCell ref="B425:F425"/>
    <mergeCell ref="C428:D428"/>
    <mergeCell ref="C381:D381"/>
    <mergeCell ref="B377:G377"/>
    <mergeCell ref="B378:F378"/>
    <mergeCell ref="B330:G330"/>
    <mergeCell ref="B331:F331"/>
    <mergeCell ref="C334:D334"/>
    <mergeCell ref="B283:G283"/>
    <mergeCell ref="B284:F284"/>
    <mergeCell ref="C287:D287"/>
    <mergeCell ref="C240:D240"/>
    <mergeCell ref="B236:G236"/>
    <mergeCell ref="B237:F237"/>
    <mergeCell ref="B189:G189"/>
    <mergeCell ref="B190:F190"/>
    <mergeCell ref="C193:D193"/>
    <mergeCell ref="B142:G142"/>
    <mergeCell ref="B143:F143"/>
    <mergeCell ref="C146:D146"/>
    <mergeCell ref="B1:G1"/>
    <mergeCell ref="B2:F2"/>
    <mergeCell ref="C5:D5"/>
    <mergeCell ref="C99:D99"/>
    <mergeCell ref="B95:G95"/>
    <mergeCell ref="B96:F96"/>
    <mergeCell ref="B48:G48"/>
    <mergeCell ref="B49:F49"/>
    <mergeCell ref="C52:D52"/>
    <mergeCell ref="F3:G3"/>
    <mergeCell ref="C3:D3"/>
  </mergeCells>
  <pageMargins left="0.7" right="0.7" top="0.75" bottom="0.75" header="0.3" footer="0.3"/>
  <pageSetup orientation="portrait" horizontalDpi="4294967295" verticalDpi="4294967295" r:id="rId1"/>
  <rowBreaks count="11" manualBreakCount="11">
    <brk id="47" max="16383" man="1"/>
    <brk id="94" max="16383" man="1"/>
    <brk id="141" max="16383" man="1"/>
    <brk id="188" max="16383" man="1"/>
    <brk id="235" max="16383" man="1"/>
    <brk id="282" max="16383" man="1"/>
    <brk id="329" max="16383" man="1"/>
    <brk id="376" max="16383" man="1"/>
    <brk id="423" max="16383" man="1"/>
    <brk id="470" max="16383" man="1"/>
    <brk id="517" max="1638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Between" id="{C812C7C6-702F-45DF-AD15-074E523DE30A}">
            <xm:f>Worksheet!$AD7</xm:f>
            <xm:f>Worksheet!$AE7</xm:f>
            <x14:dxf>
              <font>
                <color rgb="FFFF0000"/>
              </font>
            </x14:dxf>
          </x14:cfRule>
          <xm:sqref>C7:D46 C54:D93 C101:D140 C148:D187 C195:D234 C242:D281 C289:D328 C336:D375 C383:D422 C430:D469 C477:D516 C524:D563 C571:D610 C618:D657 C665:D704 C712:D751 C759:D798 C806:D845 C853:D892 C900:D939 C947:D986 C994:D1033 C1041:D1080 C1088:D1127 C1135:D1174 C1182:D1221 C1229:D1268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D2:K10"/>
  <sheetViews>
    <sheetView workbookViewId="0">
      <selection activeCell="E13" sqref="E13"/>
    </sheetView>
  </sheetViews>
  <sheetFormatPr defaultRowHeight="15" x14ac:dyDescent="0.25"/>
  <cols>
    <col min="6" max="11" width="19.28515625" customWidth="1"/>
  </cols>
  <sheetData>
    <row r="2" spans="4:11" ht="26.25" x14ac:dyDescent="0.4">
      <c r="D2" s="71" t="s">
        <v>73</v>
      </c>
      <c r="E2" s="71"/>
      <c r="F2" s="11"/>
      <c r="G2" s="11"/>
      <c r="H2" s="11"/>
      <c r="I2" s="11"/>
      <c r="J2" s="11"/>
      <c r="K2" s="11"/>
    </row>
    <row r="3" spans="4:11" ht="26.25" x14ac:dyDescent="0.4">
      <c r="D3" s="11" t="s">
        <v>74</v>
      </c>
      <c r="E3" s="11" t="s">
        <v>75</v>
      </c>
      <c r="F3" s="11" t="s">
        <v>76</v>
      </c>
      <c r="G3" s="11" t="s">
        <v>77</v>
      </c>
      <c r="H3" s="11" t="s">
        <v>78</v>
      </c>
      <c r="I3" s="11" t="s">
        <v>79</v>
      </c>
      <c r="J3" s="11" t="s">
        <v>80</v>
      </c>
      <c r="K3" s="11" t="s">
        <v>81</v>
      </c>
    </row>
    <row r="4" spans="4:11" ht="26.25" x14ac:dyDescent="0.4">
      <c r="D4" s="11">
        <v>0.01</v>
      </c>
      <c r="E4" s="11">
        <v>0.82499999999999996</v>
      </c>
      <c r="F4" s="11">
        <v>1.0000000000000001E-5</v>
      </c>
      <c r="G4" s="11">
        <v>2.0000000000000002E-5</v>
      </c>
      <c r="H4" s="11">
        <v>4.0000000000000003E-5</v>
      </c>
      <c r="I4" s="11">
        <v>6.9999999999999994E-5</v>
      </c>
      <c r="J4" s="11">
        <v>1E-4</v>
      </c>
      <c r="K4" s="11">
        <v>2.0000000000000001E-4</v>
      </c>
    </row>
    <row r="5" spans="4:11" ht="26.25" x14ac:dyDescent="0.4">
      <c r="D5" s="11">
        <v>0.82499999999999996</v>
      </c>
      <c r="E5" s="11">
        <v>1.51</v>
      </c>
      <c r="F5" s="11">
        <v>1.5E-5</v>
      </c>
      <c r="G5" s="11">
        <v>3.0000000000000001E-5</v>
      </c>
      <c r="H5" s="11">
        <v>6.0000000000000002E-5</v>
      </c>
      <c r="I5" s="11">
        <v>9.0000000000000006E-5</v>
      </c>
      <c r="J5" s="11">
        <v>1.2E-4</v>
      </c>
      <c r="K5" s="11">
        <v>2.4000000000000001E-4</v>
      </c>
    </row>
    <row r="6" spans="4:11" ht="26.25" x14ac:dyDescent="0.4">
      <c r="D6" s="11">
        <v>1.51</v>
      </c>
      <c r="E6" s="11">
        <v>2.5099999999999998</v>
      </c>
      <c r="F6" s="11">
        <v>2.0000000000000002E-5</v>
      </c>
      <c r="G6" s="11">
        <v>4.0000000000000003E-5</v>
      </c>
      <c r="H6" s="11">
        <v>8.0000000000000007E-5</v>
      </c>
      <c r="I6" s="11">
        <v>1.2E-4</v>
      </c>
      <c r="J6" s="11">
        <v>1.6000000000000001E-4</v>
      </c>
      <c r="K6" s="11">
        <v>3.2000000000000003E-4</v>
      </c>
    </row>
    <row r="7" spans="4:11" ht="26.25" x14ac:dyDescent="0.4">
      <c r="D7" s="11">
        <v>2.5099999999999998</v>
      </c>
      <c r="E7" s="11">
        <v>4.51</v>
      </c>
      <c r="F7" s="11">
        <v>2.5000000000000001E-5</v>
      </c>
      <c r="G7" s="11">
        <v>5.0000000000000002E-5</v>
      </c>
      <c r="H7" s="11">
        <v>1E-4</v>
      </c>
      <c r="I7" s="11">
        <v>1.4999999999999999E-4</v>
      </c>
      <c r="J7" s="11">
        <v>2.0000000000000001E-4</v>
      </c>
      <c r="K7" s="11">
        <v>4.0000000000000002E-4</v>
      </c>
    </row>
    <row r="8" spans="4:11" ht="26.25" x14ac:dyDescent="0.4">
      <c r="D8" s="11">
        <v>4.51</v>
      </c>
      <c r="E8" s="11">
        <v>6.51</v>
      </c>
      <c r="F8" s="11">
        <v>3.3000000000000003E-5</v>
      </c>
      <c r="G8" s="11">
        <v>6.4999999999999994E-5</v>
      </c>
      <c r="H8" s="11">
        <v>1.2999999999999999E-4</v>
      </c>
      <c r="I8" s="11">
        <v>1.9000000000000001E-4</v>
      </c>
      <c r="J8" s="11">
        <v>2.5000000000000001E-4</v>
      </c>
      <c r="K8" s="11">
        <v>5.0000000000000001E-4</v>
      </c>
    </row>
    <row r="9" spans="4:11" ht="26.25" x14ac:dyDescent="0.4">
      <c r="D9" s="11">
        <v>6.51</v>
      </c>
      <c r="E9" s="11">
        <v>9.01</v>
      </c>
      <c r="F9" s="11">
        <v>4.0000000000000003E-5</v>
      </c>
      <c r="G9" s="11">
        <v>8.0000000000000007E-5</v>
      </c>
      <c r="H9" s="11">
        <v>1.6000000000000001E-4</v>
      </c>
      <c r="I9" s="11">
        <v>2.4000000000000001E-4</v>
      </c>
      <c r="J9" s="11">
        <v>3.2000000000000003E-4</v>
      </c>
      <c r="K9" s="11">
        <v>6.4000000000000005E-4</v>
      </c>
    </row>
    <row r="10" spans="4:11" ht="26.25" x14ac:dyDescent="0.4">
      <c r="D10" s="11">
        <v>9.01</v>
      </c>
      <c r="E10" s="11">
        <v>12.01</v>
      </c>
      <c r="F10" s="11">
        <v>5.0000000000000002E-5</v>
      </c>
      <c r="G10" s="11">
        <v>1E-4</v>
      </c>
      <c r="H10" s="11">
        <v>2.0000000000000001E-4</v>
      </c>
      <c r="I10" s="11">
        <v>2.9999999999999997E-4</v>
      </c>
      <c r="J10" s="11">
        <v>4.0000000000000002E-4</v>
      </c>
      <c r="K10" s="11">
        <v>8.0000000000000004E-4</v>
      </c>
    </row>
  </sheetData>
  <sheetProtection password="CC48" sheet="1" objects="1" scenarios="1" selectLockedCells="1" selectUnlockedCells="1"/>
  <mergeCells count="1">
    <mergeCell ref="D2:E2"/>
  </mergeCells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C3:Q1360"/>
  <sheetViews>
    <sheetView workbookViewId="0">
      <selection activeCell="J4" sqref="J4"/>
    </sheetView>
  </sheetViews>
  <sheetFormatPr defaultRowHeight="15" x14ac:dyDescent="0.25"/>
  <cols>
    <col min="3" max="3" width="17" customWidth="1"/>
    <col min="5" max="5" width="12" customWidth="1"/>
    <col min="10" max="10" width="12" bestFit="1" customWidth="1"/>
    <col min="11" max="11" width="17" customWidth="1"/>
    <col min="12" max="12" width="17.140625" customWidth="1"/>
    <col min="13" max="13" width="16.5703125" customWidth="1"/>
  </cols>
  <sheetData>
    <row r="3" spans="3:17" x14ac:dyDescent="0.25">
      <c r="C3" t="str">
        <f>Worksheet!E2</f>
        <v xml:space="preserve">Standard Low Cal result </v>
      </c>
      <c r="D3">
        <f>Worksheet!F2</f>
        <v>0</v>
      </c>
      <c r="E3" s="24">
        <f>D3-ROUND(D3,4)</f>
        <v>0</v>
      </c>
      <c r="Q3" s="24"/>
    </row>
    <row r="4" spans="3:17" x14ac:dyDescent="0.25">
      <c r="C4" t="str">
        <f>Worksheet!E3</f>
        <v>Standard Hi Cal Result</v>
      </c>
      <c r="D4">
        <f>Worksheet!F3</f>
        <v>0</v>
      </c>
      <c r="E4" s="24">
        <f>D4-ROUND(D4,4)</f>
        <v>0</v>
      </c>
      <c r="Q4" s="24"/>
    </row>
    <row r="6" spans="3:17" x14ac:dyDescent="0.25">
      <c r="C6" t="str">
        <f>Worksheet!W6</f>
        <v>front</v>
      </c>
      <c r="D6" t="str">
        <f>Worksheet!X6</f>
        <v>center</v>
      </c>
      <c r="E6" t="str">
        <f>Worksheet!Y6</f>
        <v>back</v>
      </c>
      <c r="F6" t="str">
        <f>Worksheet!Z6</f>
        <v>Back</v>
      </c>
      <c r="G6" t="str">
        <f>Worksheet!AA6</f>
        <v>center</v>
      </c>
      <c r="H6" t="str">
        <f>Worksheet!AB6</f>
        <v>Front</v>
      </c>
      <c r="J6" t="s">
        <v>82</v>
      </c>
    </row>
    <row r="7" spans="3:17" x14ac:dyDescent="0.25">
      <c r="C7" t="str">
        <f>IF(Worksheet!C7&lt;&gt;"",Worksheet!C7,"")</f>
        <v/>
      </c>
      <c r="D7" t="str">
        <f>IF(Worksheet!D7&lt;&gt;"",Worksheet!D7,"")</f>
        <v/>
      </c>
      <c r="E7" t="str">
        <f>IF(Worksheet!E7&lt;&gt;"",Worksheet!E7,"")</f>
        <v/>
      </c>
      <c r="F7" t="str">
        <f>IF(Worksheet!F7&lt;&gt;"",Worksheet!F7,"")</f>
        <v/>
      </c>
      <c r="G7" t="str">
        <f>IF(Worksheet!G7&lt;&gt;"",Worksheet!G7,"")</f>
        <v/>
      </c>
      <c r="H7" t="str">
        <f>IF(Worksheet!H7&lt;&gt;"",Worksheet!H7,"")</f>
        <v/>
      </c>
      <c r="J7" t="str">
        <f>IF(C7="","",ROUND(C7-((((C7-$D$3)*($E$4-$E$3))/($D$4-$D$3))+$E$3),Worksheet!$N$3))</f>
        <v/>
      </c>
      <c r="K7" t="str">
        <f>IF(D7="","",ROUND(D7-((((D7-$D$3)*($E$4-$E$3))/($D$4-$D$3))+$E$3),Worksheet!$N$3))</f>
        <v/>
      </c>
      <c r="L7" t="str">
        <f>IF(E7="","",ROUND(E7-((((E7-$D$3)*($E$4-$E$3))/($D$4-$D$3))+$E$3),Worksheet!$N$3))</f>
        <v/>
      </c>
      <c r="M7" t="str">
        <f>IF(F7="","",ROUND(F7-((((F7-$D$3)*($E$4-$E$3))/($D$4-$D$3))+$E$3),Worksheet!$N$3))</f>
        <v/>
      </c>
      <c r="N7" t="str">
        <f>IF(G7="","",ROUND(G7-((((G7-$D$3)*($E$4-$E$3))/($D$4-$D$3))+$E$3),Worksheet!$N$3))</f>
        <v/>
      </c>
      <c r="O7" t="str">
        <f>IF(H7="","",ROUND(H7-((((H7-$D$3)*($E$4-$E$3))/($D$4-$D$3))+$E$3),Worksheet!$N$3))</f>
        <v/>
      </c>
    </row>
    <row r="8" spans="3:17" x14ac:dyDescent="0.25">
      <c r="C8" t="str">
        <f>IF(Worksheet!C8&lt;&gt;"",Worksheet!C8,"")</f>
        <v/>
      </c>
      <c r="D8" t="str">
        <f>IF(Worksheet!D8&lt;&gt;"",Worksheet!D8,"")</f>
        <v/>
      </c>
      <c r="E8" t="str">
        <f>IF(Worksheet!E8&lt;&gt;"",Worksheet!E8,"")</f>
        <v/>
      </c>
      <c r="F8" t="str">
        <f>IF(Worksheet!F8&lt;&gt;"",Worksheet!F8,"")</f>
        <v/>
      </c>
      <c r="G8" t="str">
        <f>IF(Worksheet!G8&lt;&gt;"",Worksheet!G8,"")</f>
        <v/>
      </c>
      <c r="H8" t="str">
        <f>IF(Worksheet!H8&lt;&gt;"",Worksheet!H8,"")</f>
        <v/>
      </c>
      <c r="J8" t="str">
        <f>IF(C8="","",ROUND(C8-((((C8-$D$3)*($E$4-$E$3))/($D$4-$D$3))+$E$3),Worksheet!$N$3))</f>
        <v/>
      </c>
      <c r="K8" t="str">
        <f>IF(D8="","",ROUND(D8-((((D8-$D$3)*($E$4-$E$3))/($D$4-$D$3))+$E$3),Worksheet!$N$3))</f>
        <v/>
      </c>
      <c r="L8" t="str">
        <f>IF(E8="","",ROUND(E8-((((E8-$D$3)*($E$4-$E$3))/($D$4-$D$3))+$E$3),Worksheet!$N$3))</f>
        <v/>
      </c>
      <c r="M8" t="str">
        <f>IF(F8="","",ROUND(F8-((((F8-$D$3)*($E$4-$E$3))/($D$4-$D$3))+$E$3),Worksheet!$N$3))</f>
        <v/>
      </c>
      <c r="N8" t="str">
        <f>IF(G8="","",ROUND(G8-((((G8-$D$3)*($E$4-$E$3))/($D$4-$D$3))+$E$3),Worksheet!$N$3))</f>
        <v/>
      </c>
      <c r="O8" t="str">
        <f>IF(H8="","",ROUND(H8-((((H8-$D$3)*($E$4-$E$3))/($D$4-$D$3))+$E$3),Worksheet!$N$3))</f>
        <v/>
      </c>
    </row>
    <row r="9" spans="3:17" x14ac:dyDescent="0.25">
      <c r="C9" t="str">
        <f>IF(Worksheet!C9&lt;&gt;"",Worksheet!C9,"")</f>
        <v/>
      </c>
      <c r="D9" t="str">
        <f>IF(Worksheet!D9&lt;&gt;"",Worksheet!D9,"")</f>
        <v/>
      </c>
      <c r="E9" t="str">
        <f>IF(Worksheet!E9&lt;&gt;"",Worksheet!E9,"")</f>
        <v/>
      </c>
      <c r="F9" t="str">
        <f>IF(Worksheet!F9&lt;&gt;"",Worksheet!F9,"")</f>
        <v/>
      </c>
      <c r="G9" t="str">
        <f>IF(Worksheet!G9&lt;&gt;"",Worksheet!G9,"")</f>
        <v/>
      </c>
      <c r="H9" t="str">
        <f>IF(Worksheet!H9&lt;&gt;"",Worksheet!H9,"")</f>
        <v/>
      </c>
      <c r="J9" t="str">
        <f>IF(C9="","",ROUND(C9-((((C9-$D$3)*($E$4-$E$3))/($D$4-$D$3))+$E$3),Worksheet!$N$3))</f>
        <v/>
      </c>
      <c r="K9" t="str">
        <f>IF(D9="","",ROUND(D9-((((D9-$D$3)*($E$4-$E$3))/($D$4-$D$3))+$E$3),Worksheet!$N$3))</f>
        <v/>
      </c>
      <c r="L9" t="str">
        <f>IF(E9="","",ROUND(E9-((((E9-$D$3)*($E$4-$E$3))/($D$4-$D$3))+$E$3),Worksheet!$N$3))</f>
        <v/>
      </c>
      <c r="M9" t="str">
        <f>IF(F9="","",ROUND(F9-((((F9-$D$3)*($E$4-$E$3))/($D$4-$D$3))+$E$3),Worksheet!$N$3))</f>
        <v/>
      </c>
      <c r="N9" t="str">
        <f>IF(G9="","",ROUND(G9-((((G9-$D$3)*($E$4-$E$3))/($D$4-$D$3))+$E$3),Worksheet!$N$3))</f>
        <v/>
      </c>
      <c r="O9" t="str">
        <f>IF(H9="","",ROUND(H9-((((H9-$D$3)*($E$4-$E$3))/($D$4-$D$3))+$E$3),Worksheet!$N$3))</f>
        <v/>
      </c>
    </row>
    <row r="10" spans="3:17" x14ac:dyDescent="0.25">
      <c r="C10" t="str">
        <f>IF(Worksheet!C10&lt;&gt;"",Worksheet!C10,"")</f>
        <v/>
      </c>
      <c r="D10" t="str">
        <f>IF(Worksheet!D10&lt;&gt;"",Worksheet!D10,"")</f>
        <v/>
      </c>
      <c r="E10" t="str">
        <f>IF(Worksheet!E10&lt;&gt;"",Worksheet!E10,"")</f>
        <v/>
      </c>
      <c r="F10" t="str">
        <f>IF(Worksheet!F10&lt;&gt;"",Worksheet!F10,"")</f>
        <v/>
      </c>
      <c r="G10" t="str">
        <f>IF(Worksheet!G10&lt;&gt;"",Worksheet!G10,"")</f>
        <v/>
      </c>
      <c r="H10" t="str">
        <f>IF(Worksheet!H10&lt;&gt;"",Worksheet!H10,"")</f>
        <v/>
      </c>
      <c r="J10" t="str">
        <f>IF(C10="","",ROUND(C10-((((C10-$D$3)*($E$4-$E$3))/($D$4-$D$3))+$E$3),Worksheet!$N$3))</f>
        <v/>
      </c>
      <c r="K10" t="str">
        <f>IF(D10="","",ROUND(D10-((((D10-$D$3)*($E$4-$E$3))/($D$4-$D$3))+$E$3),Worksheet!$N$3))</f>
        <v/>
      </c>
      <c r="L10" t="str">
        <f>IF(E10="","",ROUND(E10-((((E10-$D$3)*($E$4-$E$3))/($D$4-$D$3))+$E$3),Worksheet!$N$3))</f>
        <v/>
      </c>
      <c r="M10" t="str">
        <f>IF(F10="","",ROUND(F10-((((F10-$D$3)*($E$4-$E$3))/($D$4-$D$3))+$E$3),Worksheet!$N$3))</f>
        <v/>
      </c>
      <c r="N10" t="str">
        <f>IF(G10="","",ROUND(G10-((((G10-$D$3)*($E$4-$E$3))/($D$4-$D$3))+$E$3),Worksheet!$N$3))</f>
        <v/>
      </c>
      <c r="O10" t="str">
        <f>IF(H10="","",ROUND(H10-((((H10-$D$3)*($E$4-$E$3))/($D$4-$D$3))+$E$3),Worksheet!$N$3))</f>
        <v/>
      </c>
    </row>
    <row r="11" spans="3:17" x14ac:dyDescent="0.25">
      <c r="C11" t="str">
        <f>IF(Worksheet!C11&lt;&gt;"",Worksheet!C11,"")</f>
        <v/>
      </c>
      <c r="D11" t="str">
        <f>IF(Worksheet!D11&lt;&gt;"",Worksheet!D11,"")</f>
        <v/>
      </c>
      <c r="E11" t="str">
        <f>IF(Worksheet!E11&lt;&gt;"",Worksheet!E11,"")</f>
        <v/>
      </c>
      <c r="F11" t="str">
        <f>IF(Worksheet!F11&lt;&gt;"",Worksheet!F11,"")</f>
        <v/>
      </c>
      <c r="G11" t="str">
        <f>IF(Worksheet!G11&lt;&gt;"",Worksheet!G11,"")</f>
        <v/>
      </c>
      <c r="H11" t="str">
        <f>IF(Worksheet!H11&lt;&gt;"",Worksheet!H11,"")</f>
        <v/>
      </c>
      <c r="J11" t="str">
        <f>IF(C11="","",ROUND(C11-((((C11-$D$3)*($E$4-$E$3))/($D$4-$D$3))+$E$3),Worksheet!$N$3))</f>
        <v/>
      </c>
      <c r="K11" t="str">
        <f>IF(D11="","",ROUND(D11-((((D11-$D$3)*($E$4-$E$3))/($D$4-$D$3))+$E$3),Worksheet!$N$3))</f>
        <v/>
      </c>
      <c r="L11" t="str">
        <f>IF(E11="","",ROUND(E11-((((E11-$D$3)*($E$4-$E$3))/($D$4-$D$3))+$E$3),Worksheet!$N$3))</f>
        <v/>
      </c>
      <c r="M11" t="str">
        <f>IF(F11="","",ROUND(F11-((((F11-$D$3)*($E$4-$E$3))/($D$4-$D$3))+$E$3),Worksheet!$N$3))</f>
        <v/>
      </c>
      <c r="N11" t="str">
        <f>IF(G11="","",ROUND(G11-((((G11-$D$3)*($E$4-$E$3))/($D$4-$D$3))+$E$3),Worksheet!$N$3))</f>
        <v/>
      </c>
      <c r="O11" t="str">
        <f>IF(H11="","",ROUND(H11-((((H11-$D$3)*($E$4-$E$3))/($D$4-$D$3))+$E$3),Worksheet!$N$3))</f>
        <v/>
      </c>
    </row>
    <row r="12" spans="3:17" x14ac:dyDescent="0.25">
      <c r="C12" t="str">
        <f>IF(Worksheet!C12&lt;&gt;"",Worksheet!C12,"")</f>
        <v/>
      </c>
      <c r="D12" t="str">
        <f>IF(Worksheet!D12&lt;&gt;"",Worksheet!D12,"")</f>
        <v/>
      </c>
      <c r="E12" t="str">
        <f>IF(Worksheet!E12&lt;&gt;"",Worksheet!E12,"")</f>
        <v/>
      </c>
      <c r="F12" t="str">
        <f>IF(Worksheet!F12&lt;&gt;"",Worksheet!F12,"")</f>
        <v/>
      </c>
      <c r="G12" t="str">
        <f>IF(Worksheet!G12&lt;&gt;"",Worksheet!G12,"")</f>
        <v/>
      </c>
      <c r="H12" t="str">
        <f>IF(Worksheet!H12&lt;&gt;"",Worksheet!H12,"")</f>
        <v/>
      </c>
      <c r="J12" t="str">
        <f>IF(C12="","",ROUND(C12-((((C12-$D$3)*($E$4-$E$3))/($D$4-$D$3))+$E$3),Worksheet!$N$3))</f>
        <v/>
      </c>
      <c r="K12" t="str">
        <f>IF(D12="","",ROUND(D12-((((D12-$D$3)*($E$4-$E$3))/($D$4-$D$3))+$E$3),Worksheet!$N$3))</f>
        <v/>
      </c>
      <c r="L12" t="str">
        <f>IF(E12="","",ROUND(E12-((((E12-$D$3)*($E$4-$E$3))/($D$4-$D$3))+$E$3),Worksheet!$N$3))</f>
        <v/>
      </c>
      <c r="M12" t="str">
        <f>IF(F12="","",ROUND(F12-((((F12-$D$3)*($E$4-$E$3))/($D$4-$D$3))+$E$3),Worksheet!$N$3))</f>
        <v/>
      </c>
      <c r="N12" t="str">
        <f>IF(G12="","",ROUND(G12-((((G12-$D$3)*($E$4-$E$3))/($D$4-$D$3))+$E$3),Worksheet!$N$3))</f>
        <v/>
      </c>
      <c r="O12" t="str">
        <f>IF(H12="","",ROUND(H12-((((H12-$D$3)*($E$4-$E$3))/($D$4-$D$3))+$E$3),Worksheet!$N$3))</f>
        <v/>
      </c>
    </row>
    <row r="13" spans="3:17" x14ac:dyDescent="0.25">
      <c r="C13" t="str">
        <f>IF(Worksheet!C13&lt;&gt;"",Worksheet!C13,"")</f>
        <v/>
      </c>
      <c r="D13" t="str">
        <f>IF(Worksheet!D13&lt;&gt;"",Worksheet!D13,"")</f>
        <v/>
      </c>
      <c r="E13" t="str">
        <f>IF(Worksheet!E13&lt;&gt;"",Worksheet!E13,"")</f>
        <v/>
      </c>
      <c r="F13" t="str">
        <f>IF(Worksheet!F13&lt;&gt;"",Worksheet!F13,"")</f>
        <v/>
      </c>
      <c r="G13" t="str">
        <f>IF(Worksheet!G13&lt;&gt;"",Worksheet!G13,"")</f>
        <v/>
      </c>
      <c r="H13" t="str">
        <f>IF(Worksheet!H13&lt;&gt;"",Worksheet!H13,"")</f>
        <v/>
      </c>
      <c r="J13" t="str">
        <f>IF(C13="","",ROUND(C13-((((C13-$D$3)*($E$4-$E$3))/($D$4-$D$3))+$E$3),Worksheet!$N$3))</f>
        <v/>
      </c>
      <c r="K13" t="str">
        <f>IF(D13="","",ROUND(D13-((((D13-$D$3)*($E$4-$E$3))/($D$4-$D$3))+$E$3),Worksheet!$N$3))</f>
        <v/>
      </c>
      <c r="L13" t="str">
        <f>IF(E13="","",ROUND(E13-((((E13-$D$3)*($E$4-$E$3))/($D$4-$D$3))+$E$3),Worksheet!$N$3))</f>
        <v/>
      </c>
      <c r="M13" t="str">
        <f>IF(F13="","",ROUND(F13-((((F13-$D$3)*($E$4-$E$3))/($D$4-$D$3))+$E$3),Worksheet!$N$3))</f>
        <v/>
      </c>
      <c r="N13" t="str">
        <f>IF(G13="","",ROUND(G13-((((G13-$D$3)*($E$4-$E$3))/($D$4-$D$3))+$E$3),Worksheet!$N$3))</f>
        <v/>
      </c>
      <c r="O13" t="str">
        <f>IF(H13="","",ROUND(H13-((((H13-$D$3)*($E$4-$E$3))/($D$4-$D$3))+$E$3),Worksheet!$N$3))</f>
        <v/>
      </c>
    </row>
    <row r="14" spans="3:17" x14ac:dyDescent="0.25">
      <c r="C14" t="str">
        <f>IF(Worksheet!C14&lt;&gt;"",Worksheet!C14,"")</f>
        <v/>
      </c>
      <c r="D14" t="str">
        <f>IF(Worksheet!D14&lt;&gt;"",Worksheet!D14,"")</f>
        <v/>
      </c>
      <c r="E14" t="str">
        <f>IF(Worksheet!E14&lt;&gt;"",Worksheet!E14,"")</f>
        <v/>
      </c>
      <c r="F14" t="str">
        <f>IF(Worksheet!F14&lt;&gt;"",Worksheet!F14,"")</f>
        <v/>
      </c>
      <c r="G14" t="str">
        <f>IF(Worksheet!G14&lt;&gt;"",Worksheet!G14,"")</f>
        <v/>
      </c>
      <c r="H14" t="str">
        <f>IF(Worksheet!H14&lt;&gt;"",Worksheet!H14,"")</f>
        <v/>
      </c>
      <c r="J14" t="str">
        <f>IF(C14="","",ROUND(C14-((((C14-$D$3)*($E$4-$E$3))/($D$4-$D$3))+$E$3),Worksheet!$N$3))</f>
        <v/>
      </c>
      <c r="K14" t="str">
        <f>IF(D14="","",ROUND(D14-((((D14-$D$3)*($E$4-$E$3))/($D$4-$D$3))+$E$3),Worksheet!$N$3))</f>
        <v/>
      </c>
      <c r="L14" t="str">
        <f>IF(E14="","",ROUND(E14-((((E14-$D$3)*($E$4-$E$3))/($D$4-$D$3))+$E$3),Worksheet!$N$3))</f>
        <v/>
      </c>
      <c r="M14" t="str">
        <f>IF(F14="","",ROUND(F14-((((F14-$D$3)*($E$4-$E$3))/($D$4-$D$3))+$E$3),Worksheet!$N$3))</f>
        <v/>
      </c>
      <c r="N14" t="str">
        <f>IF(G14="","",ROUND(G14-((((G14-$D$3)*($E$4-$E$3))/($D$4-$D$3))+$E$3),Worksheet!$N$3))</f>
        <v/>
      </c>
      <c r="O14" t="str">
        <f>IF(H14="","",ROUND(H14-((((H14-$D$3)*($E$4-$E$3))/($D$4-$D$3))+$E$3),Worksheet!$N$3))</f>
        <v/>
      </c>
    </row>
    <row r="15" spans="3:17" x14ac:dyDescent="0.25">
      <c r="C15" t="str">
        <f>IF(Worksheet!C15&lt;&gt;"",Worksheet!C15,"")</f>
        <v/>
      </c>
      <c r="D15" t="str">
        <f>IF(Worksheet!D15&lt;&gt;"",Worksheet!D15,"")</f>
        <v/>
      </c>
      <c r="E15" t="str">
        <f>IF(Worksheet!E15&lt;&gt;"",Worksheet!E15,"")</f>
        <v/>
      </c>
      <c r="F15" t="str">
        <f>IF(Worksheet!F15&lt;&gt;"",Worksheet!F15,"")</f>
        <v/>
      </c>
      <c r="G15" t="str">
        <f>IF(Worksheet!G15&lt;&gt;"",Worksheet!G15,"")</f>
        <v/>
      </c>
      <c r="H15" t="str">
        <f>IF(Worksheet!H15&lt;&gt;"",Worksheet!H15,"")</f>
        <v/>
      </c>
      <c r="J15" t="str">
        <f>IF(C15="","",ROUND(C15-((((C15-$D$3)*($E$4-$E$3))/($D$4-$D$3))+$E$3),Worksheet!$N$3))</f>
        <v/>
      </c>
      <c r="K15" t="str">
        <f>IF(D15="","",ROUND(D15-((((D15-$D$3)*($E$4-$E$3))/($D$4-$D$3))+$E$3),Worksheet!$N$3))</f>
        <v/>
      </c>
      <c r="L15" t="str">
        <f>IF(E15="","",ROUND(E15-((((E15-$D$3)*($E$4-$E$3))/($D$4-$D$3))+$E$3),Worksheet!$N$3))</f>
        <v/>
      </c>
      <c r="M15" t="str">
        <f>IF(F15="","",ROUND(F15-((((F15-$D$3)*($E$4-$E$3))/($D$4-$D$3))+$E$3),Worksheet!$N$3))</f>
        <v/>
      </c>
      <c r="N15" t="str">
        <f>IF(G15="","",ROUND(G15-((((G15-$D$3)*($E$4-$E$3))/($D$4-$D$3))+$E$3),Worksheet!$N$3))</f>
        <v/>
      </c>
      <c r="O15" t="str">
        <f>IF(H15="","",ROUND(H15-((((H15-$D$3)*($E$4-$E$3))/($D$4-$D$3))+$E$3),Worksheet!$N$3))</f>
        <v/>
      </c>
    </row>
    <row r="16" spans="3:17" x14ac:dyDescent="0.25">
      <c r="C16" t="str">
        <f>IF(Worksheet!C16&lt;&gt;"",Worksheet!C16,"")</f>
        <v/>
      </c>
      <c r="D16" t="str">
        <f>IF(Worksheet!D16&lt;&gt;"",Worksheet!D16,"")</f>
        <v/>
      </c>
      <c r="E16" t="str">
        <f>IF(Worksheet!E16&lt;&gt;"",Worksheet!E16,"")</f>
        <v/>
      </c>
      <c r="F16" t="str">
        <f>IF(Worksheet!F16&lt;&gt;"",Worksheet!F16,"")</f>
        <v/>
      </c>
      <c r="G16" t="str">
        <f>IF(Worksheet!G16&lt;&gt;"",Worksheet!G16,"")</f>
        <v/>
      </c>
      <c r="H16" t="str">
        <f>IF(Worksheet!H16&lt;&gt;"",Worksheet!H16,"")</f>
        <v/>
      </c>
      <c r="J16" t="str">
        <f>IF(C16="","",ROUND(C16-((((C16-$D$3)*($E$4-$E$3))/($D$4-$D$3))+$E$3),Worksheet!$N$3))</f>
        <v/>
      </c>
      <c r="K16" t="str">
        <f>IF(D16="","",ROUND(D16-((((D16-$D$3)*($E$4-$E$3))/($D$4-$D$3))+$E$3),Worksheet!$N$3))</f>
        <v/>
      </c>
      <c r="L16" t="str">
        <f>IF(E16="","",ROUND(E16-((((E16-$D$3)*($E$4-$E$3))/($D$4-$D$3))+$E$3),Worksheet!$N$3))</f>
        <v/>
      </c>
      <c r="M16" t="str">
        <f>IF(F16="","",ROUND(F16-((((F16-$D$3)*($E$4-$E$3))/($D$4-$D$3))+$E$3),Worksheet!$N$3))</f>
        <v/>
      </c>
      <c r="N16" t="str">
        <f>IF(G16="","",ROUND(G16-((((G16-$D$3)*($E$4-$E$3))/($D$4-$D$3))+$E$3),Worksheet!$N$3))</f>
        <v/>
      </c>
      <c r="O16" t="str">
        <f>IF(H16="","",ROUND(H16-((((H16-$D$3)*($E$4-$E$3))/($D$4-$D$3))+$E$3),Worksheet!$N$3))</f>
        <v/>
      </c>
    </row>
    <row r="17" spans="3:15" x14ac:dyDescent="0.25">
      <c r="C17" t="str">
        <f>IF(Worksheet!C17&lt;&gt;"",Worksheet!C17,"")</f>
        <v/>
      </c>
      <c r="D17" t="str">
        <f>IF(Worksheet!D17&lt;&gt;"",Worksheet!D17,"")</f>
        <v/>
      </c>
      <c r="E17" t="str">
        <f>IF(Worksheet!E17&lt;&gt;"",Worksheet!E17,"")</f>
        <v/>
      </c>
      <c r="F17" t="str">
        <f>IF(Worksheet!F17&lt;&gt;"",Worksheet!F17,"")</f>
        <v/>
      </c>
      <c r="G17" t="str">
        <f>IF(Worksheet!G17&lt;&gt;"",Worksheet!G17,"")</f>
        <v/>
      </c>
      <c r="H17" t="str">
        <f>IF(Worksheet!H17&lt;&gt;"",Worksheet!H17,"")</f>
        <v/>
      </c>
      <c r="J17" t="str">
        <f>IF(C17="","",ROUND(C17-((((C17-$D$3)*($E$4-$E$3))/($D$4-$D$3))+$E$3),Worksheet!$N$3))</f>
        <v/>
      </c>
      <c r="K17" t="str">
        <f>IF(D17="","",ROUND(D17-((((D17-$D$3)*($E$4-$E$3))/($D$4-$D$3))+$E$3),Worksheet!$N$3))</f>
        <v/>
      </c>
      <c r="L17" t="str">
        <f>IF(E17="","",ROUND(E17-((((E17-$D$3)*($E$4-$E$3))/($D$4-$D$3))+$E$3),Worksheet!$N$3))</f>
        <v/>
      </c>
      <c r="M17" t="str">
        <f>IF(F17="","",ROUND(F17-((((F17-$D$3)*($E$4-$E$3))/($D$4-$D$3))+$E$3),Worksheet!$N$3))</f>
        <v/>
      </c>
      <c r="N17" t="str">
        <f>IF(G17="","",ROUND(G17-((((G17-$D$3)*($E$4-$E$3))/($D$4-$D$3))+$E$3),Worksheet!$N$3))</f>
        <v/>
      </c>
      <c r="O17" t="str">
        <f>IF(H17="","",ROUND(H17-((((H17-$D$3)*($E$4-$E$3))/($D$4-$D$3))+$E$3),Worksheet!$N$3))</f>
        <v/>
      </c>
    </row>
    <row r="18" spans="3:15" x14ac:dyDescent="0.25">
      <c r="C18" t="str">
        <f>IF(Worksheet!C18&lt;&gt;"",Worksheet!C18,"")</f>
        <v/>
      </c>
      <c r="D18" t="str">
        <f>IF(Worksheet!D18&lt;&gt;"",Worksheet!D18,"")</f>
        <v/>
      </c>
      <c r="E18" t="str">
        <f>IF(Worksheet!E18&lt;&gt;"",Worksheet!E18,"")</f>
        <v/>
      </c>
      <c r="F18" t="str">
        <f>IF(Worksheet!F18&lt;&gt;"",Worksheet!F18,"")</f>
        <v/>
      </c>
      <c r="G18" t="str">
        <f>IF(Worksheet!G18&lt;&gt;"",Worksheet!G18,"")</f>
        <v/>
      </c>
      <c r="H18" t="str">
        <f>IF(Worksheet!H18&lt;&gt;"",Worksheet!H18,"")</f>
        <v/>
      </c>
      <c r="J18" t="str">
        <f>IF(C18="","",ROUND(C18-((((C18-$D$3)*($E$4-$E$3))/($D$4-$D$3))+$E$3),Worksheet!$N$3))</f>
        <v/>
      </c>
      <c r="K18" t="str">
        <f>IF(D18="","",ROUND(D18-((((D18-$D$3)*($E$4-$E$3))/($D$4-$D$3))+$E$3),Worksheet!$N$3))</f>
        <v/>
      </c>
      <c r="L18" t="str">
        <f>IF(E18="","",ROUND(E18-((((E18-$D$3)*($E$4-$E$3))/($D$4-$D$3))+$E$3),Worksheet!$N$3))</f>
        <v/>
      </c>
      <c r="M18" t="str">
        <f>IF(F18="","",ROUND(F18-((((F18-$D$3)*($E$4-$E$3))/($D$4-$D$3))+$E$3),Worksheet!$N$3))</f>
        <v/>
      </c>
      <c r="N18" t="str">
        <f>IF(G18="","",ROUND(G18-((((G18-$D$3)*($E$4-$E$3))/($D$4-$D$3))+$E$3),Worksheet!$N$3))</f>
        <v/>
      </c>
      <c r="O18" t="str">
        <f>IF(H18="","",ROUND(H18-((((H18-$D$3)*($E$4-$E$3))/($D$4-$D$3))+$E$3),Worksheet!$N$3))</f>
        <v/>
      </c>
    </row>
    <row r="19" spans="3:15" x14ac:dyDescent="0.25">
      <c r="C19" t="str">
        <f>IF(Worksheet!C19&lt;&gt;"",Worksheet!C19,"")</f>
        <v/>
      </c>
      <c r="D19" t="str">
        <f>IF(Worksheet!D19&lt;&gt;"",Worksheet!D19,"")</f>
        <v/>
      </c>
      <c r="E19" t="str">
        <f>IF(Worksheet!E19&lt;&gt;"",Worksheet!E19,"")</f>
        <v/>
      </c>
      <c r="F19" t="str">
        <f>IF(Worksheet!F19&lt;&gt;"",Worksheet!F19,"")</f>
        <v/>
      </c>
      <c r="G19" t="str">
        <f>IF(Worksheet!G19&lt;&gt;"",Worksheet!G19,"")</f>
        <v/>
      </c>
      <c r="H19" t="str">
        <f>IF(Worksheet!H19&lt;&gt;"",Worksheet!H19,"")</f>
        <v/>
      </c>
      <c r="J19" t="str">
        <f>IF(C19="","",ROUND(C19-((((C19-$D$3)*($E$4-$E$3))/($D$4-$D$3))+$E$3),Worksheet!$N$3))</f>
        <v/>
      </c>
      <c r="K19" t="str">
        <f>IF(D19="","",ROUND(D19-((((D19-$D$3)*($E$4-$E$3))/($D$4-$D$3))+$E$3),Worksheet!$N$3))</f>
        <v/>
      </c>
      <c r="L19" t="str">
        <f>IF(E19="","",ROUND(E19-((((E19-$D$3)*($E$4-$E$3))/($D$4-$D$3))+$E$3),Worksheet!$N$3))</f>
        <v/>
      </c>
      <c r="M19" t="str">
        <f>IF(F19="","",ROUND(F19-((((F19-$D$3)*($E$4-$E$3))/($D$4-$D$3))+$E$3),Worksheet!$N$3))</f>
        <v/>
      </c>
      <c r="N19" t="str">
        <f>IF(G19="","",ROUND(G19-((((G19-$D$3)*($E$4-$E$3))/($D$4-$D$3))+$E$3),Worksheet!$N$3))</f>
        <v/>
      </c>
      <c r="O19" t="str">
        <f>IF(H19="","",ROUND(H19-((((H19-$D$3)*($E$4-$E$3))/($D$4-$D$3))+$E$3),Worksheet!$N$3))</f>
        <v/>
      </c>
    </row>
    <row r="20" spans="3:15" x14ac:dyDescent="0.25">
      <c r="C20" t="str">
        <f>IF(Worksheet!C20&lt;&gt;"",Worksheet!C20,"")</f>
        <v/>
      </c>
      <c r="D20" t="str">
        <f>IF(Worksheet!D20&lt;&gt;"",Worksheet!D20,"")</f>
        <v/>
      </c>
      <c r="E20" t="str">
        <f>IF(Worksheet!E20&lt;&gt;"",Worksheet!E20,"")</f>
        <v/>
      </c>
      <c r="F20" t="str">
        <f>IF(Worksheet!F20&lt;&gt;"",Worksheet!F20,"")</f>
        <v/>
      </c>
      <c r="G20" t="str">
        <f>IF(Worksheet!G20&lt;&gt;"",Worksheet!G20,"")</f>
        <v/>
      </c>
      <c r="H20" t="str">
        <f>IF(Worksheet!H20&lt;&gt;"",Worksheet!H20,"")</f>
        <v/>
      </c>
      <c r="J20" t="str">
        <f>IF(C20="","",ROUND(C20-((((C20-$D$3)*($E$4-$E$3))/($D$4-$D$3))+$E$3),Worksheet!$N$3))</f>
        <v/>
      </c>
      <c r="K20" t="str">
        <f>IF(D20="","",ROUND(D20-((((D20-$D$3)*($E$4-$E$3))/($D$4-$D$3))+$E$3),Worksheet!$N$3))</f>
        <v/>
      </c>
      <c r="L20" t="str">
        <f>IF(E20="","",ROUND(E20-((((E20-$D$3)*($E$4-$E$3))/($D$4-$D$3))+$E$3),Worksheet!$N$3))</f>
        <v/>
      </c>
      <c r="M20" t="str">
        <f>IF(F20="","",ROUND(F20-((((F20-$D$3)*($E$4-$E$3))/($D$4-$D$3))+$E$3),Worksheet!$N$3))</f>
        <v/>
      </c>
      <c r="N20" t="str">
        <f>IF(G20="","",ROUND(G20-((((G20-$D$3)*($E$4-$E$3))/($D$4-$D$3))+$E$3),Worksheet!$N$3))</f>
        <v/>
      </c>
      <c r="O20" t="str">
        <f>IF(H20="","",ROUND(H20-((((H20-$D$3)*($E$4-$E$3))/($D$4-$D$3))+$E$3),Worksheet!$N$3))</f>
        <v/>
      </c>
    </row>
    <row r="21" spans="3:15" x14ac:dyDescent="0.25">
      <c r="C21" t="str">
        <f>IF(Worksheet!C21&lt;&gt;"",Worksheet!C21,"")</f>
        <v/>
      </c>
      <c r="D21" t="str">
        <f>IF(Worksheet!D21&lt;&gt;"",Worksheet!D21,"")</f>
        <v/>
      </c>
      <c r="E21" t="str">
        <f>IF(Worksheet!E21&lt;&gt;"",Worksheet!E21,"")</f>
        <v/>
      </c>
      <c r="F21" t="str">
        <f>IF(Worksheet!F21&lt;&gt;"",Worksheet!F21,"")</f>
        <v/>
      </c>
      <c r="G21" t="str">
        <f>IF(Worksheet!G21&lt;&gt;"",Worksheet!G21,"")</f>
        <v/>
      </c>
      <c r="H21" t="str">
        <f>IF(Worksheet!H21&lt;&gt;"",Worksheet!H21,"")</f>
        <v/>
      </c>
      <c r="J21" t="str">
        <f>IF(C21="","",ROUND(C21-((((C21-$D$3)*($E$4-$E$3))/($D$4-$D$3))+$E$3),Worksheet!$N$3))</f>
        <v/>
      </c>
      <c r="K21" t="str">
        <f>IF(D21="","",ROUND(D21-((((D21-$D$3)*($E$4-$E$3))/($D$4-$D$3))+$E$3),Worksheet!$N$3))</f>
        <v/>
      </c>
      <c r="L21" t="str">
        <f>IF(E21="","",ROUND(E21-((((E21-$D$3)*($E$4-$E$3))/($D$4-$D$3))+$E$3),Worksheet!$N$3))</f>
        <v/>
      </c>
      <c r="M21" t="str">
        <f>IF(F21="","",ROUND(F21-((((F21-$D$3)*($E$4-$E$3))/($D$4-$D$3))+$E$3),Worksheet!$N$3))</f>
        <v/>
      </c>
      <c r="N21" t="str">
        <f>IF(G21="","",ROUND(G21-((((G21-$D$3)*($E$4-$E$3))/($D$4-$D$3))+$E$3),Worksheet!$N$3))</f>
        <v/>
      </c>
      <c r="O21" t="str">
        <f>IF(H21="","",ROUND(H21-((((H21-$D$3)*($E$4-$E$3))/($D$4-$D$3))+$E$3),Worksheet!$N$3))</f>
        <v/>
      </c>
    </row>
    <row r="22" spans="3:15" x14ac:dyDescent="0.25">
      <c r="C22" t="str">
        <f>IF(Worksheet!C22&lt;&gt;"",Worksheet!C22,"")</f>
        <v/>
      </c>
      <c r="D22" t="str">
        <f>IF(Worksheet!D22&lt;&gt;"",Worksheet!D22,"")</f>
        <v/>
      </c>
      <c r="E22" t="str">
        <f>IF(Worksheet!E22&lt;&gt;"",Worksheet!E22,"")</f>
        <v/>
      </c>
      <c r="F22" t="str">
        <f>IF(Worksheet!F22&lt;&gt;"",Worksheet!F22,"")</f>
        <v/>
      </c>
      <c r="G22" t="str">
        <f>IF(Worksheet!G22&lt;&gt;"",Worksheet!G22,"")</f>
        <v/>
      </c>
      <c r="H22" t="str">
        <f>IF(Worksheet!H22&lt;&gt;"",Worksheet!H22,"")</f>
        <v/>
      </c>
      <c r="J22" t="str">
        <f>IF(C22="","",ROUND(C22-((((C22-$D$3)*($E$4-$E$3))/($D$4-$D$3))+$E$3),Worksheet!$N$3))</f>
        <v/>
      </c>
      <c r="K22" t="str">
        <f>IF(D22="","",ROUND(D22-((((D22-$D$3)*($E$4-$E$3))/($D$4-$D$3))+$E$3),Worksheet!$N$3))</f>
        <v/>
      </c>
      <c r="L22" t="str">
        <f>IF(E22="","",ROUND(E22-((((E22-$D$3)*($E$4-$E$3))/($D$4-$D$3))+$E$3),Worksheet!$N$3))</f>
        <v/>
      </c>
      <c r="M22" t="str">
        <f>IF(F22="","",ROUND(F22-((((F22-$D$3)*($E$4-$E$3))/($D$4-$D$3))+$E$3),Worksheet!$N$3))</f>
        <v/>
      </c>
      <c r="N22" t="str">
        <f>IF(G22="","",ROUND(G22-((((G22-$D$3)*($E$4-$E$3))/($D$4-$D$3))+$E$3),Worksheet!$N$3))</f>
        <v/>
      </c>
      <c r="O22" t="str">
        <f>IF(H22="","",ROUND(H22-((((H22-$D$3)*($E$4-$E$3))/($D$4-$D$3))+$E$3),Worksheet!$N$3))</f>
        <v/>
      </c>
    </row>
    <row r="23" spans="3:15" x14ac:dyDescent="0.25">
      <c r="C23" t="str">
        <f>IF(Worksheet!C23&lt;&gt;"",Worksheet!C23,"")</f>
        <v/>
      </c>
      <c r="D23" t="str">
        <f>IF(Worksheet!D23&lt;&gt;"",Worksheet!D23,"")</f>
        <v/>
      </c>
      <c r="E23" t="str">
        <f>IF(Worksheet!E23&lt;&gt;"",Worksheet!E23,"")</f>
        <v/>
      </c>
      <c r="F23" t="str">
        <f>IF(Worksheet!F23&lt;&gt;"",Worksheet!F23,"")</f>
        <v/>
      </c>
      <c r="G23" t="str">
        <f>IF(Worksheet!G23&lt;&gt;"",Worksheet!G23,"")</f>
        <v/>
      </c>
      <c r="H23" t="str">
        <f>IF(Worksheet!H23&lt;&gt;"",Worksheet!H23,"")</f>
        <v/>
      </c>
      <c r="J23" t="str">
        <f>IF(C23="","",ROUND(C23-((((C23-$D$3)*($E$4-$E$3))/($D$4-$D$3))+$E$3),Worksheet!$N$3))</f>
        <v/>
      </c>
      <c r="K23" t="str">
        <f>IF(D23="","",ROUND(D23-((((D23-$D$3)*($E$4-$E$3))/($D$4-$D$3))+$E$3),Worksheet!$N$3))</f>
        <v/>
      </c>
      <c r="L23" t="str">
        <f>IF(E23="","",ROUND(E23-((((E23-$D$3)*($E$4-$E$3))/($D$4-$D$3))+$E$3),Worksheet!$N$3))</f>
        <v/>
      </c>
      <c r="M23" t="str">
        <f>IF(F23="","",ROUND(F23-((((F23-$D$3)*($E$4-$E$3))/($D$4-$D$3))+$E$3),Worksheet!$N$3))</f>
        <v/>
      </c>
      <c r="N23" t="str">
        <f>IF(G23="","",ROUND(G23-((((G23-$D$3)*($E$4-$E$3))/($D$4-$D$3))+$E$3),Worksheet!$N$3))</f>
        <v/>
      </c>
      <c r="O23" t="str">
        <f>IF(H23="","",ROUND(H23-((((H23-$D$3)*($E$4-$E$3))/($D$4-$D$3))+$E$3),Worksheet!$N$3))</f>
        <v/>
      </c>
    </row>
    <row r="24" spans="3:15" x14ac:dyDescent="0.25">
      <c r="C24" t="str">
        <f>IF(Worksheet!C24&lt;&gt;"",Worksheet!C24,"")</f>
        <v/>
      </c>
      <c r="D24" t="str">
        <f>IF(Worksheet!D24&lt;&gt;"",Worksheet!D24,"")</f>
        <v/>
      </c>
      <c r="E24" t="str">
        <f>IF(Worksheet!E24&lt;&gt;"",Worksheet!E24,"")</f>
        <v/>
      </c>
      <c r="F24" t="str">
        <f>IF(Worksheet!F24&lt;&gt;"",Worksheet!F24,"")</f>
        <v/>
      </c>
      <c r="G24" t="str">
        <f>IF(Worksheet!G24&lt;&gt;"",Worksheet!G24,"")</f>
        <v/>
      </c>
      <c r="H24" t="str">
        <f>IF(Worksheet!H24&lt;&gt;"",Worksheet!H24,"")</f>
        <v/>
      </c>
      <c r="J24" t="str">
        <f>IF(C24="","",ROUND(C24-((((C24-$D$3)*($E$4-$E$3))/($D$4-$D$3))+$E$3),Worksheet!$N$3))</f>
        <v/>
      </c>
      <c r="K24" t="str">
        <f>IF(D24="","",ROUND(D24-((((D24-$D$3)*($E$4-$E$3))/($D$4-$D$3))+$E$3),Worksheet!$N$3))</f>
        <v/>
      </c>
      <c r="L24" t="str">
        <f>IF(E24="","",ROUND(E24-((((E24-$D$3)*($E$4-$E$3))/($D$4-$D$3))+$E$3),Worksheet!$N$3))</f>
        <v/>
      </c>
      <c r="M24" t="str">
        <f>IF(F24="","",ROUND(F24-((((F24-$D$3)*($E$4-$E$3))/($D$4-$D$3))+$E$3),Worksheet!$N$3))</f>
        <v/>
      </c>
      <c r="N24" t="str">
        <f>IF(G24="","",ROUND(G24-((((G24-$D$3)*($E$4-$E$3))/($D$4-$D$3))+$E$3),Worksheet!$N$3))</f>
        <v/>
      </c>
      <c r="O24" t="str">
        <f>IF(H24="","",ROUND(H24-((((H24-$D$3)*($E$4-$E$3))/($D$4-$D$3))+$E$3),Worksheet!$N$3))</f>
        <v/>
      </c>
    </row>
    <row r="25" spans="3:15" x14ac:dyDescent="0.25">
      <c r="C25" t="str">
        <f>IF(Worksheet!C25&lt;&gt;"",Worksheet!C25,"")</f>
        <v/>
      </c>
      <c r="D25" t="str">
        <f>IF(Worksheet!D25&lt;&gt;"",Worksheet!D25,"")</f>
        <v/>
      </c>
      <c r="E25" t="str">
        <f>IF(Worksheet!E25&lt;&gt;"",Worksheet!E25,"")</f>
        <v/>
      </c>
      <c r="F25" t="str">
        <f>IF(Worksheet!F25&lt;&gt;"",Worksheet!F25,"")</f>
        <v/>
      </c>
      <c r="G25" t="str">
        <f>IF(Worksheet!G25&lt;&gt;"",Worksheet!G25,"")</f>
        <v/>
      </c>
      <c r="H25" t="str">
        <f>IF(Worksheet!H25&lt;&gt;"",Worksheet!H25,"")</f>
        <v/>
      </c>
      <c r="J25" t="str">
        <f>IF(C25="","",ROUND(C25-((((C25-$D$3)*($E$4-$E$3))/($D$4-$D$3))+$E$3),Worksheet!$N$3))</f>
        <v/>
      </c>
      <c r="K25" t="str">
        <f>IF(D25="","",ROUND(D25-((((D25-$D$3)*($E$4-$E$3))/($D$4-$D$3))+$E$3),Worksheet!$N$3))</f>
        <v/>
      </c>
      <c r="L25" t="str">
        <f>IF(E25="","",ROUND(E25-((((E25-$D$3)*($E$4-$E$3))/($D$4-$D$3))+$E$3),Worksheet!$N$3))</f>
        <v/>
      </c>
      <c r="M25" t="str">
        <f>IF(F25="","",ROUND(F25-((((F25-$D$3)*($E$4-$E$3))/($D$4-$D$3))+$E$3),Worksheet!$N$3))</f>
        <v/>
      </c>
      <c r="N25" t="str">
        <f>IF(G25="","",ROUND(G25-((((G25-$D$3)*($E$4-$E$3))/($D$4-$D$3))+$E$3),Worksheet!$N$3))</f>
        <v/>
      </c>
      <c r="O25" t="str">
        <f>IF(H25="","",ROUND(H25-((((H25-$D$3)*($E$4-$E$3))/($D$4-$D$3))+$E$3),Worksheet!$N$3))</f>
        <v/>
      </c>
    </row>
    <row r="26" spans="3:15" x14ac:dyDescent="0.25">
      <c r="C26" t="str">
        <f>IF(Worksheet!C26&lt;&gt;"",Worksheet!C26,"")</f>
        <v/>
      </c>
      <c r="D26" t="str">
        <f>IF(Worksheet!D26&lt;&gt;"",Worksheet!D26,"")</f>
        <v/>
      </c>
      <c r="E26" t="str">
        <f>IF(Worksheet!E26&lt;&gt;"",Worksheet!E26,"")</f>
        <v/>
      </c>
      <c r="F26" t="str">
        <f>IF(Worksheet!F26&lt;&gt;"",Worksheet!F26,"")</f>
        <v/>
      </c>
      <c r="G26" t="str">
        <f>IF(Worksheet!G26&lt;&gt;"",Worksheet!G26,"")</f>
        <v/>
      </c>
      <c r="H26" t="str">
        <f>IF(Worksheet!H26&lt;&gt;"",Worksheet!H26,"")</f>
        <v/>
      </c>
      <c r="J26" t="str">
        <f>IF(C26="","",ROUND(C26-((((C26-$D$3)*($E$4-$E$3))/($D$4-$D$3))+$E$3),Worksheet!$N$3))</f>
        <v/>
      </c>
      <c r="K26" t="str">
        <f>IF(D26="","",ROUND(D26-((((D26-$D$3)*($E$4-$E$3))/($D$4-$D$3))+$E$3),Worksheet!$N$3))</f>
        <v/>
      </c>
      <c r="L26" t="str">
        <f>IF(E26="","",ROUND(E26-((((E26-$D$3)*($E$4-$E$3))/($D$4-$D$3))+$E$3),Worksheet!$N$3))</f>
        <v/>
      </c>
      <c r="M26" t="str">
        <f>IF(F26="","",ROUND(F26-((((F26-$D$3)*($E$4-$E$3))/($D$4-$D$3))+$E$3),Worksheet!$N$3))</f>
        <v/>
      </c>
      <c r="N26" t="str">
        <f>IF(G26="","",ROUND(G26-((((G26-$D$3)*($E$4-$E$3))/($D$4-$D$3))+$E$3),Worksheet!$N$3))</f>
        <v/>
      </c>
      <c r="O26" t="str">
        <f>IF(H26="","",ROUND(H26-((((H26-$D$3)*($E$4-$E$3))/($D$4-$D$3))+$E$3),Worksheet!$N$3))</f>
        <v/>
      </c>
    </row>
    <row r="27" spans="3:15" x14ac:dyDescent="0.25">
      <c r="C27" t="str">
        <f>IF(Worksheet!C27&lt;&gt;"",Worksheet!C27,"")</f>
        <v/>
      </c>
      <c r="D27" t="str">
        <f>IF(Worksheet!D27&lt;&gt;"",Worksheet!D27,"")</f>
        <v/>
      </c>
      <c r="E27" t="str">
        <f>IF(Worksheet!E27&lt;&gt;"",Worksheet!E27,"")</f>
        <v/>
      </c>
      <c r="F27" t="str">
        <f>IF(Worksheet!F27&lt;&gt;"",Worksheet!F27,"")</f>
        <v/>
      </c>
      <c r="G27" t="str">
        <f>IF(Worksheet!G27&lt;&gt;"",Worksheet!G27,"")</f>
        <v/>
      </c>
      <c r="H27" t="str">
        <f>IF(Worksheet!H27&lt;&gt;"",Worksheet!H27,"")</f>
        <v/>
      </c>
      <c r="J27" t="str">
        <f>IF(C27="","",ROUND(C27-((((C27-$D$3)*($E$4-$E$3))/($D$4-$D$3))+$E$3),Worksheet!$N$3))</f>
        <v/>
      </c>
      <c r="K27" t="str">
        <f>IF(D27="","",ROUND(D27-((((D27-$D$3)*($E$4-$E$3))/($D$4-$D$3))+$E$3),Worksheet!$N$3))</f>
        <v/>
      </c>
      <c r="L27" t="str">
        <f>IF(E27="","",ROUND(E27-((((E27-$D$3)*($E$4-$E$3))/($D$4-$D$3))+$E$3),Worksheet!$N$3))</f>
        <v/>
      </c>
      <c r="M27" t="str">
        <f>IF(F27="","",ROUND(F27-((((F27-$D$3)*($E$4-$E$3))/($D$4-$D$3))+$E$3),Worksheet!$N$3))</f>
        <v/>
      </c>
      <c r="N27" t="str">
        <f>IF(G27="","",ROUND(G27-((((G27-$D$3)*($E$4-$E$3))/($D$4-$D$3))+$E$3),Worksheet!$N$3))</f>
        <v/>
      </c>
      <c r="O27" t="str">
        <f>IF(H27="","",ROUND(H27-((((H27-$D$3)*($E$4-$E$3))/($D$4-$D$3))+$E$3),Worksheet!$N$3))</f>
        <v/>
      </c>
    </row>
    <row r="28" spans="3:15" x14ac:dyDescent="0.25">
      <c r="C28" t="str">
        <f>IF(Worksheet!C28&lt;&gt;"",Worksheet!C28,"")</f>
        <v/>
      </c>
      <c r="D28" t="str">
        <f>IF(Worksheet!D28&lt;&gt;"",Worksheet!D28,"")</f>
        <v/>
      </c>
      <c r="E28" t="str">
        <f>IF(Worksheet!E28&lt;&gt;"",Worksheet!E28,"")</f>
        <v/>
      </c>
      <c r="F28" t="str">
        <f>IF(Worksheet!F28&lt;&gt;"",Worksheet!F28,"")</f>
        <v/>
      </c>
      <c r="G28" t="str">
        <f>IF(Worksheet!G28&lt;&gt;"",Worksheet!G28,"")</f>
        <v/>
      </c>
      <c r="H28" t="str">
        <f>IF(Worksheet!H28&lt;&gt;"",Worksheet!H28,"")</f>
        <v/>
      </c>
      <c r="J28" t="str">
        <f>IF(C28="","",ROUND(C28-((((C28-$D$3)*($E$4-$E$3))/($D$4-$D$3))+$E$3),Worksheet!$N$3))</f>
        <v/>
      </c>
      <c r="K28" t="str">
        <f>IF(D28="","",ROUND(D28-((((D28-$D$3)*($E$4-$E$3))/($D$4-$D$3))+$E$3),Worksheet!$N$3))</f>
        <v/>
      </c>
      <c r="L28" t="str">
        <f>IF(E28="","",ROUND(E28-((((E28-$D$3)*($E$4-$E$3))/($D$4-$D$3))+$E$3),Worksheet!$N$3))</f>
        <v/>
      </c>
      <c r="M28" t="str">
        <f>IF(F28="","",ROUND(F28-((((F28-$D$3)*($E$4-$E$3))/($D$4-$D$3))+$E$3),Worksheet!$N$3))</f>
        <v/>
      </c>
      <c r="N28" t="str">
        <f>IF(G28="","",ROUND(G28-((((G28-$D$3)*($E$4-$E$3))/($D$4-$D$3))+$E$3),Worksheet!$N$3))</f>
        <v/>
      </c>
      <c r="O28" t="str">
        <f>IF(H28="","",ROUND(H28-((((H28-$D$3)*($E$4-$E$3))/($D$4-$D$3))+$E$3),Worksheet!$N$3))</f>
        <v/>
      </c>
    </row>
    <row r="29" spans="3:15" x14ac:dyDescent="0.25">
      <c r="C29" t="str">
        <f>IF(Worksheet!C29&lt;&gt;"",Worksheet!C29,"")</f>
        <v/>
      </c>
      <c r="D29" t="str">
        <f>IF(Worksheet!D29&lt;&gt;"",Worksheet!D29,"")</f>
        <v/>
      </c>
      <c r="E29" t="str">
        <f>IF(Worksheet!E29&lt;&gt;"",Worksheet!E29,"")</f>
        <v/>
      </c>
      <c r="F29" t="str">
        <f>IF(Worksheet!F29&lt;&gt;"",Worksheet!F29,"")</f>
        <v/>
      </c>
      <c r="G29" t="str">
        <f>IF(Worksheet!G29&lt;&gt;"",Worksheet!G29,"")</f>
        <v/>
      </c>
      <c r="H29" t="str">
        <f>IF(Worksheet!H29&lt;&gt;"",Worksheet!H29,"")</f>
        <v/>
      </c>
      <c r="J29" t="str">
        <f>IF(C29="","",ROUND(C29-((((C29-$D$3)*($E$4-$E$3))/($D$4-$D$3))+$E$3),Worksheet!$N$3))</f>
        <v/>
      </c>
      <c r="K29" t="str">
        <f>IF(D29="","",ROUND(D29-((((D29-$D$3)*($E$4-$E$3))/($D$4-$D$3))+$E$3),Worksheet!$N$3))</f>
        <v/>
      </c>
      <c r="L29" t="str">
        <f>IF(E29="","",ROUND(E29-((((E29-$D$3)*($E$4-$E$3))/($D$4-$D$3))+$E$3),Worksheet!$N$3))</f>
        <v/>
      </c>
      <c r="M29" t="str">
        <f>IF(F29="","",ROUND(F29-((((F29-$D$3)*($E$4-$E$3))/($D$4-$D$3))+$E$3),Worksheet!$N$3))</f>
        <v/>
      </c>
      <c r="N29" t="str">
        <f>IF(G29="","",ROUND(G29-((((G29-$D$3)*($E$4-$E$3))/($D$4-$D$3))+$E$3),Worksheet!$N$3))</f>
        <v/>
      </c>
      <c r="O29" t="str">
        <f>IF(H29="","",ROUND(H29-((((H29-$D$3)*($E$4-$E$3))/($D$4-$D$3))+$E$3),Worksheet!$N$3))</f>
        <v/>
      </c>
    </row>
    <row r="30" spans="3:15" x14ac:dyDescent="0.25">
      <c r="C30" t="str">
        <f>IF(Worksheet!C30&lt;&gt;"",Worksheet!C30,"")</f>
        <v/>
      </c>
      <c r="D30" t="str">
        <f>IF(Worksheet!D30&lt;&gt;"",Worksheet!D30,"")</f>
        <v/>
      </c>
      <c r="E30" t="str">
        <f>IF(Worksheet!E30&lt;&gt;"",Worksheet!E30,"")</f>
        <v/>
      </c>
      <c r="F30" t="str">
        <f>IF(Worksheet!F30&lt;&gt;"",Worksheet!F30,"")</f>
        <v/>
      </c>
      <c r="G30" t="str">
        <f>IF(Worksheet!G30&lt;&gt;"",Worksheet!G30,"")</f>
        <v/>
      </c>
      <c r="H30" t="str">
        <f>IF(Worksheet!H30&lt;&gt;"",Worksheet!H30,"")</f>
        <v/>
      </c>
      <c r="J30" t="str">
        <f>IF(C30="","",ROUND(C30-((((C30-$D$3)*($E$4-$E$3))/($D$4-$D$3))+$E$3),Worksheet!$N$3))</f>
        <v/>
      </c>
      <c r="K30" t="str">
        <f>IF(D30="","",ROUND(D30-((((D30-$D$3)*($E$4-$E$3))/($D$4-$D$3))+$E$3),Worksheet!$N$3))</f>
        <v/>
      </c>
      <c r="L30" t="str">
        <f>IF(E30="","",ROUND(E30-((((E30-$D$3)*($E$4-$E$3))/($D$4-$D$3))+$E$3),Worksheet!$N$3))</f>
        <v/>
      </c>
      <c r="M30" t="str">
        <f>IF(F30="","",ROUND(F30-((((F30-$D$3)*($E$4-$E$3))/($D$4-$D$3))+$E$3),Worksheet!$N$3))</f>
        <v/>
      </c>
      <c r="N30" t="str">
        <f>IF(G30="","",ROUND(G30-((((G30-$D$3)*($E$4-$E$3))/($D$4-$D$3))+$E$3),Worksheet!$N$3))</f>
        <v/>
      </c>
      <c r="O30" t="str">
        <f>IF(H30="","",ROUND(H30-((((H30-$D$3)*($E$4-$E$3))/($D$4-$D$3))+$E$3),Worksheet!$N$3))</f>
        <v/>
      </c>
    </row>
    <row r="31" spans="3:15" x14ac:dyDescent="0.25">
      <c r="C31" t="str">
        <f>IF(Worksheet!C31&lt;&gt;"",Worksheet!C31,"")</f>
        <v/>
      </c>
      <c r="D31" t="str">
        <f>IF(Worksheet!D31&lt;&gt;"",Worksheet!D31,"")</f>
        <v/>
      </c>
      <c r="E31" t="str">
        <f>IF(Worksheet!E31&lt;&gt;"",Worksheet!E31,"")</f>
        <v/>
      </c>
      <c r="F31" t="str">
        <f>IF(Worksheet!F31&lt;&gt;"",Worksheet!F31,"")</f>
        <v/>
      </c>
      <c r="G31" t="str">
        <f>IF(Worksheet!G31&lt;&gt;"",Worksheet!G31,"")</f>
        <v/>
      </c>
      <c r="H31" t="str">
        <f>IF(Worksheet!H31&lt;&gt;"",Worksheet!H31,"")</f>
        <v/>
      </c>
      <c r="J31" t="str">
        <f>IF(C31="","",ROUND(C31-((((C31-$D$3)*($E$4-$E$3))/($D$4-$D$3))+$E$3),Worksheet!$N$3))</f>
        <v/>
      </c>
      <c r="K31" t="str">
        <f>IF(D31="","",ROUND(D31-((((D31-$D$3)*($E$4-$E$3))/($D$4-$D$3))+$E$3),Worksheet!$N$3))</f>
        <v/>
      </c>
      <c r="L31" t="str">
        <f>IF(E31="","",ROUND(E31-((((E31-$D$3)*($E$4-$E$3))/($D$4-$D$3))+$E$3),Worksheet!$N$3))</f>
        <v/>
      </c>
      <c r="M31" t="str">
        <f>IF(F31="","",ROUND(F31-((((F31-$D$3)*($E$4-$E$3))/($D$4-$D$3))+$E$3),Worksheet!$N$3))</f>
        <v/>
      </c>
      <c r="N31" t="str">
        <f>IF(G31="","",ROUND(G31-((((G31-$D$3)*($E$4-$E$3))/($D$4-$D$3))+$E$3),Worksheet!$N$3))</f>
        <v/>
      </c>
      <c r="O31" t="str">
        <f>IF(H31="","",ROUND(H31-((((H31-$D$3)*($E$4-$E$3))/($D$4-$D$3))+$E$3),Worksheet!$N$3))</f>
        <v/>
      </c>
    </row>
    <row r="32" spans="3:15" x14ac:dyDescent="0.25">
      <c r="C32" t="str">
        <f>IF(Worksheet!C32&lt;&gt;"",Worksheet!C32,"")</f>
        <v/>
      </c>
      <c r="D32" t="str">
        <f>IF(Worksheet!D32&lt;&gt;"",Worksheet!D32,"")</f>
        <v/>
      </c>
      <c r="E32" t="str">
        <f>IF(Worksheet!E32&lt;&gt;"",Worksheet!E32,"")</f>
        <v/>
      </c>
      <c r="F32" t="str">
        <f>IF(Worksheet!F32&lt;&gt;"",Worksheet!F32,"")</f>
        <v/>
      </c>
      <c r="G32" t="str">
        <f>IF(Worksheet!G32&lt;&gt;"",Worksheet!G32,"")</f>
        <v/>
      </c>
      <c r="H32" t="str">
        <f>IF(Worksheet!H32&lt;&gt;"",Worksheet!H32,"")</f>
        <v/>
      </c>
      <c r="J32" t="str">
        <f>IF(C32="","",ROUND(C32-((((C32-$D$3)*($E$4-$E$3))/($D$4-$D$3))+$E$3),Worksheet!$N$3))</f>
        <v/>
      </c>
      <c r="K32" t="str">
        <f>IF(D32="","",ROUND(D32-((((D32-$D$3)*($E$4-$E$3))/($D$4-$D$3))+$E$3),Worksheet!$N$3))</f>
        <v/>
      </c>
      <c r="L32" t="str">
        <f>IF(E32="","",ROUND(E32-((((E32-$D$3)*($E$4-$E$3))/($D$4-$D$3))+$E$3),Worksheet!$N$3))</f>
        <v/>
      </c>
      <c r="M32" t="str">
        <f>IF(F32="","",ROUND(F32-((((F32-$D$3)*($E$4-$E$3))/($D$4-$D$3))+$E$3),Worksheet!$N$3))</f>
        <v/>
      </c>
      <c r="N32" t="str">
        <f>IF(G32="","",ROUND(G32-((((G32-$D$3)*($E$4-$E$3))/($D$4-$D$3))+$E$3),Worksheet!$N$3))</f>
        <v/>
      </c>
      <c r="O32" t="str">
        <f>IF(H32="","",ROUND(H32-((((H32-$D$3)*($E$4-$E$3))/($D$4-$D$3))+$E$3),Worksheet!$N$3))</f>
        <v/>
      </c>
    </row>
    <row r="33" spans="3:15" x14ac:dyDescent="0.25">
      <c r="C33" t="str">
        <f>IF(Worksheet!C33&lt;&gt;"",Worksheet!C33,"")</f>
        <v/>
      </c>
      <c r="D33" t="str">
        <f>IF(Worksheet!D33&lt;&gt;"",Worksheet!D33,"")</f>
        <v/>
      </c>
      <c r="E33" t="str">
        <f>IF(Worksheet!E33&lt;&gt;"",Worksheet!E33,"")</f>
        <v/>
      </c>
      <c r="F33" t="str">
        <f>IF(Worksheet!F33&lt;&gt;"",Worksheet!F33,"")</f>
        <v/>
      </c>
      <c r="G33" t="str">
        <f>IF(Worksheet!G33&lt;&gt;"",Worksheet!G33,"")</f>
        <v/>
      </c>
      <c r="H33" t="str">
        <f>IF(Worksheet!H33&lt;&gt;"",Worksheet!H33,"")</f>
        <v/>
      </c>
      <c r="J33" t="str">
        <f>IF(C33="","",ROUND(C33-((((C33-$D$3)*($E$4-$E$3))/($D$4-$D$3))+$E$3),Worksheet!$N$3))</f>
        <v/>
      </c>
      <c r="K33" t="str">
        <f>IF(D33="","",ROUND(D33-((((D33-$D$3)*($E$4-$E$3))/($D$4-$D$3))+$E$3),Worksheet!$N$3))</f>
        <v/>
      </c>
      <c r="L33" t="str">
        <f>IF(E33="","",ROUND(E33-((((E33-$D$3)*($E$4-$E$3))/($D$4-$D$3))+$E$3),Worksheet!$N$3))</f>
        <v/>
      </c>
      <c r="M33" t="str">
        <f>IF(F33="","",ROUND(F33-((((F33-$D$3)*($E$4-$E$3))/($D$4-$D$3))+$E$3),Worksheet!$N$3))</f>
        <v/>
      </c>
      <c r="N33" t="str">
        <f>IF(G33="","",ROUND(G33-((((G33-$D$3)*($E$4-$E$3))/($D$4-$D$3))+$E$3),Worksheet!$N$3))</f>
        <v/>
      </c>
      <c r="O33" t="str">
        <f>IF(H33="","",ROUND(H33-((((H33-$D$3)*($E$4-$E$3))/($D$4-$D$3))+$E$3),Worksheet!$N$3))</f>
        <v/>
      </c>
    </row>
    <row r="34" spans="3:15" x14ac:dyDescent="0.25">
      <c r="C34" t="str">
        <f>IF(Worksheet!C34&lt;&gt;"",Worksheet!C34,"")</f>
        <v/>
      </c>
      <c r="D34" t="str">
        <f>IF(Worksheet!D34&lt;&gt;"",Worksheet!D34,"")</f>
        <v/>
      </c>
      <c r="E34" t="str">
        <f>IF(Worksheet!E34&lt;&gt;"",Worksheet!E34,"")</f>
        <v/>
      </c>
      <c r="F34" t="str">
        <f>IF(Worksheet!F34&lt;&gt;"",Worksheet!F34,"")</f>
        <v/>
      </c>
      <c r="G34" t="str">
        <f>IF(Worksheet!G34&lt;&gt;"",Worksheet!G34,"")</f>
        <v/>
      </c>
      <c r="H34" t="str">
        <f>IF(Worksheet!H34&lt;&gt;"",Worksheet!H34,"")</f>
        <v/>
      </c>
      <c r="J34" t="str">
        <f>IF(C34="","",ROUND(C34-((((C34-$D$3)*($E$4-$E$3))/($D$4-$D$3))+$E$3),Worksheet!$N$3))</f>
        <v/>
      </c>
      <c r="K34" t="str">
        <f>IF(D34="","",ROUND(D34-((((D34-$D$3)*($E$4-$E$3))/($D$4-$D$3))+$E$3),Worksheet!$N$3))</f>
        <v/>
      </c>
      <c r="L34" t="str">
        <f>IF(E34="","",ROUND(E34-((((E34-$D$3)*($E$4-$E$3))/($D$4-$D$3))+$E$3),Worksheet!$N$3))</f>
        <v/>
      </c>
      <c r="M34" t="str">
        <f>IF(F34="","",ROUND(F34-((((F34-$D$3)*($E$4-$E$3))/($D$4-$D$3))+$E$3),Worksheet!$N$3))</f>
        <v/>
      </c>
      <c r="N34" t="str">
        <f>IF(G34="","",ROUND(G34-((((G34-$D$3)*($E$4-$E$3))/($D$4-$D$3))+$E$3),Worksheet!$N$3))</f>
        <v/>
      </c>
      <c r="O34" t="str">
        <f>IF(H34="","",ROUND(H34-((((H34-$D$3)*($E$4-$E$3))/($D$4-$D$3))+$E$3),Worksheet!$N$3))</f>
        <v/>
      </c>
    </row>
    <row r="35" spans="3:15" x14ac:dyDescent="0.25">
      <c r="C35" t="str">
        <f>IF(Worksheet!C35&lt;&gt;"",Worksheet!C35,"")</f>
        <v/>
      </c>
      <c r="D35" t="str">
        <f>IF(Worksheet!D35&lt;&gt;"",Worksheet!D35,"")</f>
        <v/>
      </c>
      <c r="E35" t="str">
        <f>IF(Worksheet!E35&lt;&gt;"",Worksheet!E35,"")</f>
        <v/>
      </c>
      <c r="F35" t="str">
        <f>IF(Worksheet!F35&lt;&gt;"",Worksheet!F35,"")</f>
        <v/>
      </c>
      <c r="G35" t="str">
        <f>IF(Worksheet!G35&lt;&gt;"",Worksheet!G35,"")</f>
        <v/>
      </c>
      <c r="H35" t="str">
        <f>IF(Worksheet!H35&lt;&gt;"",Worksheet!H35,"")</f>
        <v/>
      </c>
      <c r="J35" t="str">
        <f>IF(C35="","",ROUND(C35-((((C35-$D$3)*($E$4-$E$3))/($D$4-$D$3))+$E$3),Worksheet!$N$3))</f>
        <v/>
      </c>
      <c r="K35" t="str">
        <f>IF(D35="","",ROUND(D35-((((D35-$D$3)*($E$4-$E$3))/($D$4-$D$3))+$E$3),Worksheet!$N$3))</f>
        <v/>
      </c>
      <c r="L35" t="str">
        <f>IF(E35="","",ROUND(E35-((((E35-$D$3)*($E$4-$E$3))/($D$4-$D$3))+$E$3),Worksheet!$N$3))</f>
        <v/>
      </c>
      <c r="M35" t="str">
        <f>IF(F35="","",ROUND(F35-((((F35-$D$3)*($E$4-$E$3))/($D$4-$D$3))+$E$3),Worksheet!$N$3))</f>
        <v/>
      </c>
      <c r="N35" t="str">
        <f>IF(G35="","",ROUND(G35-((((G35-$D$3)*($E$4-$E$3))/($D$4-$D$3))+$E$3),Worksheet!$N$3))</f>
        <v/>
      </c>
      <c r="O35" t="str">
        <f>IF(H35="","",ROUND(H35-((((H35-$D$3)*($E$4-$E$3))/($D$4-$D$3))+$E$3),Worksheet!$N$3))</f>
        <v/>
      </c>
    </row>
    <row r="36" spans="3:15" x14ac:dyDescent="0.25">
      <c r="C36" t="str">
        <f>IF(Worksheet!C36&lt;&gt;"",Worksheet!C36,"")</f>
        <v/>
      </c>
      <c r="D36" t="str">
        <f>IF(Worksheet!D36&lt;&gt;"",Worksheet!D36,"")</f>
        <v/>
      </c>
      <c r="E36" t="str">
        <f>IF(Worksheet!E36&lt;&gt;"",Worksheet!E36,"")</f>
        <v/>
      </c>
      <c r="F36" t="str">
        <f>IF(Worksheet!F36&lt;&gt;"",Worksheet!F36,"")</f>
        <v/>
      </c>
      <c r="G36" t="str">
        <f>IF(Worksheet!G36&lt;&gt;"",Worksheet!G36,"")</f>
        <v/>
      </c>
      <c r="H36" t="str">
        <f>IF(Worksheet!H36&lt;&gt;"",Worksheet!H36,"")</f>
        <v/>
      </c>
      <c r="J36" t="str">
        <f>IF(C36="","",ROUND(C36-((((C36-$D$3)*($E$4-$E$3))/($D$4-$D$3))+$E$3),Worksheet!$N$3))</f>
        <v/>
      </c>
      <c r="K36" t="str">
        <f>IF(D36="","",ROUND(D36-((((D36-$D$3)*($E$4-$E$3))/($D$4-$D$3))+$E$3),Worksheet!$N$3))</f>
        <v/>
      </c>
      <c r="L36" t="str">
        <f>IF(E36="","",ROUND(E36-((((E36-$D$3)*($E$4-$E$3))/($D$4-$D$3))+$E$3),Worksheet!$N$3))</f>
        <v/>
      </c>
      <c r="M36" t="str">
        <f>IF(F36="","",ROUND(F36-((((F36-$D$3)*($E$4-$E$3))/($D$4-$D$3))+$E$3),Worksheet!$N$3))</f>
        <v/>
      </c>
      <c r="N36" t="str">
        <f>IF(G36="","",ROUND(G36-((((G36-$D$3)*($E$4-$E$3))/($D$4-$D$3))+$E$3),Worksheet!$N$3))</f>
        <v/>
      </c>
      <c r="O36" t="str">
        <f>IF(H36="","",ROUND(H36-((((H36-$D$3)*($E$4-$E$3))/($D$4-$D$3))+$E$3),Worksheet!$N$3))</f>
        <v/>
      </c>
    </row>
    <row r="37" spans="3:15" x14ac:dyDescent="0.25">
      <c r="C37" t="str">
        <f>IF(Worksheet!C37&lt;&gt;"",Worksheet!C37,"")</f>
        <v/>
      </c>
      <c r="D37" t="str">
        <f>IF(Worksheet!D37&lt;&gt;"",Worksheet!D37,"")</f>
        <v/>
      </c>
      <c r="E37" t="str">
        <f>IF(Worksheet!E37&lt;&gt;"",Worksheet!E37,"")</f>
        <v/>
      </c>
      <c r="F37" t="str">
        <f>IF(Worksheet!F37&lt;&gt;"",Worksheet!F37,"")</f>
        <v/>
      </c>
      <c r="G37" t="str">
        <f>IF(Worksheet!G37&lt;&gt;"",Worksheet!G37,"")</f>
        <v/>
      </c>
      <c r="H37" t="str">
        <f>IF(Worksheet!H37&lt;&gt;"",Worksheet!H37,"")</f>
        <v/>
      </c>
      <c r="J37" t="str">
        <f>IF(C37="","",ROUND(C37-((((C37-$D$3)*($E$4-$E$3))/($D$4-$D$3))+$E$3),Worksheet!$N$3))</f>
        <v/>
      </c>
      <c r="K37" t="str">
        <f>IF(D37="","",ROUND(D37-((((D37-$D$3)*($E$4-$E$3))/($D$4-$D$3))+$E$3),Worksheet!$N$3))</f>
        <v/>
      </c>
      <c r="L37" t="str">
        <f>IF(E37="","",ROUND(E37-((((E37-$D$3)*($E$4-$E$3))/($D$4-$D$3))+$E$3),Worksheet!$N$3))</f>
        <v/>
      </c>
      <c r="M37" t="str">
        <f>IF(F37="","",ROUND(F37-((((F37-$D$3)*($E$4-$E$3))/($D$4-$D$3))+$E$3),Worksheet!$N$3))</f>
        <v/>
      </c>
      <c r="N37" t="str">
        <f>IF(G37="","",ROUND(G37-((((G37-$D$3)*($E$4-$E$3))/($D$4-$D$3))+$E$3),Worksheet!$N$3))</f>
        <v/>
      </c>
      <c r="O37" t="str">
        <f>IF(H37="","",ROUND(H37-((((H37-$D$3)*($E$4-$E$3))/($D$4-$D$3))+$E$3),Worksheet!$N$3))</f>
        <v/>
      </c>
    </row>
    <row r="38" spans="3:15" x14ac:dyDescent="0.25">
      <c r="C38" t="str">
        <f>IF(Worksheet!C38&lt;&gt;"",Worksheet!C38,"")</f>
        <v/>
      </c>
      <c r="D38" t="str">
        <f>IF(Worksheet!D38&lt;&gt;"",Worksheet!D38,"")</f>
        <v/>
      </c>
      <c r="E38" t="str">
        <f>IF(Worksheet!E38&lt;&gt;"",Worksheet!E38,"")</f>
        <v/>
      </c>
      <c r="F38" t="str">
        <f>IF(Worksheet!F38&lt;&gt;"",Worksheet!F38,"")</f>
        <v/>
      </c>
      <c r="G38" t="str">
        <f>IF(Worksheet!G38&lt;&gt;"",Worksheet!G38,"")</f>
        <v/>
      </c>
      <c r="H38" t="str">
        <f>IF(Worksheet!H38&lt;&gt;"",Worksheet!H38,"")</f>
        <v/>
      </c>
      <c r="J38" t="str">
        <f>IF(C38="","",ROUND(C38-((((C38-$D$3)*($E$4-$E$3))/($D$4-$D$3))+$E$3),Worksheet!$N$3))</f>
        <v/>
      </c>
      <c r="K38" t="str">
        <f>IF(D38="","",ROUND(D38-((((D38-$D$3)*($E$4-$E$3))/($D$4-$D$3))+$E$3),Worksheet!$N$3))</f>
        <v/>
      </c>
      <c r="L38" t="str">
        <f>IF(E38="","",ROUND(E38-((((E38-$D$3)*($E$4-$E$3))/($D$4-$D$3))+$E$3),Worksheet!$N$3))</f>
        <v/>
      </c>
      <c r="M38" t="str">
        <f>IF(F38="","",ROUND(F38-((((F38-$D$3)*($E$4-$E$3))/($D$4-$D$3))+$E$3),Worksheet!$N$3))</f>
        <v/>
      </c>
      <c r="N38" t="str">
        <f>IF(G38="","",ROUND(G38-((((G38-$D$3)*($E$4-$E$3))/($D$4-$D$3))+$E$3),Worksheet!$N$3))</f>
        <v/>
      </c>
      <c r="O38" t="str">
        <f>IF(H38="","",ROUND(H38-((((H38-$D$3)*($E$4-$E$3))/($D$4-$D$3))+$E$3),Worksheet!$N$3))</f>
        <v/>
      </c>
    </row>
    <row r="39" spans="3:15" x14ac:dyDescent="0.25">
      <c r="C39" t="str">
        <f>IF(Worksheet!C39&lt;&gt;"",Worksheet!C39,"")</f>
        <v/>
      </c>
      <c r="D39" t="str">
        <f>IF(Worksheet!D39&lt;&gt;"",Worksheet!D39,"")</f>
        <v/>
      </c>
      <c r="E39" t="str">
        <f>IF(Worksheet!E39&lt;&gt;"",Worksheet!E39,"")</f>
        <v/>
      </c>
      <c r="F39" t="str">
        <f>IF(Worksheet!F39&lt;&gt;"",Worksheet!F39,"")</f>
        <v/>
      </c>
      <c r="G39" t="str">
        <f>IF(Worksheet!G39&lt;&gt;"",Worksheet!G39,"")</f>
        <v/>
      </c>
      <c r="H39" t="str">
        <f>IF(Worksheet!H39&lt;&gt;"",Worksheet!H39,"")</f>
        <v/>
      </c>
      <c r="J39" t="str">
        <f>IF(C39="","",ROUND(C39-((((C39-$D$3)*($E$4-$E$3))/($D$4-$D$3))+$E$3),Worksheet!$N$3))</f>
        <v/>
      </c>
      <c r="K39" t="str">
        <f>IF(D39="","",ROUND(D39-((((D39-$D$3)*($E$4-$E$3))/($D$4-$D$3))+$E$3),Worksheet!$N$3))</f>
        <v/>
      </c>
      <c r="L39" t="str">
        <f>IF(E39="","",ROUND(E39-((((E39-$D$3)*($E$4-$E$3))/($D$4-$D$3))+$E$3),Worksheet!$N$3))</f>
        <v/>
      </c>
      <c r="M39" t="str">
        <f>IF(F39="","",ROUND(F39-((((F39-$D$3)*($E$4-$E$3))/($D$4-$D$3))+$E$3),Worksheet!$N$3))</f>
        <v/>
      </c>
      <c r="N39" t="str">
        <f>IF(G39="","",ROUND(G39-((((G39-$D$3)*($E$4-$E$3))/($D$4-$D$3))+$E$3),Worksheet!$N$3))</f>
        <v/>
      </c>
      <c r="O39" t="str">
        <f>IF(H39="","",ROUND(H39-((((H39-$D$3)*($E$4-$E$3))/($D$4-$D$3))+$E$3),Worksheet!$N$3))</f>
        <v/>
      </c>
    </row>
    <row r="40" spans="3:15" x14ac:dyDescent="0.25">
      <c r="C40" t="str">
        <f>IF(Worksheet!C40&lt;&gt;"",Worksheet!C40,"")</f>
        <v/>
      </c>
      <c r="D40" t="str">
        <f>IF(Worksheet!D40&lt;&gt;"",Worksheet!D40,"")</f>
        <v/>
      </c>
      <c r="E40" t="str">
        <f>IF(Worksheet!E40&lt;&gt;"",Worksheet!E40,"")</f>
        <v/>
      </c>
      <c r="F40" t="str">
        <f>IF(Worksheet!F40&lt;&gt;"",Worksheet!F40,"")</f>
        <v/>
      </c>
      <c r="G40" t="str">
        <f>IF(Worksheet!G40&lt;&gt;"",Worksheet!G40,"")</f>
        <v/>
      </c>
      <c r="H40" t="str">
        <f>IF(Worksheet!H40&lt;&gt;"",Worksheet!H40,"")</f>
        <v/>
      </c>
      <c r="J40" t="str">
        <f>IF(C40="","",ROUND(C40-((((C40-$D$3)*($E$4-$E$3))/($D$4-$D$3))+$E$3),Worksheet!$N$3))</f>
        <v/>
      </c>
      <c r="K40" t="str">
        <f>IF(D40="","",ROUND(D40-((((D40-$D$3)*($E$4-$E$3))/($D$4-$D$3))+$E$3),Worksheet!$N$3))</f>
        <v/>
      </c>
      <c r="L40" t="str">
        <f>IF(E40="","",ROUND(E40-((((E40-$D$3)*($E$4-$E$3))/($D$4-$D$3))+$E$3),Worksheet!$N$3))</f>
        <v/>
      </c>
      <c r="M40" t="str">
        <f>IF(F40="","",ROUND(F40-((((F40-$D$3)*($E$4-$E$3))/($D$4-$D$3))+$E$3),Worksheet!$N$3))</f>
        <v/>
      </c>
      <c r="N40" t="str">
        <f>IF(G40="","",ROUND(G40-((((G40-$D$3)*($E$4-$E$3))/($D$4-$D$3))+$E$3),Worksheet!$N$3))</f>
        <v/>
      </c>
      <c r="O40" t="str">
        <f>IF(H40="","",ROUND(H40-((((H40-$D$3)*($E$4-$E$3))/($D$4-$D$3))+$E$3),Worksheet!$N$3))</f>
        <v/>
      </c>
    </row>
    <row r="41" spans="3:15" x14ac:dyDescent="0.25">
      <c r="C41" t="str">
        <f>IF(Worksheet!C41&lt;&gt;"",Worksheet!C41,"")</f>
        <v/>
      </c>
      <c r="D41" t="str">
        <f>IF(Worksheet!D41&lt;&gt;"",Worksheet!D41,"")</f>
        <v/>
      </c>
      <c r="E41" t="str">
        <f>IF(Worksheet!E41&lt;&gt;"",Worksheet!E41,"")</f>
        <v/>
      </c>
      <c r="F41" t="str">
        <f>IF(Worksheet!F41&lt;&gt;"",Worksheet!F41,"")</f>
        <v/>
      </c>
      <c r="G41" t="str">
        <f>IF(Worksheet!G41&lt;&gt;"",Worksheet!G41,"")</f>
        <v/>
      </c>
      <c r="H41" t="str">
        <f>IF(Worksheet!H41&lt;&gt;"",Worksheet!H41,"")</f>
        <v/>
      </c>
      <c r="J41" t="str">
        <f>IF(C41="","",ROUND(C41-((((C41-$D$3)*($E$4-$E$3))/($D$4-$D$3))+$E$3),Worksheet!$N$3))</f>
        <v/>
      </c>
      <c r="K41" t="str">
        <f>IF(D41="","",ROUND(D41-((((D41-$D$3)*($E$4-$E$3))/($D$4-$D$3))+$E$3),Worksheet!$N$3))</f>
        <v/>
      </c>
      <c r="L41" t="str">
        <f>IF(E41="","",ROUND(E41-((((E41-$D$3)*($E$4-$E$3))/($D$4-$D$3))+$E$3),Worksheet!$N$3))</f>
        <v/>
      </c>
      <c r="M41" t="str">
        <f>IF(F41="","",ROUND(F41-((((F41-$D$3)*($E$4-$E$3))/($D$4-$D$3))+$E$3),Worksheet!$N$3))</f>
        <v/>
      </c>
      <c r="N41" t="str">
        <f>IF(G41="","",ROUND(G41-((((G41-$D$3)*($E$4-$E$3))/($D$4-$D$3))+$E$3),Worksheet!$N$3))</f>
        <v/>
      </c>
      <c r="O41" t="str">
        <f>IF(H41="","",ROUND(H41-((((H41-$D$3)*($E$4-$E$3))/($D$4-$D$3))+$E$3),Worksheet!$N$3))</f>
        <v/>
      </c>
    </row>
    <row r="42" spans="3:15" x14ac:dyDescent="0.25">
      <c r="C42" t="str">
        <f>IF(Worksheet!C42&lt;&gt;"",Worksheet!C42,"")</f>
        <v/>
      </c>
      <c r="D42" t="str">
        <f>IF(Worksheet!D42&lt;&gt;"",Worksheet!D42,"")</f>
        <v/>
      </c>
      <c r="E42" t="str">
        <f>IF(Worksheet!E42&lt;&gt;"",Worksheet!E42,"")</f>
        <v/>
      </c>
      <c r="F42" t="str">
        <f>IF(Worksheet!F42&lt;&gt;"",Worksheet!F42,"")</f>
        <v/>
      </c>
      <c r="G42" t="str">
        <f>IF(Worksheet!G42&lt;&gt;"",Worksheet!G42,"")</f>
        <v/>
      </c>
      <c r="H42" t="str">
        <f>IF(Worksheet!H42&lt;&gt;"",Worksheet!H42,"")</f>
        <v/>
      </c>
      <c r="J42" t="str">
        <f>IF(C42="","",ROUND(C42-((((C42-$D$3)*($E$4-$E$3))/($D$4-$D$3))+$E$3),Worksheet!$N$3))</f>
        <v/>
      </c>
      <c r="K42" t="str">
        <f>IF(D42="","",ROUND(D42-((((D42-$D$3)*($E$4-$E$3))/($D$4-$D$3))+$E$3),Worksheet!$N$3))</f>
        <v/>
      </c>
      <c r="L42" t="str">
        <f>IF(E42="","",ROUND(E42-((((E42-$D$3)*($E$4-$E$3))/($D$4-$D$3))+$E$3),Worksheet!$N$3))</f>
        <v/>
      </c>
      <c r="M42" t="str">
        <f>IF(F42="","",ROUND(F42-((((F42-$D$3)*($E$4-$E$3))/($D$4-$D$3))+$E$3),Worksheet!$N$3))</f>
        <v/>
      </c>
      <c r="N42" t="str">
        <f>IF(G42="","",ROUND(G42-((((G42-$D$3)*($E$4-$E$3))/($D$4-$D$3))+$E$3),Worksheet!$N$3))</f>
        <v/>
      </c>
      <c r="O42" t="str">
        <f>IF(H42="","",ROUND(H42-((((H42-$D$3)*($E$4-$E$3))/($D$4-$D$3))+$E$3),Worksheet!$N$3))</f>
        <v/>
      </c>
    </row>
    <row r="43" spans="3:15" x14ac:dyDescent="0.25">
      <c r="C43" t="str">
        <f>IF(Worksheet!C43&lt;&gt;"",Worksheet!C43,"")</f>
        <v/>
      </c>
      <c r="D43" t="str">
        <f>IF(Worksheet!D43&lt;&gt;"",Worksheet!D43,"")</f>
        <v/>
      </c>
      <c r="E43" t="str">
        <f>IF(Worksheet!E43&lt;&gt;"",Worksheet!E43,"")</f>
        <v/>
      </c>
      <c r="F43" t="str">
        <f>IF(Worksheet!F43&lt;&gt;"",Worksheet!F43,"")</f>
        <v/>
      </c>
      <c r="G43" t="str">
        <f>IF(Worksheet!G43&lt;&gt;"",Worksheet!G43,"")</f>
        <v/>
      </c>
      <c r="H43" t="str">
        <f>IF(Worksheet!H43&lt;&gt;"",Worksheet!H43,"")</f>
        <v/>
      </c>
      <c r="J43" t="str">
        <f>IF(C43="","",ROUND(C43-((((C43-$D$3)*($E$4-$E$3))/($D$4-$D$3))+$E$3),Worksheet!$N$3))</f>
        <v/>
      </c>
      <c r="K43" t="str">
        <f>IF(D43="","",ROUND(D43-((((D43-$D$3)*($E$4-$E$3))/($D$4-$D$3))+$E$3),Worksheet!$N$3))</f>
        <v/>
      </c>
      <c r="L43" t="str">
        <f>IF(E43="","",ROUND(E43-((((E43-$D$3)*($E$4-$E$3))/($D$4-$D$3))+$E$3),Worksheet!$N$3))</f>
        <v/>
      </c>
      <c r="M43" t="str">
        <f>IF(F43="","",ROUND(F43-((((F43-$D$3)*($E$4-$E$3))/($D$4-$D$3))+$E$3),Worksheet!$N$3))</f>
        <v/>
      </c>
      <c r="N43" t="str">
        <f>IF(G43="","",ROUND(G43-((((G43-$D$3)*($E$4-$E$3))/($D$4-$D$3))+$E$3),Worksheet!$N$3))</f>
        <v/>
      </c>
      <c r="O43" t="str">
        <f>IF(H43="","",ROUND(H43-((((H43-$D$3)*($E$4-$E$3))/($D$4-$D$3))+$E$3),Worksheet!$N$3))</f>
        <v/>
      </c>
    </row>
    <row r="44" spans="3:15" x14ac:dyDescent="0.25">
      <c r="C44" t="str">
        <f>IF(Worksheet!C44&lt;&gt;"",Worksheet!C44,"")</f>
        <v/>
      </c>
      <c r="D44" t="str">
        <f>IF(Worksheet!D44&lt;&gt;"",Worksheet!D44,"")</f>
        <v/>
      </c>
      <c r="E44" t="str">
        <f>IF(Worksheet!E44&lt;&gt;"",Worksheet!E44,"")</f>
        <v/>
      </c>
      <c r="F44" t="str">
        <f>IF(Worksheet!F44&lt;&gt;"",Worksheet!F44,"")</f>
        <v/>
      </c>
      <c r="G44" t="str">
        <f>IF(Worksheet!G44&lt;&gt;"",Worksheet!G44,"")</f>
        <v/>
      </c>
      <c r="H44" t="str">
        <f>IF(Worksheet!H44&lt;&gt;"",Worksheet!H44,"")</f>
        <v/>
      </c>
      <c r="J44" t="str">
        <f>IF(C44="","",ROUND(C44-((((C44-$D$3)*($E$4-$E$3))/($D$4-$D$3))+$E$3),Worksheet!$N$3))</f>
        <v/>
      </c>
      <c r="K44" t="str">
        <f>IF(D44="","",ROUND(D44-((((D44-$D$3)*($E$4-$E$3))/($D$4-$D$3))+$E$3),Worksheet!$N$3))</f>
        <v/>
      </c>
      <c r="L44" t="str">
        <f>IF(E44="","",ROUND(E44-((((E44-$D$3)*($E$4-$E$3))/($D$4-$D$3))+$E$3),Worksheet!$N$3))</f>
        <v/>
      </c>
      <c r="M44" t="str">
        <f>IF(F44="","",ROUND(F44-((((F44-$D$3)*($E$4-$E$3))/($D$4-$D$3))+$E$3),Worksheet!$N$3))</f>
        <v/>
      </c>
      <c r="N44" t="str">
        <f>IF(G44="","",ROUND(G44-((((G44-$D$3)*($E$4-$E$3))/($D$4-$D$3))+$E$3),Worksheet!$N$3))</f>
        <v/>
      </c>
      <c r="O44" t="str">
        <f>IF(H44="","",ROUND(H44-((((H44-$D$3)*($E$4-$E$3))/($D$4-$D$3))+$E$3),Worksheet!$N$3))</f>
        <v/>
      </c>
    </row>
    <row r="45" spans="3:15" x14ac:dyDescent="0.25">
      <c r="C45" t="str">
        <f>IF(Worksheet!C45&lt;&gt;"",Worksheet!C45,"")</f>
        <v/>
      </c>
      <c r="D45" t="str">
        <f>IF(Worksheet!D45&lt;&gt;"",Worksheet!D45,"")</f>
        <v/>
      </c>
      <c r="E45" t="str">
        <f>IF(Worksheet!E45&lt;&gt;"",Worksheet!E45,"")</f>
        <v/>
      </c>
      <c r="F45" t="str">
        <f>IF(Worksheet!F45&lt;&gt;"",Worksheet!F45,"")</f>
        <v/>
      </c>
      <c r="G45" t="str">
        <f>IF(Worksheet!G45&lt;&gt;"",Worksheet!G45,"")</f>
        <v/>
      </c>
      <c r="H45" t="str">
        <f>IF(Worksheet!H45&lt;&gt;"",Worksheet!H45,"")</f>
        <v/>
      </c>
      <c r="J45" t="str">
        <f>IF(C45="","",ROUND(C45-((((C45-$D$3)*($E$4-$E$3))/($D$4-$D$3))+$E$3),Worksheet!$N$3))</f>
        <v/>
      </c>
      <c r="K45" t="str">
        <f>IF(D45="","",ROUND(D45-((((D45-$D$3)*($E$4-$E$3))/($D$4-$D$3))+$E$3),Worksheet!$N$3))</f>
        <v/>
      </c>
      <c r="L45" t="str">
        <f>IF(E45="","",ROUND(E45-((((E45-$D$3)*($E$4-$E$3))/($D$4-$D$3))+$E$3),Worksheet!$N$3))</f>
        <v/>
      </c>
      <c r="M45" t="str">
        <f>IF(F45="","",ROUND(F45-((((F45-$D$3)*($E$4-$E$3))/($D$4-$D$3))+$E$3),Worksheet!$N$3))</f>
        <v/>
      </c>
      <c r="N45" t="str">
        <f>IF(G45="","",ROUND(G45-((((G45-$D$3)*($E$4-$E$3))/($D$4-$D$3))+$E$3),Worksheet!$N$3))</f>
        <v/>
      </c>
      <c r="O45" t="str">
        <f>IF(H45="","",ROUND(H45-((((H45-$D$3)*($E$4-$E$3))/($D$4-$D$3))+$E$3),Worksheet!$N$3))</f>
        <v/>
      </c>
    </row>
    <row r="46" spans="3:15" x14ac:dyDescent="0.25">
      <c r="C46" t="str">
        <f>IF(Worksheet!C46&lt;&gt;"",Worksheet!C46,"")</f>
        <v/>
      </c>
      <c r="D46" t="str">
        <f>IF(Worksheet!D46&lt;&gt;"",Worksheet!D46,"")</f>
        <v/>
      </c>
      <c r="E46" t="str">
        <f>IF(Worksheet!E46&lt;&gt;"",Worksheet!E46,"")</f>
        <v/>
      </c>
      <c r="F46" t="str">
        <f>IF(Worksheet!F46&lt;&gt;"",Worksheet!F46,"")</f>
        <v/>
      </c>
      <c r="G46" t="str">
        <f>IF(Worksheet!G46&lt;&gt;"",Worksheet!G46,"")</f>
        <v/>
      </c>
      <c r="H46" t="str">
        <f>IF(Worksheet!H46&lt;&gt;"",Worksheet!H46,"")</f>
        <v/>
      </c>
      <c r="J46" t="str">
        <f>IF(C46="","",ROUND(C46-((((C46-$D$3)*($E$4-$E$3))/($D$4-$D$3))+$E$3),Worksheet!$N$3))</f>
        <v/>
      </c>
      <c r="K46" t="str">
        <f>IF(D46="","",ROUND(D46-((((D46-$D$3)*($E$4-$E$3))/($D$4-$D$3))+$E$3),Worksheet!$N$3))</f>
        <v/>
      </c>
      <c r="L46" t="str">
        <f>IF(E46="","",ROUND(E46-((((E46-$D$3)*($E$4-$E$3))/($D$4-$D$3))+$E$3),Worksheet!$N$3))</f>
        <v/>
      </c>
      <c r="M46" t="str">
        <f>IF(F46="","",ROUND(F46-((((F46-$D$3)*($E$4-$E$3))/($D$4-$D$3))+$E$3),Worksheet!$N$3))</f>
        <v/>
      </c>
      <c r="N46" t="str">
        <f>IF(G46="","",ROUND(G46-((((G46-$D$3)*($E$4-$E$3))/($D$4-$D$3))+$E$3),Worksheet!$N$3))</f>
        <v/>
      </c>
      <c r="O46" t="str">
        <f>IF(H46="","",ROUND(H46-((((H46-$D$3)*($E$4-$E$3))/($D$4-$D$3))+$E$3),Worksheet!$N$3))</f>
        <v/>
      </c>
    </row>
    <row r="47" spans="3:15" x14ac:dyDescent="0.25">
      <c r="C47" t="str">
        <f>IF(Worksheet!C47&lt;&gt;"",Worksheet!C47,"")</f>
        <v/>
      </c>
      <c r="D47" t="str">
        <f>IF(Worksheet!D47&lt;&gt;"",Worksheet!D47,"")</f>
        <v/>
      </c>
      <c r="E47" t="str">
        <f>IF(Worksheet!E47&lt;&gt;"",Worksheet!E47,"")</f>
        <v/>
      </c>
      <c r="F47" t="str">
        <f>IF(Worksheet!F47&lt;&gt;"",Worksheet!F47,"")</f>
        <v/>
      </c>
      <c r="G47" t="str">
        <f>IF(Worksheet!G47&lt;&gt;"",Worksheet!G47,"")</f>
        <v/>
      </c>
      <c r="H47" t="str">
        <f>IF(Worksheet!H47&lt;&gt;"",Worksheet!H47,"")</f>
        <v/>
      </c>
      <c r="J47" t="str">
        <f>IF(C47="","",ROUND(C47-((((C47-$D$3)*($E$4-$E$3))/($D$4-$D$3))+$E$3),Worksheet!$N$3))</f>
        <v/>
      </c>
      <c r="K47" t="str">
        <f>IF(D47="","",ROUND(D47-((((D47-$D$3)*($E$4-$E$3))/($D$4-$D$3))+$E$3),Worksheet!$N$3))</f>
        <v/>
      </c>
      <c r="L47" t="str">
        <f>IF(E47="","",ROUND(E47-((((E47-$D$3)*($E$4-$E$3))/($D$4-$D$3))+$E$3),Worksheet!$N$3))</f>
        <v/>
      </c>
      <c r="M47" t="str">
        <f>IF(F47="","",ROUND(F47-((((F47-$D$3)*($E$4-$E$3))/($D$4-$D$3))+$E$3),Worksheet!$N$3))</f>
        <v/>
      </c>
      <c r="N47" t="str">
        <f>IF(G47="","",ROUND(G47-((((G47-$D$3)*($E$4-$E$3))/($D$4-$D$3))+$E$3),Worksheet!$N$3))</f>
        <v/>
      </c>
      <c r="O47" t="str">
        <f>IF(H47="","",ROUND(H47-((((H47-$D$3)*($E$4-$E$3))/($D$4-$D$3))+$E$3),Worksheet!$N$3))</f>
        <v/>
      </c>
    </row>
    <row r="48" spans="3:15" x14ac:dyDescent="0.25">
      <c r="C48" t="str">
        <f>IF(Worksheet!C48&lt;&gt;"",Worksheet!C48,"")</f>
        <v/>
      </c>
      <c r="D48" t="str">
        <f>IF(Worksheet!D48&lt;&gt;"",Worksheet!D48,"")</f>
        <v/>
      </c>
      <c r="E48" t="str">
        <f>IF(Worksheet!E48&lt;&gt;"",Worksheet!E48,"")</f>
        <v/>
      </c>
      <c r="F48" t="str">
        <f>IF(Worksheet!F48&lt;&gt;"",Worksheet!F48,"")</f>
        <v/>
      </c>
      <c r="G48" t="str">
        <f>IF(Worksheet!G48&lt;&gt;"",Worksheet!G48,"")</f>
        <v/>
      </c>
      <c r="H48" t="str">
        <f>IF(Worksheet!H48&lt;&gt;"",Worksheet!H48,"")</f>
        <v/>
      </c>
      <c r="J48" t="str">
        <f>IF(C48="","",ROUND(C48-((((C48-$D$3)*($E$4-$E$3))/($D$4-$D$3))+$E$3),Worksheet!$N$3))</f>
        <v/>
      </c>
      <c r="K48" t="str">
        <f>IF(D48="","",ROUND(D48-((((D48-$D$3)*($E$4-$E$3))/($D$4-$D$3))+$E$3),Worksheet!$N$3))</f>
        <v/>
      </c>
      <c r="L48" t="str">
        <f>IF(E48="","",ROUND(E48-((((E48-$D$3)*($E$4-$E$3))/($D$4-$D$3))+$E$3),Worksheet!$N$3))</f>
        <v/>
      </c>
      <c r="M48" t="str">
        <f>IF(F48="","",ROUND(F48-((((F48-$D$3)*($E$4-$E$3))/($D$4-$D$3))+$E$3),Worksheet!$N$3))</f>
        <v/>
      </c>
      <c r="N48" t="str">
        <f>IF(G48="","",ROUND(G48-((((G48-$D$3)*($E$4-$E$3))/($D$4-$D$3))+$E$3),Worksheet!$N$3))</f>
        <v/>
      </c>
      <c r="O48" t="str">
        <f>IF(H48="","",ROUND(H48-((((H48-$D$3)*($E$4-$E$3))/($D$4-$D$3))+$E$3),Worksheet!$N$3))</f>
        <v/>
      </c>
    </row>
    <row r="49" spans="3:15" x14ac:dyDescent="0.25">
      <c r="C49" t="str">
        <f>IF(Worksheet!C49&lt;&gt;"",Worksheet!C49,"")</f>
        <v/>
      </c>
      <c r="D49" t="str">
        <f>IF(Worksheet!D49&lt;&gt;"",Worksheet!D49,"")</f>
        <v/>
      </c>
      <c r="E49" t="str">
        <f>IF(Worksheet!E49&lt;&gt;"",Worksheet!E49,"")</f>
        <v/>
      </c>
      <c r="F49" t="str">
        <f>IF(Worksheet!F49&lt;&gt;"",Worksheet!F49,"")</f>
        <v/>
      </c>
      <c r="G49" t="str">
        <f>IF(Worksheet!G49&lt;&gt;"",Worksheet!G49,"")</f>
        <v/>
      </c>
      <c r="H49" t="str">
        <f>IF(Worksheet!H49&lt;&gt;"",Worksheet!H49,"")</f>
        <v/>
      </c>
      <c r="J49" t="str">
        <f>IF(C49="","",ROUND(C49-((((C49-$D$3)*($E$4-$E$3))/($D$4-$D$3))+$E$3),Worksheet!$N$3))</f>
        <v/>
      </c>
      <c r="K49" t="str">
        <f>IF(D49="","",ROUND(D49-((((D49-$D$3)*($E$4-$E$3))/($D$4-$D$3))+$E$3),Worksheet!$N$3))</f>
        <v/>
      </c>
      <c r="L49" t="str">
        <f>IF(E49="","",ROUND(E49-((((E49-$D$3)*($E$4-$E$3))/($D$4-$D$3))+$E$3),Worksheet!$N$3))</f>
        <v/>
      </c>
      <c r="M49" t="str">
        <f>IF(F49="","",ROUND(F49-((((F49-$D$3)*($E$4-$E$3))/($D$4-$D$3))+$E$3),Worksheet!$N$3))</f>
        <v/>
      </c>
      <c r="N49" t="str">
        <f>IF(G49="","",ROUND(G49-((((G49-$D$3)*($E$4-$E$3))/($D$4-$D$3))+$E$3),Worksheet!$N$3))</f>
        <v/>
      </c>
      <c r="O49" t="str">
        <f>IF(H49="","",ROUND(H49-((((H49-$D$3)*($E$4-$E$3))/($D$4-$D$3))+$E$3),Worksheet!$N$3))</f>
        <v/>
      </c>
    </row>
    <row r="50" spans="3:15" x14ac:dyDescent="0.25">
      <c r="C50" t="str">
        <f>IF(Worksheet!C50&lt;&gt;"",Worksheet!C50,"")</f>
        <v/>
      </c>
      <c r="D50" t="str">
        <f>IF(Worksheet!D50&lt;&gt;"",Worksheet!D50,"")</f>
        <v/>
      </c>
      <c r="E50" t="str">
        <f>IF(Worksheet!E50&lt;&gt;"",Worksheet!E50,"")</f>
        <v/>
      </c>
      <c r="F50" t="str">
        <f>IF(Worksheet!F50&lt;&gt;"",Worksheet!F50,"")</f>
        <v/>
      </c>
      <c r="G50" t="str">
        <f>IF(Worksheet!G50&lt;&gt;"",Worksheet!G50,"")</f>
        <v/>
      </c>
      <c r="H50" t="str">
        <f>IF(Worksheet!H50&lt;&gt;"",Worksheet!H50,"")</f>
        <v/>
      </c>
      <c r="J50" t="str">
        <f>IF(C50="","",ROUND(C50-((((C50-$D$3)*($E$4-$E$3))/($D$4-$D$3))+$E$3),Worksheet!$N$3))</f>
        <v/>
      </c>
      <c r="K50" t="str">
        <f>IF(D50="","",ROUND(D50-((((D50-$D$3)*($E$4-$E$3))/($D$4-$D$3))+$E$3),Worksheet!$N$3))</f>
        <v/>
      </c>
      <c r="L50" t="str">
        <f>IF(E50="","",ROUND(E50-((((E50-$D$3)*($E$4-$E$3))/($D$4-$D$3))+$E$3),Worksheet!$N$3))</f>
        <v/>
      </c>
      <c r="M50" t="str">
        <f>IF(F50="","",ROUND(F50-((((F50-$D$3)*($E$4-$E$3))/($D$4-$D$3))+$E$3),Worksheet!$N$3))</f>
        <v/>
      </c>
      <c r="N50" t="str">
        <f>IF(G50="","",ROUND(G50-((((G50-$D$3)*($E$4-$E$3))/($D$4-$D$3))+$E$3),Worksheet!$N$3))</f>
        <v/>
      </c>
      <c r="O50" t="str">
        <f>IF(H50="","",ROUND(H50-((((H50-$D$3)*($E$4-$E$3))/($D$4-$D$3))+$E$3),Worksheet!$N$3))</f>
        <v/>
      </c>
    </row>
    <row r="51" spans="3:15" x14ac:dyDescent="0.25">
      <c r="C51" t="str">
        <f>IF(Worksheet!C51&lt;&gt;"",Worksheet!C51,"")</f>
        <v/>
      </c>
      <c r="D51" t="str">
        <f>IF(Worksheet!D51&lt;&gt;"",Worksheet!D51,"")</f>
        <v/>
      </c>
      <c r="E51" t="str">
        <f>IF(Worksheet!E51&lt;&gt;"",Worksheet!E51,"")</f>
        <v/>
      </c>
      <c r="F51" t="str">
        <f>IF(Worksheet!F51&lt;&gt;"",Worksheet!F51,"")</f>
        <v/>
      </c>
      <c r="G51" t="str">
        <f>IF(Worksheet!G51&lt;&gt;"",Worksheet!G51,"")</f>
        <v/>
      </c>
      <c r="H51" t="str">
        <f>IF(Worksheet!H51&lt;&gt;"",Worksheet!H51,"")</f>
        <v/>
      </c>
      <c r="J51" t="str">
        <f>IF(C51="","",ROUND(C51-((((C51-$D$3)*($E$4-$E$3))/($D$4-$D$3))+$E$3),Worksheet!$N$3))</f>
        <v/>
      </c>
      <c r="K51" t="str">
        <f>IF(D51="","",ROUND(D51-((((D51-$D$3)*($E$4-$E$3))/($D$4-$D$3))+$E$3),Worksheet!$N$3))</f>
        <v/>
      </c>
      <c r="L51" t="str">
        <f>IF(E51="","",ROUND(E51-((((E51-$D$3)*($E$4-$E$3))/($D$4-$D$3))+$E$3),Worksheet!$N$3))</f>
        <v/>
      </c>
      <c r="M51" t="str">
        <f>IF(F51="","",ROUND(F51-((((F51-$D$3)*($E$4-$E$3))/($D$4-$D$3))+$E$3),Worksheet!$N$3))</f>
        <v/>
      </c>
      <c r="N51" t="str">
        <f>IF(G51="","",ROUND(G51-((((G51-$D$3)*($E$4-$E$3))/($D$4-$D$3))+$E$3),Worksheet!$N$3))</f>
        <v/>
      </c>
      <c r="O51" t="str">
        <f>IF(H51="","",ROUND(H51-((((H51-$D$3)*($E$4-$E$3))/($D$4-$D$3))+$E$3),Worksheet!$N$3))</f>
        <v/>
      </c>
    </row>
    <row r="52" spans="3:15" x14ac:dyDescent="0.25">
      <c r="C52" t="str">
        <f>IF(Worksheet!C52&lt;&gt;"",Worksheet!C52,"")</f>
        <v>Indicated Values</v>
      </c>
      <c r="D52" t="str">
        <f>IF(Worksheet!D52&lt;&gt;"",Worksheet!D52,"")</f>
        <v/>
      </c>
      <c r="E52" t="str">
        <f>IF(Worksheet!E52&lt;&gt;"",Worksheet!E52,"")</f>
        <v/>
      </c>
      <c r="F52" t="str">
        <f>IF(Worksheet!F52&lt;&gt;"",Worksheet!F52,"")</f>
        <v/>
      </c>
      <c r="G52" t="str">
        <f>IF(Worksheet!G52&lt;&gt;"",Worksheet!G52,"")</f>
        <v/>
      </c>
      <c r="H52" t="str">
        <f>IF(Worksheet!H52&lt;&gt;"",Worksheet!H52,"")</f>
        <v/>
      </c>
      <c r="J52" t="e">
        <f>IF(C52="","",ROUND(C52-((((C52-$D$3)*($E$4-$E$3))/($D$4-$D$3))+$E$3),Worksheet!$N$3))</f>
        <v>#VALUE!</v>
      </c>
      <c r="K52" t="str">
        <f>IF(D52="","",ROUND(D52-((((D52-$D$3)*($E$4-$E$3))/($D$4-$D$3))+$E$3),Worksheet!$N$3))</f>
        <v/>
      </c>
      <c r="L52" t="str">
        <f>IF(E52="","",ROUND(E52-((((E52-$D$3)*($E$4-$E$3))/($D$4-$D$3))+$E$3),Worksheet!$N$3))</f>
        <v/>
      </c>
      <c r="M52" t="str">
        <f>IF(F52="","",ROUND(F52-((((F52-$D$3)*($E$4-$E$3))/($D$4-$D$3))+$E$3),Worksheet!$N$3))</f>
        <v/>
      </c>
      <c r="N52" t="str">
        <f>IF(G52="","",ROUND(G52-((((G52-$D$3)*($E$4-$E$3))/($D$4-$D$3))+$E$3),Worksheet!$N$3))</f>
        <v/>
      </c>
      <c r="O52" t="str">
        <f>IF(H52="","",ROUND(H52-((((H52-$D$3)*($E$4-$E$3))/($D$4-$D$3))+$E$3),Worksheet!$N$3))</f>
        <v/>
      </c>
    </row>
    <row r="53" spans="3:15" x14ac:dyDescent="0.25">
      <c r="C53" t="str">
        <f>IF(Worksheet!C53&lt;&gt;"",Worksheet!C53,"")</f>
        <v>Front at 0°</v>
      </c>
      <c r="D53" t="str">
        <f>IF(Worksheet!D53&lt;&gt;"",Worksheet!D53,"")</f>
        <v>Center at 0°</v>
      </c>
      <c r="E53" t="str">
        <f>IF(Worksheet!E53&lt;&gt;"",Worksheet!E53,"")</f>
        <v>Back at 0°</v>
      </c>
      <c r="F53" t="str">
        <f>IF(Worksheet!F53&lt;&gt;"",Worksheet!F53,"")</f>
        <v>Back at 90°</v>
      </c>
      <c r="G53" t="str">
        <f>IF(Worksheet!G53&lt;&gt;"",Worksheet!G53,"")</f>
        <v>Center at 90°</v>
      </c>
      <c r="H53" t="str">
        <f>IF(Worksheet!H53&lt;&gt;"",Worksheet!H53,"")</f>
        <v>Front at 90°</v>
      </c>
      <c r="J53" t="e">
        <f>IF(C53="","",ROUND(C53-((((C53-$D$3)*($E$4-$E$3))/($D$4-$D$3))+$E$3),Worksheet!$N$3))</f>
        <v>#VALUE!</v>
      </c>
      <c r="K53" t="e">
        <f>IF(D53="","",ROUND(D53-((((D53-$D$3)*($E$4-$E$3))/($D$4-$D$3))+$E$3),Worksheet!$N$3))</f>
        <v>#VALUE!</v>
      </c>
      <c r="L53" t="e">
        <f>IF(E53="","",ROUND(E53-((((E53-$D$3)*($E$4-$E$3))/($D$4-$D$3))+$E$3),Worksheet!$N$3))</f>
        <v>#VALUE!</v>
      </c>
      <c r="M53" t="e">
        <f>IF(F53="","",ROUND(F53-((((F53-$D$3)*($E$4-$E$3))/($D$4-$D$3))+$E$3),Worksheet!$N$3))</f>
        <v>#VALUE!</v>
      </c>
      <c r="N53" t="e">
        <f>IF(G53="","",ROUND(G53-((((G53-$D$3)*($E$4-$E$3))/($D$4-$D$3))+$E$3),Worksheet!$N$3))</f>
        <v>#VALUE!</v>
      </c>
      <c r="O53" t="e">
        <f>IF(H53="","",ROUND(H53-((((H53-$D$3)*($E$4-$E$3))/($D$4-$D$3))+$E$3),Worksheet!$N$3))</f>
        <v>#VALUE!</v>
      </c>
    </row>
    <row r="54" spans="3:15" x14ac:dyDescent="0.25">
      <c r="C54" t="str">
        <f>IF(Worksheet!C54&lt;&gt;"",Worksheet!C54,"")</f>
        <v/>
      </c>
      <c r="D54" t="str">
        <f>IF(Worksheet!D54&lt;&gt;"",Worksheet!D54,"")</f>
        <v/>
      </c>
      <c r="E54" t="str">
        <f>IF(Worksheet!E54&lt;&gt;"",Worksheet!E54,"")</f>
        <v/>
      </c>
      <c r="F54" t="str">
        <f>IF(Worksheet!F54&lt;&gt;"",Worksheet!F54,"")</f>
        <v/>
      </c>
      <c r="G54" t="str">
        <f>IF(Worksheet!G54&lt;&gt;"",Worksheet!G54,"")</f>
        <v/>
      </c>
      <c r="H54" t="str">
        <f>IF(Worksheet!H54&lt;&gt;"",Worksheet!H54,"")</f>
        <v/>
      </c>
      <c r="J54" t="str">
        <f>IF(C54="","",ROUND(C54-((((C54-$D$3)*($E$4-$E$3))/($D$4-$D$3))+$E$3),Worksheet!$N$3))</f>
        <v/>
      </c>
      <c r="K54" t="str">
        <f>IF(D54="","",ROUND(D54-((((D54-$D$3)*($E$4-$E$3))/($D$4-$D$3))+$E$3),Worksheet!$N$3))</f>
        <v/>
      </c>
      <c r="L54" t="str">
        <f>IF(E54="","",ROUND(E54-((((E54-$D$3)*($E$4-$E$3))/($D$4-$D$3))+$E$3),Worksheet!$N$3))</f>
        <v/>
      </c>
      <c r="M54" t="str">
        <f>IF(F54="","",ROUND(F54-((((F54-$D$3)*($E$4-$E$3))/($D$4-$D$3))+$E$3),Worksheet!$N$3))</f>
        <v/>
      </c>
      <c r="N54" t="str">
        <f>IF(G54="","",ROUND(G54-((((G54-$D$3)*($E$4-$E$3))/($D$4-$D$3))+$E$3),Worksheet!$N$3))</f>
        <v/>
      </c>
      <c r="O54" t="str">
        <f>IF(H54="","",ROUND(H54-((((H54-$D$3)*($E$4-$E$3))/($D$4-$D$3))+$E$3),Worksheet!$N$3))</f>
        <v/>
      </c>
    </row>
    <row r="55" spans="3:15" x14ac:dyDescent="0.25">
      <c r="C55" t="str">
        <f>IF(Worksheet!C55&lt;&gt;"",Worksheet!C55,"")</f>
        <v/>
      </c>
      <c r="D55" t="str">
        <f>IF(Worksheet!D55&lt;&gt;"",Worksheet!D55,"")</f>
        <v/>
      </c>
      <c r="E55" t="str">
        <f>IF(Worksheet!E55&lt;&gt;"",Worksheet!E55,"")</f>
        <v/>
      </c>
      <c r="F55" t="str">
        <f>IF(Worksheet!F55&lt;&gt;"",Worksheet!F55,"")</f>
        <v/>
      </c>
      <c r="G55" t="str">
        <f>IF(Worksheet!G55&lt;&gt;"",Worksheet!G55,"")</f>
        <v/>
      </c>
      <c r="H55" t="str">
        <f>IF(Worksheet!H55&lt;&gt;"",Worksheet!H55,"")</f>
        <v/>
      </c>
      <c r="J55" t="str">
        <f>IF(C55="","",ROUND(C55-((((C55-$D$3)*($E$4-$E$3))/($D$4-$D$3))+$E$3),Worksheet!$N$3))</f>
        <v/>
      </c>
      <c r="K55" t="str">
        <f>IF(D55="","",ROUND(D55-((((D55-$D$3)*($E$4-$E$3))/($D$4-$D$3))+$E$3),Worksheet!$N$3))</f>
        <v/>
      </c>
      <c r="L55" t="str">
        <f>IF(E55="","",ROUND(E55-((((E55-$D$3)*($E$4-$E$3))/($D$4-$D$3))+$E$3),Worksheet!$N$3))</f>
        <v/>
      </c>
      <c r="M55" t="str">
        <f>IF(F55="","",ROUND(F55-((((F55-$D$3)*($E$4-$E$3))/($D$4-$D$3))+$E$3),Worksheet!$N$3))</f>
        <v/>
      </c>
      <c r="N55" t="str">
        <f>IF(G55="","",ROUND(G55-((((G55-$D$3)*($E$4-$E$3))/($D$4-$D$3))+$E$3),Worksheet!$N$3))</f>
        <v/>
      </c>
      <c r="O55" t="str">
        <f>IF(H55="","",ROUND(H55-((((H55-$D$3)*($E$4-$E$3))/($D$4-$D$3))+$E$3),Worksheet!$N$3))</f>
        <v/>
      </c>
    </row>
    <row r="56" spans="3:15" x14ac:dyDescent="0.25">
      <c r="C56" t="str">
        <f>IF(Worksheet!C56&lt;&gt;"",Worksheet!C56,"")</f>
        <v/>
      </c>
      <c r="D56" t="str">
        <f>IF(Worksheet!D56&lt;&gt;"",Worksheet!D56,"")</f>
        <v/>
      </c>
      <c r="E56" t="str">
        <f>IF(Worksheet!E56&lt;&gt;"",Worksheet!E56,"")</f>
        <v/>
      </c>
      <c r="F56" t="str">
        <f>IF(Worksheet!F56&lt;&gt;"",Worksheet!F56,"")</f>
        <v/>
      </c>
      <c r="G56" t="str">
        <f>IF(Worksheet!G56&lt;&gt;"",Worksheet!G56,"")</f>
        <v/>
      </c>
      <c r="H56" t="str">
        <f>IF(Worksheet!H56&lt;&gt;"",Worksheet!H56,"")</f>
        <v/>
      </c>
      <c r="J56" t="str">
        <f>IF(C56="","",ROUND(C56-((((C56-$D$3)*($E$4-$E$3))/($D$4-$D$3))+$E$3),Worksheet!$N$3))</f>
        <v/>
      </c>
      <c r="K56" t="str">
        <f>IF(D56="","",ROUND(D56-((((D56-$D$3)*($E$4-$E$3))/($D$4-$D$3))+$E$3),Worksheet!$N$3))</f>
        <v/>
      </c>
      <c r="L56" t="str">
        <f>IF(E56="","",ROUND(E56-((((E56-$D$3)*($E$4-$E$3))/($D$4-$D$3))+$E$3),Worksheet!$N$3))</f>
        <v/>
      </c>
      <c r="M56" t="str">
        <f>IF(F56="","",ROUND(F56-((((F56-$D$3)*($E$4-$E$3))/($D$4-$D$3))+$E$3),Worksheet!$N$3))</f>
        <v/>
      </c>
      <c r="N56" t="str">
        <f>IF(G56="","",ROUND(G56-((((G56-$D$3)*($E$4-$E$3))/($D$4-$D$3))+$E$3),Worksheet!$N$3))</f>
        <v/>
      </c>
      <c r="O56" t="str">
        <f>IF(H56="","",ROUND(H56-((((H56-$D$3)*($E$4-$E$3))/($D$4-$D$3))+$E$3),Worksheet!$N$3))</f>
        <v/>
      </c>
    </row>
    <row r="57" spans="3:15" x14ac:dyDescent="0.25">
      <c r="C57" t="str">
        <f>IF(Worksheet!C57&lt;&gt;"",Worksheet!C57,"")</f>
        <v/>
      </c>
      <c r="D57" t="str">
        <f>IF(Worksheet!D57&lt;&gt;"",Worksheet!D57,"")</f>
        <v/>
      </c>
      <c r="E57" t="str">
        <f>IF(Worksheet!E57&lt;&gt;"",Worksheet!E57,"")</f>
        <v/>
      </c>
      <c r="F57" t="str">
        <f>IF(Worksheet!F57&lt;&gt;"",Worksheet!F57,"")</f>
        <v/>
      </c>
      <c r="G57" t="str">
        <f>IF(Worksheet!G57&lt;&gt;"",Worksheet!G57,"")</f>
        <v/>
      </c>
      <c r="H57" t="str">
        <f>IF(Worksheet!H57&lt;&gt;"",Worksheet!H57,"")</f>
        <v/>
      </c>
      <c r="J57" t="str">
        <f>IF(C57="","",ROUND(C57-((((C57-$D$3)*($E$4-$E$3))/($D$4-$D$3))+$E$3),Worksheet!$N$3))</f>
        <v/>
      </c>
      <c r="K57" t="str">
        <f>IF(D57="","",ROUND(D57-((((D57-$D$3)*($E$4-$E$3))/($D$4-$D$3))+$E$3),Worksheet!$N$3))</f>
        <v/>
      </c>
      <c r="L57" t="str">
        <f>IF(E57="","",ROUND(E57-((((E57-$D$3)*($E$4-$E$3))/($D$4-$D$3))+$E$3),Worksheet!$N$3))</f>
        <v/>
      </c>
      <c r="M57" t="str">
        <f>IF(F57="","",ROUND(F57-((((F57-$D$3)*($E$4-$E$3))/($D$4-$D$3))+$E$3),Worksheet!$N$3))</f>
        <v/>
      </c>
      <c r="N57" t="str">
        <f>IF(G57="","",ROUND(G57-((((G57-$D$3)*($E$4-$E$3))/($D$4-$D$3))+$E$3),Worksheet!$N$3))</f>
        <v/>
      </c>
      <c r="O57" t="str">
        <f>IF(H57="","",ROUND(H57-((((H57-$D$3)*($E$4-$E$3))/($D$4-$D$3))+$E$3),Worksheet!$N$3))</f>
        <v/>
      </c>
    </row>
    <row r="58" spans="3:15" x14ac:dyDescent="0.25">
      <c r="C58" t="str">
        <f>IF(Worksheet!C58&lt;&gt;"",Worksheet!C58,"")</f>
        <v/>
      </c>
      <c r="D58" t="str">
        <f>IF(Worksheet!D58&lt;&gt;"",Worksheet!D58,"")</f>
        <v/>
      </c>
      <c r="E58" t="str">
        <f>IF(Worksheet!E58&lt;&gt;"",Worksheet!E58,"")</f>
        <v/>
      </c>
      <c r="F58" t="str">
        <f>IF(Worksheet!F58&lt;&gt;"",Worksheet!F58,"")</f>
        <v/>
      </c>
      <c r="G58" t="str">
        <f>IF(Worksheet!G58&lt;&gt;"",Worksheet!G58,"")</f>
        <v/>
      </c>
      <c r="H58" t="str">
        <f>IF(Worksheet!H58&lt;&gt;"",Worksheet!H58,"")</f>
        <v/>
      </c>
      <c r="J58" t="str">
        <f>IF(C58="","",ROUND(C58-((((C58-$D$3)*($E$4-$E$3))/($D$4-$D$3))+$E$3),Worksheet!$N$3))</f>
        <v/>
      </c>
      <c r="K58" t="str">
        <f>IF(D58="","",ROUND(D58-((((D58-$D$3)*($E$4-$E$3))/($D$4-$D$3))+$E$3),Worksheet!$N$3))</f>
        <v/>
      </c>
      <c r="L58" t="str">
        <f>IF(E58="","",ROUND(E58-((((E58-$D$3)*($E$4-$E$3))/($D$4-$D$3))+$E$3),Worksheet!$N$3))</f>
        <v/>
      </c>
      <c r="M58" t="str">
        <f>IF(F58="","",ROUND(F58-((((F58-$D$3)*($E$4-$E$3))/($D$4-$D$3))+$E$3),Worksheet!$N$3))</f>
        <v/>
      </c>
      <c r="N58" t="str">
        <f>IF(G58="","",ROUND(G58-((((G58-$D$3)*($E$4-$E$3))/($D$4-$D$3))+$E$3),Worksheet!$N$3))</f>
        <v/>
      </c>
      <c r="O58" t="str">
        <f>IF(H58="","",ROUND(H58-((((H58-$D$3)*($E$4-$E$3))/($D$4-$D$3))+$E$3),Worksheet!$N$3))</f>
        <v/>
      </c>
    </row>
    <row r="59" spans="3:15" x14ac:dyDescent="0.25">
      <c r="C59" t="str">
        <f>IF(Worksheet!C59&lt;&gt;"",Worksheet!C59,"")</f>
        <v/>
      </c>
      <c r="D59" t="str">
        <f>IF(Worksheet!D59&lt;&gt;"",Worksheet!D59,"")</f>
        <v/>
      </c>
      <c r="E59" t="str">
        <f>IF(Worksheet!E59&lt;&gt;"",Worksheet!E59,"")</f>
        <v/>
      </c>
      <c r="F59" t="str">
        <f>IF(Worksheet!F59&lt;&gt;"",Worksheet!F59,"")</f>
        <v/>
      </c>
      <c r="G59" t="str">
        <f>IF(Worksheet!G59&lt;&gt;"",Worksheet!G59,"")</f>
        <v/>
      </c>
      <c r="H59" t="str">
        <f>IF(Worksheet!H59&lt;&gt;"",Worksheet!H59,"")</f>
        <v/>
      </c>
      <c r="J59" t="str">
        <f>IF(C59="","",ROUND(C59-((((C59-$D$3)*($E$4-$E$3))/($D$4-$D$3))+$E$3),Worksheet!$N$3))</f>
        <v/>
      </c>
      <c r="K59" t="str">
        <f>IF(D59="","",ROUND(D59-((((D59-$D$3)*($E$4-$E$3))/($D$4-$D$3))+$E$3),Worksheet!$N$3))</f>
        <v/>
      </c>
      <c r="L59" t="str">
        <f>IF(E59="","",ROUND(E59-((((E59-$D$3)*($E$4-$E$3))/($D$4-$D$3))+$E$3),Worksheet!$N$3))</f>
        <v/>
      </c>
      <c r="M59" t="str">
        <f>IF(F59="","",ROUND(F59-((((F59-$D$3)*($E$4-$E$3))/($D$4-$D$3))+$E$3),Worksheet!$N$3))</f>
        <v/>
      </c>
      <c r="N59" t="str">
        <f>IF(G59="","",ROUND(G59-((((G59-$D$3)*($E$4-$E$3))/($D$4-$D$3))+$E$3),Worksheet!$N$3))</f>
        <v/>
      </c>
      <c r="O59" t="str">
        <f>IF(H59="","",ROUND(H59-((((H59-$D$3)*($E$4-$E$3))/($D$4-$D$3))+$E$3),Worksheet!$N$3))</f>
        <v/>
      </c>
    </row>
    <row r="60" spans="3:15" x14ac:dyDescent="0.25">
      <c r="C60" t="str">
        <f>IF(Worksheet!C60&lt;&gt;"",Worksheet!C60,"")</f>
        <v/>
      </c>
      <c r="D60" t="str">
        <f>IF(Worksheet!D60&lt;&gt;"",Worksheet!D60,"")</f>
        <v/>
      </c>
      <c r="E60" t="str">
        <f>IF(Worksheet!E60&lt;&gt;"",Worksheet!E60,"")</f>
        <v/>
      </c>
      <c r="F60" t="str">
        <f>IF(Worksheet!F60&lt;&gt;"",Worksheet!F60,"")</f>
        <v/>
      </c>
      <c r="G60" t="str">
        <f>IF(Worksheet!G60&lt;&gt;"",Worksheet!G60,"")</f>
        <v/>
      </c>
      <c r="H60" t="str">
        <f>IF(Worksheet!H60&lt;&gt;"",Worksheet!H60,"")</f>
        <v/>
      </c>
      <c r="J60" t="str">
        <f>IF(C60="","",ROUND(C60-((((C60-$D$3)*($E$4-$E$3))/($D$4-$D$3))+$E$3),Worksheet!$N$3))</f>
        <v/>
      </c>
      <c r="K60" t="str">
        <f>IF(D60="","",ROUND(D60-((((D60-$D$3)*($E$4-$E$3))/($D$4-$D$3))+$E$3),Worksheet!$N$3))</f>
        <v/>
      </c>
      <c r="L60" t="str">
        <f>IF(E60="","",ROUND(E60-((((E60-$D$3)*($E$4-$E$3))/($D$4-$D$3))+$E$3),Worksheet!$N$3))</f>
        <v/>
      </c>
      <c r="M60" t="str">
        <f>IF(F60="","",ROUND(F60-((((F60-$D$3)*($E$4-$E$3))/($D$4-$D$3))+$E$3),Worksheet!$N$3))</f>
        <v/>
      </c>
      <c r="N60" t="str">
        <f>IF(G60="","",ROUND(G60-((((G60-$D$3)*($E$4-$E$3))/($D$4-$D$3))+$E$3),Worksheet!$N$3))</f>
        <v/>
      </c>
      <c r="O60" t="str">
        <f>IF(H60="","",ROUND(H60-((((H60-$D$3)*($E$4-$E$3))/($D$4-$D$3))+$E$3),Worksheet!$N$3))</f>
        <v/>
      </c>
    </row>
    <row r="61" spans="3:15" x14ac:dyDescent="0.25">
      <c r="C61" t="str">
        <f>IF(Worksheet!C61&lt;&gt;"",Worksheet!C61,"")</f>
        <v/>
      </c>
      <c r="D61" t="str">
        <f>IF(Worksheet!D61&lt;&gt;"",Worksheet!D61,"")</f>
        <v/>
      </c>
      <c r="E61" t="str">
        <f>IF(Worksheet!E61&lt;&gt;"",Worksheet!E61,"")</f>
        <v/>
      </c>
      <c r="F61" t="str">
        <f>IF(Worksheet!F61&lt;&gt;"",Worksheet!F61,"")</f>
        <v/>
      </c>
      <c r="G61" t="str">
        <f>IF(Worksheet!G61&lt;&gt;"",Worksheet!G61,"")</f>
        <v/>
      </c>
      <c r="H61" t="str">
        <f>IF(Worksheet!H61&lt;&gt;"",Worksheet!H61,"")</f>
        <v/>
      </c>
      <c r="J61" t="str">
        <f>IF(C61="","",ROUND(C61-((((C61-$D$3)*($E$4-$E$3))/($D$4-$D$3))+$E$3),Worksheet!$N$3))</f>
        <v/>
      </c>
      <c r="K61" t="str">
        <f>IF(D61="","",ROUND(D61-((((D61-$D$3)*($E$4-$E$3))/($D$4-$D$3))+$E$3),Worksheet!$N$3))</f>
        <v/>
      </c>
      <c r="L61" t="str">
        <f>IF(E61="","",ROUND(E61-((((E61-$D$3)*($E$4-$E$3))/($D$4-$D$3))+$E$3),Worksheet!$N$3))</f>
        <v/>
      </c>
      <c r="M61" t="str">
        <f>IF(F61="","",ROUND(F61-((((F61-$D$3)*($E$4-$E$3))/($D$4-$D$3))+$E$3),Worksheet!$N$3))</f>
        <v/>
      </c>
      <c r="N61" t="str">
        <f>IF(G61="","",ROUND(G61-((((G61-$D$3)*($E$4-$E$3))/($D$4-$D$3))+$E$3),Worksheet!$N$3))</f>
        <v/>
      </c>
      <c r="O61" t="str">
        <f>IF(H61="","",ROUND(H61-((((H61-$D$3)*($E$4-$E$3))/($D$4-$D$3))+$E$3),Worksheet!$N$3))</f>
        <v/>
      </c>
    </row>
    <row r="62" spans="3:15" x14ac:dyDescent="0.25">
      <c r="C62" t="str">
        <f>IF(Worksheet!C62&lt;&gt;"",Worksheet!C62,"")</f>
        <v/>
      </c>
      <c r="D62" t="str">
        <f>IF(Worksheet!D62&lt;&gt;"",Worksheet!D62,"")</f>
        <v/>
      </c>
      <c r="E62" t="str">
        <f>IF(Worksheet!E62&lt;&gt;"",Worksheet!E62,"")</f>
        <v/>
      </c>
      <c r="F62" t="str">
        <f>IF(Worksheet!F62&lt;&gt;"",Worksheet!F62,"")</f>
        <v/>
      </c>
      <c r="G62" t="str">
        <f>IF(Worksheet!G62&lt;&gt;"",Worksheet!G62,"")</f>
        <v/>
      </c>
      <c r="H62" t="str">
        <f>IF(Worksheet!H62&lt;&gt;"",Worksheet!H62,"")</f>
        <v/>
      </c>
      <c r="J62" t="str">
        <f>IF(C62="","",ROUND(C62-((((C62-$D$3)*($E$4-$E$3))/($D$4-$D$3))+$E$3),Worksheet!$N$3))</f>
        <v/>
      </c>
      <c r="K62" t="str">
        <f>IF(D62="","",ROUND(D62-((((D62-$D$3)*($E$4-$E$3))/($D$4-$D$3))+$E$3),Worksheet!$N$3))</f>
        <v/>
      </c>
      <c r="L62" t="str">
        <f>IF(E62="","",ROUND(E62-((((E62-$D$3)*($E$4-$E$3))/($D$4-$D$3))+$E$3),Worksheet!$N$3))</f>
        <v/>
      </c>
      <c r="M62" t="str">
        <f>IF(F62="","",ROUND(F62-((((F62-$D$3)*($E$4-$E$3))/($D$4-$D$3))+$E$3),Worksheet!$N$3))</f>
        <v/>
      </c>
      <c r="N62" t="str">
        <f>IF(G62="","",ROUND(G62-((((G62-$D$3)*($E$4-$E$3))/($D$4-$D$3))+$E$3),Worksheet!$N$3))</f>
        <v/>
      </c>
      <c r="O62" t="str">
        <f>IF(H62="","",ROUND(H62-((((H62-$D$3)*($E$4-$E$3))/($D$4-$D$3))+$E$3),Worksheet!$N$3))</f>
        <v/>
      </c>
    </row>
    <row r="63" spans="3:15" x14ac:dyDescent="0.25">
      <c r="C63" t="str">
        <f>IF(Worksheet!C63&lt;&gt;"",Worksheet!C63,"")</f>
        <v/>
      </c>
      <c r="D63" t="str">
        <f>IF(Worksheet!D63&lt;&gt;"",Worksheet!D63,"")</f>
        <v/>
      </c>
      <c r="E63" t="str">
        <f>IF(Worksheet!E63&lt;&gt;"",Worksheet!E63,"")</f>
        <v/>
      </c>
      <c r="F63" t="str">
        <f>IF(Worksheet!F63&lt;&gt;"",Worksheet!F63,"")</f>
        <v/>
      </c>
      <c r="G63" t="str">
        <f>IF(Worksheet!G63&lt;&gt;"",Worksheet!G63,"")</f>
        <v/>
      </c>
      <c r="H63" t="str">
        <f>IF(Worksheet!H63&lt;&gt;"",Worksheet!H63,"")</f>
        <v/>
      </c>
      <c r="J63" t="str">
        <f>IF(C63="","",ROUND(C63-((((C63-$D$3)*($E$4-$E$3))/($D$4-$D$3))+$E$3),Worksheet!$N$3))</f>
        <v/>
      </c>
      <c r="K63" t="str">
        <f>IF(D63="","",ROUND(D63-((((D63-$D$3)*($E$4-$E$3))/($D$4-$D$3))+$E$3),Worksheet!$N$3))</f>
        <v/>
      </c>
      <c r="L63" t="str">
        <f>IF(E63="","",ROUND(E63-((((E63-$D$3)*($E$4-$E$3))/($D$4-$D$3))+$E$3),Worksheet!$N$3))</f>
        <v/>
      </c>
      <c r="M63" t="str">
        <f>IF(F63="","",ROUND(F63-((((F63-$D$3)*($E$4-$E$3))/($D$4-$D$3))+$E$3),Worksheet!$N$3))</f>
        <v/>
      </c>
      <c r="N63" t="str">
        <f>IF(G63="","",ROUND(G63-((((G63-$D$3)*($E$4-$E$3))/($D$4-$D$3))+$E$3),Worksheet!$N$3))</f>
        <v/>
      </c>
      <c r="O63" t="str">
        <f>IF(H63="","",ROUND(H63-((((H63-$D$3)*($E$4-$E$3))/($D$4-$D$3))+$E$3),Worksheet!$N$3))</f>
        <v/>
      </c>
    </row>
    <row r="64" spans="3:15" x14ac:dyDescent="0.25">
      <c r="C64" t="str">
        <f>IF(Worksheet!C64&lt;&gt;"",Worksheet!C64,"")</f>
        <v/>
      </c>
      <c r="D64" t="str">
        <f>IF(Worksheet!D64&lt;&gt;"",Worksheet!D64,"")</f>
        <v/>
      </c>
      <c r="E64" t="str">
        <f>IF(Worksheet!E64&lt;&gt;"",Worksheet!E64,"")</f>
        <v/>
      </c>
      <c r="F64" t="str">
        <f>IF(Worksheet!F64&lt;&gt;"",Worksheet!F64,"")</f>
        <v/>
      </c>
      <c r="G64" t="str">
        <f>IF(Worksheet!G64&lt;&gt;"",Worksheet!G64,"")</f>
        <v/>
      </c>
      <c r="H64" t="str">
        <f>IF(Worksheet!H64&lt;&gt;"",Worksheet!H64,"")</f>
        <v/>
      </c>
      <c r="J64" t="str">
        <f>IF(C64="","",ROUND(C64-((((C64-$D$3)*($E$4-$E$3))/($D$4-$D$3))+$E$3),Worksheet!$N$3))</f>
        <v/>
      </c>
      <c r="K64" t="str">
        <f>IF(D64="","",ROUND(D64-((((D64-$D$3)*($E$4-$E$3))/($D$4-$D$3))+$E$3),Worksheet!$N$3))</f>
        <v/>
      </c>
      <c r="L64" t="str">
        <f>IF(E64="","",ROUND(E64-((((E64-$D$3)*($E$4-$E$3))/($D$4-$D$3))+$E$3),Worksheet!$N$3))</f>
        <v/>
      </c>
      <c r="M64" t="str">
        <f>IF(F64="","",ROUND(F64-((((F64-$D$3)*($E$4-$E$3))/($D$4-$D$3))+$E$3),Worksheet!$N$3))</f>
        <v/>
      </c>
      <c r="N64" t="str">
        <f>IF(G64="","",ROUND(G64-((((G64-$D$3)*($E$4-$E$3))/($D$4-$D$3))+$E$3),Worksheet!$N$3))</f>
        <v/>
      </c>
      <c r="O64" t="str">
        <f>IF(H64="","",ROUND(H64-((((H64-$D$3)*($E$4-$E$3))/($D$4-$D$3))+$E$3),Worksheet!$N$3))</f>
        <v/>
      </c>
    </row>
    <row r="65" spans="3:15" x14ac:dyDescent="0.25">
      <c r="C65" t="str">
        <f>IF(Worksheet!C65&lt;&gt;"",Worksheet!C65,"")</f>
        <v/>
      </c>
      <c r="D65" t="str">
        <f>IF(Worksheet!D65&lt;&gt;"",Worksheet!D65,"")</f>
        <v/>
      </c>
      <c r="E65" t="str">
        <f>IF(Worksheet!E65&lt;&gt;"",Worksheet!E65,"")</f>
        <v/>
      </c>
      <c r="F65" t="str">
        <f>IF(Worksheet!F65&lt;&gt;"",Worksheet!F65,"")</f>
        <v/>
      </c>
      <c r="G65" t="str">
        <f>IF(Worksheet!G65&lt;&gt;"",Worksheet!G65,"")</f>
        <v/>
      </c>
      <c r="H65" t="str">
        <f>IF(Worksheet!H65&lt;&gt;"",Worksheet!H65,"")</f>
        <v/>
      </c>
      <c r="J65" t="str">
        <f>IF(C65="","",ROUND(C65-((((C65-$D$3)*($E$4-$E$3))/($D$4-$D$3))+$E$3),Worksheet!$N$3))</f>
        <v/>
      </c>
      <c r="K65" t="str">
        <f>IF(D65="","",ROUND(D65-((((D65-$D$3)*($E$4-$E$3))/($D$4-$D$3))+$E$3),Worksheet!$N$3))</f>
        <v/>
      </c>
      <c r="L65" t="str">
        <f>IF(E65="","",ROUND(E65-((((E65-$D$3)*($E$4-$E$3))/($D$4-$D$3))+$E$3),Worksheet!$N$3))</f>
        <v/>
      </c>
      <c r="M65" t="str">
        <f>IF(F65="","",ROUND(F65-((((F65-$D$3)*($E$4-$E$3))/($D$4-$D$3))+$E$3),Worksheet!$N$3))</f>
        <v/>
      </c>
      <c r="N65" t="str">
        <f>IF(G65="","",ROUND(G65-((((G65-$D$3)*($E$4-$E$3))/($D$4-$D$3))+$E$3),Worksheet!$N$3))</f>
        <v/>
      </c>
      <c r="O65" t="str">
        <f>IF(H65="","",ROUND(H65-((((H65-$D$3)*($E$4-$E$3))/($D$4-$D$3))+$E$3),Worksheet!$N$3))</f>
        <v/>
      </c>
    </row>
    <row r="66" spans="3:15" x14ac:dyDescent="0.25">
      <c r="C66" t="str">
        <f>IF(Worksheet!C66&lt;&gt;"",Worksheet!C66,"")</f>
        <v/>
      </c>
      <c r="D66" t="str">
        <f>IF(Worksheet!D66&lt;&gt;"",Worksheet!D66,"")</f>
        <v/>
      </c>
      <c r="E66" t="str">
        <f>IF(Worksheet!E66&lt;&gt;"",Worksheet!E66,"")</f>
        <v/>
      </c>
      <c r="F66" t="str">
        <f>IF(Worksheet!F66&lt;&gt;"",Worksheet!F66,"")</f>
        <v/>
      </c>
      <c r="G66" t="str">
        <f>IF(Worksheet!G66&lt;&gt;"",Worksheet!G66,"")</f>
        <v/>
      </c>
      <c r="H66" t="str">
        <f>IF(Worksheet!H66&lt;&gt;"",Worksheet!H66,"")</f>
        <v/>
      </c>
      <c r="J66" t="str">
        <f>IF(C66="","",ROUND(C66-((((C66-$D$3)*($E$4-$E$3))/($D$4-$D$3))+$E$3),Worksheet!$N$3))</f>
        <v/>
      </c>
      <c r="K66" t="str">
        <f>IF(D66="","",ROUND(D66-((((D66-$D$3)*($E$4-$E$3))/($D$4-$D$3))+$E$3),Worksheet!$N$3))</f>
        <v/>
      </c>
      <c r="L66" t="str">
        <f>IF(E66="","",ROUND(E66-((((E66-$D$3)*($E$4-$E$3))/($D$4-$D$3))+$E$3),Worksheet!$N$3))</f>
        <v/>
      </c>
      <c r="M66" t="str">
        <f>IF(F66="","",ROUND(F66-((((F66-$D$3)*($E$4-$E$3))/($D$4-$D$3))+$E$3),Worksheet!$N$3))</f>
        <v/>
      </c>
      <c r="N66" t="str">
        <f>IF(G66="","",ROUND(G66-((((G66-$D$3)*($E$4-$E$3))/($D$4-$D$3))+$E$3),Worksheet!$N$3))</f>
        <v/>
      </c>
      <c r="O66" t="str">
        <f>IF(H66="","",ROUND(H66-((((H66-$D$3)*($E$4-$E$3))/($D$4-$D$3))+$E$3),Worksheet!$N$3))</f>
        <v/>
      </c>
    </row>
    <row r="67" spans="3:15" x14ac:dyDescent="0.25">
      <c r="C67" t="str">
        <f>IF(Worksheet!C67&lt;&gt;"",Worksheet!C67,"")</f>
        <v/>
      </c>
      <c r="D67" t="str">
        <f>IF(Worksheet!D67&lt;&gt;"",Worksheet!D67,"")</f>
        <v/>
      </c>
      <c r="E67" t="str">
        <f>IF(Worksheet!E67&lt;&gt;"",Worksheet!E67,"")</f>
        <v/>
      </c>
      <c r="F67" t="str">
        <f>IF(Worksheet!F67&lt;&gt;"",Worksheet!F67,"")</f>
        <v/>
      </c>
      <c r="G67" t="str">
        <f>IF(Worksheet!G67&lt;&gt;"",Worksheet!G67,"")</f>
        <v/>
      </c>
      <c r="H67" t="str">
        <f>IF(Worksheet!H67&lt;&gt;"",Worksheet!H67,"")</f>
        <v/>
      </c>
      <c r="J67" t="str">
        <f>IF(C67="","",ROUND(C67-((((C67-$D$3)*($E$4-$E$3))/($D$4-$D$3))+$E$3),Worksheet!$N$3))</f>
        <v/>
      </c>
      <c r="K67" t="str">
        <f>IF(D67="","",ROUND(D67-((((D67-$D$3)*($E$4-$E$3))/($D$4-$D$3))+$E$3),Worksheet!$N$3))</f>
        <v/>
      </c>
      <c r="L67" t="str">
        <f>IF(E67="","",ROUND(E67-((((E67-$D$3)*($E$4-$E$3))/($D$4-$D$3))+$E$3),Worksheet!$N$3))</f>
        <v/>
      </c>
      <c r="M67" t="str">
        <f>IF(F67="","",ROUND(F67-((((F67-$D$3)*($E$4-$E$3))/($D$4-$D$3))+$E$3),Worksheet!$N$3))</f>
        <v/>
      </c>
      <c r="N67" t="str">
        <f>IF(G67="","",ROUND(G67-((((G67-$D$3)*($E$4-$E$3))/($D$4-$D$3))+$E$3),Worksheet!$N$3))</f>
        <v/>
      </c>
      <c r="O67" t="str">
        <f>IF(H67="","",ROUND(H67-((((H67-$D$3)*($E$4-$E$3))/($D$4-$D$3))+$E$3),Worksheet!$N$3))</f>
        <v/>
      </c>
    </row>
    <row r="68" spans="3:15" x14ac:dyDescent="0.25">
      <c r="C68" t="str">
        <f>IF(Worksheet!C68&lt;&gt;"",Worksheet!C68,"")</f>
        <v/>
      </c>
      <c r="D68" t="str">
        <f>IF(Worksheet!D68&lt;&gt;"",Worksheet!D68,"")</f>
        <v/>
      </c>
      <c r="E68" t="str">
        <f>IF(Worksheet!E68&lt;&gt;"",Worksheet!E68,"")</f>
        <v/>
      </c>
      <c r="F68" t="str">
        <f>IF(Worksheet!F68&lt;&gt;"",Worksheet!F68,"")</f>
        <v/>
      </c>
      <c r="G68" t="str">
        <f>IF(Worksheet!G68&lt;&gt;"",Worksheet!G68,"")</f>
        <v/>
      </c>
      <c r="H68" t="str">
        <f>IF(Worksheet!H68&lt;&gt;"",Worksheet!H68,"")</f>
        <v/>
      </c>
      <c r="J68" t="str">
        <f>IF(C68="","",ROUND(C68-((((C68-$D$3)*($E$4-$E$3))/($D$4-$D$3))+$E$3),Worksheet!$N$3))</f>
        <v/>
      </c>
      <c r="K68" t="str">
        <f>IF(D68="","",ROUND(D68-((((D68-$D$3)*($E$4-$E$3))/($D$4-$D$3))+$E$3),Worksheet!$N$3))</f>
        <v/>
      </c>
      <c r="L68" t="str">
        <f>IF(E68="","",ROUND(E68-((((E68-$D$3)*($E$4-$E$3))/($D$4-$D$3))+$E$3),Worksheet!$N$3))</f>
        <v/>
      </c>
      <c r="M68" t="str">
        <f>IF(F68="","",ROUND(F68-((((F68-$D$3)*($E$4-$E$3))/($D$4-$D$3))+$E$3),Worksheet!$N$3))</f>
        <v/>
      </c>
      <c r="N68" t="str">
        <f>IF(G68="","",ROUND(G68-((((G68-$D$3)*($E$4-$E$3))/($D$4-$D$3))+$E$3),Worksheet!$N$3))</f>
        <v/>
      </c>
      <c r="O68" t="str">
        <f>IF(H68="","",ROUND(H68-((((H68-$D$3)*($E$4-$E$3))/($D$4-$D$3))+$E$3),Worksheet!$N$3))</f>
        <v/>
      </c>
    </row>
    <row r="69" spans="3:15" x14ac:dyDescent="0.25">
      <c r="C69" t="str">
        <f>IF(Worksheet!C69&lt;&gt;"",Worksheet!C69,"")</f>
        <v/>
      </c>
      <c r="D69" t="str">
        <f>IF(Worksheet!D69&lt;&gt;"",Worksheet!D69,"")</f>
        <v/>
      </c>
      <c r="E69" t="str">
        <f>IF(Worksheet!E69&lt;&gt;"",Worksheet!E69,"")</f>
        <v/>
      </c>
      <c r="F69" t="str">
        <f>IF(Worksheet!F69&lt;&gt;"",Worksheet!F69,"")</f>
        <v/>
      </c>
      <c r="G69" t="str">
        <f>IF(Worksheet!G69&lt;&gt;"",Worksheet!G69,"")</f>
        <v/>
      </c>
      <c r="H69" t="str">
        <f>IF(Worksheet!H69&lt;&gt;"",Worksheet!H69,"")</f>
        <v/>
      </c>
      <c r="J69" t="str">
        <f>IF(C69="","",ROUND(C69-((((C69-$D$3)*($E$4-$E$3))/($D$4-$D$3))+$E$3),Worksheet!$N$3))</f>
        <v/>
      </c>
      <c r="K69" t="str">
        <f>IF(D69="","",ROUND(D69-((((D69-$D$3)*($E$4-$E$3))/($D$4-$D$3))+$E$3),Worksheet!$N$3))</f>
        <v/>
      </c>
      <c r="L69" t="str">
        <f>IF(E69="","",ROUND(E69-((((E69-$D$3)*($E$4-$E$3))/($D$4-$D$3))+$E$3),Worksheet!$N$3))</f>
        <v/>
      </c>
      <c r="M69" t="str">
        <f>IF(F69="","",ROUND(F69-((((F69-$D$3)*($E$4-$E$3))/($D$4-$D$3))+$E$3),Worksheet!$N$3))</f>
        <v/>
      </c>
      <c r="N69" t="str">
        <f>IF(G69="","",ROUND(G69-((((G69-$D$3)*($E$4-$E$3))/($D$4-$D$3))+$E$3),Worksheet!$N$3))</f>
        <v/>
      </c>
      <c r="O69" t="str">
        <f>IF(H69="","",ROUND(H69-((((H69-$D$3)*($E$4-$E$3))/($D$4-$D$3))+$E$3),Worksheet!$N$3))</f>
        <v/>
      </c>
    </row>
    <row r="70" spans="3:15" x14ac:dyDescent="0.25">
      <c r="C70" t="str">
        <f>IF(Worksheet!C70&lt;&gt;"",Worksheet!C70,"")</f>
        <v/>
      </c>
      <c r="D70" t="str">
        <f>IF(Worksheet!D70&lt;&gt;"",Worksheet!D70,"")</f>
        <v/>
      </c>
      <c r="E70" t="str">
        <f>IF(Worksheet!E70&lt;&gt;"",Worksheet!E70,"")</f>
        <v/>
      </c>
      <c r="F70" t="str">
        <f>IF(Worksheet!F70&lt;&gt;"",Worksheet!F70,"")</f>
        <v/>
      </c>
      <c r="G70" t="str">
        <f>IF(Worksheet!G70&lt;&gt;"",Worksheet!G70,"")</f>
        <v/>
      </c>
      <c r="H70" t="str">
        <f>IF(Worksheet!H70&lt;&gt;"",Worksheet!H70,"")</f>
        <v/>
      </c>
      <c r="J70" t="str">
        <f>IF(C70="","",ROUND(C70-((((C70-$D$3)*($E$4-$E$3))/($D$4-$D$3))+$E$3),Worksheet!$N$3))</f>
        <v/>
      </c>
      <c r="K70" t="str">
        <f>IF(D70="","",ROUND(D70-((((D70-$D$3)*($E$4-$E$3))/($D$4-$D$3))+$E$3),Worksheet!$N$3))</f>
        <v/>
      </c>
      <c r="L70" t="str">
        <f>IF(E70="","",ROUND(E70-((((E70-$D$3)*($E$4-$E$3))/($D$4-$D$3))+$E$3),Worksheet!$N$3))</f>
        <v/>
      </c>
      <c r="M70" t="str">
        <f>IF(F70="","",ROUND(F70-((((F70-$D$3)*($E$4-$E$3))/($D$4-$D$3))+$E$3),Worksheet!$N$3))</f>
        <v/>
      </c>
      <c r="N70" t="str">
        <f>IF(G70="","",ROUND(G70-((((G70-$D$3)*($E$4-$E$3))/($D$4-$D$3))+$E$3),Worksheet!$N$3))</f>
        <v/>
      </c>
      <c r="O70" t="str">
        <f>IF(H70="","",ROUND(H70-((((H70-$D$3)*($E$4-$E$3))/($D$4-$D$3))+$E$3),Worksheet!$N$3))</f>
        <v/>
      </c>
    </row>
    <row r="71" spans="3:15" x14ac:dyDescent="0.25">
      <c r="C71" t="str">
        <f>IF(Worksheet!C71&lt;&gt;"",Worksheet!C71,"")</f>
        <v/>
      </c>
      <c r="D71" t="str">
        <f>IF(Worksheet!D71&lt;&gt;"",Worksheet!D71,"")</f>
        <v/>
      </c>
      <c r="E71" t="str">
        <f>IF(Worksheet!E71&lt;&gt;"",Worksheet!E71,"")</f>
        <v/>
      </c>
      <c r="F71" t="str">
        <f>IF(Worksheet!F71&lt;&gt;"",Worksheet!F71,"")</f>
        <v/>
      </c>
      <c r="G71" t="str">
        <f>IF(Worksheet!G71&lt;&gt;"",Worksheet!G71,"")</f>
        <v/>
      </c>
      <c r="H71" t="str">
        <f>IF(Worksheet!H71&lt;&gt;"",Worksheet!H71,"")</f>
        <v/>
      </c>
      <c r="J71" t="str">
        <f>IF(C71="","",ROUND(C71-((((C71-$D$3)*($E$4-$E$3))/($D$4-$D$3))+$E$3),Worksheet!$N$3))</f>
        <v/>
      </c>
      <c r="K71" t="str">
        <f>IF(D71="","",ROUND(D71-((((D71-$D$3)*($E$4-$E$3))/($D$4-$D$3))+$E$3),Worksheet!$N$3))</f>
        <v/>
      </c>
      <c r="L71" t="str">
        <f>IF(E71="","",ROUND(E71-((((E71-$D$3)*($E$4-$E$3))/($D$4-$D$3))+$E$3),Worksheet!$N$3))</f>
        <v/>
      </c>
      <c r="M71" t="str">
        <f>IF(F71="","",ROUND(F71-((((F71-$D$3)*($E$4-$E$3))/($D$4-$D$3))+$E$3),Worksheet!$N$3))</f>
        <v/>
      </c>
      <c r="N71" t="str">
        <f>IF(G71="","",ROUND(G71-((((G71-$D$3)*($E$4-$E$3))/($D$4-$D$3))+$E$3),Worksheet!$N$3))</f>
        <v/>
      </c>
      <c r="O71" t="str">
        <f>IF(H71="","",ROUND(H71-((((H71-$D$3)*($E$4-$E$3))/($D$4-$D$3))+$E$3),Worksheet!$N$3))</f>
        <v/>
      </c>
    </row>
    <row r="72" spans="3:15" x14ac:dyDescent="0.25">
      <c r="C72" t="str">
        <f>IF(Worksheet!C72&lt;&gt;"",Worksheet!C72,"")</f>
        <v/>
      </c>
      <c r="D72" t="str">
        <f>IF(Worksheet!D72&lt;&gt;"",Worksheet!D72,"")</f>
        <v/>
      </c>
      <c r="E72" t="str">
        <f>IF(Worksheet!E72&lt;&gt;"",Worksheet!E72,"")</f>
        <v/>
      </c>
      <c r="F72" t="str">
        <f>IF(Worksheet!F72&lt;&gt;"",Worksheet!F72,"")</f>
        <v/>
      </c>
      <c r="G72" t="str">
        <f>IF(Worksheet!G72&lt;&gt;"",Worksheet!G72,"")</f>
        <v/>
      </c>
      <c r="H72" t="str">
        <f>IF(Worksheet!H72&lt;&gt;"",Worksheet!H72,"")</f>
        <v/>
      </c>
      <c r="J72" t="str">
        <f>IF(C72="","",ROUND(C72-((((C72-$D$3)*($E$4-$E$3))/($D$4-$D$3))+$E$3),Worksheet!$N$3))</f>
        <v/>
      </c>
      <c r="K72" t="str">
        <f>IF(D72="","",ROUND(D72-((((D72-$D$3)*($E$4-$E$3))/($D$4-$D$3))+$E$3),Worksheet!$N$3))</f>
        <v/>
      </c>
      <c r="L72" t="str">
        <f>IF(E72="","",ROUND(E72-((((E72-$D$3)*($E$4-$E$3))/($D$4-$D$3))+$E$3),Worksheet!$N$3))</f>
        <v/>
      </c>
      <c r="M72" t="str">
        <f>IF(F72="","",ROUND(F72-((((F72-$D$3)*($E$4-$E$3))/($D$4-$D$3))+$E$3),Worksheet!$N$3))</f>
        <v/>
      </c>
      <c r="N72" t="str">
        <f>IF(G72="","",ROUND(G72-((((G72-$D$3)*($E$4-$E$3))/($D$4-$D$3))+$E$3),Worksheet!$N$3))</f>
        <v/>
      </c>
      <c r="O72" t="str">
        <f>IF(H72="","",ROUND(H72-((((H72-$D$3)*($E$4-$E$3))/($D$4-$D$3))+$E$3),Worksheet!$N$3))</f>
        <v/>
      </c>
    </row>
    <row r="73" spans="3:15" x14ac:dyDescent="0.25">
      <c r="C73" t="str">
        <f>IF(Worksheet!C73&lt;&gt;"",Worksheet!C73,"")</f>
        <v/>
      </c>
      <c r="D73" t="str">
        <f>IF(Worksheet!D73&lt;&gt;"",Worksheet!D73,"")</f>
        <v/>
      </c>
      <c r="E73" t="str">
        <f>IF(Worksheet!E73&lt;&gt;"",Worksheet!E73,"")</f>
        <v/>
      </c>
      <c r="F73" t="str">
        <f>IF(Worksheet!F73&lt;&gt;"",Worksheet!F73,"")</f>
        <v/>
      </c>
      <c r="G73" t="str">
        <f>IF(Worksheet!G73&lt;&gt;"",Worksheet!G73,"")</f>
        <v/>
      </c>
      <c r="H73" t="str">
        <f>IF(Worksheet!H73&lt;&gt;"",Worksheet!H73,"")</f>
        <v/>
      </c>
      <c r="J73" t="str">
        <f>IF(C73="","",ROUND(C73-((((C73-$D$3)*($E$4-$E$3))/($D$4-$D$3))+$E$3),Worksheet!$N$3))</f>
        <v/>
      </c>
      <c r="K73" t="str">
        <f>IF(D73="","",ROUND(D73-((((D73-$D$3)*($E$4-$E$3))/($D$4-$D$3))+$E$3),Worksheet!$N$3))</f>
        <v/>
      </c>
      <c r="L73" t="str">
        <f>IF(E73="","",ROUND(E73-((((E73-$D$3)*($E$4-$E$3))/($D$4-$D$3))+$E$3),Worksheet!$N$3))</f>
        <v/>
      </c>
      <c r="M73" t="str">
        <f>IF(F73="","",ROUND(F73-((((F73-$D$3)*($E$4-$E$3))/($D$4-$D$3))+$E$3),Worksheet!$N$3))</f>
        <v/>
      </c>
      <c r="N73" t="str">
        <f>IF(G73="","",ROUND(G73-((((G73-$D$3)*($E$4-$E$3))/($D$4-$D$3))+$E$3),Worksheet!$N$3))</f>
        <v/>
      </c>
      <c r="O73" t="str">
        <f>IF(H73="","",ROUND(H73-((((H73-$D$3)*($E$4-$E$3))/($D$4-$D$3))+$E$3),Worksheet!$N$3))</f>
        <v/>
      </c>
    </row>
    <row r="74" spans="3:15" x14ac:dyDescent="0.25">
      <c r="C74" t="str">
        <f>IF(Worksheet!C74&lt;&gt;"",Worksheet!C74,"")</f>
        <v/>
      </c>
      <c r="D74" t="str">
        <f>IF(Worksheet!D74&lt;&gt;"",Worksheet!D74,"")</f>
        <v/>
      </c>
      <c r="E74" t="str">
        <f>IF(Worksheet!E74&lt;&gt;"",Worksheet!E74,"")</f>
        <v/>
      </c>
      <c r="F74" t="str">
        <f>IF(Worksheet!F74&lt;&gt;"",Worksheet!F74,"")</f>
        <v/>
      </c>
      <c r="G74" t="str">
        <f>IF(Worksheet!G74&lt;&gt;"",Worksheet!G74,"")</f>
        <v/>
      </c>
      <c r="H74" t="str">
        <f>IF(Worksheet!H74&lt;&gt;"",Worksheet!H74,"")</f>
        <v/>
      </c>
      <c r="J74" t="str">
        <f>IF(C74="","",ROUND(C74-((((C74-$D$3)*($E$4-$E$3))/($D$4-$D$3))+$E$3),Worksheet!$N$3))</f>
        <v/>
      </c>
      <c r="K74" t="str">
        <f>IF(D74="","",ROUND(D74-((((D74-$D$3)*($E$4-$E$3))/($D$4-$D$3))+$E$3),Worksheet!$N$3))</f>
        <v/>
      </c>
      <c r="L74" t="str">
        <f>IF(E74="","",ROUND(E74-((((E74-$D$3)*($E$4-$E$3))/($D$4-$D$3))+$E$3),Worksheet!$N$3))</f>
        <v/>
      </c>
      <c r="M74" t="str">
        <f>IF(F74="","",ROUND(F74-((((F74-$D$3)*($E$4-$E$3))/($D$4-$D$3))+$E$3),Worksheet!$N$3))</f>
        <v/>
      </c>
      <c r="N74" t="str">
        <f>IF(G74="","",ROUND(G74-((((G74-$D$3)*($E$4-$E$3))/($D$4-$D$3))+$E$3),Worksheet!$N$3))</f>
        <v/>
      </c>
      <c r="O74" t="str">
        <f>IF(H74="","",ROUND(H74-((((H74-$D$3)*($E$4-$E$3))/($D$4-$D$3))+$E$3),Worksheet!$N$3))</f>
        <v/>
      </c>
    </row>
    <row r="75" spans="3:15" x14ac:dyDescent="0.25">
      <c r="C75" t="str">
        <f>IF(Worksheet!C75&lt;&gt;"",Worksheet!C75,"")</f>
        <v/>
      </c>
      <c r="D75" t="str">
        <f>IF(Worksheet!D75&lt;&gt;"",Worksheet!D75,"")</f>
        <v/>
      </c>
      <c r="E75" t="str">
        <f>IF(Worksheet!E75&lt;&gt;"",Worksheet!E75,"")</f>
        <v/>
      </c>
      <c r="F75" t="str">
        <f>IF(Worksheet!F75&lt;&gt;"",Worksheet!F75,"")</f>
        <v/>
      </c>
      <c r="G75" t="str">
        <f>IF(Worksheet!G75&lt;&gt;"",Worksheet!G75,"")</f>
        <v/>
      </c>
      <c r="H75" t="str">
        <f>IF(Worksheet!H75&lt;&gt;"",Worksheet!H75,"")</f>
        <v/>
      </c>
      <c r="J75" t="str">
        <f>IF(C75="","",ROUND(C75-((((C75-$D$3)*($E$4-$E$3))/($D$4-$D$3))+$E$3),Worksheet!$N$3))</f>
        <v/>
      </c>
      <c r="K75" t="str">
        <f>IF(D75="","",ROUND(D75-((((D75-$D$3)*($E$4-$E$3))/($D$4-$D$3))+$E$3),Worksheet!$N$3))</f>
        <v/>
      </c>
      <c r="L75" t="str">
        <f>IF(E75="","",ROUND(E75-((((E75-$D$3)*($E$4-$E$3))/($D$4-$D$3))+$E$3),Worksheet!$N$3))</f>
        <v/>
      </c>
      <c r="M75" t="str">
        <f>IF(F75="","",ROUND(F75-((((F75-$D$3)*($E$4-$E$3))/($D$4-$D$3))+$E$3),Worksheet!$N$3))</f>
        <v/>
      </c>
      <c r="N75" t="str">
        <f>IF(G75="","",ROUND(G75-((((G75-$D$3)*($E$4-$E$3))/($D$4-$D$3))+$E$3),Worksheet!$N$3))</f>
        <v/>
      </c>
      <c r="O75" t="str">
        <f>IF(H75="","",ROUND(H75-((((H75-$D$3)*($E$4-$E$3))/($D$4-$D$3))+$E$3),Worksheet!$N$3))</f>
        <v/>
      </c>
    </row>
    <row r="76" spans="3:15" x14ac:dyDescent="0.25">
      <c r="C76" t="str">
        <f>IF(Worksheet!C76&lt;&gt;"",Worksheet!C76,"")</f>
        <v/>
      </c>
      <c r="D76" t="str">
        <f>IF(Worksheet!D76&lt;&gt;"",Worksheet!D76,"")</f>
        <v/>
      </c>
      <c r="E76" t="str">
        <f>IF(Worksheet!E76&lt;&gt;"",Worksheet!E76,"")</f>
        <v/>
      </c>
      <c r="F76" t="str">
        <f>IF(Worksheet!F76&lt;&gt;"",Worksheet!F76,"")</f>
        <v/>
      </c>
      <c r="G76" t="str">
        <f>IF(Worksheet!G76&lt;&gt;"",Worksheet!G76,"")</f>
        <v/>
      </c>
      <c r="H76" t="str">
        <f>IF(Worksheet!H76&lt;&gt;"",Worksheet!H76,"")</f>
        <v/>
      </c>
      <c r="J76" t="str">
        <f>IF(C76="","",ROUND(C76-((((C76-$D$3)*($E$4-$E$3))/($D$4-$D$3))+$E$3),Worksheet!$N$3))</f>
        <v/>
      </c>
      <c r="K76" t="str">
        <f>IF(D76="","",ROUND(D76-((((D76-$D$3)*($E$4-$E$3))/($D$4-$D$3))+$E$3),Worksheet!$N$3))</f>
        <v/>
      </c>
      <c r="L76" t="str">
        <f>IF(E76="","",ROUND(E76-((((E76-$D$3)*($E$4-$E$3))/($D$4-$D$3))+$E$3),Worksheet!$N$3))</f>
        <v/>
      </c>
      <c r="M76" t="str">
        <f>IF(F76="","",ROUND(F76-((((F76-$D$3)*($E$4-$E$3))/($D$4-$D$3))+$E$3),Worksheet!$N$3))</f>
        <v/>
      </c>
      <c r="N76" t="str">
        <f>IF(G76="","",ROUND(G76-((((G76-$D$3)*($E$4-$E$3))/($D$4-$D$3))+$E$3),Worksheet!$N$3))</f>
        <v/>
      </c>
      <c r="O76" t="str">
        <f>IF(H76="","",ROUND(H76-((((H76-$D$3)*($E$4-$E$3))/($D$4-$D$3))+$E$3),Worksheet!$N$3))</f>
        <v/>
      </c>
    </row>
    <row r="77" spans="3:15" x14ac:dyDescent="0.25">
      <c r="C77" t="str">
        <f>IF(Worksheet!C77&lt;&gt;"",Worksheet!C77,"")</f>
        <v/>
      </c>
      <c r="D77" t="str">
        <f>IF(Worksheet!D77&lt;&gt;"",Worksheet!D77,"")</f>
        <v/>
      </c>
      <c r="E77" t="str">
        <f>IF(Worksheet!E77&lt;&gt;"",Worksheet!E77,"")</f>
        <v/>
      </c>
      <c r="F77" t="str">
        <f>IF(Worksheet!F77&lt;&gt;"",Worksheet!F77,"")</f>
        <v/>
      </c>
      <c r="G77" t="str">
        <f>IF(Worksheet!G77&lt;&gt;"",Worksheet!G77,"")</f>
        <v/>
      </c>
      <c r="H77" t="str">
        <f>IF(Worksheet!H77&lt;&gt;"",Worksheet!H77,"")</f>
        <v/>
      </c>
      <c r="J77" t="str">
        <f>IF(C77="","",ROUND(C77-((((C77-$D$3)*($E$4-$E$3))/($D$4-$D$3))+$E$3),Worksheet!$N$3))</f>
        <v/>
      </c>
      <c r="K77" t="str">
        <f>IF(D77="","",ROUND(D77-((((D77-$D$3)*($E$4-$E$3))/($D$4-$D$3))+$E$3),Worksheet!$N$3))</f>
        <v/>
      </c>
      <c r="L77" t="str">
        <f>IF(E77="","",ROUND(E77-((((E77-$D$3)*($E$4-$E$3))/($D$4-$D$3))+$E$3),Worksheet!$N$3))</f>
        <v/>
      </c>
      <c r="M77" t="str">
        <f>IF(F77="","",ROUND(F77-((((F77-$D$3)*($E$4-$E$3))/($D$4-$D$3))+$E$3),Worksheet!$N$3))</f>
        <v/>
      </c>
      <c r="N77" t="str">
        <f>IF(G77="","",ROUND(G77-((((G77-$D$3)*($E$4-$E$3))/($D$4-$D$3))+$E$3),Worksheet!$N$3))</f>
        <v/>
      </c>
      <c r="O77" t="str">
        <f>IF(H77="","",ROUND(H77-((((H77-$D$3)*($E$4-$E$3))/($D$4-$D$3))+$E$3),Worksheet!$N$3))</f>
        <v/>
      </c>
    </row>
    <row r="78" spans="3:15" x14ac:dyDescent="0.25">
      <c r="C78" t="str">
        <f>IF(Worksheet!C78&lt;&gt;"",Worksheet!C78,"")</f>
        <v/>
      </c>
      <c r="D78" t="str">
        <f>IF(Worksheet!D78&lt;&gt;"",Worksheet!D78,"")</f>
        <v/>
      </c>
      <c r="E78" t="str">
        <f>IF(Worksheet!E78&lt;&gt;"",Worksheet!E78,"")</f>
        <v/>
      </c>
      <c r="F78" t="str">
        <f>IF(Worksheet!F78&lt;&gt;"",Worksheet!F78,"")</f>
        <v/>
      </c>
      <c r="G78" t="str">
        <f>IF(Worksheet!G78&lt;&gt;"",Worksheet!G78,"")</f>
        <v/>
      </c>
      <c r="H78" t="str">
        <f>IF(Worksheet!H78&lt;&gt;"",Worksheet!H78,"")</f>
        <v/>
      </c>
      <c r="J78" t="str">
        <f>IF(C78="","",ROUND(C78-((((C78-$D$3)*($E$4-$E$3))/($D$4-$D$3))+$E$3),Worksheet!$N$3))</f>
        <v/>
      </c>
      <c r="K78" t="str">
        <f>IF(D78="","",ROUND(D78-((((D78-$D$3)*($E$4-$E$3))/($D$4-$D$3))+$E$3),Worksheet!$N$3))</f>
        <v/>
      </c>
      <c r="L78" t="str">
        <f>IF(E78="","",ROUND(E78-((((E78-$D$3)*($E$4-$E$3))/($D$4-$D$3))+$E$3),Worksheet!$N$3))</f>
        <v/>
      </c>
      <c r="M78" t="str">
        <f>IF(F78="","",ROUND(F78-((((F78-$D$3)*($E$4-$E$3))/($D$4-$D$3))+$E$3),Worksheet!$N$3))</f>
        <v/>
      </c>
      <c r="N78" t="str">
        <f>IF(G78="","",ROUND(G78-((((G78-$D$3)*($E$4-$E$3))/($D$4-$D$3))+$E$3),Worksheet!$N$3))</f>
        <v/>
      </c>
      <c r="O78" t="str">
        <f>IF(H78="","",ROUND(H78-((((H78-$D$3)*($E$4-$E$3))/($D$4-$D$3))+$E$3),Worksheet!$N$3))</f>
        <v/>
      </c>
    </row>
    <row r="79" spans="3:15" x14ac:dyDescent="0.25">
      <c r="C79" t="str">
        <f>IF(Worksheet!C79&lt;&gt;"",Worksheet!C79,"")</f>
        <v/>
      </c>
      <c r="D79" t="str">
        <f>IF(Worksheet!D79&lt;&gt;"",Worksheet!D79,"")</f>
        <v/>
      </c>
      <c r="E79" t="str">
        <f>IF(Worksheet!E79&lt;&gt;"",Worksheet!E79,"")</f>
        <v/>
      </c>
      <c r="F79" t="str">
        <f>IF(Worksheet!F79&lt;&gt;"",Worksheet!F79,"")</f>
        <v/>
      </c>
      <c r="G79" t="str">
        <f>IF(Worksheet!G79&lt;&gt;"",Worksheet!G79,"")</f>
        <v/>
      </c>
      <c r="H79" t="str">
        <f>IF(Worksheet!H79&lt;&gt;"",Worksheet!H79,"")</f>
        <v/>
      </c>
      <c r="J79" t="str">
        <f>IF(C79="","",ROUND(C79-((((C79-$D$3)*($E$4-$E$3))/($D$4-$D$3))+$E$3),Worksheet!$N$3))</f>
        <v/>
      </c>
      <c r="K79" t="str">
        <f>IF(D79="","",ROUND(D79-((((D79-$D$3)*($E$4-$E$3))/($D$4-$D$3))+$E$3),Worksheet!$N$3))</f>
        <v/>
      </c>
      <c r="L79" t="str">
        <f>IF(E79="","",ROUND(E79-((((E79-$D$3)*($E$4-$E$3))/($D$4-$D$3))+$E$3),Worksheet!$N$3))</f>
        <v/>
      </c>
      <c r="M79" t="str">
        <f>IF(F79="","",ROUND(F79-((((F79-$D$3)*($E$4-$E$3))/($D$4-$D$3))+$E$3),Worksheet!$N$3))</f>
        <v/>
      </c>
      <c r="N79" t="str">
        <f>IF(G79="","",ROUND(G79-((((G79-$D$3)*($E$4-$E$3))/($D$4-$D$3))+$E$3),Worksheet!$N$3))</f>
        <v/>
      </c>
      <c r="O79" t="str">
        <f>IF(H79="","",ROUND(H79-((((H79-$D$3)*($E$4-$E$3))/($D$4-$D$3))+$E$3),Worksheet!$N$3))</f>
        <v/>
      </c>
    </row>
    <row r="80" spans="3:15" x14ac:dyDescent="0.25">
      <c r="C80" t="str">
        <f>IF(Worksheet!C80&lt;&gt;"",Worksheet!C80,"")</f>
        <v/>
      </c>
      <c r="D80" t="str">
        <f>IF(Worksheet!D80&lt;&gt;"",Worksheet!D80,"")</f>
        <v/>
      </c>
      <c r="E80" t="str">
        <f>IF(Worksheet!E80&lt;&gt;"",Worksheet!E80,"")</f>
        <v/>
      </c>
      <c r="F80" t="str">
        <f>IF(Worksheet!F80&lt;&gt;"",Worksheet!F80,"")</f>
        <v/>
      </c>
      <c r="G80" t="str">
        <f>IF(Worksheet!G80&lt;&gt;"",Worksheet!G80,"")</f>
        <v/>
      </c>
      <c r="H80" t="str">
        <f>IF(Worksheet!H80&lt;&gt;"",Worksheet!H80,"")</f>
        <v/>
      </c>
      <c r="J80" t="str">
        <f>IF(C80="","",ROUND(C80-((((C80-$D$3)*($E$4-$E$3))/($D$4-$D$3))+$E$3),Worksheet!$N$3))</f>
        <v/>
      </c>
      <c r="K80" t="str">
        <f>IF(D80="","",ROUND(D80-((((D80-$D$3)*($E$4-$E$3))/($D$4-$D$3))+$E$3),Worksheet!$N$3))</f>
        <v/>
      </c>
      <c r="L80" t="str">
        <f>IF(E80="","",ROUND(E80-((((E80-$D$3)*($E$4-$E$3))/($D$4-$D$3))+$E$3),Worksheet!$N$3))</f>
        <v/>
      </c>
      <c r="M80" t="str">
        <f>IF(F80="","",ROUND(F80-((((F80-$D$3)*($E$4-$E$3))/($D$4-$D$3))+$E$3),Worksheet!$N$3))</f>
        <v/>
      </c>
      <c r="N80" t="str">
        <f>IF(G80="","",ROUND(G80-((((G80-$D$3)*($E$4-$E$3))/($D$4-$D$3))+$E$3),Worksheet!$N$3))</f>
        <v/>
      </c>
      <c r="O80" t="str">
        <f>IF(H80="","",ROUND(H80-((((H80-$D$3)*($E$4-$E$3))/($D$4-$D$3))+$E$3),Worksheet!$N$3))</f>
        <v/>
      </c>
    </row>
    <row r="81" spans="3:15" x14ac:dyDescent="0.25">
      <c r="C81" t="str">
        <f>IF(Worksheet!C81&lt;&gt;"",Worksheet!C81,"")</f>
        <v/>
      </c>
      <c r="D81" t="str">
        <f>IF(Worksheet!D81&lt;&gt;"",Worksheet!D81,"")</f>
        <v/>
      </c>
      <c r="E81" t="str">
        <f>IF(Worksheet!E81&lt;&gt;"",Worksheet!E81,"")</f>
        <v/>
      </c>
      <c r="F81" t="str">
        <f>IF(Worksheet!F81&lt;&gt;"",Worksheet!F81,"")</f>
        <v/>
      </c>
      <c r="G81" t="str">
        <f>IF(Worksheet!G81&lt;&gt;"",Worksheet!G81,"")</f>
        <v/>
      </c>
      <c r="H81" t="str">
        <f>IF(Worksheet!H81&lt;&gt;"",Worksheet!H81,"")</f>
        <v/>
      </c>
      <c r="J81" t="str">
        <f>IF(C81="","",ROUND(C81-((((C81-$D$3)*($E$4-$E$3))/($D$4-$D$3))+$E$3),Worksheet!$N$3))</f>
        <v/>
      </c>
      <c r="K81" t="str">
        <f>IF(D81="","",ROUND(D81-((((D81-$D$3)*($E$4-$E$3))/($D$4-$D$3))+$E$3),Worksheet!$N$3))</f>
        <v/>
      </c>
      <c r="L81" t="str">
        <f>IF(E81="","",ROUND(E81-((((E81-$D$3)*($E$4-$E$3))/($D$4-$D$3))+$E$3),Worksheet!$N$3))</f>
        <v/>
      </c>
      <c r="M81" t="str">
        <f>IF(F81="","",ROUND(F81-((((F81-$D$3)*($E$4-$E$3))/($D$4-$D$3))+$E$3),Worksheet!$N$3))</f>
        <v/>
      </c>
      <c r="N81" t="str">
        <f>IF(G81="","",ROUND(G81-((((G81-$D$3)*($E$4-$E$3))/($D$4-$D$3))+$E$3),Worksheet!$N$3))</f>
        <v/>
      </c>
      <c r="O81" t="str">
        <f>IF(H81="","",ROUND(H81-((((H81-$D$3)*($E$4-$E$3))/($D$4-$D$3))+$E$3),Worksheet!$N$3))</f>
        <v/>
      </c>
    </row>
    <row r="82" spans="3:15" x14ac:dyDescent="0.25">
      <c r="C82" t="str">
        <f>IF(Worksheet!C82&lt;&gt;"",Worksheet!C82,"")</f>
        <v/>
      </c>
      <c r="D82" t="str">
        <f>IF(Worksheet!D82&lt;&gt;"",Worksheet!D82,"")</f>
        <v/>
      </c>
      <c r="E82" t="str">
        <f>IF(Worksheet!E82&lt;&gt;"",Worksheet!E82,"")</f>
        <v/>
      </c>
      <c r="F82" t="str">
        <f>IF(Worksheet!F82&lt;&gt;"",Worksheet!F82,"")</f>
        <v/>
      </c>
      <c r="G82" t="str">
        <f>IF(Worksheet!G82&lt;&gt;"",Worksheet!G82,"")</f>
        <v/>
      </c>
      <c r="H82" t="str">
        <f>IF(Worksheet!H82&lt;&gt;"",Worksheet!H82,"")</f>
        <v/>
      </c>
      <c r="J82" t="str">
        <f>IF(C82="","",ROUND(C82-((((C82-$D$3)*($E$4-$E$3))/($D$4-$D$3))+$E$3),Worksheet!$N$3))</f>
        <v/>
      </c>
      <c r="K82" t="str">
        <f>IF(D82="","",ROUND(D82-((((D82-$D$3)*($E$4-$E$3))/($D$4-$D$3))+$E$3),Worksheet!$N$3))</f>
        <v/>
      </c>
      <c r="L82" t="str">
        <f>IF(E82="","",ROUND(E82-((((E82-$D$3)*($E$4-$E$3))/($D$4-$D$3))+$E$3),Worksheet!$N$3))</f>
        <v/>
      </c>
      <c r="M82" t="str">
        <f>IF(F82="","",ROUND(F82-((((F82-$D$3)*($E$4-$E$3))/($D$4-$D$3))+$E$3),Worksheet!$N$3))</f>
        <v/>
      </c>
      <c r="N82" t="str">
        <f>IF(G82="","",ROUND(G82-((((G82-$D$3)*($E$4-$E$3))/($D$4-$D$3))+$E$3),Worksheet!$N$3))</f>
        <v/>
      </c>
      <c r="O82" t="str">
        <f>IF(H82="","",ROUND(H82-((((H82-$D$3)*($E$4-$E$3))/($D$4-$D$3))+$E$3),Worksheet!$N$3))</f>
        <v/>
      </c>
    </row>
    <row r="83" spans="3:15" x14ac:dyDescent="0.25">
      <c r="C83" t="str">
        <f>IF(Worksheet!C83&lt;&gt;"",Worksheet!C83,"")</f>
        <v/>
      </c>
      <c r="D83" t="str">
        <f>IF(Worksheet!D83&lt;&gt;"",Worksheet!D83,"")</f>
        <v/>
      </c>
      <c r="E83" t="str">
        <f>IF(Worksheet!E83&lt;&gt;"",Worksheet!E83,"")</f>
        <v/>
      </c>
      <c r="F83" t="str">
        <f>IF(Worksheet!F83&lt;&gt;"",Worksheet!F83,"")</f>
        <v/>
      </c>
      <c r="G83" t="str">
        <f>IF(Worksheet!G83&lt;&gt;"",Worksheet!G83,"")</f>
        <v/>
      </c>
      <c r="H83" t="str">
        <f>IF(Worksheet!H83&lt;&gt;"",Worksheet!H83,"")</f>
        <v/>
      </c>
      <c r="J83" t="str">
        <f>IF(C83="","",ROUND(C83-((((C83-$D$3)*($E$4-$E$3))/($D$4-$D$3))+$E$3),Worksheet!$N$3))</f>
        <v/>
      </c>
      <c r="K83" t="str">
        <f>IF(D83="","",ROUND(D83-((((D83-$D$3)*($E$4-$E$3))/($D$4-$D$3))+$E$3),Worksheet!$N$3))</f>
        <v/>
      </c>
      <c r="L83" t="str">
        <f>IF(E83="","",ROUND(E83-((((E83-$D$3)*($E$4-$E$3))/($D$4-$D$3))+$E$3),Worksheet!$N$3))</f>
        <v/>
      </c>
      <c r="M83" t="str">
        <f>IF(F83="","",ROUND(F83-((((F83-$D$3)*($E$4-$E$3))/($D$4-$D$3))+$E$3),Worksheet!$N$3))</f>
        <v/>
      </c>
      <c r="N83" t="str">
        <f>IF(G83="","",ROUND(G83-((((G83-$D$3)*($E$4-$E$3))/($D$4-$D$3))+$E$3),Worksheet!$N$3))</f>
        <v/>
      </c>
      <c r="O83" t="str">
        <f>IF(H83="","",ROUND(H83-((((H83-$D$3)*($E$4-$E$3))/($D$4-$D$3))+$E$3),Worksheet!$N$3))</f>
        <v/>
      </c>
    </row>
    <row r="84" spans="3:15" x14ac:dyDescent="0.25">
      <c r="C84" t="str">
        <f>IF(Worksheet!C84&lt;&gt;"",Worksheet!C84,"")</f>
        <v/>
      </c>
      <c r="D84" t="str">
        <f>IF(Worksheet!D84&lt;&gt;"",Worksheet!D84,"")</f>
        <v/>
      </c>
      <c r="E84" t="str">
        <f>IF(Worksheet!E84&lt;&gt;"",Worksheet!E84,"")</f>
        <v/>
      </c>
      <c r="F84" t="str">
        <f>IF(Worksheet!F84&lt;&gt;"",Worksheet!F84,"")</f>
        <v/>
      </c>
      <c r="G84" t="str">
        <f>IF(Worksheet!G84&lt;&gt;"",Worksheet!G84,"")</f>
        <v/>
      </c>
      <c r="H84" t="str">
        <f>IF(Worksheet!H84&lt;&gt;"",Worksheet!H84,"")</f>
        <v/>
      </c>
      <c r="J84" t="str">
        <f>IF(C84="","",ROUND(C84-((((C84-$D$3)*($E$4-$E$3))/($D$4-$D$3))+$E$3),Worksheet!$N$3))</f>
        <v/>
      </c>
      <c r="K84" t="str">
        <f>IF(D84="","",ROUND(D84-((((D84-$D$3)*($E$4-$E$3))/($D$4-$D$3))+$E$3),Worksheet!$N$3))</f>
        <v/>
      </c>
      <c r="L84" t="str">
        <f>IF(E84="","",ROUND(E84-((((E84-$D$3)*($E$4-$E$3))/($D$4-$D$3))+$E$3),Worksheet!$N$3))</f>
        <v/>
      </c>
      <c r="M84" t="str">
        <f>IF(F84="","",ROUND(F84-((((F84-$D$3)*($E$4-$E$3))/($D$4-$D$3))+$E$3),Worksheet!$N$3))</f>
        <v/>
      </c>
      <c r="N84" t="str">
        <f>IF(G84="","",ROUND(G84-((((G84-$D$3)*($E$4-$E$3))/($D$4-$D$3))+$E$3),Worksheet!$N$3))</f>
        <v/>
      </c>
      <c r="O84" t="str">
        <f>IF(H84="","",ROUND(H84-((((H84-$D$3)*($E$4-$E$3))/($D$4-$D$3))+$E$3),Worksheet!$N$3))</f>
        <v/>
      </c>
    </row>
    <row r="85" spans="3:15" x14ac:dyDescent="0.25">
      <c r="C85" t="str">
        <f>IF(Worksheet!C85&lt;&gt;"",Worksheet!C85,"")</f>
        <v/>
      </c>
      <c r="D85" t="str">
        <f>IF(Worksheet!D85&lt;&gt;"",Worksheet!D85,"")</f>
        <v/>
      </c>
      <c r="E85" t="str">
        <f>IF(Worksheet!E85&lt;&gt;"",Worksheet!E85,"")</f>
        <v/>
      </c>
      <c r="F85" t="str">
        <f>IF(Worksheet!F85&lt;&gt;"",Worksheet!F85,"")</f>
        <v/>
      </c>
      <c r="G85" t="str">
        <f>IF(Worksheet!G85&lt;&gt;"",Worksheet!G85,"")</f>
        <v/>
      </c>
      <c r="H85" t="str">
        <f>IF(Worksheet!H85&lt;&gt;"",Worksheet!H85,"")</f>
        <v/>
      </c>
      <c r="J85" t="str">
        <f>IF(C85="","",ROUND(C85-((((C85-$D$3)*($E$4-$E$3))/($D$4-$D$3))+$E$3),Worksheet!$N$3))</f>
        <v/>
      </c>
      <c r="K85" t="str">
        <f>IF(D85="","",ROUND(D85-((((D85-$D$3)*($E$4-$E$3))/($D$4-$D$3))+$E$3),Worksheet!$N$3))</f>
        <v/>
      </c>
      <c r="L85" t="str">
        <f>IF(E85="","",ROUND(E85-((((E85-$D$3)*($E$4-$E$3))/($D$4-$D$3))+$E$3),Worksheet!$N$3))</f>
        <v/>
      </c>
      <c r="M85" t="str">
        <f>IF(F85="","",ROUND(F85-((((F85-$D$3)*($E$4-$E$3))/($D$4-$D$3))+$E$3),Worksheet!$N$3))</f>
        <v/>
      </c>
      <c r="N85" t="str">
        <f>IF(G85="","",ROUND(G85-((((G85-$D$3)*($E$4-$E$3))/($D$4-$D$3))+$E$3),Worksheet!$N$3))</f>
        <v/>
      </c>
      <c r="O85" t="str">
        <f>IF(H85="","",ROUND(H85-((((H85-$D$3)*($E$4-$E$3))/($D$4-$D$3))+$E$3),Worksheet!$N$3))</f>
        <v/>
      </c>
    </row>
    <row r="86" spans="3:15" x14ac:dyDescent="0.25">
      <c r="C86" t="str">
        <f>IF(Worksheet!C86&lt;&gt;"",Worksheet!C86,"")</f>
        <v/>
      </c>
      <c r="D86" t="str">
        <f>IF(Worksheet!D86&lt;&gt;"",Worksheet!D86,"")</f>
        <v/>
      </c>
      <c r="E86" t="str">
        <f>IF(Worksheet!E86&lt;&gt;"",Worksheet!E86,"")</f>
        <v/>
      </c>
      <c r="F86" t="str">
        <f>IF(Worksheet!F86&lt;&gt;"",Worksheet!F86,"")</f>
        <v/>
      </c>
      <c r="G86" t="str">
        <f>IF(Worksheet!G86&lt;&gt;"",Worksheet!G86,"")</f>
        <v/>
      </c>
      <c r="H86" t="str">
        <f>IF(Worksheet!H86&lt;&gt;"",Worksheet!H86,"")</f>
        <v/>
      </c>
      <c r="J86" t="str">
        <f>IF(C86="","",ROUND(C86-((((C86-$D$3)*($E$4-$E$3))/($D$4-$D$3))+$E$3),Worksheet!$N$3))</f>
        <v/>
      </c>
      <c r="K86" t="str">
        <f>IF(D86="","",ROUND(D86-((((D86-$D$3)*($E$4-$E$3))/($D$4-$D$3))+$E$3),Worksheet!$N$3))</f>
        <v/>
      </c>
      <c r="L86" t="str">
        <f>IF(E86="","",ROUND(E86-((((E86-$D$3)*($E$4-$E$3))/($D$4-$D$3))+$E$3),Worksheet!$N$3))</f>
        <v/>
      </c>
      <c r="M86" t="str">
        <f>IF(F86="","",ROUND(F86-((((F86-$D$3)*($E$4-$E$3))/($D$4-$D$3))+$E$3),Worksheet!$N$3))</f>
        <v/>
      </c>
      <c r="N86" t="str">
        <f>IF(G86="","",ROUND(G86-((((G86-$D$3)*($E$4-$E$3))/($D$4-$D$3))+$E$3),Worksheet!$N$3))</f>
        <v/>
      </c>
      <c r="O86" t="str">
        <f>IF(H86="","",ROUND(H86-((((H86-$D$3)*($E$4-$E$3))/($D$4-$D$3))+$E$3),Worksheet!$N$3))</f>
        <v/>
      </c>
    </row>
    <row r="87" spans="3:15" x14ac:dyDescent="0.25">
      <c r="C87" t="str">
        <f>IF(Worksheet!C87&lt;&gt;"",Worksheet!C87,"")</f>
        <v/>
      </c>
      <c r="D87" t="str">
        <f>IF(Worksheet!D87&lt;&gt;"",Worksheet!D87,"")</f>
        <v/>
      </c>
      <c r="E87" t="str">
        <f>IF(Worksheet!E87&lt;&gt;"",Worksheet!E87,"")</f>
        <v/>
      </c>
      <c r="F87" t="str">
        <f>IF(Worksheet!F87&lt;&gt;"",Worksheet!F87,"")</f>
        <v/>
      </c>
      <c r="G87" t="str">
        <f>IF(Worksheet!G87&lt;&gt;"",Worksheet!G87,"")</f>
        <v/>
      </c>
      <c r="H87" t="str">
        <f>IF(Worksheet!H87&lt;&gt;"",Worksheet!H87,"")</f>
        <v/>
      </c>
      <c r="J87" t="str">
        <f>IF(C87="","",ROUND(C87-((((C87-$D$3)*($E$4-$E$3))/($D$4-$D$3))+$E$3),Worksheet!$N$3))</f>
        <v/>
      </c>
      <c r="K87" t="str">
        <f>IF(D87="","",ROUND(D87-((((D87-$D$3)*($E$4-$E$3))/($D$4-$D$3))+$E$3),Worksheet!$N$3))</f>
        <v/>
      </c>
      <c r="L87" t="str">
        <f>IF(E87="","",ROUND(E87-((((E87-$D$3)*($E$4-$E$3))/($D$4-$D$3))+$E$3),Worksheet!$N$3))</f>
        <v/>
      </c>
      <c r="M87" t="str">
        <f>IF(F87="","",ROUND(F87-((((F87-$D$3)*($E$4-$E$3))/($D$4-$D$3))+$E$3),Worksheet!$N$3))</f>
        <v/>
      </c>
      <c r="N87" t="str">
        <f>IF(G87="","",ROUND(G87-((((G87-$D$3)*($E$4-$E$3))/($D$4-$D$3))+$E$3),Worksheet!$N$3))</f>
        <v/>
      </c>
      <c r="O87" t="str">
        <f>IF(H87="","",ROUND(H87-((((H87-$D$3)*($E$4-$E$3))/($D$4-$D$3))+$E$3),Worksheet!$N$3))</f>
        <v/>
      </c>
    </row>
    <row r="88" spans="3:15" x14ac:dyDescent="0.25">
      <c r="C88" t="str">
        <f>IF(Worksheet!C88&lt;&gt;"",Worksheet!C88,"")</f>
        <v/>
      </c>
      <c r="D88" t="str">
        <f>IF(Worksheet!D88&lt;&gt;"",Worksheet!D88,"")</f>
        <v/>
      </c>
      <c r="E88" t="str">
        <f>IF(Worksheet!E88&lt;&gt;"",Worksheet!E88,"")</f>
        <v/>
      </c>
      <c r="F88" t="str">
        <f>IF(Worksheet!F88&lt;&gt;"",Worksheet!F88,"")</f>
        <v/>
      </c>
      <c r="G88" t="str">
        <f>IF(Worksheet!G88&lt;&gt;"",Worksheet!G88,"")</f>
        <v/>
      </c>
      <c r="H88" t="str">
        <f>IF(Worksheet!H88&lt;&gt;"",Worksheet!H88,"")</f>
        <v/>
      </c>
      <c r="J88" t="str">
        <f>IF(C88="","",ROUND(C88-((((C88-$D$3)*($E$4-$E$3))/($D$4-$D$3))+$E$3),Worksheet!$N$3))</f>
        <v/>
      </c>
      <c r="K88" t="str">
        <f>IF(D88="","",ROUND(D88-((((D88-$D$3)*($E$4-$E$3))/($D$4-$D$3))+$E$3),Worksheet!$N$3))</f>
        <v/>
      </c>
      <c r="L88" t="str">
        <f>IF(E88="","",ROUND(E88-((((E88-$D$3)*($E$4-$E$3))/($D$4-$D$3))+$E$3),Worksheet!$N$3))</f>
        <v/>
      </c>
      <c r="M88" t="str">
        <f>IF(F88="","",ROUND(F88-((((F88-$D$3)*($E$4-$E$3))/($D$4-$D$3))+$E$3),Worksheet!$N$3))</f>
        <v/>
      </c>
      <c r="N88" t="str">
        <f>IF(G88="","",ROUND(G88-((((G88-$D$3)*($E$4-$E$3))/($D$4-$D$3))+$E$3),Worksheet!$N$3))</f>
        <v/>
      </c>
      <c r="O88" t="str">
        <f>IF(H88="","",ROUND(H88-((((H88-$D$3)*($E$4-$E$3))/($D$4-$D$3))+$E$3),Worksheet!$N$3))</f>
        <v/>
      </c>
    </row>
    <row r="89" spans="3:15" x14ac:dyDescent="0.25">
      <c r="C89" t="str">
        <f>IF(Worksheet!C89&lt;&gt;"",Worksheet!C89,"")</f>
        <v/>
      </c>
      <c r="D89" t="str">
        <f>IF(Worksheet!D89&lt;&gt;"",Worksheet!D89,"")</f>
        <v/>
      </c>
      <c r="E89" t="str">
        <f>IF(Worksheet!E89&lt;&gt;"",Worksheet!E89,"")</f>
        <v/>
      </c>
      <c r="F89" t="str">
        <f>IF(Worksheet!F89&lt;&gt;"",Worksheet!F89,"")</f>
        <v/>
      </c>
      <c r="G89" t="str">
        <f>IF(Worksheet!G89&lt;&gt;"",Worksheet!G89,"")</f>
        <v/>
      </c>
      <c r="H89" t="str">
        <f>IF(Worksheet!H89&lt;&gt;"",Worksheet!H89,"")</f>
        <v/>
      </c>
      <c r="J89" t="str">
        <f>IF(C89="","",ROUND(C89-((((C89-$D$3)*($E$4-$E$3))/($D$4-$D$3))+$E$3),Worksheet!$N$3))</f>
        <v/>
      </c>
      <c r="K89" t="str">
        <f>IF(D89="","",ROUND(D89-((((D89-$D$3)*($E$4-$E$3))/($D$4-$D$3))+$E$3),Worksheet!$N$3))</f>
        <v/>
      </c>
      <c r="L89" t="str">
        <f>IF(E89="","",ROUND(E89-((((E89-$D$3)*($E$4-$E$3))/($D$4-$D$3))+$E$3),Worksheet!$N$3))</f>
        <v/>
      </c>
      <c r="M89" t="str">
        <f>IF(F89="","",ROUND(F89-((((F89-$D$3)*($E$4-$E$3))/($D$4-$D$3))+$E$3),Worksheet!$N$3))</f>
        <v/>
      </c>
      <c r="N89" t="str">
        <f>IF(G89="","",ROUND(G89-((((G89-$D$3)*($E$4-$E$3))/($D$4-$D$3))+$E$3),Worksheet!$N$3))</f>
        <v/>
      </c>
      <c r="O89" t="str">
        <f>IF(H89="","",ROUND(H89-((((H89-$D$3)*($E$4-$E$3))/($D$4-$D$3))+$E$3),Worksheet!$N$3))</f>
        <v/>
      </c>
    </row>
    <row r="90" spans="3:15" x14ac:dyDescent="0.25">
      <c r="C90" t="str">
        <f>IF(Worksheet!C90&lt;&gt;"",Worksheet!C90,"")</f>
        <v/>
      </c>
      <c r="D90" t="str">
        <f>IF(Worksheet!D90&lt;&gt;"",Worksheet!D90,"")</f>
        <v/>
      </c>
      <c r="E90" t="str">
        <f>IF(Worksheet!E90&lt;&gt;"",Worksheet!E90,"")</f>
        <v/>
      </c>
      <c r="F90" t="str">
        <f>IF(Worksheet!F90&lt;&gt;"",Worksheet!F90,"")</f>
        <v/>
      </c>
      <c r="G90" t="str">
        <f>IF(Worksheet!G90&lt;&gt;"",Worksheet!G90,"")</f>
        <v/>
      </c>
      <c r="H90" t="str">
        <f>IF(Worksheet!H90&lt;&gt;"",Worksheet!H90,"")</f>
        <v/>
      </c>
      <c r="J90" t="str">
        <f>IF(C90="","",ROUND(C90-((((C90-$D$3)*($E$4-$E$3))/($D$4-$D$3))+$E$3),Worksheet!$N$3))</f>
        <v/>
      </c>
      <c r="K90" t="str">
        <f>IF(D90="","",ROUND(D90-((((D90-$D$3)*($E$4-$E$3))/($D$4-$D$3))+$E$3),Worksheet!$N$3))</f>
        <v/>
      </c>
      <c r="L90" t="str">
        <f>IF(E90="","",ROUND(E90-((((E90-$D$3)*($E$4-$E$3))/($D$4-$D$3))+$E$3),Worksheet!$N$3))</f>
        <v/>
      </c>
      <c r="M90" t="str">
        <f>IF(F90="","",ROUND(F90-((((F90-$D$3)*($E$4-$E$3))/($D$4-$D$3))+$E$3),Worksheet!$N$3))</f>
        <v/>
      </c>
      <c r="N90" t="str">
        <f>IF(G90="","",ROUND(G90-((((G90-$D$3)*($E$4-$E$3))/($D$4-$D$3))+$E$3),Worksheet!$N$3))</f>
        <v/>
      </c>
      <c r="O90" t="str">
        <f>IF(H90="","",ROUND(H90-((((H90-$D$3)*($E$4-$E$3))/($D$4-$D$3))+$E$3),Worksheet!$N$3))</f>
        <v/>
      </c>
    </row>
    <row r="91" spans="3:15" x14ac:dyDescent="0.25">
      <c r="C91" t="str">
        <f>IF(Worksheet!C91&lt;&gt;"",Worksheet!C91,"")</f>
        <v/>
      </c>
      <c r="D91" t="str">
        <f>IF(Worksheet!D91&lt;&gt;"",Worksheet!D91,"")</f>
        <v/>
      </c>
      <c r="E91" t="str">
        <f>IF(Worksheet!E91&lt;&gt;"",Worksheet!E91,"")</f>
        <v/>
      </c>
      <c r="F91" t="str">
        <f>IF(Worksheet!F91&lt;&gt;"",Worksheet!F91,"")</f>
        <v/>
      </c>
      <c r="G91" t="str">
        <f>IF(Worksheet!G91&lt;&gt;"",Worksheet!G91,"")</f>
        <v/>
      </c>
      <c r="H91" t="str">
        <f>IF(Worksheet!H91&lt;&gt;"",Worksheet!H91,"")</f>
        <v/>
      </c>
      <c r="J91" t="str">
        <f>IF(C91="","",ROUND(C91-((((C91-$D$3)*($E$4-$E$3))/($D$4-$D$3))+$E$3),Worksheet!$N$3))</f>
        <v/>
      </c>
      <c r="K91" t="str">
        <f>IF(D91="","",ROUND(D91-((((D91-$D$3)*($E$4-$E$3))/($D$4-$D$3))+$E$3),Worksheet!$N$3))</f>
        <v/>
      </c>
      <c r="L91" t="str">
        <f>IF(E91="","",ROUND(E91-((((E91-$D$3)*($E$4-$E$3))/($D$4-$D$3))+$E$3),Worksheet!$N$3))</f>
        <v/>
      </c>
      <c r="M91" t="str">
        <f>IF(F91="","",ROUND(F91-((((F91-$D$3)*($E$4-$E$3))/($D$4-$D$3))+$E$3),Worksheet!$N$3))</f>
        <v/>
      </c>
      <c r="N91" t="str">
        <f>IF(G91="","",ROUND(G91-((((G91-$D$3)*($E$4-$E$3))/($D$4-$D$3))+$E$3),Worksheet!$N$3))</f>
        <v/>
      </c>
      <c r="O91" t="str">
        <f>IF(H91="","",ROUND(H91-((((H91-$D$3)*($E$4-$E$3))/($D$4-$D$3))+$E$3),Worksheet!$N$3))</f>
        <v/>
      </c>
    </row>
    <row r="92" spans="3:15" x14ac:dyDescent="0.25">
      <c r="C92" t="str">
        <f>IF(Worksheet!C92&lt;&gt;"",Worksheet!C92,"")</f>
        <v/>
      </c>
      <c r="D92" t="str">
        <f>IF(Worksheet!D92&lt;&gt;"",Worksheet!D92,"")</f>
        <v/>
      </c>
      <c r="E92" t="str">
        <f>IF(Worksheet!E92&lt;&gt;"",Worksheet!E92,"")</f>
        <v/>
      </c>
      <c r="F92" t="str">
        <f>IF(Worksheet!F92&lt;&gt;"",Worksheet!F92,"")</f>
        <v/>
      </c>
      <c r="G92" t="str">
        <f>IF(Worksheet!G92&lt;&gt;"",Worksheet!G92,"")</f>
        <v/>
      </c>
      <c r="H92" t="str">
        <f>IF(Worksheet!H92&lt;&gt;"",Worksheet!H92,"")</f>
        <v/>
      </c>
      <c r="J92" t="str">
        <f>IF(C92="","",ROUND(C92-((((C92-$D$3)*($E$4-$E$3))/($D$4-$D$3))+$E$3),Worksheet!$N$3))</f>
        <v/>
      </c>
      <c r="K92" t="str">
        <f>IF(D92="","",ROUND(D92-((((D92-$D$3)*($E$4-$E$3))/($D$4-$D$3))+$E$3),Worksheet!$N$3))</f>
        <v/>
      </c>
      <c r="L92" t="str">
        <f>IF(E92="","",ROUND(E92-((((E92-$D$3)*($E$4-$E$3))/($D$4-$D$3))+$E$3),Worksheet!$N$3))</f>
        <v/>
      </c>
      <c r="M92" t="str">
        <f>IF(F92="","",ROUND(F92-((((F92-$D$3)*($E$4-$E$3))/($D$4-$D$3))+$E$3),Worksheet!$N$3))</f>
        <v/>
      </c>
      <c r="N92" t="str">
        <f>IF(G92="","",ROUND(G92-((((G92-$D$3)*($E$4-$E$3))/($D$4-$D$3))+$E$3),Worksheet!$N$3))</f>
        <v/>
      </c>
      <c r="O92" t="str">
        <f>IF(H92="","",ROUND(H92-((((H92-$D$3)*($E$4-$E$3))/($D$4-$D$3))+$E$3),Worksheet!$N$3))</f>
        <v/>
      </c>
    </row>
    <row r="93" spans="3:15" x14ac:dyDescent="0.25">
      <c r="C93" t="str">
        <f>IF(Worksheet!C93&lt;&gt;"",Worksheet!C93,"")</f>
        <v/>
      </c>
      <c r="D93" t="str">
        <f>IF(Worksheet!D93&lt;&gt;"",Worksheet!D93,"")</f>
        <v/>
      </c>
      <c r="E93" t="str">
        <f>IF(Worksheet!E93&lt;&gt;"",Worksheet!E93,"")</f>
        <v/>
      </c>
      <c r="F93" t="str">
        <f>IF(Worksheet!F93&lt;&gt;"",Worksheet!F93,"")</f>
        <v/>
      </c>
      <c r="G93" t="str">
        <f>IF(Worksheet!G93&lt;&gt;"",Worksheet!G93,"")</f>
        <v/>
      </c>
      <c r="H93" t="str">
        <f>IF(Worksheet!H93&lt;&gt;"",Worksheet!H93,"")</f>
        <v/>
      </c>
      <c r="J93" t="str">
        <f>IF(C93="","",ROUND(C93-((((C93-$D$3)*($E$4-$E$3))/($D$4-$D$3))+$E$3),Worksheet!$N$3))</f>
        <v/>
      </c>
      <c r="K93" t="str">
        <f>IF(D93="","",ROUND(D93-((((D93-$D$3)*($E$4-$E$3))/($D$4-$D$3))+$E$3),Worksheet!$N$3))</f>
        <v/>
      </c>
      <c r="L93" t="str">
        <f>IF(E93="","",ROUND(E93-((((E93-$D$3)*($E$4-$E$3))/($D$4-$D$3))+$E$3),Worksheet!$N$3))</f>
        <v/>
      </c>
      <c r="M93" t="str">
        <f>IF(F93="","",ROUND(F93-((((F93-$D$3)*($E$4-$E$3))/($D$4-$D$3))+$E$3),Worksheet!$N$3))</f>
        <v/>
      </c>
      <c r="N93" t="str">
        <f>IF(G93="","",ROUND(G93-((((G93-$D$3)*($E$4-$E$3))/($D$4-$D$3))+$E$3),Worksheet!$N$3))</f>
        <v/>
      </c>
      <c r="O93" t="str">
        <f>IF(H93="","",ROUND(H93-((((H93-$D$3)*($E$4-$E$3))/($D$4-$D$3))+$E$3),Worksheet!$N$3))</f>
        <v/>
      </c>
    </row>
    <row r="94" spans="3:15" x14ac:dyDescent="0.25">
      <c r="C94" t="str">
        <f>IF(Worksheet!C94&lt;&gt;"",Worksheet!C94,"")</f>
        <v/>
      </c>
      <c r="D94" t="str">
        <f>IF(Worksheet!D94&lt;&gt;"",Worksheet!D94,"")</f>
        <v/>
      </c>
      <c r="E94" t="str">
        <f>IF(Worksheet!E94&lt;&gt;"",Worksheet!E94,"")</f>
        <v/>
      </c>
      <c r="F94" t="str">
        <f>IF(Worksheet!F94&lt;&gt;"",Worksheet!F94,"")</f>
        <v/>
      </c>
      <c r="G94" t="str">
        <f>IF(Worksheet!G94&lt;&gt;"",Worksheet!G94,"")</f>
        <v/>
      </c>
      <c r="H94" t="str">
        <f>IF(Worksheet!H94&lt;&gt;"",Worksheet!H94,"")</f>
        <v/>
      </c>
      <c r="J94" t="str">
        <f>IF(C94="","",ROUND(C94-((((C94-$D$3)*($E$4-$E$3))/($D$4-$D$3))+$E$3),Worksheet!$N$3))</f>
        <v/>
      </c>
      <c r="K94" t="str">
        <f>IF(D94="","",ROUND(D94-((((D94-$D$3)*($E$4-$E$3))/($D$4-$D$3))+$E$3),Worksheet!$N$3))</f>
        <v/>
      </c>
      <c r="L94" t="str">
        <f>IF(E94="","",ROUND(E94-((((E94-$D$3)*($E$4-$E$3))/($D$4-$D$3))+$E$3),Worksheet!$N$3))</f>
        <v/>
      </c>
      <c r="M94" t="str">
        <f>IF(F94="","",ROUND(F94-((((F94-$D$3)*($E$4-$E$3))/($D$4-$D$3))+$E$3),Worksheet!$N$3))</f>
        <v/>
      </c>
      <c r="N94" t="str">
        <f>IF(G94="","",ROUND(G94-((((G94-$D$3)*($E$4-$E$3))/($D$4-$D$3))+$E$3),Worksheet!$N$3))</f>
        <v/>
      </c>
      <c r="O94" t="str">
        <f>IF(H94="","",ROUND(H94-((((H94-$D$3)*($E$4-$E$3))/($D$4-$D$3))+$E$3),Worksheet!$N$3))</f>
        <v/>
      </c>
    </row>
    <row r="95" spans="3:15" x14ac:dyDescent="0.25">
      <c r="C95" t="str">
        <f>IF(Worksheet!C95&lt;&gt;"",Worksheet!C95,"")</f>
        <v/>
      </c>
      <c r="D95" t="str">
        <f>IF(Worksheet!D95&lt;&gt;"",Worksheet!D95,"")</f>
        <v/>
      </c>
      <c r="E95" t="str">
        <f>IF(Worksheet!E95&lt;&gt;"",Worksheet!E95,"")</f>
        <v/>
      </c>
      <c r="F95" t="str">
        <f>IF(Worksheet!F95&lt;&gt;"",Worksheet!F95,"")</f>
        <v/>
      </c>
      <c r="G95" t="str">
        <f>IF(Worksheet!G95&lt;&gt;"",Worksheet!G95,"")</f>
        <v/>
      </c>
      <c r="H95" t="str">
        <f>IF(Worksheet!H95&lt;&gt;"",Worksheet!H95,"")</f>
        <v/>
      </c>
      <c r="J95" t="str">
        <f>IF(C95="","",ROUND(C95-((((C95-$D$3)*($E$4-$E$3))/($D$4-$D$3))+$E$3),Worksheet!$N$3))</f>
        <v/>
      </c>
      <c r="K95" t="str">
        <f>IF(D95="","",ROUND(D95-((((D95-$D$3)*($E$4-$E$3))/($D$4-$D$3))+$E$3),Worksheet!$N$3))</f>
        <v/>
      </c>
      <c r="L95" t="str">
        <f>IF(E95="","",ROUND(E95-((((E95-$D$3)*($E$4-$E$3))/($D$4-$D$3))+$E$3),Worksheet!$N$3))</f>
        <v/>
      </c>
      <c r="M95" t="str">
        <f>IF(F95="","",ROUND(F95-((((F95-$D$3)*($E$4-$E$3))/($D$4-$D$3))+$E$3),Worksheet!$N$3))</f>
        <v/>
      </c>
      <c r="N95" t="str">
        <f>IF(G95="","",ROUND(G95-((((G95-$D$3)*($E$4-$E$3))/($D$4-$D$3))+$E$3),Worksheet!$N$3))</f>
        <v/>
      </c>
      <c r="O95" t="str">
        <f>IF(H95="","",ROUND(H95-((((H95-$D$3)*($E$4-$E$3))/($D$4-$D$3))+$E$3),Worksheet!$N$3))</f>
        <v/>
      </c>
    </row>
    <row r="96" spans="3:15" x14ac:dyDescent="0.25">
      <c r="C96" t="str">
        <f>IF(Worksheet!C96&lt;&gt;"",Worksheet!C96,"")</f>
        <v/>
      </c>
      <c r="D96" t="str">
        <f>IF(Worksheet!D96&lt;&gt;"",Worksheet!D96,"")</f>
        <v/>
      </c>
      <c r="E96" t="str">
        <f>IF(Worksheet!E96&lt;&gt;"",Worksheet!E96,"")</f>
        <v/>
      </c>
      <c r="F96" t="str">
        <f>IF(Worksheet!F96&lt;&gt;"",Worksheet!F96,"")</f>
        <v/>
      </c>
      <c r="G96" t="str">
        <f>IF(Worksheet!G96&lt;&gt;"",Worksheet!G96,"")</f>
        <v/>
      </c>
      <c r="H96" t="str">
        <f>IF(Worksheet!H96&lt;&gt;"",Worksheet!H96,"")</f>
        <v/>
      </c>
      <c r="J96" t="str">
        <f>IF(C96="","",ROUND(C96-((((C96-$D$3)*($E$4-$E$3))/($D$4-$D$3))+$E$3),Worksheet!$N$3))</f>
        <v/>
      </c>
      <c r="K96" t="str">
        <f>IF(D96="","",ROUND(D96-((((D96-$D$3)*($E$4-$E$3))/($D$4-$D$3))+$E$3),Worksheet!$N$3))</f>
        <v/>
      </c>
      <c r="L96" t="str">
        <f>IF(E96="","",ROUND(E96-((((E96-$D$3)*($E$4-$E$3))/($D$4-$D$3))+$E$3),Worksheet!$N$3))</f>
        <v/>
      </c>
      <c r="M96" t="str">
        <f>IF(F96="","",ROUND(F96-((((F96-$D$3)*($E$4-$E$3))/($D$4-$D$3))+$E$3),Worksheet!$N$3))</f>
        <v/>
      </c>
      <c r="N96" t="str">
        <f>IF(G96="","",ROUND(G96-((((G96-$D$3)*($E$4-$E$3))/($D$4-$D$3))+$E$3),Worksheet!$N$3))</f>
        <v/>
      </c>
      <c r="O96" t="str">
        <f>IF(H96="","",ROUND(H96-((((H96-$D$3)*($E$4-$E$3))/($D$4-$D$3))+$E$3),Worksheet!$N$3))</f>
        <v/>
      </c>
    </row>
    <row r="97" spans="3:15" x14ac:dyDescent="0.25">
      <c r="C97" t="str">
        <f>IF(Worksheet!C97&lt;&gt;"",Worksheet!C97,"")</f>
        <v/>
      </c>
      <c r="D97" t="str">
        <f>IF(Worksheet!D97&lt;&gt;"",Worksheet!D97,"")</f>
        <v/>
      </c>
      <c r="E97" t="str">
        <f>IF(Worksheet!E97&lt;&gt;"",Worksheet!E97,"")</f>
        <v/>
      </c>
      <c r="F97" t="str">
        <f>IF(Worksheet!F97&lt;&gt;"",Worksheet!F97,"")</f>
        <v/>
      </c>
      <c r="G97" t="str">
        <f>IF(Worksheet!G97&lt;&gt;"",Worksheet!G97,"")</f>
        <v/>
      </c>
      <c r="H97" t="str">
        <f>IF(Worksheet!H97&lt;&gt;"",Worksheet!H97,"")</f>
        <v/>
      </c>
      <c r="J97" t="str">
        <f>IF(C97="","",ROUND(C97-((((C97-$D$3)*($E$4-$E$3))/($D$4-$D$3))+$E$3),Worksheet!$N$3))</f>
        <v/>
      </c>
      <c r="K97" t="str">
        <f>IF(D97="","",ROUND(D97-((((D97-$D$3)*($E$4-$E$3))/($D$4-$D$3))+$E$3),Worksheet!$N$3))</f>
        <v/>
      </c>
      <c r="L97" t="str">
        <f>IF(E97="","",ROUND(E97-((((E97-$D$3)*($E$4-$E$3))/($D$4-$D$3))+$E$3),Worksheet!$N$3))</f>
        <v/>
      </c>
      <c r="M97" t="str">
        <f>IF(F97="","",ROUND(F97-((((F97-$D$3)*($E$4-$E$3))/($D$4-$D$3))+$E$3),Worksheet!$N$3))</f>
        <v/>
      </c>
      <c r="N97" t="str">
        <f>IF(G97="","",ROUND(G97-((((G97-$D$3)*($E$4-$E$3))/($D$4-$D$3))+$E$3),Worksheet!$N$3))</f>
        <v/>
      </c>
      <c r="O97" t="str">
        <f>IF(H97="","",ROUND(H97-((((H97-$D$3)*($E$4-$E$3))/($D$4-$D$3))+$E$3),Worksheet!$N$3))</f>
        <v/>
      </c>
    </row>
    <row r="98" spans="3:15" x14ac:dyDescent="0.25">
      <c r="C98" t="str">
        <f>IF(Worksheet!C98&lt;&gt;"",Worksheet!C98,"")</f>
        <v/>
      </c>
      <c r="D98" t="str">
        <f>IF(Worksheet!D98&lt;&gt;"",Worksheet!D98,"")</f>
        <v/>
      </c>
      <c r="E98" t="str">
        <f>IF(Worksheet!E98&lt;&gt;"",Worksheet!E98,"")</f>
        <v/>
      </c>
      <c r="F98" t="str">
        <f>IF(Worksheet!F98&lt;&gt;"",Worksheet!F98,"")</f>
        <v/>
      </c>
      <c r="G98" t="str">
        <f>IF(Worksheet!G98&lt;&gt;"",Worksheet!G98,"")</f>
        <v/>
      </c>
      <c r="H98" t="str">
        <f>IF(Worksheet!H98&lt;&gt;"",Worksheet!H98,"")</f>
        <v/>
      </c>
      <c r="J98" t="str">
        <f>IF(C98="","",ROUND(C98-((((C98-$D$3)*($E$4-$E$3))/($D$4-$D$3))+$E$3),Worksheet!$N$3))</f>
        <v/>
      </c>
      <c r="K98" t="str">
        <f>IF(D98="","",ROUND(D98-((((D98-$D$3)*($E$4-$E$3))/($D$4-$D$3))+$E$3),Worksheet!$N$3))</f>
        <v/>
      </c>
      <c r="L98" t="str">
        <f>IF(E98="","",ROUND(E98-((((E98-$D$3)*($E$4-$E$3))/($D$4-$D$3))+$E$3),Worksheet!$N$3))</f>
        <v/>
      </c>
      <c r="M98" t="str">
        <f>IF(F98="","",ROUND(F98-((((F98-$D$3)*($E$4-$E$3))/($D$4-$D$3))+$E$3),Worksheet!$N$3))</f>
        <v/>
      </c>
      <c r="N98" t="str">
        <f>IF(G98="","",ROUND(G98-((((G98-$D$3)*($E$4-$E$3))/($D$4-$D$3))+$E$3),Worksheet!$N$3))</f>
        <v/>
      </c>
      <c r="O98" t="str">
        <f>IF(H98="","",ROUND(H98-((((H98-$D$3)*($E$4-$E$3))/($D$4-$D$3))+$E$3),Worksheet!$N$3))</f>
        <v/>
      </c>
    </row>
    <row r="99" spans="3:15" x14ac:dyDescent="0.25">
      <c r="C99" t="str">
        <f>IF(Worksheet!C99&lt;&gt;"",Worksheet!C99,"")</f>
        <v>Indicated Values</v>
      </c>
      <c r="D99" t="str">
        <f>IF(Worksheet!D99&lt;&gt;"",Worksheet!D99,"")</f>
        <v/>
      </c>
      <c r="E99" t="str">
        <f>IF(Worksheet!E99&lt;&gt;"",Worksheet!E99,"")</f>
        <v/>
      </c>
      <c r="F99" t="str">
        <f>IF(Worksheet!F99&lt;&gt;"",Worksheet!F99,"")</f>
        <v/>
      </c>
      <c r="G99" t="str">
        <f>IF(Worksheet!G99&lt;&gt;"",Worksheet!G99,"")</f>
        <v/>
      </c>
      <c r="H99" t="str">
        <f>IF(Worksheet!H99&lt;&gt;"",Worksheet!H99,"")</f>
        <v/>
      </c>
      <c r="J99" t="e">
        <f>IF(C99="","",ROUND(C99-((((C99-$D$3)*($E$4-$E$3))/($D$4-$D$3))+$E$3),Worksheet!$N$3))</f>
        <v>#VALUE!</v>
      </c>
      <c r="K99" t="str">
        <f>IF(D99="","",ROUND(D99-((((D99-$D$3)*($E$4-$E$3))/($D$4-$D$3))+$E$3),Worksheet!$N$3))</f>
        <v/>
      </c>
      <c r="L99" t="str">
        <f>IF(E99="","",ROUND(E99-((((E99-$D$3)*($E$4-$E$3))/($D$4-$D$3))+$E$3),Worksheet!$N$3))</f>
        <v/>
      </c>
      <c r="M99" t="str">
        <f>IF(F99="","",ROUND(F99-((((F99-$D$3)*($E$4-$E$3))/($D$4-$D$3))+$E$3),Worksheet!$N$3))</f>
        <v/>
      </c>
      <c r="N99" t="str">
        <f>IF(G99="","",ROUND(G99-((((G99-$D$3)*($E$4-$E$3))/($D$4-$D$3))+$E$3),Worksheet!$N$3))</f>
        <v/>
      </c>
      <c r="O99" t="str">
        <f>IF(H99="","",ROUND(H99-((((H99-$D$3)*($E$4-$E$3))/($D$4-$D$3))+$E$3),Worksheet!$N$3))</f>
        <v/>
      </c>
    </row>
    <row r="100" spans="3:15" x14ac:dyDescent="0.25">
      <c r="C100" t="str">
        <f>IF(Worksheet!C100&lt;&gt;"",Worksheet!C100,"")</f>
        <v>Front at 0°</v>
      </c>
      <c r="D100" t="str">
        <f>IF(Worksheet!D100&lt;&gt;"",Worksheet!D100,"")</f>
        <v>Center at 0°</v>
      </c>
      <c r="E100" t="str">
        <f>IF(Worksheet!E100&lt;&gt;"",Worksheet!E100,"")</f>
        <v>Back at 0°</v>
      </c>
      <c r="F100" t="str">
        <f>IF(Worksheet!F100&lt;&gt;"",Worksheet!F100,"")</f>
        <v>Back at 90°</v>
      </c>
      <c r="G100" t="str">
        <f>IF(Worksheet!G100&lt;&gt;"",Worksheet!G100,"")</f>
        <v>Center at 90°</v>
      </c>
      <c r="H100" t="str">
        <f>IF(Worksheet!H100&lt;&gt;"",Worksheet!H100,"")</f>
        <v>Front at 90°</v>
      </c>
      <c r="J100" t="e">
        <f>IF(C100="","",ROUND(C100-((((C100-$D$3)*($E$4-$E$3))/($D$4-$D$3))+$E$3),Worksheet!$N$3))</f>
        <v>#VALUE!</v>
      </c>
      <c r="K100" t="e">
        <f>IF(D100="","",ROUND(D100-((((D100-$D$3)*($E$4-$E$3))/($D$4-$D$3))+$E$3),Worksheet!$N$3))</f>
        <v>#VALUE!</v>
      </c>
      <c r="L100" t="e">
        <f>IF(E100="","",ROUND(E100-((((E100-$D$3)*($E$4-$E$3))/($D$4-$D$3))+$E$3),Worksheet!$N$3))</f>
        <v>#VALUE!</v>
      </c>
      <c r="M100" t="e">
        <f>IF(F100="","",ROUND(F100-((((F100-$D$3)*($E$4-$E$3))/($D$4-$D$3))+$E$3),Worksheet!$N$3))</f>
        <v>#VALUE!</v>
      </c>
      <c r="N100" t="e">
        <f>IF(G100="","",ROUND(G100-((((G100-$D$3)*($E$4-$E$3))/($D$4-$D$3))+$E$3),Worksheet!$N$3))</f>
        <v>#VALUE!</v>
      </c>
      <c r="O100" t="e">
        <f>IF(H100="","",ROUND(H100-((((H100-$D$3)*($E$4-$E$3))/($D$4-$D$3))+$E$3),Worksheet!$N$3))</f>
        <v>#VALUE!</v>
      </c>
    </row>
    <row r="101" spans="3:15" x14ac:dyDescent="0.25">
      <c r="C101" t="str">
        <f>IF(Worksheet!C101&lt;&gt;"",Worksheet!C101,"")</f>
        <v/>
      </c>
      <c r="D101" t="str">
        <f>IF(Worksheet!D101&lt;&gt;"",Worksheet!D101,"")</f>
        <v/>
      </c>
      <c r="E101" t="str">
        <f>IF(Worksheet!E101&lt;&gt;"",Worksheet!E101,"")</f>
        <v/>
      </c>
      <c r="F101" t="str">
        <f>IF(Worksheet!F101&lt;&gt;"",Worksheet!F101,"")</f>
        <v/>
      </c>
      <c r="G101" t="str">
        <f>IF(Worksheet!G101&lt;&gt;"",Worksheet!G101,"")</f>
        <v/>
      </c>
      <c r="H101" t="str">
        <f>IF(Worksheet!H101&lt;&gt;"",Worksheet!H101,"")</f>
        <v/>
      </c>
      <c r="J101" t="str">
        <f>IF(C101="","",ROUND(C101-((((C101-$D$3)*($E$4-$E$3))/($D$4-$D$3))+$E$3),Worksheet!$N$3))</f>
        <v/>
      </c>
      <c r="K101" t="str">
        <f>IF(D101="","",ROUND(D101-((((D101-$D$3)*($E$4-$E$3))/($D$4-$D$3))+$E$3),Worksheet!$N$3))</f>
        <v/>
      </c>
      <c r="L101" t="str">
        <f>IF(E101="","",ROUND(E101-((((E101-$D$3)*($E$4-$E$3))/($D$4-$D$3))+$E$3),Worksheet!$N$3))</f>
        <v/>
      </c>
      <c r="M101" t="str">
        <f>IF(F101="","",ROUND(F101-((((F101-$D$3)*($E$4-$E$3))/($D$4-$D$3))+$E$3),Worksheet!$N$3))</f>
        <v/>
      </c>
      <c r="N101" t="str">
        <f>IF(G101="","",ROUND(G101-((((G101-$D$3)*($E$4-$E$3))/($D$4-$D$3))+$E$3),Worksheet!$N$3))</f>
        <v/>
      </c>
      <c r="O101" t="str">
        <f>IF(H101="","",ROUND(H101-((((H101-$D$3)*($E$4-$E$3))/($D$4-$D$3))+$E$3),Worksheet!$N$3))</f>
        <v/>
      </c>
    </row>
    <row r="102" spans="3:15" x14ac:dyDescent="0.25">
      <c r="C102" t="str">
        <f>IF(Worksheet!C102&lt;&gt;"",Worksheet!C102,"")</f>
        <v/>
      </c>
      <c r="D102" t="str">
        <f>IF(Worksheet!D102&lt;&gt;"",Worksheet!D102,"")</f>
        <v/>
      </c>
      <c r="E102" t="str">
        <f>IF(Worksheet!E102&lt;&gt;"",Worksheet!E102,"")</f>
        <v/>
      </c>
      <c r="F102" t="str">
        <f>IF(Worksheet!F102&lt;&gt;"",Worksheet!F102,"")</f>
        <v/>
      </c>
      <c r="G102" t="str">
        <f>IF(Worksheet!G102&lt;&gt;"",Worksheet!G102,"")</f>
        <v/>
      </c>
      <c r="H102" t="str">
        <f>IF(Worksheet!H102&lt;&gt;"",Worksheet!H102,"")</f>
        <v/>
      </c>
      <c r="J102" t="str">
        <f>IF(C102="","",ROUND(C102-((((C102-$D$3)*($E$4-$E$3))/($D$4-$D$3))+$E$3),Worksheet!$N$3))</f>
        <v/>
      </c>
      <c r="K102" t="str">
        <f>IF(D102="","",ROUND(D102-((((D102-$D$3)*($E$4-$E$3))/($D$4-$D$3))+$E$3),Worksheet!$N$3))</f>
        <v/>
      </c>
      <c r="L102" t="str">
        <f>IF(E102="","",ROUND(E102-((((E102-$D$3)*($E$4-$E$3))/($D$4-$D$3))+$E$3),Worksheet!$N$3))</f>
        <v/>
      </c>
      <c r="M102" t="str">
        <f>IF(F102="","",ROUND(F102-((((F102-$D$3)*($E$4-$E$3))/($D$4-$D$3))+$E$3),Worksheet!$N$3))</f>
        <v/>
      </c>
      <c r="N102" t="str">
        <f>IF(G102="","",ROUND(G102-((((G102-$D$3)*($E$4-$E$3))/($D$4-$D$3))+$E$3),Worksheet!$N$3))</f>
        <v/>
      </c>
      <c r="O102" t="str">
        <f>IF(H102="","",ROUND(H102-((((H102-$D$3)*($E$4-$E$3))/($D$4-$D$3))+$E$3),Worksheet!$N$3))</f>
        <v/>
      </c>
    </row>
    <row r="103" spans="3:15" x14ac:dyDescent="0.25">
      <c r="C103" t="str">
        <f>IF(Worksheet!C103&lt;&gt;"",Worksheet!C103,"")</f>
        <v/>
      </c>
      <c r="D103" t="str">
        <f>IF(Worksheet!D103&lt;&gt;"",Worksheet!D103,"")</f>
        <v/>
      </c>
      <c r="E103" t="str">
        <f>IF(Worksheet!E103&lt;&gt;"",Worksheet!E103,"")</f>
        <v/>
      </c>
      <c r="F103" t="str">
        <f>IF(Worksheet!F103&lt;&gt;"",Worksheet!F103,"")</f>
        <v/>
      </c>
      <c r="G103" t="str">
        <f>IF(Worksheet!G103&lt;&gt;"",Worksheet!G103,"")</f>
        <v/>
      </c>
      <c r="H103" t="str">
        <f>IF(Worksheet!H103&lt;&gt;"",Worksheet!H103,"")</f>
        <v/>
      </c>
      <c r="J103" t="str">
        <f>IF(C103="","",ROUND(C103-((((C103-$D$3)*($E$4-$E$3))/($D$4-$D$3))+$E$3),Worksheet!$N$3))</f>
        <v/>
      </c>
      <c r="K103" t="str">
        <f>IF(D103="","",ROUND(D103-((((D103-$D$3)*($E$4-$E$3))/($D$4-$D$3))+$E$3),Worksheet!$N$3))</f>
        <v/>
      </c>
      <c r="L103" t="str">
        <f>IF(E103="","",ROUND(E103-((((E103-$D$3)*($E$4-$E$3))/($D$4-$D$3))+$E$3),Worksheet!$N$3))</f>
        <v/>
      </c>
      <c r="M103" t="str">
        <f>IF(F103="","",ROUND(F103-((((F103-$D$3)*($E$4-$E$3))/($D$4-$D$3))+$E$3),Worksheet!$N$3))</f>
        <v/>
      </c>
      <c r="N103" t="str">
        <f>IF(G103="","",ROUND(G103-((((G103-$D$3)*($E$4-$E$3))/($D$4-$D$3))+$E$3),Worksheet!$N$3))</f>
        <v/>
      </c>
      <c r="O103" t="str">
        <f>IF(H103="","",ROUND(H103-((((H103-$D$3)*($E$4-$E$3))/($D$4-$D$3))+$E$3),Worksheet!$N$3))</f>
        <v/>
      </c>
    </row>
    <row r="104" spans="3:15" x14ac:dyDescent="0.25">
      <c r="C104" t="str">
        <f>IF(Worksheet!C104&lt;&gt;"",Worksheet!C104,"")</f>
        <v/>
      </c>
      <c r="D104" t="str">
        <f>IF(Worksheet!D104&lt;&gt;"",Worksheet!D104,"")</f>
        <v/>
      </c>
      <c r="E104" t="str">
        <f>IF(Worksheet!E104&lt;&gt;"",Worksheet!E104,"")</f>
        <v/>
      </c>
      <c r="F104" t="str">
        <f>IF(Worksheet!F104&lt;&gt;"",Worksheet!F104,"")</f>
        <v/>
      </c>
      <c r="G104" t="str">
        <f>IF(Worksheet!G104&lt;&gt;"",Worksheet!G104,"")</f>
        <v/>
      </c>
      <c r="H104" t="str">
        <f>IF(Worksheet!H104&lt;&gt;"",Worksheet!H104,"")</f>
        <v/>
      </c>
      <c r="J104" t="str">
        <f>IF(C104="","",ROUND(C104-((((C104-$D$3)*($E$4-$E$3))/($D$4-$D$3))+$E$3),Worksheet!$N$3))</f>
        <v/>
      </c>
      <c r="K104" t="str">
        <f>IF(D104="","",ROUND(D104-((((D104-$D$3)*($E$4-$E$3))/($D$4-$D$3))+$E$3),Worksheet!$N$3))</f>
        <v/>
      </c>
      <c r="L104" t="str">
        <f>IF(E104="","",ROUND(E104-((((E104-$D$3)*($E$4-$E$3))/($D$4-$D$3))+$E$3),Worksheet!$N$3))</f>
        <v/>
      </c>
      <c r="M104" t="str">
        <f>IF(F104="","",ROUND(F104-((((F104-$D$3)*($E$4-$E$3))/($D$4-$D$3))+$E$3),Worksheet!$N$3))</f>
        <v/>
      </c>
      <c r="N104" t="str">
        <f>IF(G104="","",ROUND(G104-((((G104-$D$3)*($E$4-$E$3))/($D$4-$D$3))+$E$3),Worksheet!$N$3))</f>
        <v/>
      </c>
      <c r="O104" t="str">
        <f>IF(H104="","",ROUND(H104-((((H104-$D$3)*($E$4-$E$3))/($D$4-$D$3))+$E$3),Worksheet!$N$3))</f>
        <v/>
      </c>
    </row>
    <row r="105" spans="3:15" x14ac:dyDescent="0.25">
      <c r="C105" t="str">
        <f>IF(Worksheet!C105&lt;&gt;"",Worksheet!C105,"")</f>
        <v/>
      </c>
      <c r="D105" t="str">
        <f>IF(Worksheet!D105&lt;&gt;"",Worksheet!D105,"")</f>
        <v/>
      </c>
      <c r="E105" t="str">
        <f>IF(Worksheet!E105&lt;&gt;"",Worksheet!E105,"")</f>
        <v/>
      </c>
      <c r="F105" t="str">
        <f>IF(Worksheet!F105&lt;&gt;"",Worksheet!F105,"")</f>
        <v/>
      </c>
      <c r="G105" t="str">
        <f>IF(Worksheet!G105&lt;&gt;"",Worksheet!G105,"")</f>
        <v/>
      </c>
      <c r="H105" t="str">
        <f>IF(Worksheet!H105&lt;&gt;"",Worksheet!H105,"")</f>
        <v/>
      </c>
      <c r="J105" t="str">
        <f>IF(C105="","",ROUND(C105-((((C105-$D$3)*($E$4-$E$3))/($D$4-$D$3))+$E$3),Worksheet!$N$3))</f>
        <v/>
      </c>
      <c r="K105" t="str">
        <f>IF(D105="","",ROUND(D105-((((D105-$D$3)*($E$4-$E$3))/($D$4-$D$3))+$E$3),Worksheet!$N$3))</f>
        <v/>
      </c>
      <c r="L105" t="str">
        <f>IF(E105="","",ROUND(E105-((((E105-$D$3)*($E$4-$E$3))/($D$4-$D$3))+$E$3),Worksheet!$N$3))</f>
        <v/>
      </c>
      <c r="M105" t="str">
        <f>IF(F105="","",ROUND(F105-((((F105-$D$3)*($E$4-$E$3))/($D$4-$D$3))+$E$3),Worksheet!$N$3))</f>
        <v/>
      </c>
      <c r="N105" t="str">
        <f>IF(G105="","",ROUND(G105-((((G105-$D$3)*($E$4-$E$3))/($D$4-$D$3))+$E$3),Worksheet!$N$3))</f>
        <v/>
      </c>
      <c r="O105" t="str">
        <f>IF(H105="","",ROUND(H105-((((H105-$D$3)*($E$4-$E$3))/($D$4-$D$3))+$E$3),Worksheet!$N$3))</f>
        <v/>
      </c>
    </row>
    <row r="106" spans="3:15" x14ac:dyDescent="0.25">
      <c r="C106" t="str">
        <f>IF(Worksheet!C106&lt;&gt;"",Worksheet!C106,"")</f>
        <v/>
      </c>
      <c r="D106" t="str">
        <f>IF(Worksheet!D106&lt;&gt;"",Worksheet!D106,"")</f>
        <v/>
      </c>
      <c r="E106" t="str">
        <f>IF(Worksheet!E106&lt;&gt;"",Worksheet!E106,"")</f>
        <v/>
      </c>
      <c r="F106" t="str">
        <f>IF(Worksheet!F106&lt;&gt;"",Worksheet!F106,"")</f>
        <v/>
      </c>
      <c r="G106" t="str">
        <f>IF(Worksheet!G106&lt;&gt;"",Worksheet!G106,"")</f>
        <v/>
      </c>
      <c r="H106" t="str">
        <f>IF(Worksheet!H106&lt;&gt;"",Worksheet!H106,"")</f>
        <v/>
      </c>
      <c r="J106" t="str">
        <f>IF(C106="","",ROUND(C106-((((C106-$D$3)*($E$4-$E$3))/($D$4-$D$3))+$E$3),Worksheet!$N$3))</f>
        <v/>
      </c>
      <c r="K106" t="str">
        <f>IF(D106="","",ROUND(D106-((((D106-$D$3)*($E$4-$E$3))/($D$4-$D$3))+$E$3),Worksheet!$N$3))</f>
        <v/>
      </c>
      <c r="L106" t="str">
        <f>IF(E106="","",ROUND(E106-((((E106-$D$3)*($E$4-$E$3))/($D$4-$D$3))+$E$3),Worksheet!$N$3))</f>
        <v/>
      </c>
      <c r="M106" t="str">
        <f>IF(F106="","",ROUND(F106-((((F106-$D$3)*($E$4-$E$3))/($D$4-$D$3))+$E$3),Worksheet!$N$3))</f>
        <v/>
      </c>
      <c r="N106" t="str">
        <f>IF(G106="","",ROUND(G106-((((G106-$D$3)*($E$4-$E$3))/($D$4-$D$3))+$E$3),Worksheet!$N$3))</f>
        <v/>
      </c>
      <c r="O106" t="str">
        <f>IF(H106="","",ROUND(H106-((((H106-$D$3)*($E$4-$E$3))/($D$4-$D$3))+$E$3),Worksheet!$N$3))</f>
        <v/>
      </c>
    </row>
    <row r="107" spans="3:15" x14ac:dyDescent="0.25">
      <c r="C107" t="str">
        <f>IF(Worksheet!C107&lt;&gt;"",Worksheet!C107,"")</f>
        <v/>
      </c>
      <c r="D107" t="str">
        <f>IF(Worksheet!D107&lt;&gt;"",Worksheet!D107,"")</f>
        <v/>
      </c>
      <c r="E107" t="str">
        <f>IF(Worksheet!E107&lt;&gt;"",Worksheet!E107,"")</f>
        <v/>
      </c>
      <c r="F107" t="str">
        <f>IF(Worksheet!F107&lt;&gt;"",Worksheet!F107,"")</f>
        <v/>
      </c>
      <c r="G107" t="str">
        <f>IF(Worksheet!G107&lt;&gt;"",Worksheet!G107,"")</f>
        <v/>
      </c>
      <c r="H107" t="str">
        <f>IF(Worksheet!H107&lt;&gt;"",Worksheet!H107,"")</f>
        <v/>
      </c>
      <c r="J107" t="str">
        <f>IF(C107="","",ROUND(C107-((((C107-$D$3)*($E$4-$E$3))/($D$4-$D$3))+$E$3),Worksheet!$N$3))</f>
        <v/>
      </c>
      <c r="K107" t="str">
        <f>IF(D107="","",ROUND(D107-((((D107-$D$3)*($E$4-$E$3))/($D$4-$D$3))+$E$3),Worksheet!$N$3))</f>
        <v/>
      </c>
      <c r="L107" t="str">
        <f>IF(E107="","",ROUND(E107-((((E107-$D$3)*($E$4-$E$3))/($D$4-$D$3))+$E$3),Worksheet!$N$3))</f>
        <v/>
      </c>
      <c r="M107" t="str">
        <f>IF(F107="","",ROUND(F107-((((F107-$D$3)*($E$4-$E$3))/($D$4-$D$3))+$E$3),Worksheet!$N$3))</f>
        <v/>
      </c>
      <c r="N107" t="str">
        <f>IF(G107="","",ROUND(G107-((((G107-$D$3)*($E$4-$E$3))/($D$4-$D$3))+$E$3),Worksheet!$N$3))</f>
        <v/>
      </c>
      <c r="O107" t="str">
        <f>IF(H107="","",ROUND(H107-((((H107-$D$3)*($E$4-$E$3))/($D$4-$D$3))+$E$3),Worksheet!$N$3))</f>
        <v/>
      </c>
    </row>
    <row r="108" spans="3:15" x14ac:dyDescent="0.25">
      <c r="C108" t="str">
        <f>IF(Worksheet!C108&lt;&gt;"",Worksheet!C108,"")</f>
        <v/>
      </c>
      <c r="D108" t="str">
        <f>IF(Worksheet!D108&lt;&gt;"",Worksheet!D108,"")</f>
        <v/>
      </c>
      <c r="E108" t="str">
        <f>IF(Worksheet!E108&lt;&gt;"",Worksheet!E108,"")</f>
        <v/>
      </c>
      <c r="F108" t="str">
        <f>IF(Worksheet!F108&lt;&gt;"",Worksheet!F108,"")</f>
        <v/>
      </c>
      <c r="G108" t="str">
        <f>IF(Worksheet!G108&lt;&gt;"",Worksheet!G108,"")</f>
        <v/>
      </c>
      <c r="H108" t="str">
        <f>IF(Worksheet!H108&lt;&gt;"",Worksheet!H108,"")</f>
        <v/>
      </c>
      <c r="J108" t="str">
        <f>IF(C108="","",ROUND(C108-((((C108-$D$3)*($E$4-$E$3))/($D$4-$D$3))+$E$3),Worksheet!$N$3))</f>
        <v/>
      </c>
      <c r="K108" t="str">
        <f>IF(D108="","",ROUND(D108-((((D108-$D$3)*($E$4-$E$3))/($D$4-$D$3))+$E$3),Worksheet!$N$3))</f>
        <v/>
      </c>
      <c r="L108" t="str">
        <f>IF(E108="","",ROUND(E108-((((E108-$D$3)*($E$4-$E$3))/($D$4-$D$3))+$E$3),Worksheet!$N$3))</f>
        <v/>
      </c>
      <c r="M108" t="str">
        <f>IF(F108="","",ROUND(F108-((((F108-$D$3)*($E$4-$E$3))/($D$4-$D$3))+$E$3),Worksheet!$N$3))</f>
        <v/>
      </c>
      <c r="N108" t="str">
        <f>IF(G108="","",ROUND(G108-((((G108-$D$3)*($E$4-$E$3))/($D$4-$D$3))+$E$3),Worksheet!$N$3))</f>
        <v/>
      </c>
      <c r="O108" t="str">
        <f>IF(H108="","",ROUND(H108-((((H108-$D$3)*($E$4-$E$3))/($D$4-$D$3))+$E$3),Worksheet!$N$3))</f>
        <v/>
      </c>
    </row>
    <row r="109" spans="3:15" x14ac:dyDescent="0.25">
      <c r="C109" t="str">
        <f>IF(Worksheet!C109&lt;&gt;"",Worksheet!C109,"")</f>
        <v/>
      </c>
      <c r="D109" t="str">
        <f>IF(Worksheet!D109&lt;&gt;"",Worksheet!D109,"")</f>
        <v/>
      </c>
      <c r="E109" t="str">
        <f>IF(Worksheet!E109&lt;&gt;"",Worksheet!E109,"")</f>
        <v/>
      </c>
      <c r="F109" t="str">
        <f>IF(Worksheet!F109&lt;&gt;"",Worksheet!F109,"")</f>
        <v/>
      </c>
      <c r="G109" t="str">
        <f>IF(Worksheet!G109&lt;&gt;"",Worksheet!G109,"")</f>
        <v/>
      </c>
      <c r="H109" t="str">
        <f>IF(Worksheet!H109&lt;&gt;"",Worksheet!H109,"")</f>
        <v/>
      </c>
      <c r="J109" t="str">
        <f>IF(C109="","",ROUND(C109-((((C109-$D$3)*($E$4-$E$3))/($D$4-$D$3))+$E$3),Worksheet!$N$3))</f>
        <v/>
      </c>
      <c r="K109" t="str">
        <f>IF(D109="","",ROUND(D109-((((D109-$D$3)*($E$4-$E$3))/($D$4-$D$3))+$E$3),Worksheet!$N$3))</f>
        <v/>
      </c>
      <c r="L109" t="str">
        <f>IF(E109="","",ROUND(E109-((((E109-$D$3)*($E$4-$E$3))/($D$4-$D$3))+$E$3),Worksheet!$N$3))</f>
        <v/>
      </c>
      <c r="M109" t="str">
        <f>IF(F109="","",ROUND(F109-((((F109-$D$3)*($E$4-$E$3))/($D$4-$D$3))+$E$3),Worksheet!$N$3))</f>
        <v/>
      </c>
      <c r="N109" t="str">
        <f>IF(G109="","",ROUND(G109-((((G109-$D$3)*($E$4-$E$3))/($D$4-$D$3))+$E$3),Worksheet!$N$3))</f>
        <v/>
      </c>
      <c r="O109" t="str">
        <f>IF(H109="","",ROUND(H109-((((H109-$D$3)*($E$4-$E$3))/($D$4-$D$3))+$E$3),Worksheet!$N$3))</f>
        <v/>
      </c>
    </row>
    <row r="110" spans="3:15" x14ac:dyDescent="0.25">
      <c r="C110" t="str">
        <f>IF(Worksheet!C110&lt;&gt;"",Worksheet!C110,"")</f>
        <v/>
      </c>
      <c r="D110" t="str">
        <f>IF(Worksheet!D110&lt;&gt;"",Worksheet!D110,"")</f>
        <v/>
      </c>
      <c r="E110" t="str">
        <f>IF(Worksheet!E110&lt;&gt;"",Worksheet!E110,"")</f>
        <v/>
      </c>
      <c r="F110" t="str">
        <f>IF(Worksheet!F110&lt;&gt;"",Worksheet!F110,"")</f>
        <v/>
      </c>
      <c r="G110" t="str">
        <f>IF(Worksheet!G110&lt;&gt;"",Worksheet!G110,"")</f>
        <v/>
      </c>
      <c r="H110" t="str">
        <f>IF(Worksheet!H110&lt;&gt;"",Worksheet!H110,"")</f>
        <v/>
      </c>
      <c r="J110" t="str">
        <f>IF(C110="","",ROUND(C110-((((C110-$D$3)*($E$4-$E$3))/($D$4-$D$3))+$E$3),Worksheet!$N$3))</f>
        <v/>
      </c>
      <c r="K110" t="str">
        <f>IF(D110="","",ROUND(D110-((((D110-$D$3)*($E$4-$E$3))/($D$4-$D$3))+$E$3),Worksheet!$N$3))</f>
        <v/>
      </c>
      <c r="L110" t="str">
        <f>IF(E110="","",ROUND(E110-((((E110-$D$3)*($E$4-$E$3))/($D$4-$D$3))+$E$3),Worksheet!$N$3))</f>
        <v/>
      </c>
      <c r="M110" t="str">
        <f>IF(F110="","",ROUND(F110-((((F110-$D$3)*($E$4-$E$3))/($D$4-$D$3))+$E$3),Worksheet!$N$3))</f>
        <v/>
      </c>
      <c r="N110" t="str">
        <f>IF(G110="","",ROUND(G110-((((G110-$D$3)*($E$4-$E$3))/($D$4-$D$3))+$E$3),Worksheet!$N$3))</f>
        <v/>
      </c>
      <c r="O110" t="str">
        <f>IF(H110="","",ROUND(H110-((((H110-$D$3)*($E$4-$E$3))/($D$4-$D$3))+$E$3),Worksheet!$N$3))</f>
        <v/>
      </c>
    </row>
    <row r="111" spans="3:15" x14ac:dyDescent="0.25">
      <c r="C111" t="str">
        <f>IF(Worksheet!C111&lt;&gt;"",Worksheet!C111,"")</f>
        <v/>
      </c>
      <c r="D111" t="str">
        <f>IF(Worksheet!D111&lt;&gt;"",Worksheet!D111,"")</f>
        <v/>
      </c>
      <c r="E111" t="str">
        <f>IF(Worksheet!E111&lt;&gt;"",Worksheet!E111,"")</f>
        <v/>
      </c>
      <c r="F111" t="str">
        <f>IF(Worksheet!F111&lt;&gt;"",Worksheet!F111,"")</f>
        <v/>
      </c>
      <c r="G111" t="str">
        <f>IF(Worksheet!G111&lt;&gt;"",Worksheet!G111,"")</f>
        <v/>
      </c>
      <c r="H111" t="str">
        <f>IF(Worksheet!H111&lt;&gt;"",Worksheet!H111,"")</f>
        <v/>
      </c>
      <c r="J111" t="str">
        <f>IF(C111="","",ROUND(C111-((((C111-$D$3)*($E$4-$E$3))/($D$4-$D$3))+$E$3),Worksheet!$N$3))</f>
        <v/>
      </c>
      <c r="K111" t="str">
        <f>IF(D111="","",ROUND(D111-((((D111-$D$3)*($E$4-$E$3))/($D$4-$D$3))+$E$3),Worksheet!$N$3))</f>
        <v/>
      </c>
      <c r="L111" t="str">
        <f>IF(E111="","",ROUND(E111-((((E111-$D$3)*($E$4-$E$3))/($D$4-$D$3))+$E$3),Worksheet!$N$3))</f>
        <v/>
      </c>
      <c r="M111" t="str">
        <f>IF(F111="","",ROUND(F111-((((F111-$D$3)*($E$4-$E$3))/($D$4-$D$3))+$E$3),Worksheet!$N$3))</f>
        <v/>
      </c>
      <c r="N111" t="str">
        <f>IF(G111="","",ROUND(G111-((((G111-$D$3)*($E$4-$E$3))/($D$4-$D$3))+$E$3),Worksheet!$N$3))</f>
        <v/>
      </c>
      <c r="O111" t="str">
        <f>IF(H111="","",ROUND(H111-((((H111-$D$3)*($E$4-$E$3))/($D$4-$D$3))+$E$3),Worksheet!$N$3))</f>
        <v/>
      </c>
    </row>
    <row r="112" spans="3:15" x14ac:dyDescent="0.25">
      <c r="C112" t="str">
        <f>IF(Worksheet!C112&lt;&gt;"",Worksheet!C112,"")</f>
        <v/>
      </c>
      <c r="D112" t="str">
        <f>IF(Worksheet!D112&lt;&gt;"",Worksheet!D112,"")</f>
        <v/>
      </c>
      <c r="E112" t="str">
        <f>IF(Worksheet!E112&lt;&gt;"",Worksheet!E112,"")</f>
        <v/>
      </c>
      <c r="F112" t="str">
        <f>IF(Worksheet!F112&lt;&gt;"",Worksheet!F112,"")</f>
        <v/>
      </c>
      <c r="G112" t="str">
        <f>IF(Worksheet!G112&lt;&gt;"",Worksheet!G112,"")</f>
        <v/>
      </c>
      <c r="H112" t="str">
        <f>IF(Worksheet!H112&lt;&gt;"",Worksheet!H112,"")</f>
        <v/>
      </c>
      <c r="J112" t="str">
        <f>IF(C112="","",ROUND(C112-((((C112-$D$3)*($E$4-$E$3))/($D$4-$D$3))+$E$3),Worksheet!$N$3))</f>
        <v/>
      </c>
      <c r="K112" t="str">
        <f>IF(D112="","",ROUND(D112-((((D112-$D$3)*($E$4-$E$3))/($D$4-$D$3))+$E$3),Worksheet!$N$3))</f>
        <v/>
      </c>
      <c r="L112" t="str">
        <f>IF(E112="","",ROUND(E112-((((E112-$D$3)*($E$4-$E$3))/($D$4-$D$3))+$E$3),Worksheet!$N$3))</f>
        <v/>
      </c>
      <c r="M112" t="str">
        <f>IF(F112="","",ROUND(F112-((((F112-$D$3)*($E$4-$E$3))/($D$4-$D$3))+$E$3),Worksheet!$N$3))</f>
        <v/>
      </c>
      <c r="N112" t="str">
        <f>IF(G112="","",ROUND(G112-((((G112-$D$3)*($E$4-$E$3))/($D$4-$D$3))+$E$3),Worksheet!$N$3))</f>
        <v/>
      </c>
      <c r="O112" t="str">
        <f>IF(H112="","",ROUND(H112-((((H112-$D$3)*($E$4-$E$3))/($D$4-$D$3))+$E$3),Worksheet!$N$3))</f>
        <v/>
      </c>
    </row>
    <row r="113" spans="3:15" x14ac:dyDescent="0.25">
      <c r="C113" t="str">
        <f>IF(Worksheet!C113&lt;&gt;"",Worksheet!C113,"")</f>
        <v/>
      </c>
      <c r="D113" t="str">
        <f>IF(Worksheet!D113&lt;&gt;"",Worksheet!D113,"")</f>
        <v/>
      </c>
      <c r="E113" t="str">
        <f>IF(Worksheet!E113&lt;&gt;"",Worksheet!E113,"")</f>
        <v/>
      </c>
      <c r="F113" t="str">
        <f>IF(Worksheet!F113&lt;&gt;"",Worksheet!F113,"")</f>
        <v/>
      </c>
      <c r="G113" t="str">
        <f>IF(Worksheet!G113&lt;&gt;"",Worksheet!G113,"")</f>
        <v/>
      </c>
      <c r="H113" t="str">
        <f>IF(Worksheet!H113&lt;&gt;"",Worksheet!H113,"")</f>
        <v/>
      </c>
      <c r="J113" t="str">
        <f>IF(C113="","",ROUND(C113-((((C113-$D$3)*($E$4-$E$3))/($D$4-$D$3))+$E$3),Worksheet!$N$3))</f>
        <v/>
      </c>
      <c r="K113" t="str">
        <f>IF(D113="","",ROUND(D113-((((D113-$D$3)*($E$4-$E$3))/($D$4-$D$3))+$E$3),Worksheet!$N$3))</f>
        <v/>
      </c>
      <c r="L113" t="str">
        <f>IF(E113="","",ROUND(E113-((((E113-$D$3)*($E$4-$E$3))/($D$4-$D$3))+$E$3),Worksheet!$N$3))</f>
        <v/>
      </c>
      <c r="M113" t="str">
        <f>IF(F113="","",ROUND(F113-((((F113-$D$3)*($E$4-$E$3))/($D$4-$D$3))+$E$3),Worksheet!$N$3))</f>
        <v/>
      </c>
      <c r="N113" t="str">
        <f>IF(G113="","",ROUND(G113-((((G113-$D$3)*($E$4-$E$3))/($D$4-$D$3))+$E$3),Worksheet!$N$3))</f>
        <v/>
      </c>
      <c r="O113" t="str">
        <f>IF(H113="","",ROUND(H113-((((H113-$D$3)*($E$4-$E$3))/($D$4-$D$3))+$E$3),Worksheet!$N$3))</f>
        <v/>
      </c>
    </row>
    <row r="114" spans="3:15" x14ac:dyDescent="0.25">
      <c r="C114" t="str">
        <f>IF(Worksheet!C114&lt;&gt;"",Worksheet!C114,"")</f>
        <v/>
      </c>
      <c r="D114" t="str">
        <f>IF(Worksheet!D114&lt;&gt;"",Worksheet!D114,"")</f>
        <v/>
      </c>
      <c r="E114" t="str">
        <f>IF(Worksheet!E114&lt;&gt;"",Worksheet!E114,"")</f>
        <v/>
      </c>
      <c r="F114" t="str">
        <f>IF(Worksheet!F114&lt;&gt;"",Worksheet!F114,"")</f>
        <v/>
      </c>
      <c r="G114" t="str">
        <f>IF(Worksheet!G114&lt;&gt;"",Worksheet!G114,"")</f>
        <v/>
      </c>
      <c r="H114" t="str">
        <f>IF(Worksheet!H114&lt;&gt;"",Worksheet!H114,"")</f>
        <v/>
      </c>
      <c r="J114" t="str">
        <f>IF(C114="","",ROUND(C114-((((C114-$D$3)*($E$4-$E$3))/($D$4-$D$3))+$E$3),Worksheet!$N$3))</f>
        <v/>
      </c>
      <c r="K114" t="str">
        <f>IF(D114="","",ROUND(D114-((((D114-$D$3)*($E$4-$E$3))/($D$4-$D$3))+$E$3),Worksheet!$N$3))</f>
        <v/>
      </c>
      <c r="L114" t="str">
        <f>IF(E114="","",ROUND(E114-((((E114-$D$3)*($E$4-$E$3))/($D$4-$D$3))+$E$3),Worksheet!$N$3))</f>
        <v/>
      </c>
      <c r="M114" t="str">
        <f>IF(F114="","",ROUND(F114-((((F114-$D$3)*($E$4-$E$3))/($D$4-$D$3))+$E$3),Worksheet!$N$3))</f>
        <v/>
      </c>
      <c r="N114" t="str">
        <f>IF(G114="","",ROUND(G114-((((G114-$D$3)*($E$4-$E$3))/($D$4-$D$3))+$E$3),Worksheet!$N$3))</f>
        <v/>
      </c>
      <c r="O114" t="str">
        <f>IF(H114="","",ROUND(H114-((((H114-$D$3)*($E$4-$E$3))/($D$4-$D$3))+$E$3),Worksheet!$N$3))</f>
        <v/>
      </c>
    </row>
    <row r="115" spans="3:15" x14ac:dyDescent="0.25">
      <c r="C115" t="str">
        <f>IF(Worksheet!C115&lt;&gt;"",Worksheet!C115,"")</f>
        <v/>
      </c>
      <c r="D115" t="str">
        <f>IF(Worksheet!D115&lt;&gt;"",Worksheet!D115,"")</f>
        <v/>
      </c>
      <c r="E115" t="str">
        <f>IF(Worksheet!E115&lt;&gt;"",Worksheet!E115,"")</f>
        <v/>
      </c>
      <c r="F115" t="str">
        <f>IF(Worksheet!F115&lt;&gt;"",Worksheet!F115,"")</f>
        <v/>
      </c>
      <c r="G115" t="str">
        <f>IF(Worksheet!G115&lt;&gt;"",Worksheet!G115,"")</f>
        <v/>
      </c>
      <c r="H115" t="str">
        <f>IF(Worksheet!H115&lt;&gt;"",Worksheet!H115,"")</f>
        <v/>
      </c>
      <c r="J115" t="str">
        <f>IF(C115="","",ROUND(C115-((((C115-$D$3)*($E$4-$E$3))/($D$4-$D$3))+$E$3),Worksheet!$N$3))</f>
        <v/>
      </c>
      <c r="K115" t="str">
        <f>IF(D115="","",ROUND(D115-((((D115-$D$3)*($E$4-$E$3))/($D$4-$D$3))+$E$3),Worksheet!$N$3))</f>
        <v/>
      </c>
      <c r="L115" t="str">
        <f>IF(E115="","",ROUND(E115-((((E115-$D$3)*($E$4-$E$3))/($D$4-$D$3))+$E$3),Worksheet!$N$3))</f>
        <v/>
      </c>
      <c r="M115" t="str">
        <f>IF(F115="","",ROUND(F115-((((F115-$D$3)*($E$4-$E$3))/($D$4-$D$3))+$E$3),Worksheet!$N$3))</f>
        <v/>
      </c>
      <c r="N115" t="str">
        <f>IF(G115="","",ROUND(G115-((((G115-$D$3)*($E$4-$E$3))/($D$4-$D$3))+$E$3),Worksheet!$N$3))</f>
        <v/>
      </c>
      <c r="O115" t="str">
        <f>IF(H115="","",ROUND(H115-((((H115-$D$3)*($E$4-$E$3))/($D$4-$D$3))+$E$3),Worksheet!$N$3))</f>
        <v/>
      </c>
    </row>
    <row r="116" spans="3:15" x14ac:dyDescent="0.25">
      <c r="C116" t="str">
        <f>IF(Worksheet!C116&lt;&gt;"",Worksheet!C116,"")</f>
        <v/>
      </c>
      <c r="D116" t="str">
        <f>IF(Worksheet!D116&lt;&gt;"",Worksheet!D116,"")</f>
        <v/>
      </c>
      <c r="E116" t="str">
        <f>IF(Worksheet!E116&lt;&gt;"",Worksheet!E116,"")</f>
        <v/>
      </c>
      <c r="F116" t="str">
        <f>IF(Worksheet!F116&lt;&gt;"",Worksheet!F116,"")</f>
        <v/>
      </c>
      <c r="G116" t="str">
        <f>IF(Worksheet!G116&lt;&gt;"",Worksheet!G116,"")</f>
        <v/>
      </c>
      <c r="H116" t="str">
        <f>IF(Worksheet!H116&lt;&gt;"",Worksheet!H116,"")</f>
        <v/>
      </c>
      <c r="J116" t="str">
        <f>IF(C116="","",ROUND(C116-((((C116-$D$3)*($E$4-$E$3))/($D$4-$D$3))+$E$3),Worksheet!$N$3))</f>
        <v/>
      </c>
      <c r="K116" t="str">
        <f>IF(D116="","",ROUND(D116-((((D116-$D$3)*($E$4-$E$3))/($D$4-$D$3))+$E$3),Worksheet!$N$3))</f>
        <v/>
      </c>
      <c r="L116" t="str">
        <f>IF(E116="","",ROUND(E116-((((E116-$D$3)*($E$4-$E$3))/($D$4-$D$3))+$E$3),Worksheet!$N$3))</f>
        <v/>
      </c>
      <c r="M116" t="str">
        <f>IF(F116="","",ROUND(F116-((((F116-$D$3)*($E$4-$E$3))/($D$4-$D$3))+$E$3),Worksheet!$N$3))</f>
        <v/>
      </c>
      <c r="N116" t="str">
        <f>IF(G116="","",ROUND(G116-((((G116-$D$3)*($E$4-$E$3))/($D$4-$D$3))+$E$3),Worksheet!$N$3))</f>
        <v/>
      </c>
      <c r="O116" t="str">
        <f>IF(H116="","",ROUND(H116-((((H116-$D$3)*($E$4-$E$3))/($D$4-$D$3))+$E$3),Worksheet!$N$3))</f>
        <v/>
      </c>
    </row>
    <row r="117" spans="3:15" x14ac:dyDescent="0.25">
      <c r="C117" t="str">
        <f>IF(Worksheet!C117&lt;&gt;"",Worksheet!C117,"")</f>
        <v/>
      </c>
      <c r="D117" t="str">
        <f>IF(Worksheet!D117&lt;&gt;"",Worksheet!D117,"")</f>
        <v/>
      </c>
      <c r="E117" t="str">
        <f>IF(Worksheet!E117&lt;&gt;"",Worksheet!E117,"")</f>
        <v/>
      </c>
      <c r="F117" t="str">
        <f>IF(Worksheet!F117&lt;&gt;"",Worksheet!F117,"")</f>
        <v/>
      </c>
      <c r="G117" t="str">
        <f>IF(Worksheet!G117&lt;&gt;"",Worksheet!G117,"")</f>
        <v/>
      </c>
      <c r="H117" t="str">
        <f>IF(Worksheet!H117&lt;&gt;"",Worksheet!H117,"")</f>
        <v/>
      </c>
      <c r="J117" t="str">
        <f>IF(C117="","",ROUND(C117-((((C117-$D$3)*($E$4-$E$3))/($D$4-$D$3))+$E$3),Worksheet!$N$3))</f>
        <v/>
      </c>
      <c r="K117" t="str">
        <f>IF(D117="","",ROUND(D117-((((D117-$D$3)*($E$4-$E$3))/($D$4-$D$3))+$E$3),Worksheet!$N$3))</f>
        <v/>
      </c>
      <c r="L117" t="str">
        <f>IF(E117="","",ROUND(E117-((((E117-$D$3)*($E$4-$E$3))/($D$4-$D$3))+$E$3),Worksheet!$N$3))</f>
        <v/>
      </c>
      <c r="M117" t="str">
        <f>IF(F117="","",ROUND(F117-((((F117-$D$3)*($E$4-$E$3))/($D$4-$D$3))+$E$3),Worksheet!$N$3))</f>
        <v/>
      </c>
      <c r="N117" t="str">
        <f>IF(G117="","",ROUND(G117-((((G117-$D$3)*($E$4-$E$3))/($D$4-$D$3))+$E$3),Worksheet!$N$3))</f>
        <v/>
      </c>
      <c r="O117" t="str">
        <f>IF(H117="","",ROUND(H117-((((H117-$D$3)*($E$4-$E$3))/($D$4-$D$3))+$E$3),Worksheet!$N$3))</f>
        <v/>
      </c>
    </row>
    <row r="118" spans="3:15" x14ac:dyDescent="0.25">
      <c r="C118" t="str">
        <f>IF(Worksheet!C118&lt;&gt;"",Worksheet!C118,"")</f>
        <v/>
      </c>
      <c r="D118" t="str">
        <f>IF(Worksheet!D118&lt;&gt;"",Worksheet!D118,"")</f>
        <v/>
      </c>
      <c r="E118" t="str">
        <f>IF(Worksheet!E118&lt;&gt;"",Worksheet!E118,"")</f>
        <v/>
      </c>
      <c r="F118" t="str">
        <f>IF(Worksheet!F118&lt;&gt;"",Worksheet!F118,"")</f>
        <v/>
      </c>
      <c r="G118" t="str">
        <f>IF(Worksheet!G118&lt;&gt;"",Worksheet!G118,"")</f>
        <v/>
      </c>
      <c r="H118" t="str">
        <f>IF(Worksheet!H118&lt;&gt;"",Worksheet!H118,"")</f>
        <v/>
      </c>
      <c r="J118" t="str">
        <f>IF(C118="","",ROUND(C118-((((C118-$D$3)*($E$4-$E$3))/($D$4-$D$3))+$E$3),Worksheet!$N$3))</f>
        <v/>
      </c>
      <c r="K118" t="str">
        <f>IF(D118="","",ROUND(D118-((((D118-$D$3)*($E$4-$E$3))/($D$4-$D$3))+$E$3),Worksheet!$N$3))</f>
        <v/>
      </c>
      <c r="L118" t="str">
        <f>IF(E118="","",ROUND(E118-((((E118-$D$3)*($E$4-$E$3))/($D$4-$D$3))+$E$3),Worksheet!$N$3))</f>
        <v/>
      </c>
      <c r="M118" t="str">
        <f>IF(F118="","",ROUND(F118-((((F118-$D$3)*($E$4-$E$3))/($D$4-$D$3))+$E$3),Worksheet!$N$3))</f>
        <v/>
      </c>
      <c r="N118" t="str">
        <f>IF(G118="","",ROUND(G118-((((G118-$D$3)*($E$4-$E$3))/($D$4-$D$3))+$E$3),Worksheet!$N$3))</f>
        <v/>
      </c>
      <c r="O118" t="str">
        <f>IF(H118="","",ROUND(H118-((((H118-$D$3)*($E$4-$E$3))/($D$4-$D$3))+$E$3),Worksheet!$N$3))</f>
        <v/>
      </c>
    </row>
    <row r="119" spans="3:15" x14ac:dyDescent="0.25">
      <c r="C119" t="str">
        <f>IF(Worksheet!C119&lt;&gt;"",Worksheet!C119,"")</f>
        <v/>
      </c>
      <c r="D119" t="str">
        <f>IF(Worksheet!D119&lt;&gt;"",Worksheet!D119,"")</f>
        <v/>
      </c>
      <c r="E119" t="str">
        <f>IF(Worksheet!E119&lt;&gt;"",Worksheet!E119,"")</f>
        <v/>
      </c>
      <c r="F119" t="str">
        <f>IF(Worksheet!F119&lt;&gt;"",Worksheet!F119,"")</f>
        <v/>
      </c>
      <c r="G119" t="str">
        <f>IF(Worksheet!G119&lt;&gt;"",Worksheet!G119,"")</f>
        <v/>
      </c>
      <c r="H119" t="str">
        <f>IF(Worksheet!H119&lt;&gt;"",Worksheet!H119,"")</f>
        <v/>
      </c>
      <c r="J119" t="str">
        <f>IF(C119="","",ROUND(C119-((((C119-$D$3)*($E$4-$E$3))/($D$4-$D$3))+$E$3),Worksheet!$N$3))</f>
        <v/>
      </c>
      <c r="K119" t="str">
        <f>IF(D119="","",ROUND(D119-((((D119-$D$3)*($E$4-$E$3))/($D$4-$D$3))+$E$3),Worksheet!$N$3))</f>
        <v/>
      </c>
      <c r="L119" t="str">
        <f>IF(E119="","",ROUND(E119-((((E119-$D$3)*($E$4-$E$3))/($D$4-$D$3))+$E$3),Worksheet!$N$3))</f>
        <v/>
      </c>
      <c r="M119" t="str">
        <f>IF(F119="","",ROUND(F119-((((F119-$D$3)*($E$4-$E$3))/($D$4-$D$3))+$E$3),Worksheet!$N$3))</f>
        <v/>
      </c>
      <c r="N119" t="str">
        <f>IF(G119="","",ROUND(G119-((((G119-$D$3)*($E$4-$E$3))/($D$4-$D$3))+$E$3),Worksheet!$N$3))</f>
        <v/>
      </c>
      <c r="O119" t="str">
        <f>IF(H119="","",ROUND(H119-((((H119-$D$3)*($E$4-$E$3))/($D$4-$D$3))+$E$3),Worksheet!$N$3))</f>
        <v/>
      </c>
    </row>
    <row r="120" spans="3:15" x14ac:dyDescent="0.25">
      <c r="C120" t="str">
        <f>IF(Worksheet!C120&lt;&gt;"",Worksheet!C120,"")</f>
        <v/>
      </c>
      <c r="D120" t="str">
        <f>IF(Worksheet!D120&lt;&gt;"",Worksheet!D120,"")</f>
        <v/>
      </c>
      <c r="E120" t="str">
        <f>IF(Worksheet!E120&lt;&gt;"",Worksheet!E120,"")</f>
        <v/>
      </c>
      <c r="F120" t="str">
        <f>IF(Worksheet!F120&lt;&gt;"",Worksheet!F120,"")</f>
        <v/>
      </c>
      <c r="G120" t="str">
        <f>IF(Worksheet!G120&lt;&gt;"",Worksheet!G120,"")</f>
        <v/>
      </c>
      <c r="H120" t="str">
        <f>IF(Worksheet!H120&lt;&gt;"",Worksheet!H120,"")</f>
        <v/>
      </c>
      <c r="J120" t="str">
        <f>IF(C120="","",ROUND(C120-((((C120-$D$3)*($E$4-$E$3))/($D$4-$D$3))+$E$3),Worksheet!$N$3))</f>
        <v/>
      </c>
      <c r="K120" t="str">
        <f>IF(D120="","",ROUND(D120-((((D120-$D$3)*($E$4-$E$3))/($D$4-$D$3))+$E$3),Worksheet!$N$3))</f>
        <v/>
      </c>
      <c r="L120" t="str">
        <f>IF(E120="","",ROUND(E120-((((E120-$D$3)*($E$4-$E$3))/($D$4-$D$3))+$E$3),Worksheet!$N$3))</f>
        <v/>
      </c>
      <c r="M120" t="str">
        <f>IF(F120="","",ROUND(F120-((((F120-$D$3)*($E$4-$E$3))/($D$4-$D$3))+$E$3),Worksheet!$N$3))</f>
        <v/>
      </c>
      <c r="N120" t="str">
        <f>IF(G120="","",ROUND(G120-((((G120-$D$3)*($E$4-$E$3))/($D$4-$D$3))+$E$3),Worksheet!$N$3))</f>
        <v/>
      </c>
      <c r="O120" t="str">
        <f>IF(H120="","",ROUND(H120-((((H120-$D$3)*($E$4-$E$3))/($D$4-$D$3))+$E$3),Worksheet!$N$3))</f>
        <v/>
      </c>
    </row>
    <row r="121" spans="3:15" x14ac:dyDescent="0.25">
      <c r="C121" t="str">
        <f>IF(Worksheet!C121&lt;&gt;"",Worksheet!C121,"")</f>
        <v/>
      </c>
      <c r="D121" t="str">
        <f>IF(Worksheet!D121&lt;&gt;"",Worksheet!D121,"")</f>
        <v/>
      </c>
      <c r="E121" t="str">
        <f>IF(Worksheet!E121&lt;&gt;"",Worksheet!E121,"")</f>
        <v/>
      </c>
      <c r="F121" t="str">
        <f>IF(Worksheet!F121&lt;&gt;"",Worksheet!F121,"")</f>
        <v/>
      </c>
      <c r="G121" t="str">
        <f>IF(Worksheet!G121&lt;&gt;"",Worksheet!G121,"")</f>
        <v/>
      </c>
      <c r="H121" t="str">
        <f>IF(Worksheet!H121&lt;&gt;"",Worksheet!H121,"")</f>
        <v/>
      </c>
      <c r="J121" t="str">
        <f>IF(C121="","",ROUND(C121-((((C121-$D$3)*($E$4-$E$3))/($D$4-$D$3))+$E$3),Worksheet!$N$3))</f>
        <v/>
      </c>
      <c r="K121" t="str">
        <f>IF(D121="","",ROUND(D121-((((D121-$D$3)*($E$4-$E$3))/($D$4-$D$3))+$E$3),Worksheet!$N$3))</f>
        <v/>
      </c>
      <c r="L121" t="str">
        <f>IF(E121="","",ROUND(E121-((((E121-$D$3)*($E$4-$E$3))/($D$4-$D$3))+$E$3),Worksheet!$N$3))</f>
        <v/>
      </c>
      <c r="M121" t="str">
        <f>IF(F121="","",ROUND(F121-((((F121-$D$3)*($E$4-$E$3))/($D$4-$D$3))+$E$3),Worksheet!$N$3))</f>
        <v/>
      </c>
      <c r="N121" t="str">
        <f>IF(G121="","",ROUND(G121-((((G121-$D$3)*($E$4-$E$3))/($D$4-$D$3))+$E$3),Worksheet!$N$3))</f>
        <v/>
      </c>
      <c r="O121" t="str">
        <f>IF(H121="","",ROUND(H121-((((H121-$D$3)*($E$4-$E$3))/($D$4-$D$3))+$E$3),Worksheet!$N$3))</f>
        <v/>
      </c>
    </row>
    <row r="122" spans="3:15" x14ac:dyDescent="0.25">
      <c r="C122" t="str">
        <f>IF(Worksheet!C122&lt;&gt;"",Worksheet!C122,"")</f>
        <v/>
      </c>
      <c r="D122" t="str">
        <f>IF(Worksheet!D122&lt;&gt;"",Worksheet!D122,"")</f>
        <v/>
      </c>
      <c r="E122" t="str">
        <f>IF(Worksheet!E122&lt;&gt;"",Worksheet!E122,"")</f>
        <v/>
      </c>
      <c r="F122" t="str">
        <f>IF(Worksheet!F122&lt;&gt;"",Worksheet!F122,"")</f>
        <v/>
      </c>
      <c r="G122" t="str">
        <f>IF(Worksheet!G122&lt;&gt;"",Worksheet!G122,"")</f>
        <v/>
      </c>
      <c r="H122" t="str">
        <f>IF(Worksheet!H122&lt;&gt;"",Worksheet!H122,"")</f>
        <v/>
      </c>
      <c r="J122" t="str">
        <f>IF(C122="","",ROUND(C122-((((C122-$D$3)*($E$4-$E$3))/($D$4-$D$3))+$E$3),Worksheet!$N$3))</f>
        <v/>
      </c>
      <c r="K122" t="str">
        <f>IF(D122="","",ROUND(D122-((((D122-$D$3)*($E$4-$E$3))/($D$4-$D$3))+$E$3),Worksheet!$N$3))</f>
        <v/>
      </c>
      <c r="L122" t="str">
        <f>IF(E122="","",ROUND(E122-((((E122-$D$3)*($E$4-$E$3))/($D$4-$D$3))+$E$3),Worksheet!$N$3))</f>
        <v/>
      </c>
      <c r="M122" t="str">
        <f>IF(F122="","",ROUND(F122-((((F122-$D$3)*($E$4-$E$3))/($D$4-$D$3))+$E$3),Worksheet!$N$3))</f>
        <v/>
      </c>
      <c r="N122" t="str">
        <f>IF(G122="","",ROUND(G122-((((G122-$D$3)*($E$4-$E$3))/($D$4-$D$3))+$E$3),Worksheet!$N$3))</f>
        <v/>
      </c>
      <c r="O122" t="str">
        <f>IF(H122="","",ROUND(H122-((((H122-$D$3)*($E$4-$E$3))/($D$4-$D$3))+$E$3),Worksheet!$N$3))</f>
        <v/>
      </c>
    </row>
    <row r="123" spans="3:15" x14ac:dyDescent="0.25">
      <c r="C123" t="str">
        <f>IF(Worksheet!C123&lt;&gt;"",Worksheet!C123,"")</f>
        <v/>
      </c>
      <c r="D123" t="str">
        <f>IF(Worksheet!D123&lt;&gt;"",Worksheet!D123,"")</f>
        <v/>
      </c>
      <c r="E123" t="str">
        <f>IF(Worksheet!E123&lt;&gt;"",Worksheet!E123,"")</f>
        <v/>
      </c>
      <c r="F123" t="str">
        <f>IF(Worksheet!F123&lt;&gt;"",Worksheet!F123,"")</f>
        <v/>
      </c>
      <c r="G123" t="str">
        <f>IF(Worksheet!G123&lt;&gt;"",Worksheet!G123,"")</f>
        <v/>
      </c>
      <c r="H123" t="str">
        <f>IF(Worksheet!H123&lt;&gt;"",Worksheet!H123,"")</f>
        <v/>
      </c>
      <c r="J123" t="str">
        <f>IF(C123="","",ROUND(C123-((((C123-$D$3)*($E$4-$E$3))/($D$4-$D$3))+$E$3),Worksheet!$N$3))</f>
        <v/>
      </c>
      <c r="K123" t="str">
        <f>IF(D123="","",ROUND(D123-((((D123-$D$3)*($E$4-$E$3))/($D$4-$D$3))+$E$3),Worksheet!$N$3))</f>
        <v/>
      </c>
      <c r="L123" t="str">
        <f>IF(E123="","",ROUND(E123-((((E123-$D$3)*($E$4-$E$3))/($D$4-$D$3))+$E$3),Worksheet!$N$3))</f>
        <v/>
      </c>
      <c r="M123" t="str">
        <f>IF(F123="","",ROUND(F123-((((F123-$D$3)*($E$4-$E$3))/($D$4-$D$3))+$E$3),Worksheet!$N$3))</f>
        <v/>
      </c>
      <c r="N123" t="str">
        <f>IF(G123="","",ROUND(G123-((((G123-$D$3)*($E$4-$E$3))/($D$4-$D$3))+$E$3),Worksheet!$N$3))</f>
        <v/>
      </c>
      <c r="O123" t="str">
        <f>IF(H123="","",ROUND(H123-((((H123-$D$3)*($E$4-$E$3))/($D$4-$D$3))+$E$3),Worksheet!$N$3))</f>
        <v/>
      </c>
    </row>
    <row r="124" spans="3:15" x14ac:dyDescent="0.25">
      <c r="C124" t="str">
        <f>IF(Worksheet!C124&lt;&gt;"",Worksheet!C124,"")</f>
        <v/>
      </c>
      <c r="D124" t="str">
        <f>IF(Worksheet!D124&lt;&gt;"",Worksheet!D124,"")</f>
        <v/>
      </c>
      <c r="E124" t="str">
        <f>IF(Worksheet!E124&lt;&gt;"",Worksheet!E124,"")</f>
        <v/>
      </c>
      <c r="F124" t="str">
        <f>IF(Worksheet!F124&lt;&gt;"",Worksheet!F124,"")</f>
        <v/>
      </c>
      <c r="G124" t="str">
        <f>IF(Worksheet!G124&lt;&gt;"",Worksheet!G124,"")</f>
        <v/>
      </c>
      <c r="H124" t="str">
        <f>IF(Worksheet!H124&lt;&gt;"",Worksheet!H124,"")</f>
        <v/>
      </c>
      <c r="J124" t="str">
        <f>IF(C124="","",ROUND(C124-((((C124-$D$3)*($E$4-$E$3))/($D$4-$D$3))+$E$3),Worksheet!$N$3))</f>
        <v/>
      </c>
      <c r="K124" t="str">
        <f>IF(D124="","",ROUND(D124-((((D124-$D$3)*($E$4-$E$3))/($D$4-$D$3))+$E$3),Worksheet!$N$3))</f>
        <v/>
      </c>
      <c r="L124" t="str">
        <f>IF(E124="","",ROUND(E124-((((E124-$D$3)*($E$4-$E$3))/($D$4-$D$3))+$E$3),Worksheet!$N$3))</f>
        <v/>
      </c>
      <c r="M124" t="str">
        <f>IF(F124="","",ROUND(F124-((((F124-$D$3)*($E$4-$E$3))/($D$4-$D$3))+$E$3),Worksheet!$N$3))</f>
        <v/>
      </c>
      <c r="N124" t="str">
        <f>IF(G124="","",ROUND(G124-((((G124-$D$3)*($E$4-$E$3))/($D$4-$D$3))+$E$3),Worksheet!$N$3))</f>
        <v/>
      </c>
      <c r="O124" t="str">
        <f>IF(H124="","",ROUND(H124-((((H124-$D$3)*($E$4-$E$3))/($D$4-$D$3))+$E$3),Worksheet!$N$3))</f>
        <v/>
      </c>
    </row>
    <row r="125" spans="3:15" x14ac:dyDescent="0.25">
      <c r="C125" t="str">
        <f>IF(Worksheet!C125&lt;&gt;"",Worksheet!C125,"")</f>
        <v/>
      </c>
      <c r="D125" t="str">
        <f>IF(Worksheet!D125&lt;&gt;"",Worksheet!D125,"")</f>
        <v/>
      </c>
      <c r="E125" t="str">
        <f>IF(Worksheet!E125&lt;&gt;"",Worksheet!E125,"")</f>
        <v/>
      </c>
      <c r="F125" t="str">
        <f>IF(Worksheet!F125&lt;&gt;"",Worksheet!F125,"")</f>
        <v/>
      </c>
      <c r="G125" t="str">
        <f>IF(Worksheet!G125&lt;&gt;"",Worksheet!G125,"")</f>
        <v/>
      </c>
      <c r="H125" t="str">
        <f>IF(Worksheet!H125&lt;&gt;"",Worksheet!H125,"")</f>
        <v/>
      </c>
      <c r="J125" t="str">
        <f>IF(C125="","",ROUND(C125-((((C125-$D$3)*($E$4-$E$3))/($D$4-$D$3))+$E$3),Worksheet!$N$3))</f>
        <v/>
      </c>
      <c r="K125" t="str">
        <f>IF(D125="","",ROUND(D125-((((D125-$D$3)*($E$4-$E$3))/($D$4-$D$3))+$E$3),Worksheet!$N$3))</f>
        <v/>
      </c>
      <c r="L125" t="str">
        <f>IF(E125="","",ROUND(E125-((((E125-$D$3)*($E$4-$E$3))/($D$4-$D$3))+$E$3),Worksheet!$N$3))</f>
        <v/>
      </c>
      <c r="M125" t="str">
        <f>IF(F125="","",ROUND(F125-((((F125-$D$3)*($E$4-$E$3))/($D$4-$D$3))+$E$3),Worksheet!$N$3))</f>
        <v/>
      </c>
      <c r="N125" t="str">
        <f>IF(G125="","",ROUND(G125-((((G125-$D$3)*($E$4-$E$3))/($D$4-$D$3))+$E$3),Worksheet!$N$3))</f>
        <v/>
      </c>
      <c r="O125" t="str">
        <f>IF(H125="","",ROUND(H125-((((H125-$D$3)*($E$4-$E$3))/($D$4-$D$3))+$E$3),Worksheet!$N$3))</f>
        <v/>
      </c>
    </row>
    <row r="126" spans="3:15" x14ac:dyDescent="0.25">
      <c r="C126" t="str">
        <f>IF(Worksheet!C126&lt;&gt;"",Worksheet!C126,"")</f>
        <v/>
      </c>
      <c r="D126" t="str">
        <f>IF(Worksheet!D126&lt;&gt;"",Worksheet!D126,"")</f>
        <v/>
      </c>
      <c r="E126" t="str">
        <f>IF(Worksheet!E126&lt;&gt;"",Worksheet!E126,"")</f>
        <v/>
      </c>
      <c r="F126" t="str">
        <f>IF(Worksheet!F126&lt;&gt;"",Worksheet!F126,"")</f>
        <v/>
      </c>
      <c r="G126" t="str">
        <f>IF(Worksheet!G126&lt;&gt;"",Worksheet!G126,"")</f>
        <v/>
      </c>
      <c r="H126" t="str">
        <f>IF(Worksheet!H126&lt;&gt;"",Worksheet!H126,"")</f>
        <v/>
      </c>
      <c r="J126" t="str">
        <f>IF(C126="","",ROUND(C126-((((C126-$D$3)*($E$4-$E$3))/($D$4-$D$3))+$E$3),Worksheet!$N$3))</f>
        <v/>
      </c>
      <c r="K126" t="str">
        <f>IF(D126="","",ROUND(D126-((((D126-$D$3)*($E$4-$E$3))/($D$4-$D$3))+$E$3),Worksheet!$N$3))</f>
        <v/>
      </c>
      <c r="L126" t="str">
        <f>IF(E126="","",ROUND(E126-((((E126-$D$3)*($E$4-$E$3))/($D$4-$D$3))+$E$3),Worksheet!$N$3))</f>
        <v/>
      </c>
      <c r="M126" t="str">
        <f>IF(F126="","",ROUND(F126-((((F126-$D$3)*($E$4-$E$3))/($D$4-$D$3))+$E$3),Worksheet!$N$3))</f>
        <v/>
      </c>
      <c r="N126" t="str">
        <f>IF(G126="","",ROUND(G126-((((G126-$D$3)*($E$4-$E$3))/($D$4-$D$3))+$E$3),Worksheet!$N$3))</f>
        <v/>
      </c>
      <c r="O126" t="str">
        <f>IF(H126="","",ROUND(H126-((((H126-$D$3)*($E$4-$E$3))/($D$4-$D$3))+$E$3),Worksheet!$N$3))</f>
        <v/>
      </c>
    </row>
    <row r="127" spans="3:15" x14ac:dyDescent="0.25">
      <c r="C127" t="str">
        <f>IF(Worksheet!C127&lt;&gt;"",Worksheet!C127,"")</f>
        <v/>
      </c>
      <c r="D127" t="str">
        <f>IF(Worksheet!D127&lt;&gt;"",Worksheet!D127,"")</f>
        <v/>
      </c>
      <c r="E127" t="str">
        <f>IF(Worksheet!E127&lt;&gt;"",Worksheet!E127,"")</f>
        <v/>
      </c>
      <c r="F127" t="str">
        <f>IF(Worksheet!F127&lt;&gt;"",Worksheet!F127,"")</f>
        <v/>
      </c>
      <c r="G127" t="str">
        <f>IF(Worksheet!G127&lt;&gt;"",Worksheet!G127,"")</f>
        <v/>
      </c>
      <c r="H127" t="str">
        <f>IF(Worksheet!H127&lt;&gt;"",Worksheet!H127,"")</f>
        <v/>
      </c>
      <c r="J127" t="str">
        <f>IF(C127="","",ROUND(C127-((((C127-$D$3)*($E$4-$E$3))/($D$4-$D$3))+$E$3),Worksheet!$N$3))</f>
        <v/>
      </c>
      <c r="K127" t="str">
        <f>IF(D127="","",ROUND(D127-((((D127-$D$3)*($E$4-$E$3))/($D$4-$D$3))+$E$3),Worksheet!$N$3))</f>
        <v/>
      </c>
      <c r="L127" t="str">
        <f>IF(E127="","",ROUND(E127-((((E127-$D$3)*($E$4-$E$3))/($D$4-$D$3))+$E$3),Worksheet!$N$3))</f>
        <v/>
      </c>
      <c r="M127" t="str">
        <f>IF(F127="","",ROUND(F127-((((F127-$D$3)*($E$4-$E$3))/($D$4-$D$3))+$E$3),Worksheet!$N$3))</f>
        <v/>
      </c>
      <c r="N127" t="str">
        <f>IF(G127="","",ROUND(G127-((((G127-$D$3)*($E$4-$E$3))/($D$4-$D$3))+$E$3),Worksheet!$N$3))</f>
        <v/>
      </c>
      <c r="O127" t="str">
        <f>IF(H127="","",ROUND(H127-((((H127-$D$3)*($E$4-$E$3))/($D$4-$D$3))+$E$3),Worksheet!$N$3))</f>
        <v/>
      </c>
    </row>
    <row r="128" spans="3:15" x14ac:dyDescent="0.25">
      <c r="C128" t="str">
        <f>IF(Worksheet!C128&lt;&gt;"",Worksheet!C128,"")</f>
        <v/>
      </c>
      <c r="D128" t="str">
        <f>IF(Worksheet!D128&lt;&gt;"",Worksheet!D128,"")</f>
        <v/>
      </c>
      <c r="E128" t="str">
        <f>IF(Worksheet!E128&lt;&gt;"",Worksheet!E128,"")</f>
        <v/>
      </c>
      <c r="F128" t="str">
        <f>IF(Worksheet!F128&lt;&gt;"",Worksheet!F128,"")</f>
        <v/>
      </c>
      <c r="G128" t="str">
        <f>IF(Worksheet!G128&lt;&gt;"",Worksheet!G128,"")</f>
        <v/>
      </c>
      <c r="H128" t="str">
        <f>IF(Worksheet!H128&lt;&gt;"",Worksheet!H128,"")</f>
        <v/>
      </c>
      <c r="J128" t="str">
        <f>IF(C128="","",ROUND(C128-((((C128-$D$3)*($E$4-$E$3))/($D$4-$D$3))+$E$3),Worksheet!$N$3))</f>
        <v/>
      </c>
      <c r="K128" t="str">
        <f>IF(D128="","",ROUND(D128-((((D128-$D$3)*($E$4-$E$3))/($D$4-$D$3))+$E$3),Worksheet!$N$3))</f>
        <v/>
      </c>
      <c r="L128" t="str">
        <f>IF(E128="","",ROUND(E128-((((E128-$D$3)*($E$4-$E$3))/($D$4-$D$3))+$E$3),Worksheet!$N$3))</f>
        <v/>
      </c>
      <c r="M128" t="str">
        <f>IF(F128="","",ROUND(F128-((((F128-$D$3)*($E$4-$E$3))/($D$4-$D$3))+$E$3),Worksheet!$N$3))</f>
        <v/>
      </c>
      <c r="N128" t="str">
        <f>IF(G128="","",ROUND(G128-((((G128-$D$3)*($E$4-$E$3))/($D$4-$D$3))+$E$3),Worksheet!$N$3))</f>
        <v/>
      </c>
      <c r="O128" t="str">
        <f>IF(H128="","",ROUND(H128-((((H128-$D$3)*($E$4-$E$3))/($D$4-$D$3))+$E$3),Worksheet!$N$3))</f>
        <v/>
      </c>
    </row>
    <row r="129" spans="3:15" x14ac:dyDescent="0.25">
      <c r="C129" t="str">
        <f>IF(Worksheet!C129&lt;&gt;"",Worksheet!C129,"")</f>
        <v/>
      </c>
      <c r="D129" t="str">
        <f>IF(Worksheet!D129&lt;&gt;"",Worksheet!D129,"")</f>
        <v/>
      </c>
      <c r="E129" t="str">
        <f>IF(Worksheet!E129&lt;&gt;"",Worksheet!E129,"")</f>
        <v/>
      </c>
      <c r="F129" t="str">
        <f>IF(Worksheet!F129&lt;&gt;"",Worksheet!F129,"")</f>
        <v/>
      </c>
      <c r="G129" t="str">
        <f>IF(Worksheet!G129&lt;&gt;"",Worksheet!G129,"")</f>
        <v/>
      </c>
      <c r="H129" t="str">
        <f>IF(Worksheet!H129&lt;&gt;"",Worksheet!H129,"")</f>
        <v/>
      </c>
      <c r="J129" t="str">
        <f>IF(C129="","",ROUND(C129-((((C129-$D$3)*($E$4-$E$3))/($D$4-$D$3))+$E$3),Worksheet!$N$3))</f>
        <v/>
      </c>
      <c r="K129" t="str">
        <f>IF(D129="","",ROUND(D129-((((D129-$D$3)*($E$4-$E$3))/($D$4-$D$3))+$E$3),Worksheet!$N$3))</f>
        <v/>
      </c>
      <c r="L129" t="str">
        <f>IF(E129="","",ROUND(E129-((((E129-$D$3)*($E$4-$E$3))/($D$4-$D$3))+$E$3),Worksheet!$N$3))</f>
        <v/>
      </c>
      <c r="M129" t="str">
        <f>IF(F129="","",ROUND(F129-((((F129-$D$3)*($E$4-$E$3))/($D$4-$D$3))+$E$3),Worksheet!$N$3))</f>
        <v/>
      </c>
      <c r="N129" t="str">
        <f>IF(G129="","",ROUND(G129-((((G129-$D$3)*($E$4-$E$3))/($D$4-$D$3))+$E$3),Worksheet!$N$3))</f>
        <v/>
      </c>
      <c r="O129" t="str">
        <f>IF(H129="","",ROUND(H129-((((H129-$D$3)*($E$4-$E$3))/($D$4-$D$3))+$E$3),Worksheet!$N$3))</f>
        <v/>
      </c>
    </row>
    <row r="130" spans="3:15" x14ac:dyDescent="0.25">
      <c r="C130" t="str">
        <f>IF(Worksheet!C130&lt;&gt;"",Worksheet!C130,"")</f>
        <v/>
      </c>
      <c r="D130" t="str">
        <f>IF(Worksheet!D130&lt;&gt;"",Worksheet!D130,"")</f>
        <v/>
      </c>
      <c r="E130" t="str">
        <f>IF(Worksheet!E130&lt;&gt;"",Worksheet!E130,"")</f>
        <v/>
      </c>
      <c r="F130" t="str">
        <f>IF(Worksheet!F130&lt;&gt;"",Worksheet!F130,"")</f>
        <v/>
      </c>
      <c r="G130" t="str">
        <f>IF(Worksheet!G130&lt;&gt;"",Worksheet!G130,"")</f>
        <v/>
      </c>
      <c r="H130" t="str">
        <f>IF(Worksheet!H130&lt;&gt;"",Worksheet!H130,"")</f>
        <v/>
      </c>
      <c r="J130" t="str">
        <f>IF(C130="","",ROUND(C130-((((C130-$D$3)*($E$4-$E$3))/($D$4-$D$3))+$E$3),Worksheet!$N$3))</f>
        <v/>
      </c>
      <c r="K130" t="str">
        <f>IF(D130="","",ROUND(D130-((((D130-$D$3)*($E$4-$E$3))/($D$4-$D$3))+$E$3),Worksheet!$N$3))</f>
        <v/>
      </c>
      <c r="L130" t="str">
        <f>IF(E130="","",ROUND(E130-((((E130-$D$3)*($E$4-$E$3))/($D$4-$D$3))+$E$3),Worksheet!$N$3))</f>
        <v/>
      </c>
      <c r="M130" t="str">
        <f>IF(F130="","",ROUND(F130-((((F130-$D$3)*($E$4-$E$3))/($D$4-$D$3))+$E$3),Worksheet!$N$3))</f>
        <v/>
      </c>
      <c r="N130" t="str">
        <f>IF(G130="","",ROUND(G130-((((G130-$D$3)*($E$4-$E$3))/($D$4-$D$3))+$E$3),Worksheet!$N$3))</f>
        <v/>
      </c>
      <c r="O130" t="str">
        <f>IF(H130="","",ROUND(H130-((((H130-$D$3)*($E$4-$E$3))/($D$4-$D$3))+$E$3),Worksheet!$N$3))</f>
        <v/>
      </c>
    </row>
    <row r="131" spans="3:15" x14ac:dyDescent="0.25">
      <c r="C131" t="str">
        <f>IF(Worksheet!C131&lt;&gt;"",Worksheet!C131,"")</f>
        <v/>
      </c>
      <c r="D131" t="str">
        <f>IF(Worksheet!D131&lt;&gt;"",Worksheet!D131,"")</f>
        <v/>
      </c>
      <c r="E131" t="str">
        <f>IF(Worksheet!E131&lt;&gt;"",Worksheet!E131,"")</f>
        <v/>
      </c>
      <c r="F131" t="str">
        <f>IF(Worksheet!F131&lt;&gt;"",Worksheet!F131,"")</f>
        <v/>
      </c>
      <c r="G131" t="str">
        <f>IF(Worksheet!G131&lt;&gt;"",Worksheet!G131,"")</f>
        <v/>
      </c>
      <c r="H131" t="str">
        <f>IF(Worksheet!H131&lt;&gt;"",Worksheet!H131,"")</f>
        <v/>
      </c>
      <c r="J131" t="str">
        <f>IF(C131="","",ROUND(C131-((((C131-$D$3)*($E$4-$E$3))/($D$4-$D$3))+$E$3),Worksheet!$N$3))</f>
        <v/>
      </c>
      <c r="K131" t="str">
        <f>IF(D131="","",ROUND(D131-((((D131-$D$3)*($E$4-$E$3))/($D$4-$D$3))+$E$3),Worksheet!$N$3))</f>
        <v/>
      </c>
      <c r="L131" t="str">
        <f>IF(E131="","",ROUND(E131-((((E131-$D$3)*($E$4-$E$3))/($D$4-$D$3))+$E$3),Worksheet!$N$3))</f>
        <v/>
      </c>
      <c r="M131" t="str">
        <f>IF(F131="","",ROUND(F131-((((F131-$D$3)*($E$4-$E$3))/($D$4-$D$3))+$E$3),Worksheet!$N$3))</f>
        <v/>
      </c>
      <c r="N131" t="str">
        <f>IF(G131="","",ROUND(G131-((((G131-$D$3)*($E$4-$E$3))/($D$4-$D$3))+$E$3),Worksheet!$N$3))</f>
        <v/>
      </c>
      <c r="O131" t="str">
        <f>IF(H131="","",ROUND(H131-((((H131-$D$3)*($E$4-$E$3))/($D$4-$D$3))+$E$3),Worksheet!$N$3))</f>
        <v/>
      </c>
    </row>
    <row r="132" spans="3:15" x14ac:dyDescent="0.25">
      <c r="C132" t="str">
        <f>IF(Worksheet!C132&lt;&gt;"",Worksheet!C132,"")</f>
        <v/>
      </c>
      <c r="D132" t="str">
        <f>IF(Worksheet!D132&lt;&gt;"",Worksheet!D132,"")</f>
        <v/>
      </c>
      <c r="E132" t="str">
        <f>IF(Worksheet!E132&lt;&gt;"",Worksheet!E132,"")</f>
        <v/>
      </c>
      <c r="F132" t="str">
        <f>IF(Worksheet!F132&lt;&gt;"",Worksheet!F132,"")</f>
        <v/>
      </c>
      <c r="G132" t="str">
        <f>IF(Worksheet!G132&lt;&gt;"",Worksheet!G132,"")</f>
        <v/>
      </c>
      <c r="H132" t="str">
        <f>IF(Worksheet!H132&lt;&gt;"",Worksheet!H132,"")</f>
        <v/>
      </c>
      <c r="J132" t="str">
        <f>IF(C132="","",ROUND(C132-((((C132-$D$3)*($E$4-$E$3))/($D$4-$D$3))+$E$3),Worksheet!$N$3))</f>
        <v/>
      </c>
      <c r="K132" t="str">
        <f>IF(D132="","",ROUND(D132-((((D132-$D$3)*($E$4-$E$3))/($D$4-$D$3))+$E$3),Worksheet!$N$3))</f>
        <v/>
      </c>
      <c r="L132" t="str">
        <f>IF(E132="","",ROUND(E132-((((E132-$D$3)*($E$4-$E$3))/($D$4-$D$3))+$E$3),Worksheet!$N$3))</f>
        <v/>
      </c>
      <c r="M132" t="str">
        <f>IF(F132="","",ROUND(F132-((((F132-$D$3)*($E$4-$E$3))/($D$4-$D$3))+$E$3),Worksheet!$N$3))</f>
        <v/>
      </c>
      <c r="N132" t="str">
        <f>IF(G132="","",ROUND(G132-((((G132-$D$3)*($E$4-$E$3))/($D$4-$D$3))+$E$3),Worksheet!$N$3))</f>
        <v/>
      </c>
      <c r="O132" t="str">
        <f>IF(H132="","",ROUND(H132-((((H132-$D$3)*($E$4-$E$3))/($D$4-$D$3))+$E$3),Worksheet!$N$3))</f>
        <v/>
      </c>
    </row>
    <row r="133" spans="3:15" x14ac:dyDescent="0.25">
      <c r="C133" t="str">
        <f>IF(Worksheet!C133&lt;&gt;"",Worksheet!C133,"")</f>
        <v/>
      </c>
      <c r="D133" t="str">
        <f>IF(Worksheet!D133&lt;&gt;"",Worksheet!D133,"")</f>
        <v/>
      </c>
      <c r="E133" t="str">
        <f>IF(Worksheet!E133&lt;&gt;"",Worksheet!E133,"")</f>
        <v/>
      </c>
      <c r="F133" t="str">
        <f>IF(Worksheet!F133&lt;&gt;"",Worksheet!F133,"")</f>
        <v/>
      </c>
      <c r="G133" t="str">
        <f>IF(Worksheet!G133&lt;&gt;"",Worksheet!G133,"")</f>
        <v/>
      </c>
      <c r="H133" t="str">
        <f>IF(Worksheet!H133&lt;&gt;"",Worksheet!H133,"")</f>
        <v/>
      </c>
      <c r="J133" t="str">
        <f>IF(C133="","",ROUND(C133-((((C133-$D$3)*($E$4-$E$3))/($D$4-$D$3))+$E$3),Worksheet!$N$3))</f>
        <v/>
      </c>
      <c r="K133" t="str">
        <f>IF(D133="","",ROUND(D133-((((D133-$D$3)*($E$4-$E$3))/($D$4-$D$3))+$E$3),Worksheet!$N$3))</f>
        <v/>
      </c>
      <c r="L133" t="str">
        <f>IF(E133="","",ROUND(E133-((((E133-$D$3)*($E$4-$E$3))/($D$4-$D$3))+$E$3),Worksheet!$N$3))</f>
        <v/>
      </c>
      <c r="M133" t="str">
        <f>IF(F133="","",ROUND(F133-((((F133-$D$3)*($E$4-$E$3))/($D$4-$D$3))+$E$3),Worksheet!$N$3))</f>
        <v/>
      </c>
      <c r="N133" t="str">
        <f>IF(G133="","",ROUND(G133-((((G133-$D$3)*($E$4-$E$3))/($D$4-$D$3))+$E$3),Worksheet!$N$3))</f>
        <v/>
      </c>
      <c r="O133" t="str">
        <f>IF(H133="","",ROUND(H133-((((H133-$D$3)*($E$4-$E$3))/($D$4-$D$3))+$E$3),Worksheet!$N$3))</f>
        <v/>
      </c>
    </row>
    <row r="134" spans="3:15" x14ac:dyDescent="0.25">
      <c r="C134" t="str">
        <f>IF(Worksheet!C134&lt;&gt;"",Worksheet!C134,"")</f>
        <v/>
      </c>
      <c r="D134" t="str">
        <f>IF(Worksheet!D134&lt;&gt;"",Worksheet!D134,"")</f>
        <v/>
      </c>
      <c r="E134" t="str">
        <f>IF(Worksheet!E134&lt;&gt;"",Worksheet!E134,"")</f>
        <v/>
      </c>
      <c r="F134" t="str">
        <f>IF(Worksheet!F134&lt;&gt;"",Worksheet!F134,"")</f>
        <v/>
      </c>
      <c r="G134" t="str">
        <f>IF(Worksheet!G134&lt;&gt;"",Worksheet!G134,"")</f>
        <v/>
      </c>
      <c r="H134" t="str">
        <f>IF(Worksheet!H134&lt;&gt;"",Worksheet!H134,"")</f>
        <v/>
      </c>
      <c r="J134" t="str">
        <f>IF(C134="","",ROUND(C134-((((C134-$D$3)*($E$4-$E$3))/($D$4-$D$3))+$E$3),Worksheet!$N$3))</f>
        <v/>
      </c>
      <c r="K134" t="str">
        <f>IF(D134="","",ROUND(D134-((((D134-$D$3)*($E$4-$E$3))/($D$4-$D$3))+$E$3),Worksheet!$N$3))</f>
        <v/>
      </c>
      <c r="L134" t="str">
        <f>IF(E134="","",ROUND(E134-((((E134-$D$3)*($E$4-$E$3))/($D$4-$D$3))+$E$3),Worksheet!$N$3))</f>
        <v/>
      </c>
      <c r="M134" t="str">
        <f>IF(F134="","",ROUND(F134-((((F134-$D$3)*($E$4-$E$3))/($D$4-$D$3))+$E$3),Worksheet!$N$3))</f>
        <v/>
      </c>
      <c r="N134" t="str">
        <f>IF(G134="","",ROUND(G134-((((G134-$D$3)*($E$4-$E$3))/($D$4-$D$3))+$E$3),Worksheet!$N$3))</f>
        <v/>
      </c>
      <c r="O134" t="str">
        <f>IF(H134="","",ROUND(H134-((((H134-$D$3)*($E$4-$E$3))/($D$4-$D$3))+$E$3),Worksheet!$N$3))</f>
        <v/>
      </c>
    </row>
    <row r="135" spans="3:15" x14ac:dyDescent="0.25">
      <c r="C135" t="str">
        <f>IF(Worksheet!C135&lt;&gt;"",Worksheet!C135,"")</f>
        <v/>
      </c>
      <c r="D135" t="str">
        <f>IF(Worksheet!D135&lt;&gt;"",Worksheet!D135,"")</f>
        <v/>
      </c>
      <c r="E135" t="str">
        <f>IF(Worksheet!E135&lt;&gt;"",Worksheet!E135,"")</f>
        <v/>
      </c>
      <c r="F135" t="str">
        <f>IF(Worksheet!F135&lt;&gt;"",Worksheet!F135,"")</f>
        <v/>
      </c>
      <c r="G135" t="str">
        <f>IF(Worksheet!G135&lt;&gt;"",Worksheet!G135,"")</f>
        <v/>
      </c>
      <c r="H135" t="str">
        <f>IF(Worksheet!H135&lt;&gt;"",Worksheet!H135,"")</f>
        <v/>
      </c>
      <c r="J135" t="str">
        <f>IF(C135="","",ROUND(C135-((((C135-$D$3)*($E$4-$E$3))/($D$4-$D$3))+$E$3),Worksheet!$N$3))</f>
        <v/>
      </c>
      <c r="K135" t="str">
        <f>IF(D135="","",ROUND(D135-((((D135-$D$3)*($E$4-$E$3))/($D$4-$D$3))+$E$3),Worksheet!$N$3))</f>
        <v/>
      </c>
      <c r="L135" t="str">
        <f>IF(E135="","",ROUND(E135-((((E135-$D$3)*($E$4-$E$3))/($D$4-$D$3))+$E$3),Worksheet!$N$3))</f>
        <v/>
      </c>
      <c r="M135" t="str">
        <f>IF(F135="","",ROUND(F135-((((F135-$D$3)*($E$4-$E$3))/($D$4-$D$3))+$E$3),Worksheet!$N$3))</f>
        <v/>
      </c>
      <c r="N135" t="str">
        <f>IF(G135="","",ROUND(G135-((((G135-$D$3)*($E$4-$E$3))/($D$4-$D$3))+$E$3),Worksheet!$N$3))</f>
        <v/>
      </c>
      <c r="O135" t="str">
        <f>IF(H135="","",ROUND(H135-((((H135-$D$3)*($E$4-$E$3))/($D$4-$D$3))+$E$3),Worksheet!$N$3))</f>
        <v/>
      </c>
    </row>
    <row r="136" spans="3:15" x14ac:dyDescent="0.25">
      <c r="C136" t="str">
        <f>IF(Worksheet!C136&lt;&gt;"",Worksheet!C136,"")</f>
        <v/>
      </c>
      <c r="D136" t="str">
        <f>IF(Worksheet!D136&lt;&gt;"",Worksheet!D136,"")</f>
        <v/>
      </c>
      <c r="E136" t="str">
        <f>IF(Worksheet!E136&lt;&gt;"",Worksheet!E136,"")</f>
        <v/>
      </c>
      <c r="F136" t="str">
        <f>IF(Worksheet!F136&lt;&gt;"",Worksheet!F136,"")</f>
        <v/>
      </c>
      <c r="G136" t="str">
        <f>IF(Worksheet!G136&lt;&gt;"",Worksheet!G136,"")</f>
        <v/>
      </c>
      <c r="H136" t="str">
        <f>IF(Worksheet!H136&lt;&gt;"",Worksheet!H136,"")</f>
        <v/>
      </c>
      <c r="J136" t="str">
        <f>IF(C136="","",ROUND(C136-((((C136-$D$3)*($E$4-$E$3))/($D$4-$D$3))+$E$3),Worksheet!$N$3))</f>
        <v/>
      </c>
      <c r="K136" t="str">
        <f>IF(D136="","",ROUND(D136-((((D136-$D$3)*($E$4-$E$3))/($D$4-$D$3))+$E$3),Worksheet!$N$3))</f>
        <v/>
      </c>
      <c r="L136" t="str">
        <f>IF(E136="","",ROUND(E136-((((E136-$D$3)*($E$4-$E$3))/($D$4-$D$3))+$E$3),Worksheet!$N$3))</f>
        <v/>
      </c>
      <c r="M136" t="str">
        <f>IF(F136="","",ROUND(F136-((((F136-$D$3)*($E$4-$E$3))/($D$4-$D$3))+$E$3),Worksheet!$N$3))</f>
        <v/>
      </c>
      <c r="N136" t="str">
        <f>IF(G136="","",ROUND(G136-((((G136-$D$3)*($E$4-$E$3))/($D$4-$D$3))+$E$3),Worksheet!$N$3))</f>
        <v/>
      </c>
      <c r="O136" t="str">
        <f>IF(H136="","",ROUND(H136-((((H136-$D$3)*($E$4-$E$3))/($D$4-$D$3))+$E$3),Worksheet!$N$3))</f>
        <v/>
      </c>
    </row>
    <row r="137" spans="3:15" x14ac:dyDescent="0.25">
      <c r="C137" t="str">
        <f>IF(Worksheet!C137&lt;&gt;"",Worksheet!C137,"")</f>
        <v/>
      </c>
      <c r="D137" t="str">
        <f>IF(Worksheet!D137&lt;&gt;"",Worksheet!D137,"")</f>
        <v/>
      </c>
      <c r="E137" t="str">
        <f>IF(Worksheet!E137&lt;&gt;"",Worksheet!E137,"")</f>
        <v/>
      </c>
      <c r="F137" t="str">
        <f>IF(Worksheet!F137&lt;&gt;"",Worksheet!F137,"")</f>
        <v/>
      </c>
      <c r="G137" t="str">
        <f>IF(Worksheet!G137&lt;&gt;"",Worksheet!G137,"")</f>
        <v/>
      </c>
      <c r="H137" t="str">
        <f>IF(Worksheet!H137&lt;&gt;"",Worksheet!H137,"")</f>
        <v/>
      </c>
      <c r="J137" t="str">
        <f>IF(C137="","",ROUND(C137-((((C137-$D$3)*($E$4-$E$3))/($D$4-$D$3))+$E$3),Worksheet!$N$3))</f>
        <v/>
      </c>
      <c r="K137" t="str">
        <f>IF(D137="","",ROUND(D137-((((D137-$D$3)*($E$4-$E$3))/($D$4-$D$3))+$E$3),Worksheet!$N$3))</f>
        <v/>
      </c>
      <c r="L137" t="str">
        <f>IF(E137="","",ROUND(E137-((((E137-$D$3)*($E$4-$E$3))/($D$4-$D$3))+$E$3),Worksheet!$N$3))</f>
        <v/>
      </c>
      <c r="M137" t="str">
        <f>IF(F137="","",ROUND(F137-((((F137-$D$3)*($E$4-$E$3))/($D$4-$D$3))+$E$3),Worksheet!$N$3))</f>
        <v/>
      </c>
      <c r="N137" t="str">
        <f>IF(G137="","",ROUND(G137-((((G137-$D$3)*($E$4-$E$3))/($D$4-$D$3))+$E$3),Worksheet!$N$3))</f>
        <v/>
      </c>
      <c r="O137" t="str">
        <f>IF(H137="","",ROUND(H137-((((H137-$D$3)*($E$4-$E$3))/($D$4-$D$3))+$E$3),Worksheet!$N$3))</f>
        <v/>
      </c>
    </row>
    <row r="138" spans="3:15" x14ac:dyDescent="0.25">
      <c r="C138" t="str">
        <f>IF(Worksheet!C138&lt;&gt;"",Worksheet!C138,"")</f>
        <v/>
      </c>
      <c r="D138" t="str">
        <f>IF(Worksheet!D138&lt;&gt;"",Worksheet!D138,"")</f>
        <v/>
      </c>
      <c r="E138" t="str">
        <f>IF(Worksheet!E138&lt;&gt;"",Worksheet!E138,"")</f>
        <v/>
      </c>
      <c r="F138" t="str">
        <f>IF(Worksheet!F138&lt;&gt;"",Worksheet!F138,"")</f>
        <v/>
      </c>
      <c r="G138" t="str">
        <f>IF(Worksheet!G138&lt;&gt;"",Worksheet!G138,"")</f>
        <v/>
      </c>
      <c r="H138" t="str">
        <f>IF(Worksheet!H138&lt;&gt;"",Worksheet!H138,"")</f>
        <v/>
      </c>
      <c r="J138" t="str">
        <f>IF(C138="","",ROUND(C138-((((C138-$D$3)*($E$4-$E$3))/($D$4-$D$3))+$E$3),Worksheet!$N$3))</f>
        <v/>
      </c>
      <c r="K138" t="str">
        <f>IF(D138="","",ROUND(D138-((((D138-$D$3)*($E$4-$E$3))/($D$4-$D$3))+$E$3),Worksheet!$N$3))</f>
        <v/>
      </c>
      <c r="L138" t="str">
        <f>IF(E138="","",ROUND(E138-((((E138-$D$3)*($E$4-$E$3))/($D$4-$D$3))+$E$3),Worksheet!$N$3))</f>
        <v/>
      </c>
      <c r="M138" t="str">
        <f>IF(F138="","",ROUND(F138-((((F138-$D$3)*($E$4-$E$3))/($D$4-$D$3))+$E$3),Worksheet!$N$3))</f>
        <v/>
      </c>
      <c r="N138" t="str">
        <f>IF(G138="","",ROUND(G138-((((G138-$D$3)*($E$4-$E$3))/($D$4-$D$3))+$E$3),Worksheet!$N$3))</f>
        <v/>
      </c>
      <c r="O138" t="str">
        <f>IF(H138="","",ROUND(H138-((((H138-$D$3)*($E$4-$E$3))/($D$4-$D$3))+$E$3),Worksheet!$N$3))</f>
        <v/>
      </c>
    </row>
    <row r="139" spans="3:15" x14ac:dyDescent="0.25">
      <c r="C139" t="str">
        <f>IF(Worksheet!C139&lt;&gt;"",Worksheet!C139,"")</f>
        <v/>
      </c>
      <c r="D139" t="str">
        <f>IF(Worksheet!D139&lt;&gt;"",Worksheet!D139,"")</f>
        <v/>
      </c>
      <c r="E139" t="str">
        <f>IF(Worksheet!E139&lt;&gt;"",Worksheet!E139,"")</f>
        <v/>
      </c>
      <c r="F139" t="str">
        <f>IF(Worksheet!F139&lt;&gt;"",Worksheet!F139,"")</f>
        <v/>
      </c>
      <c r="G139" t="str">
        <f>IF(Worksheet!G139&lt;&gt;"",Worksheet!G139,"")</f>
        <v/>
      </c>
      <c r="H139" t="str">
        <f>IF(Worksheet!H139&lt;&gt;"",Worksheet!H139,"")</f>
        <v/>
      </c>
      <c r="J139" t="str">
        <f>IF(C139="","",ROUND(C139-((((C139-$D$3)*($E$4-$E$3))/($D$4-$D$3))+$E$3),Worksheet!$N$3))</f>
        <v/>
      </c>
      <c r="K139" t="str">
        <f>IF(D139="","",ROUND(D139-((((D139-$D$3)*($E$4-$E$3))/($D$4-$D$3))+$E$3),Worksheet!$N$3))</f>
        <v/>
      </c>
      <c r="L139" t="str">
        <f>IF(E139="","",ROUND(E139-((((E139-$D$3)*($E$4-$E$3))/($D$4-$D$3))+$E$3),Worksheet!$N$3))</f>
        <v/>
      </c>
      <c r="M139" t="str">
        <f>IF(F139="","",ROUND(F139-((((F139-$D$3)*($E$4-$E$3))/($D$4-$D$3))+$E$3),Worksheet!$N$3))</f>
        <v/>
      </c>
      <c r="N139" t="str">
        <f>IF(G139="","",ROUND(G139-((((G139-$D$3)*($E$4-$E$3))/($D$4-$D$3))+$E$3),Worksheet!$N$3))</f>
        <v/>
      </c>
      <c r="O139" t="str">
        <f>IF(H139="","",ROUND(H139-((((H139-$D$3)*($E$4-$E$3))/($D$4-$D$3))+$E$3),Worksheet!$N$3))</f>
        <v/>
      </c>
    </row>
    <row r="140" spans="3:15" x14ac:dyDescent="0.25">
      <c r="C140" t="str">
        <f>IF(Worksheet!C140&lt;&gt;"",Worksheet!C140,"")</f>
        <v/>
      </c>
      <c r="D140" t="str">
        <f>IF(Worksheet!D140&lt;&gt;"",Worksheet!D140,"")</f>
        <v/>
      </c>
      <c r="E140" t="str">
        <f>IF(Worksheet!E140&lt;&gt;"",Worksheet!E140,"")</f>
        <v/>
      </c>
      <c r="F140" t="str">
        <f>IF(Worksheet!F140&lt;&gt;"",Worksheet!F140,"")</f>
        <v/>
      </c>
      <c r="G140" t="str">
        <f>IF(Worksheet!G140&lt;&gt;"",Worksheet!G140,"")</f>
        <v/>
      </c>
      <c r="H140" t="str">
        <f>IF(Worksheet!H140&lt;&gt;"",Worksheet!H140,"")</f>
        <v/>
      </c>
      <c r="J140" t="str">
        <f>IF(C140="","",ROUND(C140-((((C140-$D$3)*($E$4-$E$3))/($D$4-$D$3))+$E$3),Worksheet!$N$3))</f>
        <v/>
      </c>
      <c r="K140" t="str">
        <f>IF(D140="","",ROUND(D140-((((D140-$D$3)*($E$4-$E$3))/($D$4-$D$3))+$E$3),Worksheet!$N$3))</f>
        <v/>
      </c>
      <c r="L140" t="str">
        <f>IF(E140="","",ROUND(E140-((((E140-$D$3)*($E$4-$E$3))/($D$4-$D$3))+$E$3),Worksheet!$N$3))</f>
        <v/>
      </c>
      <c r="M140" t="str">
        <f>IF(F140="","",ROUND(F140-((((F140-$D$3)*($E$4-$E$3))/($D$4-$D$3))+$E$3),Worksheet!$N$3))</f>
        <v/>
      </c>
      <c r="N140" t="str">
        <f>IF(G140="","",ROUND(G140-((((G140-$D$3)*($E$4-$E$3))/($D$4-$D$3))+$E$3),Worksheet!$N$3))</f>
        <v/>
      </c>
      <c r="O140" t="str">
        <f>IF(H140="","",ROUND(H140-((((H140-$D$3)*($E$4-$E$3))/($D$4-$D$3))+$E$3),Worksheet!$N$3))</f>
        <v/>
      </c>
    </row>
    <row r="141" spans="3:15" x14ac:dyDescent="0.25">
      <c r="C141" t="str">
        <f>IF(Worksheet!C141&lt;&gt;"",Worksheet!C141,"")</f>
        <v/>
      </c>
      <c r="D141" t="str">
        <f>IF(Worksheet!D141&lt;&gt;"",Worksheet!D141,"")</f>
        <v/>
      </c>
      <c r="E141" t="str">
        <f>IF(Worksheet!E141&lt;&gt;"",Worksheet!E141,"")</f>
        <v/>
      </c>
      <c r="F141" t="str">
        <f>IF(Worksheet!F141&lt;&gt;"",Worksheet!F141,"")</f>
        <v/>
      </c>
      <c r="G141" t="str">
        <f>IF(Worksheet!G141&lt;&gt;"",Worksheet!G141,"")</f>
        <v/>
      </c>
      <c r="H141" t="str">
        <f>IF(Worksheet!H141&lt;&gt;"",Worksheet!H141,"")</f>
        <v/>
      </c>
      <c r="J141" t="str">
        <f>IF(C141="","",ROUND(C141-((((C141-$D$3)*($E$4-$E$3))/($D$4-$D$3))+$E$3),Worksheet!$N$3))</f>
        <v/>
      </c>
      <c r="K141" t="str">
        <f>IF(D141="","",ROUND(D141-((((D141-$D$3)*($E$4-$E$3))/($D$4-$D$3))+$E$3),Worksheet!$N$3))</f>
        <v/>
      </c>
      <c r="L141" t="str">
        <f>IF(E141="","",ROUND(E141-((((E141-$D$3)*($E$4-$E$3))/($D$4-$D$3))+$E$3),Worksheet!$N$3))</f>
        <v/>
      </c>
      <c r="M141" t="str">
        <f>IF(F141="","",ROUND(F141-((((F141-$D$3)*($E$4-$E$3))/($D$4-$D$3))+$E$3),Worksheet!$N$3))</f>
        <v/>
      </c>
      <c r="N141" t="str">
        <f>IF(G141="","",ROUND(G141-((((G141-$D$3)*($E$4-$E$3))/($D$4-$D$3))+$E$3),Worksheet!$N$3))</f>
        <v/>
      </c>
      <c r="O141" t="str">
        <f>IF(H141="","",ROUND(H141-((((H141-$D$3)*($E$4-$E$3))/($D$4-$D$3))+$E$3),Worksheet!$N$3))</f>
        <v/>
      </c>
    </row>
    <row r="142" spans="3:15" x14ac:dyDescent="0.25">
      <c r="C142" t="str">
        <f>IF(Worksheet!C142&lt;&gt;"",Worksheet!C142,"")</f>
        <v/>
      </c>
      <c r="D142" t="str">
        <f>IF(Worksheet!D142&lt;&gt;"",Worksheet!D142,"")</f>
        <v/>
      </c>
      <c r="E142" t="str">
        <f>IF(Worksheet!E142&lt;&gt;"",Worksheet!E142,"")</f>
        <v/>
      </c>
      <c r="F142" t="str">
        <f>IF(Worksheet!F142&lt;&gt;"",Worksheet!F142,"")</f>
        <v/>
      </c>
      <c r="G142" t="str">
        <f>IF(Worksheet!G142&lt;&gt;"",Worksheet!G142,"")</f>
        <v/>
      </c>
      <c r="H142" t="str">
        <f>IF(Worksheet!H142&lt;&gt;"",Worksheet!H142,"")</f>
        <v/>
      </c>
      <c r="J142" t="str">
        <f>IF(C142="","",ROUND(C142-((((C142-$D$3)*($E$4-$E$3))/($D$4-$D$3))+$E$3),Worksheet!$N$3))</f>
        <v/>
      </c>
      <c r="K142" t="str">
        <f>IF(D142="","",ROUND(D142-((((D142-$D$3)*($E$4-$E$3))/($D$4-$D$3))+$E$3),Worksheet!$N$3))</f>
        <v/>
      </c>
      <c r="L142" t="str">
        <f>IF(E142="","",ROUND(E142-((((E142-$D$3)*($E$4-$E$3))/($D$4-$D$3))+$E$3),Worksheet!$N$3))</f>
        <v/>
      </c>
      <c r="M142" t="str">
        <f>IF(F142="","",ROUND(F142-((((F142-$D$3)*($E$4-$E$3))/($D$4-$D$3))+$E$3),Worksheet!$N$3))</f>
        <v/>
      </c>
      <c r="N142" t="str">
        <f>IF(G142="","",ROUND(G142-((((G142-$D$3)*($E$4-$E$3))/($D$4-$D$3))+$E$3),Worksheet!$N$3))</f>
        <v/>
      </c>
      <c r="O142" t="str">
        <f>IF(H142="","",ROUND(H142-((((H142-$D$3)*($E$4-$E$3))/($D$4-$D$3))+$E$3),Worksheet!$N$3))</f>
        <v/>
      </c>
    </row>
    <row r="143" spans="3:15" x14ac:dyDescent="0.25">
      <c r="C143" t="str">
        <f>IF(Worksheet!C143&lt;&gt;"",Worksheet!C143,"")</f>
        <v/>
      </c>
      <c r="D143" t="str">
        <f>IF(Worksheet!D143&lt;&gt;"",Worksheet!D143,"")</f>
        <v/>
      </c>
      <c r="E143" t="str">
        <f>IF(Worksheet!E143&lt;&gt;"",Worksheet!E143,"")</f>
        <v/>
      </c>
      <c r="F143" t="str">
        <f>IF(Worksheet!F143&lt;&gt;"",Worksheet!F143,"")</f>
        <v/>
      </c>
      <c r="G143" t="str">
        <f>IF(Worksheet!G143&lt;&gt;"",Worksheet!G143,"")</f>
        <v/>
      </c>
      <c r="H143" t="str">
        <f>IF(Worksheet!H143&lt;&gt;"",Worksheet!H143,"")</f>
        <v/>
      </c>
      <c r="J143" t="str">
        <f>IF(C143="","",ROUND(C143-((((C143-$D$3)*($E$4-$E$3))/($D$4-$D$3))+$E$3),Worksheet!$N$3))</f>
        <v/>
      </c>
      <c r="K143" t="str">
        <f>IF(D143="","",ROUND(D143-((((D143-$D$3)*($E$4-$E$3))/($D$4-$D$3))+$E$3),Worksheet!$N$3))</f>
        <v/>
      </c>
      <c r="L143" t="str">
        <f>IF(E143="","",ROUND(E143-((((E143-$D$3)*($E$4-$E$3))/($D$4-$D$3))+$E$3),Worksheet!$N$3))</f>
        <v/>
      </c>
      <c r="M143" t="str">
        <f>IF(F143="","",ROUND(F143-((((F143-$D$3)*($E$4-$E$3))/($D$4-$D$3))+$E$3),Worksheet!$N$3))</f>
        <v/>
      </c>
      <c r="N143" t="str">
        <f>IF(G143="","",ROUND(G143-((((G143-$D$3)*($E$4-$E$3))/($D$4-$D$3))+$E$3),Worksheet!$N$3))</f>
        <v/>
      </c>
      <c r="O143" t="str">
        <f>IF(H143="","",ROUND(H143-((((H143-$D$3)*($E$4-$E$3))/($D$4-$D$3))+$E$3),Worksheet!$N$3))</f>
        <v/>
      </c>
    </row>
    <row r="144" spans="3:15" x14ac:dyDescent="0.25">
      <c r="C144" t="str">
        <f>IF(Worksheet!C144&lt;&gt;"",Worksheet!C144,"")</f>
        <v/>
      </c>
      <c r="D144" t="str">
        <f>IF(Worksheet!D144&lt;&gt;"",Worksheet!D144,"")</f>
        <v/>
      </c>
      <c r="E144" t="str">
        <f>IF(Worksheet!E144&lt;&gt;"",Worksheet!E144,"")</f>
        <v/>
      </c>
      <c r="F144" t="str">
        <f>IF(Worksheet!F144&lt;&gt;"",Worksheet!F144,"")</f>
        <v/>
      </c>
      <c r="G144" t="str">
        <f>IF(Worksheet!G144&lt;&gt;"",Worksheet!G144,"")</f>
        <v/>
      </c>
      <c r="H144" t="str">
        <f>IF(Worksheet!H144&lt;&gt;"",Worksheet!H144,"")</f>
        <v/>
      </c>
      <c r="J144" t="str">
        <f>IF(C144="","",ROUND(C144-((((C144-$D$3)*($E$4-$E$3))/($D$4-$D$3))+$E$3),Worksheet!$N$3))</f>
        <v/>
      </c>
      <c r="K144" t="str">
        <f>IF(D144="","",ROUND(D144-((((D144-$D$3)*($E$4-$E$3))/($D$4-$D$3))+$E$3),Worksheet!$N$3))</f>
        <v/>
      </c>
      <c r="L144" t="str">
        <f>IF(E144="","",ROUND(E144-((((E144-$D$3)*($E$4-$E$3))/($D$4-$D$3))+$E$3),Worksheet!$N$3))</f>
        <v/>
      </c>
      <c r="M144" t="str">
        <f>IF(F144="","",ROUND(F144-((((F144-$D$3)*($E$4-$E$3))/($D$4-$D$3))+$E$3),Worksheet!$N$3))</f>
        <v/>
      </c>
      <c r="N144" t="str">
        <f>IF(G144="","",ROUND(G144-((((G144-$D$3)*($E$4-$E$3))/($D$4-$D$3))+$E$3),Worksheet!$N$3))</f>
        <v/>
      </c>
      <c r="O144" t="str">
        <f>IF(H144="","",ROUND(H144-((((H144-$D$3)*($E$4-$E$3))/($D$4-$D$3))+$E$3),Worksheet!$N$3))</f>
        <v/>
      </c>
    </row>
    <row r="145" spans="3:15" x14ac:dyDescent="0.25">
      <c r="C145" t="str">
        <f>IF(Worksheet!C145&lt;&gt;"",Worksheet!C145,"")</f>
        <v/>
      </c>
      <c r="D145" t="str">
        <f>IF(Worksheet!D145&lt;&gt;"",Worksheet!D145,"")</f>
        <v/>
      </c>
      <c r="E145" t="str">
        <f>IF(Worksheet!E145&lt;&gt;"",Worksheet!E145,"")</f>
        <v/>
      </c>
      <c r="F145" t="str">
        <f>IF(Worksheet!F145&lt;&gt;"",Worksheet!F145,"")</f>
        <v/>
      </c>
      <c r="G145" t="str">
        <f>IF(Worksheet!G145&lt;&gt;"",Worksheet!G145,"")</f>
        <v/>
      </c>
      <c r="H145" t="str">
        <f>IF(Worksheet!H145&lt;&gt;"",Worksheet!H145,"")</f>
        <v/>
      </c>
      <c r="J145" t="str">
        <f>IF(C145="","",ROUND(C145-((((C145-$D$3)*($E$4-$E$3))/($D$4-$D$3))+$E$3),Worksheet!$N$3))</f>
        <v/>
      </c>
      <c r="K145" t="str">
        <f>IF(D145="","",ROUND(D145-((((D145-$D$3)*($E$4-$E$3))/($D$4-$D$3))+$E$3),Worksheet!$N$3))</f>
        <v/>
      </c>
      <c r="L145" t="str">
        <f>IF(E145="","",ROUND(E145-((((E145-$D$3)*($E$4-$E$3))/($D$4-$D$3))+$E$3),Worksheet!$N$3))</f>
        <v/>
      </c>
      <c r="M145" t="str">
        <f>IF(F145="","",ROUND(F145-((((F145-$D$3)*($E$4-$E$3))/($D$4-$D$3))+$E$3),Worksheet!$N$3))</f>
        <v/>
      </c>
      <c r="N145" t="str">
        <f>IF(G145="","",ROUND(G145-((((G145-$D$3)*($E$4-$E$3))/($D$4-$D$3))+$E$3),Worksheet!$N$3))</f>
        <v/>
      </c>
      <c r="O145" t="str">
        <f>IF(H145="","",ROUND(H145-((((H145-$D$3)*($E$4-$E$3))/($D$4-$D$3))+$E$3),Worksheet!$N$3))</f>
        <v/>
      </c>
    </row>
    <row r="146" spans="3:15" x14ac:dyDescent="0.25">
      <c r="C146" t="str">
        <f>IF(Worksheet!C146&lt;&gt;"",Worksheet!C146,"")</f>
        <v>Indicated Values</v>
      </c>
      <c r="D146" t="str">
        <f>IF(Worksheet!D146&lt;&gt;"",Worksheet!D146,"")</f>
        <v/>
      </c>
      <c r="E146" t="str">
        <f>IF(Worksheet!E146&lt;&gt;"",Worksheet!E146,"")</f>
        <v/>
      </c>
      <c r="F146" t="str">
        <f>IF(Worksheet!F146&lt;&gt;"",Worksheet!F146,"")</f>
        <v/>
      </c>
      <c r="G146" t="str">
        <f>IF(Worksheet!G146&lt;&gt;"",Worksheet!G146,"")</f>
        <v/>
      </c>
      <c r="H146" t="str">
        <f>IF(Worksheet!H146&lt;&gt;"",Worksheet!H146,"")</f>
        <v/>
      </c>
      <c r="J146" t="e">
        <f>IF(C146="","",ROUND(C146-((((C146-$D$3)*($E$4-$E$3))/($D$4-$D$3))+$E$3),Worksheet!$N$3))</f>
        <v>#VALUE!</v>
      </c>
      <c r="K146" t="str">
        <f>IF(D146="","",ROUND(D146-((((D146-$D$3)*($E$4-$E$3))/($D$4-$D$3))+$E$3),Worksheet!$N$3))</f>
        <v/>
      </c>
      <c r="L146" t="str">
        <f>IF(E146="","",ROUND(E146-((((E146-$D$3)*($E$4-$E$3))/($D$4-$D$3))+$E$3),Worksheet!$N$3))</f>
        <v/>
      </c>
      <c r="M146" t="str">
        <f>IF(F146="","",ROUND(F146-((((F146-$D$3)*($E$4-$E$3))/($D$4-$D$3))+$E$3),Worksheet!$N$3))</f>
        <v/>
      </c>
      <c r="N146" t="str">
        <f>IF(G146="","",ROUND(G146-((((G146-$D$3)*($E$4-$E$3))/($D$4-$D$3))+$E$3),Worksheet!$N$3))</f>
        <v/>
      </c>
      <c r="O146" t="str">
        <f>IF(H146="","",ROUND(H146-((((H146-$D$3)*($E$4-$E$3))/($D$4-$D$3))+$E$3),Worksheet!$N$3))</f>
        <v/>
      </c>
    </row>
    <row r="147" spans="3:15" x14ac:dyDescent="0.25">
      <c r="C147" t="str">
        <f>IF(Worksheet!C147&lt;&gt;"",Worksheet!C147,"")</f>
        <v>Front at 0°</v>
      </c>
      <c r="D147" t="str">
        <f>IF(Worksheet!D147&lt;&gt;"",Worksheet!D147,"")</f>
        <v>Center at 0°</v>
      </c>
      <c r="E147" t="str">
        <f>IF(Worksheet!E147&lt;&gt;"",Worksheet!E147,"")</f>
        <v>Back at 0°</v>
      </c>
      <c r="F147" t="str">
        <f>IF(Worksheet!F147&lt;&gt;"",Worksheet!F147,"")</f>
        <v>Back at 90°</v>
      </c>
      <c r="G147" t="str">
        <f>IF(Worksheet!G147&lt;&gt;"",Worksheet!G147,"")</f>
        <v>Center at 90°</v>
      </c>
      <c r="H147" t="str">
        <f>IF(Worksheet!H147&lt;&gt;"",Worksheet!H147,"")</f>
        <v>Front at 90°</v>
      </c>
      <c r="J147" t="e">
        <f>IF(C147="","",ROUND(C147-((((C147-$D$3)*($E$4-$E$3))/($D$4-$D$3))+$E$3),Worksheet!$N$3))</f>
        <v>#VALUE!</v>
      </c>
      <c r="K147" t="e">
        <f>IF(D147="","",ROUND(D147-((((D147-$D$3)*($E$4-$E$3))/($D$4-$D$3))+$E$3),Worksheet!$N$3))</f>
        <v>#VALUE!</v>
      </c>
      <c r="L147" t="e">
        <f>IF(E147="","",ROUND(E147-((((E147-$D$3)*($E$4-$E$3))/($D$4-$D$3))+$E$3),Worksheet!$N$3))</f>
        <v>#VALUE!</v>
      </c>
      <c r="M147" t="e">
        <f>IF(F147="","",ROUND(F147-((((F147-$D$3)*($E$4-$E$3))/($D$4-$D$3))+$E$3),Worksheet!$N$3))</f>
        <v>#VALUE!</v>
      </c>
      <c r="N147" t="e">
        <f>IF(G147="","",ROUND(G147-((((G147-$D$3)*($E$4-$E$3))/($D$4-$D$3))+$E$3),Worksheet!$N$3))</f>
        <v>#VALUE!</v>
      </c>
      <c r="O147" t="e">
        <f>IF(H147="","",ROUND(H147-((((H147-$D$3)*($E$4-$E$3))/($D$4-$D$3))+$E$3),Worksheet!$N$3))</f>
        <v>#VALUE!</v>
      </c>
    </row>
    <row r="148" spans="3:15" x14ac:dyDescent="0.25">
      <c r="C148" t="str">
        <f>IF(Worksheet!C148&lt;&gt;"",Worksheet!C148,"")</f>
        <v/>
      </c>
      <c r="D148" t="str">
        <f>IF(Worksheet!D148&lt;&gt;"",Worksheet!D148,"")</f>
        <v/>
      </c>
      <c r="E148" t="str">
        <f>IF(Worksheet!E148&lt;&gt;"",Worksheet!E148,"")</f>
        <v/>
      </c>
      <c r="F148" t="str">
        <f>IF(Worksheet!F148&lt;&gt;"",Worksheet!F148,"")</f>
        <v/>
      </c>
      <c r="G148" t="str">
        <f>IF(Worksheet!G148&lt;&gt;"",Worksheet!G148,"")</f>
        <v/>
      </c>
      <c r="H148" t="str">
        <f>IF(Worksheet!H148&lt;&gt;"",Worksheet!H148,"")</f>
        <v/>
      </c>
      <c r="J148" t="str">
        <f>IF(C148="","",ROUND(C148-((((C148-$D$3)*($E$4-$E$3))/($D$4-$D$3))+$E$3),Worksheet!$N$3))</f>
        <v/>
      </c>
      <c r="K148" t="str">
        <f>IF(D148="","",ROUND(D148-((((D148-$D$3)*($E$4-$E$3))/($D$4-$D$3))+$E$3),Worksheet!$N$3))</f>
        <v/>
      </c>
      <c r="L148" t="str">
        <f>IF(E148="","",ROUND(E148-((((E148-$D$3)*($E$4-$E$3))/($D$4-$D$3))+$E$3),Worksheet!$N$3))</f>
        <v/>
      </c>
      <c r="M148" t="str">
        <f>IF(F148="","",ROUND(F148-((((F148-$D$3)*($E$4-$E$3))/($D$4-$D$3))+$E$3),Worksheet!$N$3))</f>
        <v/>
      </c>
      <c r="N148" t="str">
        <f>IF(G148="","",ROUND(G148-((((G148-$D$3)*($E$4-$E$3))/($D$4-$D$3))+$E$3),Worksheet!$N$3))</f>
        <v/>
      </c>
      <c r="O148" t="str">
        <f>IF(H148="","",ROUND(H148-((((H148-$D$3)*($E$4-$E$3))/($D$4-$D$3))+$E$3),Worksheet!$N$3))</f>
        <v/>
      </c>
    </row>
    <row r="149" spans="3:15" x14ac:dyDescent="0.25">
      <c r="C149" t="str">
        <f>IF(Worksheet!C149&lt;&gt;"",Worksheet!C149,"")</f>
        <v/>
      </c>
      <c r="D149" t="str">
        <f>IF(Worksheet!D149&lt;&gt;"",Worksheet!D149,"")</f>
        <v/>
      </c>
      <c r="E149" t="str">
        <f>IF(Worksheet!E149&lt;&gt;"",Worksheet!E149,"")</f>
        <v/>
      </c>
      <c r="F149" t="str">
        <f>IF(Worksheet!F149&lt;&gt;"",Worksheet!F149,"")</f>
        <v/>
      </c>
      <c r="G149" t="str">
        <f>IF(Worksheet!G149&lt;&gt;"",Worksheet!G149,"")</f>
        <v/>
      </c>
      <c r="H149" t="str">
        <f>IF(Worksheet!H149&lt;&gt;"",Worksheet!H149,"")</f>
        <v/>
      </c>
      <c r="J149" t="str">
        <f>IF(C149="","",ROUND(C149-((((C149-$D$3)*($E$4-$E$3))/($D$4-$D$3))+$E$3),Worksheet!$N$3))</f>
        <v/>
      </c>
      <c r="K149" t="str">
        <f>IF(D149="","",ROUND(D149-((((D149-$D$3)*($E$4-$E$3))/($D$4-$D$3))+$E$3),Worksheet!$N$3))</f>
        <v/>
      </c>
      <c r="L149" t="str">
        <f>IF(E149="","",ROUND(E149-((((E149-$D$3)*($E$4-$E$3))/($D$4-$D$3))+$E$3),Worksheet!$N$3))</f>
        <v/>
      </c>
      <c r="M149" t="str">
        <f>IF(F149="","",ROUND(F149-((((F149-$D$3)*($E$4-$E$3))/($D$4-$D$3))+$E$3),Worksheet!$N$3))</f>
        <v/>
      </c>
      <c r="N149" t="str">
        <f>IF(G149="","",ROUND(G149-((((G149-$D$3)*($E$4-$E$3))/($D$4-$D$3))+$E$3),Worksheet!$N$3))</f>
        <v/>
      </c>
      <c r="O149" t="str">
        <f>IF(H149="","",ROUND(H149-((((H149-$D$3)*($E$4-$E$3))/($D$4-$D$3))+$E$3),Worksheet!$N$3))</f>
        <v/>
      </c>
    </row>
    <row r="150" spans="3:15" x14ac:dyDescent="0.25">
      <c r="C150" t="str">
        <f>IF(Worksheet!C150&lt;&gt;"",Worksheet!C150,"")</f>
        <v/>
      </c>
      <c r="D150" t="str">
        <f>IF(Worksheet!D150&lt;&gt;"",Worksheet!D150,"")</f>
        <v/>
      </c>
      <c r="E150" t="str">
        <f>IF(Worksheet!E150&lt;&gt;"",Worksheet!E150,"")</f>
        <v/>
      </c>
      <c r="F150" t="str">
        <f>IF(Worksheet!F150&lt;&gt;"",Worksheet!F150,"")</f>
        <v/>
      </c>
      <c r="G150" t="str">
        <f>IF(Worksheet!G150&lt;&gt;"",Worksheet!G150,"")</f>
        <v/>
      </c>
      <c r="H150" t="str">
        <f>IF(Worksheet!H150&lt;&gt;"",Worksheet!H150,"")</f>
        <v/>
      </c>
      <c r="J150" t="str">
        <f>IF(C150="","",ROUND(C150-((((C150-$D$3)*($E$4-$E$3))/($D$4-$D$3))+$E$3),Worksheet!$N$3))</f>
        <v/>
      </c>
      <c r="K150" t="str">
        <f>IF(D150="","",ROUND(D150-((((D150-$D$3)*($E$4-$E$3))/($D$4-$D$3))+$E$3),Worksheet!$N$3))</f>
        <v/>
      </c>
      <c r="L150" t="str">
        <f>IF(E150="","",ROUND(E150-((((E150-$D$3)*($E$4-$E$3))/($D$4-$D$3))+$E$3),Worksheet!$N$3))</f>
        <v/>
      </c>
      <c r="M150" t="str">
        <f>IF(F150="","",ROUND(F150-((((F150-$D$3)*($E$4-$E$3))/($D$4-$D$3))+$E$3),Worksheet!$N$3))</f>
        <v/>
      </c>
      <c r="N150" t="str">
        <f>IF(G150="","",ROUND(G150-((((G150-$D$3)*($E$4-$E$3))/($D$4-$D$3))+$E$3),Worksheet!$N$3))</f>
        <v/>
      </c>
      <c r="O150" t="str">
        <f>IF(H150="","",ROUND(H150-((((H150-$D$3)*($E$4-$E$3))/($D$4-$D$3))+$E$3),Worksheet!$N$3))</f>
        <v/>
      </c>
    </row>
    <row r="151" spans="3:15" x14ac:dyDescent="0.25">
      <c r="C151" t="str">
        <f>IF(Worksheet!C151&lt;&gt;"",Worksheet!C151,"")</f>
        <v/>
      </c>
      <c r="D151" t="str">
        <f>IF(Worksheet!D151&lt;&gt;"",Worksheet!D151,"")</f>
        <v/>
      </c>
      <c r="E151" t="str">
        <f>IF(Worksheet!E151&lt;&gt;"",Worksheet!E151,"")</f>
        <v/>
      </c>
      <c r="F151" t="str">
        <f>IF(Worksheet!F151&lt;&gt;"",Worksheet!F151,"")</f>
        <v/>
      </c>
      <c r="G151" t="str">
        <f>IF(Worksheet!G151&lt;&gt;"",Worksheet!G151,"")</f>
        <v/>
      </c>
      <c r="H151" t="str">
        <f>IF(Worksheet!H151&lt;&gt;"",Worksheet!H151,"")</f>
        <v/>
      </c>
      <c r="J151" t="str">
        <f>IF(C151="","",ROUND(C151-((((C151-$D$3)*($E$4-$E$3))/($D$4-$D$3))+$E$3),Worksheet!$N$3))</f>
        <v/>
      </c>
      <c r="K151" t="str">
        <f>IF(D151="","",ROUND(D151-((((D151-$D$3)*($E$4-$E$3))/($D$4-$D$3))+$E$3),Worksheet!$N$3))</f>
        <v/>
      </c>
      <c r="L151" t="str">
        <f>IF(E151="","",ROUND(E151-((((E151-$D$3)*($E$4-$E$3))/($D$4-$D$3))+$E$3),Worksheet!$N$3))</f>
        <v/>
      </c>
      <c r="M151" t="str">
        <f>IF(F151="","",ROUND(F151-((((F151-$D$3)*($E$4-$E$3))/($D$4-$D$3))+$E$3),Worksheet!$N$3))</f>
        <v/>
      </c>
      <c r="N151" t="str">
        <f>IF(G151="","",ROUND(G151-((((G151-$D$3)*($E$4-$E$3))/($D$4-$D$3))+$E$3),Worksheet!$N$3))</f>
        <v/>
      </c>
      <c r="O151" t="str">
        <f>IF(H151="","",ROUND(H151-((((H151-$D$3)*($E$4-$E$3))/($D$4-$D$3))+$E$3),Worksheet!$N$3))</f>
        <v/>
      </c>
    </row>
    <row r="152" spans="3:15" x14ac:dyDescent="0.25">
      <c r="C152" t="str">
        <f>IF(Worksheet!C152&lt;&gt;"",Worksheet!C152,"")</f>
        <v/>
      </c>
      <c r="D152" t="str">
        <f>IF(Worksheet!D152&lt;&gt;"",Worksheet!D152,"")</f>
        <v/>
      </c>
      <c r="E152" t="str">
        <f>IF(Worksheet!E152&lt;&gt;"",Worksheet!E152,"")</f>
        <v/>
      </c>
      <c r="F152" t="str">
        <f>IF(Worksheet!F152&lt;&gt;"",Worksheet!F152,"")</f>
        <v/>
      </c>
      <c r="G152" t="str">
        <f>IF(Worksheet!G152&lt;&gt;"",Worksheet!G152,"")</f>
        <v/>
      </c>
      <c r="H152" t="str">
        <f>IF(Worksheet!H152&lt;&gt;"",Worksheet!H152,"")</f>
        <v/>
      </c>
      <c r="J152" t="str">
        <f>IF(C152="","",ROUND(C152-((((C152-$D$3)*($E$4-$E$3))/($D$4-$D$3))+$E$3),Worksheet!$N$3))</f>
        <v/>
      </c>
      <c r="K152" t="str">
        <f>IF(D152="","",ROUND(D152-((((D152-$D$3)*($E$4-$E$3))/($D$4-$D$3))+$E$3),Worksheet!$N$3))</f>
        <v/>
      </c>
      <c r="L152" t="str">
        <f>IF(E152="","",ROUND(E152-((((E152-$D$3)*($E$4-$E$3))/($D$4-$D$3))+$E$3),Worksheet!$N$3))</f>
        <v/>
      </c>
      <c r="M152" t="str">
        <f>IF(F152="","",ROUND(F152-((((F152-$D$3)*($E$4-$E$3))/($D$4-$D$3))+$E$3),Worksheet!$N$3))</f>
        <v/>
      </c>
      <c r="N152" t="str">
        <f>IF(G152="","",ROUND(G152-((((G152-$D$3)*($E$4-$E$3))/($D$4-$D$3))+$E$3),Worksheet!$N$3))</f>
        <v/>
      </c>
      <c r="O152" t="str">
        <f>IF(H152="","",ROUND(H152-((((H152-$D$3)*($E$4-$E$3))/($D$4-$D$3))+$E$3),Worksheet!$N$3))</f>
        <v/>
      </c>
    </row>
    <row r="153" spans="3:15" x14ac:dyDescent="0.25">
      <c r="C153" t="str">
        <f>IF(Worksheet!C153&lt;&gt;"",Worksheet!C153,"")</f>
        <v/>
      </c>
      <c r="D153" t="str">
        <f>IF(Worksheet!D153&lt;&gt;"",Worksheet!D153,"")</f>
        <v/>
      </c>
      <c r="E153" t="str">
        <f>IF(Worksheet!E153&lt;&gt;"",Worksheet!E153,"")</f>
        <v/>
      </c>
      <c r="F153" t="str">
        <f>IF(Worksheet!F153&lt;&gt;"",Worksheet!F153,"")</f>
        <v/>
      </c>
      <c r="G153" t="str">
        <f>IF(Worksheet!G153&lt;&gt;"",Worksheet!G153,"")</f>
        <v/>
      </c>
      <c r="H153" t="str">
        <f>IF(Worksheet!H153&lt;&gt;"",Worksheet!H153,"")</f>
        <v/>
      </c>
      <c r="J153" t="str">
        <f>IF(C153="","",ROUND(C153-((((C153-$D$3)*($E$4-$E$3))/($D$4-$D$3))+$E$3),Worksheet!$N$3))</f>
        <v/>
      </c>
      <c r="K153" t="str">
        <f>IF(D153="","",ROUND(D153-((((D153-$D$3)*($E$4-$E$3))/($D$4-$D$3))+$E$3),Worksheet!$N$3))</f>
        <v/>
      </c>
      <c r="L153" t="str">
        <f>IF(E153="","",ROUND(E153-((((E153-$D$3)*($E$4-$E$3))/($D$4-$D$3))+$E$3),Worksheet!$N$3))</f>
        <v/>
      </c>
      <c r="M153" t="str">
        <f>IF(F153="","",ROUND(F153-((((F153-$D$3)*($E$4-$E$3))/($D$4-$D$3))+$E$3),Worksheet!$N$3))</f>
        <v/>
      </c>
      <c r="N153" t="str">
        <f>IF(G153="","",ROUND(G153-((((G153-$D$3)*($E$4-$E$3))/($D$4-$D$3))+$E$3),Worksheet!$N$3))</f>
        <v/>
      </c>
      <c r="O153" t="str">
        <f>IF(H153="","",ROUND(H153-((((H153-$D$3)*($E$4-$E$3))/($D$4-$D$3))+$E$3),Worksheet!$N$3))</f>
        <v/>
      </c>
    </row>
    <row r="154" spans="3:15" x14ac:dyDescent="0.25">
      <c r="C154" t="str">
        <f>IF(Worksheet!C154&lt;&gt;"",Worksheet!C154,"")</f>
        <v/>
      </c>
      <c r="D154" t="str">
        <f>IF(Worksheet!D154&lt;&gt;"",Worksheet!D154,"")</f>
        <v/>
      </c>
      <c r="E154" t="str">
        <f>IF(Worksheet!E154&lt;&gt;"",Worksheet!E154,"")</f>
        <v/>
      </c>
      <c r="F154" t="str">
        <f>IF(Worksheet!F154&lt;&gt;"",Worksheet!F154,"")</f>
        <v/>
      </c>
      <c r="G154" t="str">
        <f>IF(Worksheet!G154&lt;&gt;"",Worksheet!G154,"")</f>
        <v/>
      </c>
      <c r="H154" t="str">
        <f>IF(Worksheet!H154&lt;&gt;"",Worksheet!H154,"")</f>
        <v/>
      </c>
      <c r="J154" t="str">
        <f>IF(C154="","",ROUND(C154-((((C154-$D$3)*($E$4-$E$3))/($D$4-$D$3))+$E$3),Worksheet!$N$3))</f>
        <v/>
      </c>
      <c r="K154" t="str">
        <f>IF(D154="","",ROUND(D154-((((D154-$D$3)*($E$4-$E$3))/($D$4-$D$3))+$E$3),Worksheet!$N$3))</f>
        <v/>
      </c>
      <c r="L154" t="str">
        <f>IF(E154="","",ROUND(E154-((((E154-$D$3)*($E$4-$E$3))/($D$4-$D$3))+$E$3),Worksheet!$N$3))</f>
        <v/>
      </c>
      <c r="M154" t="str">
        <f>IF(F154="","",ROUND(F154-((((F154-$D$3)*($E$4-$E$3))/($D$4-$D$3))+$E$3),Worksheet!$N$3))</f>
        <v/>
      </c>
      <c r="N154" t="str">
        <f>IF(G154="","",ROUND(G154-((((G154-$D$3)*($E$4-$E$3))/($D$4-$D$3))+$E$3),Worksheet!$N$3))</f>
        <v/>
      </c>
      <c r="O154" t="str">
        <f>IF(H154="","",ROUND(H154-((((H154-$D$3)*($E$4-$E$3))/($D$4-$D$3))+$E$3),Worksheet!$N$3))</f>
        <v/>
      </c>
    </row>
    <row r="155" spans="3:15" x14ac:dyDescent="0.25">
      <c r="C155" t="str">
        <f>IF(Worksheet!C155&lt;&gt;"",Worksheet!C155,"")</f>
        <v/>
      </c>
      <c r="D155" t="str">
        <f>IF(Worksheet!D155&lt;&gt;"",Worksheet!D155,"")</f>
        <v/>
      </c>
      <c r="E155" t="str">
        <f>IF(Worksheet!E155&lt;&gt;"",Worksheet!E155,"")</f>
        <v/>
      </c>
      <c r="F155" t="str">
        <f>IF(Worksheet!F155&lt;&gt;"",Worksheet!F155,"")</f>
        <v/>
      </c>
      <c r="G155" t="str">
        <f>IF(Worksheet!G155&lt;&gt;"",Worksheet!G155,"")</f>
        <v/>
      </c>
      <c r="H155" t="str">
        <f>IF(Worksheet!H155&lt;&gt;"",Worksheet!H155,"")</f>
        <v/>
      </c>
      <c r="J155" t="str">
        <f>IF(C155="","",ROUND(C155-((((C155-$D$3)*($E$4-$E$3))/($D$4-$D$3))+$E$3),Worksheet!$N$3))</f>
        <v/>
      </c>
      <c r="K155" t="str">
        <f>IF(D155="","",ROUND(D155-((((D155-$D$3)*($E$4-$E$3))/($D$4-$D$3))+$E$3),Worksheet!$N$3))</f>
        <v/>
      </c>
      <c r="L155" t="str">
        <f>IF(E155="","",ROUND(E155-((((E155-$D$3)*($E$4-$E$3))/($D$4-$D$3))+$E$3),Worksheet!$N$3))</f>
        <v/>
      </c>
      <c r="M155" t="str">
        <f>IF(F155="","",ROUND(F155-((((F155-$D$3)*($E$4-$E$3))/($D$4-$D$3))+$E$3),Worksheet!$N$3))</f>
        <v/>
      </c>
      <c r="N155" t="str">
        <f>IF(G155="","",ROUND(G155-((((G155-$D$3)*($E$4-$E$3))/($D$4-$D$3))+$E$3),Worksheet!$N$3))</f>
        <v/>
      </c>
      <c r="O155" t="str">
        <f>IF(H155="","",ROUND(H155-((((H155-$D$3)*($E$4-$E$3))/($D$4-$D$3))+$E$3),Worksheet!$N$3))</f>
        <v/>
      </c>
    </row>
    <row r="156" spans="3:15" x14ac:dyDescent="0.25">
      <c r="C156" t="str">
        <f>IF(Worksheet!C156&lt;&gt;"",Worksheet!C156,"")</f>
        <v/>
      </c>
      <c r="D156" t="str">
        <f>IF(Worksheet!D156&lt;&gt;"",Worksheet!D156,"")</f>
        <v/>
      </c>
      <c r="E156" t="str">
        <f>IF(Worksheet!E156&lt;&gt;"",Worksheet!E156,"")</f>
        <v/>
      </c>
      <c r="F156" t="str">
        <f>IF(Worksheet!F156&lt;&gt;"",Worksheet!F156,"")</f>
        <v/>
      </c>
      <c r="G156" t="str">
        <f>IF(Worksheet!G156&lt;&gt;"",Worksheet!G156,"")</f>
        <v/>
      </c>
      <c r="H156" t="str">
        <f>IF(Worksheet!H156&lt;&gt;"",Worksheet!H156,"")</f>
        <v/>
      </c>
      <c r="J156" t="str">
        <f>IF(C156="","",ROUND(C156-((((C156-$D$3)*($E$4-$E$3))/($D$4-$D$3))+$E$3),Worksheet!$N$3))</f>
        <v/>
      </c>
      <c r="K156" t="str">
        <f>IF(D156="","",ROUND(D156-((((D156-$D$3)*($E$4-$E$3))/($D$4-$D$3))+$E$3),Worksheet!$N$3))</f>
        <v/>
      </c>
      <c r="L156" t="str">
        <f>IF(E156="","",ROUND(E156-((((E156-$D$3)*($E$4-$E$3))/($D$4-$D$3))+$E$3),Worksheet!$N$3))</f>
        <v/>
      </c>
      <c r="M156" t="str">
        <f>IF(F156="","",ROUND(F156-((((F156-$D$3)*($E$4-$E$3))/($D$4-$D$3))+$E$3),Worksheet!$N$3))</f>
        <v/>
      </c>
      <c r="N156" t="str">
        <f>IF(G156="","",ROUND(G156-((((G156-$D$3)*($E$4-$E$3))/($D$4-$D$3))+$E$3),Worksheet!$N$3))</f>
        <v/>
      </c>
      <c r="O156" t="str">
        <f>IF(H156="","",ROUND(H156-((((H156-$D$3)*($E$4-$E$3))/($D$4-$D$3))+$E$3),Worksheet!$N$3))</f>
        <v/>
      </c>
    </row>
    <row r="157" spans="3:15" x14ac:dyDescent="0.25">
      <c r="C157" t="str">
        <f>IF(Worksheet!C157&lt;&gt;"",Worksheet!C157,"")</f>
        <v/>
      </c>
      <c r="D157" t="str">
        <f>IF(Worksheet!D157&lt;&gt;"",Worksheet!D157,"")</f>
        <v/>
      </c>
      <c r="E157" t="str">
        <f>IF(Worksheet!E157&lt;&gt;"",Worksheet!E157,"")</f>
        <v/>
      </c>
      <c r="F157" t="str">
        <f>IF(Worksheet!F157&lt;&gt;"",Worksheet!F157,"")</f>
        <v/>
      </c>
      <c r="G157" t="str">
        <f>IF(Worksheet!G157&lt;&gt;"",Worksheet!G157,"")</f>
        <v/>
      </c>
      <c r="H157" t="str">
        <f>IF(Worksheet!H157&lt;&gt;"",Worksheet!H157,"")</f>
        <v/>
      </c>
      <c r="J157" t="str">
        <f>IF(C157="","",ROUND(C157-((((C157-$D$3)*($E$4-$E$3))/($D$4-$D$3))+$E$3),Worksheet!$N$3))</f>
        <v/>
      </c>
      <c r="K157" t="str">
        <f>IF(D157="","",ROUND(D157-((((D157-$D$3)*($E$4-$E$3))/($D$4-$D$3))+$E$3),Worksheet!$N$3))</f>
        <v/>
      </c>
      <c r="L157" t="str">
        <f>IF(E157="","",ROUND(E157-((((E157-$D$3)*($E$4-$E$3))/($D$4-$D$3))+$E$3),Worksheet!$N$3))</f>
        <v/>
      </c>
      <c r="M157" t="str">
        <f>IF(F157="","",ROUND(F157-((((F157-$D$3)*($E$4-$E$3))/($D$4-$D$3))+$E$3),Worksheet!$N$3))</f>
        <v/>
      </c>
      <c r="N157" t="str">
        <f>IF(G157="","",ROUND(G157-((((G157-$D$3)*($E$4-$E$3))/($D$4-$D$3))+$E$3),Worksheet!$N$3))</f>
        <v/>
      </c>
      <c r="O157" t="str">
        <f>IF(H157="","",ROUND(H157-((((H157-$D$3)*($E$4-$E$3))/($D$4-$D$3))+$E$3),Worksheet!$N$3))</f>
        <v/>
      </c>
    </row>
    <row r="158" spans="3:15" x14ac:dyDescent="0.25">
      <c r="C158" t="str">
        <f>IF(Worksheet!C158&lt;&gt;"",Worksheet!C158,"")</f>
        <v/>
      </c>
      <c r="D158" t="str">
        <f>IF(Worksheet!D158&lt;&gt;"",Worksheet!D158,"")</f>
        <v/>
      </c>
      <c r="E158" t="str">
        <f>IF(Worksheet!E158&lt;&gt;"",Worksheet!E158,"")</f>
        <v/>
      </c>
      <c r="F158" t="str">
        <f>IF(Worksheet!F158&lt;&gt;"",Worksheet!F158,"")</f>
        <v/>
      </c>
      <c r="G158" t="str">
        <f>IF(Worksheet!G158&lt;&gt;"",Worksheet!G158,"")</f>
        <v/>
      </c>
      <c r="H158" t="str">
        <f>IF(Worksheet!H158&lt;&gt;"",Worksheet!H158,"")</f>
        <v/>
      </c>
      <c r="J158" t="str">
        <f>IF(C158="","",ROUND(C158-((((C158-$D$3)*($E$4-$E$3))/($D$4-$D$3))+$E$3),Worksheet!$N$3))</f>
        <v/>
      </c>
      <c r="K158" t="str">
        <f>IF(D158="","",ROUND(D158-((((D158-$D$3)*($E$4-$E$3))/($D$4-$D$3))+$E$3),Worksheet!$N$3))</f>
        <v/>
      </c>
      <c r="L158" t="str">
        <f>IF(E158="","",ROUND(E158-((((E158-$D$3)*($E$4-$E$3))/($D$4-$D$3))+$E$3),Worksheet!$N$3))</f>
        <v/>
      </c>
      <c r="M158" t="str">
        <f>IF(F158="","",ROUND(F158-((((F158-$D$3)*($E$4-$E$3))/($D$4-$D$3))+$E$3),Worksheet!$N$3))</f>
        <v/>
      </c>
      <c r="N158" t="str">
        <f>IF(G158="","",ROUND(G158-((((G158-$D$3)*($E$4-$E$3))/($D$4-$D$3))+$E$3),Worksheet!$N$3))</f>
        <v/>
      </c>
      <c r="O158" t="str">
        <f>IF(H158="","",ROUND(H158-((((H158-$D$3)*($E$4-$E$3))/($D$4-$D$3))+$E$3),Worksheet!$N$3))</f>
        <v/>
      </c>
    </row>
    <row r="159" spans="3:15" x14ac:dyDescent="0.25">
      <c r="C159" t="str">
        <f>IF(Worksheet!C159&lt;&gt;"",Worksheet!C159,"")</f>
        <v/>
      </c>
      <c r="D159" t="str">
        <f>IF(Worksheet!D159&lt;&gt;"",Worksheet!D159,"")</f>
        <v/>
      </c>
      <c r="E159" t="str">
        <f>IF(Worksheet!E159&lt;&gt;"",Worksheet!E159,"")</f>
        <v/>
      </c>
      <c r="F159" t="str">
        <f>IF(Worksheet!F159&lt;&gt;"",Worksheet!F159,"")</f>
        <v/>
      </c>
      <c r="G159" t="str">
        <f>IF(Worksheet!G159&lt;&gt;"",Worksheet!G159,"")</f>
        <v/>
      </c>
      <c r="H159" t="str">
        <f>IF(Worksheet!H159&lt;&gt;"",Worksheet!H159,"")</f>
        <v/>
      </c>
      <c r="J159" t="str">
        <f>IF(C159="","",ROUND(C159-((((C159-$D$3)*($E$4-$E$3))/($D$4-$D$3))+$E$3),Worksheet!$N$3))</f>
        <v/>
      </c>
      <c r="K159" t="str">
        <f>IF(D159="","",ROUND(D159-((((D159-$D$3)*($E$4-$E$3))/($D$4-$D$3))+$E$3),Worksheet!$N$3))</f>
        <v/>
      </c>
      <c r="L159" t="str">
        <f>IF(E159="","",ROUND(E159-((((E159-$D$3)*($E$4-$E$3))/($D$4-$D$3))+$E$3),Worksheet!$N$3))</f>
        <v/>
      </c>
      <c r="M159" t="str">
        <f>IF(F159="","",ROUND(F159-((((F159-$D$3)*($E$4-$E$3))/($D$4-$D$3))+$E$3),Worksheet!$N$3))</f>
        <v/>
      </c>
      <c r="N159" t="str">
        <f>IF(G159="","",ROUND(G159-((((G159-$D$3)*($E$4-$E$3))/($D$4-$D$3))+$E$3),Worksheet!$N$3))</f>
        <v/>
      </c>
      <c r="O159" t="str">
        <f>IF(H159="","",ROUND(H159-((((H159-$D$3)*($E$4-$E$3))/($D$4-$D$3))+$E$3),Worksheet!$N$3))</f>
        <v/>
      </c>
    </row>
    <row r="160" spans="3:15" x14ac:dyDescent="0.25">
      <c r="C160" t="str">
        <f>IF(Worksheet!C160&lt;&gt;"",Worksheet!C160,"")</f>
        <v/>
      </c>
      <c r="D160" t="str">
        <f>IF(Worksheet!D160&lt;&gt;"",Worksheet!D160,"")</f>
        <v/>
      </c>
      <c r="E160" t="str">
        <f>IF(Worksheet!E160&lt;&gt;"",Worksheet!E160,"")</f>
        <v/>
      </c>
      <c r="F160" t="str">
        <f>IF(Worksheet!F160&lt;&gt;"",Worksheet!F160,"")</f>
        <v/>
      </c>
      <c r="G160" t="str">
        <f>IF(Worksheet!G160&lt;&gt;"",Worksheet!G160,"")</f>
        <v/>
      </c>
      <c r="H160" t="str">
        <f>IF(Worksheet!H160&lt;&gt;"",Worksheet!H160,"")</f>
        <v/>
      </c>
      <c r="J160" t="str">
        <f>IF(C160="","",ROUND(C160-((((C160-$D$3)*($E$4-$E$3))/($D$4-$D$3))+$E$3),Worksheet!$N$3))</f>
        <v/>
      </c>
      <c r="K160" t="str">
        <f>IF(D160="","",ROUND(D160-((((D160-$D$3)*($E$4-$E$3))/($D$4-$D$3))+$E$3),Worksheet!$N$3))</f>
        <v/>
      </c>
      <c r="L160" t="str">
        <f>IF(E160="","",ROUND(E160-((((E160-$D$3)*($E$4-$E$3))/($D$4-$D$3))+$E$3),Worksheet!$N$3))</f>
        <v/>
      </c>
      <c r="M160" t="str">
        <f>IF(F160="","",ROUND(F160-((((F160-$D$3)*($E$4-$E$3))/($D$4-$D$3))+$E$3),Worksheet!$N$3))</f>
        <v/>
      </c>
      <c r="N160" t="str">
        <f>IF(G160="","",ROUND(G160-((((G160-$D$3)*($E$4-$E$3))/($D$4-$D$3))+$E$3),Worksheet!$N$3))</f>
        <v/>
      </c>
      <c r="O160" t="str">
        <f>IF(H160="","",ROUND(H160-((((H160-$D$3)*($E$4-$E$3))/($D$4-$D$3))+$E$3),Worksheet!$N$3))</f>
        <v/>
      </c>
    </row>
    <row r="161" spans="3:15" x14ac:dyDescent="0.25">
      <c r="C161" t="str">
        <f>IF(Worksheet!C161&lt;&gt;"",Worksheet!C161,"")</f>
        <v/>
      </c>
      <c r="D161" t="str">
        <f>IF(Worksheet!D161&lt;&gt;"",Worksheet!D161,"")</f>
        <v/>
      </c>
      <c r="E161" t="str">
        <f>IF(Worksheet!E161&lt;&gt;"",Worksheet!E161,"")</f>
        <v/>
      </c>
      <c r="F161" t="str">
        <f>IF(Worksheet!F161&lt;&gt;"",Worksheet!F161,"")</f>
        <v/>
      </c>
      <c r="G161" t="str">
        <f>IF(Worksheet!G161&lt;&gt;"",Worksheet!G161,"")</f>
        <v/>
      </c>
      <c r="H161" t="str">
        <f>IF(Worksheet!H161&lt;&gt;"",Worksheet!H161,"")</f>
        <v/>
      </c>
      <c r="J161" t="str">
        <f>IF(C161="","",ROUND(C161-((((C161-$D$3)*($E$4-$E$3))/($D$4-$D$3))+$E$3),Worksheet!$N$3))</f>
        <v/>
      </c>
      <c r="K161" t="str">
        <f>IF(D161="","",ROUND(D161-((((D161-$D$3)*($E$4-$E$3))/($D$4-$D$3))+$E$3),Worksheet!$N$3))</f>
        <v/>
      </c>
      <c r="L161" t="str">
        <f>IF(E161="","",ROUND(E161-((((E161-$D$3)*($E$4-$E$3))/($D$4-$D$3))+$E$3),Worksheet!$N$3))</f>
        <v/>
      </c>
      <c r="M161" t="str">
        <f>IF(F161="","",ROUND(F161-((((F161-$D$3)*($E$4-$E$3))/($D$4-$D$3))+$E$3),Worksheet!$N$3))</f>
        <v/>
      </c>
      <c r="N161" t="str">
        <f>IF(G161="","",ROUND(G161-((((G161-$D$3)*($E$4-$E$3))/($D$4-$D$3))+$E$3),Worksheet!$N$3))</f>
        <v/>
      </c>
      <c r="O161" t="str">
        <f>IF(H161="","",ROUND(H161-((((H161-$D$3)*($E$4-$E$3))/($D$4-$D$3))+$E$3),Worksheet!$N$3))</f>
        <v/>
      </c>
    </row>
    <row r="162" spans="3:15" x14ac:dyDescent="0.25">
      <c r="C162" t="str">
        <f>IF(Worksheet!C162&lt;&gt;"",Worksheet!C162,"")</f>
        <v/>
      </c>
      <c r="D162" t="str">
        <f>IF(Worksheet!D162&lt;&gt;"",Worksheet!D162,"")</f>
        <v/>
      </c>
      <c r="E162" t="str">
        <f>IF(Worksheet!E162&lt;&gt;"",Worksheet!E162,"")</f>
        <v/>
      </c>
      <c r="F162" t="str">
        <f>IF(Worksheet!F162&lt;&gt;"",Worksheet!F162,"")</f>
        <v/>
      </c>
      <c r="G162" t="str">
        <f>IF(Worksheet!G162&lt;&gt;"",Worksheet!G162,"")</f>
        <v/>
      </c>
      <c r="H162" t="str">
        <f>IF(Worksheet!H162&lt;&gt;"",Worksheet!H162,"")</f>
        <v/>
      </c>
      <c r="J162" t="str">
        <f>IF(C162="","",ROUND(C162-((((C162-$D$3)*($E$4-$E$3))/($D$4-$D$3))+$E$3),Worksheet!$N$3))</f>
        <v/>
      </c>
      <c r="K162" t="str">
        <f>IF(D162="","",ROUND(D162-((((D162-$D$3)*($E$4-$E$3))/($D$4-$D$3))+$E$3),Worksheet!$N$3))</f>
        <v/>
      </c>
      <c r="L162" t="str">
        <f>IF(E162="","",ROUND(E162-((((E162-$D$3)*($E$4-$E$3))/($D$4-$D$3))+$E$3),Worksheet!$N$3))</f>
        <v/>
      </c>
      <c r="M162" t="str">
        <f>IF(F162="","",ROUND(F162-((((F162-$D$3)*($E$4-$E$3))/($D$4-$D$3))+$E$3),Worksheet!$N$3))</f>
        <v/>
      </c>
      <c r="N162" t="str">
        <f>IF(G162="","",ROUND(G162-((((G162-$D$3)*($E$4-$E$3))/($D$4-$D$3))+$E$3),Worksheet!$N$3))</f>
        <v/>
      </c>
      <c r="O162" t="str">
        <f>IF(H162="","",ROUND(H162-((((H162-$D$3)*($E$4-$E$3))/($D$4-$D$3))+$E$3),Worksheet!$N$3))</f>
        <v/>
      </c>
    </row>
    <row r="163" spans="3:15" x14ac:dyDescent="0.25">
      <c r="C163" t="str">
        <f>IF(Worksheet!C163&lt;&gt;"",Worksheet!C163,"")</f>
        <v/>
      </c>
      <c r="D163" t="str">
        <f>IF(Worksheet!D163&lt;&gt;"",Worksheet!D163,"")</f>
        <v/>
      </c>
      <c r="E163" t="str">
        <f>IF(Worksheet!E163&lt;&gt;"",Worksheet!E163,"")</f>
        <v/>
      </c>
      <c r="F163" t="str">
        <f>IF(Worksheet!F163&lt;&gt;"",Worksheet!F163,"")</f>
        <v/>
      </c>
      <c r="G163" t="str">
        <f>IF(Worksheet!G163&lt;&gt;"",Worksheet!G163,"")</f>
        <v/>
      </c>
      <c r="H163" t="str">
        <f>IF(Worksheet!H163&lt;&gt;"",Worksheet!H163,"")</f>
        <v/>
      </c>
      <c r="J163" t="str">
        <f>IF(C163="","",ROUND(C163-((((C163-$D$3)*($E$4-$E$3))/($D$4-$D$3))+$E$3),Worksheet!$N$3))</f>
        <v/>
      </c>
      <c r="K163" t="str">
        <f>IF(D163="","",ROUND(D163-((((D163-$D$3)*($E$4-$E$3))/($D$4-$D$3))+$E$3),Worksheet!$N$3))</f>
        <v/>
      </c>
      <c r="L163" t="str">
        <f>IF(E163="","",ROUND(E163-((((E163-$D$3)*($E$4-$E$3))/($D$4-$D$3))+$E$3),Worksheet!$N$3))</f>
        <v/>
      </c>
      <c r="M163" t="str">
        <f>IF(F163="","",ROUND(F163-((((F163-$D$3)*($E$4-$E$3))/($D$4-$D$3))+$E$3),Worksheet!$N$3))</f>
        <v/>
      </c>
      <c r="N163" t="str">
        <f>IF(G163="","",ROUND(G163-((((G163-$D$3)*($E$4-$E$3))/($D$4-$D$3))+$E$3),Worksheet!$N$3))</f>
        <v/>
      </c>
      <c r="O163" t="str">
        <f>IF(H163="","",ROUND(H163-((((H163-$D$3)*($E$4-$E$3))/($D$4-$D$3))+$E$3),Worksheet!$N$3))</f>
        <v/>
      </c>
    </row>
    <row r="164" spans="3:15" x14ac:dyDescent="0.25">
      <c r="C164" t="str">
        <f>IF(Worksheet!C164&lt;&gt;"",Worksheet!C164,"")</f>
        <v/>
      </c>
      <c r="D164" t="str">
        <f>IF(Worksheet!D164&lt;&gt;"",Worksheet!D164,"")</f>
        <v/>
      </c>
      <c r="E164" t="str">
        <f>IF(Worksheet!E164&lt;&gt;"",Worksheet!E164,"")</f>
        <v/>
      </c>
      <c r="F164" t="str">
        <f>IF(Worksheet!F164&lt;&gt;"",Worksheet!F164,"")</f>
        <v/>
      </c>
      <c r="G164" t="str">
        <f>IF(Worksheet!G164&lt;&gt;"",Worksheet!G164,"")</f>
        <v/>
      </c>
      <c r="H164" t="str">
        <f>IF(Worksheet!H164&lt;&gt;"",Worksheet!H164,"")</f>
        <v/>
      </c>
      <c r="J164" t="str">
        <f>IF(C164="","",ROUND(C164-((((C164-$D$3)*($E$4-$E$3))/($D$4-$D$3))+$E$3),Worksheet!$N$3))</f>
        <v/>
      </c>
      <c r="K164" t="str">
        <f>IF(D164="","",ROUND(D164-((((D164-$D$3)*($E$4-$E$3))/($D$4-$D$3))+$E$3),Worksheet!$N$3))</f>
        <v/>
      </c>
      <c r="L164" t="str">
        <f>IF(E164="","",ROUND(E164-((((E164-$D$3)*($E$4-$E$3))/($D$4-$D$3))+$E$3),Worksheet!$N$3))</f>
        <v/>
      </c>
      <c r="M164" t="str">
        <f>IF(F164="","",ROUND(F164-((((F164-$D$3)*($E$4-$E$3))/($D$4-$D$3))+$E$3),Worksheet!$N$3))</f>
        <v/>
      </c>
      <c r="N164" t="str">
        <f>IF(G164="","",ROUND(G164-((((G164-$D$3)*($E$4-$E$3))/($D$4-$D$3))+$E$3),Worksheet!$N$3))</f>
        <v/>
      </c>
      <c r="O164" t="str">
        <f>IF(H164="","",ROUND(H164-((((H164-$D$3)*($E$4-$E$3))/($D$4-$D$3))+$E$3),Worksheet!$N$3))</f>
        <v/>
      </c>
    </row>
    <row r="165" spans="3:15" x14ac:dyDescent="0.25">
      <c r="C165" t="str">
        <f>IF(Worksheet!C165&lt;&gt;"",Worksheet!C165,"")</f>
        <v/>
      </c>
      <c r="D165" t="str">
        <f>IF(Worksheet!D165&lt;&gt;"",Worksheet!D165,"")</f>
        <v/>
      </c>
      <c r="E165" t="str">
        <f>IF(Worksheet!E165&lt;&gt;"",Worksheet!E165,"")</f>
        <v/>
      </c>
      <c r="F165" t="str">
        <f>IF(Worksheet!F165&lt;&gt;"",Worksheet!F165,"")</f>
        <v/>
      </c>
      <c r="G165" t="str">
        <f>IF(Worksheet!G165&lt;&gt;"",Worksheet!G165,"")</f>
        <v/>
      </c>
      <c r="H165" t="str">
        <f>IF(Worksheet!H165&lt;&gt;"",Worksheet!H165,"")</f>
        <v/>
      </c>
      <c r="J165" t="str">
        <f>IF(C165="","",ROUND(C165-((((C165-$D$3)*($E$4-$E$3))/($D$4-$D$3))+$E$3),Worksheet!$N$3))</f>
        <v/>
      </c>
      <c r="K165" t="str">
        <f>IF(D165="","",ROUND(D165-((((D165-$D$3)*($E$4-$E$3))/($D$4-$D$3))+$E$3),Worksheet!$N$3))</f>
        <v/>
      </c>
      <c r="L165" t="str">
        <f>IF(E165="","",ROUND(E165-((((E165-$D$3)*($E$4-$E$3))/($D$4-$D$3))+$E$3),Worksheet!$N$3))</f>
        <v/>
      </c>
      <c r="M165" t="str">
        <f>IF(F165="","",ROUND(F165-((((F165-$D$3)*($E$4-$E$3))/($D$4-$D$3))+$E$3),Worksheet!$N$3))</f>
        <v/>
      </c>
      <c r="N165" t="str">
        <f>IF(G165="","",ROUND(G165-((((G165-$D$3)*($E$4-$E$3))/($D$4-$D$3))+$E$3),Worksheet!$N$3))</f>
        <v/>
      </c>
      <c r="O165" t="str">
        <f>IF(H165="","",ROUND(H165-((((H165-$D$3)*($E$4-$E$3))/($D$4-$D$3))+$E$3),Worksheet!$N$3))</f>
        <v/>
      </c>
    </row>
    <row r="166" spans="3:15" x14ac:dyDescent="0.25">
      <c r="C166" t="str">
        <f>IF(Worksheet!C166&lt;&gt;"",Worksheet!C166,"")</f>
        <v/>
      </c>
      <c r="D166" t="str">
        <f>IF(Worksheet!D166&lt;&gt;"",Worksheet!D166,"")</f>
        <v/>
      </c>
      <c r="E166" t="str">
        <f>IF(Worksheet!E166&lt;&gt;"",Worksheet!E166,"")</f>
        <v/>
      </c>
      <c r="F166" t="str">
        <f>IF(Worksheet!F166&lt;&gt;"",Worksheet!F166,"")</f>
        <v/>
      </c>
      <c r="G166" t="str">
        <f>IF(Worksheet!G166&lt;&gt;"",Worksheet!G166,"")</f>
        <v/>
      </c>
      <c r="H166" t="str">
        <f>IF(Worksheet!H166&lt;&gt;"",Worksheet!H166,"")</f>
        <v/>
      </c>
      <c r="J166" t="str">
        <f>IF(C166="","",ROUND(C166-((((C166-$D$3)*($E$4-$E$3))/($D$4-$D$3))+$E$3),Worksheet!$N$3))</f>
        <v/>
      </c>
      <c r="K166" t="str">
        <f>IF(D166="","",ROUND(D166-((((D166-$D$3)*($E$4-$E$3))/($D$4-$D$3))+$E$3),Worksheet!$N$3))</f>
        <v/>
      </c>
      <c r="L166" t="str">
        <f>IF(E166="","",ROUND(E166-((((E166-$D$3)*($E$4-$E$3))/($D$4-$D$3))+$E$3),Worksheet!$N$3))</f>
        <v/>
      </c>
      <c r="M166" t="str">
        <f>IF(F166="","",ROUND(F166-((((F166-$D$3)*($E$4-$E$3))/($D$4-$D$3))+$E$3),Worksheet!$N$3))</f>
        <v/>
      </c>
      <c r="N166" t="str">
        <f>IF(G166="","",ROUND(G166-((((G166-$D$3)*($E$4-$E$3))/($D$4-$D$3))+$E$3),Worksheet!$N$3))</f>
        <v/>
      </c>
      <c r="O166" t="str">
        <f>IF(H166="","",ROUND(H166-((((H166-$D$3)*($E$4-$E$3))/($D$4-$D$3))+$E$3),Worksheet!$N$3))</f>
        <v/>
      </c>
    </row>
    <row r="167" spans="3:15" x14ac:dyDescent="0.25">
      <c r="C167" t="str">
        <f>IF(Worksheet!C167&lt;&gt;"",Worksheet!C167,"")</f>
        <v/>
      </c>
      <c r="D167" t="str">
        <f>IF(Worksheet!D167&lt;&gt;"",Worksheet!D167,"")</f>
        <v/>
      </c>
      <c r="E167" t="str">
        <f>IF(Worksheet!E167&lt;&gt;"",Worksheet!E167,"")</f>
        <v/>
      </c>
      <c r="F167" t="str">
        <f>IF(Worksheet!F167&lt;&gt;"",Worksheet!F167,"")</f>
        <v/>
      </c>
      <c r="G167" t="str">
        <f>IF(Worksheet!G167&lt;&gt;"",Worksheet!G167,"")</f>
        <v/>
      </c>
      <c r="H167" t="str">
        <f>IF(Worksheet!H167&lt;&gt;"",Worksheet!H167,"")</f>
        <v/>
      </c>
      <c r="J167" t="str">
        <f>IF(C167="","",ROUND(C167-((((C167-$D$3)*($E$4-$E$3))/($D$4-$D$3))+$E$3),Worksheet!$N$3))</f>
        <v/>
      </c>
      <c r="K167" t="str">
        <f>IF(D167="","",ROUND(D167-((((D167-$D$3)*($E$4-$E$3))/($D$4-$D$3))+$E$3),Worksheet!$N$3))</f>
        <v/>
      </c>
      <c r="L167" t="str">
        <f>IF(E167="","",ROUND(E167-((((E167-$D$3)*($E$4-$E$3))/($D$4-$D$3))+$E$3),Worksheet!$N$3))</f>
        <v/>
      </c>
      <c r="M167" t="str">
        <f>IF(F167="","",ROUND(F167-((((F167-$D$3)*($E$4-$E$3))/($D$4-$D$3))+$E$3),Worksheet!$N$3))</f>
        <v/>
      </c>
      <c r="N167" t="str">
        <f>IF(G167="","",ROUND(G167-((((G167-$D$3)*($E$4-$E$3))/($D$4-$D$3))+$E$3),Worksheet!$N$3))</f>
        <v/>
      </c>
      <c r="O167" t="str">
        <f>IF(H167="","",ROUND(H167-((((H167-$D$3)*($E$4-$E$3))/($D$4-$D$3))+$E$3),Worksheet!$N$3))</f>
        <v/>
      </c>
    </row>
    <row r="168" spans="3:15" x14ac:dyDescent="0.25">
      <c r="C168" t="str">
        <f>IF(Worksheet!C168&lt;&gt;"",Worksheet!C168,"")</f>
        <v/>
      </c>
      <c r="D168" t="str">
        <f>IF(Worksheet!D168&lt;&gt;"",Worksheet!D168,"")</f>
        <v/>
      </c>
      <c r="E168" t="str">
        <f>IF(Worksheet!E168&lt;&gt;"",Worksheet!E168,"")</f>
        <v/>
      </c>
      <c r="F168" t="str">
        <f>IF(Worksheet!F168&lt;&gt;"",Worksheet!F168,"")</f>
        <v/>
      </c>
      <c r="G168" t="str">
        <f>IF(Worksheet!G168&lt;&gt;"",Worksheet!G168,"")</f>
        <v/>
      </c>
      <c r="H168" t="str">
        <f>IF(Worksheet!H168&lt;&gt;"",Worksheet!H168,"")</f>
        <v/>
      </c>
      <c r="J168" t="str">
        <f>IF(C168="","",ROUND(C168-((((C168-$D$3)*($E$4-$E$3))/($D$4-$D$3))+$E$3),Worksheet!$N$3))</f>
        <v/>
      </c>
      <c r="K168" t="str">
        <f>IF(D168="","",ROUND(D168-((((D168-$D$3)*($E$4-$E$3))/($D$4-$D$3))+$E$3),Worksheet!$N$3))</f>
        <v/>
      </c>
      <c r="L168" t="str">
        <f>IF(E168="","",ROUND(E168-((((E168-$D$3)*($E$4-$E$3))/($D$4-$D$3))+$E$3),Worksheet!$N$3))</f>
        <v/>
      </c>
      <c r="M168" t="str">
        <f>IF(F168="","",ROUND(F168-((((F168-$D$3)*($E$4-$E$3))/($D$4-$D$3))+$E$3),Worksheet!$N$3))</f>
        <v/>
      </c>
      <c r="N168" t="str">
        <f>IF(G168="","",ROUND(G168-((((G168-$D$3)*($E$4-$E$3))/($D$4-$D$3))+$E$3),Worksheet!$N$3))</f>
        <v/>
      </c>
      <c r="O168" t="str">
        <f>IF(H168="","",ROUND(H168-((((H168-$D$3)*($E$4-$E$3))/($D$4-$D$3))+$E$3),Worksheet!$N$3))</f>
        <v/>
      </c>
    </row>
    <row r="169" spans="3:15" x14ac:dyDescent="0.25">
      <c r="C169" t="str">
        <f>IF(Worksheet!C169&lt;&gt;"",Worksheet!C169,"")</f>
        <v/>
      </c>
      <c r="D169" t="str">
        <f>IF(Worksheet!D169&lt;&gt;"",Worksheet!D169,"")</f>
        <v/>
      </c>
      <c r="E169" t="str">
        <f>IF(Worksheet!E169&lt;&gt;"",Worksheet!E169,"")</f>
        <v/>
      </c>
      <c r="F169" t="str">
        <f>IF(Worksheet!F169&lt;&gt;"",Worksheet!F169,"")</f>
        <v/>
      </c>
      <c r="G169" t="str">
        <f>IF(Worksheet!G169&lt;&gt;"",Worksheet!G169,"")</f>
        <v/>
      </c>
      <c r="H169" t="str">
        <f>IF(Worksheet!H169&lt;&gt;"",Worksheet!H169,"")</f>
        <v/>
      </c>
      <c r="J169" t="str">
        <f>IF(C169="","",ROUND(C169-((((C169-$D$3)*($E$4-$E$3))/($D$4-$D$3))+$E$3),Worksheet!$N$3))</f>
        <v/>
      </c>
      <c r="K169" t="str">
        <f>IF(D169="","",ROUND(D169-((((D169-$D$3)*($E$4-$E$3))/($D$4-$D$3))+$E$3),Worksheet!$N$3))</f>
        <v/>
      </c>
      <c r="L169" t="str">
        <f>IF(E169="","",ROUND(E169-((((E169-$D$3)*($E$4-$E$3))/($D$4-$D$3))+$E$3),Worksheet!$N$3))</f>
        <v/>
      </c>
      <c r="M169" t="str">
        <f>IF(F169="","",ROUND(F169-((((F169-$D$3)*($E$4-$E$3))/($D$4-$D$3))+$E$3),Worksheet!$N$3))</f>
        <v/>
      </c>
      <c r="N169" t="str">
        <f>IF(G169="","",ROUND(G169-((((G169-$D$3)*($E$4-$E$3))/($D$4-$D$3))+$E$3),Worksheet!$N$3))</f>
        <v/>
      </c>
      <c r="O169" t="str">
        <f>IF(H169="","",ROUND(H169-((((H169-$D$3)*($E$4-$E$3))/($D$4-$D$3))+$E$3),Worksheet!$N$3))</f>
        <v/>
      </c>
    </row>
    <row r="170" spans="3:15" x14ac:dyDescent="0.25">
      <c r="C170" t="str">
        <f>IF(Worksheet!C170&lt;&gt;"",Worksheet!C170,"")</f>
        <v/>
      </c>
      <c r="D170" t="str">
        <f>IF(Worksheet!D170&lt;&gt;"",Worksheet!D170,"")</f>
        <v/>
      </c>
      <c r="E170" t="str">
        <f>IF(Worksheet!E170&lt;&gt;"",Worksheet!E170,"")</f>
        <v/>
      </c>
      <c r="F170" t="str">
        <f>IF(Worksheet!F170&lt;&gt;"",Worksheet!F170,"")</f>
        <v/>
      </c>
      <c r="G170" t="str">
        <f>IF(Worksheet!G170&lt;&gt;"",Worksheet!G170,"")</f>
        <v/>
      </c>
      <c r="H170" t="str">
        <f>IF(Worksheet!H170&lt;&gt;"",Worksheet!H170,"")</f>
        <v/>
      </c>
      <c r="J170" t="str">
        <f>IF(C170="","",ROUND(C170-((((C170-$D$3)*($E$4-$E$3))/($D$4-$D$3))+$E$3),Worksheet!$N$3))</f>
        <v/>
      </c>
      <c r="K170" t="str">
        <f>IF(D170="","",ROUND(D170-((((D170-$D$3)*($E$4-$E$3))/($D$4-$D$3))+$E$3),Worksheet!$N$3))</f>
        <v/>
      </c>
      <c r="L170" t="str">
        <f>IF(E170="","",ROUND(E170-((((E170-$D$3)*($E$4-$E$3))/($D$4-$D$3))+$E$3),Worksheet!$N$3))</f>
        <v/>
      </c>
      <c r="M170" t="str">
        <f>IF(F170="","",ROUND(F170-((((F170-$D$3)*($E$4-$E$3))/($D$4-$D$3))+$E$3),Worksheet!$N$3))</f>
        <v/>
      </c>
      <c r="N170" t="str">
        <f>IF(G170="","",ROUND(G170-((((G170-$D$3)*($E$4-$E$3))/($D$4-$D$3))+$E$3),Worksheet!$N$3))</f>
        <v/>
      </c>
      <c r="O170" t="str">
        <f>IF(H170="","",ROUND(H170-((((H170-$D$3)*($E$4-$E$3))/($D$4-$D$3))+$E$3),Worksheet!$N$3))</f>
        <v/>
      </c>
    </row>
    <row r="171" spans="3:15" x14ac:dyDescent="0.25">
      <c r="C171" t="str">
        <f>IF(Worksheet!C171&lt;&gt;"",Worksheet!C171,"")</f>
        <v/>
      </c>
      <c r="D171" t="str">
        <f>IF(Worksheet!D171&lt;&gt;"",Worksheet!D171,"")</f>
        <v/>
      </c>
      <c r="E171" t="str">
        <f>IF(Worksheet!E171&lt;&gt;"",Worksheet!E171,"")</f>
        <v/>
      </c>
      <c r="F171" t="str">
        <f>IF(Worksheet!F171&lt;&gt;"",Worksheet!F171,"")</f>
        <v/>
      </c>
      <c r="G171" t="str">
        <f>IF(Worksheet!G171&lt;&gt;"",Worksheet!G171,"")</f>
        <v/>
      </c>
      <c r="H171" t="str">
        <f>IF(Worksheet!H171&lt;&gt;"",Worksheet!H171,"")</f>
        <v/>
      </c>
      <c r="J171" t="str">
        <f>IF(C171="","",ROUND(C171-((((C171-$D$3)*($E$4-$E$3))/($D$4-$D$3))+$E$3),Worksheet!$N$3))</f>
        <v/>
      </c>
      <c r="K171" t="str">
        <f>IF(D171="","",ROUND(D171-((((D171-$D$3)*($E$4-$E$3))/($D$4-$D$3))+$E$3),Worksheet!$N$3))</f>
        <v/>
      </c>
      <c r="L171" t="str">
        <f>IF(E171="","",ROUND(E171-((((E171-$D$3)*($E$4-$E$3))/($D$4-$D$3))+$E$3),Worksheet!$N$3))</f>
        <v/>
      </c>
      <c r="M171" t="str">
        <f>IF(F171="","",ROUND(F171-((((F171-$D$3)*($E$4-$E$3))/($D$4-$D$3))+$E$3),Worksheet!$N$3))</f>
        <v/>
      </c>
      <c r="N171" t="str">
        <f>IF(G171="","",ROUND(G171-((((G171-$D$3)*($E$4-$E$3))/($D$4-$D$3))+$E$3),Worksheet!$N$3))</f>
        <v/>
      </c>
      <c r="O171" t="str">
        <f>IF(H171="","",ROUND(H171-((((H171-$D$3)*($E$4-$E$3))/($D$4-$D$3))+$E$3),Worksheet!$N$3))</f>
        <v/>
      </c>
    </row>
    <row r="172" spans="3:15" x14ac:dyDescent="0.25">
      <c r="C172" t="str">
        <f>IF(Worksheet!C172&lt;&gt;"",Worksheet!C172,"")</f>
        <v/>
      </c>
      <c r="D172" t="str">
        <f>IF(Worksheet!D172&lt;&gt;"",Worksheet!D172,"")</f>
        <v/>
      </c>
      <c r="E172" t="str">
        <f>IF(Worksheet!E172&lt;&gt;"",Worksheet!E172,"")</f>
        <v/>
      </c>
      <c r="F172" t="str">
        <f>IF(Worksheet!F172&lt;&gt;"",Worksheet!F172,"")</f>
        <v/>
      </c>
      <c r="G172" t="str">
        <f>IF(Worksheet!G172&lt;&gt;"",Worksheet!G172,"")</f>
        <v/>
      </c>
      <c r="H172" t="str">
        <f>IF(Worksheet!H172&lt;&gt;"",Worksheet!H172,"")</f>
        <v/>
      </c>
      <c r="J172" t="str">
        <f>IF(C172="","",ROUND(C172-((((C172-$D$3)*($E$4-$E$3))/($D$4-$D$3))+$E$3),Worksheet!$N$3))</f>
        <v/>
      </c>
      <c r="K172" t="str">
        <f>IF(D172="","",ROUND(D172-((((D172-$D$3)*($E$4-$E$3))/($D$4-$D$3))+$E$3),Worksheet!$N$3))</f>
        <v/>
      </c>
      <c r="L172" t="str">
        <f>IF(E172="","",ROUND(E172-((((E172-$D$3)*($E$4-$E$3))/($D$4-$D$3))+$E$3),Worksheet!$N$3))</f>
        <v/>
      </c>
      <c r="M172" t="str">
        <f>IF(F172="","",ROUND(F172-((((F172-$D$3)*($E$4-$E$3))/($D$4-$D$3))+$E$3),Worksheet!$N$3))</f>
        <v/>
      </c>
      <c r="N172" t="str">
        <f>IF(G172="","",ROUND(G172-((((G172-$D$3)*($E$4-$E$3))/($D$4-$D$3))+$E$3),Worksheet!$N$3))</f>
        <v/>
      </c>
      <c r="O172" t="str">
        <f>IF(H172="","",ROUND(H172-((((H172-$D$3)*($E$4-$E$3))/($D$4-$D$3))+$E$3),Worksheet!$N$3))</f>
        <v/>
      </c>
    </row>
    <row r="173" spans="3:15" x14ac:dyDescent="0.25">
      <c r="C173" t="str">
        <f>IF(Worksheet!C173&lt;&gt;"",Worksheet!C173,"")</f>
        <v/>
      </c>
      <c r="D173" t="str">
        <f>IF(Worksheet!D173&lt;&gt;"",Worksheet!D173,"")</f>
        <v/>
      </c>
      <c r="E173" t="str">
        <f>IF(Worksheet!E173&lt;&gt;"",Worksheet!E173,"")</f>
        <v/>
      </c>
      <c r="F173" t="str">
        <f>IF(Worksheet!F173&lt;&gt;"",Worksheet!F173,"")</f>
        <v/>
      </c>
      <c r="G173" t="str">
        <f>IF(Worksheet!G173&lt;&gt;"",Worksheet!G173,"")</f>
        <v/>
      </c>
      <c r="H173" t="str">
        <f>IF(Worksheet!H173&lt;&gt;"",Worksheet!H173,"")</f>
        <v/>
      </c>
      <c r="J173" t="str">
        <f>IF(C173="","",ROUND(C173-((((C173-$D$3)*($E$4-$E$3))/($D$4-$D$3))+$E$3),Worksheet!$N$3))</f>
        <v/>
      </c>
      <c r="K173" t="str">
        <f>IF(D173="","",ROUND(D173-((((D173-$D$3)*($E$4-$E$3))/($D$4-$D$3))+$E$3),Worksheet!$N$3))</f>
        <v/>
      </c>
      <c r="L173" t="str">
        <f>IF(E173="","",ROUND(E173-((((E173-$D$3)*($E$4-$E$3))/($D$4-$D$3))+$E$3),Worksheet!$N$3))</f>
        <v/>
      </c>
      <c r="M173" t="str">
        <f>IF(F173="","",ROUND(F173-((((F173-$D$3)*($E$4-$E$3))/($D$4-$D$3))+$E$3),Worksheet!$N$3))</f>
        <v/>
      </c>
      <c r="N173" t="str">
        <f>IF(G173="","",ROUND(G173-((((G173-$D$3)*($E$4-$E$3))/($D$4-$D$3))+$E$3),Worksheet!$N$3))</f>
        <v/>
      </c>
      <c r="O173" t="str">
        <f>IF(H173="","",ROUND(H173-((((H173-$D$3)*($E$4-$E$3))/($D$4-$D$3))+$E$3),Worksheet!$N$3))</f>
        <v/>
      </c>
    </row>
    <row r="174" spans="3:15" x14ac:dyDescent="0.25">
      <c r="C174" t="str">
        <f>IF(Worksheet!C174&lt;&gt;"",Worksheet!C174,"")</f>
        <v/>
      </c>
      <c r="D174" t="str">
        <f>IF(Worksheet!D174&lt;&gt;"",Worksheet!D174,"")</f>
        <v/>
      </c>
      <c r="E174" t="str">
        <f>IF(Worksheet!E174&lt;&gt;"",Worksheet!E174,"")</f>
        <v/>
      </c>
      <c r="F174" t="str">
        <f>IF(Worksheet!F174&lt;&gt;"",Worksheet!F174,"")</f>
        <v/>
      </c>
      <c r="G174" t="str">
        <f>IF(Worksheet!G174&lt;&gt;"",Worksheet!G174,"")</f>
        <v/>
      </c>
      <c r="H174" t="str">
        <f>IF(Worksheet!H174&lt;&gt;"",Worksheet!H174,"")</f>
        <v/>
      </c>
      <c r="J174" t="str">
        <f>IF(C174="","",ROUND(C174-((((C174-$D$3)*($E$4-$E$3))/($D$4-$D$3))+$E$3),Worksheet!$N$3))</f>
        <v/>
      </c>
      <c r="K174" t="str">
        <f>IF(D174="","",ROUND(D174-((((D174-$D$3)*($E$4-$E$3))/($D$4-$D$3))+$E$3),Worksheet!$N$3))</f>
        <v/>
      </c>
      <c r="L174" t="str">
        <f>IF(E174="","",ROUND(E174-((((E174-$D$3)*($E$4-$E$3))/($D$4-$D$3))+$E$3),Worksheet!$N$3))</f>
        <v/>
      </c>
      <c r="M174" t="str">
        <f>IF(F174="","",ROUND(F174-((((F174-$D$3)*($E$4-$E$3))/($D$4-$D$3))+$E$3),Worksheet!$N$3))</f>
        <v/>
      </c>
      <c r="N174" t="str">
        <f>IF(G174="","",ROUND(G174-((((G174-$D$3)*($E$4-$E$3))/($D$4-$D$3))+$E$3),Worksheet!$N$3))</f>
        <v/>
      </c>
      <c r="O174" t="str">
        <f>IF(H174="","",ROUND(H174-((((H174-$D$3)*($E$4-$E$3))/($D$4-$D$3))+$E$3),Worksheet!$N$3))</f>
        <v/>
      </c>
    </row>
    <row r="175" spans="3:15" x14ac:dyDescent="0.25">
      <c r="C175" t="str">
        <f>IF(Worksheet!C175&lt;&gt;"",Worksheet!C175,"")</f>
        <v/>
      </c>
      <c r="D175" t="str">
        <f>IF(Worksheet!D175&lt;&gt;"",Worksheet!D175,"")</f>
        <v/>
      </c>
      <c r="E175" t="str">
        <f>IF(Worksheet!E175&lt;&gt;"",Worksheet!E175,"")</f>
        <v/>
      </c>
      <c r="F175" t="str">
        <f>IF(Worksheet!F175&lt;&gt;"",Worksheet!F175,"")</f>
        <v/>
      </c>
      <c r="G175" t="str">
        <f>IF(Worksheet!G175&lt;&gt;"",Worksheet!G175,"")</f>
        <v/>
      </c>
      <c r="H175" t="str">
        <f>IF(Worksheet!H175&lt;&gt;"",Worksheet!H175,"")</f>
        <v/>
      </c>
      <c r="J175" t="str">
        <f>IF(C175="","",ROUND(C175-((((C175-$D$3)*($E$4-$E$3))/($D$4-$D$3))+$E$3),Worksheet!$N$3))</f>
        <v/>
      </c>
      <c r="K175" t="str">
        <f>IF(D175="","",ROUND(D175-((((D175-$D$3)*($E$4-$E$3))/($D$4-$D$3))+$E$3),Worksheet!$N$3))</f>
        <v/>
      </c>
      <c r="L175" t="str">
        <f>IF(E175="","",ROUND(E175-((((E175-$D$3)*($E$4-$E$3))/($D$4-$D$3))+$E$3),Worksheet!$N$3))</f>
        <v/>
      </c>
      <c r="M175" t="str">
        <f>IF(F175="","",ROUND(F175-((((F175-$D$3)*($E$4-$E$3))/($D$4-$D$3))+$E$3),Worksheet!$N$3))</f>
        <v/>
      </c>
      <c r="N175" t="str">
        <f>IF(G175="","",ROUND(G175-((((G175-$D$3)*($E$4-$E$3))/($D$4-$D$3))+$E$3),Worksheet!$N$3))</f>
        <v/>
      </c>
      <c r="O175" t="str">
        <f>IF(H175="","",ROUND(H175-((((H175-$D$3)*($E$4-$E$3))/($D$4-$D$3))+$E$3),Worksheet!$N$3))</f>
        <v/>
      </c>
    </row>
    <row r="176" spans="3:15" x14ac:dyDescent="0.25">
      <c r="C176" t="str">
        <f>IF(Worksheet!C176&lt;&gt;"",Worksheet!C176,"")</f>
        <v/>
      </c>
      <c r="D176" t="str">
        <f>IF(Worksheet!D176&lt;&gt;"",Worksheet!D176,"")</f>
        <v/>
      </c>
      <c r="E176" t="str">
        <f>IF(Worksheet!E176&lt;&gt;"",Worksheet!E176,"")</f>
        <v/>
      </c>
      <c r="F176" t="str">
        <f>IF(Worksheet!F176&lt;&gt;"",Worksheet!F176,"")</f>
        <v/>
      </c>
      <c r="G176" t="str">
        <f>IF(Worksheet!G176&lt;&gt;"",Worksheet!G176,"")</f>
        <v/>
      </c>
      <c r="H176" t="str">
        <f>IF(Worksheet!H176&lt;&gt;"",Worksheet!H176,"")</f>
        <v/>
      </c>
      <c r="J176" t="str">
        <f>IF(C176="","",ROUND(C176-((((C176-$D$3)*($E$4-$E$3))/($D$4-$D$3))+$E$3),Worksheet!$N$3))</f>
        <v/>
      </c>
      <c r="K176" t="str">
        <f>IF(D176="","",ROUND(D176-((((D176-$D$3)*($E$4-$E$3))/($D$4-$D$3))+$E$3),Worksheet!$N$3))</f>
        <v/>
      </c>
      <c r="L176" t="str">
        <f>IF(E176="","",ROUND(E176-((((E176-$D$3)*($E$4-$E$3))/($D$4-$D$3))+$E$3),Worksheet!$N$3))</f>
        <v/>
      </c>
      <c r="M176" t="str">
        <f>IF(F176="","",ROUND(F176-((((F176-$D$3)*($E$4-$E$3))/($D$4-$D$3))+$E$3),Worksheet!$N$3))</f>
        <v/>
      </c>
      <c r="N176" t="str">
        <f>IF(G176="","",ROUND(G176-((((G176-$D$3)*($E$4-$E$3))/($D$4-$D$3))+$E$3),Worksheet!$N$3))</f>
        <v/>
      </c>
      <c r="O176" t="str">
        <f>IF(H176="","",ROUND(H176-((((H176-$D$3)*($E$4-$E$3))/($D$4-$D$3))+$E$3),Worksheet!$N$3))</f>
        <v/>
      </c>
    </row>
    <row r="177" spans="3:15" x14ac:dyDescent="0.25">
      <c r="C177" t="str">
        <f>IF(Worksheet!C177&lt;&gt;"",Worksheet!C177,"")</f>
        <v/>
      </c>
      <c r="D177" t="str">
        <f>IF(Worksheet!D177&lt;&gt;"",Worksheet!D177,"")</f>
        <v/>
      </c>
      <c r="E177" t="str">
        <f>IF(Worksheet!E177&lt;&gt;"",Worksheet!E177,"")</f>
        <v/>
      </c>
      <c r="F177" t="str">
        <f>IF(Worksheet!F177&lt;&gt;"",Worksheet!F177,"")</f>
        <v/>
      </c>
      <c r="G177" t="str">
        <f>IF(Worksheet!G177&lt;&gt;"",Worksheet!G177,"")</f>
        <v/>
      </c>
      <c r="H177" t="str">
        <f>IF(Worksheet!H177&lt;&gt;"",Worksheet!H177,"")</f>
        <v/>
      </c>
      <c r="J177" t="str">
        <f>IF(C177="","",ROUND(C177-((((C177-$D$3)*($E$4-$E$3))/($D$4-$D$3))+$E$3),Worksheet!$N$3))</f>
        <v/>
      </c>
      <c r="K177" t="str">
        <f>IF(D177="","",ROUND(D177-((((D177-$D$3)*($E$4-$E$3))/($D$4-$D$3))+$E$3),Worksheet!$N$3))</f>
        <v/>
      </c>
      <c r="L177" t="str">
        <f>IF(E177="","",ROUND(E177-((((E177-$D$3)*($E$4-$E$3))/($D$4-$D$3))+$E$3),Worksheet!$N$3))</f>
        <v/>
      </c>
      <c r="M177" t="str">
        <f>IF(F177="","",ROUND(F177-((((F177-$D$3)*($E$4-$E$3))/($D$4-$D$3))+$E$3),Worksheet!$N$3))</f>
        <v/>
      </c>
      <c r="N177" t="str">
        <f>IF(G177="","",ROUND(G177-((((G177-$D$3)*($E$4-$E$3))/($D$4-$D$3))+$E$3),Worksheet!$N$3))</f>
        <v/>
      </c>
      <c r="O177" t="str">
        <f>IF(H177="","",ROUND(H177-((((H177-$D$3)*($E$4-$E$3))/($D$4-$D$3))+$E$3),Worksheet!$N$3))</f>
        <v/>
      </c>
    </row>
    <row r="178" spans="3:15" x14ac:dyDescent="0.25">
      <c r="C178" t="str">
        <f>IF(Worksheet!C178&lt;&gt;"",Worksheet!C178,"")</f>
        <v/>
      </c>
      <c r="D178" t="str">
        <f>IF(Worksheet!D178&lt;&gt;"",Worksheet!D178,"")</f>
        <v/>
      </c>
      <c r="E178" t="str">
        <f>IF(Worksheet!E178&lt;&gt;"",Worksheet!E178,"")</f>
        <v/>
      </c>
      <c r="F178" t="str">
        <f>IF(Worksheet!F178&lt;&gt;"",Worksheet!F178,"")</f>
        <v/>
      </c>
      <c r="G178" t="str">
        <f>IF(Worksheet!G178&lt;&gt;"",Worksheet!G178,"")</f>
        <v/>
      </c>
      <c r="H178" t="str">
        <f>IF(Worksheet!H178&lt;&gt;"",Worksheet!H178,"")</f>
        <v/>
      </c>
      <c r="J178" t="str">
        <f>IF(C178="","",ROUND(C178-((((C178-$D$3)*($E$4-$E$3))/($D$4-$D$3))+$E$3),Worksheet!$N$3))</f>
        <v/>
      </c>
      <c r="K178" t="str">
        <f>IF(D178="","",ROUND(D178-((((D178-$D$3)*($E$4-$E$3))/($D$4-$D$3))+$E$3),Worksheet!$N$3))</f>
        <v/>
      </c>
      <c r="L178" t="str">
        <f>IF(E178="","",ROUND(E178-((((E178-$D$3)*($E$4-$E$3))/($D$4-$D$3))+$E$3),Worksheet!$N$3))</f>
        <v/>
      </c>
      <c r="M178" t="str">
        <f>IF(F178="","",ROUND(F178-((((F178-$D$3)*($E$4-$E$3))/($D$4-$D$3))+$E$3),Worksheet!$N$3))</f>
        <v/>
      </c>
      <c r="N178" t="str">
        <f>IF(G178="","",ROUND(G178-((((G178-$D$3)*($E$4-$E$3))/($D$4-$D$3))+$E$3),Worksheet!$N$3))</f>
        <v/>
      </c>
      <c r="O178" t="str">
        <f>IF(H178="","",ROUND(H178-((((H178-$D$3)*($E$4-$E$3))/($D$4-$D$3))+$E$3),Worksheet!$N$3))</f>
        <v/>
      </c>
    </row>
    <row r="179" spans="3:15" x14ac:dyDescent="0.25">
      <c r="C179" t="str">
        <f>IF(Worksheet!C179&lt;&gt;"",Worksheet!C179,"")</f>
        <v/>
      </c>
      <c r="D179" t="str">
        <f>IF(Worksheet!D179&lt;&gt;"",Worksheet!D179,"")</f>
        <v/>
      </c>
      <c r="E179" t="str">
        <f>IF(Worksheet!E179&lt;&gt;"",Worksheet!E179,"")</f>
        <v/>
      </c>
      <c r="F179" t="str">
        <f>IF(Worksheet!F179&lt;&gt;"",Worksheet!F179,"")</f>
        <v/>
      </c>
      <c r="G179" t="str">
        <f>IF(Worksheet!G179&lt;&gt;"",Worksheet!G179,"")</f>
        <v/>
      </c>
      <c r="H179" t="str">
        <f>IF(Worksheet!H179&lt;&gt;"",Worksheet!H179,"")</f>
        <v/>
      </c>
      <c r="J179" t="str">
        <f>IF(C179="","",ROUND(C179-((((C179-$D$3)*($E$4-$E$3))/($D$4-$D$3))+$E$3),Worksheet!$N$3))</f>
        <v/>
      </c>
      <c r="K179" t="str">
        <f>IF(D179="","",ROUND(D179-((((D179-$D$3)*($E$4-$E$3))/($D$4-$D$3))+$E$3),Worksheet!$N$3))</f>
        <v/>
      </c>
      <c r="L179" t="str">
        <f>IF(E179="","",ROUND(E179-((((E179-$D$3)*($E$4-$E$3))/($D$4-$D$3))+$E$3),Worksheet!$N$3))</f>
        <v/>
      </c>
      <c r="M179" t="str">
        <f>IF(F179="","",ROUND(F179-((((F179-$D$3)*($E$4-$E$3))/($D$4-$D$3))+$E$3),Worksheet!$N$3))</f>
        <v/>
      </c>
      <c r="N179" t="str">
        <f>IF(G179="","",ROUND(G179-((((G179-$D$3)*($E$4-$E$3))/($D$4-$D$3))+$E$3),Worksheet!$N$3))</f>
        <v/>
      </c>
      <c r="O179" t="str">
        <f>IF(H179="","",ROUND(H179-((((H179-$D$3)*($E$4-$E$3))/($D$4-$D$3))+$E$3),Worksheet!$N$3))</f>
        <v/>
      </c>
    </row>
    <row r="180" spans="3:15" x14ac:dyDescent="0.25">
      <c r="C180" t="str">
        <f>IF(Worksheet!C180&lt;&gt;"",Worksheet!C180,"")</f>
        <v/>
      </c>
      <c r="D180" t="str">
        <f>IF(Worksheet!D180&lt;&gt;"",Worksheet!D180,"")</f>
        <v/>
      </c>
      <c r="E180" t="str">
        <f>IF(Worksheet!E180&lt;&gt;"",Worksheet!E180,"")</f>
        <v/>
      </c>
      <c r="F180" t="str">
        <f>IF(Worksheet!F180&lt;&gt;"",Worksheet!F180,"")</f>
        <v/>
      </c>
      <c r="G180" t="str">
        <f>IF(Worksheet!G180&lt;&gt;"",Worksheet!G180,"")</f>
        <v/>
      </c>
      <c r="H180" t="str">
        <f>IF(Worksheet!H180&lt;&gt;"",Worksheet!H180,"")</f>
        <v/>
      </c>
      <c r="J180" t="str">
        <f>IF(C180="","",ROUND(C180-((((C180-$D$3)*($E$4-$E$3))/($D$4-$D$3))+$E$3),Worksheet!$N$3))</f>
        <v/>
      </c>
      <c r="K180" t="str">
        <f>IF(D180="","",ROUND(D180-((((D180-$D$3)*($E$4-$E$3))/($D$4-$D$3))+$E$3),Worksheet!$N$3))</f>
        <v/>
      </c>
      <c r="L180" t="str">
        <f>IF(E180="","",ROUND(E180-((((E180-$D$3)*($E$4-$E$3))/($D$4-$D$3))+$E$3),Worksheet!$N$3))</f>
        <v/>
      </c>
      <c r="M180" t="str">
        <f>IF(F180="","",ROUND(F180-((((F180-$D$3)*($E$4-$E$3))/($D$4-$D$3))+$E$3),Worksheet!$N$3))</f>
        <v/>
      </c>
      <c r="N180" t="str">
        <f>IF(G180="","",ROUND(G180-((((G180-$D$3)*($E$4-$E$3))/($D$4-$D$3))+$E$3),Worksheet!$N$3))</f>
        <v/>
      </c>
      <c r="O180" t="str">
        <f>IF(H180="","",ROUND(H180-((((H180-$D$3)*($E$4-$E$3))/($D$4-$D$3))+$E$3),Worksheet!$N$3))</f>
        <v/>
      </c>
    </row>
    <row r="181" spans="3:15" x14ac:dyDescent="0.25">
      <c r="C181" t="str">
        <f>IF(Worksheet!C181&lt;&gt;"",Worksheet!C181,"")</f>
        <v/>
      </c>
      <c r="D181" t="str">
        <f>IF(Worksheet!D181&lt;&gt;"",Worksheet!D181,"")</f>
        <v/>
      </c>
      <c r="E181" t="str">
        <f>IF(Worksheet!E181&lt;&gt;"",Worksheet!E181,"")</f>
        <v/>
      </c>
      <c r="F181" t="str">
        <f>IF(Worksheet!F181&lt;&gt;"",Worksheet!F181,"")</f>
        <v/>
      </c>
      <c r="G181" t="str">
        <f>IF(Worksheet!G181&lt;&gt;"",Worksheet!G181,"")</f>
        <v/>
      </c>
      <c r="H181" t="str">
        <f>IF(Worksheet!H181&lt;&gt;"",Worksheet!H181,"")</f>
        <v/>
      </c>
      <c r="J181" t="str">
        <f>IF(C181="","",ROUND(C181-((((C181-$D$3)*($E$4-$E$3))/($D$4-$D$3))+$E$3),Worksheet!$N$3))</f>
        <v/>
      </c>
      <c r="K181" t="str">
        <f>IF(D181="","",ROUND(D181-((((D181-$D$3)*($E$4-$E$3))/($D$4-$D$3))+$E$3),Worksheet!$N$3))</f>
        <v/>
      </c>
      <c r="L181" t="str">
        <f>IF(E181="","",ROUND(E181-((((E181-$D$3)*($E$4-$E$3))/($D$4-$D$3))+$E$3),Worksheet!$N$3))</f>
        <v/>
      </c>
      <c r="M181" t="str">
        <f>IF(F181="","",ROUND(F181-((((F181-$D$3)*($E$4-$E$3))/($D$4-$D$3))+$E$3),Worksheet!$N$3))</f>
        <v/>
      </c>
      <c r="N181" t="str">
        <f>IF(G181="","",ROUND(G181-((((G181-$D$3)*($E$4-$E$3))/($D$4-$D$3))+$E$3),Worksheet!$N$3))</f>
        <v/>
      </c>
      <c r="O181" t="str">
        <f>IF(H181="","",ROUND(H181-((((H181-$D$3)*($E$4-$E$3))/($D$4-$D$3))+$E$3),Worksheet!$N$3))</f>
        <v/>
      </c>
    </row>
    <row r="182" spans="3:15" x14ac:dyDescent="0.25">
      <c r="C182" t="str">
        <f>IF(Worksheet!C182&lt;&gt;"",Worksheet!C182,"")</f>
        <v/>
      </c>
      <c r="D182" t="str">
        <f>IF(Worksheet!D182&lt;&gt;"",Worksheet!D182,"")</f>
        <v/>
      </c>
      <c r="E182" t="str">
        <f>IF(Worksheet!E182&lt;&gt;"",Worksheet!E182,"")</f>
        <v/>
      </c>
      <c r="F182" t="str">
        <f>IF(Worksheet!F182&lt;&gt;"",Worksheet!F182,"")</f>
        <v/>
      </c>
      <c r="G182" t="str">
        <f>IF(Worksheet!G182&lt;&gt;"",Worksheet!G182,"")</f>
        <v/>
      </c>
      <c r="H182" t="str">
        <f>IF(Worksheet!H182&lt;&gt;"",Worksheet!H182,"")</f>
        <v/>
      </c>
      <c r="J182" t="str">
        <f>IF(C182="","",ROUND(C182-((((C182-$D$3)*($E$4-$E$3))/($D$4-$D$3))+$E$3),Worksheet!$N$3))</f>
        <v/>
      </c>
      <c r="K182" t="str">
        <f>IF(D182="","",ROUND(D182-((((D182-$D$3)*($E$4-$E$3))/($D$4-$D$3))+$E$3),Worksheet!$N$3))</f>
        <v/>
      </c>
      <c r="L182" t="str">
        <f>IF(E182="","",ROUND(E182-((((E182-$D$3)*($E$4-$E$3))/($D$4-$D$3))+$E$3),Worksheet!$N$3))</f>
        <v/>
      </c>
      <c r="M182" t="str">
        <f>IF(F182="","",ROUND(F182-((((F182-$D$3)*($E$4-$E$3))/($D$4-$D$3))+$E$3),Worksheet!$N$3))</f>
        <v/>
      </c>
      <c r="N182" t="str">
        <f>IF(G182="","",ROUND(G182-((((G182-$D$3)*($E$4-$E$3))/($D$4-$D$3))+$E$3),Worksheet!$N$3))</f>
        <v/>
      </c>
      <c r="O182" t="str">
        <f>IF(H182="","",ROUND(H182-((((H182-$D$3)*($E$4-$E$3))/($D$4-$D$3))+$E$3),Worksheet!$N$3))</f>
        <v/>
      </c>
    </row>
    <row r="183" spans="3:15" x14ac:dyDescent="0.25">
      <c r="C183" t="str">
        <f>IF(Worksheet!C183&lt;&gt;"",Worksheet!C183,"")</f>
        <v/>
      </c>
      <c r="D183" t="str">
        <f>IF(Worksheet!D183&lt;&gt;"",Worksheet!D183,"")</f>
        <v/>
      </c>
      <c r="E183" t="str">
        <f>IF(Worksheet!E183&lt;&gt;"",Worksheet!E183,"")</f>
        <v/>
      </c>
      <c r="F183" t="str">
        <f>IF(Worksheet!F183&lt;&gt;"",Worksheet!F183,"")</f>
        <v/>
      </c>
      <c r="G183" t="str">
        <f>IF(Worksheet!G183&lt;&gt;"",Worksheet!G183,"")</f>
        <v/>
      </c>
      <c r="H183" t="str">
        <f>IF(Worksheet!H183&lt;&gt;"",Worksheet!H183,"")</f>
        <v/>
      </c>
      <c r="J183" t="str">
        <f>IF(C183="","",ROUND(C183-((((C183-$D$3)*($E$4-$E$3))/($D$4-$D$3))+$E$3),Worksheet!$N$3))</f>
        <v/>
      </c>
      <c r="K183" t="str">
        <f>IF(D183="","",ROUND(D183-((((D183-$D$3)*($E$4-$E$3))/($D$4-$D$3))+$E$3),Worksheet!$N$3))</f>
        <v/>
      </c>
      <c r="L183" t="str">
        <f>IF(E183="","",ROUND(E183-((((E183-$D$3)*($E$4-$E$3))/($D$4-$D$3))+$E$3),Worksheet!$N$3))</f>
        <v/>
      </c>
      <c r="M183" t="str">
        <f>IF(F183="","",ROUND(F183-((((F183-$D$3)*($E$4-$E$3))/($D$4-$D$3))+$E$3),Worksheet!$N$3))</f>
        <v/>
      </c>
      <c r="N183" t="str">
        <f>IF(G183="","",ROUND(G183-((((G183-$D$3)*($E$4-$E$3))/($D$4-$D$3))+$E$3),Worksheet!$N$3))</f>
        <v/>
      </c>
      <c r="O183" t="str">
        <f>IF(H183="","",ROUND(H183-((((H183-$D$3)*($E$4-$E$3))/($D$4-$D$3))+$E$3),Worksheet!$N$3))</f>
        <v/>
      </c>
    </row>
    <row r="184" spans="3:15" x14ac:dyDescent="0.25">
      <c r="C184" t="str">
        <f>IF(Worksheet!C184&lt;&gt;"",Worksheet!C184,"")</f>
        <v/>
      </c>
      <c r="D184" t="str">
        <f>IF(Worksheet!D184&lt;&gt;"",Worksheet!D184,"")</f>
        <v/>
      </c>
      <c r="E184" t="str">
        <f>IF(Worksheet!E184&lt;&gt;"",Worksheet!E184,"")</f>
        <v/>
      </c>
      <c r="F184" t="str">
        <f>IF(Worksheet!F184&lt;&gt;"",Worksheet!F184,"")</f>
        <v/>
      </c>
      <c r="G184" t="str">
        <f>IF(Worksheet!G184&lt;&gt;"",Worksheet!G184,"")</f>
        <v/>
      </c>
      <c r="H184" t="str">
        <f>IF(Worksheet!H184&lt;&gt;"",Worksheet!H184,"")</f>
        <v/>
      </c>
      <c r="J184" t="str">
        <f>IF(C184="","",ROUND(C184-((((C184-$D$3)*($E$4-$E$3))/($D$4-$D$3))+$E$3),Worksheet!$N$3))</f>
        <v/>
      </c>
      <c r="K184" t="str">
        <f>IF(D184="","",ROUND(D184-((((D184-$D$3)*($E$4-$E$3))/($D$4-$D$3))+$E$3),Worksheet!$N$3))</f>
        <v/>
      </c>
      <c r="L184" t="str">
        <f>IF(E184="","",ROUND(E184-((((E184-$D$3)*($E$4-$E$3))/($D$4-$D$3))+$E$3),Worksheet!$N$3))</f>
        <v/>
      </c>
      <c r="M184" t="str">
        <f>IF(F184="","",ROUND(F184-((((F184-$D$3)*($E$4-$E$3))/($D$4-$D$3))+$E$3),Worksheet!$N$3))</f>
        <v/>
      </c>
      <c r="N184" t="str">
        <f>IF(G184="","",ROUND(G184-((((G184-$D$3)*($E$4-$E$3))/($D$4-$D$3))+$E$3),Worksheet!$N$3))</f>
        <v/>
      </c>
      <c r="O184" t="str">
        <f>IF(H184="","",ROUND(H184-((((H184-$D$3)*($E$4-$E$3))/($D$4-$D$3))+$E$3),Worksheet!$N$3))</f>
        <v/>
      </c>
    </row>
    <row r="185" spans="3:15" x14ac:dyDescent="0.25">
      <c r="C185" t="str">
        <f>IF(Worksheet!C185&lt;&gt;"",Worksheet!C185,"")</f>
        <v/>
      </c>
      <c r="D185" t="str">
        <f>IF(Worksheet!D185&lt;&gt;"",Worksheet!D185,"")</f>
        <v/>
      </c>
      <c r="E185" t="str">
        <f>IF(Worksheet!E185&lt;&gt;"",Worksheet!E185,"")</f>
        <v/>
      </c>
      <c r="F185" t="str">
        <f>IF(Worksheet!F185&lt;&gt;"",Worksheet!F185,"")</f>
        <v/>
      </c>
      <c r="G185" t="str">
        <f>IF(Worksheet!G185&lt;&gt;"",Worksheet!G185,"")</f>
        <v/>
      </c>
      <c r="H185" t="str">
        <f>IF(Worksheet!H185&lt;&gt;"",Worksheet!H185,"")</f>
        <v/>
      </c>
      <c r="J185" t="str">
        <f>IF(C185="","",ROUND(C185-((((C185-$D$3)*($E$4-$E$3))/($D$4-$D$3))+$E$3),Worksheet!$N$3))</f>
        <v/>
      </c>
      <c r="K185" t="str">
        <f>IF(D185="","",ROUND(D185-((((D185-$D$3)*($E$4-$E$3))/($D$4-$D$3))+$E$3),Worksheet!$N$3))</f>
        <v/>
      </c>
      <c r="L185" t="str">
        <f>IF(E185="","",ROUND(E185-((((E185-$D$3)*($E$4-$E$3))/($D$4-$D$3))+$E$3),Worksheet!$N$3))</f>
        <v/>
      </c>
      <c r="M185" t="str">
        <f>IF(F185="","",ROUND(F185-((((F185-$D$3)*($E$4-$E$3))/($D$4-$D$3))+$E$3),Worksheet!$N$3))</f>
        <v/>
      </c>
      <c r="N185" t="str">
        <f>IF(G185="","",ROUND(G185-((((G185-$D$3)*($E$4-$E$3))/($D$4-$D$3))+$E$3),Worksheet!$N$3))</f>
        <v/>
      </c>
      <c r="O185" t="str">
        <f>IF(H185="","",ROUND(H185-((((H185-$D$3)*($E$4-$E$3))/($D$4-$D$3))+$E$3),Worksheet!$N$3))</f>
        <v/>
      </c>
    </row>
    <row r="186" spans="3:15" x14ac:dyDescent="0.25">
      <c r="C186" t="str">
        <f>IF(Worksheet!C186&lt;&gt;"",Worksheet!C186,"")</f>
        <v/>
      </c>
      <c r="D186" t="str">
        <f>IF(Worksheet!D186&lt;&gt;"",Worksheet!D186,"")</f>
        <v/>
      </c>
      <c r="E186" t="str">
        <f>IF(Worksheet!E186&lt;&gt;"",Worksheet!E186,"")</f>
        <v/>
      </c>
      <c r="F186" t="str">
        <f>IF(Worksheet!F186&lt;&gt;"",Worksheet!F186,"")</f>
        <v/>
      </c>
      <c r="G186" t="str">
        <f>IF(Worksheet!G186&lt;&gt;"",Worksheet!G186,"")</f>
        <v/>
      </c>
      <c r="H186" t="str">
        <f>IF(Worksheet!H186&lt;&gt;"",Worksheet!H186,"")</f>
        <v/>
      </c>
      <c r="J186" t="str">
        <f>IF(C186="","",ROUND(C186-((((C186-$D$3)*($E$4-$E$3))/($D$4-$D$3))+$E$3),Worksheet!$N$3))</f>
        <v/>
      </c>
      <c r="K186" t="str">
        <f>IF(D186="","",ROUND(D186-((((D186-$D$3)*($E$4-$E$3))/($D$4-$D$3))+$E$3),Worksheet!$N$3))</f>
        <v/>
      </c>
      <c r="L186" t="str">
        <f>IF(E186="","",ROUND(E186-((((E186-$D$3)*($E$4-$E$3))/($D$4-$D$3))+$E$3),Worksheet!$N$3))</f>
        <v/>
      </c>
      <c r="M186" t="str">
        <f>IF(F186="","",ROUND(F186-((((F186-$D$3)*($E$4-$E$3))/($D$4-$D$3))+$E$3),Worksheet!$N$3))</f>
        <v/>
      </c>
      <c r="N186" t="str">
        <f>IF(G186="","",ROUND(G186-((((G186-$D$3)*($E$4-$E$3))/($D$4-$D$3))+$E$3),Worksheet!$N$3))</f>
        <v/>
      </c>
      <c r="O186" t="str">
        <f>IF(H186="","",ROUND(H186-((((H186-$D$3)*($E$4-$E$3))/($D$4-$D$3))+$E$3),Worksheet!$N$3))</f>
        <v/>
      </c>
    </row>
    <row r="187" spans="3:15" x14ac:dyDescent="0.25">
      <c r="C187" t="str">
        <f>IF(Worksheet!C187&lt;&gt;"",Worksheet!C187,"")</f>
        <v/>
      </c>
      <c r="D187" t="str">
        <f>IF(Worksheet!D187&lt;&gt;"",Worksheet!D187,"")</f>
        <v/>
      </c>
      <c r="E187" t="str">
        <f>IF(Worksheet!E187&lt;&gt;"",Worksheet!E187,"")</f>
        <v/>
      </c>
      <c r="F187" t="str">
        <f>IF(Worksheet!F187&lt;&gt;"",Worksheet!F187,"")</f>
        <v/>
      </c>
      <c r="G187" t="str">
        <f>IF(Worksheet!G187&lt;&gt;"",Worksheet!G187,"")</f>
        <v/>
      </c>
      <c r="H187" t="str">
        <f>IF(Worksheet!H187&lt;&gt;"",Worksheet!H187,"")</f>
        <v/>
      </c>
      <c r="J187" t="str">
        <f>IF(C187="","",ROUND(C187-((((C187-$D$3)*($E$4-$E$3))/($D$4-$D$3))+$E$3),Worksheet!$N$3))</f>
        <v/>
      </c>
      <c r="K187" t="str">
        <f>IF(D187="","",ROUND(D187-((((D187-$D$3)*($E$4-$E$3))/($D$4-$D$3))+$E$3),Worksheet!$N$3))</f>
        <v/>
      </c>
      <c r="L187" t="str">
        <f>IF(E187="","",ROUND(E187-((((E187-$D$3)*($E$4-$E$3))/($D$4-$D$3))+$E$3),Worksheet!$N$3))</f>
        <v/>
      </c>
      <c r="M187" t="str">
        <f>IF(F187="","",ROUND(F187-((((F187-$D$3)*($E$4-$E$3))/($D$4-$D$3))+$E$3),Worksheet!$N$3))</f>
        <v/>
      </c>
      <c r="N187" t="str">
        <f>IF(G187="","",ROUND(G187-((((G187-$D$3)*($E$4-$E$3))/($D$4-$D$3))+$E$3),Worksheet!$N$3))</f>
        <v/>
      </c>
      <c r="O187" t="str">
        <f>IF(H187="","",ROUND(H187-((((H187-$D$3)*($E$4-$E$3))/($D$4-$D$3))+$E$3),Worksheet!$N$3))</f>
        <v/>
      </c>
    </row>
    <row r="188" spans="3:15" x14ac:dyDescent="0.25">
      <c r="C188" t="str">
        <f>IF(Worksheet!C188&lt;&gt;"",Worksheet!C188,"")</f>
        <v/>
      </c>
      <c r="D188" t="str">
        <f>IF(Worksheet!D188&lt;&gt;"",Worksheet!D188,"")</f>
        <v/>
      </c>
      <c r="E188" t="str">
        <f>IF(Worksheet!E188&lt;&gt;"",Worksheet!E188,"")</f>
        <v/>
      </c>
      <c r="F188" t="str">
        <f>IF(Worksheet!F188&lt;&gt;"",Worksheet!F188,"")</f>
        <v/>
      </c>
      <c r="G188" t="str">
        <f>IF(Worksheet!G188&lt;&gt;"",Worksheet!G188,"")</f>
        <v/>
      </c>
      <c r="H188" t="str">
        <f>IF(Worksheet!H188&lt;&gt;"",Worksheet!H188,"")</f>
        <v/>
      </c>
      <c r="J188" t="str">
        <f>IF(C188="","",ROUND(C188-((((C188-$D$3)*($E$4-$E$3))/($D$4-$D$3))+$E$3),Worksheet!$N$3))</f>
        <v/>
      </c>
      <c r="K188" t="str">
        <f>IF(D188="","",ROUND(D188-((((D188-$D$3)*($E$4-$E$3))/($D$4-$D$3))+$E$3),Worksheet!$N$3))</f>
        <v/>
      </c>
      <c r="L188" t="str">
        <f>IF(E188="","",ROUND(E188-((((E188-$D$3)*($E$4-$E$3))/($D$4-$D$3))+$E$3),Worksheet!$N$3))</f>
        <v/>
      </c>
      <c r="M188" t="str">
        <f>IF(F188="","",ROUND(F188-((((F188-$D$3)*($E$4-$E$3))/($D$4-$D$3))+$E$3),Worksheet!$N$3))</f>
        <v/>
      </c>
      <c r="N188" t="str">
        <f>IF(G188="","",ROUND(G188-((((G188-$D$3)*($E$4-$E$3))/($D$4-$D$3))+$E$3),Worksheet!$N$3))</f>
        <v/>
      </c>
      <c r="O188" t="str">
        <f>IF(H188="","",ROUND(H188-((((H188-$D$3)*($E$4-$E$3))/($D$4-$D$3))+$E$3),Worksheet!$N$3))</f>
        <v/>
      </c>
    </row>
    <row r="189" spans="3:15" x14ac:dyDescent="0.25">
      <c r="C189" t="str">
        <f>IF(Worksheet!C189&lt;&gt;"",Worksheet!C189,"")</f>
        <v/>
      </c>
      <c r="D189" t="str">
        <f>IF(Worksheet!D189&lt;&gt;"",Worksheet!D189,"")</f>
        <v/>
      </c>
      <c r="E189" t="str">
        <f>IF(Worksheet!E189&lt;&gt;"",Worksheet!E189,"")</f>
        <v/>
      </c>
      <c r="F189" t="str">
        <f>IF(Worksheet!F189&lt;&gt;"",Worksheet!F189,"")</f>
        <v/>
      </c>
      <c r="G189" t="str">
        <f>IF(Worksheet!G189&lt;&gt;"",Worksheet!G189,"")</f>
        <v/>
      </c>
      <c r="H189" t="str">
        <f>IF(Worksheet!H189&lt;&gt;"",Worksheet!H189,"")</f>
        <v/>
      </c>
      <c r="J189" t="str">
        <f>IF(C189="","",ROUND(C189-((((C189-$D$3)*($E$4-$E$3))/($D$4-$D$3))+$E$3),Worksheet!$N$3))</f>
        <v/>
      </c>
      <c r="K189" t="str">
        <f>IF(D189="","",ROUND(D189-((((D189-$D$3)*($E$4-$E$3))/($D$4-$D$3))+$E$3),Worksheet!$N$3))</f>
        <v/>
      </c>
      <c r="L189" t="str">
        <f>IF(E189="","",ROUND(E189-((((E189-$D$3)*($E$4-$E$3))/($D$4-$D$3))+$E$3),Worksheet!$N$3))</f>
        <v/>
      </c>
      <c r="M189" t="str">
        <f>IF(F189="","",ROUND(F189-((((F189-$D$3)*($E$4-$E$3))/($D$4-$D$3))+$E$3),Worksheet!$N$3))</f>
        <v/>
      </c>
      <c r="N189" t="str">
        <f>IF(G189="","",ROUND(G189-((((G189-$D$3)*($E$4-$E$3))/($D$4-$D$3))+$E$3),Worksheet!$N$3))</f>
        <v/>
      </c>
      <c r="O189" t="str">
        <f>IF(H189="","",ROUND(H189-((((H189-$D$3)*($E$4-$E$3))/($D$4-$D$3))+$E$3),Worksheet!$N$3))</f>
        <v/>
      </c>
    </row>
    <row r="190" spans="3:15" x14ac:dyDescent="0.25">
      <c r="C190" t="str">
        <f>IF(Worksheet!C190&lt;&gt;"",Worksheet!C190,"")</f>
        <v/>
      </c>
      <c r="D190" t="str">
        <f>IF(Worksheet!D190&lt;&gt;"",Worksheet!D190,"")</f>
        <v/>
      </c>
      <c r="E190" t="str">
        <f>IF(Worksheet!E190&lt;&gt;"",Worksheet!E190,"")</f>
        <v/>
      </c>
      <c r="F190" t="str">
        <f>IF(Worksheet!F190&lt;&gt;"",Worksheet!F190,"")</f>
        <v/>
      </c>
      <c r="G190" t="str">
        <f>IF(Worksheet!G190&lt;&gt;"",Worksheet!G190,"")</f>
        <v/>
      </c>
      <c r="H190" t="str">
        <f>IF(Worksheet!H190&lt;&gt;"",Worksheet!H190,"")</f>
        <v/>
      </c>
      <c r="J190" t="str">
        <f>IF(C190="","",ROUND(C190-((((C190-$D$3)*($E$4-$E$3))/($D$4-$D$3))+$E$3),Worksheet!$N$3))</f>
        <v/>
      </c>
      <c r="K190" t="str">
        <f>IF(D190="","",ROUND(D190-((((D190-$D$3)*($E$4-$E$3))/($D$4-$D$3))+$E$3),Worksheet!$N$3))</f>
        <v/>
      </c>
      <c r="L190" t="str">
        <f>IF(E190="","",ROUND(E190-((((E190-$D$3)*($E$4-$E$3))/($D$4-$D$3))+$E$3),Worksheet!$N$3))</f>
        <v/>
      </c>
      <c r="M190" t="str">
        <f>IF(F190="","",ROUND(F190-((((F190-$D$3)*($E$4-$E$3))/($D$4-$D$3))+$E$3),Worksheet!$N$3))</f>
        <v/>
      </c>
      <c r="N190" t="str">
        <f>IF(G190="","",ROUND(G190-((((G190-$D$3)*($E$4-$E$3))/($D$4-$D$3))+$E$3),Worksheet!$N$3))</f>
        <v/>
      </c>
      <c r="O190" t="str">
        <f>IF(H190="","",ROUND(H190-((((H190-$D$3)*($E$4-$E$3))/($D$4-$D$3))+$E$3),Worksheet!$N$3))</f>
        <v/>
      </c>
    </row>
    <row r="191" spans="3:15" x14ac:dyDescent="0.25">
      <c r="C191" t="str">
        <f>IF(Worksheet!C191&lt;&gt;"",Worksheet!C191,"")</f>
        <v/>
      </c>
      <c r="D191" t="str">
        <f>IF(Worksheet!D191&lt;&gt;"",Worksheet!D191,"")</f>
        <v/>
      </c>
      <c r="E191" t="str">
        <f>IF(Worksheet!E191&lt;&gt;"",Worksheet!E191,"")</f>
        <v/>
      </c>
      <c r="F191" t="str">
        <f>IF(Worksheet!F191&lt;&gt;"",Worksheet!F191,"")</f>
        <v/>
      </c>
      <c r="G191" t="str">
        <f>IF(Worksheet!G191&lt;&gt;"",Worksheet!G191,"")</f>
        <v/>
      </c>
      <c r="H191" t="str">
        <f>IF(Worksheet!H191&lt;&gt;"",Worksheet!H191,"")</f>
        <v/>
      </c>
      <c r="J191" t="str">
        <f>IF(C191="","",ROUND(C191-((((C191-$D$3)*($E$4-$E$3))/($D$4-$D$3))+$E$3),Worksheet!$N$3))</f>
        <v/>
      </c>
      <c r="K191" t="str">
        <f>IF(D191="","",ROUND(D191-((((D191-$D$3)*($E$4-$E$3))/($D$4-$D$3))+$E$3),Worksheet!$N$3))</f>
        <v/>
      </c>
      <c r="L191" t="str">
        <f>IF(E191="","",ROUND(E191-((((E191-$D$3)*($E$4-$E$3))/($D$4-$D$3))+$E$3),Worksheet!$N$3))</f>
        <v/>
      </c>
      <c r="M191" t="str">
        <f>IF(F191="","",ROUND(F191-((((F191-$D$3)*($E$4-$E$3))/($D$4-$D$3))+$E$3),Worksheet!$N$3))</f>
        <v/>
      </c>
      <c r="N191" t="str">
        <f>IF(G191="","",ROUND(G191-((((G191-$D$3)*($E$4-$E$3))/($D$4-$D$3))+$E$3),Worksheet!$N$3))</f>
        <v/>
      </c>
      <c r="O191" t="str">
        <f>IF(H191="","",ROUND(H191-((((H191-$D$3)*($E$4-$E$3))/($D$4-$D$3))+$E$3),Worksheet!$N$3))</f>
        <v/>
      </c>
    </row>
    <row r="192" spans="3:15" x14ac:dyDescent="0.25">
      <c r="C192" t="str">
        <f>IF(Worksheet!C192&lt;&gt;"",Worksheet!C192,"")</f>
        <v/>
      </c>
      <c r="D192" t="str">
        <f>IF(Worksheet!D192&lt;&gt;"",Worksheet!D192,"")</f>
        <v/>
      </c>
      <c r="E192" t="str">
        <f>IF(Worksheet!E192&lt;&gt;"",Worksheet!E192,"")</f>
        <v/>
      </c>
      <c r="F192" t="str">
        <f>IF(Worksheet!F192&lt;&gt;"",Worksheet!F192,"")</f>
        <v/>
      </c>
      <c r="G192" t="str">
        <f>IF(Worksheet!G192&lt;&gt;"",Worksheet!G192,"")</f>
        <v/>
      </c>
      <c r="H192" t="str">
        <f>IF(Worksheet!H192&lt;&gt;"",Worksheet!H192,"")</f>
        <v/>
      </c>
      <c r="J192" t="str">
        <f>IF(C192="","",ROUND(C192-((((C192-$D$3)*($E$4-$E$3))/($D$4-$D$3))+$E$3),Worksheet!$N$3))</f>
        <v/>
      </c>
      <c r="K192" t="str">
        <f>IF(D192="","",ROUND(D192-((((D192-$D$3)*($E$4-$E$3))/($D$4-$D$3))+$E$3),Worksheet!$N$3))</f>
        <v/>
      </c>
      <c r="L192" t="str">
        <f>IF(E192="","",ROUND(E192-((((E192-$D$3)*($E$4-$E$3))/($D$4-$D$3))+$E$3),Worksheet!$N$3))</f>
        <v/>
      </c>
      <c r="M192" t="str">
        <f>IF(F192="","",ROUND(F192-((((F192-$D$3)*($E$4-$E$3))/($D$4-$D$3))+$E$3),Worksheet!$N$3))</f>
        <v/>
      </c>
      <c r="N192" t="str">
        <f>IF(G192="","",ROUND(G192-((((G192-$D$3)*($E$4-$E$3))/($D$4-$D$3))+$E$3),Worksheet!$N$3))</f>
        <v/>
      </c>
      <c r="O192" t="str">
        <f>IF(H192="","",ROUND(H192-((((H192-$D$3)*($E$4-$E$3))/($D$4-$D$3))+$E$3),Worksheet!$N$3))</f>
        <v/>
      </c>
    </row>
    <row r="193" spans="3:15" x14ac:dyDescent="0.25">
      <c r="C193" t="str">
        <f>IF(Worksheet!C193&lt;&gt;"",Worksheet!C193,"")</f>
        <v>Indicated Values</v>
      </c>
      <c r="D193" t="str">
        <f>IF(Worksheet!D193&lt;&gt;"",Worksheet!D193,"")</f>
        <v/>
      </c>
      <c r="E193" t="str">
        <f>IF(Worksheet!E193&lt;&gt;"",Worksheet!E193,"")</f>
        <v/>
      </c>
      <c r="F193" t="str">
        <f>IF(Worksheet!F193&lt;&gt;"",Worksheet!F193,"")</f>
        <v/>
      </c>
      <c r="G193" t="str">
        <f>IF(Worksheet!G193&lt;&gt;"",Worksheet!G193,"")</f>
        <v/>
      </c>
      <c r="H193" t="str">
        <f>IF(Worksheet!H193&lt;&gt;"",Worksheet!H193,"")</f>
        <v/>
      </c>
      <c r="J193" t="e">
        <f>IF(C193="","",ROUND(C193-((((C193-$D$3)*($E$4-$E$3))/($D$4-$D$3))+$E$3),Worksheet!$N$3))</f>
        <v>#VALUE!</v>
      </c>
      <c r="K193" t="str">
        <f>IF(D193="","",ROUND(D193-((((D193-$D$3)*($E$4-$E$3))/($D$4-$D$3))+$E$3),Worksheet!$N$3))</f>
        <v/>
      </c>
      <c r="L193" t="str">
        <f>IF(E193="","",ROUND(E193-((((E193-$D$3)*($E$4-$E$3))/($D$4-$D$3))+$E$3),Worksheet!$N$3))</f>
        <v/>
      </c>
      <c r="M193" t="str">
        <f>IF(F193="","",ROUND(F193-((((F193-$D$3)*($E$4-$E$3))/($D$4-$D$3))+$E$3),Worksheet!$N$3))</f>
        <v/>
      </c>
      <c r="N193" t="str">
        <f>IF(G193="","",ROUND(G193-((((G193-$D$3)*($E$4-$E$3))/($D$4-$D$3))+$E$3),Worksheet!$N$3))</f>
        <v/>
      </c>
      <c r="O193" t="str">
        <f>IF(H193="","",ROUND(H193-((((H193-$D$3)*($E$4-$E$3))/($D$4-$D$3))+$E$3),Worksheet!$N$3))</f>
        <v/>
      </c>
    </row>
    <row r="194" spans="3:15" x14ac:dyDescent="0.25">
      <c r="C194" t="str">
        <f>IF(Worksheet!C194&lt;&gt;"",Worksheet!C194,"")</f>
        <v>Front at 0°</v>
      </c>
      <c r="D194" t="str">
        <f>IF(Worksheet!D194&lt;&gt;"",Worksheet!D194,"")</f>
        <v>Center at 0°</v>
      </c>
      <c r="E194" t="str">
        <f>IF(Worksheet!E194&lt;&gt;"",Worksheet!E194,"")</f>
        <v>Back at 0°</v>
      </c>
      <c r="F194" t="str">
        <f>IF(Worksheet!F194&lt;&gt;"",Worksheet!F194,"")</f>
        <v>Back at 90°</v>
      </c>
      <c r="G194" t="str">
        <f>IF(Worksheet!G194&lt;&gt;"",Worksheet!G194,"")</f>
        <v>Center at 90°</v>
      </c>
      <c r="H194" t="str">
        <f>IF(Worksheet!H194&lt;&gt;"",Worksheet!H194,"")</f>
        <v>Front at 90°</v>
      </c>
      <c r="J194" t="e">
        <f>IF(C194="","",ROUND(C194-((((C194-$D$3)*($E$4-$E$3))/($D$4-$D$3))+$E$3),Worksheet!$N$3))</f>
        <v>#VALUE!</v>
      </c>
      <c r="K194" t="e">
        <f>IF(D194="","",ROUND(D194-((((D194-$D$3)*($E$4-$E$3))/($D$4-$D$3))+$E$3),Worksheet!$N$3))</f>
        <v>#VALUE!</v>
      </c>
      <c r="L194" t="e">
        <f>IF(E194="","",ROUND(E194-((((E194-$D$3)*($E$4-$E$3))/($D$4-$D$3))+$E$3),Worksheet!$N$3))</f>
        <v>#VALUE!</v>
      </c>
      <c r="M194" t="e">
        <f>IF(F194="","",ROUND(F194-((((F194-$D$3)*($E$4-$E$3))/($D$4-$D$3))+$E$3),Worksheet!$N$3))</f>
        <v>#VALUE!</v>
      </c>
      <c r="N194" t="e">
        <f>IF(G194="","",ROUND(G194-((((G194-$D$3)*($E$4-$E$3))/($D$4-$D$3))+$E$3),Worksheet!$N$3))</f>
        <v>#VALUE!</v>
      </c>
      <c r="O194" t="e">
        <f>IF(H194="","",ROUND(H194-((((H194-$D$3)*($E$4-$E$3))/($D$4-$D$3))+$E$3),Worksheet!$N$3))</f>
        <v>#VALUE!</v>
      </c>
    </row>
    <row r="195" spans="3:15" x14ac:dyDescent="0.25">
      <c r="C195" t="str">
        <f>IF(Worksheet!C195&lt;&gt;"",Worksheet!C195,"")</f>
        <v/>
      </c>
      <c r="D195" t="str">
        <f>IF(Worksheet!D195&lt;&gt;"",Worksheet!D195,"")</f>
        <v/>
      </c>
      <c r="E195" t="str">
        <f>IF(Worksheet!E195&lt;&gt;"",Worksheet!E195,"")</f>
        <v/>
      </c>
      <c r="F195" t="str">
        <f>IF(Worksheet!F195&lt;&gt;"",Worksheet!F195,"")</f>
        <v/>
      </c>
      <c r="G195" t="str">
        <f>IF(Worksheet!G195&lt;&gt;"",Worksheet!G195,"")</f>
        <v/>
      </c>
      <c r="H195" t="str">
        <f>IF(Worksheet!H195&lt;&gt;"",Worksheet!H195,"")</f>
        <v/>
      </c>
      <c r="J195" t="str">
        <f>IF(C195="","",ROUND(C195-((((C195-$D$3)*($E$4-$E$3))/($D$4-$D$3))+$E$3),Worksheet!$N$3))</f>
        <v/>
      </c>
      <c r="K195" t="str">
        <f>IF(D195="","",ROUND(D195-((((D195-$D$3)*($E$4-$E$3))/($D$4-$D$3))+$E$3),Worksheet!$N$3))</f>
        <v/>
      </c>
      <c r="L195" t="str">
        <f>IF(E195="","",ROUND(E195-((((E195-$D$3)*($E$4-$E$3))/($D$4-$D$3))+$E$3),Worksheet!$N$3))</f>
        <v/>
      </c>
      <c r="M195" t="str">
        <f>IF(F195="","",ROUND(F195-((((F195-$D$3)*($E$4-$E$3))/($D$4-$D$3))+$E$3),Worksheet!$N$3))</f>
        <v/>
      </c>
      <c r="N195" t="str">
        <f>IF(G195="","",ROUND(G195-((((G195-$D$3)*($E$4-$E$3))/($D$4-$D$3))+$E$3),Worksheet!$N$3))</f>
        <v/>
      </c>
      <c r="O195" t="str">
        <f>IF(H195="","",ROUND(H195-((((H195-$D$3)*($E$4-$E$3))/($D$4-$D$3))+$E$3),Worksheet!$N$3))</f>
        <v/>
      </c>
    </row>
    <row r="196" spans="3:15" x14ac:dyDescent="0.25">
      <c r="C196" t="str">
        <f>IF(Worksheet!C196&lt;&gt;"",Worksheet!C196,"")</f>
        <v/>
      </c>
      <c r="D196" t="str">
        <f>IF(Worksheet!D196&lt;&gt;"",Worksheet!D196,"")</f>
        <v/>
      </c>
      <c r="E196" t="str">
        <f>IF(Worksheet!E196&lt;&gt;"",Worksheet!E196,"")</f>
        <v/>
      </c>
      <c r="F196" t="str">
        <f>IF(Worksheet!F196&lt;&gt;"",Worksheet!F196,"")</f>
        <v/>
      </c>
      <c r="G196" t="str">
        <f>IF(Worksheet!G196&lt;&gt;"",Worksheet!G196,"")</f>
        <v/>
      </c>
      <c r="H196" t="str">
        <f>IF(Worksheet!H196&lt;&gt;"",Worksheet!H196,"")</f>
        <v/>
      </c>
      <c r="J196" t="str">
        <f>IF(C196="","",ROUND(C196-((((C196-$D$3)*($E$4-$E$3))/($D$4-$D$3))+$E$3),Worksheet!$N$3))</f>
        <v/>
      </c>
      <c r="K196" t="str">
        <f>IF(D196="","",ROUND(D196-((((D196-$D$3)*($E$4-$E$3))/($D$4-$D$3))+$E$3),Worksheet!$N$3))</f>
        <v/>
      </c>
      <c r="L196" t="str">
        <f>IF(E196="","",ROUND(E196-((((E196-$D$3)*($E$4-$E$3))/($D$4-$D$3))+$E$3),Worksheet!$N$3))</f>
        <v/>
      </c>
      <c r="M196" t="str">
        <f>IF(F196="","",ROUND(F196-((((F196-$D$3)*($E$4-$E$3))/($D$4-$D$3))+$E$3),Worksheet!$N$3))</f>
        <v/>
      </c>
      <c r="N196" t="str">
        <f>IF(G196="","",ROUND(G196-((((G196-$D$3)*($E$4-$E$3))/($D$4-$D$3))+$E$3),Worksheet!$N$3))</f>
        <v/>
      </c>
      <c r="O196" t="str">
        <f>IF(H196="","",ROUND(H196-((((H196-$D$3)*($E$4-$E$3))/($D$4-$D$3))+$E$3),Worksheet!$N$3))</f>
        <v/>
      </c>
    </row>
    <row r="197" spans="3:15" x14ac:dyDescent="0.25">
      <c r="C197" t="str">
        <f>IF(Worksheet!C197&lt;&gt;"",Worksheet!C197,"")</f>
        <v/>
      </c>
      <c r="D197" t="str">
        <f>IF(Worksheet!D197&lt;&gt;"",Worksheet!D197,"")</f>
        <v/>
      </c>
      <c r="E197" t="str">
        <f>IF(Worksheet!E197&lt;&gt;"",Worksheet!E197,"")</f>
        <v/>
      </c>
      <c r="F197" t="str">
        <f>IF(Worksheet!F197&lt;&gt;"",Worksheet!F197,"")</f>
        <v/>
      </c>
      <c r="G197" t="str">
        <f>IF(Worksheet!G197&lt;&gt;"",Worksheet!G197,"")</f>
        <v/>
      </c>
      <c r="H197" t="str">
        <f>IF(Worksheet!H197&lt;&gt;"",Worksheet!H197,"")</f>
        <v/>
      </c>
      <c r="J197" t="str">
        <f>IF(C197="","",ROUND(C197-((((C197-$D$3)*($E$4-$E$3))/($D$4-$D$3))+$E$3),Worksheet!$N$3))</f>
        <v/>
      </c>
      <c r="K197" t="str">
        <f>IF(D197="","",ROUND(D197-((((D197-$D$3)*($E$4-$E$3))/($D$4-$D$3))+$E$3),Worksheet!$N$3))</f>
        <v/>
      </c>
      <c r="L197" t="str">
        <f>IF(E197="","",ROUND(E197-((((E197-$D$3)*($E$4-$E$3))/($D$4-$D$3))+$E$3),Worksheet!$N$3))</f>
        <v/>
      </c>
      <c r="M197" t="str">
        <f>IF(F197="","",ROUND(F197-((((F197-$D$3)*($E$4-$E$3))/($D$4-$D$3))+$E$3),Worksheet!$N$3))</f>
        <v/>
      </c>
      <c r="N197" t="str">
        <f>IF(G197="","",ROUND(G197-((((G197-$D$3)*($E$4-$E$3))/($D$4-$D$3))+$E$3),Worksheet!$N$3))</f>
        <v/>
      </c>
      <c r="O197" t="str">
        <f>IF(H197="","",ROUND(H197-((((H197-$D$3)*($E$4-$E$3))/($D$4-$D$3))+$E$3),Worksheet!$N$3))</f>
        <v/>
      </c>
    </row>
    <row r="198" spans="3:15" x14ac:dyDescent="0.25">
      <c r="C198" t="str">
        <f>IF(Worksheet!C198&lt;&gt;"",Worksheet!C198,"")</f>
        <v/>
      </c>
      <c r="D198" t="str">
        <f>IF(Worksheet!D198&lt;&gt;"",Worksheet!D198,"")</f>
        <v/>
      </c>
      <c r="E198" t="str">
        <f>IF(Worksheet!E198&lt;&gt;"",Worksheet!E198,"")</f>
        <v/>
      </c>
      <c r="F198" t="str">
        <f>IF(Worksheet!F198&lt;&gt;"",Worksheet!F198,"")</f>
        <v/>
      </c>
      <c r="G198" t="str">
        <f>IF(Worksheet!G198&lt;&gt;"",Worksheet!G198,"")</f>
        <v/>
      </c>
      <c r="H198" t="str">
        <f>IF(Worksheet!H198&lt;&gt;"",Worksheet!H198,"")</f>
        <v/>
      </c>
      <c r="J198" t="str">
        <f>IF(C198="","",ROUND(C198-((((C198-$D$3)*($E$4-$E$3))/($D$4-$D$3))+$E$3),Worksheet!$N$3))</f>
        <v/>
      </c>
      <c r="K198" t="str">
        <f>IF(D198="","",ROUND(D198-((((D198-$D$3)*($E$4-$E$3))/($D$4-$D$3))+$E$3),Worksheet!$N$3))</f>
        <v/>
      </c>
      <c r="L198" t="str">
        <f>IF(E198="","",ROUND(E198-((((E198-$D$3)*($E$4-$E$3))/($D$4-$D$3))+$E$3),Worksheet!$N$3))</f>
        <v/>
      </c>
      <c r="M198" t="str">
        <f>IF(F198="","",ROUND(F198-((((F198-$D$3)*($E$4-$E$3))/($D$4-$D$3))+$E$3),Worksheet!$N$3))</f>
        <v/>
      </c>
      <c r="N198" t="str">
        <f>IF(G198="","",ROUND(G198-((((G198-$D$3)*($E$4-$E$3))/($D$4-$D$3))+$E$3),Worksheet!$N$3))</f>
        <v/>
      </c>
      <c r="O198" t="str">
        <f>IF(H198="","",ROUND(H198-((((H198-$D$3)*($E$4-$E$3))/($D$4-$D$3))+$E$3),Worksheet!$N$3))</f>
        <v/>
      </c>
    </row>
    <row r="199" spans="3:15" x14ac:dyDescent="0.25">
      <c r="C199" t="str">
        <f>IF(Worksheet!C199&lt;&gt;"",Worksheet!C199,"")</f>
        <v/>
      </c>
      <c r="D199" t="str">
        <f>IF(Worksheet!D199&lt;&gt;"",Worksheet!D199,"")</f>
        <v/>
      </c>
      <c r="E199" t="str">
        <f>IF(Worksheet!E199&lt;&gt;"",Worksheet!E199,"")</f>
        <v/>
      </c>
      <c r="F199" t="str">
        <f>IF(Worksheet!F199&lt;&gt;"",Worksheet!F199,"")</f>
        <v/>
      </c>
      <c r="G199" t="str">
        <f>IF(Worksheet!G199&lt;&gt;"",Worksheet!G199,"")</f>
        <v/>
      </c>
      <c r="H199" t="str">
        <f>IF(Worksheet!H199&lt;&gt;"",Worksheet!H199,"")</f>
        <v/>
      </c>
      <c r="J199" t="str">
        <f>IF(C199="","",ROUND(C199-((((C199-$D$3)*($E$4-$E$3))/($D$4-$D$3))+$E$3),Worksheet!$N$3))</f>
        <v/>
      </c>
      <c r="K199" t="str">
        <f>IF(D199="","",ROUND(D199-((((D199-$D$3)*($E$4-$E$3))/($D$4-$D$3))+$E$3),Worksheet!$N$3))</f>
        <v/>
      </c>
      <c r="L199" t="str">
        <f>IF(E199="","",ROUND(E199-((((E199-$D$3)*($E$4-$E$3))/($D$4-$D$3))+$E$3),Worksheet!$N$3))</f>
        <v/>
      </c>
      <c r="M199" t="str">
        <f>IF(F199="","",ROUND(F199-((((F199-$D$3)*($E$4-$E$3))/($D$4-$D$3))+$E$3),Worksheet!$N$3))</f>
        <v/>
      </c>
      <c r="N199" t="str">
        <f>IF(G199="","",ROUND(G199-((((G199-$D$3)*($E$4-$E$3))/($D$4-$D$3))+$E$3),Worksheet!$N$3))</f>
        <v/>
      </c>
      <c r="O199" t="str">
        <f>IF(H199="","",ROUND(H199-((((H199-$D$3)*($E$4-$E$3))/($D$4-$D$3))+$E$3),Worksheet!$N$3))</f>
        <v/>
      </c>
    </row>
    <row r="200" spans="3:15" x14ac:dyDescent="0.25">
      <c r="C200" t="str">
        <f>IF(Worksheet!C200&lt;&gt;"",Worksheet!C200,"")</f>
        <v/>
      </c>
      <c r="D200" t="str">
        <f>IF(Worksheet!D200&lt;&gt;"",Worksheet!D200,"")</f>
        <v/>
      </c>
      <c r="E200" t="str">
        <f>IF(Worksheet!E200&lt;&gt;"",Worksheet!E200,"")</f>
        <v/>
      </c>
      <c r="F200" t="str">
        <f>IF(Worksheet!F200&lt;&gt;"",Worksheet!F200,"")</f>
        <v/>
      </c>
      <c r="G200" t="str">
        <f>IF(Worksheet!G200&lt;&gt;"",Worksheet!G200,"")</f>
        <v/>
      </c>
      <c r="H200" t="str">
        <f>IF(Worksheet!H200&lt;&gt;"",Worksheet!H200,"")</f>
        <v/>
      </c>
      <c r="J200" t="str">
        <f>IF(C200="","",ROUND(C200-((((C200-$D$3)*($E$4-$E$3))/($D$4-$D$3))+$E$3),Worksheet!$N$3))</f>
        <v/>
      </c>
      <c r="K200" t="str">
        <f>IF(D200="","",ROUND(D200-((((D200-$D$3)*($E$4-$E$3))/($D$4-$D$3))+$E$3),Worksheet!$N$3))</f>
        <v/>
      </c>
      <c r="L200" t="str">
        <f>IF(E200="","",ROUND(E200-((((E200-$D$3)*($E$4-$E$3))/($D$4-$D$3))+$E$3),Worksheet!$N$3))</f>
        <v/>
      </c>
      <c r="M200" t="str">
        <f>IF(F200="","",ROUND(F200-((((F200-$D$3)*($E$4-$E$3))/($D$4-$D$3))+$E$3),Worksheet!$N$3))</f>
        <v/>
      </c>
      <c r="N200" t="str">
        <f>IF(G200="","",ROUND(G200-((((G200-$D$3)*($E$4-$E$3))/($D$4-$D$3))+$E$3),Worksheet!$N$3))</f>
        <v/>
      </c>
      <c r="O200" t="str">
        <f>IF(H200="","",ROUND(H200-((((H200-$D$3)*($E$4-$E$3))/($D$4-$D$3))+$E$3),Worksheet!$N$3))</f>
        <v/>
      </c>
    </row>
    <row r="201" spans="3:15" x14ac:dyDescent="0.25">
      <c r="C201" t="str">
        <f>IF(Worksheet!C201&lt;&gt;"",Worksheet!C201,"")</f>
        <v/>
      </c>
      <c r="D201" t="str">
        <f>IF(Worksheet!D201&lt;&gt;"",Worksheet!D201,"")</f>
        <v/>
      </c>
      <c r="E201" t="str">
        <f>IF(Worksheet!E201&lt;&gt;"",Worksheet!E201,"")</f>
        <v/>
      </c>
      <c r="F201" t="str">
        <f>IF(Worksheet!F201&lt;&gt;"",Worksheet!F201,"")</f>
        <v/>
      </c>
      <c r="G201" t="str">
        <f>IF(Worksheet!G201&lt;&gt;"",Worksheet!G201,"")</f>
        <v/>
      </c>
      <c r="H201" t="str">
        <f>IF(Worksheet!H201&lt;&gt;"",Worksheet!H201,"")</f>
        <v/>
      </c>
      <c r="J201" t="str">
        <f>IF(C201="","",ROUND(C201-((((C201-$D$3)*($E$4-$E$3))/($D$4-$D$3))+$E$3),Worksheet!$N$3))</f>
        <v/>
      </c>
      <c r="K201" t="str">
        <f>IF(D201="","",ROUND(D201-((((D201-$D$3)*($E$4-$E$3))/($D$4-$D$3))+$E$3),Worksheet!$N$3))</f>
        <v/>
      </c>
      <c r="L201" t="str">
        <f>IF(E201="","",ROUND(E201-((((E201-$D$3)*($E$4-$E$3))/($D$4-$D$3))+$E$3),Worksheet!$N$3))</f>
        <v/>
      </c>
      <c r="M201" t="str">
        <f>IF(F201="","",ROUND(F201-((((F201-$D$3)*($E$4-$E$3))/($D$4-$D$3))+$E$3),Worksheet!$N$3))</f>
        <v/>
      </c>
      <c r="N201" t="str">
        <f>IF(G201="","",ROUND(G201-((((G201-$D$3)*($E$4-$E$3))/($D$4-$D$3))+$E$3),Worksheet!$N$3))</f>
        <v/>
      </c>
      <c r="O201" t="str">
        <f>IF(H201="","",ROUND(H201-((((H201-$D$3)*($E$4-$E$3))/($D$4-$D$3))+$E$3),Worksheet!$N$3))</f>
        <v/>
      </c>
    </row>
    <row r="202" spans="3:15" x14ac:dyDescent="0.25">
      <c r="C202" t="str">
        <f>IF(Worksheet!C202&lt;&gt;"",Worksheet!C202,"")</f>
        <v/>
      </c>
      <c r="D202" t="str">
        <f>IF(Worksheet!D202&lt;&gt;"",Worksheet!D202,"")</f>
        <v/>
      </c>
      <c r="E202" t="str">
        <f>IF(Worksheet!E202&lt;&gt;"",Worksheet!E202,"")</f>
        <v/>
      </c>
      <c r="F202" t="str">
        <f>IF(Worksheet!F202&lt;&gt;"",Worksheet!F202,"")</f>
        <v/>
      </c>
      <c r="G202" t="str">
        <f>IF(Worksheet!G202&lt;&gt;"",Worksheet!G202,"")</f>
        <v/>
      </c>
      <c r="H202" t="str">
        <f>IF(Worksheet!H202&lt;&gt;"",Worksheet!H202,"")</f>
        <v/>
      </c>
      <c r="J202" t="str">
        <f>IF(C202="","",ROUND(C202-((((C202-$D$3)*($E$4-$E$3))/($D$4-$D$3))+$E$3),Worksheet!$N$3))</f>
        <v/>
      </c>
      <c r="K202" t="str">
        <f>IF(D202="","",ROUND(D202-((((D202-$D$3)*($E$4-$E$3))/($D$4-$D$3))+$E$3),Worksheet!$N$3))</f>
        <v/>
      </c>
      <c r="L202" t="str">
        <f>IF(E202="","",ROUND(E202-((((E202-$D$3)*($E$4-$E$3))/($D$4-$D$3))+$E$3),Worksheet!$N$3))</f>
        <v/>
      </c>
      <c r="M202" t="str">
        <f>IF(F202="","",ROUND(F202-((((F202-$D$3)*($E$4-$E$3))/($D$4-$D$3))+$E$3),Worksheet!$N$3))</f>
        <v/>
      </c>
      <c r="N202" t="str">
        <f>IF(G202="","",ROUND(G202-((((G202-$D$3)*($E$4-$E$3))/($D$4-$D$3))+$E$3),Worksheet!$N$3))</f>
        <v/>
      </c>
      <c r="O202" t="str">
        <f>IF(H202="","",ROUND(H202-((((H202-$D$3)*($E$4-$E$3))/($D$4-$D$3))+$E$3),Worksheet!$N$3))</f>
        <v/>
      </c>
    </row>
    <row r="203" spans="3:15" x14ac:dyDescent="0.25">
      <c r="C203" t="str">
        <f>IF(Worksheet!C203&lt;&gt;"",Worksheet!C203,"")</f>
        <v/>
      </c>
      <c r="D203" t="str">
        <f>IF(Worksheet!D203&lt;&gt;"",Worksheet!D203,"")</f>
        <v/>
      </c>
      <c r="E203" t="str">
        <f>IF(Worksheet!E203&lt;&gt;"",Worksheet!E203,"")</f>
        <v/>
      </c>
      <c r="F203" t="str">
        <f>IF(Worksheet!F203&lt;&gt;"",Worksheet!F203,"")</f>
        <v/>
      </c>
      <c r="G203" t="str">
        <f>IF(Worksheet!G203&lt;&gt;"",Worksheet!G203,"")</f>
        <v/>
      </c>
      <c r="H203" t="str">
        <f>IF(Worksheet!H203&lt;&gt;"",Worksheet!H203,"")</f>
        <v/>
      </c>
      <c r="J203" t="str">
        <f>IF(C203="","",ROUND(C203-((((C203-$D$3)*($E$4-$E$3))/($D$4-$D$3))+$E$3),Worksheet!$N$3))</f>
        <v/>
      </c>
      <c r="K203" t="str">
        <f>IF(D203="","",ROUND(D203-((((D203-$D$3)*($E$4-$E$3))/($D$4-$D$3))+$E$3),Worksheet!$N$3))</f>
        <v/>
      </c>
      <c r="L203" t="str">
        <f>IF(E203="","",ROUND(E203-((((E203-$D$3)*($E$4-$E$3))/($D$4-$D$3))+$E$3),Worksheet!$N$3))</f>
        <v/>
      </c>
      <c r="M203" t="str">
        <f>IF(F203="","",ROUND(F203-((((F203-$D$3)*($E$4-$E$3))/($D$4-$D$3))+$E$3),Worksheet!$N$3))</f>
        <v/>
      </c>
      <c r="N203" t="str">
        <f>IF(G203="","",ROUND(G203-((((G203-$D$3)*($E$4-$E$3))/($D$4-$D$3))+$E$3),Worksheet!$N$3))</f>
        <v/>
      </c>
      <c r="O203" t="str">
        <f>IF(H203="","",ROUND(H203-((((H203-$D$3)*($E$4-$E$3))/($D$4-$D$3))+$E$3),Worksheet!$N$3))</f>
        <v/>
      </c>
    </row>
    <row r="204" spans="3:15" x14ac:dyDescent="0.25">
      <c r="C204" t="str">
        <f>IF(Worksheet!C204&lt;&gt;"",Worksheet!C204,"")</f>
        <v/>
      </c>
      <c r="D204" t="str">
        <f>IF(Worksheet!D204&lt;&gt;"",Worksheet!D204,"")</f>
        <v/>
      </c>
      <c r="E204" t="str">
        <f>IF(Worksheet!E204&lt;&gt;"",Worksheet!E204,"")</f>
        <v/>
      </c>
      <c r="F204" t="str">
        <f>IF(Worksheet!F204&lt;&gt;"",Worksheet!F204,"")</f>
        <v/>
      </c>
      <c r="G204" t="str">
        <f>IF(Worksheet!G204&lt;&gt;"",Worksheet!G204,"")</f>
        <v/>
      </c>
      <c r="H204" t="str">
        <f>IF(Worksheet!H204&lt;&gt;"",Worksheet!H204,"")</f>
        <v/>
      </c>
      <c r="J204" t="str">
        <f>IF(C204="","",ROUND(C204-((((C204-$D$3)*($E$4-$E$3))/($D$4-$D$3))+$E$3),Worksheet!$N$3))</f>
        <v/>
      </c>
      <c r="K204" t="str">
        <f>IF(D204="","",ROUND(D204-((((D204-$D$3)*($E$4-$E$3))/($D$4-$D$3))+$E$3),Worksheet!$N$3))</f>
        <v/>
      </c>
      <c r="L204" t="str">
        <f>IF(E204="","",ROUND(E204-((((E204-$D$3)*($E$4-$E$3))/($D$4-$D$3))+$E$3),Worksheet!$N$3))</f>
        <v/>
      </c>
      <c r="M204" t="str">
        <f>IF(F204="","",ROUND(F204-((((F204-$D$3)*($E$4-$E$3))/($D$4-$D$3))+$E$3),Worksheet!$N$3))</f>
        <v/>
      </c>
      <c r="N204" t="str">
        <f>IF(G204="","",ROUND(G204-((((G204-$D$3)*($E$4-$E$3))/($D$4-$D$3))+$E$3),Worksheet!$N$3))</f>
        <v/>
      </c>
      <c r="O204" t="str">
        <f>IF(H204="","",ROUND(H204-((((H204-$D$3)*($E$4-$E$3))/($D$4-$D$3))+$E$3),Worksheet!$N$3))</f>
        <v/>
      </c>
    </row>
    <row r="205" spans="3:15" x14ac:dyDescent="0.25">
      <c r="C205" t="str">
        <f>IF(Worksheet!C205&lt;&gt;"",Worksheet!C205,"")</f>
        <v/>
      </c>
      <c r="D205" t="str">
        <f>IF(Worksheet!D205&lt;&gt;"",Worksheet!D205,"")</f>
        <v/>
      </c>
      <c r="E205" t="str">
        <f>IF(Worksheet!E205&lt;&gt;"",Worksheet!E205,"")</f>
        <v/>
      </c>
      <c r="F205" t="str">
        <f>IF(Worksheet!F205&lt;&gt;"",Worksheet!F205,"")</f>
        <v/>
      </c>
      <c r="G205" t="str">
        <f>IF(Worksheet!G205&lt;&gt;"",Worksheet!G205,"")</f>
        <v/>
      </c>
      <c r="H205" t="str">
        <f>IF(Worksheet!H205&lt;&gt;"",Worksheet!H205,"")</f>
        <v/>
      </c>
      <c r="J205" t="str">
        <f>IF(C205="","",ROUND(C205-((((C205-$D$3)*($E$4-$E$3))/($D$4-$D$3))+$E$3),Worksheet!$N$3))</f>
        <v/>
      </c>
      <c r="K205" t="str">
        <f>IF(D205="","",ROUND(D205-((((D205-$D$3)*($E$4-$E$3))/($D$4-$D$3))+$E$3),Worksheet!$N$3))</f>
        <v/>
      </c>
      <c r="L205" t="str">
        <f>IF(E205="","",ROUND(E205-((((E205-$D$3)*($E$4-$E$3))/($D$4-$D$3))+$E$3),Worksheet!$N$3))</f>
        <v/>
      </c>
      <c r="M205" t="str">
        <f>IF(F205="","",ROUND(F205-((((F205-$D$3)*($E$4-$E$3))/($D$4-$D$3))+$E$3),Worksheet!$N$3))</f>
        <v/>
      </c>
      <c r="N205" t="str">
        <f>IF(G205="","",ROUND(G205-((((G205-$D$3)*($E$4-$E$3))/($D$4-$D$3))+$E$3),Worksheet!$N$3))</f>
        <v/>
      </c>
      <c r="O205" t="str">
        <f>IF(H205="","",ROUND(H205-((((H205-$D$3)*($E$4-$E$3))/($D$4-$D$3))+$E$3),Worksheet!$N$3))</f>
        <v/>
      </c>
    </row>
    <row r="206" spans="3:15" x14ac:dyDescent="0.25">
      <c r="C206" t="str">
        <f>IF(Worksheet!C206&lt;&gt;"",Worksheet!C206,"")</f>
        <v/>
      </c>
      <c r="D206" t="str">
        <f>IF(Worksheet!D206&lt;&gt;"",Worksheet!D206,"")</f>
        <v/>
      </c>
      <c r="E206" t="str">
        <f>IF(Worksheet!E206&lt;&gt;"",Worksheet!E206,"")</f>
        <v/>
      </c>
      <c r="F206" t="str">
        <f>IF(Worksheet!F206&lt;&gt;"",Worksheet!F206,"")</f>
        <v/>
      </c>
      <c r="G206" t="str">
        <f>IF(Worksheet!G206&lt;&gt;"",Worksheet!G206,"")</f>
        <v/>
      </c>
      <c r="H206" t="str">
        <f>IF(Worksheet!H206&lt;&gt;"",Worksheet!H206,"")</f>
        <v/>
      </c>
      <c r="J206" t="str">
        <f>IF(C206="","",ROUND(C206-((((C206-$D$3)*($E$4-$E$3))/($D$4-$D$3))+$E$3),Worksheet!$N$3))</f>
        <v/>
      </c>
      <c r="K206" t="str">
        <f>IF(D206="","",ROUND(D206-((((D206-$D$3)*($E$4-$E$3))/($D$4-$D$3))+$E$3),Worksheet!$N$3))</f>
        <v/>
      </c>
      <c r="L206" t="str">
        <f>IF(E206="","",ROUND(E206-((((E206-$D$3)*($E$4-$E$3))/($D$4-$D$3))+$E$3),Worksheet!$N$3))</f>
        <v/>
      </c>
      <c r="M206" t="str">
        <f>IF(F206="","",ROUND(F206-((((F206-$D$3)*($E$4-$E$3))/($D$4-$D$3))+$E$3),Worksheet!$N$3))</f>
        <v/>
      </c>
      <c r="N206" t="str">
        <f>IF(G206="","",ROUND(G206-((((G206-$D$3)*($E$4-$E$3))/($D$4-$D$3))+$E$3),Worksheet!$N$3))</f>
        <v/>
      </c>
      <c r="O206" t="str">
        <f>IF(H206="","",ROUND(H206-((((H206-$D$3)*($E$4-$E$3))/($D$4-$D$3))+$E$3),Worksheet!$N$3))</f>
        <v/>
      </c>
    </row>
    <row r="207" spans="3:15" x14ac:dyDescent="0.25">
      <c r="C207" t="str">
        <f>IF(Worksheet!C207&lt;&gt;"",Worksheet!C207,"")</f>
        <v/>
      </c>
      <c r="D207" t="str">
        <f>IF(Worksheet!D207&lt;&gt;"",Worksheet!D207,"")</f>
        <v/>
      </c>
      <c r="E207" t="str">
        <f>IF(Worksheet!E207&lt;&gt;"",Worksheet!E207,"")</f>
        <v/>
      </c>
      <c r="F207" t="str">
        <f>IF(Worksheet!F207&lt;&gt;"",Worksheet!F207,"")</f>
        <v/>
      </c>
      <c r="G207" t="str">
        <f>IF(Worksheet!G207&lt;&gt;"",Worksheet!G207,"")</f>
        <v/>
      </c>
      <c r="H207" t="str">
        <f>IF(Worksheet!H207&lt;&gt;"",Worksheet!H207,"")</f>
        <v/>
      </c>
      <c r="J207" t="str">
        <f>IF(C207="","",ROUND(C207-((((C207-$D$3)*($E$4-$E$3))/($D$4-$D$3))+$E$3),Worksheet!$N$3))</f>
        <v/>
      </c>
      <c r="K207" t="str">
        <f>IF(D207="","",ROUND(D207-((((D207-$D$3)*($E$4-$E$3))/($D$4-$D$3))+$E$3),Worksheet!$N$3))</f>
        <v/>
      </c>
      <c r="L207" t="str">
        <f>IF(E207="","",ROUND(E207-((((E207-$D$3)*($E$4-$E$3))/($D$4-$D$3))+$E$3),Worksheet!$N$3))</f>
        <v/>
      </c>
      <c r="M207" t="str">
        <f>IF(F207="","",ROUND(F207-((((F207-$D$3)*($E$4-$E$3))/($D$4-$D$3))+$E$3),Worksheet!$N$3))</f>
        <v/>
      </c>
      <c r="N207" t="str">
        <f>IF(G207="","",ROUND(G207-((((G207-$D$3)*($E$4-$E$3))/($D$4-$D$3))+$E$3),Worksheet!$N$3))</f>
        <v/>
      </c>
      <c r="O207" t="str">
        <f>IF(H207="","",ROUND(H207-((((H207-$D$3)*($E$4-$E$3))/($D$4-$D$3))+$E$3),Worksheet!$N$3))</f>
        <v/>
      </c>
    </row>
    <row r="208" spans="3:15" x14ac:dyDescent="0.25">
      <c r="C208" t="str">
        <f>IF(Worksheet!C208&lt;&gt;"",Worksheet!C208,"")</f>
        <v/>
      </c>
      <c r="D208" t="str">
        <f>IF(Worksheet!D208&lt;&gt;"",Worksheet!D208,"")</f>
        <v/>
      </c>
      <c r="E208" t="str">
        <f>IF(Worksheet!E208&lt;&gt;"",Worksheet!E208,"")</f>
        <v/>
      </c>
      <c r="F208" t="str">
        <f>IF(Worksheet!F208&lt;&gt;"",Worksheet!F208,"")</f>
        <v/>
      </c>
      <c r="G208" t="str">
        <f>IF(Worksheet!G208&lt;&gt;"",Worksheet!G208,"")</f>
        <v/>
      </c>
      <c r="H208" t="str">
        <f>IF(Worksheet!H208&lt;&gt;"",Worksheet!H208,"")</f>
        <v/>
      </c>
      <c r="J208" t="str">
        <f>IF(C208="","",ROUND(C208-((((C208-$D$3)*($E$4-$E$3))/($D$4-$D$3))+$E$3),Worksheet!$N$3))</f>
        <v/>
      </c>
      <c r="K208" t="str">
        <f>IF(D208="","",ROUND(D208-((((D208-$D$3)*($E$4-$E$3))/($D$4-$D$3))+$E$3),Worksheet!$N$3))</f>
        <v/>
      </c>
      <c r="L208" t="str">
        <f>IF(E208="","",ROUND(E208-((((E208-$D$3)*($E$4-$E$3))/($D$4-$D$3))+$E$3),Worksheet!$N$3))</f>
        <v/>
      </c>
      <c r="M208" t="str">
        <f>IF(F208="","",ROUND(F208-((((F208-$D$3)*($E$4-$E$3))/($D$4-$D$3))+$E$3),Worksheet!$N$3))</f>
        <v/>
      </c>
      <c r="N208" t="str">
        <f>IF(G208="","",ROUND(G208-((((G208-$D$3)*($E$4-$E$3))/($D$4-$D$3))+$E$3),Worksheet!$N$3))</f>
        <v/>
      </c>
      <c r="O208" t="str">
        <f>IF(H208="","",ROUND(H208-((((H208-$D$3)*($E$4-$E$3))/($D$4-$D$3))+$E$3),Worksheet!$N$3))</f>
        <v/>
      </c>
    </row>
    <row r="209" spans="3:15" x14ac:dyDescent="0.25">
      <c r="C209" t="str">
        <f>IF(Worksheet!C209&lt;&gt;"",Worksheet!C209,"")</f>
        <v/>
      </c>
      <c r="D209" t="str">
        <f>IF(Worksheet!D209&lt;&gt;"",Worksheet!D209,"")</f>
        <v/>
      </c>
      <c r="E209" t="str">
        <f>IF(Worksheet!E209&lt;&gt;"",Worksheet!E209,"")</f>
        <v/>
      </c>
      <c r="F209" t="str">
        <f>IF(Worksheet!F209&lt;&gt;"",Worksheet!F209,"")</f>
        <v/>
      </c>
      <c r="G209" t="str">
        <f>IF(Worksheet!G209&lt;&gt;"",Worksheet!G209,"")</f>
        <v/>
      </c>
      <c r="H209" t="str">
        <f>IF(Worksheet!H209&lt;&gt;"",Worksheet!H209,"")</f>
        <v/>
      </c>
      <c r="J209" t="str">
        <f>IF(C209="","",ROUND(C209-((((C209-$D$3)*($E$4-$E$3))/($D$4-$D$3))+$E$3),Worksheet!$N$3))</f>
        <v/>
      </c>
      <c r="K209" t="str">
        <f>IF(D209="","",ROUND(D209-((((D209-$D$3)*($E$4-$E$3))/($D$4-$D$3))+$E$3),Worksheet!$N$3))</f>
        <v/>
      </c>
      <c r="L209" t="str">
        <f>IF(E209="","",ROUND(E209-((((E209-$D$3)*($E$4-$E$3))/($D$4-$D$3))+$E$3),Worksheet!$N$3))</f>
        <v/>
      </c>
      <c r="M209" t="str">
        <f>IF(F209="","",ROUND(F209-((((F209-$D$3)*($E$4-$E$3))/($D$4-$D$3))+$E$3),Worksheet!$N$3))</f>
        <v/>
      </c>
      <c r="N209" t="str">
        <f>IF(G209="","",ROUND(G209-((((G209-$D$3)*($E$4-$E$3))/($D$4-$D$3))+$E$3),Worksheet!$N$3))</f>
        <v/>
      </c>
      <c r="O209" t="str">
        <f>IF(H209="","",ROUND(H209-((((H209-$D$3)*($E$4-$E$3))/($D$4-$D$3))+$E$3),Worksheet!$N$3))</f>
        <v/>
      </c>
    </row>
    <row r="210" spans="3:15" x14ac:dyDescent="0.25">
      <c r="C210" t="str">
        <f>IF(Worksheet!C210&lt;&gt;"",Worksheet!C210,"")</f>
        <v/>
      </c>
      <c r="D210" t="str">
        <f>IF(Worksheet!D210&lt;&gt;"",Worksheet!D210,"")</f>
        <v/>
      </c>
      <c r="E210" t="str">
        <f>IF(Worksheet!E210&lt;&gt;"",Worksheet!E210,"")</f>
        <v/>
      </c>
      <c r="F210" t="str">
        <f>IF(Worksheet!F210&lt;&gt;"",Worksheet!F210,"")</f>
        <v/>
      </c>
      <c r="G210" t="str">
        <f>IF(Worksheet!G210&lt;&gt;"",Worksheet!G210,"")</f>
        <v/>
      </c>
      <c r="H210" t="str">
        <f>IF(Worksheet!H210&lt;&gt;"",Worksheet!H210,"")</f>
        <v/>
      </c>
      <c r="J210" t="str">
        <f>IF(C210="","",ROUND(C210-((((C210-$D$3)*($E$4-$E$3))/($D$4-$D$3))+$E$3),Worksheet!$N$3))</f>
        <v/>
      </c>
      <c r="K210" t="str">
        <f>IF(D210="","",ROUND(D210-((((D210-$D$3)*($E$4-$E$3))/($D$4-$D$3))+$E$3),Worksheet!$N$3))</f>
        <v/>
      </c>
      <c r="L210" t="str">
        <f>IF(E210="","",ROUND(E210-((((E210-$D$3)*($E$4-$E$3))/($D$4-$D$3))+$E$3),Worksheet!$N$3))</f>
        <v/>
      </c>
      <c r="M210" t="str">
        <f>IF(F210="","",ROUND(F210-((((F210-$D$3)*($E$4-$E$3))/($D$4-$D$3))+$E$3),Worksheet!$N$3))</f>
        <v/>
      </c>
      <c r="N210" t="str">
        <f>IF(G210="","",ROUND(G210-((((G210-$D$3)*($E$4-$E$3))/($D$4-$D$3))+$E$3),Worksheet!$N$3))</f>
        <v/>
      </c>
      <c r="O210" t="str">
        <f>IF(H210="","",ROUND(H210-((((H210-$D$3)*($E$4-$E$3))/($D$4-$D$3))+$E$3),Worksheet!$N$3))</f>
        <v/>
      </c>
    </row>
    <row r="211" spans="3:15" x14ac:dyDescent="0.25">
      <c r="C211" t="str">
        <f>IF(Worksheet!C211&lt;&gt;"",Worksheet!C211,"")</f>
        <v/>
      </c>
      <c r="D211" t="str">
        <f>IF(Worksheet!D211&lt;&gt;"",Worksheet!D211,"")</f>
        <v/>
      </c>
      <c r="E211" t="str">
        <f>IF(Worksheet!E211&lt;&gt;"",Worksheet!E211,"")</f>
        <v/>
      </c>
      <c r="F211" t="str">
        <f>IF(Worksheet!F211&lt;&gt;"",Worksheet!F211,"")</f>
        <v/>
      </c>
      <c r="G211" t="str">
        <f>IF(Worksheet!G211&lt;&gt;"",Worksheet!G211,"")</f>
        <v/>
      </c>
      <c r="H211" t="str">
        <f>IF(Worksheet!H211&lt;&gt;"",Worksheet!H211,"")</f>
        <v/>
      </c>
      <c r="J211" t="str">
        <f>IF(C211="","",ROUND(C211-((((C211-$D$3)*($E$4-$E$3))/($D$4-$D$3))+$E$3),Worksheet!$N$3))</f>
        <v/>
      </c>
      <c r="K211" t="str">
        <f>IF(D211="","",ROUND(D211-((((D211-$D$3)*($E$4-$E$3))/($D$4-$D$3))+$E$3),Worksheet!$N$3))</f>
        <v/>
      </c>
      <c r="L211" t="str">
        <f>IF(E211="","",ROUND(E211-((((E211-$D$3)*($E$4-$E$3))/($D$4-$D$3))+$E$3),Worksheet!$N$3))</f>
        <v/>
      </c>
      <c r="M211" t="str">
        <f>IF(F211="","",ROUND(F211-((((F211-$D$3)*($E$4-$E$3))/($D$4-$D$3))+$E$3),Worksheet!$N$3))</f>
        <v/>
      </c>
      <c r="N211" t="str">
        <f>IF(G211="","",ROUND(G211-((((G211-$D$3)*($E$4-$E$3))/($D$4-$D$3))+$E$3),Worksheet!$N$3))</f>
        <v/>
      </c>
      <c r="O211" t="str">
        <f>IF(H211="","",ROUND(H211-((((H211-$D$3)*($E$4-$E$3))/($D$4-$D$3))+$E$3),Worksheet!$N$3))</f>
        <v/>
      </c>
    </row>
    <row r="212" spans="3:15" x14ac:dyDescent="0.25">
      <c r="C212" t="str">
        <f>IF(Worksheet!C212&lt;&gt;"",Worksheet!C212,"")</f>
        <v/>
      </c>
      <c r="D212" t="str">
        <f>IF(Worksheet!D212&lt;&gt;"",Worksheet!D212,"")</f>
        <v/>
      </c>
      <c r="E212" t="str">
        <f>IF(Worksheet!E212&lt;&gt;"",Worksheet!E212,"")</f>
        <v/>
      </c>
      <c r="F212" t="str">
        <f>IF(Worksheet!F212&lt;&gt;"",Worksheet!F212,"")</f>
        <v/>
      </c>
      <c r="G212" t="str">
        <f>IF(Worksheet!G212&lt;&gt;"",Worksheet!G212,"")</f>
        <v/>
      </c>
      <c r="H212" t="str">
        <f>IF(Worksheet!H212&lt;&gt;"",Worksheet!H212,"")</f>
        <v/>
      </c>
      <c r="J212" t="str">
        <f>IF(C212="","",ROUND(C212-((((C212-$D$3)*($E$4-$E$3))/($D$4-$D$3))+$E$3),Worksheet!$N$3))</f>
        <v/>
      </c>
      <c r="K212" t="str">
        <f>IF(D212="","",ROUND(D212-((((D212-$D$3)*($E$4-$E$3))/($D$4-$D$3))+$E$3),Worksheet!$N$3))</f>
        <v/>
      </c>
      <c r="L212" t="str">
        <f>IF(E212="","",ROUND(E212-((((E212-$D$3)*($E$4-$E$3))/($D$4-$D$3))+$E$3),Worksheet!$N$3))</f>
        <v/>
      </c>
      <c r="M212" t="str">
        <f>IF(F212="","",ROUND(F212-((((F212-$D$3)*($E$4-$E$3))/($D$4-$D$3))+$E$3),Worksheet!$N$3))</f>
        <v/>
      </c>
      <c r="N212" t="str">
        <f>IF(G212="","",ROUND(G212-((((G212-$D$3)*($E$4-$E$3))/($D$4-$D$3))+$E$3),Worksheet!$N$3))</f>
        <v/>
      </c>
      <c r="O212" t="str">
        <f>IF(H212="","",ROUND(H212-((((H212-$D$3)*($E$4-$E$3))/($D$4-$D$3))+$E$3),Worksheet!$N$3))</f>
        <v/>
      </c>
    </row>
    <row r="213" spans="3:15" x14ac:dyDescent="0.25">
      <c r="C213" t="str">
        <f>IF(Worksheet!C213&lt;&gt;"",Worksheet!C213,"")</f>
        <v/>
      </c>
      <c r="D213" t="str">
        <f>IF(Worksheet!D213&lt;&gt;"",Worksheet!D213,"")</f>
        <v/>
      </c>
      <c r="E213" t="str">
        <f>IF(Worksheet!E213&lt;&gt;"",Worksheet!E213,"")</f>
        <v/>
      </c>
      <c r="F213" t="str">
        <f>IF(Worksheet!F213&lt;&gt;"",Worksheet!F213,"")</f>
        <v/>
      </c>
      <c r="G213" t="str">
        <f>IF(Worksheet!G213&lt;&gt;"",Worksheet!G213,"")</f>
        <v/>
      </c>
      <c r="H213" t="str">
        <f>IF(Worksheet!H213&lt;&gt;"",Worksheet!H213,"")</f>
        <v/>
      </c>
      <c r="J213" t="str">
        <f>IF(C213="","",ROUND(C213-((((C213-$D$3)*($E$4-$E$3))/($D$4-$D$3))+$E$3),Worksheet!$N$3))</f>
        <v/>
      </c>
      <c r="K213" t="str">
        <f>IF(D213="","",ROUND(D213-((((D213-$D$3)*($E$4-$E$3))/($D$4-$D$3))+$E$3),Worksheet!$N$3))</f>
        <v/>
      </c>
      <c r="L213" t="str">
        <f>IF(E213="","",ROUND(E213-((((E213-$D$3)*($E$4-$E$3))/($D$4-$D$3))+$E$3),Worksheet!$N$3))</f>
        <v/>
      </c>
      <c r="M213" t="str">
        <f>IF(F213="","",ROUND(F213-((((F213-$D$3)*($E$4-$E$3))/($D$4-$D$3))+$E$3),Worksheet!$N$3))</f>
        <v/>
      </c>
      <c r="N213" t="str">
        <f>IF(G213="","",ROUND(G213-((((G213-$D$3)*($E$4-$E$3))/($D$4-$D$3))+$E$3),Worksheet!$N$3))</f>
        <v/>
      </c>
      <c r="O213" t="str">
        <f>IF(H213="","",ROUND(H213-((((H213-$D$3)*($E$4-$E$3))/($D$4-$D$3))+$E$3),Worksheet!$N$3))</f>
        <v/>
      </c>
    </row>
    <row r="214" spans="3:15" x14ac:dyDescent="0.25">
      <c r="C214" t="str">
        <f>IF(Worksheet!C214&lt;&gt;"",Worksheet!C214,"")</f>
        <v/>
      </c>
      <c r="D214" t="str">
        <f>IF(Worksheet!D214&lt;&gt;"",Worksheet!D214,"")</f>
        <v/>
      </c>
      <c r="E214" t="str">
        <f>IF(Worksheet!E214&lt;&gt;"",Worksheet!E214,"")</f>
        <v/>
      </c>
      <c r="F214" t="str">
        <f>IF(Worksheet!F214&lt;&gt;"",Worksheet!F214,"")</f>
        <v/>
      </c>
      <c r="G214" t="str">
        <f>IF(Worksheet!G214&lt;&gt;"",Worksheet!G214,"")</f>
        <v/>
      </c>
      <c r="H214" t="str">
        <f>IF(Worksheet!H214&lt;&gt;"",Worksheet!H214,"")</f>
        <v/>
      </c>
      <c r="J214" t="str">
        <f>IF(C214="","",ROUND(C214-((((C214-$D$3)*($E$4-$E$3))/($D$4-$D$3))+$E$3),Worksheet!$N$3))</f>
        <v/>
      </c>
      <c r="K214" t="str">
        <f>IF(D214="","",ROUND(D214-((((D214-$D$3)*($E$4-$E$3))/($D$4-$D$3))+$E$3),Worksheet!$N$3))</f>
        <v/>
      </c>
      <c r="L214" t="str">
        <f>IF(E214="","",ROUND(E214-((((E214-$D$3)*($E$4-$E$3))/($D$4-$D$3))+$E$3),Worksheet!$N$3))</f>
        <v/>
      </c>
      <c r="M214" t="str">
        <f>IF(F214="","",ROUND(F214-((((F214-$D$3)*($E$4-$E$3))/($D$4-$D$3))+$E$3),Worksheet!$N$3))</f>
        <v/>
      </c>
      <c r="N214" t="str">
        <f>IF(G214="","",ROUND(G214-((((G214-$D$3)*($E$4-$E$3))/($D$4-$D$3))+$E$3),Worksheet!$N$3))</f>
        <v/>
      </c>
      <c r="O214" t="str">
        <f>IF(H214="","",ROUND(H214-((((H214-$D$3)*($E$4-$E$3))/($D$4-$D$3))+$E$3),Worksheet!$N$3))</f>
        <v/>
      </c>
    </row>
    <row r="215" spans="3:15" x14ac:dyDescent="0.25">
      <c r="C215" t="str">
        <f>IF(Worksheet!C215&lt;&gt;"",Worksheet!C215,"")</f>
        <v/>
      </c>
      <c r="D215" t="str">
        <f>IF(Worksheet!D215&lt;&gt;"",Worksheet!D215,"")</f>
        <v/>
      </c>
      <c r="E215" t="str">
        <f>IF(Worksheet!E215&lt;&gt;"",Worksheet!E215,"")</f>
        <v/>
      </c>
      <c r="F215" t="str">
        <f>IF(Worksheet!F215&lt;&gt;"",Worksheet!F215,"")</f>
        <v/>
      </c>
      <c r="G215" t="str">
        <f>IF(Worksheet!G215&lt;&gt;"",Worksheet!G215,"")</f>
        <v/>
      </c>
      <c r="H215" t="str">
        <f>IF(Worksheet!H215&lt;&gt;"",Worksheet!H215,"")</f>
        <v/>
      </c>
      <c r="J215" t="str">
        <f>IF(C215="","",ROUND(C215-((((C215-$D$3)*($E$4-$E$3))/($D$4-$D$3))+$E$3),Worksheet!$N$3))</f>
        <v/>
      </c>
      <c r="K215" t="str">
        <f>IF(D215="","",ROUND(D215-((((D215-$D$3)*($E$4-$E$3))/($D$4-$D$3))+$E$3),Worksheet!$N$3))</f>
        <v/>
      </c>
      <c r="L215" t="str">
        <f>IF(E215="","",ROUND(E215-((((E215-$D$3)*($E$4-$E$3))/($D$4-$D$3))+$E$3),Worksheet!$N$3))</f>
        <v/>
      </c>
      <c r="M215" t="str">
        <f>IF(F215="","",ROUND(F215-((((F215-$D$3)*($E$4-$E$3))/($D$4-$D$3))+$E$3),Worksheet!$N$3))</f>
        <v/>
      </c>
      <c r="N215" t="str">
        <f>IF(G215="","",ROUND(G215-((((G215-$D$3)*($E$4-$E$3))/($D$4-$D$3))+$E$3),Worksheet!$N$3))</f>
        <v/>
      </c>
      <c r="O215" t="str">
        <f>IF(H215="","",ROUND(H215-((((H215-$D$3)*($E$4-$E$3))/($D$4-$D$3))+$E$3),Worksheet!$N$3))</f>
        <v/>
      </c>
    </row>
    <row r="216" spans="3:15" x14ac:dyDescent="0.25">
      <c r="C216" t="str">
        <f>IF(Worksheet!C216&lt;&gt;"",Worksheet!C216,"")</f>
        <v/>
      </c>
      <c r="D216" t="str">
        <f>IF(Worksheet!D216&lt;&gt;"",Worksheet!D216,"")</f>
        <v/>
      </c>
      <c r="E216" t="str">
        <f>IF(Worksheet!E216&lt;&gt;"",Worksheet!E216,"")</f>
        <v/>
      </c>
      <c r="F216" t="str">
        <f>IF(Worksheet!F216&lt;&gt;"",Worksheet!F216,"")</f>
        <v/>
      </c>
      <c r="G216" t="str">
        <f>IF(Worksheet!G216&lt;&gt;"",Worksheet!G216,"")</f>
        <v/>
      </c>
      <c r="H216" t="str">
        <f>IF(Worksheet!H216&lt;&gt;"",Worksheet!H216,"")</f>
        <v/>
      </c>
      <c r="J216" t="str">
        <f>IF(C216="","",ROUND(C216-((((C216-$D$3)*($E$4-$E$3))/($D$4-$D$3))+$E$3),Worksheet!$N$3))</f>
        <v/>
      </c>
      <c r="K216" t="str">
        <f>IF(D216="","",ROUND(D216-((((D216-$D$3)*($E$4-$E$3))/($D$4-$D$3))+$E$3),Worksheet!$N$3))</f>
        <v/>
      </c>
      <c r="L216" t="str">
        <f>IF(E216="","",ROUND(E216-((((E216-$D$3)*($E$4-$E$3))/($D$4-$D$3))+$E$3),Worksheet!$N$3))</f>
        <v/>
      </c>
      <c r="M216" t="str">
        <f>IF(F216="","",ROUND(F216-((((F216-$D$3)*($E$4-$E$3))/($D$4-$D$3))+$E$3),Worksheet!$N$3))</f>
        <v/>
      </c>
      <c r="N216" t="str">
        <f>IF(G216="","",ROUND(G216-((((G216-$D$3)*($E$4-$E$3))/($D$4-$D$3))+$E$3),Worksheet!$N$3))</f>
        <v/>
      </c>
      <c r="O216" t="str">
        <f>IF(H216="","",ROUND(H216-((((H216-$D$3)*($E$4-$E$3))/($D$4-$D$3))+$E$3),Worksheet!$N$3))</f>
        <v/>
      </c>
    </row>
    <row r="217" spans="3:15" x14ac:dyDescent="0.25">
      <c r="C217" t="str">
        <f>IF(Worksheet!C217&lt;&gt;"",Worksheet!C217,"")</f>
        <v/>
      </c>
      <c r="D217" t="str">
        <f>IF(Worksheet!D217&lt;&gt;"",Worksheet!D217,"")</f>
        <v/>
      </c>
      <c r="E217" t="str">
        <f>IF(Worksheet!E217&lt;&gt;"",Worksheet!E217,"")</f>
        <v/>
      </c>
      <c r="F217" t="str">
        <f>IF(Worksheet!F217&lt;&gt;"",Worksheet!F217,"")</f>
        <v/>
      </c>
      <c r="G217" t="str">
        <f>IF(Worksheet!G217&lt;&gt;"",Worksheet!G217,"")</f>
        <v/>
      </c>
      <c r="H217" t="str">
        <f>IF(Worksheet!H217&lt;&gt;"",Worksheet!H217,"")</f>
        <v/>
      </c>
      <c r="J217" t="str">
        <f>IF(C217="","",ROUND(C217-((((C217-$D$3)*($E$4-$E$3))/($D$4-$D$3))+$E$3),Worksheet!$N$3))</f>
        <v/>
      </c>
      <c r="K217" t="str">
        <f>IF(D217="","",ROUND(D217-((((D217-$D$3)*($E$4-$E$3))/($D$4-$D$3))+$E$3),Worksheet!$N$3))</f>
        <v/>
      </c>
      <c r="L217" t="str">
        <f>IF(E217="","",ROUND(E217-((((E217-$D$3)*($E$4-$E$3))/($D$4-$D$3))+$E$3),Worksheet!$N$3))</f>
        <v/>
      </c>
      <c r="M217" t="str">
        <f>IF(F217="","",ROUND(F217-((((F217-$D$3)*($E$4-$E$3))/($D$4-$D$3))+$E$3),Worksheet!$N$3))</f>
        <v/>
      </c>
      <c r="N217" t="str">
        <f>IF(G217="","",ROUND(G217-((((G217-$D$3)*($E$4-$E$3))/($D$4-$D$3))+$E$3),Worksheet!$N$3))</f>
        <v/>
      </c>
      <c r="O217" t="str">
        <f>IF(H217="","",ROUND(H217-((((H217-$D$3)*($E$4-$E$3))/($D$4-$D$3))+$E$3),Worksheet!$N$3))</f>
        <v/>
      </c>
    </row>
    <row r="218" spans="3:15" x14ac:dyDescent="0.25">
      <c r="C218" t="str">
        <f>IF(Worksheet!C218&lt;&gt;"",Worksheet!C218,"")</f>
        <v/>
      </c>
      <c r="D218" t="str">
        <f>IF(Worksheet!D218&lt;&gt;"",Worksheet!D218,"")</f>
        <v/>
      </c>
      <c r="E218" t="str">
        <f>IF(Worksheet!E218&lt;&gt;"",Worksheet!E218,"")</f>
        <v/>
      </c>
      <c r="F218" t="str">
        <f>IF(Worksheet!F218&lt;&gt;"",Worksheet!F218,"")</f>
        <v/>
      </c>
      <c r="G218" t="str">
        <f>IF(Worksheet!G218&lt;&gt;"",Worksheet!G218,"")</f>
        <v/>
      </c>
      <c r="H218" t="str">
        <f>IF(Worksheet!H218&lt;&gt;"",Worksheet!H218,"")</f>
        <v/>
      </c>
      <c r="J218" t="str">
        <f>IF(C218="","",ROUND(C218-((((C218-$D$3)*($E$4-$E$3))/($D$4-$D$3))+$E$3),Worksheet!$N$3))</f>
        <v/>
      </c>
      <c r="K218" t="str">
        <f>IF(D218="","",ROUND(D218-((((D218-$D$3)*($E$4-$E$3))/($D$4-$D$3))+$E$3),Worksheet!$N$3))</f>
        <v/>
      </c>
      <c r="L218" t="str">
        <f>IF(E218="","",ROUND(E218-((((E218-$D$3)*($E$4-$E$3))/($D$4-$D$3))+$E$3),Worksheet!$N$3))</f>
        <v/>
      </c>
      <c r="M218" t="str">
        <f>IF(F218="","",ROUND(F218-((((F218-$D$3)*($E$4-$E$3))/($D$4-$D$3))+$E$3),Worksheet!$N$3))</f>
        <v/>
      </c>
      <c r="N218" t="str">
        <f>IF(G218="","",ROUND(G218-((((G218-$D$3)*($E$4-$E$3))/($D$4-$D$3))+$E$3),Worksheet!$N$3))</f>
        <v/>
      </c>
      <c r="O218" t="str">
        <f>IF(H218="","",ROUND(H218-((((H218-$D$3)*($E$4-$E$3))/($D$4-$D$3))+$E$3),Worksheet!$N$3))</f>
        <v/>
      </c>
    </row>
    <row r="219" spans="3:15" x14ac:dyDescent="0.25">
      <c r="C219" t="str">
        <f>IF(Worksheet!C219&lt;&gt;"",Worksheet!C219,"")</f>
        <v/>
      </c>
      <c r="D219" t="str">
        <f>IF(Worksheet!D219&lt;&gt;"",Worksheet!D219,"")</f>
        <v/>
      </c>
      <c r="E219" t="str">
        <f>IF(Worksheet!E219&lt;&gt;"",Worksheet!E219,"")</f>
        <v/>
      </c>
      <c r="F219" t="str">
        <f>IF(Worksheet!F219&lt;&gt;"",Worksheet!F219,"")</f>
        <v/>
      </c>
      <c r="G219" t="str">
        <f>IF(Worksheet!G219&lt;&gt;"",Worksheet!G219,"")</f>
        <v/>
      </c>
      <c r="H219" t="str">
        <f>IF(Worksheet!H219&lt;&gt;"",Worksheet!H219,"")</f>
        <v/>
      </c>
      <c r="J219" t="str">
        <f>IF(C219="","",ROUND(C219-((((C219-$D$3)*($E$4-$E$3))/($D$4-$D$3))+$E$3),Worksheet!$N$3))</f>
        <v/>
      </c>
      <c r="K219" t="str">
        <f>IF(D219="","",ROUND(D219-((((D219-$D$3)*($E$4-$E$3))/($D$4-$D$3))+$E$3),Worksheet!$N$3))</f>
        <v/>
      </c>
      <c r="L219" t="str">
        <f>IF(E219="","",ROUND(E219-((((E219-$D$3)*($E$4-$E$3))/($D$4-$D$3))+$E$3),Worksheet!$N$3))</f>
        <v/>
      </c>
      <c r="M219" t="str">
        <f>IF(F219="","",ROUND(F219-((((F219-$D$3)*($E$4-$E$3))/($D$4-$D$3))+$E$3),Worksheet!$N$3))</f>
        <v/>
      </c>
      <c r="N219" t="str">
        <f>IF(G219="","",ROUND(G219-((((G219-$D$3)*($E$4-$E$3))/($D$4-$D$3))+$E$3),Worksheet!$N$3))</f>
        <v/>
      </c>
      <c r="O219" t="str">
        <f>IF(H219="","",ROUND(H219-((((H219-$D$3)*($E$4-$E$3))/($D$4-$D$3))+$E$3),Worksheet!$N$3))</f>
        <v/>
      </c>
    </row>
    <row r="220" spans="3:15" x14ac:dyDescent="0.25">
      <c r="C220" t="str">
        <f>IF(Worksheet!C220&lt;&gt;"",Worksheet!C220,"")</f>
        <v/>
      </c>
      <c r="D220" t="str">
        <f>IF(Worksheet!D220&lt;&gt;"",Worksheet!D220,"")</f>
        <v/>
      </c>
      <c r="E220" t="str">
        <f>IF(Worksheet!E220&lt;&gt;"",Worksheet!E220,"")</f>
        <v/>
      </c>
      <c r="F220" t="str">
        <f>IF(Worksheet!F220&lt;&gt;"",Worksheet!F220,"")</f>
        <v/>
      </c>
      <c r="G220" t="str">
        <f>IF(Worksheet!G220&lt;&gt;"",Worksheet!G220,"")</f>
        <v/>
      </c>
      <c r="H220" t="str">
        <f>IF(Worksheet!H220&lt;&gt;"",Worksheet!H220,"")</f>
        <v/>
      </c>
      <c r="J220" t="str">
        <f>IF(C220="","",ROUND(C220-((((C220-$D$3)*($E$4-$E$3))/($D$4-$D$3))+$E$3),Worksheet!$N$3))</f>
        <v/>
      </c>
      <c r="K220" t="str">
        <f>IF(D220="","",ROUND(D220-((((D220-$D$3)*($E$4-$E$3))/($D$4-$D$3))+$E$3),Worksheet!$N$3))</f>
        <v/>
      </c>
      <c r="L220" t="str">
        <f>IF(E220="","",ROUND(E220-((((E220-$D$3)*($E$4-$E$3))/($D$4-$D$3))+$E$3),Worksheet!$N$3))</f>
        <v/>
      </c>
      <c r="M220" t="str">
        <f>IF(F220="","",ROUND(F220-((((F220-$D$3)*($E$4-$E$3))/($D$4-$D$3))+$E$3),Worksheet!$N$3))</f>
        <v/>
      </c>
      <c r="N220" t="str">
        <f>IF(G220="","",ROUND(G220-((((G220-$D$3)*($E$4-$E$3))/($D$4-$D$3))+$E$3),Worksheet!$N$3))</f>
        <v/>
      </c>
      <c r="O220" t="str">
        <f>IF(H220="","",ROUND(H220-((((H220-$D$3)*($E$4-$E$3))/($D$4-$D$3))+$E$3),Worksheet!$N$3))</f>
        <v/>
      </c>
    </row>
    <row r="221" spans="3:15" x14ac:dyDescent="0.25">
      <c r="C221" t="str">
        <f>IF(Worksheet!C221&lt;&gt;"",Worksheet!C221,"")</f>
        <v/>
      </c>
      <c r="D221" t="str">
        <f>IF(Worksheet!D221&lt;&gt;"",Worksheet!D221,"")</f>
        <v/>
      </c>
      <c r="E221" t="str">
        <f>IF(Worksheet!E221&lt;&gt;"",Worksheet!E221,"")</f>
        <v/>
      </c>
      <c r="F221" t="str">
        <f>IF(Worksheet!F221&lt;&gt;"",Worksheet!F221,"")</f>
        <v/>
      </c>
      <c r="G221" t="str">
        <f>IF(Worksheet!G221&lt;&gt;"",Worksheet!G221,"")</f>
        <v/>
      </c>
      <c r="H221" t="str">
        <f>IF(Worksheet!H221&lt;&gt;"",Worksheet!H221,"")</f>
        <v/>
      </c>
      <c r="J221" t="str">
        <f>IF(C221="","",ROUND(C221-((((C221-$D$3)*($E$4-$E$3))/($D$4-$D$3))+$E$3),Worksheet!$N$3))</f>
        <v/>
      </c>
      <c r="K221" t="str">
        <f>IF(D221="","",ROUND(D221-((((D221-$D$3)*($E$4-$E$3))/($D$4-$D$3))+$E$3),Worksheet!$N$3))</f>
        <v/>
      </c>
      <c r="L221" t="str">
        <f>IF(E221="","",ROUND(E221-((((E221-$D$3)*($E$4-$E$3))/($D$4-$D$3))+$E$3),Worksheet!$N$3))</f>
        <v/>
      </c>
      <c r="M221" t="str">
        <f>IF(F221="","",ROUND(F221-((((F221-$D$3)*($E$4-$E$3))/($D$4-$D$3))+$E$3),Worksheet!$N$3))</f>
        <v/>
      </c>
      <c r="N221" t="str">
        <f>IF(G221="","",ROUND(G221-((((G221-$D$3)*($E$4-$E$3))/($D$4-$D$3))+$E$3),Worksheet!$N$3))</f>
        <v/>
      </c>
      <c r="O221" t="str">
        <f>IF(H221="","",ROUND(H221-((((H221-$D$3)*($E$4-$E$3))/($D$4-$D$3))+$E$3),Worksheet!$N$3))</f>
        <v/>
      </c>
    </row>
    <row r="222" spans="3:15" x14ac:dyDescent="0.25">
      <c r="C222" t="str">
        <f>IF(Worksheet!C222&lt;&gt;"",Worksheet!C222,"")</f>
        <v/>
      </c>
      <c r="D222" t="str">
        <f>IF(Worksheet!D222&lt;&gt;"",Worksheet!D222,"")</f>
        <v/>
      </c>
      <c r="E222" t="str">
        <f>IF(Worksheet!E222&lt;&gt;"",Worksheet!E222,"")</f>
        <v/>
      </c>
      <c r="F222" t="str">
        <f>IF(Worksheet!F222&lt;&gt;"",Worksheet!F222,"")</f>
        <v/>
      </c>
      <c r="G222" t="str">
        <f>IF(Worksheet!G222&lt;&gt;"",Worksheet!G222,"")</f>
        <v/>
      </c>
      <c r="H222" t="str">
        <f>IF(Worksheet!H222&lt;&gt;"",Worksheet!H222,"")</f>
        <v/>
      </c>
      <c r="J222" t="str">
        <f>IF(C222="","",ROUND(C222-((((C222-$D$3)*($E$4-$E$3))/($D$4-$D$3))+$E$3),Worksheet!$N$3))</f>
        <v/>
      </c>
      <c r="K222" t="str">
        <f>IF(D222="","",ROUND(D222-((((D222-$D$3)*($E$4-$E$3))/($D$4-$D$3))+$E$3),Worksheet!$N$3))</f>
        <v/>
      </c>
      <c r="L222" t="str">
        <f>IF(E222="","",ROUND(E222-((((E222-$D$3)*($E$4-$E$3))/($D$4-$D$3))+$E$3),Worksheet!$N$3))</f>
        <v/>
      </c>
      <c r="M222" t="str">
        <f>IF(F222="","",ROUND(F222-((((F222-$D$3)*($E$4-$E$3))/($D$4-$D$3))+$E$3),Worksheet!$N$3))</f>
        <v/>
      </c>
      <c r="N222" t="str">
        <f>IF(G222="","",ROUND(G222-((((G222-$D$3)*($E$4-$E$3))/($D$4-$D$3))+$E$3),Worksheet!$N$3))</f>
        <v/>
      </c>
      <c r="O222" t="str">
        <f>IF(H222="","",ROUND(H222-((((H222-$D$3)*($E$4-$E$3))/($D$4-$D$3))+$E$3),Worksheet!$N$3))</f>
        <v/>
      </c>
    </row>
    <row r="223" spans="3:15" x14ac:dyDescent="0.25">
      <c r="C223" t="str">
        <f>IF(Worksheet!C223&lt;&gt;"",Worksheet!C223,"")</f>
        <v/>
      </c>
      <c r="D223" t="str">
        <f>IF(Worksheet!D223&lt;&gt;"",Worksheet!D223,"")</f>
        <v/>
      </c>
      <c r="E223" t="str">
        <f>IF(Worksheet!E223&lt;&gt;"",Worksheet!E223,"")</f>
        <v/>
      </c>
      <c r="F223" t="str">
        <f>IF(Worksheet!F223&lt;&gt;"",Worksheet!F223,"")</f>
        <v/>
      </c>
      <c r="G223" t="str">
        <f>IF(Worksheet!G223&lt;&gt;"",Worksheet!G223,"")</f>
        <v/>
      </c>
      <c r="H223" t="str">
        <f>IF(Worksheet!H223&lt;&gt;"",Worksheet!H223,"")</f>
        <v/>
      </c>
      <c r="J223" t="str">
        <f>IF(C223="","",ROUND(C223-((((C223-$D$3)*($E$4-$E$3))/($D$4-$D$3))+$E$3),Worksheet!$N$3))</f>
        <v/>
      </c>
      <c r="K223" t="str">
        <f>IF(D223="","",ROUND(D223-((((D223-$D$3)*($E$4-$E$3))/($D$4-$D$3))+$E$3),Worksheet!$N$3))</f>
        <v/>
      </c>
      <c r="L223" t="str">
        <f>IF(E223="","",ROUND(E223-((((E223-$D$3)*($E$4-$E$3))/($D$4-$D$3))+$E$3),Worksheet!$N$3))</f>
        <v/>
      </c>
      <c r="M223" t="str">
        <f>IF(F223="","",ROUND(F223-((((F223-$D$3)*($E$4-$E$3))/($D$4-$D$3))+$E$3),Worksheet!$N$3))</f>
        <v/>
      </c>
      <c r="N223" t="str">
        <f>IF(G223="","",ROUND(G223-((((G223-$D$3)*($E$4-$E$3))/($D$4-$D$3))+$E$3),Worksheet!$N$3))</f>
        <v/>
      </c>
      <c r="O223" t="str">
        <f>IF(H223="","",ROUND(H223-((((H223-$D$3)*($E$4-$E$3))/($D$4-$D$3))+$E$3),Worksheet!$N$3))</f>
        <v/>
      </c>
    </row>
    <row r="224" spans="3:15" x14ac:dyDescent="0.25">
      <c r="C224" t="str">
        <f>IF(Worksheet!C224&lt;&gt;"",Worksheet!C224,"")</f>
        <v/>
      </c>
      <c r="D224" t="str">
        <f>IF(Worksheet!D224&lt;&gt;"",Worksheet!D224,"")</f>
        <v/>
      </c>
      <c r="E224" t="str">
        <f>IF(Worksheet!E224&lt;&gt;"",Worksheet!E224,"")</f>
        <v/>
      </c>
      <c r="F224" t="str">
        <f>IF(Worksheet!F224&lt;&gt;"",Worksheet!F224,"")</f>
        <v/>
      </c>
      <c r="G224" t="str">
        <f>IF(Worksheet!G224&lt;&gt;"",Worksheet!G224,"")</f>
        <v/>
      </c>
      <c r="H224" t="str">
        <f>IF(Worksheet!H224&lt;&gt;"",Worksheet!H224,"")</f>
        <v/>
      </c>
      <c r="J224" t="str">
        <f>IF(C224="","",ROUND(C224-((((C224-$D$3)*($E$4-$E$3))/($D$4-$D$3))+$E$3),Worksheet!$N$3))</f>
        <v/>
      </c>
      <c r="K224" t="str">
        <f>IF(D224="","",ROUND(D224-((((D224-$D$3)*($E$4-$E$3))/($D$4-$D$3))+$E$3),Worksheet!$N$3))</f>
        <v/>
      </c>
      <c r="L224" t="str">
        <f>IF(E224="","",ROUND(E224-((((E224-$D$3)*($E$4-$E$3))/($D$4-$D$3))+$E$3),Worksheet!$N$3))</f>
        <v/>
      </c>
      <c r="M224" t="str">
        <f>IF(F224="","",ROUND(F224-((((F224-$D$3)*($E$4-$E$3))/($D$4-$D$3))+$E$3),Worksheet!$N$3))</f>
        <v/>
      </c>
      <c r="N224" t="str">
        <f>IF(G224="","",ROUND(G224-((((G224-$D$3)*($E$4-$E$3))/($D$4-$D$3))+$E$3),Worksheet!$N$3))</f>
        <v/>
      </c>
      <c r="O224" t="str">
        <f>IF(H224="","",ROUND(H224-((((H224-$D$3)*($E$4-$E$3))/($D$4-$D$3))+$E$3),Worksheet!$N$3))</f>
        <v/>
      </c>
    </row>
    <row r="225" spans="3:15" x14ac:dyDescent="0.25">
      <c r="C225" t="str">
        <f>IF(Worksheet!C225&lt;&gt;"",Worksheet!C225,"")</f>
        <v/>
      </c>
      <c r="D225" t="str">
        <f>IF(Worksheet!D225&lt;&gt;"",Worksheet!D225,"")</f>
        <v/>
      </c>
      <c r="E225" t="str">
        <f>IF(Worksheet!E225&lt;&gt;"",Worksheet!E225,"")</f>
        <v/>
      </c>
      <c r="F225" t="str">
        <f>IF(Worksheet!F225&lt;&gt;"",Worksheet!F225,"")</f>
        <v/>
      </c>
      <c r="G225" t="str">
        <f>IF(Worksheet!G225&lt;&gt;"",Worksheet!G225,"")</f>
        <v/>
      </c>
      <c r="H225" t="str">
        <f>IF(Worksheet!H225&lt;&gt;"",Worksheet!H225,"")</f>
        <v/>
      </c>
      <c r="J225" t="str">
        <f>IF(C225="","",ROUND(C225-((((C225-$D$3)*($E$4-$E$3))/($D$4-$D$3))+$E$3),Worksheet!$N$3))</f>
        <v/>
      </c>
      <c r="K225" t="str">
        <f>IF(D225="","",ROUND(D225-((((D225-$D$3)*($E$4-$E$3))/($D$4-$D$3))+$E$3),Worksheet!$N$3))</f>
        <v/>
      </c>
      <c r="L225" t="str">
        <f>IF(E225="","",ROUND(E225-((((E225-$D$3)*($E$4-$E$3))/($D$4-$D$3))+$E$3),Worksheet!$N$3))</f>
        <v/>
      </c>
      <c r="M225" t="str">
        <f>IF(F225="","",ROUND(F225-((((F225-$D$3)*($E$4-$E$3))/($D$4-$D$3))+$E$3),Worksheet!$N$3))</f>
        <v/>
      </c>
      <c r="N225" t="str">
        <f>IF(G225="","",ROUND(G225-((((G225-$D$3)*($E$4-$E$3))/($D$4-$D$3))+$E$3),Worksheet!$N$3))</f>
        <v/>
      </c>
      <c r="O225" t="str">
        <f>IF(H225="","",ROUND(H225-((((H225-$D$3)*($E$4-$E$3))/($D$4-$D$3))+$E$3),Worksheet!$N$3))</f>
        <v/>
      </c>
    </row>
    <row r="226" spans="3:15" x14ac:dyDescent="0.25">
      <c r="C226" t="str">
        <f>IF(Worksheet!C226&lt;&gt;"",Worksheet!C226,"")</f>
        <v/>
      </c>
      <c r="D226" t="str">
        <f>IF(Worksheet!D226&lt;&gt;"",Worksheet!D226,"")</f>
        <v/>
      </c>
      <c r="E226" t="str">
        <f>IF(Worksheet!E226&lt;&gt;"",Worksheet!E226,"")</f>
        <v/>
      </c>
      <c r="F226" t="str">
        <f>IF(Worksheet!F226&lt;&gt;"",Worksheet!F226,"")</f>
        <v/>
      </c>
      <c r="G226" t="str">
        <f>IF(Worksheet!G226&lt;&gt;"",Worksheet!G226,"")</f>
        <v/>
      </c>
      <c r="H226" t="str">
        <f>IF(Worksheet!H226&lt;&gt;"",Worksheet!H226,"")</f>
        <v/>
      </c>
      <c r="J226" t="str">
        <f>IF(C226="","",ROUND(C226-((((C226-$D$3)*($E$4-$E$3))/($D$4-$D$3))+$E$3),Worksheet!$N$3))</f>
        <v/>
      </c>
      <c r="K226" t="str">
        <f>IF(D226="","",ROUND(D226-((((D226-$D$3)*($E$4-$E$3))/($D$4-$D$3))+$E$3),Worksheet!$N$3))</f>
        <v/>
      </c>
      <c r="L226" t="str">
        <f>IF(E226="","",ROUND(E226-((((E226-$D$3)*($E$4-$E$3))/($D$4-$D$3))+$E$3),Worksheet!$N$3))</f>
        <v/>
      </c>
      <c r="M226" t="str">
        <f>IF(F226="","",ROUND(F226-((((F226-$D$3)*($E$4-$E$3))/($D$4-$D$3))+$E$3),Worksheet!$N$3))</f>
        <v/>
      </c>
      <c r="N226" t="str">
        <f>IF(G226="","",ROUND(G226-((((G226-$D$3)*($E$4-$E$3))/($D$4-$D$3))+$E$3),Worksheet!$N$3))</f>
        <v/>
      </c>
      <c r="O226" t="str">
        <f>IF(H226="","",ROUND(H226-((((H226-$D$3)*($E$4-$E$3))/($D$4-$D$3))+$E$3),Worksheet!$N$3))</f>
        <v/>
      </c>
    </row>
    <row r="227" spans="3:15" x14ac:dyDescent="0.25">
      <c r="C227" t="str">
        <f>IF(Worksheet!C227&lt;&gt;"",Worksheet!C227,"")</f>
        <v/>
      </c>
      <c r="D227" t="str">
        <f>IF(Worksheet!D227&lt;&gt;"",Worksheet!D227,"")</f>
        <v/>
      </c>
      <c r="E227" t="str">
        <f>IF(Worksheet!E227&lt;&gt;"",Worksheet!E227,"")</f>
        <v/>
      </c>
      <c r="F227" t="str">
        <f>IF(Worksheet!F227&lt;&gt;"",Worksheet!F227,"")</f>
        <v/>
      </c>
      <c r="G227" t="str">
        <f>IF(Worksheet!G227&lt;&gt;"",Worksheet!G227,"")</f>
        <v/>
      </c>
      <c r="H227" t="str">
        <f>IF(Worksheet!H227&lt;&gt;"",Worksheet!H227,"")</f>
        <v/>
      </c>
      <c r="J227" t="str">
        <f>IF(C227="","",ROUND(C227-((((C227-$D$3)*($E$4-$E$3))/($D$4-$D$3))+$E$3),Worksheet!$N$3))</f>
        <v/>
      </c>
      <c r="K227" t="str">
        <f>IF(D227="","",ROUND(D227-((((D227-$D$3)*($E$4-$E$3))/($D$4-$D$3))+$E$3),Worksheet!$N$3))</f>
        <v/>
      </c>
      <c r="L227" t="str">
        <f>IF(E227="","",ROUND(E227-((((E227-$D$3)*($E$4-$E$3))/($D$4-$D$3))+$E$3),Worksheet!$N$3))</f>
        <v/>
      </c>
      <c r="M227" t="str">
        <f>IF(F227="","",ROUND(F227-((((F227-$D$3)*($E$4-$E$3))/($D$4-$D$3))+$E$3),Worksheet!$N$3))</f>
        <v/>
      </c>
      <c r="N227" t="str">
        <f>IF(G227="","",ROUND(G227-((((G227-$D$3)*($E$4-$E$3))/($D$4-$D$3))+$E$3),Worksheet!$N$3))</f>
        <v/>
      </c>
      <c r="O227" t="str">
        <f>IF(H227="","",ROUND(H227-((((H227-$D$3)*($E$4-$E$3))/($D$4-$D$3))+$E$3),Worksheet!$N$3))</f>
        <v/>
      </c>
    </row>
    <row r="228" spans="3:15" x14ac:dyDescent="0.25">
      <c r="C228" t="str">
        <f>IF(Worksheet!C228&lt;&gt;"",Worksheet!C228,"")</f>
        <v/>
      </c>
      <c r="D228" t="str">
        <f>IF(Worksheet!D228&lt;&gt;"",Worksheet!D228,"")</f>
        <v/>
      </c>
      <c r="E228" t="str">
        <f>IF(Worksheet!E228&lt;&gt;"",Worksheet!E228,"")</f>
        <v/>
      </c>
      <c r="F228" t="str">
        <f>IF(Worksheet!F228&lt;&gt;"",Worksheet!F228,"")</f>
        <v/>
      </c>
      <c r="G228" t="str">
        <f>IF(Worksheet!G228&lt;&gt;"",Worksheet!G228,"")</f>
        <v/>
      </c>
      <c r="H228" t="str">
        <f>IF(Worksheet!H228&lt;&gt;"",Worksheet!H228,"")</f>
        <v/>
      </c>
      <c r="J228" t="str">
        <f>IF(C228="","",ROUND(C228-((((C228-$D$3)*($E$4-$E$3))/($D$4-$D$3))+$E$3),Worksheet!$N$3))</f>
        <v/>
      </c>
      <c r="K228" t="str">
        <f>IF(D228="","",ROUND(D228-((((D228-$D$3)*($E$4-$E$3))/($D$4-$D$3))+$E$3),Worksheet!$N$3))</f>
        <v/>
      </c>
      <c r="L228" t="str">
        <f>IF(E228="","",ROUND(E228-((((E228-$D$3)*($E$4-$E$3))/($D$4-$D$3))+$E$3),Worksheet!$N$3))</f>
        <v/>
      </c>
      <c r="M228" t="str">
        <f>IF(F228="","",ROUND(F228-((((F228-$D$3)*($E$4-$E$3))/($D$4-$D$3))+$E$3),Worksheet!$N$3))</f>
        <v/>
      </c>
      <c r="N228" t="str">
        <f>IF(G228="","",ROUND(G228-((((G228-$D$3)*($E$4-$E$3))/($D$4-$D$3))+$E$3),Worksheet!$N$3))</f>
        <v/>
      </c>
      <c r="O228" t="str">
        <f>IF(H228="","",ROUND(H228-((((H228-$D$3)*($E$4-$E$3))/($D$4-$D$3))+$E$3),Worksheet!$N$3))</f>
        <v/>
      </c>
    </row>
    <row r="229" spans="3:15" x14ac:dyDescent="0.25">
      <c r="C229" t="str">
        <f>IF(Worksheet!C229&lt;&gt;"",Worksheet!C229,"")</f>
        <v/>
      </c>
      <c r="D229" t="str">
        <f>IF(Worksheet!D229&lt;&gt;"",Worksheet!D229,"")</f>
        <v/>
      </c>
      <c r="E229" t="str">
        <f>IF(Worksheet!E229&lt;&gt;"",Worksheet!E229,"")</f>
        <v/>
      </c>
      <c r="F229" t="str">
        <f>IF(Worksheet!F229&lt;&gt;"",Worksheet!F229,"")</f>
        <v/>
      </c>
      <c r="G229" t="str">
        <f>IF(Worksheet!G229&lt;&gt;"",Worksheet!G229,"")</f>
        <v/>
      </c>
      <c r="H229" t="str">
        <f>IF(Worksheet!H229&lt;&gt;"",Worksheet!H229,"")</f>
        <v/>
      </c>
      <c r="J229" t="str">
        <f>IF(C229="","",ROUND(C229-((((C229-$D$3)*($E$4-$E$3))/($D$4-$D$3))+$E$3),Worksheet!$N$3))</f>
        <v/>
      </c>
      <c r="K229" t="str">
        <f>IF(D229="","",ROUND(D229-((((D229-$D$3)*($E$4-$E$3))/($D$4-$D$3))+$E$3),Worksheet!$N$3))</f>
        <v/>
      </c>
      <c r="L229" t="str">
        <f>IF(E229="","",ROUND(E229-((((E229-$D$3)*($E$4-$E$3))/($D$4-$D$3))+$E$3),Worksheet!$N$3))</f>
        <v/>
      </c>
      <c r="M229" t="str">
        <f>IF(F229="","",ROUND(F229-((((F229-$D$3)*($E$4-$E$3))/($D$4-$D$3))+$E$3),Worksheet!$N$3))</f>
        <v/>
      </c>
      <c r="N229" t="str">
        <f>IF(G229="","",ROUND(G229-((((G229-$D$3)*($E$4-$E$3))/($D$4-$D$3))+$E$3),Worksheet!$N$3))</f>
        <v/>
      </c>
      <c r="O229" t="str">
        <f>IF(H229="","",ROUND(H229-((((H229-$D$3)*($E$4-$E$3))/($D$4-$D$3))+$E$3),Worksheet!$N$3))</f>
        <v/>
      </c>
    </row>
    <row r="230" spans="3:15" x14ac:dyDescent="0.25">
      <c r="C230" t="str">
        <f>IF(Worksheet!C230&lt;&gt;"",Worksheet!C230,"")</f>
        <v/>
      </c>
      <c r="D230" t="str">
        <f>IF(Worksheet!D230&lt;&gt;"",Worksheet!D230,"")</f>
        <v/>
      </c>
      <c r="E230" t="str">
        <f>IF(Worksheet!E230&lt;&gt;"",Worksheet!E230,"")</f>
        <v/>
      </c>
      <c r="F230" t="str">
        <f>IF(Worksheet!F230&lt;&gt;"",Worksheet!F230,"")</f>
        <v/>
      </c>
      <c r="G230" t="str">
        <f>IF(Worksheet!G230&lt;&gt;"",Worksheet!G230,"")</f>
        <v/>
      </c>
      <c r="H230" t="str">
        <f>IF(Worksheet!H230&lt;&gt;"",Worksheet!H230,"")</f>
        <v/>
      </c>
      <c r="J230" t="str">
        <f>IF(C230="","",ROUND(C230-((((C230-$D$3)*($E$4-$E$3))/($D$4-$D$3))+$E$3),Worksheet!$N$3))</f>
        <v/>
      </c>
      <c r="K230" t="str">
        <f>IF(D230="","",ROUND(D230-((((D230-$D$3)*($E$4-$E$3))/($D$4-$D$3))+$E$3),Worksheet!$N$3))</f>
        <v/>
      </c>
      <c r="L230" t="str">
        <f>IF(E230="","",ROUND(E230-((((E230-$D$3)*($E$4-$E$3))/($D$4-$D$3))+$E$3),Worksheet!$N$3))</f>
        <v/>
      </c>
      <c r="M230" t="str">
        <f>IF(F230="","",ROUND(F230-((((F230-$D$3)*($E$4-$E$3))/($D$4-$D$3))+$E$3),Worksheet!$N$3))</f>
        <v/>
      </c>
      <c r="N230" t="str">
        <f>IF(G230="","",ROUND(G230-((((G230-$D$3)*($E$4-$E$3))/($D$4-$D$3))+$E$3),Worksheet!$N$3))</f>
        <v/>
      </c>
      <c r="O230" t="str">
        <f>IF(H230="","",ROUND(H230-((((H230-$D$3)*($E$4-$E$3))/($D$4-$D$3))+$E$3),Worksheet!$N$3))</f>
        <v/>
      </c>
    </row>
    <row r="231" spans="3:15" x14ac:dyDescent="0.25">
      <c r="C231" t="str">
        <f>IF(Worksheet!C231&lt;&gt;"",Worksheet!C231,"")</f>
        <v/>
      </c>
      <c r="D231" t="str">
        <f>IF(Worksheet!D231&lt;&gt;"",Worksheet!D231,"")</f>
        <v/>
      </c>
      <c r="E231" t="str">
        <f>IF(Worksheet!E231&lt;&gt;"",Worksheet!E231,"")</f>
        <v/>
      </c>
      <c r="F231" t="str">
        <f>IF(Worksheet!F231&lt;&gt;"",Worksheet!F231,"")</f>
        <v/>
      </c>
      <c r="G231" t="str">
        <f>IF(Worksheet!G231&lt;&gt;"",Worksheet!G231,"")</f>
        <v/>
      </c>
      <c r="H231" t="str">
        <f>IF(Worksheet!H231&lt;&gt;"",Worksheet!H231,"")</f>
        <v/>
      </c>
      <c r="J231" t="str">
        <f>IF(C231="","",ROUND(C231-((((C231-$D$3)*($E$4-$E$3))/($D$4-$D$3))+$E$3),Worksheet!$N$3))</f>
        <v/>
      </c>
      <c r="K231" t="str">
        <f>IF(D231="","",ROUND(D231-((((D231-$D$3)*($E$4-$E$3))/($D$4-$D$3))+$E$3),Worksheet!$N$3))</f>
        <v/>
      </c>
      <c r="L231" t="str">
        <f>IF(E231="","",ROUND(E231-((((E231-$D$3)*($E$4-$E$3))/($D$4-$D$3))+$E$3),Worksheet!$N$3))</f>
        <v/>
      </c>
      <c r="M231" t="str">
        <f>IF(F231="","",ROUND(F231-((((F231-$D$3)*($E$4-$E$3))/($D$4-$D$3))+$E$3),Worksheet!$N$3))</f>
        <v/>
      </c>
      <c r="N231" t="str">
        <f>IF(G231="","",ROUND(G231-((((G231-$D$3)*($E$4-$E$3))/($D$4-$D$3))+$E$3),Worksheet!$N$3))</f>
        <v/>
      </c>
      <c r="O231" t="str">
        <f>IF(H231="","",ROUND(H231-((((H231-$D$3)*($E$4-$E$3))/($D$4-$D$3))+$E$3),Worksheet!$N$3))</f>
        <v/>
      </c>
    </row>
    <row r="232" spans="3:15" x14ac:dyDescent="0.25">
      <c r="C232" t="str">
        <f>IF(Worksheet!C232&lt;&gt;"",Worksheet!C232,"")</f>
        <v/>
      </c>
      <c r="D232" t="str">
        <f>IF(Worksheet!D232&lt;&gt;"",Worksheet!D232,"")</f>
        <v/>
      </c>
      <c r="E232" t="str">
        <f>IF(Worksheet!E232&lt;&gt;"",Worksheet!E232,"")</f>
        <v/>
      </c>
      <c r="F232" t="str">
        <f>IF(Worksheet!F232&lt;&gt;"",Worksheet!F232,"")</f>
        <v/>
      </c>
      <c r="G232" t="str">
        <f>IF(Worksheet!G232&lt;&gt;"",Worksheet!G232,"")</f>
        <v/>
      </c>
      <c r="H232" t="str">
        <f>IF(Worksheet!H232&lt;&gt;"",Worksheet!H232,"")</f>
        <v/>
      </c>
      <c r="J232" t="str">
        <f>IF(C232="","",ROUND(C232-((((C232-$D$3)*($E$4-$E$3))/($D$4-$D$3))+$E$3),Worksheet!$N$3))</f>
        <v/>
      </c>
      <c r="K232" t="str">
        <f>IF(D232="","",ROUND(D232-((((D232-$D$3)*($E$4-$E$3))/($D$4-$D$3))+$E$3),Worksheet!$N$3))</f>
        <v/>
      </c>
      <c r="L232" t="str">
        <f>IF(E232="","",ROUND(E232-((((E232-$D$3)*($E$4-$E$3))/($D$4-$D$3))+$E$3),Worksheet!$N$3))</f>
        <v/>
      </c>
      <c r="M232" t="str">
        <f>IF(F232="","",ROUND(F232-((((F232-$D$3)*($E$4-$E$3))/($D$4-$D$3))+$E$3),Worksheet!$N$3))</f>
        <v/>
      </c>
      <c r="N232" t="str">
        <f>IF(G232="","",ROUND(G232-((((G232-$D$3)*($E$4-$E$3))/($D$4-$D$3))+$E$3),Worksheet!$N$3))</f>
        <v/>
      </c>
      <c r="O232" t="str">
        <f>IF(H232="","",ROUND(H232-((((H232-$D$3)*($E$4-$E$3))/($D$4-$D$3))+$E$3),Worksheet!$N$3))</f>
        <v/>
      </c>
    </row>
    <row r="233" spans="3:15" x14ac:dyDescent="0.25">
      <c r="C233" t="str">
        <f>IF(Worksheet!C233&lt;&gt;"",Worksheet!C233,"")</f>
        <v/>
      </c>
      <c r="D233" t="str">
        <f>IF(Worksheet!D233&lt;&gt;"",Worksheet!D233,"")</f>
        <v/>
      </c>
      <c r="E233" t="str">
        <f>IF(Worksheet!E233&lt;&gt;"",Worksheet!E233,"")</f>
        <v/>
      </c>
      <c r="F233" t="str">
        <f>IF(Worksheet!F233&lt;&gt;"",Worksheet!F233,"")</f>
        <v/>
      </c>
      <c r="G233" t="str">
        <f>IF(Worksheet!G233&lt;&gt;"",Worksheet!G233,"")</f>
        <v/>
      </c>
      <c r="H233" t="str">
        <f>IF(Worksheet!H233&lt;&gt;"",Worksheet!H233,"")</f>
        <v/>
      </c>
      <c r="J233" t="str">
        <f>IF(C233="","",ROUND(C233-((((C233-$D$3)*($E$4-$E$3))/($D$4-$D$3))+$E$3),Worksheet!$N$3))</f>
        <v/>
      </c>
      <c r="K233" t="str">
        <f>IF(D233="","",ROUND(D233-((((D233-$D$3)*($E$4-$E$3))/($D$4-$D$3))+$E$3),Worksheet!$N$3))</f>
        <v/>
      </c>
      <c r="L233" t="str">
        <f>IF(E233="","",ROUND(E233-((((E233-$D$3)*($E$4-$E$3))/($D$4-$D$3))+$E$3),Worksheet!$N$3))</f>
        <v/>
      </c>
      <c r="M233" t="str">
        <f>IF(F233="","",ROUND(F233-((((F233-$D$3)*($E$4-$E$3))/($D$4-$D$3))+$E$3),Worksheet!$N$3))</f>
        <v/>
      </c>
      <c r="N233" t="str">
        <f>IF(G233="","",ROUND(G233-((((G233-$D$3)*($E$4-$E$3))/($D$4-$D$3))+$E$3),Worksheet!$N$3))</f>
        <v/>
      </c>
      <c r="O233" t="str">
        <f>IF(H233="","",ROUND(H233-((((H233-$D$3)*($E$4-$E$3))/($D$4-$D$3))+$E$3),Worksheet!$N$3))</f>
        <v/>
      </c>
    </row>
    <row r="234" spans="3:15" x14ac:dyDescent="0.25">
      <c r="C234" t="str">
        <f>IF(Worksheet!C234&lt;&gt;"",Worksheet!C234,"")</f>
        <v/>
      </c>
      <c r="D234" t="str">
        <f>IF(Worksheet!D234&lt;&gt;"",Worksheet!D234,"")</f>
        <v/>
      </c>
      <c r="E234" t="str">
        <f>IF(Worksheet!E234&lt;&gt;"",Worksheet!E234,"")</f>
        <v/>
      </c>
      <c r="F234" t="str">
        <f>IF(Worksheet!F234&lt;&gt;"",Worksheet!F234,"")</f>
        <v/>
      </c>
      <c r="G234" t="str">
        <f>IF(Worksheet!G234&lt;&gt;"",Worksheet!G234,"")</f>
        <v/>
      </c>
      <c r="H234" t="str">
        <f>IF(Worksheet!H234&lt;&gt;"",Worksheet!H234,"")</f>
        <v/>
      </c>
      <c r="J234" t="str">
        <f>IF(C234="","",ROUND(C234-((((C234-$D$3)*($E$4-$E$3))/($D$4-$D$3))+$E$3),Worksheet!$N$3))</f>
        <v/>
      </c>
      <c r="K234" t="str">
        <f>IF(D234="","",ROUND(D234-((((D234-$D$3)*($E$4-$E$3))/($D$4-$D$3))+$E$3),Worksheet!$N$3))</f>
        <v/>
      </c>
      <c r="L234" t="str">
        <f>IF(E234="","",ROUND(E234-((((E234-$D$3)*($E$4-$E$3))/($D$4-$D$3))+$E$3),Worksheet!$N$3))</f>
        <v/>
      </c>
      <c r="M234" t="str">
        <f>IF(F234="","",ROUND(F234-((((F234-$D$3)*($E$4-$E$3))/($D$4-$D$3))+$E$3),Worksheet!$N$3))</f>
        <v/>
      </c>
      <c r="N234" t="str">
        <f>IF(G234="","",ROUND(G234-((((G234-$D$3)*($E$4-$E$3))/($D$4-$D$3))+$E$3),Worksheet!$N$3))</f>
        <v/>
      </c>
      <c r="O234" t="str">
        <f>IF(H234="","",ROUND(H234-((((H234-$D$3)*($E$4-$E$3))/($D$4-$D$3))+$E$3),Worksheet!$N$3))</f>
        <v/>
      </c>
    </row>
    <row r="235" spans="3:15" x14ac:dyDescent="0.25">
      <c r="C235" t="str">
        <f>IF(Worksheet!C235&lt;&gt;"",Worksheet!C235,"")</f>
        <v/>
      </c>
      <c r="D235" t="str">
        <f>IF(Worksheet!D235&lt;&gt;"",Worksheet!D235,"")</f>
        <v/>
      </c>
      <c r="E235" t="str">
        <f>IF(Worksheet!E235&lt;&gt;"",Worksheet!E235,"")</f>
        <v/>
      </c>
      <c r="F235" t="str">
        <f>IF(Worksheet!F235&lt;&gt;"",Worksheet!F235,"")</f>
        <v/>
      </c>
      <c r="G235" t="str">
        <f>IF(Worksheet!G235&lt;&gt;"",Worksheet!G235,"")</f>
        <v/>
      </c>
      <c r="H235" t="str">
        <f>IF(Worksheet!H235&lt;&gt;"",Worksheet!H235,"")</f>
        <v/>
      </c>
      <c r="J235" t="str">
        <f>IF(C235="","",ROUND(C235-((((C235-$D$3)*($E$4-$E$3))/($D$4-$D$3))+$E$3),Worksheet!$N$3))</f>
        <v/>
      </c>
      <c r="K235" t="str">
        <f>IF(D235="","",ROUND(D235-((((D235-$D$3)*($E$4-$E$3))/($D$4-$D$3))+$E$3),Worksheet!$N$3))</f>
        <v/>
      </c>
      <c r="L235" t="str">
        <f>IF(E235="","",ROUND(E235-((((E235-$D$3)*($E$4-$E$3))/($D$4-$D$3))+$E$3),Worksheet!$N$3))</f>
        <v/>
      </c>
      <c r="M235" t="str">
        <f>IF(F235="","",ROUND(F235-((((F235-$D$3)*($E$4-$E$3))/($D$4-$D$3))+$E$3),Worksheet!$N$3))</f>
        <v/>
      </c>
      <c r="N235" t="str">
        <f>IF(G235="","",ROUND(G235-((((G235-$D$3)*($E$4-$E$3))/($D$4-$D$3))+$E$3),Worksheet!$N$3))</f>
        <v/>
      </c>
      <c r="O235" t="str">
        <f>IF(H235="","",ROUND(H235-((((H235-$D$3)*($E$4-$E$3))/($D$4-$D$3))+$E$3),Worksheet!$N$3))</f>
        <v/>
      </c>
    </row>
    <row r="236" spans="3:15" x14ac:dyDescent="0.25">
      <c r="C236" t="str">
        <f>IF(Worksheet!C236&lt;&gt;"",Worksheet!C236,"")</f>
        <v/>
      </c>
      <c r="D236" t="str">
        <f>IF(Worksheet!D236&lt;&gt;"",Worksheet!D236,"")</f>
        <v/>
      </c>
      <c r="E236" t="str">
        <f>IF(Worksheet!E236&lt;&gt;"",Worksheet!E236,"")</f>
        <v/>
      </c>
      <c r="F236" t="str">
        <f>IF(Worksheet!F236&lt;&gt;"",Worksheet!F236,"")</f>
        <v/>
      </c>
      <c r="G236" t="str">
        <f>IF(Worksheet!G236&lt;&gt;"",Worksheet!G236,"")</f>
        <v/>
      </c>
      <c r="H236" t="str">
        <f>IF(Worksheet!H236&lt;&gt;"",Worksheet!H236,"")</f>
        <v/>
      </c>
      <c r="J236" t="str">
        <f>IF(C236="","",ROUND(C236-((((C236-$D$3)*($E$4-$E$3))/($D$4-$D$3))+$E$3),Worksheet!$N$3))</f>
        <v/>
      </c>
      <c r="K236" t="str">
        <f>IF(D236="","",ROUND(D236-((((D236-$D$3)*($E$4-$E$3))/($D$4-$D$3))+$E$3),Worksheet!$N$3))</f>
        <v/>
      </c>
      <c r="L236" t="str">
        <f>IF(E236="","",ROUND(E236-((((E236-$D$3)*($E$4-$E$3))/($D$4-$D$3))+$E$3),Worksheet!$N$3))</f>
        <v/>
      </c>
      <c r="M236" t="str">
        <f>IF(F236="","",ROUND(F236-((((F236-$D$3)*($E$4-$E$3))/($D$4-$D$3))+$E$3),Worksheet!$N$3))</f>
        <v/>
      </c>
      <c r="N236" t="str">
        <f>IF(G236="","",ROUND(G236-((((G236-$D$3)*($E$4-$E$3))/($D$4-$D$3))+$E$3),Worksheet!$N$3))</f>
        <v/>
      </c>
      <c r="O236" t="str">
        <f>IF(H236="","",ROUND(H236-((((H236-$D$3)*($E$4-$E$3))/($D$4-$D$3))+$E$3),Worksheet!$N$3))</f>
        <v/>
      </c>
    </row>
    <row r="237" spans="3:15" x14ac:dyDescent="0.25">
      <c r="C237" t="str">
        <f>IF(Worksheet!C237&lt;&gt;"",Worksheet!C237,"")</f>
        <v/>
      </c>
      <c r="D237" t="str">
        <f>IF(Worksheet!D237&lt;&gt;"",Worksheet!D237,"")</f>
        <v/>
      </c>
      <c r="E237" t="str">
        <f>IF(Worksheet!E237&lt;&gt;"",Worksheet!E237,"")</f>
        <v/>
      </c>
      <c r="F237" t="str">
        <f>IF(Worksheet!F237&lt;&gt;"",Worksheet!F237,"")</f>
        <v/>
      </c>
      <c r="G237" t="str">
        <f>IF(Worksheet!G237&lt;&gt;"",Worksheet!G237,"")</f>
        <v/>
      </c>
      <c r="H237" t="str">
        <f>IF(Worksheet!H237&lt;&gt;"",Worksheet!H237,"")</f>
        <v/>
      </c>
      <c r="J237" t="str">
        <f>IF(C237="","",ROUND(C237-((((C237-$D$3)*($E$4-$E$3))/($D$4-$D$3))+$E$3),Worksheet!$N$3))</f>
        <v/>
      </c>
      <c r="K237" t="str">
        <f>IF(D237="","",ROUND(D237-((((D237-$D$3)*($E$4-$E$3))/($D$4-$D$3))+$E$3),Worksheet!$N$3))</f>
        <v/>
      </c>
      <c r="L237" t="str">
        <f>IF(E237="","",ROUND(E237-((((E237-$D$3)*($E$4-$E$3))/($D$4-$D$3))+$E$3),Worksheet!$N$3))</f>
        <v/>
      </c>
      <c r="M237" t="str">
        <f>IF(F237="","",ROUND(F237-((((F237-$D$3)*($E$4-$E$3))/($D$4-$D$3))+$E$3),Worksheet!$N$3))</f>
        <v/>
      </c>
      <c r="N237" t="str">
        <f>IF(G237="","",ROUND(G237-((((G237-$D$3)*($E$4-$E$3))/($D$4-$D$3))+$E$3),Worksheet!$N$3))</f>
        <v/>
      </c>
      <c r="O237" t="str">
        <f>IF(H237="","",ROUND(H237-((((H237-$D$3)*($E$4-$E$3))/($D$4-$D$3))+$E$3),Worksheet!$N$3))</f>
        <v/>
      </c>
    </row>
    <row r="238" spans="3:15" x14ac:dyDescent="0.25">
      <c r="C238" t="str">
        <f>IF(Worksheet!C238&lt;&gt;"",Worksheet!C238,"")</f>
        <v/>
      </c>
      <c r="D238" t="str">
        <f>IF(Worksheet!D238&lt;&gt;"",Worksheet!D238,"")</f>
        <v/>
      </c>
      <c r="E238" t="str">
        <f>IF(Worksheet!E238&lt;&gt;"",Worksheet!E238,"")</f>
        <v/>
      </c>
      <c r="F238" t="str">
        <f>IF(Worksheet!F238&lt;&gt;"",Worksheet!F238,"")</f>
        <v/>
      </c>
      <c r="G238" t="str">
        <f>IF(Worksheet!G238&lt;&gt;"",Worksheet!G238,"")</f>
        <v/>
      </c>
      <c r="H238" t="str">
        <f>IF(Worksheet!H238&lt;&gt;"",Worksheet!H238,"")</f>
        <v/>
      </c>
      <c r="J238" t="str">
        <f>IF(C238="","",ROUND(C238-((((C238-$D$3)*($E$4-$E$3))/($D$4-$D$3))+$E$3),Worksheet!$N$3))</f>
        <v/>
      </c>
      <c r="K238" t="str">
        <f>IF(D238="","",ROUND(D238-((((D238-$D$3)*($E$4-$E$3))/($D$4-$D$3))+$E$3),Worksheet!$N$3))</f>
        <v/>
      </c>
      <c r="L238" t="str">
        <f>IF(E238="","",ROUND(E238-((((E238-$D$3)*($E$4-$E$3))/($D$4-$D$3))+$E$3),Worksheet!$N$3))</f>
        <v/>
      </c>
      <c r="M238" t="str">
        <f>IF(F238="","",ROUND(F238-((((F238-$D$3)*($E$4-$E$3))/($D$4-$D$3))+$E$3),Worksheet!$N$3))</f>
        <v/>
      </c>
      <c r="N238" t="str">
        <f>IF(G238="","",ROUND(G238-((((G238-$D$3)*($E$4-$E$3))/($D$4-$D$3))+$E$3),Worksheet!$N$3))</f>
        <v/>
      </c>
      <c r="O238" t="str">
        <f>IF(H238="","",ROUND(H238-((((H238-$D$3)*($E$4-$E$3))/($D$4-$D$3))+$E$3),Worksheet!$N$3))</f>
        <v/>
      </c>
    </row>
    <row r="239" spans="3:15" x14ac:dyDescent="0.25">
      <c r="C239" t="str">
        <f>IF(Worksheet!C239&lt;&gt;"",Worksheet!C239,"")</f>
        <v/>
      </c>
      <c r="D239" t="str">
        <f>IF(Worksheet!D239&lt;&gt;"",Worksheet!D239,"")</f>
        <v/>
      </c>
      <c r="E239" t="str">
        <f>IF(Worksheet!E239&lt;&gt;"",Worksheet!E239,"")</f>
        <v/>
      </c>
      <c r="F239" t="str">
        <f>IF(Worksheet!F239&lt;&gt;"",Worksheet!F239,"")</f>
        <v/>
      </c>
      <c r="G239" t="str">
        <f>IF(Worksheet!G239&lt;&gt;"",Worksheet!G239,"")</f>
        <v/>
      </c>
      <c r="H239" t="str">
        <f>IF(Worksheet!H239&lt;&gt;"",Worksheet!H239,"")</f>
        <v/>
      </c>
      <c r="J239" t="str">
        <f>IF(C239="","",ROUND(C239-((((C239-$D$3)*($E$4-$E$3))/($D$4-$D$3))+$E$3),Worksheet!$N$3))</f>
        <v/>
      </c>
      <c r="K239" t="str">
        <f>IF(D239="","",ROUND(D239-((((D239-$D$3)*($E$4-$E$3))/($D$4-$D$3))+$E$3),Worksheet!$N$3))</f>
        <v/>
      </c>
      <c r="L239" t="str">
        <f>IF(E239="","",ROUND(E239-((((E239-$D$3)*($E$4-$E$3))/($D$4-$D$3))+$E$3),Worksheet!$N$3))</f>
        <v/>
      </c>
      <c r="M239" t="str">
        <f>IF(F239="","",ROUND(F239-((((F239-$D$3)*($E$4-$E$3))/($D$4-$D$3))+$E$3),Worksheet!$N$3))</f>
        <v/>
      </c>
      <c r="N239" t="str">
        <f>IF(G239="","",ROUND(G239-((((G239-$D$3)*($E$4-$E$3))/($D$4-$D$3))+$E$3),Worksheet!$N$3))</f>
        <v/>
      </c>
      <c r="O239" t="str">
        <f>IF(H239="","",ROUND(H239-((((H239-$D$3)*($E$4-$E$3))/($D$4-$D$3))+$E$3),Worksheet!$N$3))</f>
        <v/>
      </c>
    </row>
    <row r="240" spans="3:15" x14ac:dyDescent="0.25">
      <c r="C240" t="str">
        <f>IF(Worksheet!C240&lt;&gt;"",Worksheet!C240,"")</f>
        <v>Indicated Values</v>
      </c>
      <c r="D240" t="str">
        <f>IF(Worksheet!D240&lt;&gt;"",Worksheet!D240,"")</f>
        <v/>
      </c>
      <c r="E240" t="str">
        <f>IF(Worksheet!E240&lt;&gt;"",Worksheet!E240,"")</f>
        <v/>
      </c>
      <c r="F240" t="str">
        <f>IF(Worksheet!F240&lt;&gt;"",Worksheet!F240,"")</f>
        <v/>
      </c>
      <c r="G240" t="str">
        <f>IF(Worksheet!G240&lt;&gt;"",Worksheet!G240,"")</f>
        <v/>
      </c>
      <c r="H240" t="str">
        <f>IF(Worksheet!H240&lt;&gt;"",Worksheet!H240,"")</f>
        <v/>
      </c>
      <c r="J240" t="e">
        <f>IF(C240="","",ROUND(C240-((((C240-$D$3)*($E$4-$E$3))/($D$4-$D$3))+$E$3),Worksheet!$N$3))</f>
        <v>#VALUE!</v>
      </c>
      <c r="K240" t="str">
        <f>IF(D240="","",ROUND(D240-((((D240-$D$3)*($E$4-$E$3))/($D$4-$D$3))+$E$3),Worksheet!$N$3))</f>
        <v/>
      </c>
      <c r="L240" t="str">
        <f>IF(E240="","",ROUND(E240-((((E240-$D$3)*($E$4-$E$3))/($D$4-$D$3))+$E$3),Worksheet!$N$3))</f>
        <v/>
      </c>
      <c r="M240" t="str">
        <f>IF(F240="","",ROUND(F240-((((F240-$D$3)*($E$4-$E$3))/($D$4-$D$3))+$E$3),Worksheet!$N$3))</f>
        <v/>
      </c>
      <c r="N240" t="str">
        <f>IF(G240="","",ROUND(G240-((((G240-$D$3)*($E$4-$E$3))/($D$4-$D$3))+$E$3),Worksheet!$N$3))</f>
        <v/>
      </c>
      <c r="O240" t="str">
        <f>IF(H240="","",ROUND(H240-((((H240-$D$3)*($E$4-$E$3))/($D$4-$D$3))+$E$3),Worksheet!$N$3))</f>
        <v/>
      </c>
    </row>
    <row r="241" spans="3:15" x14ac:dyDescent="0.25">
      <c r="C241" t="str">
        <f>IF(Worksheet!C241&lt;&gt;"",Worksheet!C241,"")</f>
        <v>Front at 0°</v>
      </c>
      <c r="D241" t="str">
        <f>IF(Worksheet!D241&lt;&gt;"",Worksheet!D241,"")</f>
        <v>Center at 0°</v>
      </c>
      <c r="E241" t="str">
        <f>IF(Worksheet!E241&lt;&gt;"",Worksheet!E241,"")</f>
        <v>Back at 0°</v>
      </c>
      <c r="F241" t="str">
        <f>IF(Worksheet!F241&lt;&gt;"",Worksheet!F241,"")</f>
        <v>Back at 90°</v>
      </c>
      <c r="G241" t="str">
        <f>IF(Worksheet!G241&lt;&gt;"",Worksheet!G241,"")</f>
        <v>Center at 90°</v>
      </c>
      <c r="H241" t="str">
        <f>IF(Worksheet!H241&lt;&gt;"",Worksheet!H241,"")</f>
        <v>Front at 90°</v>
      </c>
      <c r="J241" t="e">
        <f>IF(C241="","",ROUND(C241-((((C241-$D$3)*($E$4-$E$3))/($D$4-$D$3))+$E$3),Worksheet!$N$3))</f>
        <v>#VALUE!</v>
      </c>
      <c r="K241" t="e">
        <f>IF(D241="","",ROUND(D241-((((D241-$D$3)*($E$4-$E$3))/($D$4-$D$3))+$E$3),Worksheet!$N$3))</f>
        <v>#VALUE!</v>
      </c>
      <c r="L241" t="e">
        <f>IF(E241="","",ROUND(E241-((((E241-$D$3)*($E$4-$E$3))/($D$4-$D$3))+$E$3),Worksheet!$N$3))</f>
        <v>#VALUE!</v>
      </c>
      <c r="M241" t="e">
        <f>IF(F241="","",ROUND(F241-((((F241-$D$3)*($E$4-$E$3))/($D$4-$D$3))+$E$3),Worksheet!$N$3))</f>
        <v>#VALUE!</v>
      </c>
      <c r="N241" t="e">
        <f>IF(G241="","",ROUND(G241-((((G241-$D$3)*($E$4-$E$3))/($D$4-$D$3))+$E$3),Worksheet!$N$3))</f>
        <v>#VALUE!</v>
      </c>
      <c r="O241" t="e">
        <f>IF(H241="","",ROUND(H241-((((H241-$D$3)*($E$4-$E$3))/($D$4-$D$3))+$E$3),Worksheet!$N$3))</f>
        <v>#VALUE!</v>
      </c>
    </row>
    <row r="242" spans="3:15" x14ac:dyDescent="0.25">
      <c r="C242" t="str">
        <f>IF(Worksheet!C242&lt;&gt;"",Worksheet!C242,"")</f>
        <v/>
      </c>
      <c r="D242" t="str">
        <f>IF(Worksheet!D242&lt;&gt;"",Worksheet!D242,"")</f>
        <v/>
      </c>
      <c r="E242" t="str">
        <f>IF(Worksheet!E242&lt;&gt;"",Worksheet!E242,"")</f>
        <v/>
      </c>
      <c r="F242" t="str">
        <f>IF(Worksheet!F242&lt;&gt;"",Worksheet!F242,"")</f>
        <v/>
      </c>
      <c r="G242" t="str">
        <f>IF(Worksheet!G242&lt;&gt;"",Worksheet!G242,"")</f>
        <v/>
      </c>
      <c r="H242" t="str">
        <f>IF(Worksheet!H242&lt;&gt;"",Worksheet!H242,"")</f>
        <v/>
      </c>
      <c r="J242" t="str">
        <f>IF(C242="","",ROUND(C242-((((C242-$D$3)*($E$4-$E$3))/($D$4-$D$3))+$E$3),Worksheet!$N$3))</f>
        <v/>
      </c>
      <c r="K242" t="str">
        <f>IF(D242="","",ROUND(D242-((((D242-$D$3)*($E$4-$E$3))/($D$4-$D$3))+$E$3),Worksheet!$N$3))</f>
        <v/>
      </c>
      <c r="L242" t="str">
        <f>IF(E242="","",ROUND(E242-((((E242-$D$3)*($E$4-$E$3))/($D$4-$D$3))+$E$3),Worksheet!$N$3))</f>
        <v/>
      </c>
      <c r="M242" t="str">
        <f>IF(F242="","",ROUND(F242-((((F242-$D$3)*($E$4-$E$3))/($D$4-$D$3))+$E$3),Worksheet!$N$3))</f>
        <v/>
      </c>
      <c r="N242" t="str">
        <f>IF(G242="","",ROUND(G242-((((G242-$D$3)*($E$4-$E$3))/($D$4-$D$3))+$E$3),Worksheet!$N$3))</f>
        <v/>
      </c>
      <c r="O242" t="str">
        <f>IF(H242="","",ROUND(H242-((((H242-$D$3)*($E$4-$E$3))/($D$4-$D$3))+$E$3),Worksheet!$N$3))</f>
        <v/>
      </c>
    </row>
    <row r="243" spans="3:15" x14ac:dyDescent="0.25">
      <c r="C243" t="str">
        <f>IF(Worksheet!C243&lt;&gt;"",Worksheet!C243,"")</f>
        <v/>
      </c>
      <c r="D243" t="str">
        <f>IF(Worksheet!D243&lt;&gt;"",Worksheet!D243,"")</f>
        <v/>
      </c>
      <c r="E243" t="str">
        <f>IF(Worksheet!E243&lt;&gt;"",Worksheet!E243,"")</f>
        <v/>
      </c>
      <c r="F243" t="str">
        <f>IF(Worksheet!F243&lt;&gt;"",Worksheet!F243,"")</f>
        <v/>
      </c>
      <c r="G243" t="str">
        <f>IF(Worksheet!G243&lt;&gt;"",Worksheet!G243,"")</f>
        <v/>
      </c>
      <c r="H243" t="str">
        <f>IF(Worksheet!H243&lt;&gt;"",Worksheet!H243,"")</f>
        <v/>
      </c>
      <c r="J243" t="str">
        <f>IF(C243="","",ROUND(C243-((((C243-$D$3)*($E$4-$E$3))/($D$4-$D$3))+$E$3),Worksheet!$N$3))</f>
        <v/>
      </c>
      <c r="K243" t="str">
        <f>IF(D243="","",ROUND(D243-((((D243-$D$3)*($E$4-$E$3))/($D$4-$D$3))+$E$3),Worksheet!$N$3))</f>
        <v/>
      </c>
      <c r="L243" t="str">
        <f>IF(E243="","",ROUND(E243-((((E243-$D$3)*($E$4-$E$3))/($D$4-$D$3))+$E$3),Worksheet!$N$3))</f>
        <v/>
      </c>
      <c r="M243" t="str">
        <f>IF(F243="","",ROUND(F243-((((F243-$D$3)*($E$4-$E$3))/($D$4-$D$3))+$E$3),Worksheet!$N$3))</f>
        <v/>
      </c>
      <c r="N243" t="str">
        <f>IF(G243="","",ROUND(G243-((((G243-$D$3)*($E$4-$E$3))/($D$4-$D$3))+$E$3),Worksheet!$N$3))</f>
        <v/>
      </c>
      <c r="O243" t="str">
        <f>IF(H243="","",ROUND(H243-((((H243-$D$3)*($E$4-$E$3))/($D$4-$D$3))+$E$3),Worksheet!$N$3))</f>
        <v/>
      </c>
    </row>
    <row r="244" spans="3:15" x14ac:dyDescent="0.25">
      <c r="C244" t="str">
        <f>IF(Worksheet!C244&lt;&gt;"",Worksheet!C244,"")</f>
        <v/>
      </c>
      <c r="D244" t="str">
        <f>IF(Worksheet!D244&lt;&gt;"",Worksheet!D244,"")</f>
        <v/>
      </c>
      <c r="E244" t="str">
        <f>IF(Worksheet!E244&lt;&gt;"",Worksheet!E244,"")</f>
        <v/>
      </c>
      <c r="F244" t="str">
        <f>IF(Worksheet!F244&lt;&gt;"",Worksheet!F244,"")</f>
        <v/>
      </c>
      <c r="G244" t="str">
        <f>IF(Worksheet!G244&lt;&gt;"",Worksheet!G244,"")</f>
        <v/>
      </c>
      <c r="H244" t="str">
        <f>IF(Worksheet!H244&lt;&gt;"",Worksheet!H244,"")</f>
        <v/>
      </c>
      <c r="J244" t="str">
        <f>IF(C244="","",ROUND(C244-((((C244-$D$3)*($E$4-$E$3))/($D$4-$D$3))+$E$3),Worksheet!$N$3))</f>
        <v/>
      </c>
      <c r="K244" t="str">
        <f>IF(D244="","",ROUND(D244-((((D244-$D$3)*($E$4-$E$3))/($D$4-$D$3))+$E$3),Worksheet!$N$3))</f>
        <v/>
      </c>
      <c r="L244" t="str">
        <f>IF(E244="","",ROUND(E244-((((E244-$D$3)*($E$4-$E$3))/($D$4-$D$3))+$E$3),Worksheet!$N$3))</f>
        <v/>
      </c>
      <c r="M244" t="str">
        <f>IF(F244="","",ROUND(F244-((((F244-$D$3)*($E$4-$E$3))/($D$4-$D$3))+$E$3),Worksheet!$N$3))</f>
        <v/>
      </c>
      <c r="N244" t="str">
        <f>IF(G244="","",ROUND(G244-((((G244-$D$3)*($E$4-$E$3))/($D$4-$D$3))+$E$3),Worksheet!$N$3))</f>
        <v/>
      </c>
      <c r="O244" t="str">
        <f>IF(H244="","",ROUND(H244-((((H244-$D$3)*($E$4-$E$3))/($D$4-$D$3))+$E$3),Worksheet!$N$3))</f>
        <v/>
      </c>
    </row>
    <row r="245" spans="3:15" x14ac:dyDescent="0.25">
      <c r="C245" t="str">
        <f>IF(Worksheet!C245&lt;&gt;"",Worksheet!C245,"")</f>
        <v/>
      </c>
      <c r="D245" t="str">
        <f>IF(Worksheet!D245&lt;&gt;"",Worksheet!D245,"")</f>
        <v/>
      </c>
      <c r="E245" t="str">
        <f>IF(Worksheet!E245&lt;&gt;"",Worksheet!E245,"")</f>
        <v/>
      </c>
      <c r="F245" t="str">
        <f>IF(Worksheet!F245&lt;&gt;"",Worksheet!F245,"")</f>
        <v/>
      </c>
      <c r="G245" t="str">
        <f>IF(Worksheet!G245&lt;&gt;"",Worksheet!G245,"")</f>
        <v/>
      </c>
      <c r="H245" t="str">
        <f>IF(Worksheet!H245&lt;&gt;"",Worksheet!H245,"")</f>
        <v/>
      </c>
      <c r="J245" t="str">
        <f>IF(C245="","",ROUND(C245-((((C245-$D$3)*($E$4-$E$3))/($D$4-$D$3))+$E$3),Worksheet!$N$3))</f>
        <v/>
      </c>
      <c r="K245" t="str">
        <f>IF(D245="","",ROUND(D245-((((D245-$D$3)*($E$4-$E$3))/($D$4-$D$3))+$E$3),Worksheet!$N$3))</f>
        <v/>
      </c>
      <c r="L245" t="str">
        <f>IF(E245="","",ROUND(E245-((((E245-$D$3)*($E$4-$E$3))/($D$4-$D$3))+$E$3),Worksheet!$N$3))</f>
        <v/>
      </c>
      <c r="M245" t="str">
        <f>IF(F245="","",ROUND(F245-((((F245-$D$3)*($E$4-$E$3))/($D$4-$D$3))+$E$3),Worksheet!$N$3))</f>
        <v/>
      </c>
      <c r="N245" t="str">
        <f>IF(G245="","",ROUND(G245-((((G245-$D$3)*($E$4-$E$3))/($D$4-$D$3))+$E$3),Worksheet!$N$3))</f>
        <v/>
      </c>
      <c r="O245" t="str">
        <f>IF(H245="","",ROUND(H245-((((H245-$D$3)*($E$4-$E$3))/($D$4-$D$3))+$E$3),Worksheet!$N$3))</f>
        <v/>
      </c>
    </row>
    <row r="246" spans="3:15" x14ac:dyDescent="0.25">
      <c r="C246" t="str">
        <f>IF(Worksheet!C246&lt;&gt;"",Worksheet!C246,"")</f>
        <v/>
      </c>
      <c r="D246" t="str">
        <f>IF(Worksheet!D246&lt;&gt;"",Worksheet!D246,"")</f>
        <v/>
      </c>
      <c r="E246" t="str">
        <f>IF(Worksheet!E246&lt;&gt;"",Worksheet!E246,"")</f>
        <v/>
      </c>
      <c r="F246" t="str">
        <f>IF(Worksheet!F246&lt;&gt;"",Worksheet!F246,"")</f>
        <v/>
      </c>
      <c r="G246" t="str">
        <f>IF(Worksheet!G246&lt;&gt;"",Worksheet!G246,"")</f>
        <v/>
      </c>
      <c r="H246" t="str">
        <f>IF(Worksheet!H246&lt;&gt;"",Worksheet!H246,"")</f>
        <v/>
      </c>
      <c r="J246" t="str">
        <f>IF(C246="","",ROUND(C246-((((C246-$D$3)*($E$4-$E$3))/($D$4-$D$3))+$E$3),Worksheet!$N$3))</f>
        <v/>
      </c>
      <c r="K246" t="str">
        <f>IF(D246="","",ROUND(D246-((((D246-$D$3)*($E$4-$E$3))/($D$4-$D$3))+$E$3),Worksheet!$N$3))</f>
        <v/>
      </c>
      <c r="L246" t="str">
        <f>IF(E246="","",ROUND(E246-((((E246-$D$3)*($E$4-$E$3))/($D$4-$D$3))+$E$3),Worksheet!$N$3))</f>
        <v/>
      </c>
      <c r="M246" t="str">
        <f>IF(F246="","",ROUND(F246-((((F246-$D$3)*($E$4-$E$3))/($D$4-$D$3))+$E$3),Worksheet!$N$3))</f>
        <v/>
      </c>
      <c r="N246" t="str">
        <f>IF(G246="","",ROUND(G246-((((G246-$D$3)*($E$4-$E$3))/($D$4-$D$3))+$E$3),Worksheet!$N$3))</f>
        <v/>
      </c>
      <c r="O246" t="str">
        <f>IF(H246="","",ROUND(H246-((((H246-$D$3)*($E$4-$E$3))/($D$4-$D$3))+$E$3),Worksheet!$N$3))</f>
        <v/>
      </c>
    </row>
    <row r="247" spans="3:15" x14ac:dyDescent="0.25">
      <c r="C247" t="str">
        <f>IF(Worksheet!C247&lt;&gt;"",Worksheet!C247,"")</f>
        <v/>
      </c>
      <c r="D247" t="str">
        <f>IF(Worksheet!D247&lt;&gt;"",Worksheet!D247,"")</f>
        <v/>
      </c>
      <c r="E247" t="str">
        <f>IF(Worksheet!E247&lt;&gt;"",Worksheet!E247,"")</f>
        <v/>
      </c>
      <c r="F247" t="str">
        <f>IF(Worksheet!F247&lt;&gt;"",Worksheet!F247,"")</f>
        <v/>
      </c>
      <c r="G247" t="str">
        <f>IF(Worksheet!G247&lt;&gt;"",Worksheet!G247,"")</f>
        <v/>
      </c>
      <c r="H247" t="str">
        <f>IF(Worksheet!H247&lt;&gt;"",Worksheet!H247,"")</f>
        <v/>
      </c>
      <c r="J247" t="str">
        <f>IF(C247="","",ROUND(C247-((((C247-$D$3)*($E$4-$E$3))/($D$4-$D$3))+$E$3),Worksheet!$N$3))</f>
        <v/>
      </c>
      <c r="K247" t="str">
        <f>IF(D247="","",ROUND(D247-((((D247-$D$3)*($E$4-$E$3))/($D$4-$D$3))+$E$3),Worksheet!$N$3))</f>
        <v/>
      </c>
      <c r="L247" t="str">
        <f>IF(E247="","",ROUND(E247-((((E247-$D$3)*($E$4-$E$3))/($D$4-$D$3))+$E$3),Worksheet!$N$3))</f>
        <v/>
      </c>
      <c r="M247" t="str">
        <f>IF(F247="","",ROUND(F247-((((F247-$D$3)*($E$4-$E$3))/($D$4-$D$3))+$E$3),Worksheet!$N$3))</f>
        <v/>
      </c>
      <c r="N247" t="str">
        <f>IF(G247="","",ROUND(G247-((((G247-$D$3)*($E$4-$E$3))/($D$4-$D$3))+$E$3),Worksheet!$N$3))</f>
        <v/>
      </c>
      <c r="O247" t="str">
        <f>IF(H247="","",ROUND(H247-((((H247-$D$3)*($E$4-$E$3))/($D$4-$D$3))+$E$3),Worksheet!$N$3))</f>
        <v/>
      </c>
    </row>
    <row r="248" spans="3:15" x14ac:dyDescent="0.25">
      <c r="C248" t="str">
        <f>IF(Worksheet!C248&lt;&gt;"",Worksheet!C248,"")</f>
        <v/>
      </c>
      <c r="D248" t="str">
        <f>IF(Worksheet!D248&lt;&gt;"",Worksheet!D248,"")</f>
        <v/>
      </c>
      <c r="E248" t="str">
        <f>IF(Worksheet!E248&lt;&gt;"",Worksheet!E248,"")</f>
        <v/>
      </c>
      <c r="F248" t="str">
        <f>IF(Worksheet!F248&lt;&gt;"",Worksheet!F248,"")</f>
        <v/>
      </c>
      <c r="G248" t="str">
        <f>IF(Worksheet!G248&lt;&gt;"",Worksheet!G248,"")</f>
        <v/>
      </c>
      <c r="H248" t="str">
        <f>IF(Worksheet!H248&lt;&gt;"",Worksheet!H248,"")</f>
        <v/>
      </c>
      <c r="J248" t="str">
        <f>IF(C248="","",ROUND(C248-((((C248-$D$3)*($E$4-$E$3))/($D$4-$D$3))+$E$3),Worksheet!$N$3))</f>
        <v/>
      </c>
      <c r="K248" t="str">
        <f>IF(D248="","",ROUND(D248-((((D248-$D$3)*($E$4-$E$3))/($D$4-$D$3))+$E$3),Worksheet!$N$3))</f>
        <v/>
      </c>
      <c r="L248" t="str">
        <f>IF(E248="","",ROUND(E248-((((E248-$D$3)*($E$4-$E$3))/($D$4-$D$3))+$E$3),Worksheet!$N$3))</f>
        <v/>
      </c>
      <c r="M248" t="str">
        <f>IF(F248="","",ROUND(F248-((((F248-$D$3)*($E$4-$E$3))/($D$4-$D$3))+$E$3),Worksheet!$N$3))</f>
        <v/>
      </c>
      <c r="N248" t="str">
        <f>IF(G248="","",ROUND(G248-((((G248-$D$3)*($E$4-$E$3))/($D$4-$D$3))+$E$3),Worksheet!$N$3))</f>
        <v/>
      </c>
      <c r="O248" t="str">
        <f>IF(H248="","",ROUND(H248-((((H248-$D$3)*($E$4-$E$3))/($D$4-$D$3))+$E$3),Worksheet!$N$3))</f>
        <v/>
      </c>
    </row>
    <row r="249" spans="3:15" x14ac:dyDescent="0.25">
      <c r="C249" t="str">
        <f>IF(Worksheet!C249&lt;&gt;"",Worksheet!C249,"")</f>
        <v/>
      </c>
      <c r="D249" t="str">
        <f>IF(Worksheet!D249&lt;&gt;"",Worksheet!D249,"")</f>
        <v/>
      </c>
      <c r="E249" t="str">
        <f>IF(Worksheet!E249&lt;&gt;"",Worksheet!E249,"")</f>
        <v/>
      </c>
      <c r="F249" t="str">
        <f>IF(Worksheet!F249&lt;&gt;"",Worksheet!F249,"")</f>
        <v/>
      </c>
      <c r="G249" t="str">
        <f>IF(Worksheet!G249&lt;&gt;"",Worksheet!G249,"")</f>
        <v/>
      </c>
      <c r="H249" t="str">
        <f>IF(Worksheet!H249&lt;&gt;"",Worksheet!H249,"")</f>
        <v/>
      </c>
      <c r="J249" t="str">
        <f>IF(C249="","",ROUND(C249-((((C249-$D$3)*($E$4-$E$3))/($D$4-$D$3))+$E$3),Worksheet!$N$3))</f>
        <v/>
      </c>
      <c r="K249" t="str">
        <f>IF(D249="","",ROUND(D249-((((D249-$D$3)*($E$4-$E$3))/($D$4-$D$3))+$E$3),Worksheet!$N$3))</f>
        <v/>
      </c>
      <c r="L249" t="str">
        <f>IF(E249="","",ROUND(E249-((((E249-$D$3)*($E$4-$E$3))/($D$4-$D$3))+$E$3),Worksheet!$N$3))</f>
        <v/>
      </c>
      <c r="M249" t="str">
        <f>IF(F249="","",ROUND(F249-((((F249-$D$3)*($E$4-$E$3))/($D$4-$D$3))+$E$3),Worksheet!$N$3))</f>
        <v/>
      </c>
      <c r="N249" t="str">
        <f>IF(G249="","",ROUND(G249-((((G249-$D$3)*($E$4-$E$3))/($D$4-$D$3))+$E$3),Worksheet!$N$3))</f>
        <v/>
      </c>
      <c r="O249" t="str">
        <f>IF(H249="","",ROUND(H249-((((H249-$D$3)*($E$4-$E$3))/($D$4-$D$3))+$E$3),Worksheet!$N$3))</f>
        <v/>
      </c>
    </row>
    <row r="250" spans="3:15" x14ac:dyDescent="0.25">
      <c r="C250" t="str">
        <f>IF(Worksheet!C250&lt;&gt;"",Worksheet!C250,"")</f>
        <v/>
      </c>
      <c r="D250" t="str">
        <f>IF(Worksheet!D250&lt;&gt;"",Worksheet!D250,"")</f>
        <v/>
      </c>
      <c r="E250" t="str">
        <f>IF(Worksheet!E250&lt;&gt;"",Worksheet!E250,"")</f>
        <v/>
      </c>
      <c r="F250" t="str">
        <f>IF(Worksheet!F250&lt;&gt;"",Worksheet!F250,"")</f>
        <v/>
      </c>
      <c r="G250" t="str">
        <f>IF(Worksheet!G250&lt;&gt;"",Worksheet!G250,"")</f>
        <v/>
      </c>
      <c r="H250" t="str">
        <f>IF(Worksheet!H250&lt;&gt;"",Worksheet!H250,"")</f>
        <v/>
      </c>
      <c r="J250" t="str">
        <f>IF(C250="","",ROUND(C250-((((C250-$D$3)*($E$4-$E$3))/($D$4-$D$3))+$E$3),Worksheet!$N$3))</f>
        <v/>
      </c>
      <c r="K250" t="str">
        <f>IF(D250="","",ROUND(D250-((((D250-$D$3)*($E$4-$E$3))/($D$4-$D$3))+$E$3),Worksheet!$N$3))</f>
        <v/>
      </c>
      <c r="L250" t="str">
        <f>IF(E250="","",ROUND(E250-((((E250-$D$3)*($E$4-$E$3))/($D$4-$D$3))+$E$3),Worksheet!$N$3))</f>
        <v/>
      </c>
      <c r="M250" t="str">
        <f>IF(F250="","",ROUND(F250-((((F250-$D$3)*($E$4-$E$3))/($D$4-$D$3))+$E$3),Worksheet!$N$3))</f>
        <v/>
      </c>
      <c r="N250" t="str">
        <f>IF(G250="","",ROUND(G250-((((G250-$D$3)*($E$4-$E$3))/($D$4-$D$3))+$E$3),Worksheet!$N$3))</f>
        <v/>
      </c>
      <c r="O250" t="str">
        <f>IF(H250="","",ROUND(H250-((((H250-$D$3)*($E$4-$E$3))/($D$4-$D$3))+$E$3),Worksheet!$N$3))</f>
        <v/>
      </c>
    </row>
    <row r="251" spans="3:15" x14ac:dyDescent="0.25">
      <c r="C251" t="str">
        <f>IF(Worksheet!C251&lt;&gt;"",Worksheet!C251,"")</f>
        <v/>
      </c>
      <c r="D251" t="str">
        <f>IF(Worksheet!D251&lt;&gt;"",Worksheet!D251,"")</f>
        <v/>
      </c>
      <c r="E251" t="str">
        <f>IF(Worksheet!E251&lt;&gt;"",Worksheet!E251,"")</f>
        <v/>
      </c>
      <c r="F251" t="str">
        <f>IF(Worksheet!F251&lt;&gt;"",Worksheet!F251,"")</f>
        <v/>
      </c>
      <c r="G251" t="str">
        <f>IF(Worksheet!G251&lt;&gt;"",Worksheet!G251,"")</f>
        <v/>
      </c>
      <c r="H251" t="str">
        <f>IF(Worksheet!H251&lt;&gt;"",Worksheet!H251,"")</f>
        <v/>
      </c>
      <c r="J251" t="str">
        <f>IF(C251="","",ROUND(C251-((((C251-$D$3)*($E$4-$E$3))/($D$4-$D$3))+$E$3),Worksheet!$N$3))</f>
        <v/>
      </c>
      <c r="K251" t="str">
        <f>IF(D251="","",ROUND(D251-((((D251-$D$3)*($E$4-$E$3))/($D$4-$D$3))+$E$3),Worksheet!$N$3))</f>
        <v/>
      </c>
      <c r="L251" t="str">
        <f>IF(E251="","",ROUND(E251-((((E251-$D$3)*($E$4-$E$3))/($D$4-$D$3))+$E$3),Worksheet!$N$3))</f>
        <v/>
      </c>
      <c r="M251" t="str">
        <f>IF(F251="","",ROUND(F251-((((F251-$D$3)*($E$4-$E$3))/($D$4-$D$3))+$E$3),Worksheet!$N$3))</f>
        <v/>
      </c>
      <c r="N251" t="str">
        <f>IF(G251="","",ROUND(G251-((((G251-$D$3)*($E$4-$E$3))/($D$4-$D$3))+$E$3),Worksheet!$N$3))</f>
        <v/>
      </c>
      <c r="O251" t="str">
        <f>IF(H251="","",ROUND(H251-((((H251-$D$3)*($E$4-$E$3))/($D$4-$D$3))+$E$3),Worksheet!$N$3))</f>
        <v/>
      </c>
    </row>
    <row r="252" spans="3:15" x14ac:dyDescent="0.25">
      <c r="C252" t="str">
        <f>IF(Worksheet!C252&lt;&gt;"",Worksheet!C252,"")</f>
        <v/>
      </c>
      <c r="D252" t="str">
        <f>IF(Worksheet!D252&lt;&gt;"",Worksheet!D252,"")</f>
        <v/>
      </c>
      <c r="E252" t="str">
        <f>IF(Worksheet!E252&lt;&gt;"",Worksheet!E252,"")</f>
        <v/>
      </c>
      <c r="F252" t="str">
        <f>IF(Worksheet!F252&lt;&gt;"",Worksheet!F252,"")</f>
        <v/>
      </c>
      <c r="G252" t="str">
        <f>IF(Worksheet!G252&lt;&gt;"",Worksheet!G252,"")</f>
        <v/>
      </c>
      <c r="H252" t="str">
        <f>IF(Worksheet!H252&lt;&gt;"",Worksheet!H252,"")</f>
        <v/>
      </c>
      <c r="J252" t="str">
        <f>IF(C252="","",ROUND(C252-((((C252-$D$3)*($E$4-$E$3))/($D$4-$D$3))+$E$3),Worksheet!$N$3))</f>
        <v/>
      </c>
      <c r="K252" t="str">
        <f>IF(D252="","",ROUND(D252-((((D252-$D$3)*($E$4-$E$3))/($D$4-$D$3))+$E$3),Worksheet!$N$3))</f>
        <v/>
      </c>
      <c r="L252" t="str">
        <f>IF(E252="","",ROUND(E252-((((E252-$D$3)*($E$4-$E$3))/($D$4-$D$3))+$E$3),Worksheet!$N$3))</f>
        <v/>
      </c>
      <c r="M252" t="str">
        <f>IF(F252="","",ROUND(F252-((((F252-$D$3)*($E$4-$E$3))/($D$4-$D$3))+$E$3),Worksheet!$N$3))</f>
        <v/>
      </c>
      <c r="N252" t="str">
        <f>IF(G252="","",ROUND(G252-((((G252-$D$3)*($E$4-$E$3))/($D$4-$D$3))+$E$3),Worksheet!$N$3))</f>
        <v/>
      </c>
      <c r="O252" t="str">
        <f>IF(H252="","",ROUND(H252-((((H252-$D$3)*($E$4-$E$3))/($D$4-$D$3))+$E$3),Worksheet!$N$3))</f>
        <v/>
      </c>
    </row>
    <row r="253" spans="3:15" x14ac:dyDescent="0.25">
      <c r="C253" t="str">
        <f>IF(Worksheet!C253&lt;&gt;"",Worksheet!C253,"")</f>
        <v/>
      </c>
      <c r="D253" t="str">
        <f>IF(Worksheet!D253&lt;&gt;"",Worksheet!D253,"")</f>
        <v/>
      </c>
      <c r="E253" t="str">
        <f>IF(Worksheet!E253&lt;&gt;"",Worksheet!E253,"")</f>
        <v/>
      </c>
      <c r="F253" t="str">
        <f>IF(Worksheet!F253&lt;&gt;"",Worksheet!F253,"")</f>
        <v/>
      </c>
      <c r="G253" t="str">
        <f>IF(Worksheet!G253&lt;&gt;"",Worksheet!G253,"")</f>
        <v/>
      </c>
      <c r="H253" t="str">
        <f>IF(Worksheet!H253&lt;&gt;"",Worksheet!H253,"")</f>
        <v/>
      </c>
      <c r="J253" t="str">
        <f>IF(C253="","",ROUND(C253-((((C253-$D$3)*($E$4-$E$3))/($D$4-$D$3))+$E$3),Worksheet!$N$3))</f>
        <v/>
      </c>
      <c r="K253" t="str">
        <f>IF(D253="","",ROUND(D253-((((D253-$D$3)*($E$4-$E$3))/($D$4-$D$3))+$E$3),Worksheet!$N$3))</f>
        <v/>
      </c>
      <c r="L253" t="str">
        <f>IF(E253="","",ROUND(E253-((((E253-$D$3)*($E$4-$E$3))/($D$4-$D$3))+$E$3),Worksheet!$N$3))</f>
        <v/>
      </c>
      <c r="M253" t="str">
        <f>IF(F253="","",ROUND(F253-((((F253-$D$3)*($E$4-$E$3))/($D$4-$D$3))+$E$3),Worksheet!$N$3))</f>
        <v/>
      </c>
      <c r="N253" t="str">
        <f>IF(G253="","",ROUND(G253-((((G253-$D$3)*($E$4-$E$3))/($D$4-$D$3))+$E$3),Worksheet!$N$3))</f>
        <v/>
      </c>
      <c r="O253" t="str">
        <f>IF(H253="","",ROUND(H253-((((H253-$D$3)*($E$4-$E$3))/($D$4-$D$3))+$E$3),Worksheet!$N$3))</f>
        <v/>
      </c>
    </row>
    <row r="254" spans="3:15" x14ac:dyDescent="0.25">
      <c r="C254" t="str">
        <f>IF(Worksheet!C254&lt;&gt;"",Worksheet!C254,"")</f>
        <v/>
      </c>
      <c r="D254" t="str">
        <f>IF(Worksheet!D254&lt;&gt;"",Worksheet!D254,"")</f>
        <v/>
      </c>
      <c r="E254" t="str">
        <f>IF(Worksheet!E254&lt;&gt;"",Worksheet!E254,"")</f>
        <v/>
      </c>
      <c r="F254" t="str">
        <f>IF(Worksheet!F254&lt;&gt;"",Worksheet!F254,"")</f>
        <v/>
      </c>
      <c r="G254" t="str">
        <f>IF(Worksheet!G254&lt;&gt;"",Worksheet!G254,"")</f>
        <v/>
      </c>
      <c r="H254" t="str">
        <f>IF(Worksheet!H254&lt;&gt;"",Worksheet!H254,"")</f>
        <v/>
      </c>
      <c r="J254" t="str">
        <f>IF(C254="","",ROUND(C254-((((C254-$D$3)*($E$4-$E$3))/($D$4-$D$3))+$E$3),Worksheet!$N$3))</f>
        <v/>
      </c>
      <c r="K254" t="str">
        <f>IF(D254="","",ROUND(D254-((((D254-$D$3)*($E$4-$E$3))/($D$4-$D$3))+$E$3),Worksheet!$N$3))</f>
        <v/>
      </c>
      <c r="L254" t="str">
        <f>IF(E254="","",ROUND(E254-((((E254-$D$3)*($E$4-$E$3))/($D$4-$D$3))+$E$3),Worksheet!$N$3))</f>
        <v/>
      </c>
      <c r="M254" t="str">
        <f>IF(F254="","",ROUND(F254-((((F254-$D$3)*($E$4-$E$3))/($D$4-$D$3))+$E$3),Worksheet!$N$3))</f>
        <v/>
      </c>
      <c r="N254" t="str">
        <f>IF(G254="","",ROUND(G254-((((G254-$D$3)*($E$4-$E$3))/($D$4-$D$3))+$E$3),Worksheet!$N$3))</f>
        <v/>
      </c>
      <c r="O254" t="str">
        <f>IF(H254="","",ROUND(H254-((((H254-$D$3)*($E$4-$E$3))/($D$4-$D$3))+$E$3),Worksheet!$N$3))</f>
        <v/>
      </c>
    </row>
    <row r="255" spans="3:15" x14ac:dyDescent="0.25">
      <c r="C255" t="str">
        <f>IF(Worksheet!C255&lt;&gt;"",Worksheet!C255,"")</f>
        <v/>
      </c>
      <c r="D255" t="str">
        <f>IF(Worksheet!D255&lt;&gt;"",Worksheet!D255,"")</f>
        <v/>
      </c>
      <c r="E255" t="str">
        <f>IF(Worksheet!E255&lt;&gt;"",Worksheet!E255,"")</f>
        <v/>
      </c>
      <c r="F255" t="str">
        <f>IF(Worksheet!F255&lt;&gt;"",Worksheet!F255,"")</f>
        <v/>
      </c>
      <c r="G255" t="str">
        <f>IF(Worksheet!G255&lt;&gt;"",Worksheet!G255,"")</f>
        <v/>
      </c>
      <c r="H255" t="str">
        <f>IF(Worksheet!H255&lt;&gt;"",Worksheet!H255,"")</f>
        <v/>
      </c>
      <c r="J255" t="str">
        <f>IF(C255="","",ROUND(C255-((((C255-$D$3)*($E$4-$E$3))/($D$4-$D$3))+$E$3),Worksheet!$N$3))</f>
        <v/>
      </c>
      <c r="K255" t="str">
        <f>IF(D255="","",ROUND(D255-((((D255-$D$3)*($E$4-$E$3))/($D$4-$D$3))+$E$3),Worksheet!$N$3))</f>
        <v/>
      </c>
      <c r="L255" t="str">
        <f>IF(E255="","",ROUND(E255-((((E255-$D$3)*($E$4-$E$3))/($D$4-$D$3))+$E$3),Worksheet!$N$3))</f>
        <v/>
      </c>
      <c r="M255" t="str">
        <f>IF(F255="","",ROUND(F255-((((F255-$D$3)*($E$4-$E$3))/($D$4-$D$3))+$E$3),Worksheet!$N$3))</f>
        <v/>
      </c>
      <c r="N255" t="str">
        <f>IF(G255="","",ROUND(G255-((((G255-$D$3)*($E$4-$E$3))/($D$4-$D$3))+$E$3),Worksheet!$N$3))</f>
        <v/>
      </c>
      <c r="O255" t="str">
        <f>IF(H255="","",ROUND(H255-((((H255-$D$3)*($E$4-$E$3))/($D$4-$D$3))+$E$3),Worksheet!$N$3))</f>
        <v/>
      </c>
    </row>
    <row r="256" spans="3:15" x14ac:dyDescent="0.25">
      <c r="C256" t="str">
        <f>IF(Worksheet!C256&lt;&gt;"",Worksheet!C256,"")</f>
        <v/>
      </c>
      <c r="D256" t="str">
        <f>IF(Worksheet!D256&lt;&gt;"",Worksheet!D256,"")</f>
        <v/>
      </c>
      <c r="E256" t="str">
        <f>IF(Worksheet!E256&lt;&gt;"",Worksheet!E256,"")</f>
        <v/>
      </c>
      <c r="F256" t="str">
        <f>IF(Worksheet!F256&lt;&gt;"",Worksheet!F256,"")</f>
        <v/>
      </c>
      <c r="G256" t="str">
        <f>IF(Worksheet!G256&lt;&gt;"",Worksheet!G256,"")</f>
        <v/>
      </c>
      <c r="H256" t="str">
        <f>IF(Worksheet!H256&lt;&gt;"",Worksheet!H256,"")</f>
        <v/>
      </c>
      <c r="J256" t="str">
        <f>IF(C256="","",ROUND(C256-((((C256-$D$3)*($E$4-$E$3))/($D$4-$D$3))+$E$3),Worksheet!$N$3))</f>
        <v/>
      </c>
      <c r="K256" t="str">
        <f>IF(D256="","",ROUND(D256-((((D256-$D$3)*($E$4-$E$3))/($D$4-$D$3))+$E$3),Worksheet!$N$3))</f>
        <v/>
      </c>
      <c r="L256" t="str">
        <f>IF(E256="","",ROUND(E256-((((E256-$D$3)*($E$4-$E$3))/($D$4-$D$3))+$E$3),Worksheet!$N$3))</f>
        <v/>
      </c>
      <c r="M256" t="str">
        <f>IF(F256="","",ROUND(F256-((((F256-$D$3)*($E$4-$E$3))/($D$4-$D$3))+$E$3),Worksheet!$N$3))</f>
        <v/>
      </c>
      <c r="N256" t="str">
        <f>IF(G256="","",ROUND(G256-((((G256-$D$3)*($E$4-$E$3))/($D$4-$D$3))+$E$3),Worksheet!$N$3))</f>
        <v/>
      </c>
      <c r="O256" t="str">
        <f>IF(H256="","",ROUND(H256-((((H256-$D$3)*($E$4-$E$3))/($D$4-$D$3))+$E$3),Worksheet!$N$3))</f>
        <v/>
      </c>
    </row>
    <row r="257" spans="3:15" x14ac:dyDescent="0.25">
      <c r="C257" t="str">
        <f>IF(Worksheet!C257&lt;&gt;"",Worksheet!C257,"")</f>
        <v/>
      </c>
      <c r="D257" t="str">
        <f>IF(Worksheet!D257&lt;&gt;"",Worksheet!D257,"")</f>
        <v/>
      </c>
      <c r="E257" t="str">
        <f>IF(Worksheet!E257&lt;&gt;"",Worksheet!E257,"")</f>
        <v/>
      </c>
      <c r="F257" t="str">
        <f>IF(Worksheet!F257&lt;&gt;"",Worksheet!F257,"")</f>
        <v/>
      </c>
      <c r="G257" t="str">
        <f>IF(Worksheet!G257&lt;&gt;"",Worksheet!G257,"")</f>
        <v/>
      </c>
      <c r="H257" t="str">
        <f>IF(Worksheet!H257&lt;&gt;"",Worksheet!H257,"")</f>
        <v/>
      </c>
      <c r="J257" t="str">
        <f>IF(C257="","",ROUND(C257-((((C257-$D$3)*($E$4-$E$3))/($D$4-$D$3))+$E$3),Worksheet!$N$3))</f>
        <v/>
      </c>
      <c r="K257" t="str">
        <f>IF(D257="","",ROUND(D257-((((D257-$D$3)*($E$4-$E$3))/($D$4-$D$3))+$E$3),Worksheet!$N$3))</f>
        <v/>
      </c>
      <c r="L257" t="str">
        <f>IF(E257="","",ROUND(E257-((((E257-$D$3)*($E$4-$E$3))/($D$4-$D$3))+$E$3),Worksheet!$N$3))</f>
        <v/>
      </c>
      <c r="M257" t="str">
        <f>IF(F257="","",ROUND(F257-((((F257-$D$3)*($E$4-$E$3))/($D$4-$D$3))+$E$3),Worksheet!$N$3))</f>
        <v/>
      </c>
      <c r="N257" t="str">
        <f>IF(G257="","",ROUND(G257-((((G257-$D$3)*($E$4-$E$3))/($D$4-$D$3))+$E$3),Worksheet!$N$3))</f>
        <v/>
      </c>
      <c r="O257" t="str">
        <f>IF(H257="","",ROUND(H257-((((H257-$D$3)*($E$4-$E$3))/($D$4-$D$3))+$E$3),Worksheet!$N$3))</f>
        <v/>
      </c>
    </row>
    <row r="258" spans="3:15" x14ac:dyDescent="0.25">
      <c r="C258" t="str">
        <f>IF(Worksheet!C258&lt;&gt;"",Worksheet!C258,"")</f>
        <v/>
      </c>
      <c r="D258" t="str">
        <f>IF(Worksheet!D258&lt;&gt;"",Worksheet!D258,"")</f>
        <v/>
      </c>
      <c r="E258" t="str">
        <f>IF(Worksheet!E258&lt;&gt;"",Worksheet!E258,"")</f>
        <v/>
      </c>
      <c r="F258" t="str">
        <f>IF(Worksheet!F258&lt;&gt;"",Worksheet!F258,"")</f>
        <v/>
      </c>
      <c r="G258" t="str">
        <f>IF(Worksheet!G258&lt;&gt;"",Worksheet!G258,"")</f>
        <v/>
      </c>
      <c r="H258" t="str">
        <f>IF(Worksheet!H258&lt;&gt;"",Worksheet!H258,"")</f>
        <v/>
      </c>
      <c r="J258" t="str">
        <f>IF(C258="","",ROUND(C258-((((C258-$D$3)*($E$4-$E$3))/($D$4-$D$3))+$E$3),Worksheet!$N$3))</f>
        <v/>
      </c>
      <c r="K258" t="str">
        <f>IF(D258="","",ROUND(D258-((((D258-$D$3)*($E$4-$E$3))/($D$4-$D$3))+$E$3),Worksheet!$N$3))</f>
        <v/>
      </c>
      <c r="L258" t="str">
        <f>IF(E258="","",ROUND(E258-((((E258-$D$3)*($E$4-$E$3))/($D$4-$D$3))+$E$3),Worksheet!$N$3))</f>
        <v/>
      </c>
      <c r="M258" t="str">
        <f>IF(F258="","",ROUND(F258-((((F258-$D$3)*($E$4-$E$3))/($D$4-$D$3))+$E$3),Worksheet!$N$3))</f>
        <v/>
      </c>
      <c r="N258" t="str">
        <f>IF(G258="","",ROUND(G258-((((G258-$D$3)*($E$4-$E$3))/($D$4-$D$3))+$E$3),Worksheet!$N$3))</f>
        <v/>
      </c>
      <c r="O258" t="str">
        <f>IF(H258="","",ROUND(H258-((((H258-$D$3)*($E$4-$E$3))/($D$4-$D$3))+$E$3),Worksheet!$N$3))</f>
        <v/>
      </c>
    </row>
    <row r="259" spans="3:15" x14ac:dyDescent="0.25">
      <c r="C259" t="str">
        <f>IF(Worksheet!C259&lt;&gt;"",Worksheet!C259,"")</f>
        <v/>
      </c>
      <c r="D259" t="str">
        <f>IF(Worksheet!D259&lt;&gt;"",Worksheet!D259,"")</f>
        <v/>
      </c>
      <c r="E259" t="str">
        <f>IF(Worksheet!E259&lt;&gt;"",Worksheet!E259,"")</f>
        <v/>
      </c>
      <c r="F259" t="str">
        <f>IF(Worksheet!F259&lt;&gt;"",Worksheet!F259,"")</f>
        <v/>
      </c>
      <c r="G259" t="str">
        <f>IF(Worksheet!G259&lt;&gt;"",Worksheet!G259,"")</f>
        <v/>
      </c>
      <c r="H259" t="str">
        <f>IF(Worksheet!H259&lt;&gt;"",Worksheet!H259,"")</f>
        <v/>
      </c>
      <c r="J259" t="str">
        <f>IF(C259="","",ROUND(C259-((((C259-$D$3)*($E$4-$E$3))/($D$4-$D$3))+$E$3),Worksheet!$N$3))</f>
        <v/>
      </c>
      <c r="K259" t="str">
        <f>IF(D259="","",ROUND(D259-((((D259-$D$3)*($E$4-$E$3))/($D$4-$D$3))+$E$3),Worksheet!$N$3))</f>
        <v/>
      </c>
      <c r="L259" t="str">
        <f>IF(E259="","",ROUND(E259-((((E259-$D$3)*($E$4-$E$3))/($D$4-$D$3))+$E$3),Worksheet!$N$3))</f>
        <v/>
      </c>
      <c r="M259" t="str">
        <f>IF(F259="","",ROUND(F259-((((F259-$D$3)*($E$4-$E$3))/($D$4-$D$3))+$E$3),Worksheet!$N$3))</f>
        <v/>
      </c>
      <c r="N259" t="str">
        <f>IF(G259="","",ROUND(G259-((((G259-$D$3)*($E$4-$E$3))/($D$4-$D$3))+$E$3),Worksheet!$N$3))</f>
        <v/>
      </c>
      <c r="O259" t="str">
        <f>IF(H259="","",ROUND(H259-((((H259-$D$3)*($E$4-$E$3))/($D$4-$D$3))+$E$3),Worksheet!$N$3))</f>
        <v/>
      </c>
    </row>
    <row r="260" spans="3:15" x14ac:dyDescent="0.25">
      <c r="C260" t="str">
        <f>IF(Worksheet!C260&lt;&gt;"",Worksheet!C260,"")</f>
        <v/>
      </c>
      <c r="D260" t="str">
        <f>IF(Worksheet!D260&lt;&gt;"",Worksheet!D260,"")</f>
        <v/>
      </c>
      <c r="E260" t="str">
        <f>IF(Worksheet!E260&lt;&gt;"",Worksheet!E260,"")</f>
        <v/>
      </c>
      <c r="F260" t="str">
        <f>IF(Worksheet!F260&lt;&gt;"",Worksheet!F260,"")</f>
        <v/>
      </c>
      <c r="G260" t="str">
        <f>IF(Worksheet!G260&lt;&gt;"",Worksheet!G260,"")</f>
        <v/>
      </c>
      <c r="H260" t="str">
        <f>IF(Worksheet!H260&lt;&gt;"",Worksheet!H260,"")</f>
        <v/>
      </c>
      <c r="J260" t="str">
        <f>IF(C260="","",ROUND(C260-((((C260-$D$3)*($E$4-$E$3))/($D$4-$D$3))+$E$3),Worksheet!$N$3))</f>
        <v/>
      </c>
      <c r="K260" t="str">
        <f>IF(D260="","",ROUND(D260-((((D260-$D$3)*($E$4-$E$3))/($D$4-$D$3))+$E$3),Worksheet!$N$3))</f>
        <v/>
      </c>
      <c r="L260" t="str">
        <f>IF(E260="","",ROUND(E260-((((E260-$D$3)*($E$4-$E$3))/($D$4-$D$3))+$E$3),Worksheet!$N$3))</f>
        <v/>
      </c>
      <c r="M260" t="str">
        <f>IF(F260="","",ROUND(F260-((((F260-$D$3)*($E$4-$E$3))/($D$4-$D$3))+$E$3),Worksheet!$N$3))</f>
        <v/>
      </c>
      <c r="N260" t="str">
        <f>IF(G260="","",ROUND(G260-((((G260-$D$3)*($E$4-$E$3))/($D$4-$D$3))+$E$3),Worksheet!$N$3))</f>
        <v/>
      </c>
      <c r="O260" t="str">
        <f>IF(H260="","",ROUND(H260-((((H260-$D$3)*($E$4-$E$3))/($D$4-$D$3))+$E$3),Worksheet!$N$3))</f>
        <v/>
      </c>
    </row>
    <row r="261" spans="3:15" x14ac:dyDescent="0.25">
      <c r="C261" t="str">
        <f>IF(Worksheet!C261&lt;&gt;"",Worksheet!C261,"")</f>
        <v/>
      </c>
      <c r="D261" t="str">
        <f>IF(Worksheet!D261&lt;&gt;"",Worksheet!D261,"")</f>
        <v/>
      </c>
      <c r="E261" t="str">
        <f>IF(Worksheet!E261&lt;&gt;"",Worksheet!E261,"")</f>
        <v/>
      </c>
      <c r="F261" t="str">
        <f>IF(Worksheet!F261&lt;&gt;"",Worksheet!F261,"")</f>
        <v/>
      </c>
      <c r="G261" t="str">
        <f>IF(Worksheet!G261&lt;&gt;"",Worksheet!G261,"")</f>
        <v/>
      </c>
      <c r="H261" t="str">
        <f>IF(Worksheet!H261&lt;&gt;"",Worksheet!H261,"")</f>
        <v/>
      </c>
      <c r="J261" t="str">
        <f>IF(C261="","",ROUND(C261-((((C261-$D$3)*($E$4-$E$3))/($D$4-$D$3))+$E$3),Worksheet!$N$3))</f>
        <v/>
      </c>
      <c r="K261" t="str">
        <f>IF(D261="","",ROUND(D261-((((D261-$D$3)*($E$4-$E$3))/($D$4-$D$3))+$E$3),Worksheet!$N$3))</f>
        <v/>
      </c>
      <c r="L261" t="str">
        <f>IF(E261="","",ROUND(E261-((((E261-$D$3)*($E$4-$E$3))/($D$4-$D$3))+$E$3),Worksheet!$N$3))</f>
        <v/>
      </c>
      <c r="M261" t="str">
        <f>IF(F261="","",ROUND(F261-((((F261-$D$3)*($E$4-$E$3))/($D$4-$D$3))+$E$3),Worksheet!$N$3))</f>
        <v/>
      </c>
      <c r="N261" t="str">
        <f>IF(G261="","",ROUND(G261-((((G261-$D$3)*($E$4-$E$3))/($D$4-$D$3))+$E$3),Worksheet!$N$3))</f>
        <v/>
      </c>
      <c r="O261" t="str">
        <f>IF(H261="","",ROUND(H261-((((H261-$D$3)*($E$4-$E$3))/($D$4-$D$3))+$E$3),Worksheet!$N$3))</f>
        <v/>
      </c>
    </row>
    <row r="262" spans="3:15" x14ac:dyDescent="0.25">
      <c r="C262" t="str">
        <f>IF(Worksheet!C262&lt;&gt;"",Worksheet!C262,"")</f>
        <v/>
      </c>
      <c r="D262" t="str">
        <f>IF(Worksheet!D262&lt;&gt;"",Worksheet!D262,"")</f>
        <v/>
      </c>
      <c r="E262" t="str">
        <f>IF(Worksheet!E262&lt;&gt;"",Worksheet!E262,"")</f>
        <v/>
      </c>
      <c r="F262" t="str">
        <f>IF(Worksheet!F262&lt;&gt;"",Worksheet!F262,"")</f>
        <v/>
      </c>
      <c r="G262" t="str">
        <f>IF(Worksheet!G262&lt;&gt;"",Worksheet!G262,"")</f>
        <v/>
      </c>
      <c r="H262" t="str">
        <f>IF(Worksheet!H262&lt;&gt;"",Worksheet!H262,"")</f>
        <v/>
      </c>
      <c r="J262" t="str">
        <f>IF(C262="","",ROUND(C262-((((C262-$D$3)*($E$4-$E$3))/($D$4-$D$3))+$E$3),Worksheet!$N$3))</f>
        <v/>
      </c>
      <c r="K262" t="str">
        <f>IF(D262="","",ROUND(D262-((((D262-$D$3)*($E$4-$E$3))/($D$4-$D$3))+$E$3),Worksheet!$N$3))</f>
        <v/>
      </c>
      <c r="L262" t="str">
        <f>IF(E262="","",ROUND(E262-((((E262-$D$3)*($E$4-$E$3))/($D$4-$D$3))+$E$3),Worksheet!$N$3))</f>
        <v/>
      </c>
      <c r="M262" t="str">
        <f>IF(F262="","",ROUND(F262-((((F262-$D$3)*($E$4-$E$3))/($D$4-$D$3))+$E$3),Worksheet!$N$3))</f>
        <v/>
      </c>
      <c r="N262" t="str">
        <f>IF(G262="","",ROUND(G262-((((G262-$D$3)*($E$4-$E$3))/($D$4-$D$3))+$E$3),Worksheet!$N$3))</f>
        <v/>
      </c>
      <c r="O262" t="str">
        <f>IF(H262="","",ROUND(H262-((((H262-$D$3)*($E$4-$E$3))/($D$4-$D$3))+$E$3),Worksheet!$N$3))</f>
        <v/>
      </c>
    </row>
    <row r="263" spans="3:15" x14ac:dyDescent="0.25">
      <c r="C263" t="str">
        <f>IF(Worksheet!C263&lt;&gt;"",Worksheet!C263,"")</f>
        <v/>
      </c>
      <c r="D263" t="str">
        <f>IF(Worksheet!D263&lt;&gt;"",Worksheet!D263,"")</f>
        <v/>
      </c>
      <c r="E263" t="str">
        <f>IF(Worksheet!E263&lt;&gt;"",Worksheet!E263,"")</f>
        <v/>
      </c>
      <c r="F263" t="str">
        <f>IF(Worksheet!F263&lt;&gt;"",Worksheet!F263,"")</f>
        <v/>
      </c>
      <c r="G263" t="str">
        <f>IF(Worksheet!G263&lt;&gt;"",Worksheet!G263,"")</f>
        <v/>
      </c>
      <c r="H263" t="str">
        <f>IF(Worksheet!H263&lt;&gt;"",Worksheet!H263,"")</f>
        <v/>
      </c>
      <c r="J263" t="str">
        <f>IF(C263="","",ROUND(C263-((((C263-$D$3)*($E$4-$E$3))/($D$4-$D$3))+$E$3),Worksheet!$N$3))</f>
        <v/>
      </c>
      <c r="K263" t="str">
        <f>IF(D263="","",ROUND(D263-((((D263-$D$3)*($E$4-$E$3))/($D$4-$D$3))+$E$3),Worksheet!$N$3))</f>
        <v/>
      </c>
      <c r="L263" t="str">
        <f>IF(E263="","",ROUND(E263-((((E263-$D$3)*($E$4-$E$3))/($D$4-$D$3))+$E$3),Worksheet!$N$3))</f>
        <v/>
      </c>
      <c r="M263" t="str">
        <f>IF(F263="","",ROUND(F263-((((F263-$D$3)*($E$4-$E$3))/($D$4-$D$3))+$E$3),Worksheet!$N$3))</f>
        <v/>
      </c>
      <c r="N263" t="str">
        <f>IF(G263="","",ROUND(G263-((((G263-$D$3)*($E$4-$E$3))/($D$4-$D$3))+$E$3),Worksheet!$N$3))</f>
        <v/>
      </c>
      <c r="O263" t="str">
        <f>IF(H263="","",ROUND(H263-((((H263-$D$3)*($E$4-$E$3))/($D$4-$D$3))+$E$3),Worksheet!$N$3))</f>
        <v/>
      </c>
    </row>
    <row r="264" spans="3:15" x14ac:dyDescent="0.25">
      <c r="C264" t="str">
        <f>IF(Worksheet!C264&lt;&gt;"",Worksheet!C264,"")</f>
        <v/>
      </c>
      <c r="D264" t="str">
        <f>IF(Worksheet!D264&lt;&gt;"",Worksheet!D264,"")</f>
        <v/>
      </c>
      <c r="E264" t="str">
        <f>IF(Worksheet!E264&lt;&gt;"",Worksheet!E264,"")</f>
        <v/>
      </c>
      <c r="F264" t="str">
        <f>IF(Worksheet!F264&lt;&gt;"",Worksheet!F264,"")</f>
        <v/>
      </c>
      <c r="G264" t="str">
        <f>IF(Worksheet!G264&lt;&gt;"",Worksheet!G264,"")</f>
        <v/>
      </c>
      <c r="H264" t="str">
        <f>IF(Worksheet!H264&lt;&gt;"",Worksheet!H264,"")</f>
        <v/>
      </c>
      <c r="J264" t="str">
        <f>IF(C264="","",ROUND(C264-((((C264-$D$3)*($E$4-$E$3))/($D$4-$D$3))+$E$3),Worksheet!$N$3))</f>
        <v/>
      </c>
      <c r="K264" t="str">
        <f>IF(D264="","",ROUND(D264-((((D264-$D$3)*($E$4-$E$3))/($D$4-$D$3))+$E$3),Worksheet!$N$3))</f>
        <v/>
      </c>
      <c r="L264" t="str">
        <f>IF(E264="","",ROUND(E264-((((E264-$D$3)*($E$4-$E$3))/($D$4-$D$3))+$E$3),Worksheet!$N$3))</f>
        <v/>
      </c>
      <c r="M264" t="str">
        <f>IF(F264="","",ROUND(F264-((((F264-$D$3)*($E$4-$E$3))/($D$4-$D$3))+$E$3),Worksheet!$N$3))</f>
        <v/>
      </c>
      <c r="N264" t="str">
        <f>IF(G264="","",ROUND(G264-((((G264-$D$3)*($E$4-$E$3))/($D$4-$D$3))+$E$3),Worksheet!$N$3))</f>
        <v/>
      </c>
      <c r="O264" t="str">
        <f>IF(H264="","",ROUND(H264-((((H264-$D$3)*($E$4-$E$3))/($D$4-$D$3))+$E$3),Worksheet!$N$3))</f>
        <v/>
      </c>
    </row>
    <row r="265" spans="3:15" x14ac:dyDescent="0.25">
      <c r="C265" t="str">
        <f>IF(Worksheet!C265&lt;&gt;"",Worksheet!C265,"")</f>
        <v/>
      </c>
      <c r="D265" t="str">
        <f>IF(Worksheet!D265&lt;&gt;"",Worksheet!D265,"")</f>
        <v/>
      </c>
      <c r="E265" t="str">
        <f>IF(Worksheet!E265&lt;&gt;"",Worksheet!E265,"")</f>
        <v/>
      </c>
      <c r="F265" t="str">
        <f>IF(Worksheet!F265&lt;&gt;"",Worksheet!F265,"")</f>
        <v/>
      </c>
      <c r="G265" t="str">
        <f>IF(Worksheet!G265&lt;&gt;"",Worksheet!G265,"")</f>
        <v/>
      </c>
      <c r="H265" t="str">
        <f>IF(Worksheet!H265&lt;&gt;"",Worksheet!H265,"")</f>
        <v/>
      </c>
      <c r="J265" t="str">
        <f>IF(C265="","",ROUND(C265-((((C265-$D$3)*($E$4-$E$3))/($D$4-$D$3))+$E$3),Worksheet!$N$3))</f>
        <v/>
      </c>
      <c r="K265" t="str">
        <f>IF(D265="","",ROUND(D265-((((D265-$D$3)*($E$4-$E$3))/($D$4-$D$3))+$E$3),Worksheet!$N$3))</f>
        <v/>
      </c>
      <c r="L265" t="str">
        <f>IF(E265="","",ROUND(E265-((((E265-$D$3)*($E$4-$E$3))/($D$4-$D$3))+$E$3),Worksheet!$N$3))</f>
        <v/>
      </c>
      <c r="M265" t="str">
        <f>IF(F265="","",ROUND(F265-((((F265-$D$3)*($E$4-$E$3))/($D$4-$D$3))+$E$3),Worksheet!$N$3))</f>
        <v/>
      </c>
      <c r="N265" t="str">
        <f>IF(G265="","",ROUND(G265-((((G265-$D$3)*($E$4-$E$3))/($D$4-$D$3))+$E$3),Worksheet!$N$3))</f>
        <v/>
      </c>
      <c r="O265" t="str">
        <f>IF(H265="","",ROUND(H265-((((H265-$D$3)*($E$4-$E$3))/($D$4-$D$3))+$E$3),Worksheet!$N$3))</f>
        <v/>
      </c>
    </row>
    <row r="266" spans="3:15" x14ac:dyDescent="0.25">
      <c r="C266" t="str">
        <f>IF(Worksheet!C266&lt;&gt;"",Worksheet!C266,"")</f>
        <v/>
      </c>
      <c r="D266" t="str">
        <f>IF(Worksheet!D266&lt;&gt;"",Worksheet!D266,"")</f>
        <v/>
      </c>
      <c r="E266" t="str">
        <f>IF(Worksheet!E266&lt;&gt;"",Worksheet!E266,"")</f>
        <v/>
      </c>
      <c r="F266" t="str">
        <f>IF(Worksheet!F266&lt;&gt;"",Worksheet!F266,"")</f>
        <v/>
      </c>
      <c r="G266" t="str">
        <f>IF(Worksheet!G266&lt;&gt;"",Worksheet!G266,"")</f>
        <v/>
      </c>
      <c r="H266" t="str">
        <f>IF(Worksheet!H266&lt;&gt;"",Worksheet!H266,"")</f>
        <v/>
      </c>
      <c r="J266" t="str">
        <f>IF(C266="","",ROUND(C266-((((C266-$D$3)*($E$4-$E$3))/($D$4-$D$3))+$E$3),Worksheet!$N$3))</f>
        <v/>
      </c>
      <c r="K266" t="str">
        <f>IF(D266="","",ROUND(D266-((((D266-$D$3)*($E$4-$E$3))/($D$4-$D$3))+$E$3),Worksheet!$N$3))</f>
        <v/>
      </c>
      <c r="L266" t="str">
        <f>IF(E266="","",ROUND(E266-((((E266-$D$3)*($E$4-$E$3))/($D$4-$D$3))+$E$3),Worksheet!$N$3))</f>
        <v/>
      </c>
      <c r="M266" t="str">
        <f>IF(F266="","",ROUND(F266-((((F266-$D$3)*($E$4-$E$3))/($D$4-$D$3))+$E$3),Worksheet!$N$3))</f>
        <v/>
      </c>
      <c r="N266" t="str">
        <f>IF(G266="","",ROUND(G266-((((G266-$D$3)*($E$4-$E$3))/($D$4-$D$3))+$E$3),Worksheet!$N$3))</f>
        <v/>
      </c>
      <c r="O266" t="str">
        <f>IF(H266="","",ROUND(H266-((((H266-$D$3)*($E$4-$E$3))/($D$4-$D$3))+$E$3),Worksheet!$N$3))</f>
        <v/>
      </c>
    </row>
    <row r="267" spans="3:15" x14ac:dyDescent="0.25">
      <c r="C267" t="str">
        <f>IF(Worksheet!C267&lt;&gt;"",Worksheet!C267,"")</f>
        <v/>
      </c>
      <c r="D267" t="str">
        <f>IF(Worksheet!D267&lt;&gt;"",Worksheet!D267,"")</f>
        <v/>
      </c>
      <c r="E267" t="str">
        <f>IF(Worksheet!E267&lt;&gt;"",Worksheet!E267,"")</f>
        <v/>
      </c>
      <c r="F267" t="str">
        <f>IF(Worksheet!F267&lt;&gt;"",Worksheet!F267,"")</f>
        <v/>
      </c>
      <c r="G267" t="str">
        <f>IF(Worksheet!G267&lt;&gt;"",Worksheet!G267,"")</f>
        <v/>
      </c>
      <c r="H267" t="str">
        <f>IF(Worksheet!H267&lt;&gt;"",Worksheet!H267,"")</f>
        <v/>
      </c>
      <c r="J267" t="str">
        <f>IF(C267="","",ROUND(C267-((((C267-$D$3)*($E$4-$E$3))/($D$4-$D$3))+$E$3),Worksheet!$N$3))</f>
        <v/>
      </c>
      <c r="K267" t="str">
        <f>IF(D267="","",ROUND(D267-((((D267-$D$3)*($E$4-$E$3))/($D$4-$D$3))+$E$3),Worksheet!$N$3))</f>
        <v/>
      </c>
      <c r="L267" t="str">
        <f>IF(E267="","",ROUND(E267-((((E267-$D$3)*($E$4-$E$3))/($D$4-$D$3))+$E$3),Worksheet!$N$3))</f>
        <v/>
      </c>
      <c r="M267" t="str">
        <f>IF(F267="","",ROUND(F267-((((F267-$D$3)*($E$4-$E$3))/($D$4-$D$3))+$E$3),Worksheet!$N$3))</f>
        <v/>
      </c>
      <c r="N267" t="str">
        <f>IF(G267="","",ROUND(G267-((((G267-$D$3)*($E$4-$E$3))/($D$4-$D$3))+$E$3),Worksheet!$N$3))</f>
        <v/>
      </c>
      <c r="O267" t="str">
        <f>IF(H267="","",ROUND(H267-((((H267-$D$3)*($E$4-$E$3))/($D$4-$D$3))+$E$3),Worksheet!$N$3))</f>
        <v/>
      </c>
    </row>
    <row r="268" spans="3:15" x14ac:dyDescent="0.25">
      <c r="C268" t="str">
        <f>IF(Worksheet!C268&lt;&gt;"",Worksheet!C268,"")</f>
        <v/>
      </c>
      <c r="D268" t="str">
        <f>IF(Worksheet!D268&lt;&gt;"",Worksheet!D268,"")</f>
        <v/>
      </c>
      <c r="E268" t="str">
        <f>IF(Worksheet!E268&lt;&gt;"",Worksheet!E268,"")</f>
        <v/>
      </c>
      <c r="F268" t="str">
        <f>IF(Worksheet!F268&lt;&gt;"",Worksheet!F268,"")</f>
        <v/>
      </c>
      <c r="G268" t="str">
        <f>IF(Worksheet!G268&lt;&gt;"",Worksheet!G268,"")</f>
        <v/>
      </c>
      <c r="H268" t="str">
        <f>IF(Worksheet!H268&lt;&gt;"",Worksheet!H268,"")</f>
        <v/>
      </c>
      <c r="J268" t="str">
        <f>IF(C268="","",ROUND(C268-((((C268-$D$3)*($E$4-$E$3))/($D$4-$D$3))+$E$3),Worksheet!$N$3))</f>
        <v/>
      </c>
      <c r="K268" t="str">
        <f>IF(D268="","",ROUND(D268-((((D268-$D$3)*($E$4-$E$3))/($D$4-$D$3))+$E$3),Worksheet!$N$3))</f>
        <v/>
      </c>
      <c r="L268" t="str">
        <f>IF(E268="","",ROUND(E268-((((E268-$D$3)*($E$4-$E$3))/($D$4-$D$3))+$E$3),Worksheet!$N$3))</f>
        <v/>
      </c>
      <c r="M268" t="str">
        <f>IF(F268="","",ROUND(F268-((((F268-$D$3)*($E$4-$E$3))/($D$4-$D$3))+$E$3),Worksheet!$N$3))</f>
        <v/>
      </c>
      <c r="N268" t="str">
        <f>IF(G268="","",ROUND(G268-((((G268-$D$3)*($E$4-$E$3))/($D$4-$D$3))+$E$3),Worksheet!$N$3))</f>
        <v/>
      </c>
      <c r="O268" t="str">
        <f>IF(H268="","",ROUND(H268-((((H268-$D$3)*($E$4-$E$3))/($D$4-$D$3))+$E$3),Worksheet!$N$3))</f>
        <v/>
      </c>
    </row>
    <row r="269" spans="3:15" x14ac:dyDescent="0.25">
      <c r="C269" t="str">
        <f>IF(Worksheet!C269&lt;&gt;"",Worksheet!C269,"")</f>
        <v/>
      </c>
      <c r="D269" t="str">
        <f>IF(Worksheet!D269&lt;&gt;"",Worksheet!D269,"")</f>
        <v/>
      </c>
      <c r="E269" t="str">
        <f>IF(Worksheet!E269&lt;&gt;"",Worksheet!E269,"")</f>
        <v/>
      </c>
      <c r="F269" t="str">
        <f>IF(Worksheet!F269&lt;&gt;"",Worksheet!F269,"")</f>
        <v/>
      </c>
      <c r="G269" t="str">
        <f>IF(Worksheet!G269&lt;&gt;"",Worksheet!G269,"")</f>
        <v/>
      </c>
      <c r="H269" t="str">
        <f>IF(Worksheet!H269&lt;&gt;"",Worksheet!H269,"")</f>
        <v/>
      </c>
      <c r="J269" t="str">
        <f>IF(C269="","",ROUND(C269-((((C269-$D$3)*($E$4-$E$3))/($D$4-$D$3))+$E$3),Worksheet!$N$3))</f>
        <v/>
      </c>
      <c r="K269" t="str">
        <f>IF(D269="","",ROUND(D269-((((D269-$D$3)*($E$4-$E$3))/($D$4-$D$3))+$E$3),Worksheet!$N$3))</f>
        <v/>
      </c>
      <c r="L269" t="str">
        <f>IF(E269="","",ROUND(E269-((((E269-$D$3)*($E$4-$E$3))/($D$4-$D$3))+$E$3),Worksheet!$N$3))</f>
        <v/>
      </c>
      <c r="M269" t="str">
        <f>IF(F269="","",ROUND(F269-((((F269-$D$3)*($E$4-$E$3))/($D$4-$D$3))+$E$3),Worksheet!$N$3))</f>
        <v/>
      </c>
      <c r="N269" t="str">
        <f>IF(G269="","",ROUND(G269-((((G269-$D$3)*($E$4-$E$3))/($D$4-$D$3))+$E$3),Worksheet!$N$3))</f>
        <v/>
      </c>
      <c r="O269" t="str">
        <f>IF(H269="","",ROUND(H269-((((H269-$D$3)*($E$4-$E$3))/($D$4-$D$3))+$E$3),Worksheet!$N$3))</f>
        <v/>
      </c>
    </row>
    <row r="270" spans="3:15" x14ac:dyDescent="0.25">
      <c r="C270" t="str">
        <f>IF(Worksheet!C270&lt;&gt;"",Worksheet!C270,"")</f>
        <v/>
      </c>
      <c r="D270" t="str">
        <f>IF(Worksheet!D270&lt;&gt;"",Worksheet!D270,"")</f>
        <v/>
      </c>
      <c r="E270" t="str">
        <f>IF(Worksheet!E270&lt;&gt;"",Worksheet!E270,"")</f>
        <v/>
      </c>
      <c r="F270" t="str">
        <f>IF(Worksheet!F270&lt;&gt;"",Worksheet!F270,"")</f>
        <v/>
      </c>
      <c r="G270" t="str">
        <f>IF(Worksheet!G270&lt;&gt;"",Worksheet!G270,"")</f>
        <v/>
      </c>
      <c r="H270" t="str">
        <f>IF(Worksheet!H270&lt;&gt;"",Worksheet!H270,"")</f>
        <v/>
      </c>
      <c r="J270" t="str">
        <f>IF(C270="","",ROUND(C270-((((C270-$D$3)*($E$4-$E$3))/($D$4-$D$3))+$E$3),Worksheet!$N$3))</f>
        <v/>
      </c>
      <c r="K270" t="str">
        <f>IF(D270="","",ROUND(D270-((((D270-$D$3)*($E$4-$E$3))/($D$4-$D$3))+$E$3),Worksheet!$N$3))</f>
        <v/>
      </c>
      <c r="L270" t="str">
        <f>IF(E270="","",ROUND(E270-((((E270-$D$3)*($E$4-$E$3))/($D$4-$D$3))+$E$3),Worksheet!$N$3))</f>
        <v/>
      </c>
      <c r="M270" t="str">
        <f>IF(F270="","",ROUND(F270-((((F270-$D$3)*($E$4-$E$3))/($D$4-$D$3))+$E$3),Worksheet!$N$3))</f>
        <v/>
      </c>
      <c r="N270" t="str">
        <f>IF(G270="","",ROUND(G270-((((G270-$D$3)*($E$4-$E$3))/($D$4-$D$3))+$E$3),Worksheet!$N$3))</f>
        <v/>
      </c>
      <c r="O270" t="str">
        <f>IF(H270="","",ROUND(H270-((((H270-$D$3)*($E$4-$E$3))/($D$4-$D$3))+$E$3),Worksheet!$N$3))</f>
        <v/>
      </c>
    </row>
    <row r="271" spans="3:15" x14ac:dyDescent="0.25">
      <c r="C271" t="str">
        <f>IF(Worksheet!C271&lt;&gt;"",Worksheet!C271,"")</f>
        <v/>
      </c>
      <c r="D271" t="str">
        <f>IF(Worksheet!D271&lt;&gt;"",Worksheet!D271,"")</f>
        <v/>
      </c>
      <c r="E271" t="str">
        <f>IF(Worksheet!E271&lt;&gt;"",Worksheet!E271,"")</f>
        <v/>
      </c>
      <c r="F271" t="str">
        <f>IF(Worksheet!F271&lt;&gt;"",Worksheet!F271,"")</f>
        <v/>
      </c>
      <c r="G271" t="str">
        <f>IF(Worksheet!G271&lt;&gt;"",Worksheet!G271,"")</f>
        <v/>
      </c>
      <c r="H271" t="str">
        <f>IF(Worksheet!H271&lt;&gt;"",Worksheet!H271,"")</f>
        <v/>
      </c>
      <c r="J271" t="str">
        <f>IF(C271="","",ROUND(C271-((((C271-$D$3)*($E$4-$E$3))/($D$4-$D$3))+$E$3),Worksheet!$N$3))</f>
        <v/>
      </c>
      <c r="K271" t="str">
        <f>IF(D271="","",ROUND(D271-((((D271-$D$3)*($E$4-$E$3))/($D$4-$D$3))+$E$3),Worksheet!$N$3))</f>
        <v/>
      </c>
      <c r="L271" t="str">
        <f>IF(E271="","",ROUND(E271-((((E271-$D$3)*($E$4-$E$3))/($D$4-$D$3))+$E$3),Worksheet!$N$3))</f>
        <v/>
      </c>
      <c r="M271" t="str">
        <f>IF(F271="","",ROUND(F271-((((F271-$D$3)*($E$4-$E$3))/($D$4-$D$3))+$E$3),Worksheet!$N$3))</f>
        <v/>
      </c>
      <c r="N271" t="str">
        <f>IF(G271="","",ROUND(G271-((((G271-$D$3)*($E$4-$E$3))/($D$4-$D$3))+$E$3),Worksheet!$N$3))</f>
        <v/>
      </c>
      <c r="O271" t="str">
        <f>IF(H271="","",ROUND(H271-((((H271-$D$3)*($E$4-$E$3))/($D$4-$D$3))+$E$3),Worksheet!$N$3))</f>
        <v/>
      </c>
    </row>
    <row r="272" spans="3:15" x14ac:dyDescent="0.25">
      <c r="C272" t="str">
        <f>IF(Worksheet!C272&lt;&gt;"",Worksheet!C272,"")</f>
        <v/>
      </c>
      <c r="D272" t="str">
        <f>IF(Worksheet!D272&lt;&gt;"",Worksheet!D272,"")</f>
        <v/>
      </c>
      <c r="E272" t="str">
        <f>IF(Worksheet!E272&lt;&gt;"",Worksheet!E272,"")</f>
        <v/>
      </c>
      <c r="F272" t="str">
        <f>IF(Worksheet!F272&lt;&gt;"",Worksheet!F272,"")</f>
        <v/>
      </c>
      <c r="G272" t="str">
        <f>IF(Worksheet!G272&lt;&gt;"",Worksheet!G272,"")</f>
        <v/>
      </c>
      <c r="H272" t="str">
        <f>IF(Worksheet!H272&lt;&gt;"",Worksheet!H272,"")</f>
        <v/>
      </c>
      <c r="J272" t="str">
        <f>IF(C272="","",ROUND(C272-((((C272-$D$3)*($E$4-$E$3))/($D$4-$D$3))+$E$3),Worksheet!$N$3))</f>
        <v/>
      </c>
      <c r="K272" t="str">
        <f>IF(D272="","",ROUND(D272-((((D272-$D$3)*($E$4-$E$3))/($D$4-$D$3))+$E$3),Worksheet!$N$3))</f>
        <v/>
      </c>
      <c r="L272" t="str">
        <f>IF(E272="","",ROUND(E272-((((E272-$D$3)*($E$4-$E$3))/($D$4-$D$3))+$E$3),Worksheet!$N$3))</f>
        <v/>
      </c>
      <c r="M272" t="str">
        <f>IF(F272="","",ROUND(F272-((((F272-$D$3)*($E$4-$E$3))/($D$4-$D$3))+$E$3),Worksheet!$N$3))</f>
        <v/>
      </c>
      <c r="N272" t="str">
        <f>IF(G272="","",ROUND(G272-((((G272-$D$3)*($E$4-$E$3))/($D$4-$D$3))+$E$3),Worksheet!$N$3))</f>
        <v/>
      </c>
      <c r="O272" t="str">
        <f>IF(H272="","",ROUND(H272-((((H272-$D$3)*($E$4-$E$3))/($D$4-$D$3))+$E$3),Worksheet!$N$3))</f>
        <v/>
      </c>
    </row>
    <row r="273" spans="3:15" x14ac:dyDescent="0.25">
      <c r="C273" t="str">
        <f>IF(Worksheet!C273&lt;&gt;"",Worksheet!C273,"")</f>
        <v/>
      </c>
      <c r="D273" t="str">
        <f>IF(Worksheet!D273&lt;&gt;"",Worksheet!D273,"")</f>
        <v/>
      </c>
      <c r="E273" t="str">
        <f>IF(Worksheet!E273&lt;&gt;"",Worksheet!E273,"")</f>
        <v/>
      </c>
      <c r="F273" t="str">
        <f>IF(Worksheet!F273&lt;&gt;"",Worksheet!F273,"")</f>
        <v/>
      </c>
      <c r="G273" t="str">
        <f>IF(Worksheet!G273&lt;&gt;"",Worksheet!G273,"")</f>
        <v/>
      </c>
      <c r="H273" t="str">
        <f>IF(Worksheet!H273&lt;&gt;"",Worksheet!H273,"")</f>
        <v/>
      </c>
      <c r="J273" t="str">
        <f>IF(C273="","",ROUND(C273-((((C273-$D$3)*($E$4-$E$3))/($D$4-$D$3))+$E$3),Worksheet!$N$3))</f>
        <v/>
      </c>
      <c r="K273" t="str">
        <f>IF(D273="","",ROUND(D273-((((D273-$D$3)*($E$4-$E$3))/($D$4-$D$3))+$E$3),Worksheet!$N$3))</f>
        <v/>
      </c>
      <c r="L273" t="str">
        <f>IF(E273="","",ROUND(E273-((((E273-$D$3)*($E$4-$E$3))/($D$4-$D$3))+$E$3),Worksheet!$N$3))</f>
        <v/>
      </c>
      <c r="M273" t="str">
        <f>IF(F273="","",ROUND(F273-((((F273-$D$3)*($E$4-$E$3))/($D$4-$D$3))+$E$3),Worksheet!$N$3))</f>
        <v/>
      </c>
      <c r="N273" t="str">
        <f>IF(G273="","",ROUND(G273-((((G273-$D$3)*($E$4-$E$3))/($D$4-$D$3))+$E$3),Worksheet!$N$3))</f>
        <v/>
      </c>
      <c r="O273" t="str">
        <f>IF(H273="","",ROUND(H273-((((H273-$D$3)*($E$4-$E$3))/($D$4-$D$3))+$E$3),Worksheet!$N$3))</f>
        <v/>
      </c>
    </row>
    <row r="274" spans="3:15" x14ac:dyDescent="0.25">
      <c r="C274" t="str">
        <f>IF(Worksheet!C274&lt;&gt;"",Worksheet!C274,"")</f>
        <v/>
      </c>
      <c r="D274" t="str">
        <f>IF(Worksheet!D274&lt;&gt;"",Worksheet!D274,"")</f>
        <v/>
      </c>
      <c r="E274" t="str">
        <f>IF(Worksheet!E274&lt;&gt;"",Worksheet!E274,"")</f>
        <v/>
      </c>
      <c r="F274" t="str">
        <f>IF(Worksheet!F274&lt;&gt;"",Worksheet!F274,"")</f>
        <v/>
      </c>
      <c r="G274" t="str">
        <f>IF(Worksheet!G274&lt;&gt;"",Worksheet!G274,"")</f>
        <v/>
      </c>
      <c r="H274" t="str">
        <f>IF(Worksheet!H274&lt;&gt;"",Worksheet!H274,"")</f>
        <v/>
      </c>
      <c r="J274" t="str">
        <f>IF(C274="","",ROUND(C274-((((C274-$D$3)*($E$4-$E$3))/($D$4-$D$3))+$E$3),Worksheet!$N$3))</f>
        <v/>
      </c>
      <c r="K274" t="str">
        <f>IF(D274="","",ROUND(D274-((((D274-$D$3)*($E$4-$E$3))/($D$4-$D$3))+$E$3),Worksheet!$N$3))</f>
        <v/>
      </c>
      <c r="L274" t="str">
        <f>IF(E274="","",ROUND(E274-((((E274-$D$3)*($E$4-$E$3))/($D$4-$D$3))+$E$3),Worksheet!$N$3))</f>
        <v/>
      </c>
      <c r="M274" t="str">
        <f>IF(F274="","",ROUND(F274-((((F274-$D$3)*($E$4-$E$3))/($D$4-$D$3))+$E$3),Worksheet!$N$3))</f>
        <v/>
      </c>
      <c r="N274" t="str">
        <f>IF(G274="","",ROUND(G274-((((G274-$D$3)*($E$4-$E$3))/($D$4-$D$3))+$E$3),Worksheet!$N$3))</f>
        <v/>
      </c>
      <c r="O274" t="str">
        <f>IF(H274="","",ROUND(H274-((((H274-$D$3)*($E$4-$E$3))/($D$4-$D$3))+$E$3),Worksheet!$N$3))</f>
        <v/>
      </c>
    </row>
    <row r="275" spans="3:15" x14ac:dyDescent="0.25">
      <c r="C275" t="str">
        <f>IF(Worksheet!C275&lt;&gt;"",Worksheet!C275,"")</f>
        <v/>
      </c>
      <c r="D275" t="str">
        <f>IF(Worksheet!D275&lt;&gt;"",Worksheet!D275,"")</f>
        <v/>
      </c>
      <c r="E275" t="str">
        <f>IF(Worksheet!E275&lt;&gt;"",Worksheet!E275,"")</f>
        <v/>
      </c>
      <c r="F275" t="str">
        <f>IF(Worksheet!F275&lt;&gt;"",Worksheet!F275,"")</f>
        <v/>
      </c>
      <c r="G275" t="str">
        <f>IF(Worksheet!G275&lt;&gt;"",Worksheet!G275,"")</f>
        <v/>
      </c>
      <c r="H275" t="str">
        <f>IF(Worksheet!H275&lt;&gt;"",Worksheet!H275,"")</f>
        <v/>
      </c>
      <c r="J275" t="str">
        <f>IF(C275="","",ROUND(C275-((((C275-$D$3)*($E$4-$E$3))/($D$4-$D$3))+$E$3),Worksheet!$N$3))</f>
        <v/>
      </c>
      <c r="K275" t="str">
        <f>IF(D275="","",ROUND(D275-((((D275-$D$3)*($E$4-$E$3))/($D$4-$D$3))+$E$3),Worksheet!$N$3))</f>
        <v/>
      </c>
      <c r="L275" t="str">
        <f>IF(E275="","",ROUND(E275-((((E275-$D$3)*($E$4-$E$3))/($D$4-$D$3))+$E$3),Worksheet!$N$3))</f>
        <v/>
      </c>
      <c r="M275" t="str">
        <f>IF(F275="","",ROUND(F275-((((F275-$D$3)*($E$4-$E$3))/($D$4-$D$3))+$E$3),Worksheet!$N$3))</f>
        <v/>
      </c>
      <c r="N275" t="str">
        <f>IF(G275="","",ROUND(G275-((((G275-$D$3)*($E$4-$E$3))/($D$4-$D$3))+$E$3),Worksheet!$N$3))</f>
        <v/>
      </c>
      <c r="O275" t="str">
        <f>IF(H275="","",ROUND(H275-((((H275-$D$3)*($E$4-$E$3))/($D$4-$D$3))+$E$3),Worksheet!$N$3))</f>
        <v/>
      </c>
    </row>
    <row r="276" spans="3:15" x14ac:dyDescent="0.25">
      <c r="C276" t="str">
        <f>IF(Worksheet!C276&lt;&gt;"",Worksheet!C276,"")</f>
        <v/>
      </c>
      <c r="D276" t="str">
        <f>IF(Worksheet!D276&lt;&gt;"",Worksheet!D276,"")</f>
        <v/>
      </c>
      <c r="E276" t="str">
        <f>IF(Worksheet!E276&lt;&gt;"",Worksheet!E276,"")</f>
        <v/>
      </c>
      <c r="F276" t="str">
        <f>IF(Worksheet!F276&lt;&gt;"",Worksheet!F276,"")</f>
        <v/>
      </c>
      <c r="G276" t="str">
        <f>IF(Worksheet!G276&lt;&gt;"",Worksheet!G276,"")</f>
        <v/>
      </c>
      <c r="H276" t="str">
        <f>IF(Worksheet!H276&lt;&gt;"",Worksheet!H276,"")</f>
        <v/>
      </c>
      <c r="J276" t="str">
        <f>IF(C276="","",ROUND(C276-((((C276-$D$3)*($E$4-$E$3))/($D$4-$D$3))+$E$3),Worksheet!$N$3))</f>
        <v/>
      </c>
      <c r="K276" t="str">
        <f>IF(D276="","",ROUND(D276-((((D276-$D$3)*($E$4-$E$3))/($D$4-$D$3))+$E$3),Worksheet!$N$3))</f>
        <v/>
      </c>
      <c r="L276" t="str">
        <f>IF(E276="","",ROUND(E276-((((E276-$D$3)*($E$4-$E$3))/($D$4-$D$3))+$E$3),Worksheet!$N$3))</f>
        <v/>
      </c>
      <c r="M276" t="str">
        <f>IF(F276="","",ROUND(F276-((((F276-$D$3)*($E$4-$E$3))/($D$4-$D$3))+$E$3),Worksheet!$N$3))</f>
        <v/>
      </c>
      <c r="N276" t="str">
        <f>IF(G276="","",ROUND(G276-((((G276-$D$3)*($E$4-$E$3))/($D$4-$D$3))+$E$3),Worksheet!$N$3))</f>
        <v/>
      </c>
      <c r="O276" t="str">
        <f>IF(H276="","",ROUND(H276-((((H276-$D$3)*($E$4-$E$3))/($D$4-$D$3))+$E$3),Worksheet!$N$3))</f>
        <v/>
      </c>
    </row>
    <row r="277" spans="3:15" x14ac:dyDescent="0.25">
      <c r="C277" t="str">
        <f>IF(Worksheet!C277&lt;&gt;"",Worksheet!C277,"")</f>
        <v/>
      </c>
      <c r="D277" t="str">
        <f>IF(Worksheet!D277&lt;&gt;"",Worksheet!D277,"")</f>
        <v/>
      </c>
      <c r="E277" t="str">
        <f>IF(Worksheet!E277&lt;&gt;"",Worksheet!E277,"")</f>
        <v/>
      </c>
      <c r="F277" t="str">
        <f>IF(Worksheet!F277&lt;&gt;"",Worksheet!F277,"")</f>
        <v/>
      </c>
      <c r="G277" t="str">
        <f>IF(Worksheet!G277&lt;&gt;"",Worksheet!G277,"")</f>
        <v/>
      </c>
      <c r="H277" t="str">
        <f>IF(Worksheet!H277&lt;&gt;"",Worksheet!H277,"")</f>
        <v/>
      </c>
      <c r="J277" t="str">
        <f>IF(C277="","",ROUND(C277-((((C277-$D$3)*($E$4-$E$3))/($D$4-$D$3))+$E$3),Worksheet!$N$3))</f>
        <v/>
      </c>
      <c r="K277" t="str">
        <f>IF(D277="","",ROUND(D277-((((D277-$D$3)*($E$4-$E$3))/($D$4-$D$3))+$E$3),Worksheet!$N$3))</f>
        <v/>
      </c>
      <c r="L277" t="str">
        <f>IF(E277="","",ROUND(E277-((((E277-$D$3)*($E$4-$E$3))/($D$4-$D$3))+$E$3),Worksheet!$N$3))</f>
        <v/>
      </c>
      <c r="M277" t="str">
        <f>IF(F277="","",ROUND(F277-((((F277-$D$3)*($E$4-$E$3))/($D$4-$D$3))+$E$3),Worksheet!$N$3))</f>
        <v/>
      </c>
      <c r="N277" t="str">
        <f>IF(G277="","",ROUND(G277-((((G277-$D$3)*($E$4-$E$3))/($D$4-$D$3))+$E$3),Worksheet!$N$3))</f>
        <v/>
      </c>
      <c r="O277" t="str">
        <f>IF(H277="","",ROUND(H277-((((H277-$D$3)*($E$4-$E$3))/($D$4-$D$3))+$E$3),Worksheet!$N$3))</f>
        <v/>
      </c>
    </row>
    <row r="278" spans="3:15" x14ac:dyDescent="0.25">
      <c r="C278" t="str">
        <f>IF(Worksheet!C278&lt;&gt;"",Worksheet!C278,"")</f>
        <v/>
      </c>
      <c r="D278" t="str">
        <f>IF(Worksheet!D278&lt;&gt;"",Worksheet!D278,"")</f>
        <v/>
      </c>
      <c r="E278" t="str">
        <f>IF(Worksheet!E278&lt;&gt;"",Worksheet!E278,"")</f>
        <v/>
      </c>
      <c r="F278" t="str">
        <f>IF(Worksheet!F278&lt;&gt;"",Worksheet!F278,"")</f>
        <v/>
      </c>
      <c r="G278" t="str">
        <f>IF(Worksheet!G278&lt;&gt;"",Worksheet!G278,"")</f>
        <v/>
      </c>
      <c r="H278" t="str">
        <f>IF(Worksheet!H278&lt;&gt;"",Worksheet!H278,"")</f>
        <v/>
      </c>
      <c r="J278" t="str">
        <f>IF(C278="","",ROUND(C278-((((C278-$D$3)*($E$4-$E$3))/($D$4-$D$3))+$E$3),Worksheet!$N$3))</f>
        <v/>
      </c>
      <c r="K278" t="str">
        <f>IF(D278="","",ROUND(D278-((((D278-$D$3)*($E$4-$E$3))/($D$4-$D$3))+$E$3),Worksheet!$N$3))</f>
        <v/>
      </c>
      <c r="L278" t="str">
        <f>IF(E278="","",ROUND(E278-((((E278-$D$3)*($E$4-$E$3))/($D$4-$D$3))+$E$3),Worksheet!$N$3))</f>
        <v/>
      </c>
      <c r="M278" t="str">
        <f>IF(F278="","",ROUND(F278-((((F278-$D$3)*($E$4-$E$3))/($D$4-$D$3))+$E$3),Worksheet!$N$3))</f>
        <v/>
      </c>
      <c r="N278" t="str">
        <f>IF(G278="","",ROUND(G278-((((G278-$D$3)*($E$4-$E$3))/($D$4-$D$3))+$E$3),Worksheet!$N$3))</f>
        <v/>
      </c>
      <c r="O278" t="str">
        <f>IF(H278="","",ROUND(H278-((((H278-$D$3)*($E$4-$E$3))/($D$4-$D$3))+$E$3),Worksheet!$N$3))</f>
        <v/>
      </c>
    </row>
    <row r="279" spans="3:15" x14ac:dyDescent="0.25">
      <c r="C279" t="str">
        <f>IF(Worksheet!C279&lt;&gt;"",Worksheet!C279,"")</f>
        <v/>
      </c>
      <c r="D279" t="str">
        <f>IF(Worksheet!D279&lt;&gt;"",Worksheet!D279,"")</f>
        <v/>
      </c>
      <c r="E279" t="str">
        <f>IF(Worksheet!E279&lt;&gt;"",Worksheet!E279,"")</f>
        <v/>
      </c>
      <c r="F279" t="str">
        <f>IF(Worksheet!F279&lt;&gt;"",Worksheet!F279,"")</f>
        <v/>
      </c>
      <c r="G279" t="str">
        <f>IF(Worksheet!G279&lt;&gt;"",Worksheet!G279,"")</f>
        <v/>
      </c>
      <c r="H279" t="str">
        <f>IF(Worksheet!H279&lt;&gt;"",Worksheet!H279,"")</f>
        <v/>
      </c>
      <c r="J279" t="str">
        <f>IF(C279="","",ROUND(C279-((((C279-$D$3)*($E$4-$E$3))/($D$4-$D$3))+$E$3),Worksheet!$N$3))</f>
        <v/>
      </c>
      <c r="K279" t="str">
        <f>IF(D279="","",ROUND(D279-((((D279-$D$3)*($E$4-$E$3))/($D$4-$D$3))+$E$3),Worksheet!$N$3))</f>
        <v/>
      </c>
      <c r="L279" t="str">
        <f>IF(E279="","",ROUND(E279-((((E279-$D$3)*($E$4-$E$3))/($D$4-$D$3))+$E$3),Worksheet!$N$3))</f>
        <v/>
      </c>
      <c r="M279" t="str">
        <f>IF(F279="","",ROUND(F279-((((F279-$D$3)*($E$4-$E$3))/($D$4-$D$3))+$E$3),Worksheet!$N$3))</f>
        <v/>
      </c>
      <c r="N279" t="str">
        <f>IF(G279="","",ROUND(G279-((((G279-$D$3)*($E$4-$E$3))/($D$4-$D$3))+$E$3),Worksheet!$N$3))</f>
        <v/>
      </c>
      <c r="O279" t="str">
        <f>IF(H279="","",ROUND(H279-((((H279-$D$3)*($E$4-$E$3))/($D$4-$D$3))+$E$3),Worksheet!$N$3))</f>
        <v/>
      </c>
    </row>
    <row r="280" spans="3:15" x14ac:dyDescent="0.25">
      <c r="C280" t="str">
        <f>IF(Worksheet!C280&lt;&gt;"",Worksheet!C280,"")</f>
        <v/>
      </c>
      <c r="D280" t="str">
        <f>IF(Worksheet!D280&lt;&gt;"",Worksheet!D280,"")</f>
        <v/>
      </c>
      <c r="E280" t="str">
        <f>IF(Worksheet!E280&lt;&gt;"",Worksheet!E280,"")</f>
        <v/>
      </c>
      <c r="F280" t="str">
        <f>IF(Worksheet!F280&lt;&gt;"",Worksheet!F280,"")</f>
        <v/>
      </c>
      <c r="G280" t="str">
        <f>IF(Worksheet!G280&lt;&gt;"",Worksheet!G280,"")</f>
        <v/>
      </c>
      <c r="H280" t="str">
        <f>IF(Worksheet!H280&lt;&gt;"",Worksheet!H280,"")</f>
        <v/>
      </c>
      <c r="J280" t="str">
        <f>IF(C280="","",ROUND(C280-((((C280-$D$3)*($E$4-$E$3))/($D$4-$D$3))+$E$3),Worksheet!$N$3))</f>
        <v/>
      </c>
      <c r="K280" t="str">
        <f>IF(D280="","",ROUND(D280-((((D280-$D$3)*($E$4-$E$3))/($D$4-$D$3))+$E$3),Worksheet!$N$3))</f>
        <v/>
      </c>
      <c r="L280" t="str">
        <f>IF(E280="","",ROUND(E280-((((E280-$D$3)*($E$4-$E$3))/($D$4-$D$3))+$E$3),Worksheet!$N$3))</f>
        <v/>
      </c>
      <c r="M280" t="str">
        <f>IF(F280="","",ROUND(F280-((((F280-$D$3)*($E$4-$E$3))/($D$4-$D$3))+$E$3),Worksheet!$N$3))</f>
        <v/>
      </c>
      <c r="N280" t="str">
        <f>IF(G280="","",ROUND(G280-((((G280-$D$3)*($E$4-$E$3))/($D$4-$D$3))+$E$3),Worksheet!$N$3))</f>
        <v/>
      </c>
      <c r="O280" t="str">
        <f>IF(H280="","",ROUND(H280-((((H280-$D$3)*($E$4-$E$3))/($D$4-$D$3))+$E$3),Worksheet!$N$3))</f>
        <v/>
      </c>
    </row>
    <row r="281" spans="3:15" x14ac:dyDescent="0.25">
      <c r="C281" t="str">
        <f>IF(Worksheet!C281&lt;&gt;"",Worksheet!C281,"")</f>
        <v/>
      </c>
      <c r="D281" t="str">
        <f>IF(Worksheet!D281&lt;&gt;"",Worksheet!D281,"")</f>
        <v/>
      </c>
      <c r="E281" t="str">
        <f>IF(Worksheet!E281&lt;&gt;"",Worksheet!E281,"")</f>
        <v/>
      </c>
      <c r="F281" t="str">
        <f>IF(Worksheet!F281&lt;&gt;"",Worksheet!F281,"")</f>
        <v/>
      </c>
      <c r="G281" t="str">
        <f>IF(Worksheet!G281&lt;&gt;"",Worksheet!G281,"")</f>
        <v/>
      </c>
      <c r="H281" t="str">
        <f>IF(Worksheet!H281&lt;&gt;"",Worksheet!H281,"")</f>
        <v/>
      </c>
      <c r="J281" t="str">
        <f>IF(C281="","",ROUND(C281-((((C281-$D$3)*($E$4-$E$3))/($D$4-$D$3))+$E$3),Worksheet!$N$3))</f>
        <v/>
      </c>
      <c r="K281" t="str">
        <f>IF(D281="","",ROUND(D281-((((D281-$D$3)*($E$4-$E$3))/($D$4-$D$3))+$E$3),Worksheet!$N$3))</f>
        <v/>
      </c>
      <c r="L281" t="str">
        <f>IF(E281="","",ROUND(E281-((((E281-$D$3)*($E$4-$E$3))/($D$4-$D$3))+$E$3),Worksheet!$N$3))</f>
        <v/>
      </c>
      <c r="M281" t="str">
        <f>IF(F281="","",ROUND(F281-((((F281-$D$3)*($E$4-$E$3))/($D$4-$D$3))+$E$3),Worksheet!$N$3))</f>
        <v/>
      </c>
      <c r="N281" t="str">
        <f>IF(G281="","",ROUND(G281-((((G281-$D$3)*($E$4-$E$3))/($D$4-$D$3))+$E$3),Worksheet!$N$3))</f>
        <v/>
      </c>
      <c r="O281" t="str">
        <f>IF(H281="","",ROUND(H281-((((H281-$D$3)*($E$4-$E$3))/($D$4-$D$3))+$E$3),Worksheet!$N$3))</f>
        <v/>
      </c>
    </row>
    <row r="282" spans="3:15" x14ac:dyDescent="0.25">
      <c r="C282" t="str">
        <f>IF(Worksheet!C282&lt;&gt;"",Worksheet!C282,"")</f>
        <v/>
      </c>
      <c r="D282" t="str">
        <f>IF(Worksheet!D282&lt;&gt;"",Worksheet!D282,"")</f>
        <v/>
      </c>
      <c r="E282" t="str">
        <f>IF(Worksheet!E282&lt;&gt;"",Worksheet!E282,"")</f>
        <v/>
      </c>
      <c r="F282" t="str">
        <f>IF(Worksheet!F282&lt;&gt;"",Worksheet!F282,"")</f>
        <v/>
      </c>
      <c r="G282" t="str">
        <f>IF(Worksheet!G282&lt;&gt;"",Worksheet!G282,"")</f>
        <v/>
      </c>
      <c r="H282" t="str">
        <f>IF(Worksheet!H282&lt;&gt;"",Worksheet!H282,"")</f>
        <v/>
      </c>
      <c r="J282" t="str">
        <f>IF(C282="","",ROUND(C282-((((C282-$D$3)*($E$4-$E$3))/($D$4-$D$3))+$E$3),Worksheet!$N$3))</f>
        <v/>
      </c>
      <c r="K282" t="str">
        <f>IF(D282="","",ROUND(D282-((((D282-$D$3)*($E$4-$E$3))/($D$4-$D$3))+$E$3),Worksheet!$N$3))</f>
        <v/>
      </c>
      <c r="L282" t="str">
        <f>IF(E282="","",ROUND(E282-((((E282-$D$3)*($E$4-$E$3))/($D$4-$D$3))+$E$3),Worksheet!$N$3))</f>
        <v/>
      </c>
      <c r="M282" t="str">
        <f>IF(F282="","",ROUND(F282-((((F282-$D$3)*($E$4-$E$3))/($D$4-$D$3))+$E$3),Worksheet!$N$3))</f>
        <v/>
      </c>
      <c r="N282" t="str">
        <f>IF(G282="","",ROUND(G282-((((G282-$D$3)*($E$4-$E$3))/($D$4-$D$3))+$E$3),Worksheet!$N$3))</f>
        <v/>
      </c>
      <c r="O282" t="str">
        <f>IF(H282="","",ROUND(H282-((((H282-$D$3)*($E$4-$E$3))/($D$4-$D$3))+$E$3),Worksheet!$N$3))</f>
        <v/>
      </c>
    </row>
    <row r="283" spans="3:15" x14ac:dyDescent="0.25">
      <c r="C283" t="str">
        <f>IF(Worksheet!C283&lt;&gt;"",Worksheet!C283,"")</f>
        <v/>
      </c>
      <c r="D283" t="str">
        <f>IF(Worksheet!D283&lt;&gt;"",Worksheet!D283,"")</f>
        <v/>
      </c>
      <c r="E283" t="str">
        <f>IF(Worksheet!E283&lt;&gt;"",Worksheet!E283,"")</f>
        <v/>
      </c>
      <c r="F283" t="str">
        <f>IF(Worksheet!F283&lt;&gt;"",Worksheet!F283,"")</f>
        <v/>
      </c>
      <c r="G283" t="str">
        <f>IF(Worksheet!G283&lt;&gt;"",Worksheet!G283,"")</f>
        <v/>
      </c>
      <c r="H283" t="str">
        <f>IF(Worksheet!H283&lt;&gt;"",Worksheet!H283,"")</f>
        <v/>
      </c>
      <c r="J283" t="str">
        <f>IF(C283="","",ROUND(C283-((((C283-$D$3)*($E$4-$E$3))/($D$4-$D$3))+$E$3),Worksheet!$N$3))</f>
        <v/>
      </c>
      <c r="K283" t="str">
        <f>IF(D283="","",ROUND(D283-((((D283-$D$3)*($E$4-$E$3))/($D$4-$D$3))+$E$3),Worksheet!$N$3))</f>
        <v/>
      </c>
      <c r="L283" t="str">
        <f>IF(E283="","",ROUND(E283-((((E283-$D$3)*($E$4-$E$3))/($D$4-$D$3))+$E$3),Worksheet!$N$3))</f>
        <v/>
      </c>
      <c r="M283" t="str">
        <f>IF(F283="","",ROUND(F283-((((F283-$D$3)*($E$4-$E$3))/($D$4-$D$3))+$E$3),Worksheet!$N$3))</f>
        <v/>
      </c>
      <c r="N283" t="str">
        <f>IF(G283="","",ROUND(G283-((((G283-$D$3)*($E$4-$E$3))/($D$4-$D$3))+$E$3),Worksheet!$N$3))</f>
        <v/>
      </c>
      <c r="O283" t="str">
        <f>IF(H283="","",ROUND(H283-((((H283-$D$3)*($E$4-$E$3))/($D$4-$D$3))+$E$3),Worksheet!$N$3))</f>
        <v/>
      </c>
    </row>
    <row r="284" spans="3:15" x14ac:dyDescent="0.25">
      <c r="C284" t="str">
        <f>IF(Worksheet!C284&lt;&gt;"",Worksheet!C284,"")</f>
        <v/>
      </c>
      <c r="D284" t="str">
        <f>IF(Worksheet!D284&lt;&gt;"",Worksheet!D284,"")</f>
        <v/>
      </c>
      <c r="E284" t="str">
        <f>IF(Worksheet!E284&lt;&gt;"",Worksheet!E284,"")</f>
        <v/>
      </c>
      <c r="F284" t="str">
        <f>IF(Worksheet!F284&lt;&gt;"",Worksheet!F284,"")</f>
        <v/>
      </c>
      <c r="G284" t="str">
        <f>IF(Worksheet!G284&lt;&gt;"",Worksheet!G284,"")</f>
        <v/>
      </c>
      <c r="H284" t="str">
        <f>IF(Worksheet!H284&lt;&gt;"",Worksheet!H284,"")</f>
        <v/>
      </c>
      <c r="J284" t="str">
        <f>IF(C284="","",ROUND(C284-((((C284-$D$3)*($E$4-$E$3))/($D$4-$D$3))+$E$3),Worksheet!$N$3))</f>
        <v/>
      </c>
      <c r="K284" t="str">
        <f>IF(D284="","",ROUND(D284-((((D284-$D$3)*($E$4-$E$3))/($D$4-$D$3))+$E$3),Worksheet!$N$3))</f>
        <v/>
      </c>
      <c r="L284" t="str">
        <f>IF(E284="","",ROUND(E284-((((E284-$D$3)*($E$4-$E$3))/($D$4-$D$3))+$E$3),Worksheet!$N$3))</f>
        <v/>
      </c>
      <c r="M284" t="str">
        <f>IF(F284="","",ROUND(F284-((((F284-$D$3)*($E$4-$E$3))/($D$4-$D$3))+$E$3),Worksheet!$N$3))</f>
        <v/>
      </c>
      <c r="N284" t="str">
        <f>IF(G284="","",ROUND(G284-((((G284-$D$3)*($E$4-$E$3))/($D$4-$D$3))+$E$3),Worksheet!$N$3))</f>
        <v/>
      </c>
      <c r="O284" t="str">
        <f>IF(H284="","",ROUND(H284-((((H284-$D$3)*($E$4-$E$3))/($D$4-$D$3))+$E$3),Worksheet!$N$3))</f>
        <v/>
      </c>
    </row>
    <row r="285" spans="3:15" x14ac:dyDescent="0.25">
      <c r="C285" t="str">
        <f>IF(Worksheet!C285&lt;&gt;"",Worksheet!C285,"")</f>
        <v/>
      </c>
      <c r="D285" t="str">
        <f>IF(Worksheet!D285&lt;&gt;"",Worksheet!D285,"")</f>
        <v/>
      </c>
      <c r="E285" t="str">
        <f>IF(Worksheet!E285&lt;&gt;"",Worksheet!E285,"")</f>
        <v/>
      </c>
      <c r="F285" t="str">
        <f>IF(Worksheet!F285&lt;&gt;"",Worksheet!F285,"")</f>
        <v/>
      </c>
      <c r="G285" t="str">
        <f>IF(Worksheet!G285&lt;&gt;"",Worksheet!G285,"")</f>
        <v/>
      </c>
      <c r="H285" t="str">
        <f>IF(Worksheet!H285&lt;&gt;"",Worksheet!H285,"")</f>
        <v/>
      </c>
      <c r="J285" t="str">
        <f>IF(C285="","",ROUND(C285-((((C285-$D$3)*($E$4-$E$3))/($D$4-$D$3))+$E$3),Worksheet!$N$3))</f>
        <v/>
      </c>
      <c r="K285" t="str">
        <f>IF(D285="","",ROUND(D285-((((D285-$D$3)*($E$4-$E$3))/($D$4-$D$3))+$E$3),Worksheet!$N$3))</f>
        <v/>
      </c>
      <c r="L285" t="str">
        <f>IF(E285="","",ROUND(E285-((((E285-$D$3)*($E$4-$E$3))/($D$4-$D$3))+$E$3),Worksheet!$N$3))</f>
        <v/>
      </c>
      <c r="M285" t="str">
        <f>IF(F285="","",ROUND(F285-((((F285-$D$3)*($E$4-$E$3))/($D$4-$D$3))+$E$3),Worksheet!$N$3))</f>
        <v/>
      </c>
      <c r="N285" t="str">
        <f>IF(G285="","",ROUND(G285-((((G285-$D$3)*($E$4-$E$3))/($D$4-$D$3))+$E$3),Worksheet!$N$3))</f>
        <v/>
      </c>
      <c r="O285" t="str">
        <f>IF(H285="","",ROUND(H285-((((H285-$D$3)*($E$4-$E$3))/($D$4-$D$3))+$E$3),Worksheet!$N$3))</f>
        <v/>
      </c>
    </row>
    <row r="286" spans="3:15" x14ac:dyDescent="0.25">
      <c r="C286" t="str">
        <f>IF(Worksheet!C286&lt;&gt;"",Worksheet!C286,"")</f>
        <v/>
      </c>
      <c r="D286" t="str">
        <f>IF(Worksheet!D286&lt;&gt;"",Worksheet!D286,"")</f>
        <v/>
      </c>
      <c r="E286" t="str">
        <f>IF(Worksheet!E286&lt;&gt;"",Worksheet!E286,"")</f>
        <v/>
      </c>
      <c r="F286" t="str">
        <f>IF(Worksheet!F286&lt;&gt;"",Worksheet!F286,"")</f>
        <v/>
      </c>
      <c r="G286" t="str">
        <f>IF(Worksheet!G286&lt;&gt;"",Worksheet!G286,"")</f>
        <v/>
      </c>
      <c r="H286" t="str">
        <f>IF(Worksheet!H286&lt;&gt;"",Worksheet!H286,"")</f>
        <v/>
      </c>
      <c r="J286" t="str">
        <f>IF(C286="","",ROUND(C286-((((C286-$D$3)*($E$4-$E$3))/($D$4-$D$3))+$E$3),Worksheet!$N$3))</f>
        <v/>
      </c>
      <c r="K286" t="str">
        <f>IF(D286="","",ROUND(D286-((((D286-$D$3)*($E$4-$E$3))/($D$4-$D$3))+$E$3),Worksheet!$N$3))</f>
        <v/>
      </c>
      <c r="L286" t="str">
        <f>IF(E286="","",ROUND(E286-((((E286-$D$3)*($E$4-$E$3))/($D$4-$D$3))+$E$3),Worksheet!$N$3))</f>
        <v/>
      </c>
      <c r="M286" t="str">
        <f>IF(F286="","",ROUND(F286-((((F286-$D$3)*($E$4-$E$3))/($D$4-$D$3))+$E$3),Worksheet!$N$3))</f>
        <v/>
      </c>
      <c r="N286" t="str">
        <f>IF(G286="","",ROUND(G286-((((G286-$D$3)*($E$4-$E$3))/($D$4-$D$3))+$E$3),Worksheet!$N$3))</f>
        <v/>
      </c>
      <c r="O286" t="str">
        <f>IF(H286="","",ROUND(H286-((((H286-$D$3)*($E$4-$E$3))/($D$4-$D$3))+$E$3),Worksheet!$N$3))</f>
        <v/>
      </c>
    </row>
    <row r="287" spans="3:15" x14ac:dyDescent="0.25">
      <c r="C287" t="str">
        <f>IF(Worksheet!C287&lt;&gt;"",Worksheet!C287,"")</f>
        <v>Indicated Values</v>
      </c>
      <c r="D287" t="str">
        <f>IF(Worksheet!D287&lt;&gt;"",Worksheet!D287,"")</f>
        <v/>
      </c>
      <c r="E287" t="str">
        <f>IF(Worksheet!E287&lt;&gt;"",Worksheet!E287,"")</f>
        <v/>
      </c>
      <c r="F287" t="str">
        <f>IF(Worksheet!F287&lt;&gt;"",Worksheet!F287,"")</f>
        <v/>
      </c>
      <c r="G287" t="str">
        <f>IF(Worksheet!G287&lt;&gt;"",Worksheet!G287,"")</f>
        <v/>
      </c>
      <c r="H287" t="str">
        <f>IF(Worksheet!H287&lt;&gt;"",Worksheet!H287,"")</f>
        <v/>
      </c>
      <c r="J287" t="e">
        <f>IF(C287="","",ROUND(C287-((((C287-$D$3)*($E$4-$E$3))/($D$4-$D$3))+$E$3),Worksheet!$N$3))</f>
        <v>#VALUE!</v>
      </c>
      <c r="K287" t="str">
        <f>IF(D287="","",ROUND(D287-((((D287-$D$3)*($E$4-$E$3))/($D$4-$D$3))+$E$3),Worksheet!$N$3))</f>
        <v/>
      </c>
      <c r="L287" t="str">
        <f>IF(E287="","",ROUND(E287-((((E287-$D$3)*($E$4-$E$3))/($D$4-$D$3))+$E$3),Worksheet!$N$3))</f>
        <v/>
      </c>
      <c r="M287" t="str">
        <f>IF(F287="","",ROUND(F287-((((F287-$D$3)*($E$4-$E$3))/($D$4-$D$3))+$E$3),Worksheet!$N$3))</f>
        <v/>
      </c>
      <c r="N287" t="str">
        <f>IF(G287="","",ROUND(G287-((((G287-$D$3)*($E$4-$E$3))/($D$4-$D$3))+$E$3),Worksheet!$N$3))</f>
        <v/>
      </c>
      <c r="O287" t="str">
        <f>IF(H287="","",ROUND(H287-((((H287-$D$3)*($E$4-$E$3))/($D$4-$D$3))+$E$3),Worksheet!$N$3))</f>
        <v/>
      </c>
    </row>
    <row r="288" spans="3:15" x14ac:dyDescent="0.25">
      <c r="C288" t="str">
        <f>IF(Worksheet!C288&lt;&gt;"",Worksheet!C288,"")</f>
        <v>Front at 0°</v>
      </c>
      <c r="D288" t="str">
        <f>IF(Worksheet!D288&lt;&gt;"",Worksheet!D288,"")</f>
        <v>Center at 0°</v>
      </c>
      <c r="E288" t="str">
        <f>IF(Worksheet!E288&lt;&gt;"",Worksheet!E288,"")</f>
        <v>Back at 0°</v>
      </c>
      <c r="F288" t="str">
        <f>IF(Worksheet!F288&lt;&gt;"",Worksheet!F288,"")</f>
        <v>Back at 90°</v>
      </c>
      <c r="G288" t="str">
        <f>IF(Worksheet!G288&lt;&gt;"",Worksheet!G288,"")</f>
        <v>Center at 90°</v>
      </c>
      <c r="H288" t="str">
        <f>IF(Worksheet!H288&lt;&gt;"",Worksheet!H288,"")</f>
        <v>Front at 90°</v>
      </c>
      <c r="J288" t="e">
        <f>IF(C288="","",ROUND(C288-((((C288-$D$3)*($E$4-$E$3))/($D$4-$D$3))+$E$3),Worksheet!$N$3))</f>
        <v>#VALUE!</v>
      </c>
      <c r="K288" t="e">
        <f>IF(D288="","",ROUND(D288-((((D288-$D$3)*($E$4-$E$3))/($D$4-$D$3))+$E$3),Worksheet!$N$3))</f>
        <v>#VALUE!</v>
      </c>
      <c r="L288" t="e">
        <f>IF(E288="","",ROUND(E288-((((E288-$D$3)*($E$4-$E$3))/($D$4-$D$3))+$E$3),Worksheet!$N$3))</f>
        <v>#VALUE!</v>
      </c>
      <c r="M288" t="e">
        <f>IF(F288="","",ROUND(F288-((((F288-$D$3)*($E$4-$E$3))/($D$4-$D$3))+$E$3),Worksheet!$N$3))</f>
        <v>#VALUE!</v>
      </c>
      <c r="N288" t="e">
        <f>IF(G288="","",ROUND(G288-((((G288-$D$3)*($E$4-$E$3))/($D$4-$D$3))+$E$3),Worksheet!$N$3))</f>
        <v>#VALUE!</v>
      </c>
      <c r="O288" t="e">
        <f>IF(H288="","",ROUND(H288-((((H288-$D$3)*($E$4-$E$3))/($D$4-$D$3))+$E$3),Worksheet!$N$3))</f>
        <v>#VALUE!</v>
      </c>
    </row>
    <row r="289" spans="3:15" x14ac:dyDescent="0.25">
      <c r="C289" t="str">
        <f>IF(Worksheet!C289&lt;&gt;"",Worksheet!C289,"")</f>
        <v/>
      </c>
      <c r="D289" t="str">
        <f>IF(Worksheet!D289&lt;&gt;"",Worksheet!D289,"")</f>
        <v/>
      </c>
      <c r="E289" t="str">
        <f>IF(Worksheet!E289&lt;&gt;"",Worksheet!E289,"")</f>
        <v/>
      </c>
      <c r="F289" t="str">
        <f>IF(Worksheet!F289&lt;&gt;"",Worksheet!F289,"")</f>
        <v/>
      </c>
      <c r="G289" t="str">
        <f>IF(Worksheet!G289&lt;&gt;"",Worksheet!G289,"")</f>
        <v/>
      </c>
      <c r="H289" t="str">
        <f>IF(Worksheet!H289&lt;&gt;"",Worksheet!H289,"")</f>
        <v/>
      </c>
      <c r="J289" t="str">
        <f>IF(C289="","",ROUND(C289-((((C289-$D$3)*($E$4-$E$3))/($D$4-$D$3))+$E$3),Worksheet!$N$3))</f>
        <v/>
      </c>
      <c r="K289" t="str">
        <f>IF(D289="","",ROUND(D289-((((D289-$D$3)*($E$4-$E$3))/($D$4-$D$3))+$E$3),Worksheet!$N$3))</f>
        <v/>
      </c>
      <c r="L289" t="str">
        <f>IF(E289="","",ROUND(E289-((((E289-$D$3)*($E$4-$E$3))/($D$4-$D$3))+$E$3),Worksheet!$N$3))</f>
        <v/>
      </c>
      <c r="M289" t="str">
        <f>IF(F289="","",ROUND(F289-((((F289-$D$3)*($E$4-$E$3))/($D$4-$D$3))+$E$3),Worksheet!$N$3))</f>
        <v/>
      </c>
      <c r="N289" t="str">
        <f>IF(G289="","",ROUND(G289-((((G289-$D$3)*($E$4-$E$3))/($D$4-$D$3))+$E$3),Worksheet!$N$3))</f>
        <v/>
      </c>
      <c r="O289" t="str">
        <f>IF(H289="","",ROUND(H289-((((H289-$D$3)*($E$4-$E$3))/($D$4-$D$3))+$E$3),Worksheet!$N$3))</f>
        <v/>
      </c>
    </row>
    <row r="290" spans="3:15" x14ac:dyDescent="0.25">
      <c r="C290" t="str">
        <f>IF(Worksheet!C290&lt;&gt;"",Worksheet!C290,"")</f>
        <v/>
      </c>
      <c r="D290" t="str">
        <f>IF(Worksheet!D290&lt;&gt;"",Worksheet!D290,"")</f>
        <v/>
      </c>
      <c r="E290" t="str">
        <f>IF(Worksheet!E290&lt;&gt;"",Worksheet!E290,"")</f>
        <v/>
      </c>
      <c r="F290" t="str">
        <f>IF(Worksheet!F290&lt;&gt;"",Worksheet!F290,"")</f>
        <v/>
      </c>
      <c r="G290" t="str">
        <f>IF(Worksheet!G290&lt;&gt;"",Worksheet!G290,"")</f>
        <v/>
      </c>
      <c r="H290" t="str">
        <f>IF(Worksheet!H290&lt;&gt;"",Worksheet!H290,"")</f>
        <v/>
      </c>
      <c r="J290" t="str">
        <f>IF(C290="","",ROUND(C290-((((C290-$D$3)*($E$4-$E$3))/($D$4-$D$3))+$E$3),Worksheet!$N$3))</f>
        <v/>
      </c>
      <c r="K290" t="str">
        <f>IF(D290="","",ROUND(D290-((((D290-$D$3)*($E$4-$E$3))/($D$4-$D$3))+$E$3),Worksheet!$N$3))</f>
        <v/>
      </c>
      <c r="L290" t="str">
        <f>IF(E290="","",ROUND(E290-((((E290-$D$3)*($E$4-$E$3))/($D$4-$D$3))+$E$3),Worksheet!$N$3))</f>
        <v/>
      </c>
      <c r="M290" t="str">
        <f>IF(F290="","",ROUND(F290-((((F290-$D$3)*($E$4-$E$3))/($D$4-$D$3))+$E$3),Worksheet!$N$3))</f>
        <v/>
      </c>
      <c r="N290" t="str">
        <f>IF(G290="","",ROUND(G290-((((G290-$D$3)*($E$4-$E$3))/($D$4-$D$3))+$E$3),Worksheet!$N$3))</f>
        <v/>
      </c>
      <c r="O290" t="str">
        <f>IF(H290="","",ROUND(H290-((((H290-$D$3)*($E$4-$E$3))/($D$4-$D$3))+$E$3),Worksheet!$N$3))</f>
        <v/>
      </c>
    </row>
    <row r="291" spans="3:15" x14ac:dyDescent="0.25">
      <c r="C291" t="str">
        <f>IF(Worksheet!C291&lt;&gt;"",Worksheet!C291,"")</f>
        <v/>
      </c>
      <c r="D291" t="str">
        <f>IF(Worksheet!D291&lt;&gt;"",Worksheet!D291,"")</f>
        <v/>
      </c>
      <c r="E291" t="str">
        <f>IF(Worksheet!E291&lt;&gt;"",Worksheet!E291,"")</f>
        <v/>
      </c>
      <c r="F291" t="str">
        <f>IF(Worksheet!F291&lt;&gt;"",Worksheet!F291,"")</f>
        <v/>
      </c>
      <c r="G291" t="str">
        <f>IF(Worksheet!G291&lt;&gt;"",Worksheet!G291,"")</f>
        <v/>
      </c>
      <c r="H291" t="str">
        <f>IF(Worksheet!H291&lt;&gt;"",Worksheet!H291,"")</f>
        <v/>
      </c>
      <c r="J291" t="str">
        <f>IF(C291="","",ROUND(C291-((((C291-$D$3)*($E$4-$E$3))/($D$4-$D$3))+$E$3),Worksheet!$N$3))</f>
        <v/>
      </c>
      <c r="K291" t="str">
        <f>IF(D291="","",ROUND(D291-((((D291-$D$3)*($E$4-$E$3))/($D$4-$D$3))+$E$3),Worksheet!$N$3))</f>
        <v/>
      </c>
      <c r="L291" t="str">
        <f>IF(E291="","",ROUND(E291-((((E291-$D$3)*($E$4-$E$3))/($D$4-$D$3))+$E$3),Worksheet!$N$3))</f>
        <v/>
      </c>
      <c r="M291" t="str">
        <f>IF(F291="","",ROUND(F291-((((F291-$D$3)*($E$4-$E$3))/($D$4-$D$3))+$E$3),Worksheet!$N$3))</f>
        <v/>
      </c>
      <c r="N291" t="str">
        <f>IF(G291="","",ROUND(G291-((((G291-$D$3)*($E$4-$E$3))/($D$4-$D$3))+$E$3),Worksheet!$N$3))</f>
        <v/>
      </c>
      <c r="O291" t="str">
        <f>IF(H291="","",ROUND(H291-((((H291-$D$3)*($E$4-$E$3))/($D$4-$D$3))+$E$3),Worksheet!$N$3))</f>
        <v/>
      </c>
    </row>
    <row r="292" spans="3:15" x14ac:dyDescent="0.25">
      <c r="C292" t="str">
        <f>IF(Worksheet!C292&lt;&gt;"",Worksheet!C292,"")</f>
        <v/>
      </c>
      <c r="D292" t="str">
        <f>IF(Worksheet!D292&lt;&gt;"",Worksheet!D292,"")</f>
        <v/>
      </c>
      <c r="E292" t="str">
        <f>IF(Worksheet!E292&lt;&gt;"",Worksheet!E292,"")</f>
        <v/>
      </c>
      <c r="F292" t="str">
        <f>IF(Worksheet!F292&lt;&gt;"",Worksheet!F292,"")</f>
        <v/>
      </c>
      <c r="G292" t="str">
        <f>IF(Worksheet!G292&lt;&gt;"",Worksheet!G292,"")</f>
        <v/>
      </c>
      <c r="H292" t="str">
        <f>IF(Worksheet!H292&lt;&gt;"",Worksheet!H292,"")</f>
        <v/>
      </c>
      <c r="J292" t="str">
        <f>IF(C292="","",ROUND(C292-((((C292-$D$3)*($E$4-$E$3))/($D$4-$D$3))+$E$3),Worksheet!$N$3))</f>
        <v/>
      </c>
      <c r="K292" t="str">
        <f>IF(D292="","",ROUND(D292-((((D292-$D$3)*($E$4-$E$3))/($D$4-$D$3))+$E$3),Worksheet!$N$3))</f>
        <v/>
      </c>
      <c r="L292" t="str">
        <f>IF(E292="","",ROUND(E292-((((E292-$D$3)*($E$4-$E$3))/($D$4-$D$3))+$E$3),Worksheet!$N$3))</f>
        <v/>
      </c>
      <c r="M292" t="str">
        <f>IF(F292="","",ROUND(F292-((((F292-$D$3)*($E$4-$E$3))/($D$4-$D$3))+$E$3),Worksheet!$N$3))</f>
        <v/>
      </c>
      <c r="N292" t="str">
        <f>IF(G292="","",ROUND(G292-((((G292-$D$3)*($E$4-$E$3))/($D$4-$D$3))+$E$3),Worksheet!$N$3))</f>
        <v/>
      </c>
      <c r="O292" t="str">
        <f>IF(H292="","",ROUND(H292-((((H292-$D$3)*($E$4-$E$3))/($D$4-$D$3))+$E$3),Worksheet!$N$3))</f>
        <v/>
      </c>
    </row>
    <row r="293" spans="3:15" x14ac:dyDescent="0.25">
      <c r="C293" t="str">
        <f>IF(Worksheet!C293&lt;&gt;"",Worksheet!C293,"")</f>
        <v/>
      </c>
      <c r="D293" t="str">
        <f>IF(Worksheet!D293&lt;&gt;"",Worksheet!D293,"")</f>
        <v/>
      </c>
      <c r="E293" t="str">
        <f>IF(Worksheet!E293&lt;&gt;"",Worksheet!E293,"")</f>
        <v/>
      </c>
      <c r="F293" t="str">
        <f>IF(Worksheet!F293&lt;&gt;"",Worksheet!F293,"")</f>
        <v/>
      </c>
      <c r="G293" t="str">
        <f>IF(Worksheet!G293&lt;&gt;"",Worksheet!G293,"")</f>
        <v/>
      </c>
      <c r="H293" t="str">
        <f>IF(Worksheet!H293&lt;&gt;"",Worksheet!H293,"")</f>
        <v/>
      </c>
      <c r="J293" t="str">
        <f>IF(C293="","",ROUND(C293-((((C293-$D$3)*($E$4-$E$3))/($D$4-$D$3))+$E$3),Worksheet!$N$3))</f>
        <v/>
      </c>
      <c r="K293" t="str">
        <f>IF(D293="","",ROUND(D293-((((D293-$D$3)*($E$4-$E$3))/($D$4-$D$3))+$E$3),Worksheet!$N$3))</f>
        <v/>
      </c>
      <c r="L293" t="str">
        <f>IF(E293="","",ROUND(E293-((((E293-$D$3)*($E$4-$E$3))/($D$4-$D$3))+$E$3),Worksheet!$N$3))</f>
        <v/>
      </c>
      <c r="M293" t="str">
        <f>IF(F293="","",ROUND(F293-((((F293-$D$3)*($E$4-$E$3))/($D$4-$D$3))+$E$3),Worksheet!$N$3))</f>
        <v/>
      </c>
      <c r="N293" t="str">
        <f>IF(G293="","",ROUND(G293-((((G293-$D$3)*($E$4-$E$3))/($D$4-$D$3))+$E$3),Worksheet!$N$3))</f>
        <v/>
      </c>
      <c r="O293" t="str">
        <f>IF(H293="","",ROUND(H293-((((H293-$D$3)*($E$4-$E$3))/($D$4-$D$3))+$E$3),Worksheet!$N$3))</f>
        <v/>
      </c>
    </row>
    <row r="294" spans="3:15" x14ac:dyDescent="0.25">
      <c r="C294" t="str">
        <f>IF(Worksheet!C294&lt;&gt;"",Worksheet!C294,"")</f>
        <v/>
      </c>
      <c r="D294" t="str">
        <f>IF(Worksheet!D294&lt;&gt;"",Worksheet!D294,"")</f>
        <v/>
      </c>
      <c r="E294" t="str">
        <f>IF(Worksheet!E294&lt;&gt;"",Worksheet!E294,"")</f>
        <v/>
      </c>
      <c r="F294" t="str">
        <f>IF(Worksheet!F294&lt;&gt;"",Worksheet!F294,"")</f>
        <v/>
      </c>
      <c r="G294" t="str">
        <f>IF(Worksheet!G294&lt;&gt;"",Worksheet!G294,"")</f>
        <v/>
      </c>
      <c r="H294" t="str">
        <f>IF(Worksheet!H294&lt;&gt;"",Worksheet!H294,"")</f>
        <v/>
      </c>
      <c r="J294" t="str">
        <f>IF(C294="","",ROUND(C294-((((C294-$D$3)*($E$4-$E$3))/($D$4-$D$3))+$E$3),Worksheet!$N$3))</f>
        <v/>
      </c>
      <c r="K294" t="str">
        <f>IF(D294="","",ROUND(D294-((((D294-$D$3)*($E$4-$E$3))/($D$4-$D$3))+$E$3),Worksheet!$N$3))</f>
        <v/>
      </c>
      <c r="L294" t="str">
        <f>IF(E294="","",ROUND(E294-((((E294-$D$3)*($E$4-$E$3))/($D$4-$D$3))+$E$3),Worksheet!$N$3))</f>
        <v/>
      </c>
      <c r="M294" t="str">
        <f>IF(F294="","",ROUND(F294-((((F294-$D$3)*($E$4-$E$3))/($D$4-$D$3))+$E$3),Worksheet!$N$3))</f>
        <v/>
      </c>
      <c r="N294" t="str">
        <f>IF(G294="","",ROUND(G294-((((G294-$D$3)*($E$4-$E$3))/($D$4-$D$3))+$E$3),Worksheet!$N$3))</f>
        <v/>
      </c>
      <c r="O294" t="str">
        <f>IF(H294="","",ROUND(H294-((((H294-$D$3)*($E$4-$E$3))/($D$4-$D$3))+$E$3),Worksheet!$N$3))</f>
        <v/>
      </c>
    </row>
    <row r="295" spans="3:15" x14ac:dyDescent="0.25">
      <c r="C295" t="str">
        <f>IF(Worksheet!C295&lt;&gt;"",Worksheet!C295,"")</f>
        <v/>
      </c>
      <c r="D295" t="str">
        <f>IF(Worksheet!D295&lt;&gt;"",Worksheet!D295,"")</f>
        <v/>
      </c>
      <c r="E295" t="str">
        <f>IF(Worksheet!E295&lt;&gt;"",Worksheet!E295,"")</f>
        <v/>
      </c>
      <c r="F295" t="str">
        <f>IF(Worksheet!F295&lt;&gt;"",Worksheet!F295,"")</f>
        <v/>
      </c>
      <c r="G295" t="str">
        <f>IF(Worksheet!G295&lt;&gt;"",Worksheet!G295,"")</f>
        <v/>
      </c>
      <c r="H295" t="str">
        <f>IF(Worksheet!H295&lt;&gt;"",Worksheet!H295,"")</f>
        <v/>
      </c>
      <c r="J295" t="str">
        <f>IF(C295="","",ROUND(C295-((((C295-$D$3)*($E$4-$E$3))/($D$4-$D$3))+$E$3),Worksheet!$N$3))</f>
        <v/>
      </c>
      <c r="K295" t="str">
        <f>IF(D295="","",ROUND(D295-((((D295-$D$3)*($E$4-$E$3))/($D$4-$D$3))+$E$3),Worksheet!$N$3))</f>
        <v/>
      </c>
      <c r="L295" t="str">
        <f>IF(E295="","",ROUND(E295-((((E295-$D$3)*($E$4-$E$3))/($D$4-$D$3))+$E$3),Worksheet!$N$3))</f>
        <v/>
      </c>
      <c r="M295" t="str">
        <f>IF(F295="","",ROUND(F295-((((F295-$D$3)*($E$4-$E$3))/($D$4-$D$3))+$E$3),Worksheet!$N$3))</f>
        <v/>
      </c>
      <c r="N295" t="str">
        <f>IF(G295="","",ROUND(G295-((((G295-$D$3)*($E$4-$E$3))/($D$4-$D$3))+$E$3),Worksheet!$N$3))</f>
        <v/>
      </c>
      <c r="O295" t="str">
        <f>IF(H295="","",ROUND(H295-((((H295-$D$3)*($E$4-$E$3))/($D$4-$D$3))+$E$3),Worksheet!$N$3))</f>
        <v/>
      </c>
    </row>
    <row r="296" spans="3:15" x14ac:dyDescent="0.25">
      <c r="C296" t="str">
        <f>IF(Worksheet!C296&lt;&gt;"",Worksheet!C296,"")</f>
        <v/>
      </c>
      <c r="D296" t="str">
        <f>IF(Worksheet!D296&lt;&gt;"",Worksheet!D296,"")</f>
        <v/>
      </c>
      <c r="E296" t="str">
        <f>IF(Worksheet!E296&lt;&gt;"",Worksheet!E296,"")</f>
        <v/>
      </c>
      <c r="F296" t="str">
        <f>IF(Worksheet!F296&lt;&gt;"",Worksheet!F296,"")</f>
        <v/>
      </c>
      <c r="G296" t="str">
        <f>IF(Worksheet!G296&lt;&gt;"",Worksheet!G296,"")</f>
        <v/>
      </c>
      <c r="H296" t="str">
        <f>IF(Worksheet!H296&lt;&gt;"",Worksheet!H296,"")</f>
        <v/>
      </c>
      <c r="J296" t="str">
        <f>IF(C296="","",ROUND(C296-((((C296-$D$3)*($E$4-$E$3))/($D$4-$D$3))+$E$3),Worksheet!$N$3))</f>
        <v/>
      </c>
      <c r="K296" t="str">
        <f>IF(D296="","",ROUND(D296-((((D296-$D$3)*($E$4-$E$3))/($D$4-$D$3))+$E$3),Worksheet!$N$3))</f>
        <v/>
      </c>
      <c r="L296" t="str">
        <f>IF(E296="","",ROUND(E296-((((E296-$D$3)*($E$4-$E$3))/($D$4-$D$3))+$E$3),Worksheet!$N$3))</f>
        <v/>
      </c>
      <c r="M296" t="str">
        <f>IF(F296="","",ROUND(F296-((((F296-$D$3)*($E$4-$E$3))/($D$4-$D$3))+$E$3),Worksheet!$N$3))</f>
        <v/>
      </c>
      <c r="N296" t="str">
        <f>IF(G296="","",ROUND(G296-((((G296-$D$3)*($E$4-$E$3))/($D$4-$D$3))+$E$3),Worksheet!$N$3))</f>
        <v/>
      </c>
      <c r="O296" t="str">
        <f>IF(H296="","",ROUND(H296-((((H296-$D$3)*($E$4-$E$3))/($D$4-$D$3))+$E$3),Worksheet!$N$3))</f>
        <v/>
      </c>
    </row>
    <row r="297" spans="3:15" x14ac:dyDescent="0.25">
      <c r="C297" t="str">
        <f>IF(Worksheet!C297&lt;&gt;"",Worksheet!C297,"")</f>
        <v/>
      </c>
      <c r="D297" t="str">
        <f>IF(Worksheet!D297&lt;&gt;"",Worksheet!D297,"")</f>
        <v/>
      </c>
      <c r="E297" t="str">
        <f>IF(Worksheet!E297&lt;&gt;"",Worksheet!E297,"")</f>
        <v/>
      </c>
      <c r="F297" t="str">
        <f>IF(Worksheet!F297&lt;&gt;"",Worksheet!F297,"")</f>
        <v/>
      </c>
      <c r="G297" t="str">
        <f>IF(Worksheet!G297&lt;&gt;"",Worksheet!G297,"")</f>
        <v/>
      </c>
      <c r="H297" t="str">
        <f>IF(Worksheet!H297&lt;&gt;"",Worksheet!H297,"")</f>
        <v/>
      </c>
      <c r="J297" t="str">
        <f>IF(C297="","",ROUND(C297-((((C297-$D$3)*($E$4-$E$3))/($D$4-$D$3))+$E$3),Worksheet!$N$3))</f>
        <v/>
      </c>
      <c r="K297" t="str">
        <f>IF(D297="","",ROUND(D297-((((D297-$D$3)*($E$4-$E$3))/($D$4-$D$3))+$E$3),Worksheet!$N$3))</f>
        <v/>
      </c>
      <c r="L297" t="str">
        <f>IF(E297="","",ROUND(E297-((((E297-$D$3)*($E$4-$E$3))/($D$4-$D$3))+$E$3),Worksheet!$N$3))</f>
        <v/>
      </c>
      <c r="M297" t="str">
        <f>IF(F297="","",ROUND(F297-((((F297-$D$3)*($E$4-$E$3))/($D$4-$D$3))+$E$3),Worksheet!$N$3))</f>
        <v/>
      </c>
      <c r="N297" t="str">
        <f>IF(G297="","",ROUND(G297-((((G297-$D$3)*($E$4-$E$3))/($D$4-$D$3))+$E$3),Worksheet!$N$3))</f>
        <v/>
      </c>
      <c r="O297" t="str">
        <f>IF(H297="","",ROUND(H297-((((H297-$D$3)*($E$4-$E$3))/($D$4-$D$3))+$E$3),Worksheet!$N$3))</f>
        <v/>
      </c>
    </row>
    <row r="298" spans="3:15" x14ac:dyDescent="0.25">
      <c r="C298" t="str">
        <f>IF(Worksheet!C298&lt;&gt;"",Worksheet!C298,"")</f>
        <v/>
      </c>
      <c r="D298" t="str">
        <f>IF(Worksheet!D298&lt;&gt;"",Worksheet!D298,"")</f>
        <v/>
      </c>
      <c r="E298" t="str">
        <f>IF(Worksheet!E298&lt;&gt;"",Worksheet!E298,"")</f>
        <v/>
      </c>
      <c r="F298" t="str">
        <f>IF(Worksheet!F298&lt;&gt;"",Worksheet!F298,"")</f>
        <v/>
      </c>
      <c r="G298" t="str">
        <f>IF(Worksheet!G298&lt;&gt;"",Worksheet!G298,"")</f>
        <v/>
      </c>
      <c r="H298" t="str">
        <f>IF(Worksheet!H298&lt;&gt;"",Worksheet!H298,"")</f>
        <v/>
      </c>
      <c r="J298" t="str">
        <f>IF(C298="","",ROUND(C298-((((C298-$D$3)*($E$4-$E$3))/($D$4-$D$3))+$E$3),Worksheet!$N$3))</f>
        <v/>
      </c>
      <c r="K298" t="str">
        <f>IF(D298="","",ROUND(D298-((((D298-$D$3)*($E$4-$E$3))/($D$4-$D$3))+$E$3),Worksheet!$N$3))</f>
        <v/>
      </c>
      <c r="L298" t="str">
        <f>IF(E298="","",ROUND(E298-((((E298-$D$3)*($E$4-$E$3))/($D$4-$D$3))+$E$3),Worksheet!$N$3))</f>
        <v/>
      </c>
      <c r="M298" t="str">
        <f>IF(F298="","",ROUND(F298-((((F298-$D$3)*($E$4-$E$3))/($D$4-$D$3))+$E$3),Worksheet!$N$3))</f>
        <v/>
      </c>
      <c r="N298" t="str">
        <f>IF(G298="","",ROUND(G298-((((G298-$D$3)*($E$4-$E$3))/($D$4-$D$3))+$E$3),Worksheet!$N$3))</f>
        <v/>
      </c>
      <c r="O298" t="str">
        <f>IF(H298="","",ROUND(H298-((((H298-$D$3)*($E$4-$E$3))/($D$4-$D$3))+$E$3),Worksheet!$N$3))</f>
        <v/>
      </c>
    </row>
    <row r="299" spans="3:15" x14ac:dyDescent="0.25">
      <c r="C299" t="str">
        <f>IF(Worksheet!C299&lt;&gt;"",Worksheet!C299,"")</f>
        <v/>
      </c>
      <c r="D299" t="str">
        <f>IF(Worksheet!D299&lt;&gt;"",Worksheet!D299,"")</f>
        <v/>
      </c>
      <c r="E299" t="str">
        <f>IF(Worksheet!E299&lt;&gt;"",Worksheet!E299,"")</f>
        <v/>
      </c>
      <c r="F299" t="str">
        <f>IF(Worksheet!F299&lt;&gt;"",Worksheet!F299,"")</f>
        <v/>
      </c>
      <c r="G299" t="str">
        <f>IF(Worksheet!G299&lt;&gt;"",Worksheet!G299,"")</f>
        <v/>
      </c>
      <c r="H299" t="str">
        <f>IF(Worksheet!H299&lt;&gt;"",Worksheet!H299,"")</f>
        <v/>
      </c>
      <c r="J299" t="str">
        <f>IF(C299="","",ROUND(C299-((((C299-$D$3)*($E$4-$E$3))/($D$4-$D$3))+$E$3),Worksheet!$N$3))</f>
        <v/>
      </c>
      <c r="K299" t="str">
        <f>IF(D299="","",ROUND(D299-((((D299-$D$3)*($E$4-$E$3))/($D$4-$D$3))+$E$3),Worksheet!$N$3))</f>
        <v/>
      </c>
      <c r="L299" t="str">
        <f>IF(E299="","",ROUND(E299-((((E299-$D$3)*($E$4-$E$3))/($D$4-$D$3))+$E$3),Worksheet!$N$3))</f>
        <v/>
      </c>
      <c r="M299" t="str">
        <f>IF(F299="","",ROUND(F299-((((F299-$D$3)*($E$4-$E$3))/($D$4-$D$3))+$E$3),Worksheet!$N$3))</f>
        <v/>
      </c>
      <c r="N299" t="str">
        <f>IF(G299="","",ROUND(G299-((((G299-$D$3)*($E$4-$E$3))/($D$4-$D$3))+$E$3),Worksheet!$N$3))</f>
        <v/>
      </c>
      <c r="O299" t="str">
        <f>IF(H299="","",ROUND(H299-((((H299-$D$3)*($E$4-$E$3))/($D$4-$D$3))+$E$3),Worksheet!$N$3))</f>
        <v/>
      </c>
    </row>
    <row r="300" spans="3:15" x14ac:dyDescent="0.25">
      <c r="C300" t="str">
        <f>IF(Worksheet!C300&lt;&gt;"",Worksheet!C300,"")</f>
        <v/>
      </c>
      <c r="D300" t="str">
        <f>IF(Worksheet!D300&lt;&gt;"",Worksheet!D300,"")</f>
        <v/>
      </c>
      <c r="E300" t="str">
        <f>IF(Worksheet!E300&lt;&gt;"",Worksheet!E300,"")</f>
        <v/>
      </c>
      <c r="F300" t="str">
        <f>IF(Worksheet!F300&lt;&gt;"",Worksheet!F300,"")</f>
        <v/>
      </c>
      <c r="G300" t="str">
        <f>IF(Worksheet!G300&lt;&gt;"",Worksheet!G300,"")</f>
        <v/>
      </c>
      <c r="H300" t="str">
        <f>IF(Worksheet!H300&lt;&gt;"",Worksheet!H300,"")</f>
        <v/>
      </c>
      <c r="J300" t="str">
        <f>IF(C300="","",ROUND(C300-((((C300-$D$3)*($E$4-$E$3))/($D$4-$D$3))+$E$3),Worksheet!$N$3))</f>
        <v/>
      </c>
      <c r="K300" t="str">
        <f>IF(D300="","",ROUND(D300-((((D300-$D$3)*($E$4-$E$3))/($D$4-$D$3))+$E$3),Worksheet!$N$3))</f>
        <v/>
      </c>
      <c r="L300" t="str">
        <f>IF(E300="","",ROUND(E300-((((E300-$D$3)*($E$4-$E$3))/($D$4-$D$3))+$E$3),Worksheet!$N$3))</f>
        <v/>
      </c>
      <c r="M300" t="str">
        <f>IF(F300="","",ROUND(F300-((((F300-$D$3)*($E$4-$E$3))/($D$4-$D$3))+$E$3),Worksheet!$N$3))</f>
        <v/>
      </c>
      <c r="N300" t="str">
        <f>IF(G300="","",ROUND(G300-((((G300-$D$3)*($E$4-$E$3))/($D$4-$D$3))+$E$3),Worksheet!$N$3))</f>
        <v/>
      </c>
      <c r="O300" t="str">
        <f>IF(H300="","",ROUND(H300-((((H300-$D$3)*($E$4-$E$3))/($D$4-$D$3))+$E$3),Worksheet!$N$3))</f>
        <v/>
      </c>
    </row>
    <row r="301" spans="3:15" x14ac:dyDescent="0.25">
      <c r="C301" t="str">
        <f>IF(Worksheet!C301&lt;&gt;"",Worksheet!C301,"")</f>
        <v/>
      </c>
      <c r="D301" t="str">
        <f>IF(Worksheet!D301&lt;&gt;"",Worksheet!D301,"")</f>
        <v/>
      </c>
      <c r="E301" t="str">
        <f>IF(Worksheet!E301&lt;&gt;"",Worksheet!E301,"")</f>
        <v/>
      </c>
      <c r="F301" t="str">
        <f>IF(Worksheet!F301&lt;&gt;"",Worksheet!F301,"")</f>
        <v/>
      </c>
      <c r="G301" t="str">
        <f>IF(Worksheet!G301&lt;&gt;"",Worksheet!G301,"")</f>
        <v/>
      </c>
      <c r="H301" t="str">
        <f>IF(Worksheet!H301&lt;&gt;"",Worksheet!H301,"")</f>
        <v/>
      </c>
      <c r="J301" t="str">
        <f>IF(C301="","",ROUND(C301-((((C301-$D$3)*($E$4-$E$3))/($D$4-$D$3))+$E$3),Worksheet!$N$3))</f>
        <v/>
      </c>
      <c r="K301" t="str">
        <f>IF(D301="","",ROUND(D301-((((D301-$D$3)*($E$4-$E$3))/($D$4-$D$3))+$E$3),Worksheet!$N$3))</f>
        <v/>
      </c>
      <c r="L301" t="str">
        <f>IF(E301="","",ROUND(E301-((((E301-$D$3)*($E$4-$E$3))/($D$4-$D$3))+$E$3),Worksheet!$N$3))</f>
        <v/>
      </c>
      <c r="M301" t="str">
        <f>IF(F301="","",ROUND(F301-((((F301-$D$3)*($E$4-$E$3))/($D$4-$D$3))+$E$3),Worksheet!$N$3))</f>
        <v/>
      </c>
      <c r="N301" t="str">
        <f>IF(G301="","",ROUND(G301-((((G301-$D$3)*($E$4-$E$3))/($D$4-$D$3))+$E$3),Worksheet!$N$3))</f>
        <v/>
      </c>
      <c r="O301" t="str">
        <f>IF(H301="","",ROUND(H301-((((H301-$D$3)*($E$4-$E$3))/($D$4-$D$3))+$E$3),Worksheet!$N$3))</f>
        <v/>
      </c>
    </row>
    <row r="302" spans="3:15" x14ac:dyDescent="0.25">
      <c r="C302" t="str">
        <f>IF(Worksheet!C302&lt;&gt;"",Worksheet!C302,"")</f>
        <v/>
      </c>
      <c r="D302" t="str">
        <f>IF(Worksheet!D302&lt;&gt;"",Worksheet!D302,"")</f>
        <v/>
      </c>
      <c r="E302" t="str">
        <f>IF(Worksheet!E302&lt;&gt;"",Worksheet!E302,"")</f>
        <v/>
      </c>
      <c r="F302" t="str">
        <f>IF(Worksheet!F302&lt;&gt;"",Worksheet!F302,"")</f>
        <v/>
      </c>
      <c r="G302" t="str">
        <f>IF(Worksheet!G302&lt;&gt;"",Worksheet!G302,"")</f>
        <v/>
      </c>
      <c r="H302" t="str">
        <f>IF(Worksheet!H302&lt;&gt;"",Worksheet!H302,"")</f>
        <v/>
      </c>
      <c r="J302" t="str">
        <f>IF(C302="","",ROUND(C302-((((C302-$D$3)*($E$4-$E$3))/($D$4-$D$3))+$E$3),Worksheet!$N$3))</f>
        <v/>
      </c>
      <c r="K302" t="str">
        <f>IF(D302="","",ROUND(D302-((((D302-$D$3)*($E$4-$E$3))/($D$4-$D$3))+$E$3),Worksheet!$N$3))</f>
        <v/>
      </c>
      <c r="L302" t="str">
        <f>IF(E302="","",ROUND(E302-((((E302-$D$3)*($E$4-$E$3))/($D$4-$D$3))+$E$3),Worksheet!$N$3))</f>
        <v/>
      </c>
      <c r="M302" t="str">
        <f>IF(F302="","",ROUND(F302-((((F302-$D$3)*($E$4-$E$3))/($D$4-$D$3))+$E$3),Worksheet!$N$3))</f>
        <v/>
      </c>
      <c r="N302" t="str">
        <f>IF(G302="","",ROUND(G302-((((G302-$D$3)*($E$4-$E$3))/($D$4-$D$3))+$E$3),Worksheet!$N$3))</f>
        <v/>
      </c>
      <c r="O302" t="str">
        <f>IF(H302="","",ROUND(H302-((((H302-$D$3)*($E$4-$E$3))/($D$4-$D$3))+$E$3),Worksheet!$N$3))</f>
        <v/>
      </c>
    </row>
    <row r="303" spans="3:15" x14ac:dyDescent="0.25">
      <c r="C303" t="str">
        <f>IF(Worksheet!C303&lt;&gt;"",Worksheet!C303,"")</f>
        <v/>
      </c>
      <c r="D303" t="str">
        <f>IF(Worksheet!D303&lt;&gt;"",Worksheet!D303,"")</f>
        <v/>
      </c>
      <c r="E303" t="str">
        <f>IF(Worksheet!E303&lt;&gt;"",Worksheet!E303,"")</f>
        <v/>
      </c>
      <c r="F303" t="str">
        <f>IF(Worksheet!F303&lt;&gt;"",Worksheet!F303,"")</f>
        <v/>
      </c>
      <c r="G303" t="str">
        <f>IF(Worksheet!G303&lt;&gt;"",Worksheet!G303,"")</f>
        <v/>
      </c>
      <c r="H303" t="str">
        <f>IF(Worksheet!H303&lt;&gt;"",Worksheet!H303,"")</f>
        <v/>
      </c>
      <c r="J303" t="str">
        <f>IF(C303="","",ROUND(C303-((((C303-$D$3)*($E$4-$E$3))/($D$4-$D$3))+$E$3),Worksheet!$N$3))</f>
        <v/>
      </c>
      <c r="K303" t="str">
        <f>IF(D303="","",ROUND(D303-((((D303-$D$3)*($E$4-$E$3))/($D$4-$D$3))+$E$3),Worksheet!$N$3))</f>
        <v/>
      </c>
      <c r="L303" t="str">
        <f>IF(E303="","",ROUND(E303-((((E303-$D$3)*($E$4-$E$3))/($D$4-$D$3))+$E$3),Worksheet!$N$3))</f>
        <v/>
      </c>
      <c r="M303" t="str">
        <f>IF(F303="","",ROUND(F303-((((F303-$D$3)*($E$4-$E$3))/($D$4-$D$3))+$E$3),Worksheet!$N$3))</f>
        <v/>
      </c>
      <c r="N303" t="str">
        <f>IF(G303="","",ROUND(G303-((((G303-$D$3)*($E$4-$E$3))/($D$4-$D$3))+$E$3),Worksheet!$N$3))</f>
        <v/>
      </c>
      <c r="O303" t="str">
        <f>IF(H303="","",ROUND(H303-((((H303-$D$3)*($E$4-$E$3))/($D$4-$D$3))+$E$3),Worksheet!$N$3))</f>
        <v/>
      </c>
    </row>
    <row r="304" spans="3:15" x14ac:dyDescent="0.25">
      <c r="C304" t="str">
        <f>IF(Worksheet!C304&lt;&gt;"",Worksheet!C304,"")</f>
        <v/>
      </c>
      <c r="D304" t="str">
        <f>IF(Worksheet!D304&lt;&gt;"",Worksheet!D304,"")</f>
        <v/>
      </c>
      <c r="E304" t="str">
        <f>IF(Worksheet!E304&lt;&gt;"",Worksheet!E304,"")</f>
        <v/>
      </c>
      <c r="F304" t="str">
        <f>IF(Worksheet!F304&lt;&gt;"",Worksheet!F304,"")</f>
        <v/>
      </c>
      <c r="G304" t="str">
        <f>IF(Worksheet!G304&lt;&gt;"",Worksheet!G304,"")</f>
        <v/>
      </c>
      <c r="H304" t="str">
        <f>IF(Worksheet!H304&lt;&gt;"",Worksheet!H304,"")</f>
        <v/>
      </c>
      <c r="J304" t="str">
        <f>IF(C304="","",ROUND(C304-((((C304-$D$3)*($E$4-$E$3))/($D$4-$D$3))+$E$3),Worksheet!$N$3))</f>
        <v/>
      </c>
      <c r="K304" t="str">
        <f>IF(D304="","",ROUND(D304-((((D304-$D$3)*($E$4-$E$3))/($D$4-$D$3))+$E$3),Worksheet!$N$3))</f>
        <v/>
      </c>
      <c r="L304" t="str">
        <f>IF(E304="","",ROUND(E304-((((E304-$D$3)*($E$4-$E$3))/($D$4-$D$3))+$E$3),Worksheet!$N$3))</f>
        <v/>
      </c>
      <c r="M304" t="str">
        <f>IF(F304="","",ROUND(F304-((((F304-$D$3)*($E$4-$E$3))/($D$4-$D$3))+$E$3),Worksheet!$N$3))</f>
        <v/>
      </c>
      <c r="N304" t="str">
        <f>IF(G304="","",ROUND(G304-((((G304-$D$3)*($E$4-$E$3))/($D$4-$D$3))+$E$3),Worksheet!$N$3))</f>
        <v/>
      </c>
      <c r="O304" t="str">
        <f>IF(H304="","",ROUND(H304-((((H304-$D$3)*($E$4-$E$3))/($D$4-$D$3))+$E$3),Worksheet!$N$3))</f>
        <v/>
      </c>
    </row>
    <row r="305" spans="3:15" x14ac:dyDescent="0.25">
      <c r="C305" t="str">
        <f>IF(Worksheet!C305&lt;&gt;"",Worksheet!C305,"")</f>
        <v/>
      </c>
      <c r="D305" t="str">
        <f>IF(Worksheet!D305&lt;&gt;"",Worksheet!D305,"")</f>
        <v/>
      </c>
      <c r="E305" t="str">
        <f>IF(Worksheet!E305&lt;&gt;"",Worksheet!E305,"")</f>
        <v/>
      </c>
      <c r="F305" t="str">
        <f>IF(Worksheet!F305&lt;&gt;"",Worksheet!F305,"")</f>
        <v/>
      </c>
      <c r="G305" t="str">
        <f>IF(Worksheet!G305&lt;&gt;"",Worksheet!G305,"")</f>
        <v/>
      </c>
      <c r="H305" t="str">
        <f>IF(Worksheet!H305&lt;&gt;"",Worksheet!H305,"")</f>
        <v/>
      </c>
      <c r="J305" t="str">
        <f>IF(C305="","",ROUND(C305-((((C305-$D$3)*($E$4-$E$3))/($D$4-$D$3))+$E$3),Worksheet!$N$3))</f>
        <v/>
      </c>
      <c r="K305" t="str">
        <f>IF(D305="","",ROUND(D305-((((D305-$D$3)*($E$4-$E$3))/($D$4-$D$3))+$E$3),Worksheet!$N$3))</f>
        <v/>
      </c>
      <c r="L305" t="str">
        <f>IF(E305="","",ROUND(E305-((((E305-$D$3)*($E$4-$E$3))/($D$4-$D$3))+$E$3),Worksheet!$N$3))</f>
        <v/>
      </c>
      <c r="M305" t="str">
        <f>IF(F305="","",ROUND(F305-((((F305-$D$3)*($E$4-$E$3))/($D$4-$D$3))+$E$3),Worksheet!$N$3))</f>
        <v/>
      </c>
      <c r="N305" t="str">
        <f>IF(G305="","",ROUND(G305-((((G305-$D$3)*($E$4-$E$3))/($D$4-$D$3))+$E$3),Worksheet!$N$3))</f>
        <v/>
      </c>
      <c r="O305" t="str">
        <f>IF(H305="","",ROUND(H305-((((H305-$D$3)*($E$4-$E$3))/($D$4-$D$3))+$E$3),Worksheet!$N$3))</f>
        <v/>
      </c>
    </row>
    <row r="306" spans="3:15" x14ac:dyDescent="0.25">
      <c r="C306" t="str">
        <f>IF(Worksheet!C306&lt;&gt;"",Worksheet!C306,"")</f>
        <v/>
      </c>
      <c r="D306" t="str">
        <f>IF(Worksheet!D306&lt;&gt;"",Worksheet!D306,"")</f>
        <v/>
      </c>
      <c r="E306" t="str">
        <f>IF(Worksheet!E306&lt;&gt;"",Worksheet!E306,"")</f>
        <v/>
      </c>
      <c r="F306" t="str">
        <f>IF(Worksheet!F306&lt;&gt;"",Worksheet!F306,"")</f>
        <v/>
      </c>
      <c r="G306" t="str">
        <f>IF(Worksheet!G306&lt;&gt;"",Worksheet!G306,"")</f>
        <v/>
      </c>
      <c r="H306" t="str">
        <f>IF(Worksheet!H306&lt;&gt;"",Worksheet!H306,"")</f>
        <v/>
      </c>
      <c r="J306" t="str">
        <f>IF(C306="","",ROUND(C306-((((C306-$D$3)*($E$4-$E$3))/($D$4-$D$3))+$E$3),Worksheet!$N$3))</f>
        <v/>
      </c>
      <c r="K306" t="str">
        <f>IF(D306="","",ROUND(D306-((((D306-$D$3)*($E$4-$E$3))/($D$4-$D$3))+$E$3),Worksheet!$N$3))</f>
        <v/>
      </c>
      <c r="L306" t="str">
        <f>IF(E306="","",ROUND(E306-((((E306-$D$3)*($E$4-$E$3))/($D$4-$D$3))+$E$3),Worksheet!$N$3))</f>
        <v/>
      </c>
      <c r="M306" t="str">
        <f>IF(F306="","",ROUND(F306-((((F306-$D$3)*($E$4-$E$3))/($D$4-$D$3))+$E$3),Worksheet!$N$3))</f>
        <v/>
      </c>
      <c r="N306" t="str">
        <f>IF(G306="","",ROUND(G306-((((G306-$D$3)*($E$4-$E$3))/($D$4-$D$3))+$E$3),Worksheet!$N$3))</f>
        <v/>
      </c>
      <c r="O306" t="str">
        <f>IF(H306="","",ROUND(H306-((((H306-$D$3)*($E$4-$E$3))/($D$4-$D$3))+$E$3),Worksheet!$N$3))</f>
        <v/>
      </c>
    </row>
    <row r="307" spans="3:15" x14ac:dyDescent="0.25">
      <c r="C307" t="str">
        <f>IF(Worksheet!C307&lt;&gt;"",Worksheet!C307,"")</f>
        <v/>
      </c>
      <c r="D307" t="str">
        <f>IF(Worksheet!D307&lt;&gt;"",Worksheet!D307,"")</f>
        <v/>
      </c>
      <c r="E307" t="str">
        <f>IF(Worksheet!E307&lt;&gt;"",Worksheet!E307,"")</f>
        <v/>
      </c>
      <c r="F307" t="str">
        <f>IF(Worksheet!F307&lt;&gt;"",Worksheet!F307,"")</f>
        <v/>
      </c>
      <c r="G307" t="str">
        <f>IF(Worksheet!G307&lt;&gt;"",Worksheet!G307,"")</f>
        <v/>
      </c>
      <c r="H307" t="str">
        <f>IF(Worksheet!H307&lt;&gt;"",Worksheet!H307,"")</f>
        <v/>
      </c>
      <c r="J307" t="str">
        <f>IF(C307="","",ROUND(C307-((((C307-$D$3)*($E$4-$E$3))/($D$4-$D$3))+$E$3),Worksheet!$N$3))</f>
        <v/>
      </c>
      <c r="K307" t="str">
        <f>IF(D307="","",ROUND(D307-((((D307-$D$3)*($E$4-$E$3))/($D$4-$D$3))+$E$3),Worksheet!$N$3))</f>
        <v/>
      </c>
      <c r="L307" t="str">
        <f>IF(E307="","",ROUND(E307-((((E307-$D$3)*($E$4-$E$3))/($D$4-$D$3))+$E$3),Worksheet!$N$3))</f>
        <v/>
      </c>
      <c r="M307" t="str">
        <f>IF(F307="","",ROUND(F307-((((F307-$D$3)*($E$4-$E$3))/($D$4-$D$3))+$E$3),Worksheet!$N$3))</f>
        <v/>
      </c>
      <c r="N307" t="str">
        <f>IF(G307="","",ROUND(G307-((((G307-$D$3)*($E$4-$E$3))/($D$4-$D$3))+$E$3),Worksheet!$N$3))</f>
        <v/>
      </c>
      <c r="O307" t="str">
        <f>IF(H307="","",ROUND(H307-((((H307-$D$3)*($E$4-$E$3))/($D$4-$D$3))+$E$3),Worksheet!$N$3))</f>
        <v/>
      </c>
    </row>
    <row r="308" spans="3:15" x14ac:dyDescent="0.25">
      <c r="C308" t="str">
        <f>IF(Worksheet!C308&lt;&gt;"",Worksheet!C308,"")</f>
        <v/>
      </c>
      <c r="D308" t="str">
        <f>IF(Worksheet!D308&lt;&gt;"",Worksheet!D308,"")</f>
        <v/>
      </c>
      <c r="E308" t="str">
        <f>IF(Worksheet!E308&lt;&gt;"",Worksheet!E308,"")</f>
        <v/>
      </c>
      <c r="F308" t="str">
        <f>IF(Worksheet!F308&lt;&gt;"",Worksheet!F308,"")</f>
        <v/>
      </c>
      <c r="G308" t="str">
        <f>IF(Worksheet!G308&lt;&gt;"",Worksheet!G308,"")</f>
        <v/>
      </c>
      <c r="H308" t="str">
        <f>IF(Worksheet!H308&lt;&gt;"",Worksheet!H308,"")</f>
        <v/>
      </c>
      <c r="J308" t="str">
        <f>IF(C308="","",ROUND(C308-((((C308-$D$3)*($E$4-$E$3))/($D$4-$D$3))+$E$3),Worksheet!$N$3))</f>
        <v/>
      </c>
      <c r="K308" t="str">
        <f>IF(D308="","",ROUND(D308-((((D308-$D$3)*($E$4-$E$3))/($D$4-$D$3))+$E$3),Worksheet!$N$3))</f>
        <v/>
      </c>
      <c r="L308" t="str">
        <f>IF(E308="","",ROUND(E308-((((E308-$D$3)*($E$4-$E$3))/($D$4-$D$3))+$E$3),Worksheet!$N$3))</f>
        <v/>
      </c>
      <c r="M308" t="str">
        <f>IF(F308="","",ROUND(F308-((((F308-$D$3)*($E$4-$E$3))/($D$4-$D$3))+$E$3),Worksheet!$N$3))</f>
        <v/>
      </c>
      <c r="N308" t="str">
        <f>IF(G308="","",ROUND(G308-((((G308-$D$3)*($E$4-$E$3))/($D$4-$D$3))+$E$3),Worksheet!$N$3))</f>
        <v/>
      </c>
      <c r="O308" t="str">
        <f>IF(H308="","",ROUND(H308-((((H308-$D$3)*($E$4-$E$3))/($D$4-$D$3))+$E$3),Worksheet!$N$3))</f>
        <v/>
      </c>
    </row>
    <row r="309" spans="3:15" x14ac:dyDescent="0.25">
      <c r="C309" t="str">
        <f>IF(Worksheet!C309&lt;&gt;"",Worksheet!C309,"")</f>
        <v/>
      </c>
      <c r="D309" t="str">
        <f>IF(Worksheet!D309&lt;&gt;"",Worksheet!D309,"")</f>
        <v/>
      </c>
      <c r="E309" t="str">
        <f>IF(Worksheet!E309&lt;&gt;"",Worksheet!E309,"")</f>
        <v/>
      </c>
      <c r="F309" t="str">
        <f>IF(Worksheet!F309&lt;&gt;"",Worksheet!F309,"")</f>
        <v/>
      </c>
      <c r="G309" t="str">
        <f>IF(Worksheet!G309&lt;&gt;"",Worksheet!G309,"")</f>
        <v/>
      </c>
      <c r="H309" t="str">
        <f>IF(Worksheet!H309&lt;&gt;"",Worksheet!H309,"")</f>
        <v/>
      </c>
      <c r="J309" t="str">
        <f>IF(C309="","",ROUND(C309-((((C309-$D$3)*($E$4-$E$3))/($D$4-$D$3))+$E$3),Worksheet!$N$3))</f>
        <v/>
      </c>
      <c r="K309" t="str">
        <f>IF(D309="","",ROUND(D309-((((D309-$D$3)*($E$4-$E$3))/($D$4-$D$3))+$E$3),Worksheet!$N$3))</f>
        <v/>
      </c>
      <c r="L309" t="str">
        <f>IF(E309="","",ROUND(E309-((((E309-$D$3)*($E$4-$E$3))/($D$4-$D$3))+$E$3),Worksheet!$N$3))</f>
        <v/>
      </c>
      <c r="M309" t="str">
        <f>IF(F309="","",ROUND(F309-((((F309-$D$3)*($E$4-$E$3))/($D$4-$D$3))+$E$3),Worksheet!$N$3))</f>
        <v/>
      </c>
      <c r="N309" t="str">
        <f>IF(G309="","",ROUND(G309-((((G309-$D$3)*($E$4-$E$3))/($D$4-$D$3))+$E$3),Worksheet!$N$3))</f>
        <v/>
      </c>
      <c r="O309" t="str">
        <f>IF(H309="","",ROUND(H309-((((H309-$D$3)*($E$4-$E$3))/($D$4-$D$3))+$E$3),Worksheet!$N$3))</f>
        <v/>
      </c>
    </row>
    <row r="310" spans="3:15" x14ac:dyDescent="0.25">
      <c r="C310" t="str">
        <f>IF(Worksheet!C310&lt;&gt;"",Worksheet!C310,"")</f>
        <v/>
      </c>
      <c r="D310" t="str">
        <f>IF(Worksheet!D310&lt;&gt;"",Worksheet!D310,"")</f>
        <v/>
      </c>
      <c r="E310" t="str">
        <f>IF(Worksheet!E310&lt;&gt;"",Worksheet!E310,"")</f>
        <v/>
      </c>
      <c r="F310" t="str">
        <f>IF(Worksheet!F310&lt;&gt;"",Worksheet!F310,"")</f>
        <v/>
      </c>
      <c r="G310" t="str">
        <f>IF(Worksheet!G310&lt;&gt;"",Worksheet!G310,"")</f>
        <v/>
      </c>
      <c r="H310" t="str">
        <f>IF(Worksheet!H310&lt;&gt;"",Worksheet!H310,"")</f>
        <v/>
      </c>
      <c r="J310" t="str">
        <f>IF(C310="","",ROUND(C310-((((C310-$D$3)*($E$4-$E$3))/($D$4-$D$3))+$E$3),Worksheet!$N$3))</f>
        <v/>
      </c>
      <c r="K310" t="str">
        <f>IF(D310="","",ROUND(D310-((((D310-$D$3)*($E$4-$E$3))/($D$4-$D$3))+$E$3),Worksheet!$N$3))</f>
        <v/>
      </c>
      <c r="L310" t="str">
        <f>IF(E310="","",ROUND(E310-((((E310-$D$3)*($E$4-$E$3))/($D$4-$D$3))+$E$3),Worksheet!$N$3))</f>
        <v/>
      </c>
      <c r="M310" t="str">
        <f>IF(F310="","",ROUND(F310-((((F310-$D$3)*($E$4-$E$3))/($D$4-$D$3))+$E$3),Worksheet!$N$3))</f>
        <v/>
      </c>
      <c r="N310" t="str">
        <f>IF(G310="","",ROUND(G310-((((G310-$D$3)*($E$4-$E$3))/($D$4-$D$3))+$E$3),Worksheet!$N$3))</f>
        <v/>
      </c>
      <c r="O310" t="str">
        <f>IF(H310="","",ROUND(H310-((((H310-$D$3)*($E$4-$E$3))/($D$4-$D$3))+$E$3),Worksheet!$N$3))</f>
        <v/>
      </c>
    </row>
    <row r="311" spans="3:15" x14ac:dyDescent="0.25">
      <c r="C311" t="str">
        <f>IF(Worksheet!C311&lt;&gt;"",Worksheet!C311,"")</f>
        <v/>
      </c>
      <c r="D311" t="str">
        <f>IF(Worksheet!D311&lt;&gt;"",Worksheet!D311,"")</f>
        <v/>
      </c>
      <c r="E311" t="str">
        <f>IF(Worksheet!E311&lt;&gt;"",Worksheet!E311,"")</f>
        <v/>
      </c>
      <c r="F311" t="str">
        <f>IF(Worksheet!F311&lt;&gt;"",Worksheet!F311,"")</f>
        <v/>
      </c>
      <c r="G311" t="str">
        <f>IF(Worksheet!G311&lt;&gt;"",Worksheet!G311,"")</f>
        <v/>
      </c>
      <c r="H311" t="str">
        <f>IF(Worksheet!H311&lt;&gt;"",Worksheet!H311,"")</f>
        <v/>
      </c>
      <c r="J311" t="str">
        <f>IF(C311="","",ROUND(C311-((((C311-$D$3)*($E$4-$E$3))/($D$4-$D$3))+$E$3),Worksheet!$N$3))</f>
        <v/>
      </c>
      <c r="K311" t="str">
        <f>IF(D311="","",ROUND(D311-((((D311-$D$3)*($E$4-$E$3))/($D$4-$D$3))+$E$3),Worksheet!$N$3))</f>
        <v/>
      </c>
      <c r="L311" t="str">
        <f>IF(E311="","",ROUND(E311-((((E311-$D$3)*($E$4-$E$3))/($D$4-$D$3))+$E$3),Worksheet!$N$3))</f>
        <v/>
      </c>
      <c r="M311" t="str">
        <f>IF(F311="","",ROUND(F311-((((F311-$D$3)*($E$4-$E$3))/($D$4-$D$3))+$E$3),Worksheet!$N$3))</f>
        <v/>
      </c>
      <c r="N311" t="str">
        <f>IF(G311="","",ROUND(G311-((((G311-$D$3)*($E$4-$E$3))/($D$4-$D$3))+$E$3),Worksheet!$N$3))</f>
        <v/>
      </c>
      <c r="O311" t="str">
        <f>IF(H311="","",ROUND(H311-((((H311-$D$3)*($E$4-$E$3))/($D$4-$D$3))+$E$3),Worksheet!$N$3))</f>
        <v/>
      </c>
    </row>
    <row r="312" spans="3:15" x14ac:dyDescent="0.25">
      <c r="C312" t="str">
        <f>IF(Worksheet!C312&lt;&gt;"",Worksheet!C312,"")</f>
        <v/>
      </c>
      <c r="D312" t="str">
        <f>IF(Worksheet!D312&lt;&gt;"",Worksheet!D312,"")</f>
        <v/>
      </c>
      <c r="E312" t="str">
        <f>IF(Worksheet!E312&lt;&gt;"",Worksheet!E312,"")</f>
        <v/>
      </c>
      <c r="F312" t="str">
        <f>IF(Worksheet!F312&lt;&gt;"",Worksheet!F312,"")</f>
        <v/>
      </c>
      <c r="G312" t="str">
        <f>IF(Worksheet!G312&lt;&gt;"",Worksheet!G312,"")</f>
        <v/>
      </c>
      <c r="H312" t="str">
        <f>IF(Worksheet!H312&lt;&gt;"",Worksheet!H312,"")</f>
        <v/>
      </c>
      <c r="J312" t="str">
        <f>IF(C312="","",ROUND(C312-((((C312-$D$3)*($E$4-$E$3))/($D$4-$D$3))+$E$3),Worksheet!$N$3))</f>
        <v/>
      </c>
      <c r="K312" t="str">
        <f>IF(D312="","",ROUND(D312-((((D312-$D$3)*($E$4-$E$3))/($D$4-$D$3))+$E$3),Worksheet!$N$3))</f>
        <v/>
      </c>
      <c r="L312" t="str">
        <f>IF(E312="","",ROUND(E312-((((E312-$D$3)*($E$4-$E$3))/($D$4-$D$3))+$E$3),Worksheet!$N$3))</f>
        <v/>
      </c>
      <c r="M312" t="str">
        <f>IF(F312="","",ROUND(F312-((((F312-$D$3)*($E$4-$E$3))/($D$4-$D$3))+$E$3),Worksheet!$N$3))</f>
        <v/>
      </c>
      <c r="N312" t="str">
        <f>IF(G312="","",ROUND(G312-((((G312-$D$3)*($E$4-$E$3))/($D$4-$D$3))+$E$3),Worksheet!$N$3))</f>
        <v/>
      </c>
      <c r="O312" t="str">
        <f>IF(H312="","",ROUND(H312-((((H312-$D$3)*($E$4-$E$3))/($D$4-$D$3))+$E$3),Worksheet!$N$3))</f>
        <v/>
      </c>
    </row>
    <row r="313" spans="3:15" x14ac:dyDescent="0.25">
      <c r="C313" t="str">
        <f>IF(Worksheet!C313&lt;&gt;"",Worksheet!C313,"")</f>
        <v/>
      </c>
      <c r="D313" t="str">
        <f>IF(Worksheet!D313&lt;&gt;"",Worksheet!D313,"")</f>
        <v/>
      </c>
      <c r="E313" t="str">
        <f>IF(Worksheet!E313&lt;&gt;"",Worksheet!E313,"")</f>
        <v/>
      </c>
      <c r="F313" t="str">
        <f>IF(Worksheet!F313&lt;&gt;"",Worksheet!F313,"")</f>
        <v/>
      </c>
      <c r="G313" t="str">
        <f>IF(Worksheet!G313&lt;&gt;"",Worksheet!G313,"")</f>
        <v/>
      </c>
      <c r="H313" t="str">
        <f>IF(Worksheet!H313&lt;&gt;"",Worksheet!H313,"")</f>
        <v/>
      </c>
      <c r="J313" t="str">
        <f>IF(C313="","",ROUND(C313-((((C313-$D$3)*($E$4-$E$3))/($D$4-$D$3))+$E$3),Worksheet!$N$3))</f>
        <v/>
      </c>
      <c r="K313" t="str">
        <f>IF(D313="","",ROUND(D313-((((D313-$D$3)*($E$4-$E$3))/($D$4-$D$3))+$E$3),Worksheet!$N$3))</f>
        <v/>
      </c>
      <c r="L313" t="str">
        <f>IF(E313="","",ROUND(E313-((((E313-$D$3)*($E$4-$E$3))/($D$4-$D$3))+$E$3),Worksheet!$N$3))</f>
        <v/>
      </c>
      <c r="M313" t="str">
        <f>IF(F313="","",ROUND(F313-((((F313-$D$3)*($E$4-$E$3))/($D$4-$D$3))+$E$3),Worksheet!$N$3))</f>
        <v/>
      </c>
      <c r="N313" t="str">
        <f>IF(G313="","",ROUND(G313-((((G313-$D$3)*($E$4-$E$3))/($D$4-$D$3))+$E$3),Worksheet!$N$3))</f>
        <v/>
      </c>
      <c r="O313" t="str">
        <f>IF(H313="","",ROUND(H313-((((H313-$D$3)*($E$4-$E$3))/($D$4-$D$3))+$E$3),Worksheet!$N$3))</f>
        <v/>
      </c>
    </row>
    <row r="314" spans="3:15" x14ac:dyDescent="0.25">
      <c r="C314" t="str">
        <f>IF(Worksheet!C314&lt;&gt;"",Worksheet!C314,"")</f>
        <v/>
      </c>
      <c r="D314" t="str">
        <f>IF(Worksheet!D314&lt;&gt;"",Worksheet!D314,"")</f>
        <v/>
      </c>
      <c r="E314" t="str">
        <f>IF(Worksheet!E314&lt;&gt;"",Worksheet!E314,"")</f>
        <v/>
      </c>
      <c r="F314" t="str">
        <f>IF(Worksheet!F314&lt;&gt;"",Worksheet!F314,"")</f>
        <v/>
      </c>
      <c r="G314" t="str">
        <f>IF(Worksheet!G314&lt;&gt;"",Worksheet!G314,"")</f>
        <v/>
      </c>
      <c r="H314" t="str">
        <f>IF(Worksheet!H314&lt;&gt;"",Worksheet!H314,"")</f>
        <v/>
      </c>
      <c r="J314" t="str">
        <f>IF(C314="","",ROUND(C314-((((C314-$D$3)*($E$4-$E$3))/($D$4-$D$3))+$E$3),Worksheet!$N$3))</f>
        <v/>
      </c>
      <c r="K314" t="str">
        <f>IF(D314="","",ROUND(D314-((((D314-$D$3)*($E$4-$E$3))/($D$4-$D$3))+$E$3),Worksheet!$N$3))</f>
        <v/>
      </c>
      <c r="L314" t="str">
        <f>IF(E314="","",ROUND(E314-((((E314-$D$3)*($E$4-$E$3))/($D$4-$D$3))+$E$3),Worksheet!$N$3))</f>
        <v/>
      </c>
      <c r="M314" t="str">
        <f>IF(F314="","",ROUND(F314-((((F314-$D$3)*($E$4-$E$3))/($D$4-$D$3))+$E$3),Worksheet!$N$3))</f>
        <v/>
      </c>
      <c r="N314" t="str">
        <f>IF(G314="","",ROUND(G314-((((G314-$D$3)*($E$4-$E$3))/($D$4-$D$3))+$E$3),Worksheet!$N$3))</f>
        <v/>
      </c>
      <c r="O314" t="str">
        <f>IF(H314="","",ROUND(H314-((((H314-$D$3)*($E$4-$E$3))/($D$4-$D$3))+$E$3),Worksheet!$N$3))</f>
        <v/>
      </c>
    </row>
    <row r="315" spans="3:15" x14ac:dyDescent="0.25">
      <c r="C315" t="str">
        <f>IF(Worksheet!C315&lt;&gt;"",Worksheet!C315,"")</f>
        <v/>
      </c>
      <c r="D315" t="str">
        <f>IF(Worksheet!D315&lt;&gt;"",Worksheet!D315,"")</f>
        <v/>
      </c>
      <c r="E315" t="str">
        <f>IF(Worksheet!E315&lt;&gt;"",Worksheet!E315,"")</f>
        <v/>
      </c>
      <c r="F315" t="str">
        <f>IF(Worksheet!F315&lt;&gt;"",Worksheet!F315,"")</f>
        <v/>
      </c>
      <c r="G315" t="str">
        <f>IF(Worksheet!G315&lt;&gt;"",Worksheet!G315,"")</f>
        <v/>
      </c>
      <c r="H315" t="str">
        <f>IF(Worksheet!H315&lt;&gt;"",Worksheet!H315,"")</f>
        <v/>
      </c>
      <c r="J315" t="str">
        <f>IF(C315="","",ROUND(C315-((((C315-$D$3)*($E$4-$E$3))/($D$4-$D$3))+$E$3),Worksheet!$N$3))</f>
        <v/>
      </c>
      <c r="K315" t="str">
        <f>IF(D315="","",ROUND(D315-((((D315-$D$3)*($E$4-$E$3))/($D$4-$D$3))+$E$3),Worksheet!$N$3))</f>
        <v/>
      </c>
      <c r="L315" t="str">
        <f>IF(E315="","",ROUND(E315-((((E315-$D$3)*($E$4-$E$3))/($D$4-$D$3))+$E$3),Worksheet!$N$3))</f>
        <v/>
      </c>
      <c r="M315" t="str">
        <f>IF(F315="","",ROUND(F315-((((F315-$D$3)*($E$4-$E$3))/($D$4-$D$3))+$E$3),Worksheet!$N$3))</f>
        <v/>
      </c>
      <c r="N315" t="str">
        <f>IF(G315="","",ROUND(G315-((((G315-$D$3)*($E$4-$E$3))/($D$4-$D$3))+$E$3),Worksheet!$N$3))</f>
        <v/>
      </c>
      <c r="O315" t="str">
        <f>IF(H315="","",ROUND(H315-((((H315-$D$3)*($E$4-$E$3))/($D$4-$D$3))+$E$3),Worksheet!$N$3))</f>
        <v/>
      </c>
    </row>
    <row r="316" spans="3:15" x14ac:dyDescent="0.25">
      <c r="C316" t="str">
        <f>IF(Worksheet!C316&lt;&gt;"",Worksheet!C316,"")</f>
        <v/>
      </c>
      <c r="D316" t="str">
        <f>IF(Worksheet!D316&lt;&gt;"",Worksheet!D316,"")</f>
        <v/>
      </c>
      <c r="E316" t="str">
        <f>IF(Worksheet!E316&lt;&gt;"",Worksheet!E316,"")</f>
        <v/>
      </c>
      <c r="F316" t="str">
        <f>IF(Worksheet!F316&lt;&gt;"",Worksheet!F316,"")</f>
        <v/>
      </c>
      <c r="G316" t="str">
        <f>IF(Worksheet!G316&lt;&gt;"",Worksheet!G316,"")</f>
        <v/>
      </c>
      <c r="H316" t="str">
        <f>IF(Worksheet!H316&lt;&gt;"",Worksheet!H316,"")</f>
        <v/>
      </c>
      <c r="J316" t="str">
        <f>IF(C316="","",ROUND(C316-((((C316-$D$3)*($E$4-$E$3))/($D$4-$D$3))+$E$3),Worksheet!$N$3))</f>
        <v/>
      </c>
      <c r="K316" t="str">
        <f>IF(D316="","",ROUND(D316-((((D316-$D$3)*($E$4-$E$3))/($D$4-$D$3))+$E$3),Worksheet!$N$3))</f>
        <v/>
      </c>
      <c r="L316" t="str">
        <f>IF(E316="","",ROUND(E316-((((E316-$D$3)*($E$4-$E$3))/($D$4-$D$3))+$E$3),Worksheet!$N$3))</f>
        <v/>
      </c>
      <c r="M316" t="str">
        <f>IF(F316="","",ROUND(F316-((((F316-$D$3)*($E$4-$E$3))/($D$4-$D$3))+$E$3),Worksheet!$N$3))</f>
        <v/>
      </c>
      <c r="N316" t="str">
        <f>IF(G316="","",ROUND(G316-((((G316-$D$3)*($E$4-$E$3))/($D$4-$D$3))+$E$3),Worksheet!$N$3))</f>
        <v/>
      </c>
      <c r="O316" t="str">
        <f>IF(H316="","",ROUND(H316-((((H316-$D$3)*($E$4-$E$3))/($D$4-$D$3))+$E$3),Worksheet!$N$3))</f>
        <v/>
      </c>
    </row>
    <row r="317" spans="3:15" x14ac:dyDescent="0.25">
      <c r="C317" t="str">
        <f>IF(Worksheet!C317&lt;&gt;"",Worksheet!C317,"")</f>
        <v/>
      </c>
      <c r="D317" t="str">
        <f>IF(Worksheet!D317&lt;&gt;"",Worksheet!D317,"")</f>
        <v/>
      </c>
      <c r="E317" t="str">
        <f>IF(Worksheet!E317&lt;&gt;"",Worksheet!E317,"")</f>
        <v/>
      </c>
      <c r="F317" t="str">
        <f>IF(Worksheet!F317&lt;&gt;"",Worksheet!F317,"")</f>
        <v/>
      </c>
      <c r="G317" t="str">
        <f>IF(Worksheet!G317&lt;&gt;"",Worksheet!G317,"")</f>
        <v/>
      </c>
      <c r="H317" t="str">
        <f>IF(Worksheet!H317&lt;&gt;"",Worksheet!H317,"")</f>
        <v/>
      </c>
      <c r="J317" t="str">
        <f>IF(C317="","",ROUND(C317-((((C317-$D$3)*($E$4-$E$3))/($D$4-$D$3))+$E$3),Worksheet!$N$3))</f>
        <v/>
      </c>
      <c r="K317" t="str">
        <f>IF(D317="","",ROUND(D317-((((D317-$D$3)*($E$4-$E$3))/($D$4-$D$3))+$E$3),Worksheet!$N$3))</f>
        <v/>
      </c>
      <c r="L317" t="str">
        <f>IF(E317="","",ROUND(E317-((((E317-$D$3)*($E$4-$E$3))/($D$4-$D$3))+$E$3),Worksheet!$N$3))</f>
        <v/>
      </c>
      <c r="M317" t="str">
        <f>IF(F317="","",ROUND(F317-((((F317-$D$3)*($E$4-$E$3))/($D$4-$D$3))+$E$3),Worksheet!$N$3))</f>
        <v/>
      </c>
      <c r="N317" t="str">
        <f>IF(G317="","",ROUND(G317-((((G317-$D$3)*($E$4-$E$3))/($D$4-$D$3))+$E$3),Worksheet!$N$3))</f>
        <v/>
      </c>
      <c r="O317" t="str">
        <f>IF(H317="","",ROUND(H317-((((H317-$D$3)*($E$4-$E$3))/($D$4-$D$3))+$E$3),Worksheet!$N$3))</f>
        <v/>
      </c>
    </row>
    <row r="318" spans="3:15" x14ac:dyDescent="0.25">
      <c r="C318" t="str">
        <f>IF(Worksheet!C318&lt;&gt;"",Worksheet!C318,"")</f>
        <v/>
      </c>
      <c r="D318" t="str">
        <f>IF(Worksheet!D318&lt;&gt;"",Worksheet!D318,"")</f>
        <v/>
      </c>
      <c r="E318" t="str">
        <f>IF(Worksheet!E318&lt;&gt;"",Worksheet!E318,"")</f>
        <v/>
      </c>
      <c r="F318" t="str">
        <f>IF(Worksheet!F318&lt;&gt;"",Worksheet!F318,"")</f>
        <v/>
      </c>
      <c r="G318" t="str">
        <f>IF(Worksheet!G318&lt;&gt;"",Worksheet!G318,"")</f>
        <v/>
      </c>
      <c r="H318" t="str">
        <f>IF(Worksheet!H318&lt;&gt;"",Worksheet!H318,"")</f>
        <v/>
      </c>
      <c r="J318" t="str">
        <f>IF(C318="","",ROUND(C318-((((C318-$D$3)*($E$4-$E$3))/($D$4-$D$3))+$E$3),Worksheet!$N$3))</f>
        <v/>
      </c>
      <c r="K318" t="str">
        <f>IF(D318="","",ROUND(D318-((((D318-$D$3)*($E$4-$E$3))/($D$4-$D$3))+$E$3),Worksheet!$N$3))</f>
        <v/>
      </c>
      <c r="L318" t="str">
        <f>IF(E318="","",ROUND(E318-((((E318-$D$3)*($E$4-$E$3))/($D$4-$D$3))+$E$3),Worksheet!$N$3))</f>
        <v/>
      </c>
      <c r="M318" t="str">
        <f>IF(F318="","",ROUND(F318-((((F318-$D$3)*($E$4-$E$3))/($D$4-$D$3))+$E$3),Worksheet!$N$3))</f>
        <v/>
      </c>
      <c r="N318" t="str">
        <f>IF(G318="","",ROUND(G318-((((G318-$D$3)*($E$4-$E$3))/($D$4-$D$3))+$E$3),Worksheet!$N$3))</f>
        <v/>
      </c>
      <c r="O318" t="str">
        <f>IF(H318="","",ROUND(H318-((((H318-$D$3)*($E$4-$E$3))/($D$4-$D$3))+$E$3),Worksheet!$N$3))</f>
        <v/>
      </c>
    </row>
    <row r="319" spans="3:15" x14ac:dyDescent="0.25">
      <c r="C319" t="str">
        <f>IF(Worksheet!C319&lt;&gt;"",Worksheet!C319,"")</f>
        <v/>
      </c>
      <c r="D319" t="str">
        <f>IF(Worksheet!D319&lt;&gt;"",Worksheet!D319,"")</f>
        <v/>
      </c>
      <c r="E319" t="str">
        <f>IF(Worksheet!E319&lt;&gt;"",Worksheet!E319,"")</f>
        <v/>
      </c>
      <c r="F319" t="str">
        <f>IF(Worksheet!F319&lt;&gt;"",Worksheet!F319,"")</f>
        <v/>
      </c>
      <c r="G319" t="str">
        <f>IF(Worksheet!G319&lt;&gt;"",Worksheet!G319,"")</f>
        <v/>
      </c>
      <c r="H319" t="str">
        <f>IF(Worksheet!H319&lt;&gt;"",Worksheet!H319,"")</f>
        <v/>
      </c>
      <c r="J319" t="str">
        <f>IF(C319="","",ROUND(C319-((((C319-$D$3)*($E$4-$E$3))/($D$4-$D$3))+$E$3),Worksheet!$N$3))</f>
        <v/>
      </c>
      <c r="K319" t="str">
        <f>IF(D319="","",ROUND(D319-((((D319-$D$3)*($E$4-$E$3))/($D$4-$D$3))+$E$3),Worksheet!$N$3))</f>
        <v/>
      </c>
      <c r="L319" t="str">
        <f>IF(E319="","",ROUND(E319-((((E319-$D$3)*($E$4-$E$3))/($D$4-$D$3))+$E$3),Worksheet!$N$3))</f>
        <v/>
      </c>
      <c r="M319" t="str">
        <f>IF(F319="","",ROUND(F319-((((F319-$D$3)*($E$4-$E$3))/($D$4-$D$3))+$E$3),Worksheet!$N$3))</f>
        <v/>
      </c>
      <c r="N319" t="str">
        <f>IF(G319="","",ROUND(G319-((((G319-$D$3)*($E$4-$E$3))/($D$4-$D$3))+$E$3),Worksheet!$N$3))</f>
        <v/>
      </c>
      <c r="O319" t="str">
        <f>IF(H319="","",ROUND(H319-((((H319-$D$3)*($E$4-$E$3))/($D$4-$D$3))+$E$3),Worksheet!$N$3))</f>
        <v/>
      </c>
    </row>
    <row r="320" spans="3:15" x14ac:dyDescent="0.25">
      <c r="C320" t="str">
        <f>IF(Worksheet!C320&lt;&gt;"",Worksheet!C320,"")</f>
        <v/>
      </c>
      <c r="D320" t="str">
        <f>IF(Worksheet!D320&lt;&gt;"",Worksheet!D320,"")</f>
        <v/>
      </c>
      <c r="E320" t="str">
        <f>IF(Worksheet!E320&lt;&gt;"",Worksheet!E320,"")</f>
        <v/>
      </c>
      <c r="F320" t="str">
        <f>IF(Worksheet!F320&lt;&gt;"",Worksheet!F320,"")</f>
        <v/>
      </c>
      <c r="G320" t="str">
        <f>IF(Worksheet!G320&lt;&gt;"",Worksheet!G320,"")</f>
        <v/>
      </c>
      <c r="H320" t="str">
        <f>IF(Worksheet!H320&lt;&gt;"",Worksheet!H320,"")</f>
        <v/>
      </c>
      <c r="J320" t="str">
        <f>IF(C320="","",ROUND(C320-((((C320-$D$3)*($E$4-$E$3))/($D$4-$D$3))+$E$3),Worksheet!$N$3))</f>
        <v/>
      </c>
      <c r="K320" t="str">
        <f>IF(D320="","",ROUND(D320-((((D320-$D$3)*($E$4-$E$3))/($D$4-$D$3))+$E$3),Worksheet!$N$3))</f>
        <v/>
      </c>
      <c r="L320" t="str">
        <f>IF(E320="","",ROUND(E320-((((E320-$D$3)*($E$4-$E$3))/($D$4-$D$3))+$E$3),Worksheet!$N$3))</f>
        <v/>
      </c>
      <c r="M320" t="str">
        <f>IF(F320="","",ROUND(F320-((((F320-$D$3)*($E$4-$E$3))/($D$4-$D$3))+$E$3),Worksheet!$N$3))</f>
        <v/>
      </c>
      <c r="N320" t="str">
        <f>IF(G320="","",ROUND(G320-((((G320-$D$3)*($E$4-$E$3))/($D$4-$D$3))+$E$3),Worksheet!$N$3))</f>
        <v/>
      </c>
      <c r="O320" t="str">
        <f>IF(H320="","",ROUND(H320-((((H320-$D$3)*($E$4-$E$3))/($D$4-$D$3))+$E$3),Worksheet!$N$3))</f>
        <v/>
      </c>
    </row>
    <row r="321" spans="3:15" x14ac:dyDescent="0.25">
      <c r="C321" t="str">
        <f>IF(Worksheet!C321&lt;&gt;"",Worksheet!C321,"")</f>
        <v/>
      </c>
      <c r="D321" t="str">
        <f>IF(Worksheet!D321&lt;&gt;"",Worksheet!D321,"")</f>
        <v/>
      </c>
      <c r="E321" t="str">
        <f>IF(Worksheet!E321&lt;&gt;"",Worksheet!E321,"")</f>
        <v/>
      </c>
      <c r="F321" t="str">
        <f>IF(Worksheet!F321&lt;&gt;"",Worksheet!F321,"")</f>
        <v/>
      </c>
      <c r="G321" t="str">
        <f>IF(Worksheet!G321&lt;&gt;"",Worksheet!G321,"")</f>
        <v/>
      </c>
      <c r="H321" t="str">
        <f>IF(Worksheet!H321&lt;&gt;"",Worksheet!H321,"")</f>
        <v/>
      </c>
      <c r="J321" t="str">
        <f>IF(C321="","",ROUND(C321-((((C321-$D$3)*($E$4-$E$3))/($D$4-$D$3))+$E$3),Worksheet!$N$3))</f>
        <v/>
      </c>
      <c r="K321" t="str">
        <f>IF(D321="","",ROUND(D321-((((D321-$D$3)*($E$4-$E$3))/($D$4-$D$3))+$E$3),Worksheet!$N$3))</f>
        <v/>
      </c>
      <c r="L321" t="str">
        <f>IF(E321="","",ROUND(E321-((((E321-$D$3)*($E$4-$E$3))/($D$4-$D$3))+$E$3),Worksheet!$N$3))</f>
        <v/>
      </c>
      <c r="M321" t="str">
        <f>IF(F321="","",ROUND(F321-((((F321-$D$3)*($E$4-$E$3))/($D$4-$D$3))+$E$3),Worksheet!$N$3))</f>
        <v/>
      </c>
      <c r="N321" t="str">
        <f>IF(G321="","",ROUND(G321-((((G321-$D$3)*($E$4-$E$3))/($D$4-$D$3))+$E$3),Worksheet!$N$3))</f>
        <v/>
      </c>
      <c r="O321" t="str">
        <f>IF(H321="","",ROUND(H321-((((H321-$D$3)*($E$4-$E$3))/($D$4-$D$3))+$E$3),Worksheet!$N$3))</f>
        <v/>
      </c>
    </row>
    <row r="322" spans="3:15" x14ac:dyDescent="0.25">
      <c r="C322" t="str">
        <f>IF(Worksheet!C322&lt;&gt;"",Worksheet!C322,"")</f>
        <v/>
      </c>
      <c r="D322" t="str">
        <f>IF(Worksheet!D322&lt;&gt;"",Worksheet!D322,"")</f>
        <v/>
      </c>
      <c r="E322" t="str">
        <f>IF(Worksheet!E322&lt;&gt;"",Worksheet!E322,"")</f>
        <v/>
      </c>
      <c r="F322" t="str">
        <f>IF(Worksheet!F322&lt;&gt;"",Worksheet!F322,"")</f>
        <v/>
      </c>
      <c r="G322" t="str">
        <f>IF(Worksheet!G322&lt;&gt;"",Worksheet!G322,"")</f>
        <v/>
      </c>
      <c r="H322" t="str">
        <f>IF(Worksheet!H322&lt;&gt;"",Worksheet!H322,"")</f>
        <v/>
      </c>
      <c r="J322" t="str">
        <f>IF(C322="","",ROUND(C322-((((C322-$D$3)*($E$4-$E$3))/($D$4-$D$3))+$E$3),Worksheet!$N$3))</f>
        <v/>
      </c>
      <c r="K322" t="str">
        <f>IF(D322="","",ROUND(D322-((((D322-$D$3)*($E$4-$E$3))/($D$4-$D$3))+$E$3),Worksheet!$N$3))</f>
        <v/>
      </c>
      <c r="L322" t="str">
        <f>IF(E322="","",ROUND(E322-((((E322-$D$3)*($E$4-$E$3))/($D$4-$D$3))+$E$3),Worksheet!$N$3))</f>
        <v/>
      </c>
      <c r="M322" t="str">
        <f>IF(F322="","",ROUND(F322-((((F322-$D$3)*($E$4-$E$3))/($D$4-$D$3))+$E$3),Worksheet!$N$3))</f>
        <v/>
      </c>
      <c r="N322" t="str">
        <f>IF(G322="","",ROUND(G322-((((G322-$D$3)*($E$4-$E$3))/($D$4-$D$3))+$E$3),Worksheet!$N$3))</f>
        <v/>
      </c>
      <c r="O322" t="str">
        <f>IF(H322="","",ROUND(H322-((((H322-$D$3)*($E$4-$E$3))/($D$4-$D$3))+$E$3),Worksheet!$N$3))</f>
        <v/>
      </c>
    </row>
    <row r="323" spans="3:15" x14ac:dyDescent="0.25">
      <c r="C323" t="str">
        <f>IF(Worksheet!C323&lt;&gt;"",Worksheet!C323,"")</f>
        <v/>
      </c>
      <c r="D323" t="str">
        <f>IF(Worksheet!D323&lt;&gt;"",Worksheet!D323,"")</f>
        <v/>
      </c>
      <c r="E323" t="str">
        <f>IF(Worksheet!E323&lt;&gt;"",Worksheet!E323,"")</f>
        <v/>
      </c>
      <c r="F323" t="str">
        <f>IF(Worksheet!F323&lt;&gt;"",Worksheet!F323,"")</f>
        <v/>
      </c>
      <c r="G323" t="str">
        <f>IF(Worksheet!G323&lt;&gt;"",Worksheet!G323,"")</f>
        <v/>
      </c>
      <c r="H323" t="str">
        <f>IF(Worksheet!H323&lt;&gt;"",Worksheet!H323,"")</f>
        <v/>
      </c>
      <c r="J323" t="str">
        <f>IF(C323="","",ROUND(C323-((((C323-$D$3)*($E$4-$E$3))/($D$4-$D$3))+$E$3),Worksheet!$N$3))</f>
        <v/>
      </c>
      <c r="K323" t="str">
        <f>IF(D323="","",ROUND(D323-((((D323-$D$3)*($E$4-$E$3))/($D$4-$D$3))+$E$3),Worksheet!$N$3))</f>
        <v/>
      </c>
      <c r="L323" t="str">
        <f>IF(E323="","",ROUND(E323-((((E323-$D$3)*($E$4-$E$3))/($D$4-$D$3))+$E$3),Worksheet!$N$3))</f>
        <v/>
      </c>
      <c r="M323" t="str">
        <f>IF(F323="","",ROUND(F323-((((F323-$D$3)*($E$4-$E$3))/($D$4-$D$3))+$E$3),Worksheet!$N$3))</f>
        <v/>
      </c>
      <c r="N323" t="str">
        <f>IF(G323="","",ROUND(G323-((((G323-$D$3)*($E$4-$E$3))/($D$4-$D$3))+$E$3),Worksheet!$N$3))</f>
        <v/>
      </c>
      <c r="O323" t="str">
        <f>IF(H323="","",ROUND(H323-((((H323-$D$3)*($E$4-$E$3))/($D$4-$D$3))+$E$3),Worksheet!$N$3))</f>
        <v/>
      </c>
    </row>
    <row r="324" spans="3:15" x14ac:dyDescent="0.25">
      <c r="C324" t="str">
        <f>IF(Worksheet!C324&lt;&gt;"",Worksheet!C324,"")</f>
        <v/>
      </c>
      <c r="D324" t="str">
        <f>IF(Worksheet!D324&lt;&gt;"",Worksheet!D324,"")</f>
        <v/>
      </c>
      <c r="E324" t="str">
        <f>IF(Worksheet!E324&lt;&gt;"",Worksheet!E324,"")</f>
        <v/>
      </c>
      <c r="F324" t="str">
        <f>IF(Worksheet!F324&lt;&gt;"",Worksheet!F324,"")</f>
        <v/>
      </c>
      <c r="G324" t="str">
        <f>IF(Worksheet!G324&lt;&gt;"",Worksheet!G324,"")</f>
        <v/>
      </c>
      <c r="H324" t="str">
        <f>IF(Worksheet!H324&lt;&gt;"",Worksheet!H324,"")</f>
        <v/>
      </c>
      <c r="J324" t="str">
        <f>IF(C324="","",ROUND(C324-((((C324-$D$3)*($E$4-$E$3))/($D$4-$D$3))+$E$3),Worksheet!$N$3))</f>
        <v/>
      </c>
      <c r="K324" t="str">
        <f>IF(D324="","",ROUND(D324-((((D324-$D$3)*($E$4-$E$3))/($D$4-$D$3))+$E$3),Worksheet!$N$3))</f>
        <v/>
      </c>
      <c r="L324" t="str">
        <f>IF(E324="","",ROUND(E324-((((E324-$D$3)*($E$4-$E$3))/($D$4-$D$3))+$E$3),Worksheet!$N$3))</f>
        <v/>
      </c>
      <c r="M324" t="str">
        <f>IF(F324="","",ROUND(F324-((((F324-$D$3)*($E$4-$E$3))/($D$4-$D$3))+$E$3),Worksheet!$N$3))</f>
        <v/>
      </c>
      <c r="N324" t="str">
        <f>IF(G324="","",ROUND(G324-((((G324-$D$3)*($E$4-$E$3))/($D$4-$D$3))+$E$3),Worksheet!$N$3))</f>
        <v/>
      </c>
      <c r="O324" t="str">
        <f>IF(H324="","",ROUND(H324-((((H324-$D$3)*($E$4-$E$3))/($D$4-$D$3))+$E$3),Worksheet!$N$3))</f>
        <v/>
      </c>
    </row>
    <row r="325" spans="3:15" x14ac:dyDescent="0.25">
      <c r="C325" t="str">
        <f>IF(Worksheet!C325&lt;&gt;"",Worksheet!C325,"")</f>
        <v/>
      </c>
      <c r="D325" t="str">
        <f>IF(Worksheet!D325&lt;&gt;"",Worksheet!D325,"")</f>
        <v/>
      </c>
      <c r="E325" t="str">
        <f>IF(Worksheet!E325&lt;&gt;"",Worksheet!E325,"")</f>
        <v/>
      </c>
      <c r="F325" t="str">
        <f>IF(Worksheet!F325&lt;&gt;"",Worksheet!F325,"")</f>
        <v/>
      </c>
      <c r="G325" t="str">
        <f>IF(Worksheet!G325&lt;&gt;"",Worksheet!G325,"")</f>
        <v/>
      </c>
      <c r="H325" t="str">
        <f>IF(Worksheet!H325&lt;&gt;"",Worksheet!H325,"")</f>
        <v/>
      </c>
      <c r="J325" t="str">
        <f>IF(C325="","",ROUND(C325-((((C325-$D$3)*($E$4-$E$3))/($D$4-$D$3))+$E$3),Worksheet!$N$3))</f>
        <v/>
      </c>
      <c r="K325" t="str">
        <f>IF(D325="","",ROUND(D325-((((D325-$D$3)*($E$4-$E$3))/($D$4-$D$3))+$E$3),Worksheet!$N$3))</f>
        <v/>
      </c>
      <c r="L325" t="str">
        <f>IF(E325="","",ROUND(E325-((((E325-$D$3)*($E$4-$E$3))/($D$4-$D$3))+$E$3),Worksheet!$N$3))</f>
        <v/>
      </c>
      <c r="M325" t="str">
        <f>IF(F325="","",ROUND(F325-((((F325-$D$3)*($E$4-$E$3))/($D$4-$D$3))+$E$3),Worksheet!$N$3))</f>
        <v/>
      </c>
      <c r="N325" t="str">
        <f>IF(G325="","",ROUND(G325-((((G325-$D$3)*($E$4-$E$3))/($D$4-$D$3))+$E$3),Worksheet!$N$3))</f>
        <v/>
      </c>
      <c r="O325" t="str">
        <f>IF(H325="","",ROUND(H325-((((H325-$D$3)*($E$4-$E$3))/($D$4-$D$3))+$E$3),Worksheet!$N$3))</f>
        <v/>
      </c>
    </row>
    <row r="326" spans="3:15" x14ac:dyDescent="0.25">
      <c r="C326" t="str">
        <f>IF(Worksheet!C326&lt;&gt;"",Worksheet!C326,"")</f>
        <v/>
      </c>
      <c r="D326" t="str">
        <f>IF(Worksheet!D326&lt;&gt;"",Worksheet!D326,"")</f>
        <v/>
      </c>
      <c r="E326" t="str">
        <f>IF(Worksheet!E326&lt;&gt;"",Worksheet!E326,"")</f>
        <v/>
      </c>
      <c r="F326" t="str">
        <f>IF(Worksheet!F326&lt;&gt;"",Worksheet!F326,"")</f>
        <v/>
      </c>
      <c r="G326" t="str">
        <f>IF(Worksheet!G326&lt;&gt;"",Worksheet!G326,"")</f>
        <v/>
      </c>
      <c r="H326" t="str">
        <f>IF(Worksheet!H326&lt;&gt;"",Worksheet!H326,"")</f>
        <v/>
      </c>
      <c r="J326" t="str">
        <f>IF(C326="","",ROUND(C326-((((C326-$D$3)*($E$4-$E$3))/($D$4-$D$3))+$E$3),Worksheet!$N$3))</f>
        <v/>
      </c>
      <c r="K326" t="str">
        <f>IF(D326="","",ROUND(D326-((((D326-$D$3)*($E$4-$E$3))/($D$4-$D$3))+$E$3),Worksheet!$N$3))</f>
        <v/>
      </c>
      <c r="L326" t="str">
        <f>IF(E326="","",ROUND(E326-((((E326-$D$3)*($E$4-$E$3))/($D$4-$D$3))+$E$3),Worksheet!$N$3))</f>
        <v/>
      </c>
      <c r="M326" t="str">
        <f>IF(F326="","",ROUND(F326-((((F326-$D$3)*($E$4-$E$3))/($D$4-$D$3))+$E$3),Worksheet!$N$3))</f>
        <v/>
      </c>
      <c r="N326" t="str">
        <f>IF(G326="","",ROUND(G326-((((G326-$D$3)*($E$4-$E$3))/($D$4-$D$3))+$E$3),Worksheet!$N$3))</f>
        <v/>
      </c>
      <c r="O326" t="str">
        <f>IF(H326="","",ROUND(H326-((((H326-$D$3)*($E$4-$E$3))/($D$4-$D$3))+$E$3),Worksheet!$N$3))</f>
        <v/>
      </c>
    </row>
    <row r="327" spans="3:15" x14ac:dyDescent="0.25">
      <c r="C327" t="str">
        <f>IF(Worksheet!C327&lt;&gt;"",Worksheet!C327,"")</f>
        <v/>
      </c>
      <c r="D327" t="str">
        <f>IF(Worksheet!D327&lt;&gt;"",Worksheet!D327,"")</f>
        <v/>
      </c>
      <c r="E327" t="str">
        <f>IF(Worksheet!E327&lt;&gt;"",Worksheet!E327,"")</f>
        <v/>
      </c>
      <c r="F327" t="str">
        <f>IF(Worksheet!F327&lt;&gt;"",Worksheet!F327,"")</f>
        <v/>
      </c>
      <c r="G327" t="str">
        <f>IF(Worksheet!G327&lt;&gt;"",Worksheet!G327,"")</f>
        <v/>
      </c>
      <c r="H327" t="str">
        <f>IF(Worksheet!H327&lt;&gt;"",Worksheet!H327,"")</f>
        <v/>
      </c>
      <c r="J327" t="str">
        <f>IF(C327="","",ROUND(C327-((((C327-$D$3)*($E$4-$E$3))/($D$4-$D$3))+$E$3),Worksheet!$N$3))</f>
        <v/>
      </c>
      <c r="K327" t="str">
        <f>IF(D327="","",ROUND(D327-((((D327-$D$3)*($E$4-$E$3))/($D$4-$D$3))+$E$3),Worksheet!$N$3))</f>
        <v/>
      </c>
      <c r="L327" t="str">
        <f>IF(E327="","",ROUND(E327-((((E327-$D$3)*($E$4-$E$3))/($D$4-$D$3))+$E$3),Worksheet!$N$3))</f>
        <v/>
      </c>
      <c r="M327" t="str">
        <f>IF(F327="","",ROUND(F327-((((F327-$D$3)*($E$4-$E$3))/($D$4-$D$3))+$E$3),Worksheet!$N$3))</f>
        <v/>
      </c>
      <c r="N327" t="str">
        <f>IF(G327="","",ROUND(G327-((((G327-$D$3)*($E$4-$E$3))/($D$4-$D$3))+$E$3),Worksheet!$N$3))</f>
        <v/>
      </c>
      <c r="O327" t="str">
        <f>IF(H327="","",ROUND(H327-((((H327-$D$3)*($E$4-$E$3))/($D$4-$D$3))+$E$3),Worksheet!$N$3))</f>
        <v/>
      </c>
    </row>
    <row r="328" spans="3:15" x14ac:dyDescent="0.25">
      <c r="C328" t="str">
        <f>IF(Worksheet!C328&lt;&gt;"",Worksheet!C328,"")</f>
        <v/>
      </c>
      <c r="D328" t="str">
        <f>IF(Worksheet!D328&lt;&gt;"",Worksheet!D328,"")</f>
        <v/>
      </c>
      <c r="E328" t="str">
        <f>IF(Worksheet!E328&lt;&gt;"",Worksheet!E328,"")</f>
        <v/>
      </c>
      <c r="F328" t="str">
        <f>IF(Worksheet!F328&lt;&gt;"",Worksheet!F328,"")</f>
        <v/>
      </c>
      <c r="G328" t="str">
        <f>IF(Worksheet!G328&lt;&gt;"",Worksheet!G328,"")</f>
        <v/>
      </c>
      <c r="H328" t="str">
        <f>IF(Worksheet!H328&lt;&gt;"",Worksheet!H328,"")</f>
        <v/>
      </c>
      <c r="J328" t="str">
        <f>IF(C328="","",ROUND(C328-((((C328-$D$3)*($E$4-$E$3))/($D$4-$D$3))+$E$3),Worksheet!$N$3))</f>
        <v/>
      </c>
      <c r="K328" t="str">
        <f>IF(D328="","",ROUND(D328-((((D328-$D$3)*($E$4-$E$3))/($D$4-$D$3))+$E$3),Worksheet!$N$3))</f>
        <v/>
      </c>
      <c r="L328" t="str">
        <f>IF(E328="","",ROUND(E328-((((E328-$D$3)*($E$4-$E$3))/($D$4-$D$3))+$E$3),Worksheet!$N$3))</f>
        <v/>
      </c>
      <c r="M328" t="str">
        <f>IF(F328="","",ROUND(F328-((((F328-$D$3)*($E$4-$E$3))/($D$4-$D$3))+$E$3),Worksheet!$N$3))</f>
        <v/>
      </c>
      <c r="N328" t="str">
        <f>IF(G328="","",ROUND(G328-((((G328-$D$3)*($E$4-$E$3))/($D$4-$D$3))+$E$3),Worksheet!$N$3))</f>
        <v/>
      </c>
      <c r="O328" t="str">
        <f>IF(H328="","",ROUND(H328-((((H328-$D$3)*($E$4-$E$3))/($D$4-$D$3))+$E$3),Worksheet!$N$3))</f>
        <v/>
      </c>
    </row>
    <row r="329" spans="3:15" x14ac:dyDescent="0.25">
      <c r="C329" t="str">
        <f>IF(Worksheet!C329&lt;&gt;"",Worksheet!C329,"")</f>
        <v/>
      </c>
      <c r="D329" t="str">
        <f>IF(Worksheet!D329&lt;&gt;"",Worksheet!D329,"")</f>
        <v/>
      </c>
      <c r="E329" t="str">
        <f>IF(Worksheet!E329&lt;&gt;"",Worksheet!E329,"")</f>
        <v/>
      </c>
      <c r="F329" t="str">
        <f>IF(Worksheet!F329&lt;&gt;"",Worksheet!F329,"")</f>
        <v/>
      </c>
      <c r="G329" t="str">
        <f>IF(Worksheet!G329&lt;&gt;"",Worksheet!G329,"")</f>
        <v/>
      </c>
      <c r="H329" t="str">
        <f>IF(Worksheet!H329&lt;&gt;"",Worksheet!H329,"")</f>
        <v/>
      </c>
      <c r="J329" t="str">
        <f>IF(C329="","",ROUND(C329-((((C329-$D$3)*($E$4-$E$3))/($D$4-$D$3))+$E$3),Worksheet!$N$3))</f>
        <v/>
      </c>
      <c r="K329" t="str">
        <f>IF(D329="","",ROUND(D329-((((D329-$D$3)*($E$4-$E$3))/($D$4-$D$3))+$E$3),Worksheet!$N$3))</f>
        <v/>
      </c>
      <c r="L329" t="str">
        <f>IF(E329="","",ROUND(E329-((((E329-$D$3)*($E$4-$E$3))/($D$4-$D$3))+$E$3),Worksheet!$N$3))</f>
        <v/>
      </c>
      <c r="M329" t="str">
        <f>IF(F329="","",ROUND(F329-((((F329-$D$3)*($E$4-$E$3))/($D$4-$D$3))+$E$3),Worksheet!$N$3))</f>
        <v/>
      </c>
      <c r="N329" t="str">
        <f>IF(G329="","",ROUND(G329-((((G329-$D$3)*($E$4-$E$3))/($D$4-$D$3))+$E$3),Worksheet!$N$3))</f>
        <v/>
      </c>
      <c r="O329" t="str">
        <f>IF(H329="","",ROUND(H329-((((H329-$D$3)*($E$4-$E$3))/($D$4-$D$3))+$E$3),Worksheet!$N$3))</f>
        <v/>
      </c>
    </row>
    <row r="330" spans="3:15" x14ac:dyDescent="0.25">
      <c r="C330" t="str">
        <f>IF(Worksheet!C330&lt;&gt;"",Worksheet!C330,"")</f>
        <v/>
      </c>
      <c r="D330" t="str">
        <f>IF(Worksheet!D330&lt;&gt;"",Worksheet!D330,"")</f>
        <v/>
      </c>
      <c r="E330" t="str">
        <f>IF(Worksheet!E330&lt;&gt;"",Worksheet!E330,"")</f>
        <v/>
      </c>
      <c r="F330" t="str">
        <f>IF(Worksheet!F330&lt;&gt;"",Worksheet!F330,"")</f>
        <v/>
      </c>
      <c r="G330" t="str">
        <f>IF(Worksheet!G330&lt;&gt;"",Worksheet!G330,"")</f>
        <v/>
      </c>
      <c r="H330" t="str">
        <f>IF(Worksheet!H330&lt;&gt;"",Worksheet!H330,"")</f>
        <v/>
      </c>
      <c r="J330" t="str">
        <f>IF(C330="","",ROUND(C330-((((C330-$D$3)*($E$4-$E$3))/($D$4-$D$3))+$E$3),Worksheet!$N$3))</f>
        <v/>
      </c>
      <c r="K330" t="str">
        <f>IF(D330="","",ROUND(D330-((((D330-$D$3)*($E$4-$E$3))/($D$4-$D$3))+$E$3),Worksheet!$N$3))</f>
        <v/>
      </c>
      <c r="L330" t="str">
        <f>IF(E330="","",ROUND(E330-((((E330-$D$3)*($E$4-$E$3))/($D$4-$D$3))+$E$3),Worksheet!$N$3))</f>
        <v/>
      </c>
      <c r="M330" t="str">
        <f>IF(F330="","",ROUND(F330-((((F330-$D$3)*($E$4-$E$3))/($D$4-$D$3))+$E$3),Worksheet!$N$3))</f>
        <v/>
      </c>
      <c r="N330" t="str">
        <f>IF(G330="","",ROUND(G330-((((G330-$D$3)*($E$4-$E$3))/($D$4-$D$3))+$E$3),Worksheet!$N$3))</f>
        <v/>
      </c>
      <c r="O330" t="str">
        <f>IF(H330="","",ROUND(H330-((((H330-$D$3)*($E$4-$E$3))/($D$4-$D$3))+$E$3),Worksheet!$N$3))</f>
        <v/>
      </c>
    </row>
    <row r="331" spans="3:15" x14ac:dyDescent="0.25">
      <c r="C331" t="str">
        <f>IF(Worksheet!C331&lt;&gt;"",Worksheet!C331,"")</f>
        <v/>
      </c>
      <c r="D331" t="str">
        <f>IF(Worksheet!D331&lt;&gt;"",Worksheet!D331,"")</f>
        <v/>
      </c>
      <c r="E331" t="str">
        <f>IF(Worksheet!E331&lt;&gt;"",Worksheet!E331,"")</f>
        <v/>
      </c>
      <c r="F331" t="str">
        <f>IF(Worksheet!F331&lt;&gt;"",Worksheet!F331,"")</f>
        <v/>
      </c>
      <c r="G331" t="str">
        <f>IF(Worksheet!G331&lt;&gt;"",Worksheet!G331,"")</f>
        <v/>
      </c>
      <c r="H331" t="str">
        <f>IF(Worksheet!H331&lt;&gt;"",Worksheet!H331,"")</f>
        <v/>
      </c>
      <c r="J331" t="str">
        <f>IF(C331="","",ROUND(C331-((((C331-$D$3)*($E$4-$E$3))/($D$4-$D$3))+$E$3),Worksheet!$N$3))</f>
        <v/>
      </c>
      <c r="K331" t="str">
        <f>IF(D331="","",ROUND(D331-((((D331-$D$3)*($E$4-$E$3))/($D$4-$D$3))+$E$3),Worksheet!$N$3))</f>
        <v/>
      </c>
      <c r="L331" t="str">
        <f>IF(E331="","",ROUND(E331-((((E331-$D$3)*($E$4-$E$3))/($D$4-$D$3))+$E$3),Worksheet!$N$3))</f>
        <v/>
      </c>
      <c r="M331" t="str">
        <f>IF(F331="","",ROUND(F331-((((F331-$D$3)*($E$4-$E$3))/($D$4-$D$3))+$E$3),Worksheet!$N$3))</f>
        <v/>
      </c>
      <c r="N331" t="str">
        <f>IF(G331="","",ROUND(G331-((((G331-$D$3)*($E$4-$E$3))/($D$4-$D$3))+$E$3),Worksheet!$N$3))</f>
        <v/>
      </c>
      <c r="O331" t="str">
        <f>IF(H331="","",ROUND(H331-((((H331-$D$3)*($E$4-$E$3))/($D$4-$D$3))+$E$3),Worksheet!$N$3))</f>
        <v/>
      </c>
    </row>
    <row r="332" spans="3:15" x14ac:dyDescent="0.25">
      <c r="C332" t="str">
        <f>IF(Worksheet!C332&lt;&gt;"",Worksheet!C332,"")</f>
        <v/>
      </c>
      <c r="D332" t="str">
        <f>IF(Worksheet!D332&lt;&gt;"",Worksheet!D332,"")</f>
        <v/>
      </c>
      <c r="E332" t="str">
        <f>IF(Worksheet!E332&lt;&gt;"",Worksheet!E332,"")</f>
        <v/>
      </c>
      <c r="F332" t="str">
        <f>IF(Worksheet!F332&lt;&gt;"",Worksheet!F332,"")</f>
        <v/>
      </c>
      <c r="G332" t="str">
        <f>IF(Worksheet!G332&lt;&gt;"",Worksheet!G332,"")</f>
        <v/>
      </c>
      <c r="H332" t="str">
        <f>IF(Worksheet!H332&lt;&gt;"",Worksheet!H332,"")</f>
        <v/>
      </c>
      <c r="J332" t="str">
        <f>IF(C332="","",ROUND(C332-((((C332-$D$3)*($E$4-$E$3))/($D$4-$D$3))+$E$3),Worksheet!$N$3))</f>
        <v/>
      </c>
      <c r="K332" t="str">
        <f>IF(D332="","",ROUND(D332-((((D332-$D$3)*($E$4-$E$3))/($D$4-$D$3))+$E$3),Worksheet!$N$3))</f>
        <v/>
      </c>
      <c r="L332" t="str">
        <f>IF(E332="","",ROUND(E332-((((E332-$D$3)*($E$4-$E$3))/($D$4-$D$3))+$E$3),Worksheet!$N$3))</f>
        <v/>
      </c>
      <c r="M332" t="str">
        <f>IF(F332="","",ROUND(F332-((((F332-$D$3)*($E$4-$E$3))/($D$4-$D$3))+$E$3),Worksheet!$N$3))</f>
        <v/>
      </c>
      <c r="N332" t="str">
        <f>IF(G332="","",ROUND(G332-((((G332-$D$3)*($E$4-$E$3))/($D$4-$D$3))+$E$3),Worksheet!$N$3))</f>
        <v/>
      </c>
      <c r="O332" t="str">
        <f>IF(H332="","",ROUND(H332-((((H332-$D$3)*($E$4-$E$3))/($D$4-$D$3))+$E$3),Worksheet!$N$3))</f>
        <v/>
      </c>
    </row>
    <row r="333" spans="3:15" x14ac:dyDescent="0.25">
      <c r="C333" t="str">
        <f>IF(Worksheet!C333&lt;&gt;"",Worksheet!C333,"")</f>
        <v/>
      </c>
      <c r="D333" t="str">
        <f>IF(Worksheet!D333&lt;&gt;"",Worksheet!D333,"")</f>
        <v/>
      </c>
      <c r="E333" t="str">
        <f>IF(Worksheet!E333&lt;&gt;"",Worksheet!E333,"")</f>
        <v/>
      </c>
      <c r="F333" t="str">
        <f>IF(Worksheet!F333&lt;&gt;"",Worksheet!F333,"")</f>
        <v/>
      </c>
      <c r="G333" t="str">
        <f>IF(Worksheet!G333&lt;&gt;"",Worksheet!G333,"")</f>
        <v/>
      </c>
      <c r="H333" t="str">
        <f>IF(Worksheet!H333&lt;&gt;"",Worksheet!H333,"")</f>
        <v/>
      </c>
      <c r="J333" t="str">
        <f>IF(C333="","",ROUND(C333-((((C333-$D$3)*($E$4-$E$3))/($D$4-$D$3))+$E$3),Worksheet!$N$3))</f>
        <v/>
      </c>
      <c r="K333" t="str">
        <f>IF(D333="","",ROUND(D333-((((D333-$D$3)*($E$4-$E$3))/($D$4-$D$3))+$E$3),Worksheet!$N$3))</f>
        <v/>
      </c>
      <c r="L333" t="str">
        <f>IF(E333="","",ROUND(E333-((((E333-$D$3)*($E$4-$E$3))/($D$4-$D$3))+$E$3),Worksheet!$N$3))</f>
        <v/>
      </c>
      <c r="M333" t="str">
        <f>IF(F333="","",ROUND(F333-((((F333-$D$3)*($E$4-$E$3))/($D$4-$D$3))+$E$3),Worksheet!$N$3))</f>
        <v/>
      </c>
      <c r="N333" t="str">
        <f>IF(G333="","",ROUND(G333-((((G333-$D$3)*($E$4-$E$3))/($D$4-$D$3))+$E$3),Worksheet!$N$3))</f>
        <v/>
      </c>
      <c r="O333" t="str">
        <f>IF(H333="","",ROUND(H333-((((H333-$D$3)*($E$4-$E$3))/($D$4-$D$3))+$E$3),Worksheet!$N$3))</f>
        <v/>
      </c>
    </row>
    <row r="334" spans="3:15" x14ac:dyDescent="0.25">
      <c r="C334" t="str">
        <f>IF(Worksheet!C334&lt;&gt;"",Worksheet!C334,"")</f>
        <v>Indicated Values</v>
      </c>
      <c r="D334" t="str">
        <f>IF(Worksheet!D334&lt;&gt;"",Worksheet!D334,"")</f>
        <v/>
      </c>
      <c r="E334" t="str">
        <f>IF(Worksheet!E334&lt;&gt;"",Worksheet!E334,"")</f>
        <v/>
      </c>
      <c r="F334" t="str">
        <f>IF(Worksheet!F334&lt;&gt;"",Worksheet!F334,"")</f>
        <v/>
      </c>
      <c r="G334" t="str">
        <f>IF(Worksheet!G334&lt;&gt;"",Worksheet!G334,"")</f>
        <v/>
      </c>
      <c r="H334" t="str">
        <f>IF(Worksheet!H334&lt;&gt;"",Worksheet!H334,"")</f>
        <v/>
      </c>
      <c r="J334" t="e">
        <f>IF(C334="","",ROUND(C334-((((C334-$D$3)*($E$4-$E$3))/($D$4-$D$3))+$E$3),Worksheet!$N$3))</f>
        <v>#VALUE!</v>
      </c>
      <c r="K334" t="str">
        <f>IF(D334="","",ROUND(D334-((((D334-$D$3)*($E$4-$E$3))/($D$4-$D$3))+$E$3),Worksheet!$N$3))</f>
        <v/>
      </c>
      <c r="L334" t="str">
        <f>IF(E334="","",ROUND(E334-((((E334-$D$3)*($E$4-$E$3))/($D$4-$D$3))+$E$3),Worksheet!$N$3))</f>
        <v/>
      </c>
      <c r="M334" t="str">
        <f>IF(F334="","",ROUND(F334-((((F334-$D$3)*($E$4-$E$3))/($D$4-$D$3))+$E$3),Worksheet!$N$3))</f>
        <v/>
      </c>
      <c r="N334" t="str">
        <f>IF(G334="","",ROUND(G334-((((G334-$D$3)*($E$4-$E$3))/($D$4-$D$3))+$E$3),Worksheet!$N$3))</f>
        <v/>
      </c>
      <c r="O334" t="str">
        <f>IF(H334="","",ROUND(H334-((((H334-$D$3)*($E$4-$E$3))/($D$4-$D$3))+$E$3),Worksheet!$N$3))</f>
        <v/>
      </c>
    </row>
    <row r="335" spans="3:15" x14ac:dyDescent="0.25">
      <c r="C335" t="str">
        <f>IF(Worksheet!C335&lt;&gt;"",Worksheet!C335,"")</f>
        <v>Front at 0°</v>
      </c>
      <c r="D335" t="str">
        <f>IF(Worksheet!D335&lt;&gt;"",Worksheet!D335,"")</f>
        <v>Center at 0°</v>
      </c>
      <c r="E335" t="str">
        <f>IF(Worksheet!E335&lt;&gt;"",Worksheet!E335,"")</f>
        <v>Back at 0°</v>
      </c>
      <c r="F335" t="str">
        <f>IF(Worksheet!F335&lt;&gt;"",Worksheet!F335,"")</f>
        <v>Back at 90°</v>
      </c>
      <c r="G335" t="str">
        <f>IF(Worksheet!G335&lt;&gt;"",Worksheet!G335,"")</f>
        <v>Center at 90°</v>
      </c>
      <c r="H335" t="str">
        <f>IF(Worksheet!H335&lt;&gt;"",Worksheet!H335,"")</f>
        <v>Front at 90°</v>
      </c>
      <c r="J335" t="e">
        <f>IF(C335="","",ROUND(C335-((((C335-$D$3)*($E$4-$E$3))/($D$4-$D$3))+$E$3),Worksheet!$N$3))</f>
        <v>#VALUE!</v>
      </c>
      <c r="K335" t="e">
        <f>IF(D335="","",ROUND(D335-((((D335-$D$3)*($E$4-$E$3))/($D$4-$D$3))+$E$3),Worksheet!$N$3))</f>
        <v>#VALUE!</v>
      </c>
      <c r="L335" t="e">
        <f>IF(E335="","",ROUND(E335-((((E335-$D$3)*($E$4-$E$3))/($D$4-$D$3))+$E$3),Worksheet!$N$3))</f>
        <v>#VALUE!</v>
      </c>
      <c r="M335" t="e">
        <f>IF(F335="","",ROUND(F335-((((F335-$D$3)*($E$4-$E$3))/($D$4-$D$3))+$E$3),Worksheet!$N$3))</f>
        <v>#VALUE!</v>
      </c>
      <c r="N335" t="e">
        <f>IF(G335="","",ROUND(G335-((((G335-$D$3)*($E$4-$E$3))/($D$4-$D$3))+$E$3),Worksheet!$N$3))</f>
        <v>#VALUE!</v>
      </c>
      <c r="O335" t="e">
        <f>IF(H335="","",ROUND(H335-((((H335-$D$3)*($E$4-$E$3))/($D$4-$D$3))+$E$3),Worksheet!$N$3))</f>
        <v>#VALUE!</v>
      </c>
    </row>
    <row r="336" spans="3:15" x14ac:dyDescent="0.25">
      <c r="C336" t="str">
        <f>IF(Worksheet!C336&lt;&gt;"",Worksheet!C336,"")</f>
        <v/>
      </c>
      <c r="D336" t="str">
        <f>IF(Worksheet!D336&lt;&gt;"",Worksheet!D336,"")</f>
        <v/>
      </c>
      <c r="E336" t="str">
        <f>IF(Worksheet!E336&lt;&gt;"",Worksheet!E336,"")</f>
        <v/>
      </c>
      <c r="F336" t="str">
        <f>IF(Worksheet!F336&lt;&gt;"",Worksheet!F336,"")</f>
        <v/>
      </c>
      <c r="G336" t="str">
        <f>IF(Worksheet!G336&lt;&gt;"",Worksheet!G336,"")</f>
        <v/>
      </c>
      <c r="H336" t="str">
        <f>IF(Worksheet!H336&lt;&gt;"",Worksheet!H336,"")</f>
        <v/>
      </c>
      <c r="J336" t="str">
        <f>IF(C336="","",ROUND(C336-((((C336-$D$3)*($E$4-$E$3))/($D$4-$D$3))+$E$3),Worksheet!$N$3))</f>
        <v/>
      </c>
      <c r="K336" t="str">
        <f>IF(D336="","",ROUND(D336-((((D336-$D$3)*($E$4-$E$3))/($D$4-$D$3))+$E$3),Worksheet!$N$3))</f>
        <v/>
      </c>
      <c r="L336" t="str">
        <f>IF(E336="","",ROUND(E336-((((E336-$D$3)*($E$4-$E$3))/($D$4-$D$3))+$E$3),Worksheet!$N$3))</f>
        <v/>
      </c>
      <c r="M336" t="str">
        <f>IF(F336="","",ROUND(F336-((((F336-$D$3)*($E$4-$E$3))/($D$4-$D$3))+$E$3),Worksheet!$N$3))</f>
        <v/>
      </c>
      <c r="N336" t="str">
        <f>IF(G336="","",ROUND(G336-((((G336-$D$3)*($E$4-$E$3))/($D$4-$D$3))+$E$3),Worksheet!$N$3))</f>
        <v/>
      </c>
      <c r="O336" t="str">
        <f>IF(H336="","",ROUND(H336-((((H336-$D$3)*($E$4-$E$3))/($D$4-$D$3))+$E$3),Worksheet!$N$3))</f>
        <v/>
      </c>
    </row>
    <row r="337" spans="3:15" x14ac:dyDescent="0.25">
      <c r="C337" t="str">
        <f>IF(Worksheet!C337&lt;&gt;"",Worksheet!C337,"")</f>
        <v/>
      </c>
      <c r="D337" t="str">
        <f>IF(Worksheet!D337&lt;&gt;"",Worksheet!D337,"")</f>
        <v/>
      </c>
      <c r="E337" t="str">
        <f>IF(Worksheet!E337&lt;&gt;"",Worksheet!E337,"")</f>
        <v/>
      </c>
      <c r="F337" t="str">
        <f>IF(Worksheet!F337&lt;&gt;"",Worksheet!F337,"")</f>
        <v/>
      </c>
      <c r="G337" t="str">
        <f>IF(Worksheet!G337&lt;&gt;"",Worksheet!G337,"")</f>
        <v/>
      </c>
      <c r="H337" t="str">
        <f>IF(Worksheet!H337&lt;&gt;"",Worksheet!H337,"")</f>
        <v/>
      </c>
      <c r="J337" t="str">
        <f>IF(C337="","",ROUND(C337-((((C337-$D$3)*($E$4-$E$3))/($D$4-$D$3))+$E$3),Worksheet!$N$3))</f>
        <v/>
      </c>
      <c r="K337" t="str">
        <f>IF(D337="","",ROUND(D337-((((D337-$D$3)*($E$4-$E$3))/($D$4-$D$3))+$E$3),Worksheet!$N$3))</f>
        <v/>
      </c>
      <c r="L337" t="str">
        <f>IF(E337="","",ROUND(E337-((((E337-$D$3)*($E$4-$E$3))/($D$4-$D$3))+$E$3),Worksheet!$N$3))</f>
        <v/>
      </c>
      <c r="M337" t="str">
        <f>IF(F337="","",ROUND(F337-((((F337-$D$3)*($E$4-$E$3))/($D$4-$D$3))+$E$3),Worksheet!$N$3))</f>
        <v/>
      </c>
      <c r="N337" t="str">
        <f>IF(G337="","",ROUND(G337-((((G337-$D$3)*($E$4-$E$3))/($D$4-$D$3))+$E$3),Worksheet!$N$3))</f>
        <v/>
      </c>
      <c r="O337" t="str">
        <f>IF(H337="","",ROUND(H337-((((H337-$D$3)*($E$4-$E$3))/($D$4-$D$3))+$E$3),Worksheet!$N$3))</f>
        <v/>
      </c>
    </row>
    <row r="338" spans="3:15" x14ac:dyDescent="0.25">
      <c r="C338" t="str">
        <f>IF(Worksheet!C338&lt;&gt;"",Worksheet!C338,"")</f>
        <v/>
      </c>
      <c r="D338" t="str">
        <f>IF(Worksheet!D338&lt;&gt;"",Worksheet!D338,"")</f>
        <v/>
      </c>
      <c r="E338" t="str">
        <f>IF(Worksheet!E338&lt;&gt;"",Worksheet!E338,"")</f>
        <v/>
      </c>
      <c r="F338" t="str">
        <f>IF(Worksheet!F338&lt;&gt;"",Worksheet!F338,"")</f>
        <v/>
      </c>
      <c r="G338" t="str">
        <f>IF(Worksheet!G338&lt;&gt;"",Worksheet!G338,"")</f>
        <v/>
      </c>
      <c r="H338" t="str">
        <f>IF(Worksheet!H338&lt;&gt;"",Worksheet!H338,"")</f>
        <v/>
      </c>
      <c r="J338" t="str">
        <f>IF(C338="","",ROUND(C338-((((C338-$D$3)*($E$4-$E$3))/($D$4-$D$3))+$E$3),Worksheet!$N$3))</f>
        <v/>
      </c>
      <c r="K338" t="str">
        <f>IF(D338="","",ROUND(D338-((((D338-$D$3)*($E$4-$E$3))/($D$4-$D$3))+$E$3),Worksheet!$N$3))</f>
        <v/>
      </c>
      <c r="L338" t="str">
        <f>IF(E338="","",ROUND(E338-((((E338-$D$3)*($E$4-$E$3))/($D$4-$D$3))+$E$3),Worksheet!$N$3))</f>
        <v/>
      </c>
      <c r="M338" t="str">
        <f>IF(F338="","",ROUND(F338-((((F338-$D$3)*($E$4-$E$3))/($D$4-$D$3))+$E$3),Worksheet!$N$3))</f>
        <v/>
      </c>
      <c r="N338" t="str">
        <f>IF(G338="","",ROUND(G338-((((G338-$D$3)*($E$4-$E$3))/($D$4-$D$3))+$E$3),Worksheet!$N$3))</f>
        <v/>
      </c>
      <c r="O338" t="str">
        <f>IF(H338="","",ROUND(H338-((((H338-$D$3)*($E$4-$E$3))/($D$4-$D$3))+$E$3),Worksheet!$N$3))</f>
        <v/>
      </c>
    </row>
    <row r="339" spans="3:15" x14ac:dyDescent="0.25">
      <c r="C339" t="str">
        <f>IF(Worksheet!C339&lt;&gt;"",Worksheet!C339,"")</f>
        <v/>
      </c>
      <c r="D339" t="str">
        <f>IF(Worksheet!D339&lt;&gt;"",Worksheet!D339,"")</f>
        <v/>
      </c>
      <c r="E339" t="str">
        <f>IF(Worksheet!E339&lt;&gt;"",Worksheet!E339,"")</f>
        <v/>
      </c>
      <c r="F339" t="str">
        <f>IF(Worksheet!F339&lt;&gt;"",Worksheet!F339,"")</f>
        <v/>
      </c>
      <c r="G339" t="str">
        <f>IF(Worksheet!G339&lt;&gt;"",Worksheet!G339,"")</f>
        <v/>
      </c>
      <c r="H339" t="str">
        <f>IF(Worksheet!H339&lt;&gt;"",Worksheet!H339,"")</f>
        <v/>
      </c>
      <c r="J339" t="str">
        <f>IF(C339="","",ROUND(C339-((((C339-$D$3)*($E$4-$E$3))/($D$4-$D$3))+$E$3),Worksheet!$N$3))</f>
        <v/>
      </c>
      <c r="K339" t="str">
        <f>IF(D339="","",ROUND(D339-((((D339-$D$3)*($E$4-$E$3))/($D$4-$D$3))+$E$3),Worksheet!$N$3))</f>
        <v/>
      </c>
      <c r="L339" t="str">
        <f>IF(E339="","",ROUND(E339-((((E339-$D$3)*($E$4-$E$3))/($D$4-$D$3))+$E$3),Worksheet!$N$3))</f>
        <v/>
      </c>
      <c r="M339" t="str">
        <f>IF(F339="","",ROUND(F339-((((F339-$D$3)*($E$4-$E$3))/($D$4-$D$3))+$E$3),Worksheet!$N$3))</f>
        <v/>
      </c>
      <c r="N339" t="str">
        <f>IF(G339="","",ROUND(G339-((((G339-$D$3)*($E$4-$E$3))/($D$4-$D$3))+$E$3),Worksheet!$N$3))</f>
        <v/>
      </c>
      <c r="O339" t="str">
        <f>IF(H339="","",ROUND(H339-((((H339-$D$3)*($E$4-$E$3))/($D$4-$D$3))+$E$3),Worksheet!$N$3))</f>
        <v/>
      </c>
    </row>
    <row r="340" spans="3:15" x14ac:dyDescent="0.25">
      <c r="C340" t="str">
        <f>IF(Worksheet!C340&lt;&gt;"",Worksheet!C340,"")</f>
        <v/>
      </c>
      <c r="D340" t="str">
        <f>IF(Worksheet!D340&lt;&gt;"",Worksheet!D340,"")</f>
        <v/>
      </c>
      <c r="E340" t="str">
        <f>IF(Worksheet!E340&lt;&gt;"",Worksheet!E340,"")</f>
        <v/>
      </c>
      <c r="F340" t="str">
        <f>IF(Worksheet!F340&lt;&gt;"",Worksheet!F340,"")</f>
        <v/>
      </c>
      <c r="G340" t="str">
        <f>IF(Worksheet!G340&lt;&gt;"",Worksheet!G340,"")</f>
        <v/>
      </c>
      <c r="H340" t="str">
        <f>IF(Worksheet!H340&lt;&gt;"",Worksheet!H340,"")</f>
        <v/>
      </c>
      <c r="J340" t="str">
        <f>IF(C340="","",ROUND(C340-((((C340-$D$3)*($E$4-$E$3))/($D$4-$D$3))+$E$3),Worksheet!$N$3))</f>
        <v/>
      </c>
      <c r="K340" t="str">
        <f>IF(D340="","",ROUND(D340-((((D340-$D$3)*($E$4-$E$3))/($D$4-$D$3))+$E$3),Worksheet!$N$3))</f>
        <v/>
      </c>
      <c r="L340" t="str">
        <f>IF(E340="","",ROUND(E340-((((E340-$D$3)*($E$4-$E$3))/($D$4-$D$3))+$E$3),Worksheet!$N$3))</f>
        <v/>
      </c>
      <c r="M340" t="str">
        <f>IF(F340="","",ROUND(F340-((((F340-$D$3)*($E$4-$E$3))/($D$4-$D$3))+$E$3),Worksheet!$N$3))</f>
        <v/>
      </c>
      <c r="N340" t="str">
        <f>IF(G340="","",ROUND(G340-((((G340-$D$3)*($E$4-$E$3))/($D$4-$D$3))+$E$3),Worksheet!$N$3))</f>
        <v/>
      </c>
      <c r="O340" t="str">
        <f>IF(H340="","",ROUND(H340-((((H340-$D$3)*($E$4-$E$3))/($D$4-$D$3))+$E$3),Worksheet!$N$3))</f>
        <v/>
      </c>
    </row>
    <row r="341" spans="3:15" x14ac:dyDescent="0.25">
      <c r="C341" t="str">
        <f>IF(Worksheet!C341&lt;&gt;"",Worksheet!C341,"")</f>
        <v/>
      </c>
      <c r="D341" t="str">
        <f>IF(Worksheet!D341&lt;&gt;"",Worksheet!D341,"")</f>
        <v/>
      </c>
      <c r="E341" t="str">
        <f>IF(Worksheet!E341&lt;&gt;"",Worksheet!E341,"")</f>
        <v/>
      </c>
      <c r="F341" t="str">
        <f>IF(Worksheet!F341&lt;&gt;"",Worksheet!F341,"")</f>
        <v/>
      </c>
      <c r="G341" t="str">
        <f>IF(Worksheet!G341&lt;&gt;"",Worksheet!G341,"")</f>
        <v/>
      </c>
      <c r="H341" t="str">
        <f>IF(Worksheet!H341&lt;&gt;"",Worksheet!H341,"")</f>
        <v/>
      </c>
      <c r="J341" t="str">
        <f>IF(C341="","",ROUND(C341-((((C341-$D$3)*($E$4-$E$3))/($D$4-$D$3))+$E$3),Worksheet!$N$3))</f>
        <v/>
      </c>
      <c r="K341" t="str">
        <f>IF(D341="","",ROUND(D341-((((D341-$D$3)*($E$4-$E$3))/($D$4-$D$3))+$E$3),Worksheet!$N$3))</f>
        <v/>
      </c>
      <c r="L341" t="str">
        <f>IF(E341="","",ROUND(E341-((((E341-$D$3)*($E$4-$E$3))/($D$4-$D$3))+$E$3),Worksheet!$N$3))</f>
        <v/>
      </c>
      <c r="M341" t="str">
        <f>IF(F341="","",ROUND(F341-((((F341-$D$3)*($E$4-$E$3))/($D$4-$D$3))+$E$3),Worksheet!$N$3))</f>
        <v/>
      </c>
      <c r="N341" t="str">
        <f>IF(G341="","",ROUND(G341-((((G341-$D$3)*($E$4-$E$3))/($D$4-$D$3))+$E$3),Worksheet!$N$3))</f>
        <v/>
      </c>
      <c r="O341" t="str">
        <f>IF(H341="","",ROUND(H341-((((H341-$D$3)*($E$4-$E$3))/($D$4-$D$3))+$E$3),Worksheet!$N$3))</f>
        <v/>
      </c>
    </row>
    <row r="342" spans="3:15" x14ac:dyDescent="0.25">
      <c r="C342" t="str">
        <f>IF(Worksheet!C342&lt;&gt;"",Worksheet!C342,"")</f>
        <v/>
      </c>
      <c r="D342" t="str">
        <f>IF(Worksheet!D342&lt;&gt;"",Worksheet!D342,"")</f>
        <v/>
      </c>
      <c r="E342" t="str">
        <f>IF(Worksheet!E342&lt;&gt;"",Worksheet!E342,"")</f>
        <v/>
      </c>
      <c r="F342" t="str">
        <f>IF(Worksheet!F342&lt;&gt;"",Worksheet!F342,"")</f>
        <v/>
      </c>
      <c r="G342" t="str">
        <f>IF(Worksheet!G342&lt;&gt;"",Worksheet!G342,"")</f>
        <v/>
      </c>
      <c r="H342" t="str">
        <f>IF(Worksheet!H342&lt;&gt;"",Worksheet!H342,"")</f>
        <v/>
      </c>
      <c r="J342" t="str">
        <f>IF(C342="","",ROUND(C342-((((C342-$D$3)*($E$4-$E$3))/($D$4-$D$3))+$E$3),Worksheet!$N$3))</f>
        <v/>
      </c>
      <c r="K342" t="str">
        <f>IF(D342="","",ROUND(D342-((((D342-$D$3)*($E$4-$E$3))/($D$4-$D$3))+$E$3),Worksheet!$N$3))</f>
        <v/>
      </c>
      <c r="L342" t="str">
        <f>IF(E342="","",ROUND(E342-((((E342-$D$3)*($E$4-$E$3))/($D$4-$D$3))+$E$3),Worksheet!$N$3))</f>
        <v/>
      </c>
      <c r="M342" t="str">
        <f>IF(F342="","",ROUND(F342-((((F342-$D$3)*($E$4-$E$3))/($D$4-$D$3))+$E$3),Worksheet!$N$3))</f>
        <v/>
      </c>
      <c r="N342" t="str">
        <f>IF(G342="","",ROUND(G342-((((G342-$D$3)*($E$4-$E$3))/($D$4-$D$3))+$E$3),Worksheet!$N$3))</f>
        <v/>
      </c>
      <c r="O342" t="str">
        <f>IF(H342="","",ROUND(H342-((((H342-$D$3)*($E$4-$E$3))/($D$4-$D$3))+$E$3),Worksheet!$N$3))</f>
        <v/>
      </c>
    </row>
    <row r="343" spans="3:15" x14ac:dyDescent="0.25">
      <c r="C343" t="str">
        <f>IF(Worksheet!C343&lt;&gt;"",Worksheet!C343,"")</f>
        <v/>
      </c>
      <c r="D343" t="str">
        <f>IF(Worksheet!D343&lt;&gt;"",Worksheet!D343,"")</f>
        <v/>
      </c>
      <c r="E343" t="str">
        <f>IF(Worksheet!E343&lt;&gt;"",Worksheet!E343,"")</f>
        <v/>
      </c>
      <c r="F343" t="str">
        <f>IF(Worksheet!F343&lt;&gt;"",Worksheet!F343,"")</f>
        <v/>
      </c>
      <c r="G343" t="str">
        <f>IF(Worksheet!G343&lt;&gt;"",Worksheet!G343,"")</f>
        <v/>
      </c>
      <c r="H343" t="str">
        <f>IF(Worksheet!H343&lt;&gt;"",Worksheet!H343,"")</f>
        <v/>
      </c>
      <c r="J343" t="str">
        <f>IF(C343="","",ROUND(C343-((((C343-$D$3)*($E$4-$E$3))/($D$4-$D$3))+$E$3),Worksheet!$N$3))</f>
        <v/>
      </c>
      <c r="K343" t="str">
        <f>IF(D343="","",ROUND(D343-((((D343-$D$3)*($E$4-$E$3))/($D$4-$D$3))+$E$3),Worksheet!$N$3))</f>
        <v/>
      </c>
      <c r="L343" t="str">
        <f>IF(E343="","",ROUND(E343-((((E343-$D$3)*($E$4-$E$3))/($D$4-$D$3))+$E$3),Worksheet!$N$3))</f>
        <v/>
      </c>
      <c r="M343" t="str">
        <f>IF(F343="","",ROUND(F343-((((F343-$D$3)*($E$4-$E$3))/($D$4-$D$3))+$E$3),Worksheet!$N$3))</f>
        <v/>
      </c>
      <c r="N343" t="str">
        <f>IF(G343="","",ROUND(G343-((((G343-$D$3)*($E$4-$E$3))/($D$4-$D$3))+$E$3),Worksheet!$N$3))</f>
        <v/>
      </c>
      <c r="O343" t="str">
        <f>IF(H343="","",ROUND(H343-((((H343-$D$3)*($E$4-$E$3))/($D$4-$D$3))+$E$3),Worksheet!$N$3))</f>
        <v/>
      </c>
    </row>
    <row r="344" spans="3:15" x14ac:dyDescent="0.25">
      <c r="C344" t="str">
        <f>IF(Worksheet!C344&lt;&gt;"",Worksheet!C344,"")</f>
        <v/>
      </c>
      <c r="D344" t="str">
        <f>IF(Worksheet!D344&lt;&gt;"",Worksheet!D344,"")</f>
        <v/>
      </c>
      <c r="E344" t="str">
        <f>IF(Worksheet!E344&lt;&gt;"",Worksheet!E344,"")</f>
        <v/>
      </c>
      <c r="F344" t="str">
        <f>IF(Worksheet!F344&lt;&gt;"",Worksheet!F344,"")</f>
        <v/>
      </c>
      <c r="G344" t="str">
        <f>IF(Worksheet!G344&lt;&gt;"",Worksheet!G344,"")</f>
        <v/>
      </c>
      <c r="H344" t="str">
        <f>IF(Worksheet!H344&lt;&gt;"",Worksheet!H344,"")</f>
        <v/>
      </c>
      <c r="J344" t="str">
        <f>IF(C344="","",ROUND(C344-((((C344-$D$3)*($E$4-$E$3))/($D$4-$D$3))+$E$3),Worksheet!$N$3))</f>
        <v/>
      </c>
      <c r="K344" t="str">
        <f>IF(D344="","",ROUND(D344-((((D344-$D$3)*($E$4-$E$3))/($D$4-$D$3))+$E$3),Worksheet!$N$3))</f>
        <v/>
      </c>
      <c r="L344" t="str">
        <f>IF(E344="","",ROUND(E344-((((E344-$D$3)*($E$4-$E$3))/($D$4-$D$3))+$E$3),Worksheet!$N$3))</f>
        <v/>
      </c>
      <c r="M344" t="str">
        <f>IF(F344="","",ROUND(F344-((((F344-$D$3)*($E$4-$E$3))/($D$4-$D$3))+$E$3),Worksheet!$N$3))</f>
        <v/>
      </c>
      <c r="N344" t="str">
        <f>IF(G344="","",ROUND(G344-((((G344-$D$3)*($E$4-$E$3))/($D$4-$D$3))+$E$3),Worksheet!$N$3))</f>
        <v/>
      </c>
      <c r="O344" t="str">
        <f>IF(H344="","",ROUND(H344-((((H344-$D$3)*($E$4-$E$3))/($D$4-$D$3))+$E$3),Worksheet!$N$3))</f>
        <v/>
      </c>
    </row>
    <row r="345" spans="3:15" x14ac:dyDescent="0.25">
      <c r="C345" t="str">
        <f>IF(Worksheet!C345&lt;&gt;"",Worksheet!C345,"")</f>
        <v/>
      </c>
      <c r="D345" t="str">
        <f>IF(Worksheet!D345&lt;&gt;"",Worksheet!D345,"")</f>
        <v/>
      </c>
      <c r="E345" t="str">
        <f>IF(Worksheet!E345&lt;&gt;"",Worksheet!E345,"")</f>
        <v/>
      </c>
      <c r="F345" t="str">
        <f>IF(Worksheet!F345&lt;&gt;"",Worksheet!F345,"")</f>
        <v/>
      </c>
      <c r="G345" t="str">
        <f>IF(Worksheet!G345&lt;&gt;"",Worksheet!G345,"")</f>
        <v/>
      </c>
      <c r="H345" t="str">
        <f>IF(Worksheet!H345&lt;&gt;"",Worksheet!H345,"")</f>
        <v/>
      </c>
      <c r="J345" t="str">
        <f>IF(C345="","",ROUND(C345-((((C345-$D$3)*($E$4-$E$3))/($D$4-$D$3))+$E$3),Worksheet!$N$3))</f>
        <v/>
      </c>
      <c r="K345" t="str">
        <f>IF(D345="","",ROUND(D345-((((D345-$D$3)*($E$4-$E$3))/($D$4-$D$3))+$E$3),Worksheet!$N$3))</f>
        <v/>
      </c>
      <c r="L345" t="str">
        <f>IF(E345="","",ROUND(E345-((((E345-$D$3)*($E$4-$E$3))/($D$4-$D$3))+$E$3),Worksheet!$N$3))</f>
        <v/>
      </c>
      <c r="M345" t="str">
        <f>IF(F345="","",ROUND(F345-((((F345-$D$3)*($E$4-$E$3))/($D$4-$D$3))+$E$3),Worksheet!$N$3))</f>
        <v/>
      </c>
      <c r="N345" t="str">
        <f>IF(G345="","",ROUND(G345-((((G345-$D$3)*($E$4-$E$3))/($D$4-$D$3))+$E$3),Worksheet!$N$3))</f>
        <v/>
      </c>
      <c r="O345" t="str">
        <f>IF(H345="","",ROUND(H345-((((H345-$D$3)*($E$4-$E$3))/($D$4-$D$3))+$E$3),Worksheet!$N$3))</f>
        <v/>
      </c>
    </row>
    <row r="346" spans="3:15" x14ac:dyDescent="0.25">
      <c r="C346" t="str">
        <f>IF(Worksheet!C346&lt;&gt;"",Worksheet!C346,"")</f>
        <v/>
      </c>
      <c r="D346" t="str">
        <f>IF(Worksheet!D346&lt;&gt;"",Worksheet!D346,"")</f>
        <v/>
      </c>
      <c r="E346" t="str">
        <f>IF(Worksheet!E346&lt;&gt;"",Worksheet!E346,"")</f>
        <v/>
      </c>
      <c r="F346" t="str">
        <f>IF(Worksheet!F346&lt;&gt;"",Worksheet!F346,"")</f>
        <v/>
      </c>
      <c r="G346" t="str">
        <f>IF(Worksheet!G346&lt;&gt;"",Worksheet!G346,"")</f>
        <v/>
      </c>
      <c r="H346" t="str">
        <f>IF(Worksheet!H346&lt;&gt;"",Worksheet!H346,"")</f>
        <v/>
      </c>
      <c r="J346" t="str">
        <f>IF(C346="","",ROUND(C346-((((C346-$D$3)*($E$4-$E$3))/($D$4-$D$3))+$E$3),Worksheet!$N$3))</f>
        <v/>
      </c>
      <c r="K346" t="str">
        <f>IF(D346="","",ROUND(D346-((((D346-$D$3)*($E$4-$E$3))/($D$4-$D$3))+$E$3),Worksheet!$N$3))</f>
        <v/>
      </c>
      <c r="L346" t="str">
        <f>IF(E346="","",ROUND(E346-((((E346-$D$3)*($E$4-$E$3))/($D$4-$D$3))+$E$3),Worksheet!$N$3))</f>
        <v/>
      </c>
      <c r="M346" t="str">
        <f>IF(F346="","",ROUND(F346-((((F346-$D$3)*($E$4-$E$3))/($D$4-$D$3))+$E$3),Worksheet!$N$3))</f>
        <v/>
      </c>
      <c r="N346" t="str">
        <f>IF(G346="","",ROUND(G346-((((G346-$D$3)*($E$4-$E$3))/($D$4-$D$3))+$E$3),Worksheet!$N$3))</f>
        <v/>
      </c>
      <c r="O346" t="str">
        <f>IF(H346="","",ROUND(H346-((((H346-$D$3)*($E$4-$E$3))/($D$4-$D$3))+$E$3),Worksheet!$N$3))</f>
        <v/>
      </c>
    </row>
    <row r="347" spans="3:15" x14ac:dyDescent="0.25">
      <c r="C347" t="str">
        <f>IF(Worksheet!C347&lt;&gt;"",Worksheet!C347,"")</f>
        <v/>
      </c>
      <c r="D347" t="str">
        <f>IF(Worksheet!D347&lt;&gt;"",Worksheet!D347,"")</f>
        <v/>
      </c>
      <c r="E347" t="str">
        <f>IF(Worksheet!E347&lt;&gt;"",Worksheet!E347,"")</f>
        <v/>
      </c>
      <c r="F347" t="str">
        <f>IF(Worksheet!F347&lt;&gt;"",Worksheet!F347,"")</f>
        <v/>
      </c>
      <c r="G347" t="str">
        <f>IF(Worksheet!G347&lt;&gt;"",Worksheet!G347,"")</f>
        <v/>
      </c>
      <c r="H347" t="str">
        <f>IF(Worksheet!H347&lt;&gt;"",Worksheet!H347,"")</f>
        <v/>
      </c>
      <c r="J347" t="str">
        <f>IF(C347="","",ROUND(C347-((((C347-$D$3)*($E$4-$E$3))/($D$4-$D$3))+$E$3),Worksheet!$N$3))</f>
        <v/>
      </c>
      <c r="K347" t="str">
        <f>IF(D347="","",ROUND(D347-((((D347-$D$3)*($E$4-$E$3))/($D$4-$D$3))+$E$3),Worksheet!$N$3))</f>
        <v/>
      </c>
      <c r="L347" t="str">
        <f>IF(E347="","",ROUND(E347-((((E347-$D$3)*($E$4-$E$3))/($D$4-$D$3))+$E$3),Worksheet!$N$3))</f>
        <v/>
      </c>
      <c r="M347" t="str">
        <f>IF(F347="","",ROUND(F347-((((F347-$D$3)*($E$4-$E$3))/($D$4-$D$3))+$E$3),Worksheet!$N$3))</f>
        <v/>
      </c>
      <c r="N347" t="str">
        <f>IF(G347="","",ROUND(G347-((((G347-$D$3)*($E$4-$E$3))/($D$4-$D$3))+$E$3),Worksheet!$N$3))</f>
        <v/>
      </c>
      <c r="O347" t="str">
        <f>IF(H347="","",ROUND(H347-((((H347-$D$3)*($E$4-$E$3))/($D$4-$D$3))+$E$3),Worksheet!$N$3))</f>
        <v/>
      </c>
    </row>
    <row r="348" spans="3:15" x14ac:dyDescent="0.25">
      <c r="C348" t="str">
        <f>IF(Worksheet!C348&lt;&gt;"",Worksheet!C348,"")</f>
        <v/>
      </c>
      <c r="D348" t="str">
        <f>IF(Worksheet!D348&lt;&gt;"",Worksheet!D348,"")</f>
        <v/>
      </c>
      <c r="E348" t="str">
        <f>IF(Worksheet!E348&lt;&gt;"",Worksheet!E348,"")</f>
        <v/>
      </c>
      <c r="F348" t="str">
        <f>IF(Worksheet!F348&lt;&gt;"",Worksheet!F348,"")</f>
        <v/>
      </c>
      <c r="G348" t="str">
        <f>IF(Worksheet!G348&lt;&gt;"",Worksheet!G348,"")</f>
        <v/>
      </c>
      <c r="H348" t="str">
        <f>IF(Worksheet!H348&lt;&gt;"",Worksheet!H348,"")</f>
        <v/>
      </c>
      <c r="J348" t="str">
        <f>IF(C348="","",ROUND(C348-((((C348-$D$3)*($E$4-$E$3))/($D$4-$D$3))+$E$3),Worksheet!$N$3))</f>
        <v/>
      </c>
      <c r="K348" t="str">
        <f>IF(D348="","",ROUND(D348-((((D348-$D$3)*($E$4-$E$3))/($D$4-$D$3))+$E$3),Worksheet!$N$3))</f>
        <v/>
      </c>
      <c r="L348" t="str">
        <f>IF(E348="","",ROUND(E348-((((E348-$D$3)*($E$4-$E$3))/($D$4-$D$3))+$E$3),Worksheet!$N$3))</f>
        <v/>
      </c>
      <c r="M348" t="str">
        <f>IF(F348="","",ROUND(F348-((((F348-$D$3)*($E$4-$E$3))/($D$4-$D$3))+$E$3),Worksheet!$N$3))</f>
        <v/>
      </c>
      <c r="N348" t="str">
        <f>IF(G348="","",ROUND(G348-((((G348-$D$3)*($E$4-$E$3))/($D$4-$D$3))+$E$3),Worksheet!$N$3))</f>
        <v/>
      </c>
      <c r="O348" t="str">
        <f>IF(H348="","",ROUND(H348-((((H348-$D$3)*($E$4-$E$3))/($D$4-$D$3))+$E$3),Worksheet!$N$3))</f>
        <v/>
      </c>
    </row>
    <row r="349" spans="3:15" x14ac:dyDescent="0.25">
      <c r="C349" t="str">
        <f>IF(Worksheet!C349&lt;&gt;"",Worksheet!C349,"")</f>
        <v/>
      </c>
      <c r="D349" t="str">
        <f>IF(Worksheet!D349&lt;&gt;"",Worksheet!D349,"")</f>
        <v/>
      </c>
      <c r="E349" t="str">
        <f>IF(Worksheet!E349&lt;&gt;"",Worksheet!E349,"")</f>
        <v/>
      </c>
      <c r="F349" t="str">
        <f>IF(Worksheet!F349&lt;&gt;"",Worksheet!F349,"")</f>
        <v/>
      </c>
      <c r="G349" t="str">
        <f>IF(Worksheet!G349&lt;&gt;"",Worksheet!G349,"")</f>
        <v/>
      </c>
      <c r="H349" t="str">
        <f>IF(Worksheet!H349&lt;&gt;"",Worksheet!H349,"")</f>
        <v/>
      </c>
      <c r="J349" t="str">
        <f>IF(C349="","",ROUND(C349-((((C349-$D$3)*($E$4-$E$3))/($D$4-$D$3))+$E$3),Worksheet!$N$3))</f>
        <v/>
      </c>
      <c r="K349" t="str">
        <f>IF(D349="","",ROUND(D349-((((D349-$D$3)*($E$4-$E$3))/($D$4-$D$3))+$E$3),Worksheet!$N$3))</f>
        <v/>
      </c>
      <c r="L349" t="str">
        <f>IF(E349="","",ROUND(E349-((((E349-$D$3)*($E$4-$E$3))/($D$4-$D$3))+$E$3),Worksheet!$N$3))</f>
        <v/>
      </c>
      <c r="M349" t="str">
        <f>IF(F349="","",ROUND(F349-((((F349-$D$3)*($E$4-$E$3))/($D$4-$D$3))+$E$3),Worksheet!$N$3))</f>
        <v/>
      </c>
      <c r="N349" t="str">
        <f>IF(G349="","",ROUND(G349-((((G349-$D$3)*($E$4-$E$3))/($D$4-$D$3))+$E$3),Worksheet!$N$3))</f>
        <v/>
      </c>
      <c r="O349" t="str">
        <f>IF(H349="","",ROUND(H349-((((H349-$D$3)*($E$4-$E$3))/($D$4-$D$3))+$E$3),Worksheet!$N$3))</f>
        <v/>
      </c>
    </row>
    <row r="350" spans="3:15" x14ac:dyDescent="0.25">
      <c r="C350" t="str">
        <f>IF(Worksheet!C350&lt;&gt;"",Worksheet!C350,"")</f>
        <v/>
      </c>
      <c r="D350" t="str">
        <f>IF(Worksheet!D350&lt;&gt;"",Worksheet!D350,"")</f>
        <v/>
      </c>
      <c r="E350" t="str">
        <f>IF(Worksheet!E350&lt;&gt;"",Worksheet!E350,"")</f>
        <v/>
      </c>
      <c r="F350" t="str">
        <f>IF(Worksheet!F350&lt;&gt;"",Worksheet!F350,"")</f>
        <v/>
      </c>
      <c r="G350" t="str">
        <f>IF(Worksheet!G350&lt;&gt;"",Worksheet!G350,"")</f>
        <v/>
      </c>
      <c r="H350" t="str">
        <f>IF(Worksheet!H350&lt;&gt;"",Worksheet!H350,"")</f>
        <v/>
      </c>
      <c r="J350" t="str">
        <f>IF(C350="","",ROUND(C350-((((C350-$D$3)*($E$4-$E$3))/($D$4-$D$3))+$E$3),Worksheet!$N$3))</f>
        <v/>
      </c>
      <c r="K350" t="str">
        <f>IF(D350="","",ROUND(D350-((((D350-$D$3)*($E$4-$E$3))/($D$4-$D$3))+$E$3),Worksheet!$N$3))</f>
        <v/>
      </c>
      <c r="L350" t="str">
        <f>IF(E350="","",ROUND(E350-((((E350-$D$3)*($E$4-$E$3))/($D$4-$D$3))+$E$3),Worksheet!$N$3))</f>
        <v/>
      </c>
      <c r="M350" t="str">
        <f>IF(F350="","",ROUND(F350-((((F350-$D$3)*($E$4-$E$3))/($D$4-$D$3))+$E$3),Worksheet!$N$3))</f>
        <v/>
      </c>
      <c r="N350" t="str">
        <f>IF(G350="","",ROUND(G350-((((G350-$D$3)*($E$4-$E$3))/($D$4-$D$3))+$E$3),Worksheet!$N$3))</f>
        <v/>
      </c>
      <c r="O350" t="str">
        <f>IF(H350="","",ROUND(H350-((((H350-$D$3)*($E$4-$E$3))/($D$4-$D$3))+$E$3),Worksheet!$N$3))</f>
        <v/>
      </c>
    </row>
    <row r="351" spans="3:15" x14ac:dyDescent="0.25">
      <c r="C351" t="str">
        <f>IF(Worksheet!C351&lt;&gt;"",Worksheet!C351,"")</f>
        <v/>
      </c>
      <c r="D351" t="str">
        <f>IF(Worksheet!D351&lt;&gt;"",Worksheet!D351,"")</f>
        <v/>
      </c>
      <c r="E351" t="str">
        <f>IF(Worksheet!E351&lt;&gt;"",Worksheet!E351,"")</f>
        <v/>
      </c>
      <c r="F351" t="str">
        <f>IF(Worksheet!F351&lt;&gt;"",Worksheet!F351,"")</f>
        <v/>
      </c>
      <c r="G351" t="str">
        <f>IF(Worksheet!G351&lt;&gt;"",Worksheet!G351,"")</f>
        <v/>
      </c>
      <c r="H351" t="str">
        <f>IF(Worksheet!H351&lt;&gt;"",Worksheet!H351,"")</f>
        <v/>
      </c>
      <c r="J351" t="str">
        <f>IF(C351="","",ROUND(C351-((((C351-$D$3)*($E$4-$E$3))/($D$4-$D$3))+$E$3),Worksheet!$N$3))</f>
        <v/>
      </c>
      <c r="K351" t="str">
        <f>IF(D351="","",ROUND(D351-((((D351-$D$3)*($E$4-$E$3))/($D$4-$D$3))+$E$3),Worksheet!$N$3))</f>
        <v/>
      </c>
      <c r="L351" t="str">
        <f>IF(E351="","",ROUND(E351-((((E351-$D$3)*($E$4-$E$3))/($D$4-$D$3))+$E$3),Worksheet!$N$3))</f>
        <v/>
      </c>
      <c r="M351" t="str">
        <f>IF(F351="","",ROUND(F351-((((F351-$D$3)*($E$4-$E$3))/($D$4-$D$3))+$E$3),Worksheet!$N$3))</f>
        <v/>
      </c>
      <c r="N351" t="str">
        <f>IF(G351="","",ROUND(G351-((((G351-$D$3)*($E$4-$E$3))/($D$4-$D$3))+$E$3),Worksheet!$N$3))</f>
        <v/>
      </c>
      <c r="O351" t="str">
        <f>IF(H351="","",ROUND(H351-((((H351-$D$3)*($E$4-$E$3))/($D$4-$D$3))+$E$3),Worksheet!$N$3))</f>
        <v/>
      </c>
    </row>
    <row r="352" spans="3:15" x14ac:dyDescent="0.25">
      <c r="C352" t="str">
        <f>IF(Worksheet!C352&lt;&gt;"",Worksheet!C352,"")</f>
        <v/>
      </c>
      <c r="D352" t="str">
        <f>IF(Worksheet!D352&lt;&gt;"",Worksheet!D352,"")</f>
        <v/>
      </c>
      <c r="E352" t="str">
        <f>IF(Worksheet!E352&lt;&gt;"",Worksheet!E352,"")</f>
        <v/>
      </c>
      <c r="F352" t="str">
        <f>IF(Worksheet!F352&lt;&gt;"",Worksheet!F352,"")</f>
        <v/>
      </c>
      <c r="G352" t="str">
        <f>IF(Worksheet!G352&lt;&gt;"",Worksheet!G352,"")</f>
        <v/>
      </c>
      <c r="H352" t="str">
        <f>IF(Worksheet!H352&lt;&gt;"",Worksheet!H352,"")</f>
        <v/>
      </c>
      <c r="J352" t="str">
        <f>IF(C352="","",ROUND(C352-((((C352-$D$3)*($E$4-$E$3))/($D$4-$D$3))+$E$3),Worksheet!$N$3))</f>
        <v/>
      </c>
      <c r="K352" t="str">
        <f>IF(D352="","",ROUND(D352-((((D352-$D$3)*($E$4-$E$3))/($D$4-$D$3))+$E$3),Worksheet!$N$3))</f>
        <v/>
      </c>
      <c r="L352" t="str">
        <f>IF(E352="","",ROUND(E352-((((E352-$D$3)*($E$4-$E$3))/($D$4-$D$3))+$E$3),Worksheet!$N$3))</f>
        <v/>
      </c>
      <c r="M352" t="str">
        <f>IF(F352="","",ROUND(F352-((((F352-$D$3)*($E$4-$E$3))/($D$4-$D$3))+$E$3),Worksheet!$N$3))</f>
        <v/>
      </c>
      <c r="N352" t="str">
        <f>IF(G352="","",ROUND(G352-((((G352-$D$3)*($E$4-$E$3))/($D$4-$D$3))+$E$3),Worksheet!$N$3))</f>
        <v/>
      </c>
      <c r="O352" t="str">
        <f>IF(H352="","",ROUND(H352-((((H352-$D$3)*($E$4-$E$3))/($D$4-$D$3))+$E$3),Worksheet!$N$3))</f>
        <v/>
      </c>
    </row>
    <row r="353" spans="3:15" x14ac:dyDescent="0.25">
      <c r="C353" t="str">
        <f>IF(Worksheet!C353&lt;&gt;"",Worksheet!C353,"")</f>
        <v/>
      </c>
      <c r="D353" t="str">
        <f>IF(Worksheet!D353&lt;&gt;"",Worksheet!D353,"")</f>
        <v/>
      </c>
      <c r="E353" t="str">
        <f>IF(Worksheet!E353&lt;&gt;"",Worksheet!E353,"")</f>
        <v/>
      </c>
      <c r="F353" t="str">
        <f>IF(Worksheet!F353&lt;&gt;"",Worksheet!F353,"")</f>
        <v/>
      </c>
      <c r="G353" t="str">
        <f>IF(Worksheet!G353&lt;&gt;"",Worksheet!G353,"")</f>
        <v/>
      </c>
      <c r="H353" t="str">
        <f>IF(Worksheet!H353&lt;&gt;"",Worksheet!H353,"")</f>
        <v/>
      </c>
      <c r="J353" t="str">
        <f>IF(C353="","",ROUND(C353-((((C353-$D$3)*($E$4-$E$3))/($D$4-$D$3))+$E$3),Worksheet!$N$3))</f>
        <v/>
      </c>
      <c r="K353" t="str">
        <f>IF(D353="","",ROUND(D353-((((D353-$D$3)*($E$4-$E$3))/($D$4-$D$3))+$E$3),Worksheet!$N$3))</f>
        <v/>
      </c>
      <c r="L353" t="str">
        <f>IF(E353="","",ROUND(E353-((((E353-$D$3)*($E$4-$E$3))/($D$4-$D$3))+$E$3),Worksheet!$N$3))</f>
        <v/>
      </c>
      <c r="M353" t="str">
        <f>IF(F353="","",ROUND(F353-((((F353-$D$3)*($E$4-$E$3))/($D$4-$D$3))+$E$3),Worksheet!$N$3))</f>
        <v/>
      </c>
      <c r="N353" t="str">
        <f>IF(G353="","",ROUND(G353-((((G353-$D$3)*($E$4-$E$3))/($D$4-$D$3))+$E$3),Worksheet!$N$3))</f>
        <v/>
      </c>
      <c r="O353" t="str">
        <f>IF(H353="","",ROUND(H353-((((H353-$D$3)*($E$4-$E$3))/($D$4-$D$3))+$E$3),Worksheet!$N$3))</f>
        <v/>
      </c>
    </row>
    <row r="354" spans="3:15" x14ac:dyDescent="0.25">
      <c r="C354" t="str">
        <f>IF(Worksheet!C354&lt;&gt;"",Worksheet!C354,"")</f>
        <v/>
      </c>
      <c r="D354" t="str">
        <f>IF(Worksheet!D354&lt;&gt;"",Worksheet!D354,"")</f>
        <v/>
      </c>
      <c r="E354" t="str">
        <f>IF(Worksheet!E354&lt;&gt;"",Worksheet!E354,"")</f>
        <v/>
      </c>
      <c r="F354" t="str">
        <f>IF(Worksheet!F354&lt;&gt;"",Worksheet!F354,"")</f>
        <v/>
      </c>
      <c r="G354" t="str">
        <f>IF(Worksheet!G354&lt;&gt;"",Worksheet!G354,"")</f>
        <v/>
      </c>
      <c r="H354" t="str">
        <f>IF(Worksheet!H354&lt;&gt;"",Worksheet!H354,"")</f>
        <v/>
      </c>
      <c r="J354" t="str">
        <f>IF(C354="","",ROUND(C354-((((C354-$D$3)*($E$4-$E$3))/($D$4-$D$3))+$E$3),Worksheet!$N$3))</f>
        <v/>
      </c>
      <c r="K354" t="str">
        <f>IF(D354="","",ROUND(D354-((((D354-$D$3)*($E$4-$E$3))/($D$4-$D$3))+$E$3),Worksheet!$N$3))</f>
        <v/>
      </c>
      <c r="L354" t="str">
        <f>IF(E354="","",ROUND(E354-((((E354-$D$3)*($E$4-$E$3))/($D$4-$D$3))+$E$3),Worksheet!$N$3))</f>
        <v/>
      </c>
      <c r="M354" t="str">
        <f>IF(F354="","",ROUND(F354-((((F354-$D$3)*($E$4-$E$3))/($D$4-$D$3))+$E$3),Worksheet!$N$3))</f>
        <v/>
      </c>
      <c r="N354" t="str">
        <f>IF(G354="","",ROUND(G354-((((G354-$D$3)*($E$4-$E$3))/($D$4-$D$3))+$E$3),Worksheet!$N$3))</f>
        <v/>
      </c>
      <c r="O354" t="str">
        <f>IF(H354="","",ROUND(H354-((((H354-$D$3)*($E$4-$E$3))/($D$4-$D$3))+$E$3),Worksheet!$N$3))</f>
        <v/>
      </c>
    </row>
    <row r="355" spans="3:15" x14ac:dyDescent="0.25">
      <c r="C355" t="str">
        <f>IF(Worksheet!C355&lt;&gt;"",Worksheet!C355,"")</f>
        <v/>
      </c>
      <c r="D355" t="str">
        <f>IF(Worksheet!D355&lt;&gt;"",Worksheet!D355,"")</f>
        <v/>
      </c>
      <c r="E355" t="str">
        <f>IF(Worksheet!E355&lt;&gt;"",Worksheet!E355,"")</f>
        <v/>
      </c>
      <c r="F355" t="str">
        <f>IF(Worksheet!F355&lt;&gt;"",Worksheet!F355,"")</f>
        <v/>
      </c>
      <c r="G355" t="str">
        <f>IF(Worksheet!G355&lt;&gt;"",Worksheet!G355,"")</f>
        <v/>
      </c>
      <c r="H355" t="str">
        <f>IF(Worksheet!H355&lt;&gt;"",Worksheet!H355,"")</f>
        <v/>
      </c>
      <c r="J355" t="str">
        <f>IF(C355="","",ROUND(C355-((((C355-$D$3)*($E$4-$E$3))/($D$4-$D$3))+$E$3),Worksheet!$N$3))</f>
        <v/>
      </c>
      <c r="K355" t="str">
        <f>IF(D355="","",ROUND(D355-((((D355-$D$3)*($E$4-$E$3))/($D$4-$D$3))+$E$3),Worksheet!$N$3))</f>
        <v/>
      </c>
      <c r="L355" t="str">
        <f>IF(E355="","",ROUND(E355-((((E355-$D$3)*($E$4-$E$3))/($D$4-$D$3))+$E$3),Worksheet!$N$3))</f>
        <v/>
      </c>
      <c r="M355" t="str">
        <f>IF(F355="","",ROUND(F355-((((F355-$D$3)*($E$4-$E$3))/($D$4-$D$3))+$E$3),Worksheet!$N$3))</f>
        <v/>
      </c>
      <c r="N355" t="str">
        <f>IF(G355="","",ROUND(G355-((((G355-$D$3)*($E$4-$E$3))/($D$4-$D$3))+$E$3),Worksheet!$N$3))</f>
        <v/>
      </c>
      <c r="O355" t="str">
        <f>IF(H355="","",ROUND(H355-((((H355-$D$3)*($E$4-$E$3))/($D$4-$D$3))+$E$3),Worksheet!$N$3))</f>
        <v/>
      </c>
    </row>
    <row r="356" spans="3:15" x14ac:dyDescent="0.25">
      <c r="C356" t="str">
        <f>IF(Worksheet!C356&lt;&gt;"",Worksheet!C356,"")</f>
        <v/>
      </c>
      <c r="D356" t="str">
        <f>IF(Worksheet!D356&lt;&gt;"",Worksheet!D356,"")</f>
        <v/>
      </c>
      <c r="E356" t="str">
        <f>IF(Worksheet!E356&lt;&gt;"",Worksheet!E356,"")</f>
        <v/>
      </c>
      <c r="F356" t="str">
        <f>IF(Worksheet!F356&lt;&gt;"",Worksheet!F356,"")</f>
        <v/>
      </c>
      <c r="G356" t="str">
        <f>IF(Worksheet!G356&lt;&gt;"",Worksheet!G356,"")</f>
        <v/>
      </c>
      <c r="H356" t="str">
        <f>IF(Worksheet!H356&lt;&gt;"",Worksheet!H356,"")</f>
        <v/>
      </c>
      <c r="J356" t="str">
        <f>IF(C356="","",ROUND(C356-((((C356-$D$3)*($E$4-$E$3))/($D$4-$D$3))+$E$3),Worksheet!$N$3))</f>
        <v/>
      </c>
      <c r="K356" t="str">
        <f>IF(D356="","",ROUND(D356-((((D356-$D$3)*($E$4-$E$3))/($D$4-$D$3))+$E$3),Worksheet!$N$3))</f>
        <v/>
      </c>
      <c r="L356" t="str">
        <f>IF(E356="","",ROUND(E356-((((E356-$D$3)*($E$4-$E$3))/($D$4-$D$3))+$E$3),Worksheet!$N$3))</f>
        <v/>
      </c>
      <c r="M356" t="str">
        <f>IF(F356="","",ROUND(F356-((((F356-$D$3)*($E$4-$E$3))/($D$4-$D$3))+$E$3),Worksheet!$N$3))</f>
        <v/>
      </c>
      <c r="N356" t="str">
        <f>IF(G356="","",ROUND(G356-((((G356-$D$3)*($E$4-$E$3))/($D$4-$D$3))+$E$3),Worksheet!$N$3))</f>
        <v/>
      </c>
      <c r="O356" t="str">
        <f>IF(H356="","",ROUND(H356-((((H356-$D$3)*($E$4-$E$3))/($D$4-$D$3))+$E$3),Worksheet!$N$3))</f>
        <v/>
      </c>
    </row>
    <row r="357" spans="3:15" x14ac:dyDescent="0.25">
      <c r="C357" t="str">
        <f>IF(Worksheet!C357&lt;&gt;"",Worksheet!C357,"")</f>
        <v/>
      </c>
      <c r="D357" t="str">
        <f>IF(Worksheet!D357&lt;&gt;"",Worksheet!D357,"")</f>
        <v/>
      </c>
      <c r="E357" t="str">
        <f>IF(Worksheet!E357&lt;&gt;"",Worksheet!E357,"")</f>
        <v/>
      </c>
      <c r="F357" t="str">
        <f>IF(Worksheet!F357&lt;&gt;"",Worksheet!F357,"")</f>
        <v/>
      </c>
      <c r="G357" t="str">
        <f>IF(Worksheet!G357&lt;&gt;"",Worksheet!G357,"")</f>
        <v/>
      </c>
      <c r="H357" t="str">
        <f>IF(Worksheet!H357&lt;&gt;"",Worksheet!H357,"")</f>
        <v/>
      </c>
      <c r="J357" t="str">
        <f>IF(C357="","",ROUND(C357-((((C357-$D$3)*($E$4-$E$3))/($D$4-$D$3))+$E$3),Worksheet!$N$3))</f>
        <v/>
      </c>
      <c r="K357" t="str">
        <f>IF(D357="","",ROUND(D357-((((D357-$D$3)*($E$4-$E$3))/($D$4-$D$3))+$E$3),Worksheet!$N$3))</f>
        <v/>
      </c>
      <c r="L357" t="str">
        <f>IF(E357="","",ROUND(E357-((((E357-$D$3)*($E$4-$E$3))/($D$4-$D$3))+$E$3),Worksheet!$N$3))</f>
        <v/>
      </c>
      <c r="M357" t="str">
        <f>IF(F357="","",ROUND(F357-((((F357-$D$3)*($E$4-$E$3))/($D$4-$D$3))+$E$3),Worksheet!$N$3))</f>
        <v/>
      </c>
      <c r="N357" t="str">
        <f>IF(G357="","",ROUND(G357-((((G357-$D$3)*($E$4-$E$3))/($D$4-$D$3))+$E$3),Worksheet!$N$3))</f>
        <v/>
      </c>
      <c r="O357" t="str">
        <f>IF(H357="","",ROUND(H357-((((H357-$D$3)*($E$4-$E$3))/($D$4-$D$3))+$E$3),Worksheet!$N$3))</f>
        <v/>
      </c>
    </row>
    <row r="358" spans="3:15" x14ac:dyDescent="0.25">
      <c r="C358" t="str">
        <f>IF(Worksheet!C358&lt;&gt;"",Worksheet!C358,"")</f>
        <v/>
      </c>
      <c r="D358" t="str">
        <f>IF(Worksheet!D358&lt;&gt;"",Worksheet!D358,"")</f>
        <v/>
      </c>
      <c r="E358" t="str">
        <f>IF(Worksheet!E358&lt;&gt;"",Worksheet!E358,"")</f>
        <v/>
      </c>
      <c r="F358" t="str">
        <f>IF(Worksheet!F358&lt;&gt;"",Worksheet!F358,"")</f>
        <v/>
      </c>
      <c r="G358" t="str">
        <f>IF(Worksheet!G358&lt;&gt;"",Worksheet!G358,"")</f>
        <v/>
      </c>
      <c r="H358" t="str">
        <f>IF(Worksheet!H358&lt;&gt;"",Worksheet!H358,"")</f>
        <v/>
      </c>
      <c r="J358" t="str">
        <f>IF(C358="","",ROUND(C358-((((C358-$D$3)*($E$4-$E$3))/($D$4-$D$3))+$E$3),Worksheet!$N$3))</f>
        <v/>
      </c>
      <c r="K358" t="str">
        <f>IF(D358="","",ROUND(D358-((((D358-$D$3)*($E$4-$E$3))/($D$4-$D$3))+$E$3),Worksheet!$N$3))</f>
        <v/>
      </c>
      <c r="L358" t="str">
        <f>IF(E358="","",ROUND(E358-((((E358-$D$3)*($E$4-$E$3))/($D$4-$D$3))+$E$3),Worksheet!$N$3))</f>
        <v/>
      </c>
      <c r="M358" t="str">
        <f>IF(F358="","",ROUND(F358-((((F358-$D$3)*($E$4-$E$3))/($D$4-$D$3))+$E$3),Worksheet!$N$3))</f>
        <v/>
      </c>
      <c r="N358" t="str">
        <f>IF(G358="","",ROUND(G358-((((G358-$D$3)*($E$4-$E$3))/($D$4-$D$3))+$E$3),Worksheet!$N$3))</f>
        <v/>
      </c>
      <c r="O358" t="str">
        <f>IF(H358="","",ROUND(H358-((((H358-$D$3)*($E$4-$E$3))/($D$4-$D$3))+$E$3),Worksheet!$N$3))</f>
        <v/>
      </c>
    </row>
    <row r="359" spans="3:15" x14ac:dyDescent="0.25">
      <c r="C359" t="str">
        <f>IF(Worksheet!C359&lt;&gt;"",Worksheet!C359,"")</f>
        <v/>
      </c>
      <c r="D359" t="str">
        <f>IF(Worksheet!D359&lt;&gt;"",Worksheet!D359,"")</f>
        <v/>
      </c>
      <c r="E359" t="str">
        <f>IF(Worksheet!E359&lt;&gt;"",Worksheet!E359,"")</f>
        <v/>
      </c>
      <c r="F359" t="str">
        <f>IF(Worksheet!F359&lt;&gt;"",Worksheet!F359,"")</f>
        <v/>
      </c>
      <c r="G359" t="str">
        <f>IF(Worksheet!G359&lt;&gt;"",Worksheet!G359,"")</f>
        <v/>
      </c>
      <c r="H359" t="str">
        <f>IF(Worksheet!H359&lt;&gt;"",Worksheet!H359,"")</f>
        <v/>
      </c>
      <c r="J359" t="str">
        <f>IF(C359="","",ROUND(C359-((((C359-$D$3)*($E$4-$E$3))/($D$4-$D$3))+$E$3),Worksheet!$N$3))</f>
        <v/>
      </c>
      <c r="K359" t="str">
        <f>IF(D359="","",ROUND(D359-((((D359-$D$3)*($E$4-$E$3))/($D$4-$D$3))+$E$3),Worksheet!$N$3))</f>
        <v/>
      </c>
      <c r="L359" t="str">
        <f>IF(E359="","",ROUND(E359-((((E359-$D$3)*($E$4-$E$3))/($D$4-$D$3))+$E$3),Worksheet!$N$3))</f>
        <v/>
      </c>
      <c r="M359" t="str">
        <f>IF(F359="","",ROUND(F359-((((F359-$D$3)*($E$4-$E$3))/($D$4-$D$3))+$E$3),Worksheet!$N$3))</f>
        <v/>
      </c>
      <c r="N359" t="str">
        <f>IF(G359="","",ROUND(G359-((((G359-$D$3)*($E$4-$E$3))/($D$4-$D$3))+$E$3),Worksheet!$N$3))</f>
        <v/>
      </c>
      <c r="O359" t="str">
        <f>IF(H359="","",ROUND(H359-((((H359-$D$3)*($E$4-$E$3))/($D$4-$D$3))+$E$3),Worksheet!$N$3))</f>
        <v/>
      </c>
    </row>
    <row r="360" spans="3:15" x14ac:dyDescent="0.25">
      <c r="C360" t="str">
        <f>IF(Worksheet!C360&lt;&gt;"",Worksheet!C360,"")</f>
        <v/>
      </c>
      <c r="D360" t="str">
        <f>IF(Worksheet!D360&lt;&gt;"",Worksheet!D360,"")</f>
        <v/>
      </c>
      <c r="E360" t="str">
        <f>IF(Worksheet!E360&lt;&gt;"",Worksheet!E360,"")</f>
        <v/>
      </c>
      <c r="F360" t="str">
        <f>IF(Worksheet!F360&lt;&gt;"",Worksheet!F360,"")</f>
        <v/>
      </c>
      <c r="G360" t="str">
        <f>IF(Worksheet!G360&lt;&gt;"",Worksheet!G360,"")</f>
        <v/>
      </c>
      <c r="H360" t="str">
        <f>IF(Worksheet!H360&lt;&gt;"",Worksheet!H360,"")</f>
        <v/>
      </c>
      <c r="J360" t="str">
        <f>IF(C360="","",ROUND(C360-((((C360-$D$3)*($E$4-$E$3))/($D$4-$D$3))+$E$3),Worksheet!$N$3))</f>
        <v/>
      </c>
      <c r="K360" t="str">
        <f>IF(D360="","",ROUND(D360-((((D360-$D$3)*($E$4-$E$3))/($D$4-$D$3))+$E$3),Worksheet!$N$3))</f>
        <v/>
      </c>
      <c r="L360" t="str">
        <f>IF(E360="","",ROUND(E360-((((E360-$D$3)*($E$4-$E$3))/($D$4-$D$3))+$E$3),Worksheet!$N$3))</f>
        <v/>
      </c>
      <c r="M360" t="str">
        <f>IF(F360="","",ROUND(F360-((((F360-$D$3)*($E$4-$E$3))/($D$4-$D$3))+$E$3),Worksheet!$N$3))</f>
        <v/>
      </c>
      <c r="N360" t="str">
        <f>IF(G360="","",ROUND(G360-((((G360-$D$3)*($E$4-$E$3))/($D$4-$D$3))+$E$3),Worksheet!$N$3))</f>
        <v/>
      </c>
      <c r="O360" t="str">
        <f>IF(H360="","",ROUND(H360-((((H360-$D$3)*($E$4-$E$3))/($D$4-$D$3))+$E$3),Worksheet!$N$3))</f>
        <v/>
      </c>
    </row>
    <row r="361" spans="3:15" x14ac:dyDescent="0.25">
      <c r="C361" t="str">
        <f>IF(Worksheet!C361&lt;&gt;"",Worksheet!C361,"")</f>
        <v/>
      </c>
      <c r="D361" t="str">
        <f>IF(Worksheet!D361&lt;&gt;"",Worksheet!D361,"")</f>
        <v/>
      </c>
      <c r="E361" t="str">
        <f>IF(Worksheet!E361&lt;&gt;"",Worksheet!E361,"")</f>
        <v/>
      </c>
      <c r="F361" t="str">
        <f>IF(Worksheet!F361&lt;&gt;"",Worksheet!F361,"")</f>
        <v/>
      </c>
      <c r="G361" t="str">
        <f>IF(Worksheet!G361&lt;&gt;"",Worksheet!G361,"")</f>
        <v/>
      </c>
      <c r="H361" t="str">
        <f>IF(Worksheet!H361&lt;&gt;"",Worksheet!H361,"")</f>
        <v/>
      </c>
      <c r="J361" t="str">
        <f>IF(C361="","",ROUND(C361-((((C361-$D$3)*($E$4-$E$3))/($D$4-$D$3))+$E$3),Worksheet!$N$3))</f>
        <v/>
      </c>
      <c r="K361" t="str">
        <f>IF(D361="","",ROUND(D361-((((D361-$D$3)*($E$4-$E$3))/($D$4-$D$3))+$E$3),Worksheet!$N$3))</f>
        <v/>
      </c>
      <c r="L361" t="str">
        <f>IF(E361="","",ROUND(E361-((((E361-$D$3)*($E$4-$E$3))/($D$4-$D$3))+$E$3),Worksheet!$N$3))</f>
        <v/>
      </c>
      <c r="M361" t="str">
        <f>IF(F361="","",ROUND(F361-((((F361-$D$3)*($E$4-$E$3))/($D$4-$D$3))+$E$3),Worksheet!$N$3))</f>
        <v/>
      </c>
      <c r="N361" t="str">
        <f>IF(G361="","",ROUND(G361-((((G361-$D$3)*($E$4-$E$3))/($D$4-$D$3))+$E$3),Worksheet!$N$3))</f>
        <v/>
      </c>
      <c r="O361" t="str">
        <f>IF(H361="","",ROUND(H361-((((H361-$D$3)*($E$4-$E$3))/($D$4-$D$3))+$E$3),Worksheet!$N$3))</f>
        <v/>
      </c>
    </row>
    <row r="362" spans="3:15" x14ac:dyDescent="0.25">
      <c r="C362" t="str">
        <f>IF(Worksheet!C362&lt;&gt;"",Worksheet!C362,"")</f>
        <v/>
      </c>
      <c r="D362" t="str">
        <f>IF(Worksheet!D362&lt;&gt;"",Worksheet!D362,"")</f>
        <v/>
      </c>
      <c r="E362" t="str">
        <f>IF(Worksheet!E362&lt;&gt;"",Worksheet!E362,"")</f>
        <v/>
      </c>
      <c r="F362" t="str">
        <f>IF(Worksheet!F362&lt;&gt;"",Worksheet!F362,"")</f>
        <v/>
      </c>
      <c r="G362" t="str">
        <f>IF(Worksheet!G362&lt;&gt;"",Worksheet!G362,"")</f>
        <v/>
      </c>
      <c r="H362" t="str">
        <f>IF(Worksheet!H362&lt;&gt;"",Worksheet!H362,"")</f>
        <v/>
      </c>
      <c r="J362" t="str">
        <f>IF(C362="","",ROUND(C362-((((C362-$D$3)*($E$4-$E$3))/($D$4-$D$3))+$E$3),Worksheet!$N$3))</f>
        <v/>
      </c>
      <c r="K362" t="str">
        <f>IF(D362="","",ROUND(D362-((((D362-$D$3)*($E$4-$E$3))/($D$4-$D$3))+$E$3),Worksheet!$N$3))</f>
        <v/>
      </c>
      <c r="L362" t="str">
        <f>IF(E362="","",ROUND(E362-((((E362-$D$3)*($E$4-$E$3))/($D$4-$D$3))+$E$3),Worksheet!$N$3))</f>
        <v/>
      </c>
      <c r="M362" t="str">
        <f>IF(F362="","",ROUND(F362-((((F362-$D$3)*($E$4-$E$3))/($D$4-$D$3))+$E$3),Worksheet!$N$3))</f>
        <v/>
      </c>
      <c r="N362" t="str">
        <f>IF(G362="","",ROUND(G362-((((G362-$D$3)*($E$4-$E$3))/($D$4-$D$3))+$E$3),Worksheet!$N$3))</f>
        <v/>
      </c>
      <c r="O362" t="str">
        <f>IF(H362="","",ROUND(H362-((((H362-$D$3)*($E$4-$E$3))/($D$4-$D$3))+$E$3),Worksheet!$N$3))</f>
        <v/>
      </c>
    </row>
    <row r="363" spans="3:15" x14ac:dyDescent="0.25">
      <c r="C363" t="str">
        <f>IF(Worksheet!C363&lt;&gt;"",Worksheet!C363,"")</f>
        <v/>
      </c>
      <c r="D363" t="str">
        <f>IF(Worksheet!D363&lt;&gt;"",Worksheet!D363,"")</f>
        <v/>
      </c>
      <c r="E363" t="str">
        <f>IF(Worksheet!E363&lt;&gt;"",Worksheet!E363,"")</f>
        <v/>
      </c>
      <c r="F363" t="str">
        <f>IF(Worksheet!F363&lt;&gt;"",Worksheet!F363,"")</f>
        <v/>
      </c>
      <c r="G363" t="str">
        <f>IF(Worksheet!G363&lt;&gt;"",Worksheet!G363,"")</f>
        <v/>
      </c>
      <c r="H363" t="str">
        <f>IF(Worksheet!H363&lt;&gt;"",Worksheet!H363,"")</f>
        <v/>
      </c>
      <c r="J363" t="str">
        <f>IF(C363="","",ROUND(C363-((((C363-$D$3)*($E$4-$E$3))/($D$4-$D$3))+$E$3),Worksheet!$N$3))</f>
        <v/>
      </c>
      <c r="K363" t="str">
        <f>IF(D363="","",ROUND(D363-((((D363-$D$3)*($E$4-$E$3))/($D$4-$D$3))+$E$3),Worksheet!$N$3))</f>
        <v/>
      </c>
      <c r="L363" t="str">
        <f>IF(E363="","",ROUND(E363-((((E363-$D$3)*($E$4-$E$3))/($D$4-$D$3))+$E$3),Worksheet!$N$3))</f>
        <v/>
      </c>
      <c r="M363" t="str">
        <f>IF(F363="","",ROUND(F363-((((F363-$D$3)*($E$4-$E$3))/($D$4-$D$3))+$E$3),Worksheet!$N$3))</f>
        <v/>
      </c>
      <c r="N363" t="str">
        <f>IF(G363="","",ROUND(G363-((((G363-$D$3)*($E$4-$E$3))/($D$4-$D$3))+$E$3),Worksheet!$N$3))</f>
        <v/>
      </c>
      <c r="O363" t="str">
        <f>IF(H363="","",ROUND(H363-((((H363-$D$3)*($E$4-$E$3))/($D$4-$D$3))+$E$3),Worksheet!$N$3))</f>
        <v/>
      </c>
    </row>
    <row r="364" spans="3:15" x14ac:dyDescent="0.25">
      <c r="C364" t="str">
        <f>IF(Worksheet!C364&lt;&gt;"",Worksheet!C364,"")</f>
        <v/>
      </c>
      <c r="D364" t="str">
        <f>IF(Worksheet!D364&lt;&gt;"",Worksheet!D364,"")</f>
        <v/>
      </c>
      <c r="E364" t="str">
        <f>IF(Worksheet!E364&lt;&gt;"",Worksheet!E364,"")</f>
        <v/>
      </c>
      <c r="F364" t="str">
        <f>IF(Worksheet!F364&lt;&gt;"",Worksheet!F364,"")</f>
        <v/>
      </c>
      <c r="G364" t="str">
        <f>IF(Worksheet!G364&lt;&gt;"",Worksheet!G364,"")</f>
        <v/>
      </c>
      <c r="H364" t="str">
        <f>IF(Worksheet!H364&lt;&gt;"",Worksheet!H364,"")</f>
        <v/>
      </c>
      <c r="J364" t="str">
        <f>IF(C364="","",ROUND(C364-((((C364-$D$3)*($E$4-$E$3))/($D$4-$D$3))+$E$3),Worksheet!$N$3))</f>
        <v/>
      </c>
      <c r="K364" t="str">
        <f>IF(D364="","",ROUND(D364-((((D364-$D$3)*($E$4-$E$3))/($D$4-$D$3))+$E$3),Worksheet!$N$3))</f>
        <v/>
      </c>
      <c r="L364" t="str">
        <f>IF(E364="","",ROUND(E364-((((E364-$D$3)*($E$4-$E$3))/($D$4-$D$3))+$E$3),Worksheet!$N$3))</f>
        <v/>
      </c>
      <c r="M364" t="str">
        <f>IF(F364="","",ROUND(F364-((((F364-$D$3)*($E$4-$E$3))/($D$4-$D$3))+$E$3),Worksheet!$N$3))</f>
        <v/>
      </c>
      <c r="N364" t="str">
        <f>IF(G364="","",ROUND(G364-((((G364-$D$3)*($E$4-$E$3))/($D$4-$D$3))+$E$3),Worksheet!$N$3))</f>
        <v/>
      </c>
      <c r="O364" t="str">
        <f>IF(H364="","",ROUND(H364-((((H364-$D$3)*($E$4-$E$3))/($D$4-$D$3))+$E$3),Worksheet!$N$3))</f>
        <v/>
      </c>
    </row>
    <row r="365" spans="3:15" x14ac:dyDescent="0.25">
      <c r="C365" t="str">
        <f>IF(Worksheet!C365&lt;&gt;"",Worksheet!C365,"")</f>
        <v/>
      </c>
      <c r="D365" t="str">
        <f>IF(Worksheet!D365&lt;&gt;"",Worksheet!D365,"")</f>
        <v/>
      </c>
      <c r="E365" t="str">
        <f>IF(Worksheet!E365&lt;&gt;"",Worksheet!E365,"")</f>
        <v/>
      </c>
      <c r="F365" t="str">
        <f>IF(Worksheet!F365&lt;&gt;"",Worksheet!F365,"")</f>
        <v/>
      </c>
      <c r="G365" t="str">
        <f>IF(Worksheet!G365&lt;&gt;"",Worksheet!G365,"")</f>
        <v/>
      </c>
      <c r="H365" t="str">
        <f>IF(Worksheet!H365&lt;&gt;"",Worksheet!H365,"")</f>
        <v/>
      </c>
      <c r="J365" t="str">
        <f>IF(C365="","",ROUND(C365-((((C365-$D$3)*($E$4-$E$3))/($D$4-$D$3))+$E$3),Worksheet!$N$3))</f>
        <v/>
      </c>
      <c r="K365" t="str">
        <f>IF(D365="","",ROUND(D365-((((D365-$D$3)*($E$4-$E$3))/($D$4-$D$3))+$E$3),Worksheet!$N$3))</f>
        <v/>
      </c>
      <c r="L365" t="str">
        <f>IF(E365="","",ROUND(E365-((((E365-$D$3)*($E$4-$E$3))/($D$4-$D$3))+$E$3),Worksheet!$N$3))</f>
        <v/>
      </c>
      <c r="M365" t="str">
        <f>IF(F365="","",ROUND(F365-((((F365-$D$3)*($E$4-$E$3))/($D$4-$D$3))+$E$3),Worksheet!$N$3))</f>
        <v/>
      </c>
      <c r="N365" t="str">
        <f>IF(G365="","",ROUND(G365-((((G365-$D$3)*($E$4-$E$3))/($D$4-$D$3))+$E$3),Worksheet!$N$3))</f>
        <v/>
      </c>
      <c r="O365" t="str">
        <f>IF(H365="","",ROUND(H365-((((H365-$D$3)*($E$4-$E$3))/($D$4-$D$3))+$E$3),Worksheet!$N$3))</f>
        <v/>
      </c>
    </row>
    <row r="366" spans="3:15" x14ac:dyDescent="0.25">
      <c r="C366" t="str">
        <f>IF(Worksheet!C366&lt;&gt;"",Worksheet!C366,"")</f>
        <v/>
      </c>
      <c r="D366" t="str">
        <f>IF(Worksheet!D366&lt;&gt;"",Worksheet!D366,"")</f>
        <v/>
      </c>
      <c r="E366" t="str">
        <f>IF(Worksheet!E366&lt;&gt;"",Worksheet!E366,"")</f>
        <v/>
      </c>
      <c r="F366" t="str">
        <f>IF(Worksheet!F366&lt;&gt;"",Worksheet!F366,"")</f>
        <v/>
      </c>
      <c r="G366" t="str">
        <f>IF(Worksheet!G366&lt;&gt;"",Worksheet!G366,"")</f>
        <v/>
      </c>
      <c r="H366" t="str">
        <f>IF(Worksheet!H366&lt;&gt;"",Worksheet!H366,"")</f>
        <v/>
      </c>
      <c r="J366" t="str">
        <f>IF(C366="","",ROUND(C366-((((C366-$D$3)*($E$4-$E$3))/($D$4-$D$3))+$E$3),Worksheet!$N$3))</f>
        <v/>
      </c>
      <c r="K366" t="str">
        <f>IF(D366="","",ROUND(D366-((((D366-$D$3)*($E$4-$E$3))/($D$4-$D$3))+$E$3),Worksheet!$N$3))</f>
        <v/>
      </c>
      <c r="L366" t="str">
        <f>IF(E366="","",ROUND(E366-((((E366-$D$3)*($E$4-$E$3))/($D$4-$D$3))+$E$3),Worksheet!$N$3))</f>
        <v/>
      </c>
      <c r="M366" t="str">
        <f>IF(F366="","",ROUND(F366-((((F366-$D$3)*($E$4-$E$3))/($D$4-$D$3))+$E$3),Worksheet!$N$3))</f>
        <v/>
      </c>
      <c r="N366" t="str">
        <f>IF(G366="","",ROUND(G366-((((G366-$D$3)*($E$4-$E$3))/($D$4-$D$3))+$E$3),Worksheet!$N$3))</f>
        <v/>
      </c>
      <c r="O366" t="str">
        <f>IF(H366="","",ROUND(H366-((((H366-$D$3)*($E$4-$E$3))/($D$4-$D$3))+$E$3),Worksheet!$N$3))</f>
        <v/>
      </c>
    </row>
    <row r="367" spans="3:15" x14ac:dyDescent="0.25">
      <c r="C367" t="str">
        <f>IF(Worksheet!C367&lt;&gt;"",Worksheet!C367,"")</f>
        <v/>
      </c>
      <c r="D367" t="str">
        <f>IF(Worksheet!D367&lt;&gt;"",Worksheet!D367,"")</f>
        <v/>
      </c>
      <c r="E367" t="str">
        <f>IF(Worksheet!E367&lt;&gt;"",Worksheet!E367,"")</f>
        <v/>
      </c>
      <c r="F367" t="str">
        <f>IF(Worksheet!F367&lt;&gt;"",Worksheet!F367,"")</f>
        <v/>
      </c>
      <c r="G367" t="str">
        <f>IF(Worksheet!G367&lt;&gt;"",Worksheet!G367,"")</f>
        <v/>
      </c>
      <c r="H367" t="str">
        <f>IF(Worksheet!H367&lt;&gt;"",Worksheet!H367,"")</f>
        <v/>
      </c>
      <c r="J367" t="str">
        <f>IF(C367="","",ROUND(C367-((((C367-$D$3)*($E$4-$E$3))/($D$4-$D$3))+$E$3),Worksheet!$N$3))</f>
        <v/>
      </c>
      <c r="K367" t="str">
        <f>IF(D367="","",ROUND(D367-((((D367-$D$3)*($E$4-$E$3))/($D$4-$D$3))+$E$3),Worksheet!$N$3))</f>
        <v/>
      </c>
      <c r="L367" t="str">
        <f>IF(E367="","",ROUND(E367-((((E367-$D$3)*($E$4-$E$3))/($D$4-$D$3))+$E$3),Worksheet!$N$3))</f>
        <v/>
      </c>
      <c r="M367" t="str">
        <f>IF(F367="","",ROUND(F367-((((F367-$D$3)*($E$4-$E$3))/($D$4-$D$3))+$E$3),Worksheet!$N$3))</f>
        <v/>
      </c>
      <c r="N367" t="str">
        <f>IF(G367="","",ROUND(G367-((((G367-$D$3)*($E$4-$E$3))/($D$4-$D$3))+$E$3),Worksheet!$N$3))</f>
        <v/>
      </c>
      <c r="O367" t="str">
        <f>IF(H367="","",ROUND(H367-((((H367-$D$3)*($E$4-$E$3))/($D$4-$D$3))+$E$3),Worksheet!$N$3))</f>
        <v/>
      </c>
    </row>
    <row r="368" spans="3:15" x14ac:dyDescent="0.25">
      <c r="C368" t="str">
        <f>IF(Worksheet!C368&lt;&gt;"",Worksheet!C368,"")</f>
        <v/>
      </c>
      <c r="D368" t="str">
        <f>IF(Worksheet!D368&lt;&gt;"",Worksheet!D368,"")</f>
        <v/>
      </c>
      <c r="E368" t="str">
        <f>IF(Worksheet!E368&lt;&gt;"",Worksheet!E368,"")</f>
        <v/>
      </c>
      <c r="F368" t="str">
        <f>IF(Worksheet!F368&lt;&gt;"",Worksheet!F368,"")</f>
        <v/>
      </c>
      <c r="G368" t="str">
        <f>IF(Worksheet!G368&lt;&gt;"",Worksheet!G368,"")</f>
        <v/>
      </c>
      <c r="H368" t="str">
        <f>IF(Worksheet!H368&lt;&gt;"",Worksheet!H368,"")</f>
        <v/>
      </c>
      <c r="J368" t="str">
        <f>IF(C368="","",ROUND(C368-((((C368-$D$3)*($E$4-$E$3))/($D$4-$D$3))+$E$3),Worksheet!$N$3))</f>
        <v/>
      </c>
      <c r="K368" t="str">
        <f>IF(D368="","",ROUND(D368-((((D368-$D$3)*($E$4-$E$3))/($D$4-$D$3))+$E$3),Worksheet!$N$3))</f>
        <v/>
      </c>
      <c r="L368" t="str">
        <f>IF(E368="","",ROUND(E368-((((E368-$D$3)*($E$4-$E$3))/($D$4-$D$3))+$E$3),Worksheet!$N$3))</f>
        <v/>
      </c>
      <c r="M368" t="str">
        <f>IF(F368="","",ROUND(F368-((((F368-$D$3)*($E$4-$E$3))/($D$4-$D$3))+$E$3),Worksheet!$N$3))</f>
        <v/>
      </c>
      <c r="N368" t="str">
        <f>IF(G368="","",ROUND(G368-((((G368-$D$3)*($E$4-$E$3))/($D$4-$D$3))+$E$3),Worksheet!$N$3))</f>
        <v/>
      </c>
      <c r="O368" t="str">
        <f>IF(H368="","",ROUND(H368-((((H368-$D$3)*($E$4-$E$3))/($D$4-$D$3))+$E$3),Worksheet!$N$3))</f>
        <v/>
      </c>
    </row>
    <row r="369" spans="3:15" x14ac:dyDescent="0.25">
      <c r="C369" t="str">
        <f>IF(Worksheet!C369&lt;&gt;"",Worksheet!C369,"")</f>
        <v/>
      </c>
      <c r="D369" t="str">
        <f>IF(Worksheet!D369&lt;&gt;"",Worksheet!D369,"")</f>
        <v/>
      </c>
      <c r="E369" t="str">
        <f>IF(Worksheet!E369&lt;&gt;"",Worksheet!E369,"")</f>
        <v/>
      </c>
      <c r="F369" t="str">
        <f>IF(Worksheet!F369&lt;&gt;"",Worksheet!F369,"")</f>
        <v/>
      </c>
      <c r="G369" t="str">
        <f>IF(Worksheet!G369&lt;&gt;"",Worksheet!G369,"")</f>
        <v/>
      </c>
      <c r="H369" t="str">
        <f>IF(Worksheet!H369&lt;&gt;"",Worksheet!H369,"")</f>
        <v/>
      </c>
      <c r="J369" t="str">
        <f>IF(C369="","",ROUND(C369-((((C369-$D$3)*($E$4-$E$3))/($D$4-$D$3))+$E$3),Worksheet!$N$3))</f>
        <v/>
      </c>
      <c r="K369" t="str">
        <f>IF(D369="","",ROUND(D369-((((D369-$D$3)*($E$4-$E$3))/($D$4-$D$3))+$E$3),Worksheet!$N$3))</f>
        <v/>
      </c>
      <c r="L369" t="str">
        <f>IF(E369="","",ROUND(E369-((((E369-$D$3)*($E$4-$E$3))/($D$4-$D$3))+$E$3),Worksheet!$N$3))</f>
        <v/>
      </c>
      <c r="M369" t="str">
        <f>IF(F369="","",ROUND(F369-((((F369-$D$3)*($E$4-$E$3))/($D$4-$D$3))+$E$3),Worksheet!$N$3))</f>
        <v/>
      </c>
      <c r="N369" t="str">
        <f>IF(G369="","",ROUND(G369-((((G369-$D$3)*($E$4-$E$3))/($D$4-$D$3))+$E$3),Worksheet!$N$3))</f>
        <v/>
      </c>
      <c r="O369" t="str">
        <f>IF(H369="","",ROUND(H369-((((H369-$D$3)*($E$4-$E$3))/($D$4-$D$3))+$E$3),Worksheet!$N$3))</f>
        <v/>
      </c>
    </row>
    <row r="370" spans="3:15" x14ac:dyDescent="0.25">
      <c r="C370" t="str">
        <f>IF(Worksheet!C370&lt;&gt;"",Worksheet!C370,"")</f>
        <v/>
      </c>
      <c r="D370" t="str">
        <f>IF(Worksheet!D370&lt;&gt;"",Worksheet!D370,"")</f>
        <v/>
      </c>
      <c r="E370" t="str">
        <f>IF(Worksheet!E370&lt;&gt;"",Worksheet!E370,"")</f>
        <v/>
      </c>
      <c r="F370" t="str">
        <f>IF(Worksheet!F370&lt;&gt;"",Worksheet!F370,"")</f>
        <v/>
      </c>
      <c r="G370" t="str">
        <f>IF(Worksheet!G370&lt;&gt;"",Worksheet!G370,"")</f>
        <v/>
      </c>
      <c r="H370" t="str">
        <f>IF(Worksheet!H370&lt;&gt;"",Worksheet!H370,"")</f>
        <v/>
      </c>
      <c r="J370" t="str">
        <f>IF(C370="","",ROUND(C370-((((C370-$D$3)*($E$4-$E$3))/($D$4-$D$3))+$E$3),Worksheet!$N$3))</f>
        <v/>
      </c>
      <c r="K370" t="str">
        <f>IF(D370="","",ROUND(D370-((((D370-$D$3)*($E$4-$E$3))/($D$4-$D$3))+$E$3),Worksheet!$N$3))</f>
        <v/>
      </c>
      <c r="L370" t="str">
        <f>IF(E370="","",ROUND(E370-((((E370-$D$3)*($E$4-$E$3))/($D$4-$D$3))+$E$3),Worksheet!$N$3))</f>
        <v/>
      </c>
      <c r="M370" t="str">
        <f>IF(F370="","",ROUND(F370-((((F370-$D$3)*($E$4-$E$3))/($D$4-$D$3))+$E$3),Worksheet!$N$3))</f>
        <v/>
      </c>
      <c r="N370" t="str">
        <f>IF(G370="","",ROUND(G370-((((G370-$D$3)*($E$4-$E$3))/($D$4-$D$3))+$E$3),Worksheet!$N$3))</f>
        <v/>
      </c>
      <c r="O370" t="str">
        <f>IF(H370="","",ROUND(H370-((((H370-$D$3)*($E$4-$E$3))/($D$4-$D$3))+$E$3),Worksheet!$N$3))</f>
        <v/>
      </c>
    </row>
    <row r="371" spans="3:15" x14ac:dyDescent="0.25">
      <c r="C371" t="str">
        <f>IF(Worksheet!C371&lt;&gt;"",Worksheet!C371,"")</f>
        <v/>
      </c>
      <c r="D371" t="str">
        <f>IF(Worksheet!D371&lt;&gt;"",Worksheet!D371,"")</f>
        <v/>
      </c>
      <c r="E371" t="str">
        <f>IF(Worksheet!E371&lt;&gt;"",Worksheet!E371,"")</f>
        <v/>
      </c>
      <c r="F371" t="str">
        <f>IF(Worksheet!F371&lt;&gt;"",Worksheet!F371,"")</f>
        <v/>
      </c>
      <c r="G371" t="str">
        <f>IF(Worksheet!G371&lt;&gt;"",Worksheet!G371,"")</f>
        <v/>
      </c>
      <c r="H371" t="str">
        <f>IF(Worksheet!H371&lt;&gt;"",Worksheet!H371,"")</f>
        <v/>
      </c>
      <c r="J371" t="str">
        <f>IF(C371="","",ROUND(C371-((((C371-$D$3)*($E$4-$E$3))/($D$4-$D$3))+$E$3),Worksheet!$N$3))</f>
        <v/>
      </c>
      <c r="K371" t="str">
        <f>IF(D371="","",ROUND(D371-((((D371-$D$3)*($E$4-$E$3))/($D$4-$D$3))+$E$3),Worksheet!$N$3))</f>
        <v/>
      </c>
      <c r="L371" t="str">
        <f>IF(E371="","",ROUND(E371-((((E371-$D$3)*($E$4-$E$3))/($D$4-$D$3))+$E$3),Worksheet!$N$3))</f>
        <v/>
      </c>
      <c r="M371" t="str">
        <f>IF(F371="","",ROUND(F371-((((F371-$D$3)*($E$4-$E$3))/($D$4-$D$3))+$E$3),Worksheet!$N$3))</f>
        <v/>
      </c>
      <c r="N371" t="str">
        <f>IF(G371="","",ROUND(G371-((((G371-$D$3)*($E$4-$E$3))/($D$4-$D$3))+$E$3),Worksheet!$N$3))</f>
        <v/>
      </c>
      <c r="O371" t="str">
        <f>IF(H371="","",ROUND(H371-((((H371-$D$3)*($E$4-$E$3))/($D$4-$D$3))+$E$3),Worksheet!$N$3))</f>
        <v/>
      </c>
    </row>
    <row r="372" spans="3:15" x14ac:dyDescent="0.25">
      <c r="C372" t="str">
        <f>IF(Worksheet!C372&lt;&gt;"",Worksheet!C372,"")</f>
        <v/>
      </c>
      <c r="D372" t="str">
        <f>IF(Worksheet!D372&lt;&gt;"",Worksheet!D372,"")</f>
        <v/>
      </c>
      <c r="E372" t="str">
        <f>IF(Worksheet!E372&lt;&gt;"",Worksheet!E372,"")</f>
        <v/>
      </c>
      <c r="F372" t="str">
        <f>IF(Worksheet!F372&lt;&gt;"",Worksheet!F372,"")</f>
        <v/>
      </c>
      <c r="G372" t="str">
        <f>IF(Worksheet!G372&lt;&gt;"",Worksheet!G372,"")</f>
        <v/>
      </c>
      <c r="H372" t="str">
        <f>IF(Worksheet!H372&lt;&gt;"",Worksheet!H372,"")</f>
        <v/>
      </c>
      <c r="J372" t="str">
        <f>IF(C372="","",ROUND(C372-((((C372-$D$3)*($E$4-$E$3))/($D$4-$D$3))+$E$3),Worksheet!$N$3))</f>
        <v/>
      </c>
      <c r="K372" t="str">
        <f>IF(D372="","",ROUND(D372-((((D372-$D$3)*($E$4-$E$3))/($D$4-$D$3))+$E$3),Worksheet!$N$3))</f>
        <v/>
      </c>
      <c r="L372" t="str">
        <f>IF(E372="","",ROUND(E372-((((E372-$D$3)*($E$4-$E$3))/($D$4-$D$3))+$E$3),Worksheet!$N$3))</f>
        <v/>
      </c>
      <c r="M372" t="str">
        <f>IF(F372="","",ROUND(F372-((((F372-$D$3)*($E$4-$E$3))/($D$4-$D$3))+$E$3),Worksheet!$N$3))</f>
        <v/>
      </c>
      <c r="N372" t="str">
        <f>IF(G372="","",ROUND(G372-((((G372-$D$3)*($E$4-$E$3))/($D$4-$D$3))+$E$3),Worksheet!$N$3))</f>
        <v/>
      </c>
      <c r="O372" t="str">
        <f>IF(H372="","",ROUND(H372-((((H372-$D$3)*($E$4-$E$3))/($D$4-$D$3))+$E$3),Worksheet!$N$3))</f>
        <v/>
      </c>
    </row>
    <row r="373" spans="3:15" x14ac:dyDescent="0.25">
      <c r="C373" t="str">
        <f>IF(Worksheet!C373&lt;&gt;"",Worksheet!C373,"")</f>
        <v/>
      </c>
      <c r="D373" t="str">
        <f>IF(Worksheet!D373&lt;&gt;"",Worksheet!D373,"")</f>
        <v/>
      </c>
      <c r="E373" t="str">
        <f>IF(Worksheet!E373&lt;&gt;"",Worksheet!E373,"")</f>
        <v/>
      </c>
      <c r="F373" t="str">
        <f>IF(Worksheet!F373&lt;&gt;"",Worksheet!F373,"")</f>
        <v/>
      </c>
      <c r="G373" t="str">
        <f>IF(Worksheet!G373&lt;&gt;"",Worksheet!G373,"")</f>
        <v/>
      </c>
      <c r="H373" t="str">
        <f>IF(Worksheet!H373&lt;&gt;"",Worksheet!H373,"")</f>
        <v/>
      </c>
      <c r="J373" t="str">
        <f>IF(C373="","",ROUND(C373-((((C373-$D$3)*($E$4-$E$3))/($D$4-$D$3))+$E$3),Worksheet!$N$3))</f>
        <v/>
      </c>
      <c r="K373" t="str">
        <f>IF(D373="","",ROUND(D373-((((D373-$D$3)*($E$4-$E$3))/($D$4-$D$3))+$E$3),Worksheet!$N$3))</f>
        <v/>
      </c>
      <c r="L373" t="str">
        <f>IF(E373="","",ROUND(E373-((((E373-$D$3)*($E$4-$E$3))/($D$4-$D$3))+$E$3),Worksheet!$N$3))</f>
        <v/>
      </c>
      <c r="M373" t="str">
        <f>IF(F373="","",ROUND(F373-((((F373-$D$3)*($E$4-$E$3))/($D$4-$D$3))+$E$3),Worksheet!$N$3))</f>
        <v/>
      </c>
      <c r="N373" t="str">
        <f>IF(G373="","",ROUND(G373-((((G373-$D$3)*($E$4-$E$3))/($D$4-$D$3))+$E$3),Worksheet!$N$3))</f>
        <v/>
      </c>
      <c r="O373" t="str">
        <f>IF(H373="","",ROUND(H373-((((H373-$D$3)*($E$4-$E$3))/($D$4-$D$3))+$E$3),Worksheet!$N$3))</f>
        <v/>
      </c>
    </row>
    <row r="374" spans="3:15" x14ac:dyDescent="0.25">
      <c r="C374" t="str">
        <f>IF(Worksheet!C374&lt;&gt;"",Worksheet!C374,"")</f>
        <v/>
      </c>
      <c r="D374" t="str">
        <f>IF(Worksheet!D374&lt;&gt;"",Worksheet!D374,"")</f>
        <v/>
      </c>
      <c r="E374" t="str">
        <f>IF(Worksheet!E374&lt;&gt;"",Worksheet!E374,"")</f>
        <v/>
      </c>
      <c r="F374" t="str">
        <f>IF(Worksheet!F374&lt;&gt;"",Worksheet!F374,"")</f>
        <v/>
      </c>
      <c r="G374" t="str">
        <f>IF(Worksheet!G374&lt;&gt;"",Worksheet!G374,"")</f>
        <v/>
      </c>
      <c r="H374" t="str">
        <f>IF(Worksheet!H374&lt;&gt;"",Worksheet!H374,"")</f>
        <v/>
      </c>
      <c r="J374" t="str">
        <f>IF(C374="","",ROUND(C374-((((C374-$D$3)*($E$4-$E$3))/($D$4-$D$3))+$E$3),Worksheet!$N$3))</f>
        <v/>
      </c>
      <c r="K374" t="str">
        <f>IF(D374="","",ROUND(D374-((((D374-$D$3)*($E$4-$E$3))/($D$4-$D$3))+$E$3),Worksheet!$N$3))</f>
        <v/>
      </c>
      <c r="L374" t="str">
        <f>IF(E374="","",ROUND(E374-((((E374-$D$3)*($E$4-$E$3))/($D$4-$D$3))+$E$3),Worksheet!$N$3))</f>
        <v/>
      </c>
      <c r="M374" t="str">
        <f>IF(F374="","",ROUND(F374-((((F374-$D$3)*($E$4-$E$3))/($D$4-$D$3))+$E$3),Worksheet!$N$3))</f>
        <v/>
      </c>
      <c r="N374" t="str">
        <f>IF(G374="","",ROUND(G374-((((G374-$D$3)*($E$4-$E$3))/($D$4-$D$3))+$E$3),Worksheet!$N$3))</f>
        <v/>
      </c>
      <c r="O374" t="str">
        <f>IF(H374="","",ROUND(H374-((((H374-$D$3)*($E$4-$E$3))/($D$4-$D$3))+$E$3),Worksheet!$N$3))</f>
        <v/>
      </c>
    </row>
    <row r="375" spans="3:15" x14ac:dyDescent="0.25">
      <c r="C375" t="str">
        <f>IF(Worksheet!C375&lt;&gt;"",Worksheet!C375,"")</f>
        <v/>
      </c>
      <c r="D375" t="str">
        <f>IF(Worksheet!D375&lt;&gt;"",Worksheet!D375,"")</f>
        <v/>
      </c>
      <c r="E375" t="str">
        <f>IF(Worksheet!E375&lt;&gt;"",Worksheet!E375,"")</f>
        <v/>
      </c>
      <c r="F375" t="str">
        <f>IF(Worksheet!F375&lt;&gt;"",Worksheet!F375,"")</f>
        <v/>
      </c>
      <c r="G375" t="str">
        <f>IF(Worksheet!G375&lt;&gt;"",Worksheet!G375,"")</f>
        <v/>
      </c>
      <c r="H375" t="str">
        <f>IF(Worksheet!H375&lt;&gt;"",Worksheet!H375,"")</f>
        <v/>
      </c>
      <c r="J375" t="str">
        <f>IF(C375="","",ROUND(C375-((((C375-$D$3)*($E$4-$E$3))/($D$4-$D$3))+$E$3),Worksheet!$N$3))</f>
        <v/>
      </c>
      <c r="K375" t="str">
        <f>IF(D375="","",ROUND(D375-((((D375-$D$3)*($E$4-$E$3))/($D$4-$D$3))+$E$3),Worksheet!$N$3))</f>
        <v/>
      </c>
      <c r="L375" t="str">
        <f>IF(E375="","",ROUND(E375-((((E375-$D$3)*($E$4-$E$3))/($D$4-$D$3))+$E$3),Worksheet!$N$3))</f>
        <v/>
      </c>
      <c r="M375" t="str">
        <f>IF(F375="","",ROUND(F375-((((F375-$D$3)*($E$4-$E$3))/($D$4-$D$3))+$E$3),Worksheet!$N$3))</f>
        <v/>
      </c>
      <c r="N375" t="str">
        <f>IF(G375="","",ROUND(G375-((((G375-$D$3)*($E$4-$E$3))/($D$4-$D$3))+$E$3),Worksheet!$N$3))</f>
        <v/>
      </c>
      <c r="O375" t="str">
        <f>IF(H375="","",ROUND(H375-((((H375-$D$3)*($E$4-$E$3))/($D$4-$D$3))+$E$3),Worksheet!$N$3))</f>
        <v/>
      </c>
    </row>
    <row r="376" spans="3:15" x14ac:dyDescent="0.25">
      <c r="C376" t="str">
        <f>IF(Worksheet!C376&lt;&gt;"",Worksheet!C376,"")</f>
        <v/>
      </c>
      <c r="D376" t="str">
        <f>IF(Worksheet!D376&lt;&gt;"",Worksheet!D376,"")</f>
        <v/>
      </c>
      <c r="E376" t="str">
        <f>IF(Worksheet!E376&lt;&gt;"",Worksheet!E376,"")</f>
        <v/>
      </c>
      <c r="F376" t="str">
        <f>IF(Worksheet!F376&lt;&gt;"",Worksheet!F376,"")</f>
        <v/>
      </c>
      <c r="G376" t="str">
        <f>IF(Worksheet!G376&lt;&gt;"",Worksheet!G376,"")</f>
        <v/>
      </c>
      <c r="H376" t="str">
        <f>IF(Worksheet!H376&lt;&gt;"",Worksheet!H376,"")</f>
        <v/>
      </c>
      <c r="J376" t="str">
        <f>IF(C376="","",ROUND(C376-((((C376-$D$3)*($E$4-$E$3))/($D$4-$D$3))+$E$3),Worksheet!$N$3))</f>
        <v/>
      </c>
      <c r="K376" t="str">
        <f>IF(D376="","",ROUND(D376-((((D376-$D$3)*($E$4-$E$3))/($D$4-$D$3))+$E$3),Worksheet!$N$3))</f>
        <v/>
      </c>
      <c r="L376" t="str">
        <f>IF(E376="","",ROUND(E376-((((E376-$D$3)*($E$4-$E$3))/($D$4-$D$3))+$E$3),Worksheet!$N$3))</f>
        <v/>
      </c>
      <c r="M376" t="str">
        <f>IF(F376="","",ROUND(F376-((((F376-$D$3)*($E$4-$E$3))/($D$4-$D$3))+$E$3),Worksheet!$N$3))</f>
        <v/>
      </c>
      <c r="N376" t="str">
        <f>IF(G376="","",ROUND(G376-((((G376-$D$3)*($E$4-$E$3))/($D$4-$D$3))+$E$3),Worksheet!$N$3))</f>
        <v/>
      </c>
      <c r="O376" t="str">
        <f>IF(H376="","",ROUND(H376-((((H376-$D$3)*($E$4-$E$3))/($D$4-$D$3))+$E$3),Worksheet!$N$3))</f>
        <v/>
      </c>
    </row>
    <row r="377" spans="3:15" x14ac:dyDescent="0.25">
      <c r="C377" t="str">
        <f>IF(Worksheet!C377&lt;&gt;"",Worksheet!C377,"")</f>
        <v/>
      </c>
      <c r="D377" t="str">
        <f>IF(Worksheet!D377&lt;&gt;"",Worksheet!D377,"")</f>
        <v/>
      </c>
      <c r="E377" t="str">
        <f>IF(Worksheet!E377&lt;&gt;"",Worksheet!E377,"")</f>
        <v/>
      </c>
      <c r="F377" t="str">
        <f>IF(Worksheet!F377&lt;&gt;"",Worksheet!F377,"")</f>
        <v/>
      </c>
      <c r="G377" t="str">
        <f>IF(Worksheet!G377&lt;&gt;"",Worksheet!G377,"")</f>
        <v/>
      </c>
      <c r="H377" t="str">
        <f>IF(Worksheet!H377&lt;&gt;"",Worksheet!H377,"")</f>
        <v/>
      </c>
      <c r="J377" t="str">
        <f>IF(C377="","",ROUND(C377-((((C377-$D$3)*($E$4-$E$3))/($D$4-$D$3))+$E$3),Worksheet!$N$3))</f>
        <v/>
      </c>
      <c r="K377" t="str">
        <f>IF(D377="","",ROUND(D377-((((D377-$D$3)*($E$4-$E$3))/($D$4-$D$3))+$E$3),Worksheet!$N$3))</f>
        <v/>
      </c>
      <c r="L377" t="str">
        <f>IF(E377="","",ROUND(E377-((((E377-$D$3)*($E$4-$E$3))/($D$4-$D$3))+$E$3),Worksheet!$N$3))</f>
        <v/>
      </c>
      <c r="M377" t="str">
        <f>IF(F377="","",ROUND(F377-((((F377-$D$3)*($E$4-$E$3))/($D$4-$D$3))+$E$3),Worksheet!$N$3))</f>
        <v/>
      </c>
      <c r="N377" t="str">
        <f>IF(G377="","",ROUND(G377-((((G377-$D$3)*($E$4-$E$3))/($D$4-$D$3))+$E$3),Worksheet!$N$3))</f>
        <v/>
      </c>
      <c r="O377" t="str">
        <f>IF(H377="","",ROUND(H377-((((H377-$D$3)*($E$4-$E$3))/($D$4-$D$3))+$E$3),Worksheet!$N$3))</f>
        <v/>
      </c>
    </row>
    <row r="378" spans="3:15" x14ac:dyDescent="0.25">
      <c r="C378" t="str">
        <f>IF(Worksheet!C378&lt;&gt;"",Worksheet!C378,"")</f>
        <v/>
      </c>
      <c r="D378" t="str">
        <f>IF(Worksheet!D378&lt;&gt;"",Worksheet!D378,"")</f>
        <v/>
      </c>
      <c r="E378" t="str">
        <f>IF(Worksheet!E378&lt;&gt;"",Worksheet!E378,"")</f>
        <v/>
      </c>
      <c r="F378" t="str">
        <f>IF(Worksheet!F378&lt;&gt;"",Worksheet!F378,"")</f>
        <v/>
      </c>
      <c r="G378" t="str">
        <f>IF(Worksheet!G378&lt;&gt;"",Worksheet!G378,"")</f>
        <v/>
      </c>
      <c r="H378" t="str">
        <f>IF(Worksheet!H378&lt;&gt;"",Worksheet!H378,"")</f>
        <v/>
      </c>
      <c r="J378" t="str">
        <f>IF(C378="","",ROUND(C378-((((C378-$D$3)*($E$4-$E$3))/($D$4-$D$3))+$E$3),Worksheet!$N$3))</f>
        <v/>
      </c>
      <c r="K378" t="str">
        <f>IF(D378="","",ROUND(D378-((((D378-$D$3)*($E$4-$E$3))/($D$4-$D$3))+$E$3),Worksheet!$N$3))</f>
        <v/>
      </c>
      <c r="L378" t="str">
        <f>IF(E378="","",ROUND(E378-((((E378-$D$3)*($E$4-$E$3))/($D$4-$D$3))+$E$3),Worksheet!$N$3))</f>
        <v/>
      </c>
      <c r="M378" t="str">
        <f>IF(F378="","",ROUND(F378-((((F378-$D$3)*($E$4-$E$3))/($D$4-$D$3))+$E$3),Worksheet!$N$3))</f>
        <v/>
      </c>
      <c r="N378" t="str">
        <f>IF(G378="","",ROUND(G378-((((G378-$D$3)*($E$4-$E$3))/($D$4-$D$3))+$E$3),Worksheet!$N$3))</f>
        <v/>
      </c>
      <c r="O378" t="str">
        <f>IF(H378="","",ROUND(H378-((((H378-$D$3)*($E$4-$E$3))/($D$4-$D$3))+$E$3),Worksheet!$N$3))</f>
        <v/>
      </c>
    </row>
    <row r="379" spans="3:15" x14ac:dyDescent="0.25">
      <c r="C379" t="str">
        <f>IF(Worksheet!C379&lt;&gt;"",Worksheet!C379,"")</f>
        <v/>
      </c>
      <c r="D379" t="str">
        <f>IF(Worksheet!D379&lt;&gt;"",Worksheet!D379,"")</f>
        <v/>
      </c>
      <c r="E379" t="str">
        <f>IF(Worksheet!E379&lt;&gt;"",Worksheet!E379,"")</f>
        <v/>
      </c>
      <c r="F379" t="str">
        <f>IF(Worksheet!F379&lt;&gt;"",Worksheet!F379,"")</f>
        <v/>
      </c>
      <c r="G379" t="str">
        <f>IF(Worksheet!G379&lt;&gt;"",Worksheet!G379,"")</f>
        <v/>
      </c>
      <c r="H379" t="str">
        <f>IF(Worksheet!H379&lt;&gt;"",Worksheet!H379,"")</f>
        <v/>
      </c>
      <c r="J379" t="str">
        <f>IF(C379="","",ROUND(C379-((((C379-$D$3)*($E$4-$E$3))/($D$4-$D$3))+$E$3),Worksheet!$N$3))</f>
        <v/>
      </c>
      <c r="K379" t="str">
        <f>IF(D379="","",ROUND(D379-((((D379-$D$3)*($E$4-$E$3))/($D$4-$D$3))+$E$3),Worksheet!$N$3))</f>
        <v/>
      </c>
      <c r="L379" t="str">
        <f>IF(E379="","",ROUND(E379-((((E379-$D$3)*($E$4-$E$3))/($D$4-$D$3))+$E$3),Worksheet!$N$3))</f>
        <v/>
      </c>
      <c r="M379" t="str">
        <f>IF(F379="","",ROUND(F379-((((F379-$D$3)*($E$4-$E$3))/($D$4-$D$3))+$E$3),Worksheet!$N$3))</f>
        <v/>
      </c>
      <c r="N379" t="str">
        <f>IF(G379="","",ROUND(G379-((((G379-$D$3)*($E$4-$E$3))/($D$4-$D$3))+$E$3),Worksheet!$N$3))</f>
        <v/>
      </c>
      <c r="O379" t="str">
        <f>IF(H379="","",ROUND(H379-((((H379-$D$3)*($E$4-$E$3))/($D$4-$D$3))+$E$3),Worksheet!$N$3))</f>
        <v/>
      </c>
    </row>
    <row r="380" spans="3:15" x14ac:dyDescent="0.25">
      <c r="C380" t="str">
        <f>IF(Worksheet!C380&lt;&gt;"",Worksheet!C380,"")</f>
        <v/>
      </c>
      <c r="D380" t="str">
        <f>IF(Worksheet!D380&lt;&gt;"",Worksheet!D380,"")</f>
        <v/>
      </c>
      <c r="E380" t="str">
        <f>IF(Worksheet!E380&lt;&gt;"",Worksheet!E380,"")</f>
        <v/>
      </c>
      <c r="F380" t="str">
        <f>IF(Worksheet!F380&lt;&gt;"",Worksheet!F380,"")</f>
        <v/>
      </c>
      <c r="G380" t="str">
        <f>IF(Worksheet!G380&lt;&gt;"",Worksheet!G380,"")</f>
        <v/>
      </c>
      <c r="H380" t="str">
        <f>IF(Worksheet!H380&lt;&gt;"",Worksheet!H380,"")</f>
        <v/>
      </c>
      <c r="J380" t="str">
        <f>IF(C380="","",ROUND(C380-((((C380-$D$3)*($E$4-$E$3))/($D$4-$D$3))+$E$3),Worksheet!$N$3))</f>
        <v/>
      </c>
      <c r="K380" t="str">
        <f>IF(D380="","",ROUND(D380-((((D380-$D$3)*($E$4-$E$3))/($D$4-$D$3))+$E$3),Worksheet!$N$3))</f>
        <v/>
      </c>
      <c r="L380" t="str">
        <f>IF(E380="","",ROUND(E380-((((E380-$D$3)*($E$4-$E$3))/($D$4-$D$3))+$E$3),Worksheet!$N$3))</f>
        <v/>
      </c>
      <c r="M380" t="str">
        <f>IF(F380="","",ROUND(F380-((((F380-$D$3)*($E$4-$E$3))/($D$4-$D$3))+$E$3),Worksheet!$N$3))</f>
        <v/>
      </c>
      <c r="N380" t="str">
        <f>IF(G380="","",ROUND(G380-((((G380-$D$3)*($E$4-$E$3))/($D$4-$D$3))+$E$3),Worksheet!$N$3))</f>
        <v/>
      </c>
      <c r="O380" t="str">
        <f>IF(H380="","",ROUND(H380-((((H380-$D$3)*($E$4-$E$3))/($D$4-$D$3))+$E$3),Worksheet!$N$3))</f>
        <v/>
      </c>
    </row>
    <row r="381" spans="3:15" x14ac:dyDescent="0.25">
      <c r="C381" t="str">
        <f>IF(Worksheet!C381&lt;&gt;"",Worksheet!C381,"")</f>
        <v>Indicated Values</v>
      </c>
      <c r="D381" t="str">
        <f>IF(Worksheet!D381&lt;&gt;"",Worksheet!D381,"")</f>
        <v/>
      </c>
      <c r="E381" t="str">
        <f>IF(Worksheet!E381&lt;&gt;"",Worksheet!E381,"")</f>
        <v/>
      </c>
      <c r="F381" t="str">
        <f>IF(Worksheet!F381&lt;&gt;"",Worksheet!F381,"")</f>
        <v/>
      </c>
      <c r="G381" t="str">
        <f>IF(Worksheet!G381&lt;&gt;"",Worksheet!G381,"")</f>
        <v/>
      </c>
      <c r="H381" t="str">
        <f>IF(Worksheet!H381&lt;&gt;"",Worksheet!H381,"")</f>
        <v/>
      </c>
      <c r="J381" t="e">
        <f>IF(C381="","",ROUND(C381-((((C381-$D$3)*($E$4-$E$3))/($D$4-$D$3))+$E$3),Worksheet!$N$3))</f>
        <v>#VALUE!</v>
      </c>
      <c r="K381" t="str">
        <f>IF(D381="","",ROUND(D381-((((D381-$D$3)*($E$4-$E$3))/($D$4-$D$3))+$E$3),Worksheet!$N$3))</f>
        <v/>
      </c>
      <c r="L381" t="str">
        <f>IF(E381="","",ROUND(E381-((((E381-$D$3)*($E$4-$E$3))/($D$4-$D$3))+$E$3),Worksheet!$N$3))</f>
        <v/>
      </c>
      <c r="M381" t="str">
        <f>IF(F381="","",ROUND(F381-((((F381-$D$3)*($E$4-$E$3))/($D$4-$D$3))+$E$3),Worksheet!$N$3))</f>
        <v/>
      </c>
      <c r="N381" t="str">
        <f>IF(G381="","",ROUND(G381-((((G381-$D$3)*($E$4-$E$3))/($D$4-$D$3))+$E$3),Worksheet!$N$3))</f>
        <v/>
      </c>
      <c r="O381" t="str">
        <f>IF(H381="","",ROUND(H381-((((H381-$D$3)*($E$4-$E$3))/($D$4-$D$3))+$E$3),Worksheet!$N$3))</f>
        <v/>
      </c>
    </row>
    <row r="382" spans="3:15" x14ac:dyDescent="0.25">
      <c r="C382" t="str">
        <f>IF(Worksheet!C382&lt;&gt;"",Worksheet!C382,"")</f>
        <v>Front at 0°</v>
      </c>
      <c r="D382" t="str">
        <f>IF(Worksheet!D382&lt;&gt;"",Worksheet!D382,"")</f>
        <v>Center at 0°</v>
      </c>
      <c r="E382" t="str">
        <f>IF(Worksheet!E382&lt;&gt;"",Worksheet!E382,"")</f>
        <v>Back at 0°</v>
      </c>
      <c r="F382" t="str">
        <f>IF(Worksheet!F382&lt;&gt;"",Worksheet!F382,"")</f>
        <v>Back at 90°</v>
      </c>
      <c r="G382" t="str">
        <f>IF(Worksheet!G382&lt;&gt;"",Worksheet!G382,"")</f>
        <v>Center at 90°</v>
      </c>
      <c r="H382" t="str">
        <f>IF(Worksheet!H382&lt;&gt;"",Worksheet!H382,"")</f>
        <v>Front at 90°</v>
      </c>
      <c r="J382" t="e">
        <f>IF(C382="","",ROUND(C382-((((C382-$D$3)*($E$4-$E$3))/($D$4-$D$3))+$E$3),Worksheet!$N$3))</f>
        <v>#VALUE!</v>
      </c>
      <c r="K382" t="e">
        <f>IF(D382="","",ROUND(D382-((((D382-$D$3)*($E$4-$E$3))/($D$4-$D$3))+$E$3),Worksheet!$N$3))</f>
        <v>#VALUE!</v>
      </c>
      <c r="L382" t="e">
        <f>IF(E382="","",ROUND(E382-((((E382-$D$3)*($E$4-$E$3))/($D$4-$D$3))+$E$3),Worksheet!$N$3))</f>
        <v>#VALUE!</v>
      </c>
      <c r="M382" t="e">
        <f>IF(F382="","",ROUND(F382-((((F382-$D$3)*($E$4-$E$3))/($D$4-$D$3))+$E$3),Worksheet!$N$3))</f>
        <v>#VALUE!</v>
      </c>
      <c r="N382" t="e">
        <f>IF(G382="","",ROUND(G382-((((G382-$D$3)*($E$4-$E$3))/($D$4-$D$3))+$E$3),Worksheet!$N$3))</f>
        <v>#VALUE!</v>
      </c>
      <c r="O382" t="e">
        <f>IF(H382="","",ROUND(H382-((((H382-$D$3)*($E$4-$E$3))/($D$4-$D$3))+$E$3),Worksheet!$N$3))</f>
        <v>#VALUE!</v>
      </c>
    </row>
    <row r="383" spans="3:15" x14ac:dyDescent="0.25">
      <c r="C383" t="str">
        <f>IF(Worksheet!C383&lt;&gt;"",Worksheet!C383,"")</f>
        <v/>
      </c>
      <c r="D383" t="str">
        <f>IF(Worksheet!D383&lt;&gt;"",Worksheet!D383,"")</f>
        <v/>
      </c>
      <c r="E383" t="str">
        <f>IF(Worksheet!E383&lt;&gt;"",Worksheet!E383,"")</f>
        <v/>
      </c>
      <c r="F383" t="str">
        <f>IF(Worksheet!F383&lt;&gt;"",Worksheet!F383,"")</f>
        <v/>
      </c>
      <c r="G383" t="str">
        <f>IF(Worksheet!G383&lt;&gt;"",Worksheet!G383,"")</f>
        <v/>
      </c>
      <c r="H383" t="str">
        <f>IF(Worksheet!H383&lt;&gt;"",Worksheet!H383,"")</f>
        <v/>
      </c>
      <c r="J383" t="str">
        <f>IF(C383="","",ROUND(C383-((((C383-$D$3)*($E$4-$E$3))/($D$4-$D$3))+$E$3),Worksheet!$N$3))</f>
        <v/>
      </c>
      <c r="K383" t="str">
        <f>IF(D383="","",ROUND(D383-((((D383-$D$3)*($E$4-$E$3))/($D$4-$D$3))+$E$3),Worksheet!$N$3))</f>
        <v/>
      </c>
      <c r="L383" t="str">
        <f>IF(E383="","",ROUND(E383-((((E383-$D$3)*($E$4-$E$3))/($D$4-$D$3))+$E$3),Worksheet!$N$3))</f>
        <v/>
      </c>
      <c r="M383" t="str">
        <f>IF(F383="","",ROUND(F383-((((F383-$D$3)*($E$4-$E$3))/($D$4-$D$3))+$E$3),Worksheet!$N$3))</f>
        <v/>
      </c>
      <c r="N383" t="str">
        <f>IF(G383="","",ROUND(G383-((((G383-$D$3)*($E$4-$E$3))/($D$4-$D$3))+$E$3),Worksheet!$N$3))</f>
        <v/>
      </c>
      <c r="O383" t="str">
        <f>IF(H383="","",ROUND(H383-((((H383-$D$3)*($E$4-$E$3))/($D$4-$D$3))+$E$3),Worksheet!$N$3))</f>
        <v/>
      </c>
    </row>
    <row r="384" spans="3:15" x14ac:dyDescent="0.25">
      <c r="C384" t="str">
        <f>IF(Worksheet!C384&lt;&gt;"",Worksheet!C384,"")</f>
        <v/>
      </c>
      <c r="D384" t="str">
        <f>IF(Worksheet!D384&lt;&gt;"",Worksheet!D384,"")</f>
        <v/>
      </c>
      <c r="E384" t="str">
        <f>IF(Worksheet!E384&lt;&gt;"",Worksheet!E384,"")</f>
        <v/>
      </c>
      <c r="F384" t="str">
        <f>IF(Worksheet!F384&lt;&gt;"",Worksheet!F384,"")</f>
        <v/>
      </c>
      <c r="G384" t="str">
        <f>IF(Worksheet!G384&lt;&gt;"",Worksheet!G384,"")</f>
        <v/>
      </c>
      <c r="H384" t="str">
        <f>IF(Worksheet!H384&lt;&gt;"",Worksheet!H384,"")</f>
        <v/>
      </c>
      <c r="J384" t="str">
        <f>IF(C384="","",ROUND(C384-((((C384-$D$3)*($E$4-$E$3))/($D$4-$D$3))+$E$3),Worksheet!$N$3))</f>
        <v/>
      </c>
      <c r="K384" t="str">
        <f>IF(D384="","",ROUND(D384-((((D384-$D$3)*($E$4-$E$3))/($D$4-$D$3))+$E$3),Worksheet!$N$3))</f>
        <v/>
      </c>
      <c r="L384" t="str">
        <f>IF(E384="","",ROUND(E384-((((E384-$D$3)*($E$4-$E$3))/($D$4-$D$3))+$E$3),Worksheet!$N$3))</f>
        <v/>
      </c>
      <c r="M384" t="str">
        <f>IF(F384="","",ROUND(F384-((((F384-$D$3)*($E$4-$E$3))/($D$4-$D$3))+$E$3),Worksheet!$N$3))</f>
        <v/>
      </c>
      <c r="N384" t="str">
        <f>IF(G384="","",ROUND(G384-((((G384-$D$3)*($E$4-$E$3))/($D$4-$D$3))+$E$3),Worksheet!$N$3))</f>
        <v/>
      </c>
      <c r="O384" t="str">
        <f>IF(H384="","",ROUND(H384-((((H384-$D$3)*($E$4-$E$3))/($D$4-$D$3))+$E$3),Worksheet!$N$3))</f>
        <v/>
      </c>
    </row>
    <row r="385" spans="3:15" x14ac:dyDescent="0.25">
      <c r="C385" t="str">
        <f>IF(Worksheet!C385&lt;&gt;"",Worksheet!C385,"")</f>
        <v/>
      </c>
      <c r="D385" t="str">
        <f>IF(Worksheet!D385&lt;&gt;"",Worksheet!D385,"")</f>
        <v/>
      </c>
      <c r="E385" t="str">
        <f>IF(Worksheet!E385&lt;&gt;"",Worksheet!E385,"")</f>
        <v/>
      </c>
      <c r="F385" t="str">
        <f>IF(Worksheet!F385&lt;&gt;"",Worksheet!F385,"")</f>
        <v/>
      </c>
      <c r="G385" t="str">
        <f>IF(Worksheet!G385&lt;&gt;"",Worksheet!G385,"")</f>
        <v/>
      </c>
      <c r="H385" t="str">
        <f>IF(Worksheet!H385&lt;&gt;"",Worksheet!H385,"")</f>
        <v/>
      </c>
      <c r="J385" t="str">
        <f>IF(C385="","",ROUND(C385-((((C385-$D$3)*($E$4-$E$3))/($D$4-$D$3))+$E$3),Worksheet!$N$3))</f>
        <v/>
      </c>
      <c r="K385" t="str">
        <f>IF(D385="","",ROUND(D385-((((D385-$D$3)*($E$4-$E$3))/($D$4-$D$3))+$E$3),Worksheet!$N$3))</f>
        <v/>
      </c>
      <c r="L385" t="str">
        <f>IF(E385="","",ROUND(E385-((((E385-$D$3)*($E$4-$E$3))/($D$4-$D$3))+$E$3),Worksheet!$N$3))</f>
        <v/>
      </c>
      <c r="M385" t="str">
        <f>IF(F385="","",ROUND(F385-((((F385-$D$3)*($E$4-$E$3))/($D$4-$D$3))+$E$3),Worksheet!$N$3))</f>
        <v/>
      </c>
      <c r="N385" t="str">
        <f>IF(G385="","",ROUND(G385-((((G385-$D$3)*($E$4-$E$3))/($D$4-$D$3))+$E$3),Worksheet!$N$3))</f>
        <v/>
      </c>
      <c r="O385" t="str">
        <f>IF(H385="","",ROUND(H385-((((H385-$D$3)*($E$4-$E$3))/($D$4-$D$3))+$E$3),Worksheet!$N$3))</f>
        <v/>
      </c>
    </row>
    <row r="386" spans="3:15" x14ac:dyDescent="0.25">
      <c r="C386" t="str">
        <f>IF(Worksheet!C386&lt;&gt;"",Worksheet!C386,"")</f>
        <v/>
      </c>
      <c r="D386" t="str">
        <f>IF(Worksheet!D386&lt;&gt;"",Worksheet!D386,"")</f>
        <v/>
      </c>
      <c r="E386" t="str">
        <f>IF(Worksheet!E386&lt;&gt;"",Worksheet!E386,"")</f>
        <v/>
      </c>
      <c r="F386" t="str">
        <f>IF(Worksheet!F386&lt;&gt;"",Worksheet!F386,"")</f>
        <v/>
      </c>
      <c r="G386" t="str">
        <f>IF(Worksheet!G386&lt;&gt;"",Worksheet!G386,"")</f>
        <v/>
      </c>
      <c r="H386" t="str">
        <f>IF(Worksheet!H386&lt;&gt;"",Worksheet!H386,"")</f>
        <v/>
      </c>
      <c r="J386" t="str">
        <f>IF(C386="","",ROUND(C386-((((C386-$D$3)*($E$4-$E$3))/($D$4-$D$3))+$E$3),Worksheet!$N$3))</f>
        <v/>
      </c>
      <c r="K386" t="str">
        <f>IF(D386="","",ROUND(D386-((((D386-$D$3)*($E$4-$E$3))/($D$4-$D$3))+$E$3),Worksheet!$N$3))</f>
        <v/>
      </c>
      <c r="L386" t="str">
        <f>IF(E386="","",ROUND(E386-((((E386-$D$3)*($E$4-$E$3))/($D$4-$D$3))+$E$3),Worksheet!$N$3))</f>
        <v/>
      </c>
      <c r="M386" t="str">
        <f>IF(F386="","",ROUND(F386-((((F386-$D$3)*($E$4-$E$3))/($D$4-$D$3))+$E$3),Worksheet!$N$3))</f>
        <v/>
      </c>
      <c r="N386" t="str">
        <f>IF(G386="","",ROUND(G386-((((G386-$D$3)*($E$4-$E$3))/($D$4-$D$3))+$E$3),Worksheet!$N$3))</f>
        <v/>
      </c>
      <c r="O386" t="str">
        <f>IF(H386="","",ROUND(H386-((((H386-$D$3)*($E$4-$E$3))/($D$4-$D$3))+$E$3),Worksheet!$N$3))</f>
        <v/>
      </c>
    </row>
    <row r="387" spans="3:15" x14ac:dyDescent="0.25">
      <c r="C387" t="str">
        <f>IF(Worksheet!C387&lt;&gt;"",Worksheet!C387,"")</f>
        <v/>
      </c>
      <c r="D387" t="str">
        <f>IF(Worksheet!D387&lt;&gt;"",Worksheet!D387,"")</f>
        <v/>
      </c>
      <c r="E387" t="str">
        <f>IF(Worksheet!E387&lt;&gt;"",Worksheet!E387,"")</f>
        <v/>
      </c>
      <c r="F387" t="str">
        <f>IF(Worksheet!F387&lt;&gt;"",Worksheet!F387,"")</f>
        <v/>
      </c>
      <c r="G387" t="str">
        <f>IF(Worksheet!G387&lt;&gt;"",Worksheet!G387,"")</f>
        <v/>
      </c>
      <c r="H387" t="str">
        <f>IF(Worksheet!H387&lt;&gt;"",Worksheet!H387,"")</f>
        <v/>
      </c>
      <c r="J387" t="str">
        <f>IF(C387="","",ROUND(C387-((((C387-$D$3)*($E$4-$E$3))/($D$4-$D$3))+$E$3),Worksheet!$N$3))</f>
        <v/>
      </c>
      <c r="K387" t="str">
        <f>IF(D387="","",ROUND(D387-((((D387-$D$3)*($E$4-$E$3))/($D$4-$D$3))+$E$3),Worksheet!$N$3))</f>
        <v/>
      </c>
      <c r="L387" t="str">
        <f>IF(E387="","",ROUND(E387-((((E387-$D$3)*($E$4-$E$3))/($D$4-$D$3))+$E$3),Worksheet!$N$3))</f>
        <v/>
      </c>
      <c r="M387" t="str">
        <f>IF(F387="","",ROUND(F387-((((F387-$D$3)*($E$4-$E$3))/($D$4-$D$3))+$E$3),Worksheet!$N$3))</f>
        <v/>
      </c>
      <c r="N387" t="str">
        <f>IF(G387="","",ROUND(G387-((((G387-$D$3)*($E$4-$E$3))/($D$4-$D$3))+$E$3),Worksheet!$N$3))</f>
        <v/>
      </c>
      <c r="O387" t="str">
        <f>IF(H387="","",ROUND(H387-((((H387-$D$3)*($E$4-$E$3))/($D$4-$D$3))+$E$3),Worksheet!$N$3))</f>
        <v/>
      </c>
    </row>
    <row r="388" spans="3:15" x14ac:dyDescent="0.25">
      <c r="C388" t="str">
        <f>IF(Worksheet!C388&lt;&gt;"",Worksheet!C388,"")</f>
        <v/>
      </c>
      <c r="D388" t="str">
        <f>IF(Worksheet!D388&lt;&gt;"",Worksheet!D388,"")</f>
        <v/>
      </c>
      <c r="E388" t="str">
        <f>IF(Worksheet!E388&lt;&gt;"",Worksheet!E388,"")</f>
        <v/>
      </c>
      <c r="F388" t="str">
        <f>IF(Worksheet!F388&lt;&gt;"",Worksheet!F388,"")</f>
        <v/>
      </c>
      <c r="G388" t="str">
        <f>IF(Worksheet!G388&lt;&gt;"",Worksheet!G388,"")</f>
        <v/>
      </c>
      <c r="H388" t="str">
        <f>IF(Worksheet!H388&lt;&gt;"",Worksheet!H388,"")</f>
        <v/>
      </c>
      <c r="J388" t="str">
        <f>IF(C388="","",ROUND(C388-((((C388-$D$3)*($E$4-$E$3))/($D$4-$D$3))+$E$3),Worksheet!$N$3))</f>
        <v/>
      </c>
      <c r="K388" t="str">
        <f>IF(D388="","",ROUND(D388-((((D388-$D$3)*($E$4-$E$3))/($D$4-$D$3))+$E$3),Worksheet!$N$3))</f>
        <v/>
      </c>
      <c r="L388" t="str">
        <f>IF(E388="","",ROUND(E388-((((E388-$D$3)*($E$4-$E$3))/($D$4-$D$3))+$E$3),Worksheet!$N$3))</f>
        <v/>
      </c>
      <c r="M388" t="str">
        <f>IF(F388="","",ROUND(F388-((((F388-$D$3)*($E$4-$E$3))/($D$4-$D$3))+$E$3),Worksheet!$N$3))</f>
        <v/>
      </c>
      <c r="N388" t="str">
        <f>IF(G388="","",ROUND(G388-((((G388-$D$3)*($E$4-$E$3))/($D$4-$D$3))+$E$3),Worksheet!$N$3))</f>
        <v/>
      </c>
      <c r="O388" t="str">
        <f>IF(H388="","",ROUND(H388-((((H388-$D$3)*($E$4-$E$3))/($D$4-$D$3))+$E$3),Worksheet!$N$3))</f>
        <v/>
      </c>
    </row>
    <row r="389" spans="3:15" x14ac:dyDescent="0.25">
      <c r="C389" t="str">
        <f>IF(Worksheet!C389&lt;&gt;"",Worksheet!C389,"")</f>
        <v/>
      </c>
      <c r="D389" t="str">
        <f>IF(Worksheet!D389&lt;&gt;"",Worksheet!D389,"")</f>
        <v/>
      </c>
      <c r="E389" t="str">
        <f>IF(Worksheet!E389&lt;&gt;"",Worksheet!E389,"")</f>
        <v/>
      </c>
      <c r="F389" t="str">
        <f>IF(Worksheet!F389&lt;&gt;"",Worksheet!F389,"")</f>
        <v/>
      </c>
      <c r="G389" t="str">
        <f>IF(Worksheet!G389&lt;&gt;"",Worksheet!G389,"")</f>
        <v/>
      </c>
      <c r="H389" t="str">
        <f>IF(Worksheet!H389&lt;&gt;"",Worksheet!H389,"")</f>
        <v/>
      </c>
      <c r="J389" t="str">
        <f>IF(C389="","",ROUND(C389-((((C389-$D$3)*($E$4-$E$3))/($D$4-$D$3))+$E$3),Worksheet!$N$3))</f>
        <v/>
      </c>
      <c r="K389" t="str">
        <f>IF(D389="","",ROUND(D389-((((D389-$D$3)*($E$4-$E$3))/($D$4-$D$3))+$E$3),Worksheet!$N$3))</f>
        <v/>
      </c>
      <c r="L389" t="str">
        <f>IF(E389="","",ROUND(E389-((((E389-$D$3)*($E$4-$E$3))/($D$4-$D$3))+$E$3),Worksheet!$N$3))</f>
        <v/>
      </c>
      <c r="M389" t="str">
        <f>IF(F389="","",ROUND(F389-((((F389-$D$3)*($E$4-$E$3))/($D$4-$D$3))+$E$3),Worksheet!$N$3))</f>
        <v/>
      </c>
      <c r="N389" t="str">
        <f>IF(G389="","",ROUND(G389-((((G389-$D$3)*($E$4-$E$3))/($D$4-$D$3))+$E$3),Worksheet!$N$3))</f>
        <v/>
      </c>
      <c r="O389" t="str">
        <f>IF(H389="","",ROUND(H389-((((H389-$D$3)*($E$4-$E$3))/($D$4-$D$3))+$E$3),Worksheet!$N$3))</f>
        <v/>
      </c>
    </row>
    <row r="390" spans="3:15" x14ac:dyDescent="0.25">
      <c r="C390" t="str">
        <f>IF(Worksheet!C390&lt;&gt;"",Worksheet!C390,"")</f>
        <v/>
      </c>
      <c r="D390" t="str">
        <f>IF(Worksheet!D390&lt;&gt;"",Worksheet!D390,"")</f>
        <v/>
      </c>
      <c r="E390" t="str">
        <f>IF(Worksheet!E390&lt;&gt;"",Worksheet!E390,"")</f>
        <v/>
      </c>
      <c r="F390" t="str">
        <f>IF(Worksheet!F390&lt;&gt;"",Worksheet!F390,"")</f>
        <v/>
      </c>
      <c r="G390" t="str">
        <f>IF(Worksheet!G390&lt;&gt;"",Worksheet!G390,"")</f>
        <v/>
      </c>
      <c r="H390" t="str">
        <f>IF(Worksheet!H390&lt;&gt;"",Worksheet!H390,"")</f>
        <v/>
      </c>
      <c r="J390" t="str">
        <f>IF(C390="","",ROUND(C390-((((C390-$D$3)*($E$4-$E$3))/($D$4-$D$3))+$E$3),Worksheet!$N$3))</f>
        <v/>
      </c>
      <c r="K390" t="str">
        <f>IF(D390="","",ROUND(D390-((((D390-$D$3)*($E$4-$E$3))/($D$4-$D$3))+$E$3),Worksheet!$N$3))</f>
        <v/>
      </c>
      <c r="L390" t="str">
        <f>IF(E390="","",ROUND(E390-((((E390-$D$3)*($E$4-$E$3))/($D$4-$D$3))+$E$3),Worksheet!$N$3))</f>
        <v/>
      </c>
      <c r="M390" t="str">
        <f>IF(F390="","",ROUND(F390-((((F390-$D$3)*($E$4-$E$3))/($D$4-$D$3))+$E$3),Worksheet!$N$3))</f>
        <v/>
      </c>
      <c r="N390" t="str">
        <f>IF(G390="","",ROUND(G390-((((G390-$D$3)*($E$4-$E$3))/($D$4-$D$3))+$E$3),Worksheet!$N$3))</f>
        <v/>
      </c>
      <c r="O390" t="str">
        <f>IF(H390="","",ROUND(H390-((((H390-$D$3)*($E$4-$E$3))/($D$4-$D$3))+$E$3),Worksheet!$N$3))</f>
        <v/>
      </c>
    </row>
    <row r="391" spans="3:15" x14ac:dyDescent="0.25">
      <c r="C391" t="str">
        <f>IF(Worksheet!C391&lt;&gt;"",Worksheet!C391,"")</f>
        <v/>
      </c>
      <c r="D391" t="str">
        <f>IF(Worksheet!D391&lt;&gt;"",Worksheet!D391,"")</f>
        <v/>
      </c>
      <c r="E391" t="str">
        <f>IF(Worksheet!E391&lt;&gt;"",Worksheet!E391,"")</f>
        <v/>
      </c>
      <c r="F391" t="str">
        <f>IF(Worksheet!F391&lt;&gt;"",Worksheet!F391,"")</f>
        <v/>
      </c>
      <c r="G391" t="str">
        <f>IF(Worksheet!G391&lt;&gt;"",Worksheet!G391,"")</f>
        <v/>
      </c>
      <c r="H391" t="str">
        <f>IF(Worksheet!H391&lt;&gt;"",Worksheet!H391,"")</f>
        <v/>
      </c>
      <c r="J391" t="str">
        <f>IF(C391="","",ROUND(C391-((((C391-$D$3)*($E$4-$E$3))/($D$4-$D$3))+$E$3),Worksheet!$N$3))</f>
        <v/>
      </c>
      <c r="K391" t="str">
        <f>IF(D391="","",ROUND(D391-((((D391-$D$3)*($E$4-$E$3))/($D$4-$D$3))+$E$3),Worksheet!$N$3))</f>
        <v/>
      </c>
      <c r="L391" t="str">
        <f>IF(E391="","",ROUND(E391-((((E391-$D$3)*($E$4-$E$3))/($D$4-$D$3))+$E$3),Worksheet!$N$3))</f>
        <v/>
      </c>
      <c r="M391" t="str">
        <f>IF(F391="","",ROUND(F391-((((F391-$D$3)*($E$4-$E$3))/($D$4-$D$3))+$E$3),Worksheet!$N$3))</f>
        <v/>
      </c>
      <c r="N391" t="str">
        <f>IF(G391="","",ROUND(G391-((((G391-$D$3)*($E$4-$E$3))/($D$4-$D$3))+$E$3),Worksheet!$N$3))</f>
        <v/>
      </c>
      <c r="O391" t="str">
        <f>IF(H391="","",ROUND(H391-((((H391-$D$3)*($E$4-$E$3))/($D$4-$D$3))+$E$3),Worksheet!$N$3))</f>
        <v/>
      </c>
    </row>
    <row r="392" spans="3:15" x14ac:dyDescent="0.25">
      <c r="C392" t="str">
        <f>IF(Worksheet!C392&lt;&gt;"",Worksheet!C392,"")</f>
        <v/>
      </c>
      <c r="D392" t="str">
        <f>IF(Worksheet!D392&lt;&gt;"",Worksheet!D392,"")</f>
        <v/>
      </c>
      <c r="E392" t="str">
        <f>IF(Worksheet!E392&lt;&gt;"",Worksheet!E392,"")</f>
        <v/>
      </c>
      <c r="F392" t="str">
        <f>IF(Worksheet!F392&lt;&gt;"",Worksheet!F392,"")</f>
        <v/>
      </c>
      <c r="G392" t="str">
        <f>IF(Worksheet!G392&lt;&gt;"",Worksheet!G392,"")</f>
        <v/>
      </c>
      <c r="H392" t="str">
        <f>IF(Worksheet!H392&lt;&gt;"",Worksheet!H392,"")</f>
        <v/>
      </c>
      <c r="J392" t="str">
        <f>IF(C392="","",ROUND(C392-((((C392-$D$3)*($E$4-$E$3))/($D$4-$D$3))+$E$3),Worksheet!$N$3))</f>
        <v/>
      </c>
      <c r="K392" t="str">
        <f>IF(D392="","",ROUND(D392-((((D392-$D$3)*($E$4-$E$3))/($D$4-$D$3))+$E$3),Worksheet!$N$3))</f>
        <v/>
      </c>
      <c r="L392" t="str">
        <f>IF(E392="","",ROUND(E392-((((E392-$D$3)*($E$4-$E$3))/($D$4-$D$3))+$E$3),Worksheet!$N$3))</f>
        <v/>
      </c>
      <c r="M392" t="str">
        <f>IF(F392="","",ROUND(F392-((((F392-$D$3)*($E$4-$E$3))/($D$4-$D$3))+$E$3),Worksheet!$N$3))</f>
        <v/>
      </c>
      <c r="N392" t="str">
        <f>IF(G392="","",ROUND(G392-((((G392-$D$3)*($E$4-$E$3))/($D$4-$D$3))+$E$3),Worksheet!$N$3))</f>
        <v/>
      </c>
      <c r="O392" t="str">
        <f>IF(H392="","",ROUND(H392-((((H392-$D$3)*($E$4-$E$3))/($D$4-$D$3))+$E$3),Worksheet!$N$3))</f>
        <v/>
      </c>
    </row>
    <row r="393" spans="3:15" x14ac:dyDescent="0.25">
      <c r="C393" t="str">
        <f>IF(Worksheet!C393&lt;&gt;"",Worksheet!C393,"")</f>
        <v/>
      </c>
      <c r="D393" t="str">
        <f>IF(Worksheet!D393&lt;&gt;"",Worksheet!D393,"")</f>
        <v/>
      </c>
      <c r="E393" t="str">
        <f>IF(Worksheet!E393&lt;&gt;"",Worksheet!E393,"")</f>
        <v/>
      </c>
      <c r="F393" t="str">
        <f>IF(Worksheet!F393&lt;&gt;"",Worksheet!F393,"")</f>
        <v/>
      </c>
      <c r="G393" t="str">
        <f>IF(Worksheet!G393&lt;&gt;"",Worksheet!G393,"")</f>
        <v/>
      </c>
      <c r="H393" t="str">
        <f>IF(Worksheet!H393&lt;&gt;"",Worksheet!H393,"")</f>
        <v/>
      </c>
      <c r="J393" t="str">
        <f>IF(C393="","",ROUND(C393-((((C393-$D$3)*($E$4-$E$3))/($D$4-$D$3))+$E$3),Worksheet!$N$3))</f>
        <v/>
      </c>
      <c r="K393" t="str">
        <f>IF(D393="","",ROUND(D393-((((D393-$D$3)*($E$4-$E$3))/($D$4-$D$3))+$E$3),Worksheet!$N$3))</f>
        <v/>
      </c>
      <c r="L393" t="str">
        <f>IF(E393="","",ROUND(E393-((((E393-$D$3)*($E$4-$E$3))/($D$4-$D$3))+$E$3),Worksheet!$N$3))</f>
        <v/>
      </c>
      <c r="M393" t="str">
        <f>IF(F393="","",ROUND(F393-((((F393-$D$3)*($E$4-$E$3))/($D$4-$D$3))+$E$3),Worksheet!$N$3))</f>
        <v/>
      </c>
      <c r="N393" t="str">
        <f>IF(G393="","",ROUND(G393-((((G393-$D$3)*($E$4-$E$3))/($D$4-$D$3))+$E$3),Worksheet!$N$3))</f>
        <v/>
      </c>
      <c r="O393" t="str">
        <f>IF(H393="","",ROUND(H393-((((H393-$D$3)*($E$4-$E$3))/($D$4-$D$3))+$E$3),Worksheet!$N$3))</f>
        <v/>
      </c>
    </row>
    <row r="394" spans="3:15" x14ac:dyDescent="0.25">
      <c r="C394" t="str">
        <f>IF(Worksheet!C394&lt;&gt;"",Worksheet!C394,"")</f>
        <v/>
      </c>
      <c r="D394" t="str">
        <f>IF(Worksheet!D394&lt;&gt;"",Worksheet!D394,"")</f>
        <v/>
      </c>
      <c r="E394" t="str">
        <f>IF(Worksheet!E394&lt;&gt;"",Worksheet!E394,"")</f>
        <v/>
      </c>
      <c r="F394" t="str">
        <f>IF(Worksheet!F394&lt;&gt;"",Worksheet!F394,"")</f>
        <v/>
      </c>
      <c r="G394" t="str">
        <f>IF(Worksheet!G394&lt;&gt;"",Worksheet!G394,"")</f>
        <v/>
      </c>
      <c r="H394" t="str">
        <f>IF(Worksheet!H394&lt;&gt;"",Worksheet!H394,"")</f>
        <v/>
      </c>
      <c r="J394" t="str">
        <f>IF(C394="","",ROUND(C394-((((C394-$D$3)*($E$4-$E$3))/($D$4-$D$3))+$E$3),Worksheet!$N$3))</f>
        <v/>
      </c>
      <c r="K394" t="str">
        <f>IF(D394="","",ROUND(D394-((((D394-$D$3)*($E$4-$E$3))/($D$4-$D$3))+$E$3),Worksheet!$N$3))</f>
        <v/>
      </c>
      <c r="L394" t="str">
        <f>IF(E394="","",ROUND(E394-((((E394-$D$3)*($E$4-$E$3))/($D$4-$D$3))+$E$3),Worksheet!$N$3))</f>
        <v/>
      </c>
      <c r="M394" t="str">
        <f>IF(F394="","",ROUND(F394-((((F394-$D$3)*($E$4-$E$3))/($D$4-$D$3))+$E$3),Worksheet!$N$3))</f>
        <v/>
      </c>
      <c r="N394" t="str">
        <f>IF(G394="","",ROUND(G394-((((G394-$D$3)*($E$4-$E$3))/($D$4-$D$3))+$E$3),Worksheet!$N$3))</f>
        <v/>
      </c>
      <c r="O394" t="str">
        <f>IF(H394="","",ROUND(H394-((((H394-$D$3)*($E$4-$E$3))/($D$4-$D$3))+$E$3),Worksheet!$N$3))</f>
        <v/>
      </c>
    </row>
    <row r="395" spans="3:15" x14ac:dyDescent="0.25">
      <c r="C395" t="str">
        <f>IF(Worksheet!C395&lt;&gt;"",Worksheet!C395,"")</f>
        <v/>
      </c>
      <c r="D395" t="str">
        <f>IF(Worksheet!D395&lt;&gt;"",Worksheet!D395,"")</f>
        <v/>
      </c>
      <c r="E395" t="str">
        <f>IF(Worksheet!E395&lt;&gt;"",Worksheet!E395,"")</f>
        <v/>
      </c>
      <c r="F395" t="str">
        <f>IF(Worksheet!F395&lt;&gt;"",Worksheet!F395,"")</f>
        <v/>
      </c>
      <c r="G395" t="str">
        <f>IF(Worksheet!G395&lt;&gt;"",Worksheet!G395,"")</f>
        <v/>
      </c>
      <c r="H395" t="str">
        <f>IF(Worksheet!H395&lt;&gt;"",Worksheet!H395,"")</f>
        <v/>
      </c>
      <c r="J395" t="str">
        <f>IF(C395="","",ROUND(C395-((((C395-$D$3)*($E$4-$E$3))/($D$4-$D$3))+$E$3),Worksheet!$N$3))</f>
        <v/>
      </c>
      <c r="K395" t="str">
        <f>IF(D395="","",ROUND(D395-((((D395-$D$3)*($E$4-$E$3))/($D$4-$D$3))+$E$3),Worksheet!$N$3))</f>
        <v/>
      </c>
      <c r="L395" t="str">
        <f>IF(E395="","",ROUND(E395-((((E395-$D$3)*($E$4-$E$3))/($D$4-$D$3))+$E$3),Worksheet!$N$3))</f>
        <v/>
      </c>
      <c r="M395" t="str">
        <f>IF(F395="","",ROUND(F395-((((F395-$D$3)*($E$4-$E$3))/($D$4-$D$3))+$E$3),Worksheet!$N$3))</f>
        <v/>
      </c>
      <c r="N395" t="str">
        <f>IF(G395="","",ROUND(G395-((((G395-$D$3)*($E$4-$E$3))/($D$4-$D$3))+$E$3),Worksheet!$N$3))</f>
        <v/>
      </c>
      <c r="O395" t="str">
        <f>IF(H395="","",ROUND(H395-((((H395-$D$3)*($E$4-$E$3))/($D$4-$D$3))+$E$3),Worksheet!$N$3))</f>
        <v/>
      </c>
    </row>
    <row r="396" spans="3:15" x14ac:dyDescent="0.25">
      <c r="C396" t="str">
        <f>IF(Worksheet!C396&lt;&gt;"",Worksheet!C396,"")</f>
        <v/>
      </c>
      <c r="D396" t="str">
        <f>IF(Worksheet!D396&lt;&gt;"",Worksheet!D396,"")</f>
        <v/>
      </c>
      <c r="E396" t="str">
        <f>IF(Worksheet!E396&lt;&gt;"",Worksheet!E396,"")</f>
        <v/>
      </c>
      <c r="F396" t="str">
        <f>IF(Worksheet!F396&lt;&gt;"",Worksheet!F396,"")</f>
        <v/>
      </c>
      <c r="G396" t="str">
        <f>IF(Worksheet!G396&lt;&gt;"",Worksheet!G396,"")</f>
        <v/>
      </c>
      <c r="H396" t="str">
        <f>IF(Worksheet!H396&lt;&gt;"",Worksheet!H396,"")</f>
        <v/>
      </c>
      <c r="J396" t="str">
        <f>IF(C396="","",ROUND(C396-((((C396-$D$3)*($E$4-$E$3))/($D$4-$D$3))+$E$3),Worksheet!$N$3))</f>
        <v/>
      </c>
      <c r="K396" t="str">
        <f>IF(D396="","",ROUND(D396-((((D396-$D$3)*($E$4-$E$3))/($D$4-$D$3))+$E$3),Worksheet!$N$3))</f>
        <v/>
      </c>
      <c r="L396" t="str">
        <f>IF(E396="","",ROUND(E396-((((E396-$D$3)*($E$4-$E$3))/($D$4-$D$3))+$E$3),Worksheet!$N$3))</f>
        <v/>
      </c>
      <c r="M396" t="str">
        <f>IF(F396="","",ROUND(F396-((((F396-$D$3)*($E$4-$E$3))/($D$4-$D$3))+$E$3),Worksheet!$N$3))</f>
        <v/>
      </c>
      <c r="N396" t="str">
        <f>IF(G396="","",ROUND(G396-((((G396-$D$3)*($E$4-$E$3))/($D$4-$D$3))+$E$3),Worksheet!$N$3))</f>
        <v/>
      </c>
      <c r="O396" t="str">
        <f>IF(H396="","",ROUND(H396-((((H396-$D$3)*($E$4-$E$3))/($D$4-$D$3))+$E$3),Worksheet!$N$3))</f>
        <v/>
      </c>
    </row>
    <row r="397" spans="3:15" x14ac:dyDescent="0.25">
      <c r="C397" t="str">
        <f>IF(Worksheet!C397&lt;&gt;"",Worksheet!C397,"")</f>
        <v/>
      </c>
      <c r="D397" t="str">
        <f>IF(Worksheet!D397&lt;&gt;"",Worksheet!D397,"")</f>
        <v/>
      </c>
      <c r="E397" t="str">
        <f>IF(Worksheet!E397&lt;&gt;"",Worksheet!E397,"")</f>
        <v/>
      </c>
      <c r="F397" t="str">
        <f>IF(Worksheet!F397&lt;&gt;"",Worksheet!F397,"")</f>
        <v/>
      </c>
      <c r="G397" t="str">
        <f>IF(Worksheet!G397&lt;&gt;"",Worksheet!G397,"")</f>
        <v/>
      </c>
      <c r="H397" t="str">
        <f>IF(Worksheet!H397&lt;&gt;"",Worksheet!H397,"")</f>
        <v/>
      </c>
      <c r="J397" t="str">
        <f>IF(C397="","",ROUND(C397-((((C397-$D$3)*($E$4-$E$3))/($D$4-$D$3))+$E$3),Worksheet!$N$3))</f>
        <v/>
      </c>
      <c r="K397" t="str">
        <f>IF(D397="","",ROUND(D397-((((D397-$D$3)*($E$4-$E$3))/($D$4-$D$3))+$E$3),Worksheet!$N$3))</f>
        <v/>
      </c>
      <c r="L397" t="str">
        <f>IF(E397="","",ROUND(E397-((((E397-$D$3)*($E$4-$E$3))/($D$4-$D$3))+$E$3),Worksheet!$N$3))</f>
        <v/>
      </c>
      <c r="M397" t="str">
        <f>IF(F397="","",ROUND(F397-((((F397-$D$3)*($E$4-$E$3))/($D$4-$D$3))+$E$3),Worksheet!$N$3))</f>
        <v/>
      </c>
      <c r="N397" t="str">
        <f>IF(G397="","",ROUND(G397-((((G397-$D$3)*($E$4-$E$3))/($D$4-$D$3))+$E$3),Worksheet!$N$3))</f>
        <v/>
      </c>
      <c r="O397" t="str">
        <f>IF(H397="","",ROUND(H397-((((H397-$D$3)*($E$4-$E$3))/($D$4-$D$3))+$E$3),Worksheet!$N$3))</f>
        <v/>
      </c>
    </row>
    <row r="398" spans="3:15" x14ac:dyDescent="0.25">
      <c r="C398" t="str">
        <f>IF(Worksheet!C398&lt;&gt;"",Worksheet!C398,"")</f>
        <v/>
      </c>
      <c r="D398" t="str">
        <f>IF(Worksheet!D398&lt;&gt;"",Worksheet!D398,"")</f>
        <v/>
      </c>
      <c r="E398" t="str">
        <f>IF(Worksheet!E398&lt;&gt;"",Worksheet!E398,"")</f>
        <v/>
      </c>
      <c r="F398" t="str">
        <f>IF(Worksheet!F398&lt;&gt;"",Worksheet!F398,"")</f>
        <v/>
      </c>
      <c r="G398" t="str">
        <f>IF(Worksheet!G398&lt;&gt;"",Worksheet!G398,"")</f>
        <v/>
      </c>
      <c r="H398" t="str">
        <f>IF(Worksheet!H398&lt;&gt;"",Worksheet!H398,"")</f>
        <v/>
      </c>
      <c r="J398" t="str">
        <f>IF(C398="","",ROUND(C398-((((C398-$D$3)*($E$4-$E$3))/($D$4-$D$3))+$E$3),Worksheet!$N$3))</f>
        <v/>
      </c>
      <c r="K398" t="str">
        <f>IF(D398="","",ROUND(D398-((((D398-$D$3)*($E$4-$E$3))/($D$4-$D$3))+$E$3),Worksheet!$N$3))</f>
        <v/>
      </c>
      <c r="L398" t="str">
        <f>IF(E398="","",ROUND(E398-((((E398-$D$3)*($E$4-$E$3))/($D$4-$D$3))+$E$3),Worksheet!$N$3))</f>
        <v/>
      </c>
      <c r="M398" t="str">
        <f>IF(F398="","",ROUND(F398-((((F398-$D$3)*($E$4-$E$3))/($D$4-$D$3))+$E$3),Worksheet!$N$3))</f>
        <v/>
      </c>
      <c r="N398" t="str">
        <f>IF(G398="","",ROUND(G398-((((G398-$D$3)*($E$4-$E$3))/($D$4-$D$3))+$E$3),Worksheet!$N$3))</f>
        <v/>
      </c>
      <c r="O398" t="str">
        <f>IF(H398="","",ROUND(H398-((((H398-$D$3)*($E$4-$E$3))/($D$4-$D$3))+$E$3),Worksheet!$N$3))</f>
        <v/>
      </c>
    </row>
    <row r="399" spans="3:15" x14ac:dyDescent="0.25">
      <c r="C399" t="str">
        <f>IF(Worksheet!C399&lt;&gt;"",Worksheet!C399,"")</f>
        <v/>
      </c>
      <c r="D399" t="str">
        <f>IF(Worksheet!D399&lt;&gt;"",Worksheet!D399,"")</f>
        <v/>
      </c>
      <c r="E399" t="str">
        <f>IF(Worksheet!E399&lt;&gt;"",Worksheet!E399,"")</f>
        <v/>
      </c>
      <c r="F399" t="str">
        <f>IF(Worksheet!F399&lt;&gt;"",Worksheet!F399,"")</f>
        <v/>
      </c>
      <c r="G399" t="str">
        <f>IF(Worksheet!G399&lt;&gt;"",Worksheet!G399,"")</f>
        <v/>
      </c>
      <c r="H399" t="str">
        <f>IF(Worksheet!H399&lt;&gt;"",Worksheet!H399,"")</f>
        <v/>
      </c>
      <c r="J399" t="str">
        <f>IF(C399="","",ROUND(C399-((((C399-$D$3)*($E$4-$E$3))/($D$4-$D$3))+$E$3),Worksheet!$N$3))</f>
        <v/>
      </c>
      <c r="K399" t="str">
        <f>IF(D399="","",ROUND(D399-((((D399-$D$3)*($E$4-$E$3))/($D$4-$D$3))+$E$3),Worksheet!$N$3))</f>
        <v/>
      </c>
      <c r="L399" t="str">
        <f>IF(E399="","",ROUND(E399-((((E399-$D$3)*($E$4-$E$3))/($D$4-$D$3))+$E$3),Worksheet!$N$3))</f>
        <v/>
      </c>
      <c r="M399" t="str">
        <f>IF(F399="","",ROUND(F399-((((F399-$D$3)*($E$4-$E$3))/($D$4-$D$3))+$E$3),Worksheet!$N$3))</f>
        <v/>
      </c>
      <c r="N399" t="str">
        <f>IF(G399="","",ROUND(G399-((((G399-$D$3)*($E$4-$E$3))/($D$4-$D$3))+$E$3),Worksheet!$N$3))</f>
        <v/>
      </c>
      <c r="O399" t="str">
        <f>IF(H399="","",ROUND(H399-((((H399-$D$3)*($E$4-$E$3))/($D$4-$D$3))+$E$3),Worksheet!$N$3))</f>
        <v/>
      </c>
    </row>
    <row r="400" spans="3:15" x14ac:dyDescent="0.25">
      <c r="C400" t="str">
        <f>IF(Worksheet!C400&lt;&gt;"",Worksheet!C400,"")</f>
        <v/>
      </c>
      <c r="D400" t="str">
        <f>IF(Worksheet!D400&lt;&gt;"",Worksheet!D400,"")</f>
        <v/>
      </c>
      <c r="E400" t="str">
        <f>IF(Worksheet!E400&lt;&gt;"",Worksheet!E400,"")</f>
        <v/>
      </c>
      <c r="F400" t="str">
        <f>IF(Worksheet!F400&lt;&gt;"",Worksheet!F400,"")</f>
        <v/>
      </c>
      <c r="G400" t="str">
        <f>IF(Worksheet!G400&lt;&gt;"",Worksheet!G400,"")</f>
        <v/>
      </c>
      <c r="H400" t="str">
        <f>IF(Worksheet!H400&lt;&gt;"",Worksheet!H400,"")</f>
        <v/>
      </c>
      <c r="J400" t="str">
        <f>IF(C400="","",ROUND(C400-((((C400-$D$3)*($E$4-$E$3))/($D$4-$D$3))+$E$3),Worksheet!$N$3))</f>
        <v/>
      </c>
      <c r="K400" t="str">
        <f>IF(D400="","",ROUND(D400-((((D400-$D$3)*($E$4-$E$3))/($D$4-$D$3))+$E$3),Worksheet!$N$3))</f>
        <v/>
      </c>
      <c r="L400" t="str">
        <f>IF(E400="","",ROUND(E400-((((E400-$D$3)*($E$4-$E$3))/($D$4-$D$3))+$E$3),Worksheet!$N$3))</f>
        <v/>
      </c>
      <c r="M400" t="str">
        <f>IF(F400="","",ROUND(F400-((((F400-$D$3)*($E$4-$E$3))/($D$4-$D$3))+$E$3),Worksheet!$N$3))</f>
        <v/>
      </c>
      <c r="N400" t="str">
        <f>IF(G400="","",ROUND(G400-((((G400-$D$3)*($E$4-$E$3))/($D$4-$D$3))+$E$3),Worksheet!$N$3))</f>
        <v/>
      </c>
      <c r="O400" t="str">
        <f>IF(H400="","",ROUND(H400-((((H400-$D$3)*($E$4-$E$3))/($D$4-$D$3))+$E$3),Worksheet!$N$3))</f>
        <v/>
      </c>
    </row>
    <row r="401" spans="3:15" x14ac:dyDescent="0.25">
      <c r="C401" t="str">
        <f>IF(Worksheet!C401&lt;&gt;"",Worksheet!C401,"")</f>
        <v/>
      </c>
      <c r="D401" t="str">
        <f>IF(Worksheet!D401&lt;&gt;"",Worksheet!D401,"")</f>
        <v/>
      </c>
      <c r="E401" t="str">
        <f>IF(Worksheet!E401&lt;&gt;"",Worksheet!E401,"")</f>
        <v/>
      </c>
      <c r="F401" t="str">
        <f>IF(Worksheet!F401&lt;&gt;"",Worksheet!F401,"")</f>
        <v/>
      </c>
      <c r="G401" t="str">
        <f>IF(Worksheet!G401&lt;&gt;"",Worksheet!G401,"")</f>
        <v/>
      </c>
      <c r="H401" t="str">
        <f>IF(Worksheet!H401&lt;&gt;"",Worksheet!H401,"")</f>
        <v/>
      </c>
      <c r="J401" t="str">
        <f>IF(C401="","",ROUND(C401-((((C401-$D$3)*($E$4-$E$3))/($D$4-$D$3))+$E$3),Worksheet!$N$3))</f>
        <v/>
      </c>
      <c r="K401" t="str">
        <f>IF(D401="","",ROUND(D401-((((D401-$D$3)*($E$4-$E$3))/($D$4-$D$3))+$E$3),Worksheet!$N$3))</f>
        <v/>
      </c>
      <c r="L401" t="str">
        <f>IF(E401="","",ROUND(E401-((((E401-$D$3)*($E$4-$E$3))/($D$4-$D$3))+$E$3),Worksheet!$N$3))</f>
        <v/>
      </c>
      <c r="M401" t="str">
        <f>IF(F401="","",ROUND(F401-((((F401-$D$3)*($E$4-$E$3))/($D$4-$D$3))+$E$3),Worksheet!$N$3))</f>
        <v/>
      </c>
      <c r="N401" t="str">
        <f>IF(G401="","",ROUND(G401-((((G401-$D$3)*($E$4-$E$3))/($D$4-$D$3))+$E$3),Worksheet!$N$3))</f>
        <v/>
      </c>
      <c r="O401" t="str">
        <f>IF(H401="","",ROUND(H401-((((H401-$D$3)*($E$4-$E$3))/($D$4-$D$3))+$E$3),Worksheet!$N$3))</f>
        <v/>
      </c>
    </row>
    <row r="402" spans="3:15" x14ac:dyDescent="0.25">
      <c r="C402" t="str">
        <f>IF(Worksheet!C402&lt;&gt;"",Worksheet!C402,"")</f>
        <v/>
      </c>
      <c r="D402" t="str">
        <f>IF(Worksheet!D402&lt;&gt;"",Worksheet!D402,"")</f>
        <v/>
      </c>
      <c r="E402" t="str">
        <f>IF(Worksheet!E402&lt;&gt;"",Worksheet!E402,"")</f>
        <v/>
      </c>
      <c r="F402" t="str">
        <f>IF(Worksheet!F402&lt;&gt;"",Worksheet!F402,"")</f>
        <v/>
      </c>
      <c r="G402" t="str">
        <f>IF(Worksheet!G402&lt;&gt;"",Worksheet!G402,"")</f>
        <v/>
      </c>
      <c r="H402" t="str">
        <f>IF(Worksheet!H402&lt;&gt;"",Worksheet!H402,"")</f>
        <v/>
      </c>
      <c r="J402" t="str">
        <f>IF(C402="","",ROUND(C402-((((C402-$D$3)*($E$4-$E$3))/($D$4-$D$3))+$E$3),Worksheet!$N$3))</f>
        <v/>
      </c>
      <c r="K402" t="str">
        <f>IF(D402="","",ROUND(D402-((((D402-$D$3)*($E$4-$E$3))/($D$4-$D$3))+$E$3),Worksheet!$N$3))</f>
        <v/>
      </c>
      <c r="L402" t="str">
        <f>IF(E402="","",ROUND(E402-((((E402-$D$3)*($E$4-$E$3))/($D$4-$D$3))+$E$3),Worksheet!$N$3))</f>
        <v/>
      </c>
      <c r="M402" t="str">
        <f>IF(F402="","",ROUND(F402-((((F402-$D$3)*($E$4-$E$3))/($D$4-$D$3))+$E$3),Worksheet!$N$3))</f>
        <v/>
      </c>
      <c r="N402" t="str">
        <f>IF(G402="","",ROUND(G402-((((G402-$D$3)*($E$4-$E$3))/($D$4-$D$3))+$E$3),Worksheet!$N$3))</f>
        <v/>
      </c>
      <c r="O402" t="str">
        <f>IF(H402="","",ROUND(H402-((((H402-$D$3)*($E$4-$E$3))/($D$4-$D$3))+$E$3),Worksheet!$N$3))</f>
        <v/>
      </c>
    </row>
    <row r="403" spans="3:15" x14ac:dyDescent="0.25">
      <c r="C403" t="str">
        <f>IF(Worksheet!C403&lt;&gt;"",Worksheet!C403,"")</f>
        <v/>
      </c>
      <c r="D403" t="str">
        <f>IF(Worksheet!D403&lt;&gt;"",Worksheet!D403,"")</f>
        <v/>
      </c>
      <c r="E403" t="str">
        <f>IF(Worksheet!E403&lt;&gt;"",Worksheet!E403,"")</f>
        <v/>
      </c>
      <c r="F403" t="str">
        <f>IF(Worksheet!F403&lt;&gt;"",Worksheet!F403,"")</f>
        <v/>
      </c>
      <c r="G403" t="str">
        <f>IF(Worksheet!G403&lt;&gt;"",Worksheet!G403,"")</f>
        <v/>
      </c>
      <c r="H403" t="str">
        <f>IF(Worksheet!H403&lt;&gt;"",Worksheet!H403,"")</f>
        <v/>
      </c>
      <c r="J403" t="str">
        <f>IF(C403="","",ROUND(C403-((((C403-$D$3)*($E$4-$E$3))/($D$4-$D$3))+$E$3),Worksheet!$N$3))</f>
        <v/>
      </c>
      <c r="K403" t="str">
        <f>IF(D403="","",ROUND(D403-((((D403-$D$3)*($E$4-$E$3))/($D$4-$D$3))+$E$3),Worksheet!$N$3))</f>
        <v/>
      </c>
      <c r="L403" t="str">
        <f>IF(E403="","",ROUND(E403-((((E403-$D$3)*($E$4-$E$3))/($D$4-$D$3))+$E$3),Worksheet!$N$3))</f>
        <v/>
      </c>
      <c r="M403" t="str">
        <f>IF(F403="","",ROUND(F403-((((F403-$D$3)*($E$4-$E$3))/($D$4-$D$3))+$E$3),Worksheet!$N$3))</f>
        <v/>
      </c>
      <c r="N403" t="str">
        <f>IF(G403="","",ROUND(G403-((((G403-$D$3)*($E$4-$E$3))/($D$4-$D$3))+$E$3),Worksheet!$N$3))</f>
        <v/>
      </c>
      <c r="O403" t="str">
        <f>IF(H403="","",ROUND(H403-((((H403-$D$3)*($E$4-$E$3))/($D$4-$D$3))+$E$3),Worksheet!$N$3))</f>
        <v/>
      </c>
    </row>
    <row r="404" spans="3:15" x14ac:dyDescent="0.25">
      <c r="C404" t="str">
        <f>IF(Worksheet!C404&lt;&gt;"",Worksheet!C404,"")</f>
        <v/>
      </c>
      <c r="D404" t="str">
        <f>IF(Worksheet!D404&lt;&gt;"",Worksheet!D404,"")</f>
        <v/>
      </c>
      <c r="E404" t="str">
        <f>IF(Worksheet!E404&lt;&gt;"",Worksheet!E404,"")</f>
        <v/>
      </c>
      <c r="F404" t="str">
        <f>IF(Worksheet!F404&lt;&gt;"",Worksheet!F404,"")</f>
        <v/>
      </c>
      <c r="G404" t="str">
        <f>IF(Worksheet!G404&lt;&gt;"",Worksheet!G404,"")</f>
        <v/>
      </c>
      <c r="H404" t="str">
        <f>IF(Worksheet!H404&lt;&gt;"",Worksheet!H404,"")</f>
        <v/>
      </c>
      <c r="J404" t="str">
        <f>IF(C404="","",ROUND(C404-((((C404-$D$3)*($E$4-$E$3))/($D$4-$D$3))+$E$3),Worksheet!$N$3))</f>
        <v/>
      </c>
      <c r="K404" t="str">
        <f>IF(D404="","",ROUND(D404-((((D404-$D$3)*($E$4-$E$3))/($D$4-$D$3))+$E$3),Worksheet!$N$3))</f>
        <v/>
      </c>
      <c r="L404" t="str">
        <f>IF(E404="","",ROUND(E404-((((E404-$D$3)*($E$4-$E$3))/($D$4-$D$3))+$E$3),Worksheet!$N$3))</f>
        <v/>
      </c>
      <c r="M404" t="str">
        <f>IF(F404="","",ROUND(F404-((((F404-$D$3)*($E$4-$E$3))/($D$4-$D$3))+$E$3),Worksheet!$N$3))</f>
        <v/>
      </c>
      <c r="N404" t="str">
        <f>IF(G404="","",ROUND(G404-((((G404-$D$3)*($E$4-$E$3))/($D$4-$D$3))+$E$3),Worksheet!$N$3))</f>
        <v/>
      </c>
      <c r="O404" t="str">
        <f>IF(H404="","",ROUND(H404-((((H404-$D$3)*($E$4-$E$3))/($D$4-$D$3))+$E$3),Worksheet!$N$3))</f>
        <v/>
      </c>
    </row>
    <row r="405" spans="3:15" x14ac:dyDescent="0.25">
      <c r="C405" t="str">
        <f>IF(Worksheet!C405&lt;&gt;"",Worksheet!C405,"")</f>
        <v/>
      </c>
      <c r="D405" t="str">
        <f>IF(Worksheet!D405&lt;&gt;"",Worksheet!D405,"")</f>
        <v/>
      </c>
      <c r="E405" t="str">
        <f>IF(Worksheet!E405&lt;&gt;"",Worksheet!E405,"")</f>
        <v/>
      </c>
      <c r="F405" t="str">
        <f>IF(Worksheet!F405&lt;&gt;"",Worksheet!F405,"")</f>
        <v/>
      </c>
      <c r="G405" t="str">
        <f>IF(Worksheet!G405&lt;&gt;"",Worksheet!G405,"")</f>
        <v/>
      </c>
      <c r="H405" t="str">
        <f>IF(Worksheet!H405&lt;&gt;"",Worksheet!H405,"")</f>
        <v/>
      </c>
      <c r="J405" t="str">
        <f>IF(C405="","",ROUND(C405-((((C405-$D$3)*($E$4-$E$3))/($D$4-$D$3))+$E$3),Worksheet!$N$3))</f>
        <v/>
      </c>
      <c r="K405" t="str">
        <f>IF(D405="","",ROUND(D405-((((D405-$D$3)*($E$4-$E$3))/($D$4-$D$3))+$E$3),Worksheet!$N$3))</f>
        <v/>
      </c>
      <c r="L405" t="str">
        <f>IF(E405="","",ROUND(E405-((((E405-$D$3)*($E$4-$E$3))/($D$4-$D$3))+$E$3),Worksheet!$N$3))</f>
        <v/>
      </c>
      <c r="M405" t="str">
        <f>IF(F405="","",ROUND(F405-((((F405-$D$3)*($E$4-$E$3))/($D$4-$D$3))+$E$3),Worksheet!$N$3))</f>
        <v/>
      </c>
      <c r="N405" t="str">
        <f>IF(G405="","",ROUND(G405-((((G405-$D$3)*($E$4-$E$3))/($D$4-$D$3))+$E$3),Worksheet!$N$3))</f>
        <v/>
      </c>
      <c r="O405" t="str">
        <f>IF(H405="","",ROUND(H405-((((H405-$D$3)*($E$4-$E$3))/($D$4-$D$3))+$E$3),Worksheet!$N$3))</f>
        <v/>
      </c>
    </row>
    <row r="406" spans="3:15" x14ac:dyDescent="0.25">
      <c r="C406" t="str">
        <f>IF(Worksheet!C406&lt;&gt;"",Worksheet!C406,"")</f>
        <v/>
      </c>
      <c r="D406" t="str">
        <f>IF(Worksheet!D406&lt;&gt;"",Worksheet!D406,"")</f>
        <v/>
      </c>
      <c r="E406" t="str">
        <f>IF(Worksheet!E406&lt;&gt;"",Worksheet!E406,"")</f>
        <v/>
      </c>
      <c r="F406" t="str">
        <f>IF(Worksheet!F406&lt;&gt;"",Worksheet!F406,"")</f>
        <v/>
      </c>
      <c r="G406" t="str">
        <f>IF(Worksheet!G406&lt;&gt;"",Worksheet!G406,"")</f>
        <v/>
      </c>
      <c r="H406" t="str">
        <f>IF(Worksheet!H406&lt;&gt;"",Worksheet!H406,"")</f>
        <v/>
      </c>
      <c r="J406" t="str">
        <f>IF(C406="","",ROUND(C406-((((C406-$D$3)*($E$4-$E$3))/($D$4-$D$3))+$E$3),Worksheet!$N$3))</f>
        <v/>
      </c>
      <c r="K406" t="str">
        <f>IF(D406="","",ROUND(D406-((((D406-$D$3)*($E$4-$E$3))/($D$4-$D$3))+$E$3),Worksheet!$N$3))</f>
        <v/>
      </c>
      <c r="L406" t="str">
        <f>IF(E406="","",ROUND(E406-((((E406-$D$3)*($E$4-$E$3))/($D$4-$D$3))+$E$3),Worksheet!$N$3))</f>
        <v/>
      </c>
      <c r="M406" t="str">
        <f>IF(F406="","",ROUND(F406-((((F406-$D$3)*($E$4-$E$3))/($D$4-$D$3))+$E$3),Worksheet!$N$3))</f>
        <v/>
      </c>
      <c r="N406" t="str">
        <f>IF(G406="","",ROUND(G406-((((G406-$D$3)*($E$4-$E$3))/($D$4-$D$3))+$E$3),Worksheet!$N$3))</f>
        <v/>
      </c>
      <c r="O406" t="str">
        <f>IF(H406="","",ROUND(H406-((((H406-$D$3)*($E$4-$E$3))/($D$4-$D$3))+$E$3),Worksheet!$N$3))</f>
        <v/>
      </c>
    </row>
    <row r="407" spans="3:15" x14ac:dyDescent="0.25">
      <c r="C407" t="str">
        <f>IF(Worksheet!C407&lt;&gt;"",Worksheet!C407,"")</f>
        <v/>
      </c>
      <c r="D407" t="str">
        <f>IF(Worksheet!D407&lt;&gt;"",Worksheet!D407,"")</f>
        <v/>
      </c>
      <c r="E407" t="str">
        <f>IF(Worksheet!E407&lt;&gt;"",Worksheet!E407,"")</f>
        <v/>
      </c>
      <c r="F407" t="str">
        <f>IF(Worksheet!F407&lt;&gt;"",Worksheet!F407,"")</f>
        <v/>
      </c>
      <c r="G407" t="str">
        <f>IF(Worksheet!G407&lt;&gt;"",Worksheet!G407,"")</f>
        <v/>
      </c>
      <c r="H407" t="str">
        <f>IF(Worksheet!H407&lt;&gt;"",Worksheet!H407,"")</f>
        <v/>
      </c>
      <c r="J407" t="str">
        <f>IF(C407="","",ROUND(C407-((((C407-$D$3)*($E$4-$E$3))/($D$4-$D$3))+$E$3),Worksheet!$N$3))</f>
        <v/>
      </c>
      <c r="K407" t="str">
        <f>IF(D407="","",ROUND(D407-((((D407-$D$3)*($E$4-$E$3))/($D$4-$D$3))+$E$3),Worksheet!$N$3))</f>
        <v/>
      </c>
      <c r="L407" t="str">
        <f>IF(E407="","",ROUND(E407-((((E407-$D$3)*($E$4-$E$3))/($D$4-$D$3))+$E$3),Worksheet!$N$3))</f>
        <v/>
      </c>
      <c r="M407" t="str">
        <f>IF(F407="","",ROUND(F407-((((F407-$D$3)*($E$4-$E$3))/($D$4-$D$3))+$E$3),Worksheet!$N$3))</f>
        <v/>
      </c>
      <c r="N407" t="str">
        <f>IF(G407="","",ROUND(G407-((((G407-$D$3)*($E$4-$E$3))/($D$4-$D$3))+$E$3),Worksheet!$N$3))</f>
        <v/>
      </c>
      <c r="O407" t="str">
        <f>IF(H407="","",ROUND(H407-((((H407-$D$3)*($E$4-$E$3))/($D$4-$D$3))+$E$3),Worksheet!$N$3))</f>
        <v/>
      </c>
    </row>
    <row r="408" spans="3:15" x14ac:dyDescent="0.25">
      <c r="C408" t="str">
        <f>IF(Worksheet!C408&lt;&gt;"",Worksheet!C408,"")</f>
        <v/>
      </c>
      <c r="D408" t="str">
        <f>IF(Worksheet!D408&lt;&gt;"",Worksheet!D408,"")</f>
        <v/>
      </c>
      <c r="E408" t="str">
        <f>IF(Worksheet!E408&lt;&gt;"",Worksheet!E408,"")</f>
        <v/>
      </c>
      <c r="F408" t="str">
        <f>IF(Worksheet!F408&lt;&gt;"",Worksheet!F408,"")</f>
        <v/>
      </c>
      <c r="G408" t="str">
        <f>IF(Worksheet!G408&lt;&gt;"",Worksheet!G408,"")</f>
        <v/>
      </c>
      <c r="H408" t="str">
        <f>IF(Worksheet!H408&lt;&gt;"",Worksheet!H408,"")</f>
        <v/>
      </c>
      <c r="J408" t="str">
        <f>IF(C408="","",ROUND(C408-((((C408-$D$3)*($E$4-$E$3))/($D$4-$D$3))+$E$3),Worksheet!$N$3))</f>
        <v/>
      </c>
      <c r="K408" t="str">
        <f>IF(D408="","",ROUND(D408-((((D408-$D$3)*($E$4-$E$3))/($D$4-$D$3))+$E$3),Worksheet!$N$3))</f>
        <v/>
      </c>
      <c r="L408" t="str">
        <f>IF(E408="","",ROUND(E408-((((E408-$D$3)*($E$4-$E$3))/($D$4-$D$3))+$E$3),Worksheet!$N$3))</f>
        <v/>
      </c>
      <c r="M408" t="str">
        <f>IF(F408="","",ROUND(F408-((((F408-$D$3)*($E$4-$E$3))/($D$4-$D$3))+$E$3),Worksheet!$N$3))</f>
        <v/>
      </c>
      <c r="N408" t="str">
        <f>IF(G408="","",ROUND(G408-((((G408-$D$3)*($E$4-$E$3))/($D$4-$D$3))+$E$3),Worksheet!$N$3))</f>
        <v/>
      </c>
      <c r="O408" t="str">
        <f>IF(H408="","",ROUND(H408-((((H408-$D$3)*($E$4-$E$3))/($D$4-$D$3))+$E$3),Worksheet!$N$3))</f>
        <v/>
      </c>
    </row>
    <row r="409" spans="3:15" x14ac:dyDescent="0.25">
      <c r="C409" t="str">
        <f>IF(Worksheet!C409&lt;&gt;"",Worksheet!C409,"")</f>
        <v/>
      </c>
      <c r="D409" t="str">
        <f>IF(Worksheet!D409&lt;&gt;"",Worksheet!D409,"")</f>
        <v/>
      </c>
      <c r="E409" t="str">
        <f>IF(Worksheet!E409&lt;&gt;"",Worksheet!E409,"")</f>
        <v/>
      </c>
      <c r="F409" t="str">
        <f>IF(Worksheet!F409&lt;&gt;"",Worksheet!F409,"")</f>
        <v/>
      </c>
      <c r="G409" t="str">
        <f>IF(Worksheet!G409&lt;&gt;"",Worksheet!G409,"")</f>
        <v/>
      </c>
      <c r="H409" t="str">
        <f>IF(Worksheet!H409&lt;&gt;"",Worksheet!H409,"")</f>
        <v/>
      </c>
      <c r="J409" t="str">
        <f>IF(C409="","",ROUND(C409-((((C409-$D$3)*($E$4-$E$3))/($D$4-$D$3))+$E$3),Worksheet!$N$3))</f>
        <v/>
      </c>
      <c r="K409" t="str">
        <f>IF(D409="","",ROUND(D409-((((D409-$D$3)*($E$4-$E$3))/($D$4-$D$3))+$E$3),Worksheet!$N$3))</f>
        <v/>
      </c>
      <c r="L409" t="str">
        <f>IF(E409="","",ROUND(E409-((((E409-$D$3)*($E$4-$E$3))/($D$4-$D$3))+$E$3),Worksheet!$N$3))</f>
        <v/>
      </c>
      <c r="M409" t="str">
        <f>IF(F409="","",ROUND(F409-((((F409-$D$3)*($E$4-$E$3))/($D$4-$D$3))+$E$3),Worksheet!$N$3))</f>
        <v/>
      </c>
      <c r="N409" t="str">
        <f>IF(G409="","",ROUND(G409-((((G409-$D$3)*($E$4-$E$3))/($D$4-$D$3))+$E$3),Worksheet!$N$3))</f>
        <v/>
      </c>
      <c r="O409" t="str">
        <f>IF(H409="","",ROUND(H409-((((H409-$D$3)*($E$4-$E$3))/($D$4-$D$3))+$E$3),Worksheet!$N$3))</f>
        <v/>
      </c>
    </row>
    <row r="410" spans="3:15" x14ac:dyDescent="0.25">
      <c r="C410" t="str">
        <f>IF(Worksheet!C410&lt;&gt;"",Worksheet!C410,"")</f>
        <v/>
      </c>
      <c r="D410" t="str">
        <f>IF(Worksheet!D410&lt;&gt;"",Worksheet!D410,"")</f>
        <v/>
      </c>
      <c r="E410" t="str">
        <f>IF(Worksheet!E410&lt;&gt;"",Worksheet!E410,"")</f>
        <v/>
      </c>
      <c r="F410" t="str">
        <f>IF(Worksheet!F410&lt;&gt;"",Worksheet!F410,"")</f>
        <v/>
      </c>
      <c r="G410" t="str">
        <f>IF(Worksheet!G410&lt;&gt;"",Worksheet!G410,"")</f>
        <v/>
      </c>
      <c r="H410" t="str">
        <f>IF(Worksheet!H410&lt;&gt;"",Worksheet!H410,"")</f>
        <v/>
      </c>
      <c r="J410" t="str">
        <f>IF(C410="","",ROUND(C410-((((C410-$D$3)*($E$4-$E$3))/($D$4-$D$3))+$E$3),Worksheet!$N$3))</f>
        <v/>
      </c>
      <c r="K410" t="str">
        <f>IF(D410="","",ROUND(D410-((((D410-$D$3)*($E$4-$E$3))/($D$4-$D$3))+$E$3),Worksheet!$N$3))</f>
        <v/>
      </c>
      <c r="L410" t="str">
        <f>IF(E410="","",ROUND(E410-((((E410-$D$3)*($E$4-$E$3))/($D$4-$D$3))+$E$3),Worksheet!$N$3))</f>
        <v/>
      </c>
      <c r="M410" t="str">
        <f>IF(F410="","",ROUND(F410-((((F410-$D$3)*($E$4-$E$3))/($D$4-$D$3))+$E$3),Worksheet!$N$3))</f>
        <v/>
      </c>
      <c r="N410" t="str">
        <f>IF(G410="","",ROUND(G410-((((G410-$D$3)*($E$4-$E$3))/($D$4-$D$3))+$E$3),Worksheet!$N$3))</f>
        <v/>
      </c>
      <c r="O410" t="str">
        <f>IF(H410="","",ROUND(H410-((((H410-$D$3)*($E$4-$E$3))/($D$4-$D$3))+$E$3),Worksheet!$N$3))</f>
        <v/>
      </c>
    </row>
    <row r="411" spans="3:15" x14ac:dyDescent="0.25">
      <c r="C411" t="str">
        <f>IF(Worksheet!C411&lt;&gt;"",Worksheet!C411,"")</f>
        <v/>
      </c>
      <c r="D411" t="str">
        <f>IF(Worksheet!D411&lt;&gt;"",Worksheet!D411,"")</f>
        <v/>
      </c>
      <c r="E411" t="str">
        <f>IF(Worksheet!E411&lt;&gt;"",Worksheet!E411,"")</f>
        <v/>
      </c>
      <c r="F411" t="str">
        <f>IF(Worksheet!F411&lt;&gt;"",Worksheet!F411,"")</f>
        <v/>
      </c>
      <c r="G411" t="str">
        <f>IF(Worksheet!G411&lt;&gt;"",Worksheet!G411,"")</f>
        <v/>
      </c>
      <c r="H411" t="str">
        <f>IF(Worksheet!H411&lt;&gt;"",Worksheet!H411,"")</f>
        <v/>
      </c>
      <c r="J411" t="str">
        <f>IF(C411="","",ROUND(C411-((((C411-$D$3)*($E$4-$E$3))/($D$4-$D$3))+$E$3),Worksheet!$N$3))</f>
        <v/>
      </c>
      <c r="K411" t="str">
        <f>IF(D411="","",ROUND(D411-((((D411-$D$3)*($E$4-$E$3))/($D$4-$D$3))+$E$3),Worksheet!$N$3))</f>
        <v/>
      </c>
      <c r="L411" t="str">
        <f>IF(E411="","",ROUND(E411-((((E411-$D$3)*($E$4-$E$3))/($D$4-$D$3))+$E$3),Worksheet!$N$3))</f>
        <v/>
      </c>
      <c r="M411" t="str">
        <f>IF(F411="","",ROUND(F411-((((F411-$D$3)*($E$4-$E$3))/($D$4-$D$3))+$E$3),Worksheet!$N$3))</f>
        <v/>
      </c>
      <c r="N411" t="str">
        <f>IF(G411="","",ROUND(G411-((((G411-$D$3)*($E$4-$E$3))/($D$4-$D$3))+$E$3),Worksheet!$N$3))</f>
        <v/>
      </c>
      <c r="O411" t="str">
        <f>IF(H411="","",ROUND(H411-((((H411-$D$3)*($E$4-$E$3))/($D$4-$D$3))+$E$3),Worksheet!$N$3))</f>
        <v/>
      </c>
    </row>
    <row r="412" spans="3:15" x14ac:dyDescent="0.25">
      <c r="C412" t="str">
        <f>IF(Worksheet!C412&lt;&gt;"",Worksheet!C412,"")</f>
        <v/>
      </c>
      <c r="D412" t="str">
        <f>IF(Worksheet!D412&lt;&gt;"",Worksheet!D412,"")</f>
        <v/>
      </c>
      <c r="E412" t="str">
        <f>IF(Worksheet!E412&lt;&gt;"",Worksheet!E412,"")</f>
        <v/>
      </c>
      <c r="F412" t="str">
        <f>IF(Worksheet!F412&lt;&gt;"",Worksheet!F412,"")</f>
        <v/>
      </c>
      <c r="G412" t="str">
        <f>IF(Worksheet!G412&lt;&gt;"",Worksheet!G412,"")</f>
        <v/>
      </c>
      <c r="H412" t="str">
        <f>IF(Worksheet!H412&lt;&gt;"",Worksheet!H412,"")</f>
        <v/>
      </c>
      <c r="J412" t="str">
        <f>IF(C412="","",ROUND(C412-((((C412-$D$3)*($E$4-$E$3))/($D$4-$D$3))+$E$3),Worksheet!$N$3))</f>
        <v/>
      </c>
      <c r="K412" t="str">
        <f>IF(D412="","",ROUND(D412-((((D412-$D$3)*($E$4-$E$3))/($D$4-$D$3))+$E$3),Worksheet!$N$3))</f>
        <v/>
      </c>
      <c r="L412" t="str">
        <f>IF(E412="","",ROUND(E412-((((E412-$D$3)*($E$4-$E$3))/($D$4-$D$3))+$E$3),Worksheet!$N$3))</f>
        <v/>
      </c>
      <c r="M412" t="str">
        <f>IF(F412="","",ROUND(F412-((((F412-$D$3)*($E$4-$E$3))/($D$4-$D$3))+$E$3),Worksheet!$N$3))</f>
        <v/>
      </c>
      <c r="N412" t="str">
        <f>IF(G412="","",ROUND(G412-((((G412-$D$3)*($E$4-$E$3))/($D$4-$D$3))+$E$3),Worksheet!$N$3))</f>
        <v/>
      </c>
      <c r="O412" t="str">
        <f>IF(H412="","",ROUND(H412-((((H412-$D$3)*($E$4-$E$3))/($D$4-$D$3))+$E$3),Worksheet!$N$3))</f>
        <v/>
      </c>
    </row>
    <row r="413" spans="3:15" x14ac:dyDescent="0.25">
      <c r="C413" t="str">
        <f>IF(Worksheet!C413&lt;&gt;"",Worksheet!C413,"")</f>
        <v/>
      </c>
      <c r="D413" t="str">
        <f>IF(Worksheet!D413&lt;&gt;"",Worksheet!D413,"")</f>
        <v/>
      </c>
      <c r="E413" t="str">
        <f>IF(Worksheet!E413&lt;&gt;"",Worksheet!E413,"")</f>
        <v/>
      </c>
      <c r="F413" t="str">
        <f>IF(Worksheet!F413&lt;&gt;"",Worksheet!F413,"")</f>
        <v/>
      </c>
      <c r="G413" t="str">
        <f>IF(Worksheet!G413&lt;&gt;"",Worksheet!G413,"")</f>
        <v/>
      </c>
      <c r="H413" t="str">
        <f>IF(Worksheet!H413&lt;&gt;"",Worksheet!H413,"")</f>
        <v/>
      </c>
      <c r="J413" t="str">
        <f>IF(C413="","",ROUND(C413-((((C413-$D$3)*($E$4-$E$3))/($D$4-$D$3))+$E$3),Worksheet!$N$3))</f>
        <v/>
      </c>
      <c r="K413" t="str">
        <f>IF(D413="","",ROUND(D413-((((D413-$D$3)*($E$4-$E$3))/($D$4-$D$3))+$E$3),Worksheet!$N$3))</f>
        <v/>
      </c>
      <c r="L413" t="str">
        <f>IF(E413="","",ROUND(E413-((((E413-$D$3)*($E$4-$E$3))/($D$4-$D$3))+$E$3),Worksheet!$N$3))</f>
        <v/>
      </c>
      <c r="M413" t="str">
        <f>IF(F413="","",ROUND(F413-((((F413-$D$3)*($E$4-$E$3))/($D$4-$D$3))+$E$3),Worksheet!$N$3))</f>
        <v/>
      </c>
      <c r="N413" t="str">
        <f>IF(G413="","",ROUND(G413-((((G413-$D$3)*($E$4-$E$3))/($D$4-$D$3))+$E$3),Worksheet!$N$3))</f>
        <v/>
      </c>
      <c r="O413" t="str">
        <f>IF(H413="","",ROUND(H413-((((H413-$D$3)*($E$4-$E$3))/($D$4-$D$3))+$E$3),Worksheet!$N$3))</f>
        <v/>
      </c>
    </row>
    <row r="414" spans="3:15" x14ac:dyDescent="0.25">
      <c r="C414" t="str">
        <f>IF(Worksheet!C414&lt;&gt;"",Worksheet!C414,"")</f>
        <v/>
      </c>
      <c r="D414" t="str">
        <f>IF(Worksheet!D414&lt;&gt;"",Worksheet!D414,"")</f>
        <v/>
      </c>
      <c r="E414" t="str">
        <f>IF(Worksheet!E414&lt;&gt;"",Worksheet!E414,"")</f>
        <v/>
      </c>
      <c r="F414" t="str">
        <f>IF(Worksheet!F414&lt;&gt;"",Worksheet!F414,"")</f>
        <v/>
      </c>
      <c r="G414" t="str">
        <f>IF(Worksheet!G414&lt;&gt;"",Worksheet!G414,"")</f>
        <v/>
      </c>
      <c r="H414" t="str">
        <f>IF(Worksheet!H414&lt;&gt;"",Worksheet!H414,"")</f>
        <v/>
      </c>
      <c r="J414" t="str">
        <f>IF(C414="","",ROUND(C414-((((C414-$D$3)*($E$4-$E$3))/($D$4-$D$3))+$E$3),Worksheet!$N$3))</f>
        <v/>
      </c>
      <c r="K414" t="str">
        <f>IF(D414="","",ROUND(D414-((((D414-$D$3)*($E$4-$E$3))/($D$4-$D$3))+$E$3),Worksheet!$N$3))</f>
        <v/>
      </c>
      <c r="L414" t="str">
        <f>IF(E414="","",ROUND(E414-((((E414-$D$3)*($E$4-$E$3))/($D$4-$D$3))+$E$3),Worksheet!$N$3))</f>
        <v/>
      </c>
      <c r="M414" t="str">
        <f>IF(F414="","",ROUND(F414-((((F414-$D$3)*($E$4-$E$3))/($D$4-$D$3))+$E$3),Worksheet!$N$3))</f>
        <v/>
      </c>
      <c r="N414" t="str">
        <f>IF(G414="","",ROUND(G414-((((G414-$D$3)*($E$4-$E$3))/($D$4-$D$3))+$E$3),Worksheet!$N$3))</f>
        <v/>
      </c>
      <c r="O414" t="str">
        <f>IF(H414="","",ROUND(H414-((((H414-$D$3)*($E$4-$E$3))/($D$4-$D$3))+$E$3),Worksheet!$N$3))</f>
        <v/>
      </c>
    </row>
    <row r="415" spans="3:15" x14ac:dyDescent="0.25">
      <c r="C415" t="str">
        <f>IF(Worksheet!C415&lt;&gt;"",Worksheet!C415,"")</f>
        <v/>
      </c>
      <c r="D415" t="str">
        <f>IF(Worksheet!D415&lt;&gt;"",Worksheet!D415,"")</f>
        <v/>
      </c>
      <c r="E415" t="str">
        <f>IF(Worksheet!E415&lt;&gt;"",Worksheet!E415,"")</f>
        <v/>
      </c>
      <c r="F415" t="str">
        <f>IF(Worksheet!F415&lt;&gt;"",Worksheet!F415,"")</f>
        <v/>
      </c>
      <c r="G415" t="str">
        <f>IF(Worksheet!G415&lt;&gt;"",Worksheet!G415,"")</f>
        <v/>
      </c>
      <c r="H415" t="str">
        <f>IF(Worksheet!H415&lt;&gt;"",Worksheet!H415,"")</f>
        <v/>
      </c>
      <c r="J415" t="str">
        <f>IF(C415="","",ROUND(C415-((((C415-$D$3)*($E$4-$E$3))/($D$4-$D$3))+$E$3),Worksheet!$N$3))</f>
        <v/>
      </c>
      <c r="K415" t="str">
        <f>IF(D415="","",ROUND(D415-((((D415-$D$3)*($E$4-$E$3))/($D$4-$D$3))+$E$3),Worksheet!$N$3))</f>
        <v/>
      </c>
      <c r="L415" t="str">
        <f>IF(E415="","",ROUND(E415-((((E415-$D$3)*($E$4-$E$3))/($D$4-$D$3))+$E$3),Worksheet!$N$3))</f>
        <v/>
      </c>
      <c r="M415" t="str">
        <f>IF(F415="","",ROUND(F415-((((F415-$D$3)*($E$4-$E$3))/($D$4-$D$3))+$E$3),Worksheet!$N$3))</f>
        <v/>
      </c>
      <c r="N415" t="str">
        <f>IF(G415="","",ROUND(G415-((((G415-$D$3)*($E$4-$E$3))/($D$4-$D$3))+$E$3),Worksheet!$N$3))</f>
        <v/>
      </c>
      <c r="O415" t="str">
        <f>IF(H415="","",ROUND(H415-((((H415-$D$3)*($E$4-$E$3))/($D$4-$D$3))+$E$3),Worksheet!$N$3))</f>
        <v/>
      </c>
    </row>
    <row r="416" spans="3:15" x14ac:dyDescent="0.25">
      <c r="C416" t="str">
        <f>IF(Worksheet!C416&lt;&gt;"",Worksheet!C416,"")</f>
        <v/>
      </c>
      <c r="D416" t="str">
        <f>IF(Worksheet!D416&lt;&gt;"",Worksheet!D416,"")</f>
        <v/>
      </c>
      <c r="E416" t="str">
        <f>IF(Worksheet!E416&lt;&gt;"",Worksheet!E416,"")</f>
        <v/>
      </c>
      <c r="F416" t="str">
        <f>IF(Worksheet!F416&lt;&gt;"",Worksheet!F416,"")</f>
        <v/>
      </c>
      <c r="G416" t="str">
        <f>IF(Worksheet!G416&lt;&gt;"",Worksheet!G416,"")</f>
        <v/>
      </c>
      <c r="H416" t="str">
        <f>IF(Worksheet!H416&lt;&gt;"",Worksheet!H416,"")</f>
        <v/>
      </c>
      <c r="J416" t="str">
        <f>IF(C416="","",ROUND(C416-((((C416-$D$3)*($E$4-$E$3))/($D$4-$D$3))+$E$3),Worksheet!$N$3))</f>
        <v/>
      </c>
      <c r="K416" t="str">
        <f>IF(D416="","",ROUND(D416-((((D416-$D$3)*($E$4-$E$3))/($D$4-$D$3))+$E$3),Worksheet!$N$3))</f>
        <v/>
      </c>
      <c r="L416" t="str">
        <f>IF(E416="","",ROUND(E416-((((E416-$D$3)*($E$4-$E$3))/($D$4-$D$3))+$E$3),Worksheet!$N$3))</f>
        <v/>
      </c>
      <c r="M416" t="str">
        <f>IF(F416="","",ROUND(F416-((((F416-$D$3)*($E$4-$E$3))/($D$4-$D$3))+$E$3),Worksheet!$N$3))</f>
        <v/>
      </c>
      <c r="N416" t="str">
        <f>IF(G416="","",ROUND(G416-((((G416-$D$3)*($E$4-$E$3))/($D$4-$D$3))+$E$3),Worksheet!$N$3))</f>
        <v/>
      </c>
      <c r="O416" t="str">
        <f>IF(H416="","",ROUND(H416-((((H416-$D$3)*($E$4-$E$3))/($D$4-$D$3))+$E$3),Worksheet!$N$3))</f>
        <v/>
      </c>
    </row>
    <row r="417" spans="3:15" x14ac:dyDescent="0.25">
      <c r="C417" t="str">
        <f>IF(Worksheet!C417&lt;&gt;"",Worksheet!C417,"")</f>
        <v/>
      </c>
      <c r="D417" t="str">
        <f>IF(Worksheet!D417&lt;&gt;"",Worksheet!D417,"")</f>
        <v/>
      </c>
      <c r="E417" t="str">
        <f>IF(Worksheet!E417&lt;&gt;"",Worksheet!E417,"")</f>
        <v/>
      </c>
      <c r="F417" t="str">
        <f>IF(Worksheet!F417&lt;&gt;"",Worksheet!F417,"")</f>
        <v/>
      </c>
      <c r="G417" t="str">
        <f>IF(Worksheet!G417&lt;&gt;"",Worksheet!G417,"")</f>
        <v/>
      </c>
      <c r="H417" t="str">
        <f>IF(Worksheet!H417&lt;&gt;"",Worksheet!H417,"")</f>
        <v/>
      </c>
      <c r="J417" t="str">
        <f>IF(C417="","",ROUND(C417-((((C417-$D$3)*($E$4-$E$3))/($D$4-$D$3))+$E$3),Worksheet!$N$3))</f>
        <v/>
      </c>
      <c r="K417" t="str">
        <f>IF(D417="","",ROUND(D417-((((D417-$D$3)*($E$4-$E$3))/($D$4-$D$3))+$E$3),Worksheet!$N$3))</f>
        <v/>
      </c>
      <c r="L417" t="str">
        <f>IF(E417="","",ROUND(E417-((((E417-$D$3)*($E$4-$E$3))/($D$4-$D$3))+$E$3),Worksheet!$N$3))</f>
        <v/>
      </c>
      <c r="M417" t="str">
        <f>IF(F417="","",ROUND(F417-((((F417-$D$3)*($E$4-$E$3))/($D$4-$D$3))+$E$3),Worksheet!$N$3))</f>
        <v/>
      </c>
      <c r="N417" t="str">
        <f>IF(G417="","",ROUND(G417-((((G417-$D$3)*($E$4-$E$3))/($D$4-$D$3))+$E$3),Worksheet!$N$3))</f>
        <v/>
      </c>
      <c r="O417" t="str">
        <f>IF(H417="","",ROUND(H417-((((H417-$D$3)*($E$4-$E$3))/($D$4-$D$3))+$E$3),Worksheet!$N$3))</f>
        <v/>
      </c>
    </row>
    <row r="418" spans="3:15" x14ac:dyDescent="0.25">
      <c r="C418" t="str">
        <f>IF(Worksheet!C418&lt;&gt;"",Worksheet!C418,"")</f>
        <v/>
      </c>
      <c r="D418" t="str">
        <f>IF(Worksheet!D418&lt;&gt;"",Worksheet!D418,"")</f>
        <v/>
      </c>
      <c r="E418" t="str">
        <f>IF(Worksheet!E418&lt;&gt;"",Worksheet!E418,"")</f>
        <v/>
      </c>
      <c r="F418" t="str">
        <f>IF(Worksheet!F418&lt;&gt;"",Worksheet!F418,"")</f>
        <v/>
      </c>
      <c r="G418" t="str">
        <f>IF(Worksheet!G418&lt;&gt;"",Worksheet!G418,"")</f>
        <v/>
      </c>
      <c r="H418" t="str">
        <f>IF(Worksheet!H418&lt;&gt;"",Worksheet!H418,"")</f>
        <v/>
      </c>
      <c r="J418" t="str">
        <f>IF(C418="","",ROUND(C418-((((C418-$D$3)*($E$4-$E$3))/($D$4-$D$3))+$E$3),Worksheet!$N$3))</f>
        <v/>
      </c>
      <c r="K418" t="str">
        <f>IF(D418="","",ROUND(D418-((((D418-$D$3)*($E$4-$E$3))/($D$4-$D$3))+$E$3),Worksheet!$N$3))</f>
        <v/>
      </c>
      <c r="L418" t="str">
        <f>IF(E418="","",ROUND(E418-((((E418-$D$3)*($E$4-$E$3))/($D$4-$D$3))+$E$3),Worksheet!$N$3))</f>
        <v/>
      </c>
      <c r="M418" t="str">
        <f>IF(F418="","",ROUND(F418-((((F418-$D$3)*($E$4-$E$3))/($D$4-$D$3))+$E$3),Worksheet!$N$3))</f>
        <v/>
      </c>
      <c r="N418" t="str">
        <f>IF(G418="","",ROUND(G418-((((G418-$D$3)*($E$4-$E$3))/($D$4-$D$3))+$E$3),Worksheet!$N$3))</f>
        <v/>
      </c>
      <c r="O418" t="str">
        <f>IF(H418="","",ROUND(H418-((((H418-$D$3)*($E$4-$E$3))/($D$4-$D$3))+$E$3),Worksheet!$N$3))</f>
        <v/>
      </c>
    </row>
    <row r="419" spans="3:15" x14ac:dyDescent="0.25">
      <c r="C419" t="str">
        <f>IF(Worksheet!C419&lt;&gt;"",Worksheet!C419,"")</f>
        <v/>
      </c>
      <c r="D419" t="str">
        <f>IF(Worksheet!D419&lt;&gt;"",Worksheet!D419,"")</f>
        <v/>
      </c>
      <c r="E419" t="str">
        <f>IF(Worksheet!E419&lt;&gt;"",Worksheet!E419,"")</f>
        <v/>
      </c>
      <c r="F419" t="str">
        <f>IF(Worksheet!F419&lt;&gt;"",Worksheet!F419,"")</f>
        <v/>
      </c>
      <c r="G419" t="str">
        <f>IF(Worksheet!G419&lt;&gt;"",Worksheet!G419,"")</f>
        <v/>
      </c>
      <c r="H419" t="str">
        <f>IF(Worksheet!H419&lt;&gt;"",Worksheet!H419,"")</f>
        <v/>
      </c>
      <c r="J419" t="str">
        <f>IF(C419="","",ROUND(C419-((((C419-$D$3)*($E$4-$E$3))/($D$4-$D$3))+$E$3),Worksheet!$N$3))</f>
        <v/>
      </c>
      <c r="K419" t="str">
        <f>IF(D419="","",ROUND(D419-((((D419-$D$3)*($E$4-$E$3))/($D$4-$D$3))+$E$3),Worksheet!$N$3))</f>
        <v/>
      </c>
      <c r="L419" t="str">
        <f>IF(E419="","",ROUND(E419-((((E419-$D$3)*($E$4-$E$3))/($D$4-$D$3))+$E$3),Worksheet!$N$3))</f>
        <v/>
      </c>
      <c r="M419" t="str">
        <f>IF(F419="","",ROUND(F419-((((F419-$D$3)*($E$4-$E$3))/($D$4-$D$3))+$E$3),Worksheet!$N$3))</f>
        <v/>
      </c>
      <c r="N419" t="str">
        <f>IF(G419="","",ROUND(G419-((((G419-$D$3)*($E$4-$E$3))/($D$4-$D$3))+$E$3),Worksheet!$N$3))</f>
        <v/>
      </c>
      <c r="O419" t="str">
        <f>IF(H419="","",ROUND(H419-((((H419-$D$3)*($E$4-$E$3))/($D$4-$D$3))+$E$3),Worksheet!$N$3))</f>
        <v/>
      </c>
    </row>
    <row r="420" spans="3:15" x14ac:dyDescent="0.25">
      <c r="C420" t="str">
        <f>IF(Worksheet!C420&lt;&gt;"",Worksheet!C420,"")</f>
        <v/>
      </c>
      <c r="D420" t="str">
        <f>IF(Worksheet!D420&lt;&gt;"",Worksheet!D420,"")</f>
        <v/>
      </c>
      <c r="E420" t="str">
        <f>IF(Worksheet!E420&lt;&gt;"",Worksheet!E420,"")</f>
        <v/>
      </c>
      <c r="F420" t="str">
        <f>IF(Worksheet!F420&lt;&gt;"",Worksheet!F420,"")</f>
        <v/>
      </c>
      <c r="G420" t="str">
        <f>IF(Worksheet!G420&lt;&gt;"",Worksheet!G420,"")</f>
        <v/>
      </c>
      <c r="H420" t="str">
        <f>IF(Worksheet!H420&lt;&gt;"",Worksheet!H420,"")</f>
        <v/>
      </c>
      <c r="J420" t="str">
        <f>IF(C420="","",ROUND(C420-((((C420-$D$3)*($E$4-$E$3))/($D$4-$D$3))+$E$3),Worksheet!$N$3))</f>
        <v/>
      </c>
      <c r="K420" t="str">
        <f>IF(D420="","",ROUND(D420-((((D420-$D$3)*($E$4-$E$3))/($D$4-$D$3))+$E$3),Worksheet!$N$3))</f>
        <v/>
      </c>
      <c r="L420" t="str">
        <f>IF(E420="","",ROUND(E420-((((E420-$D$3)*($E$4-$E$3))/($D$4-$D$3))+$E$3),Worksheet!$N$3))</f>
        <v/>
      </c>
      <c r="M420" t="str">
        <f>IF(F420="","",ROUND(F420-((((F420-$D$3)*($E$4-$E$3))/($D$4-$D$3))+$E$3),Worksheet!$N$3))</f>
        <v/>
      </c>
      <c r="N420" t="str">
        <f>IF(G420="","",ROUND(G420-((((G420-$D$3)*($E$4-$E$3))/($D$4-$D$3))+$E$3),Worksheet!$N$3))</f>
        <v/>
      </c>
      <c r="O420" t="str">
        <f>IF(H420="","",ROUND(H420-((((H420-$D$3)*($E$4-$E$3))/($D$4-$D$3))+$E$3),Worksheet!$N$3))</f>
        <v/>
      </c>
    </row>
    <row r="421" spans="3:15" x14ac:dyDescent="0.25">
      <c r="C421" t="str">
        <f>IF(Worksheet!C421&lt;&gt;"",Worksheet!C421,"")</f>
        <v/>
      </c>
      <c r="D421" t="str">
        <f>IF(Worksheet!D421&lt;&gt;"",Worksheet!D421,"")</f>
        <v/>
      </c>
      <c r="E421" t="str">
        <f>IF(Worksheet!E421&lt;&gt;"",Worksheet!E421,"")</f>
        <v/>
      </c>
      <c r="F421" t="str">
        <f>IF(Worksheet!F421&lt;&gt;"",Worksheet!F421,"")</f>
        <v/>
      </c>
      <c r="G421" t="str">
        <f>IF(Worksheet!G421&lt;&gt;"",Worksheet!G421,"")</f>
        <v/>
      </c>
      <c r="H421" t="str">
        <f>IF(Worksheet!H421&lt;&gt;"",Worksheet!H421,"")</f>
        <v/>
      </c>
      <c r="J421" t="str">
        <f>IF(C421="","",ROUND(C421-((((C421-$D$3)*($E$4-$E$3))/($D$4-$D$3))+$E$3),Worksheet!$N$3))</f>
        <v/>
      </c>
      <c r="K421" t="str">
        <f>IF(D421="","",ROUND(D421-((((D421-$D$3)*($E$4-$E$3))/($D$4-$D$3))+$E$3),Worksheet!$N$3))</f>
        <v/>
      </c>
      <c r="L421" t="str">
        <f>IF(E421="","",ROUND(E421-((((E421-$D$3)*($E$4-$E$3))/($D$4-$D$3))+$E$3),Worksheet!$N$3))</f>
        <v/>
      </c>
      <c r="M421" t="str">
        <f>IF(F421="","",ROUND(F421-((((F421-$D$3)*($E$4-$E$3))/($D$4-$D$3))+$E$3),Worksheet!$N$3))</f>
        <v/>
      </c>
      <c r="N421" t="str">
        <f>IF(G421="","",ROUND(G421-((((G421-$D$3)*($E$4-$E$3))/($D$4-$D$3))+$E$3),Worksheet!$N$3))</f>
        <v/>
      </c>
      <c r="O421" t="str">
        <f>IF(H421="","",ROUND(H421-((((H421-$D$3)*($E$4-$E$3))/($D$4-$D$3))+$E$3),Worksheet!$N$3))</f>
        <v/>
      </c>
    </row>
    <row r="422" spans="3:15" x14ac:dyDescent="0.25">
      <c r="C422" t="str">
        <f>IF(Worksheet!C422&lt;&gt;"",Worksheet!C422,"")</f>
        <v/>
      </c>
      <c r="D422" t="str">
        <f>IF(Worksheet!D422&lt;&gt;"",Worksheet!D422,"")</f>
        <v/>
      </c>
      <c r="E422" t="str">
        <f>IF(Worksheet!E422&lt;&gt;"",Worksheet!E422,"")</f>
        <v/>
      </c>
      <c r="F422" t="str">
        <f>IF(Worksheet!F422&lt;&gt;"",Worksheet!F422,"")</f>
        <v/>
      </c>
      <c r="G422" t="str">
        <f>IF(Worksheet!G422&lt;&gt;"",Worksheet!G422,"")</f>
        <v/>
      </c>
      <c r="H422" t="str">
        <f>IF(Worksheet!H422&lt;&gt;"",Worksheet!H422,"")</f>
        <v/>
      </c>
      <c r="J422" t="str">
        <f>IF(C422="","",ROUND(C422-((((C422-$D$3)*($E$4-$E$3))/($D$4-$D$3))+$E$3),Worksheet!$N$3))</f>
        <v/>
      </c>
      <c r="K422" t="str">
        <f>IF(D422="","",ROUND(D422-((((D422-$D$3)*($E$4-$E$3))/($D$4-$D$3))+$E$3),Worksheet!$N$3))</f>
        <v/>
      </c>
      <c r="L422" t="str">
        <f>IF(E422="","",ROUND(E422-((((E422-$D$3)*($E$4-$E$3))/($D$4-$D$3))+$E$3),Worksheet!$N$3))</f>
        <v/>
      </c>
      <c r="M422" t="str">
        <f>IF(F422="","",ROUND(F422-((((F422-$D$3)*($E$4-$E$3))/($D$4-$D$3))+$E$3),Worksheet!$N$3))</f>
        <v/>
      </c>
      <c r="N422" t="str">
        <f>IF(G422="","",ROUND(G422-((((G422-$D$3)*($E$4-$E$3))/($D$4-$D$3))+$E$3),Worksheet!$N$3))</f>
        <v/>
      </c>
      <c r="O422" t="str">
        <f>IF(H422="","",ROUND(H422-((((H422-$D$3)*($E$4-$E$3))/($D$4-$D$3))+$E$3),Worksheet!$N$3))</f>
        <v/>
      </c>
    </row>
    <row r="423" spans="3:15" x14ac:dyDescent="0.25">
      <c r="C423" t="str">
        <f>IF(Worksheet!C423&lt;&gt;"",Worksheet!C423,"")</f>
        <v/>
      </c>
      <c r="D423" t="str">
        <f>IF(Worksheet!D423&lt;&gt;"",Worksheet!D423,"")</f>
        <v/>
      </c>
      <c r="E423" t="str">
        <f>IF(Worksheet!E423&lt;&gt;"",Worksheet!E423,"")</f>
        <v/>
      </c>
      <c r="F423" t="str">
        <f>IF(Worksheet!F423&lt;&gt;"",Worksheet!F423,"")</f>
        <v/>
      </c>
      <c r="G423" t="str">
        <f>IF(Worksheet!G423&lt;&gt;"",Worksheet!G423,"")</f>
        <v/>
      </c>
      <c r="H423" t="str">
        <f>IF(Worksheet!H423&lt;&gt;"",Worksheet!H423,"")</f>
        <v/>
      </c>
      <c r="J423" t="str">
        <f>IF(C423="","",ROUND(C423-((((C423-$D$3)*($E$4-$E$3))/($D$4-$D$3))+$E$3),Worksheet!$N$3))</f>
        <v/>
      </c>
      <c r="K423" t="str">
        <f>IF(D423="","",ROUND(D423-((((D423-$D$3)*($E$4-$E$3))/($D$4-$D$3))+$E$3),Worksheet!$N$3))</f>
        <v/>
      </c>
      <c r="L423" t="str">
        <f>IF(E423="","",ROUND(E423-((((E423-$D$3)*($E$4-$E$3))/($D$4-$D$3))+$E$3),Worksheet!$N$3))</f>
        <v/>
      </c>
      <c r="M423" t="str">
        <f>IF(F423="","",ROUND(F423-((((F423-$D$3)*($E$4-$E$3))/($D$4-$D$3))+$E$3),Worksheet!$N$3))</f>
        <v/>
      </c>
      <c r="N423" t="str">
        <f>IF(G423="","",ROUND(G423-((((G423-$D$3)*($E$4-$E$3))/($D$4-$D$3))+$E$3),Worksheet!$N$3))</f>
        <v/>
      </c>
      <c r="O423" t="str">
        <f>IF(H423="","",ROUND(H423-((((H423-$D$3)*($E$4-$E$3))/($D$4-$D$3))+$E$3),Worksheet!$N$3))</f>
        <v/>
      </c>
    </row>
    <row r="424" spans="3:15" x14ac:dyDescent="0.25">
      <c r="C424" t="str">
        <f>IF(Worksheet!C424&lt;&gt;"",Worksheet!C424,"")</f>
        <v/>
      </c>
      <c r="D424" t="str">
        <f>IF(Worksheet!D424&lt;&gt;"",Worksheet!D424,"")</f>
        <v/>
      </c>
      <c r="E424" t="str">
        <f>IF(Worksheet!E424&lt;&gt;"",Worksheet!E424,"")</f>
        <v/>
      </c>
      <c r="F424" t="str">
        <f>IF(Worksheet!F424&lt;&gt;"",Worksheet!F424,"")</f>
        <v/>
      </c>
      <c r="G424" t="str">
        <f>IF(Worksheet!G424&lt;&gt;"",Worksheet!G424,"")</f>
        <v/>
      </c>
      <c r="H424" t="str">
        <f>IF(Worksheet!H424&lt;&gt;"",Worksheet!H424,"")</f>
        <v/>
      </c>
      <c r="J424" t="str">
        <f>IF(C424="","",ROUND(C424-((((C424-$D$3)*($E$4-$E$3))/($D$4-$D$3))+$E$3),Worksheet!$N$3))</f>
        <v/>
      </c>
      <c r="K424" t="str">
        <f>IF(D424="","",ROUND(D424-((((D424-$D$3)*($E$4-$E$3))/($D$4-$D$3))+$E$3),Worksheet!$N$3))</f>
        <v/>
      </c>
      <c r="L424" t="str">
        <f>IF(E424="","",ROUND(E424-((((E424-$D$3)*($E$4-$E$3))/($D$4-$D$3))+$E$3),Worksheet!$N$3))</f>
        <v/>
      </c>
      <c r="M424" t="str">
        <f>IF(F424="","",ROUND(F424-((((F424-$D$3)*($E$4-$E$3))/($D$4-$D$3))+$E$3),Worksheet!$N$3))</f>
        <v/>
      </c>
      <c r="N424" t="str">
        <f>IF(G424="","",ROUND(G424-((((G424-$D$3)*($E$4-$E$3))/($D$4-$D$3))+$E$3),Worksheet!$N$3))</f>
        <v/>
      </c>
      <c r="O424" t="str">
        <f>IF(H424="","",ROUND(H424-((((H424-$D$3)*($E$4-$E$3))/($D$4-$D$3))+$E$3),Worksheet!$N$3))</f>
        <v/>
      </c>
    </row>
    <row r="425" spans="3:15" x14ac:dyDescent="0.25">
      <c r="C425" t="str">
        <f>IF(Worksheet!C425&lt;&gt;"",Worksheet!C425,"")</f>
        <v/>
      </c>
      <c r="D425" t="str">
        <f>IF(Worksheet!D425&lt;&gt;"",Worksheet!D425,"")</f>
        <v/>
      </c>
      <c r="E425" t="str">
        <f>IF(Worksheet!E425&lt;&gt;"",Worksheet!E425,"")</f>
        <v/>
      </c>
      <c r="F425" t="str">
        <f>IF(Worksheet!F425&lt;&gt;"",Worksheet!F425,"")</f>
        <v/>
      </c>
      <c r="G425" t="str">
        <f>IF(Worksheet!G425&lt;&gt;"",Worksheet!G425,"")</f>
        <v/>
      </c>
      <c r="H425" t="str">
        <f>IF(Worksheet!H425&lt;&gt;"",Worksheet!H425,"")</f>
        <v/>
      </c>
      <c r="J425" t="str">
        <f>IF(C425="","",ROUND(C425-((((C425-$D$3)*($E$4-$E$3))/($D$4-$D$3))+$E$3),Worksheet!$N$3))</f>
        <v/>
      </c>
      <c r="K425" t="str">
        <f>IF(D425="","",ROUND(D425-((((D425-$D$3)*($E$4-$E$3))/($D$4-$D$3))+$E$3),Worksheet!$N$3))</f>
        <v/>
      </c>
      <c r="L425" t="str">
        <f>IF(E425="","",ROUND(E425-((((E425-$D$3)*($E$4-$E$3))/($D$4-$D$3))+$E$3),Worksheet!$N$3))</f>
        <v/>
      </c>
      <c r="M425" t="str">
        <f>IF(F425="","",ROUND(F425-((((F425-$D$3)*($E$4-$E$3))/($D$4-$D$3))+$E$3),Worksheet!$N$3))</f>
        <v/>
      </c>
      <c r="N425" t="str">
        <f>IF(G425="","",ROUND(G425-((((G425-$D$3)*($E$4-$E$3))/($D$4-$D$3))+$E$3),Worksheet!$N$3))</f>
        <v/>
      </c>
      <c r="O425" t="str">
        <f>IF(H425="","",ROUND(H425-((((H425-$D$3)*($E$4-$E$3))/($D$4-$D$3))+$E$3),Worksheet!$N$3))</f>
        <v/>
      </c>
    </row>
    <row r="426" spans="3:15" x14ac:dyDescent="0.25">
      <c r="C426" t="str">
        <f>IF(Worksheet!C426&lt;&gt;"",Worksheet!C426,"")</f>
        <v/>
      </c>
      <c r="D426" t="str">
        <f>IF(Worksheet!D426&lt;&gt;"",Worksheet!D426,"")</f>
        <v/>
      </c>
      <c r="E426" t="str">
        <f>IF(Worksheet!E426&lt;&gt;"",Worksheet!E426,"")</f>
        <v/>
      </c>
      <c r="F426" t="str">
        <f>IF(Worksheet!F426&lt;&gt;"",Worksheet!F426,"")</f>
        <v/>
      </c>
      <c r="G426" t="str">
        <f>IF(Worksheet!G426&lt;&gt;"",Worksheet!G426,"")</f>
        <v/>
      </c>
      <c r="H426" t="str">
        <f>IF(Worksheet!H426&lt;&gt;"",Worksheet!H426,"")</f>
        <v/>
      </c>
      <c r="J426" t="str">
        <f>IF(C426="","",ROUND(C426-((((C426-$D$3)*($E$4-$E$3))/($D$4-$D$3))+$E$3),Worksheet!$N$3))</f>
        <v/>
      </c>
      <c r="K426" t="str">
        <f>IF(D426="","",ROUND(D426-((((D426-$D$3)*($E$4-$E$3))/($D$4-$D$3))+$E$3),Worksheet!$N$3))</f>
        <v/>
      </c>
      <c r="L426" t="str">
        <f>IF(E426="","",ROUND(E426-((((E426-$D$3)*($E$4-$E$3))/($D$4-$D$3))+$E$3),Worksheet!$N$3))</f>
        <v/>
      </c>
      <c r="M426" t="str">
        <f>IF(F426="","",ROUND(F426-((((F426-$D$3)*($E$4-$E$3))/($D$4-$D$3))+$E$3),Worksheet!$N$3))</f>
        <v/>
      </c>
      <c r="N426" t="str">
        <f>IF(G426="","",ROUND(G426-((((G426-$D$3)*($E$4-$E$3))/($D$4-$D$3))+$E$3),Worksheet!$N$3))</f>
        <v/>
      </c>
      <c r="O426" t="str">
        <f>IF(H426="","",ROUND(H426-((((H426-$D$3)*($E$4-$E$3))/($D$4-$D$3))+$E$3),Worksheet!$N$3))</f>
        <v/>
      </c>
    </row>
    <row r="427" spans="3:15" x14ac:dyDescent="0.25">
      <c r="C427" t="str">
        <f>IF(Worksheet!C427&lt;&gt;"",Worksheet!C427,"")</f>
        <v/>
      </c>
      <c r="D427" t="str">
        <f>IF(Worksheet!D427&lt;&gt;"",Worksheet!D427,"")</f>
        <v/>
      </c>
      <c r="E427" t="str">
        <f>IF(Worksheet!E427&lt;&gt;"",Worksheet!E427,"")</f>
        <v/>
      </c>
      <c r="F427" t="str">
        <f>IF(Worksheet!F427&lt;&gt;"",Worksheet!F427,"")</f>
        <v/>
      </c>
      <c r="G427" t="str">
        <f>IF(Worksheet!G427&lt;&gt;"",Worksheet!G427,"")</f>
        <v/>
      </c>
      <c r="H427" t="str">
        <f>IF(Worksheet!H427&lt;&gt;"",Worksheet!H427,"")</f>
        <v/>
      </c>
      <c r="J427" t="str">
        <f>IF(C427="","",ROUND(C427-((((C427-$D$3)*($E$4-$E$3))/($D$4-$D$3))+$E$3),Worksheet!$N$3))</f>
        <v/>
      </c>
      <c r="K427" t="str">
        <f>IF(D427="","",ROUND(D427-((((D427-$D$3)*($E$4-$E$3))/($D$4-$D$3))+$E$3),Worksheet!$N$3))</f>
        <v/>
      </c>
      <c r="L427" t="str">
        <f>IF(E427="","",ROUND(E427-((((E427-$D$3)*($E$4-$E$3))/($D$4-$D$3))+$E$3),Worksheet!$N$3))</f>
        <v/>
      </c>
      <c r="M427" t="str">
        <f>IF(F427="","",ROUND(F427-((((F427-$D$3)*($E$4-$E$3))/($D$4-$D$3))+$E$3),Worksheet!$N$3))</f>
        <v/>
      </c>
      <c r="N427" t="str">
        <f>IF(G427="","",ROUND(G427-((((G427-$D$3)*($E$4-$E$3))/($D$4-$D$3))+$E$3),Worksheet!$N$3))</f>
        <v/>
      </c>
      <c r="O427" t="str">
        <f>IF(H427="","",ROUND(H427-((((H427-$D$3)*($E$4-$E$3))/($D$4-$D$3))+$E$3),Worksheet!$N$3))</f>
        <v/>
      </c>
    </row>
    <row r="428" spans="3:15" x14ac:dyDescent="0.25">
      <c r="C428" t="str">
        <f>IF(Worksheet!C428&lt;&gt;"",Worksheet!C428,"")</f>
        <v>Indicated Values</v>
      </c>
      <c r="D428" t="str">
        <f>IF(Worksheet!D428&lt;&gt;"",Worksheet!D428,"")</f>
        <v/>
      </c>
      <c r="E428" t="str">
        <f>IF(Worksheet!E428&lt;&gt;"",Worksheet!E428,"")</f>
        <v/>
      </c>
      <c r="F428" t="str">
        <f>IF(Worksheet!F428&lt;&gt;"",Worksheet!F428,"")</f>
        <v/>
      </c>
      <c r="G428" t="str">
        <f>IF(Worksheet!G428&lt;&gt;"",Worksheet!G428,"")</f>
        <v/>
      </c>
      <c r="H428" t="str">
        <f>IF(Worksheet!H428&lt;&gt;"",Worksheet!H428,"")</f>
        <v/>
      </c>
      <c r="J428" t="e">
        <f>IF(C428="","",ROUND(C428-((((C428-$D$3)*($E$4-$E$3))/($D$4-$D$3))+$E$3),Worksheet!$N$3))</f>
        <v>#VALUE!</v>
      </c>
      <c r="K428" t="str">
        <f>IF(D428="","",ROUND(D428-((((D428-$D$3)*($E$4-$E$3))/($D$4-$D$3))+$E$3),Worksheet!$N$3))</f>
        <v/>
      </c>
      <c r="L428" t="str">
        <f>IF(E428="","",ROUND(E428-((((E428-$D$3)*($E$4-$E$3))/($D$4-$D$3))+$E$3),Worksheet!$N$3))</f>
        <v/>
      </c>
      <c r="M428" t="str">
        <f>IF(F428="","",ROUND(F428-((((F428-$D$3)*($E$4-$E$3))/($D$4-$D$3))+$E$3),Worksheet!$N$3))</f>
        <v/>
      </c>
      <c r="N428" t="str">
        <f>IF(G428="","",ROUND(G428-((((G428-$D$3)*($E$4-$E$3))/($D$4-$D$3))+$E$3),Worksheet!$N$3))</f>
        <v/>
      </c>
      <c r="O428" t="str">
        <f>IF(H428="","",ROUND(H428-((((H428-$D$3)*($E$4-$E$3))/($D$4-$D$3))+$E$3),Worksheet!$N$3))</f>
        <v/>
      </c>
    </row>
    <row r="429" spans="3:15" x14ac:dyDescent="0.25">
      <c r="C429" t="str">
        <f>IF(Worksheet!C429&lt;&gt;"",Worksheet!C429,"")</f>
        <v>Front at 0°</v>
      </c>
      <c r="D429" t="str">
        <f>IF(Worksheet!D429&lt;&gt;"",Worksheet!D429,"")</f>
        <v>Center at 0°</v>
      </c>
      <c r="E429" t="str">
        <f>IF(Worksheet!E429&lt;&gt;"",Worksheet!E429,"")</f>
        <v>Back at 0°</v>
      </c>
      <c r="F429" t="str">
        <f>IF(Worksheet!F429&lt;&gt;"",Worksheet!F429,"")</f>
        <v>Back at 90°</v>
      </c>
      <c r="G429" t="str">
        <f>IF(Worksheet!G429&lt;&gt;"",Worksheet!G429,"")</f>
        <v>Center at 90°</v>
      </c>
      <c r="H429" t="str">
        <f>IF(Worksheet!H429&lt;&gt;"",Worksheet!H429,"")</f>
        <v>Front at 90°</v>
      </c>
      <c r="J429" t="e">
        <f>IF(C429="","",ROUND(C429-((((C429-$D$3)*($E$4-$E$3))/($D$4-$D$3))+$E$3),Worksheet!$N$3))</f>
        <v>#VALUE!</v>
      </c>
      <c r="K429" t="e">
        <f>IF(D429="","",ROUND(D429-((((D429-$D$3)*($E$4-$E$3))/($D$4-$D$3))+$E$3),Worksheet!$N$3))</f>
        <v>#VALUE!</v>
      </c>
      <c r="L429" t="e">
        <f>IF(E429="","",ROUND(E429-((((E429-$D$3)*($E$4-$E$3))/($D$4-$D$3))+$E$3),Worksheet!$N$3))</f>
        <v>#VALUE!</v>
      </c>
      <c r="M429" t="e">
        <f>IF(F429="","",ROUND(F429-((((F429-$D$3)*($E$4-$E$3))/($D$4-$D$3))+$E$3),Worksheet!$N$3))</f>
        <v>#VALUE!</v>
      </c>
      <c r="N429" t="e">
        <f>IF(G429="","",ROUND(G429-((((G429-$D$3)*($E$4-$E$3))/($D$4-$D$3))+$E$3),Worksheet!$N$3))</f>
        <v>#VALUE!</v>
      </c>
      <c r="O429" t="e">
        <f>IF(H429="","",ROUND(H429-((((H429-$D$3)*($E$4-$E$3))/($D$4-$D$3))+$E$3),Worksheet!$N$3))</f>
        <v>#VALUE!</v>
      </c>
    </row>
    <row r="430" spans="3:15" x14ac:dyDescent="0.25">
      <c r="C430" t="str">
        <f>IF(Worksheet!C430&lt;&gt;"",Worksheet!C430,"")</f>
        <v/>
      </c>
      <c r="D430" t="str">
        <f>IF(Worksheet!D430&lt;&gt;"",Worksheet!D430,"")</f>
        <v/>
      </c>
      <c r="E430" t="str">
        <f>IF(Worksheet!E430&lt;&gt;"",Worksheet!E430,"")</f>
        <v/>
      </c>
      <c r="F430" t="str">
        <f>IF(Worksheet!F430&lt;&gt;"",Worksheet!F430,"")</f>
        <v/>
      </c>
      <c r="G430" t="str">
        <f>IF(Worksheet!G430&lt;&gt;"",Worksheet!G430,"")</f>
        <v/>
      </c>
      <c r="H430" t="str">
        <f>IF(Worksheet!H430&lt;&gt;"",Worksheet!H430,"")</f>
        <v/>
      </c>
      <c r="J430" t="str">
        <f>IF(C430="","",ROUND(C430-((((C430-$D$3)*($E$4-$E$3))/($D$4-$D$3))+$E$3),Worksheet!$N$3))</f>
        <v/>
      </c>
      <c r="K430" t="str">
        <f>IF(D430="","",ROUND(D430-((((D430-$D$3)*($E$4-$E$3))/($D$4-$D$3))+$E$3),Worksheet!$N$3))</f>
        <v/>
      </c>
      <c r="L430" t="str">
        <f>IF(E430="","",ROUND(E430-((((E430-$D$3)*($E$4-$E$3))/($D$4-$D$3))+$E$3),Worksheet!$N$3))</f>
        <v/>
      </c>
      <c r="M430" t="str">
        <f>IF(F430="","",ROUND(F430-((((F430-$D$3)*($E$4-$E$3))/($D$4-$D$3))+$E$3),Worksheet!$N$3))</f>
        <v/>
      </c>
      <c r="N430" t="str">
        <f>IF(G430="","",ROUND(G430-((((G430-$D$3)*($E$4-$E$3))/($D$4-$D$3))+$E$3),Worksheet!$N$3))</f>
        <v/>
      </c>
      <c r="O430" t="str">
        <f>IF(H430="","",ROUND(H430-((((H430-$D$3)*($E$4-$E$3))/($D$4-$D$3))+$E$3),Worksheet!$N$3))</f>
        <v/>
      </c>
    </row>
    <row r="431" spans="3:15" x14ac:dyDescent="0.25">
      <c r="C431" t="str">
        <f>IF(Worksheet!C431&lt;&gt;"",Worksheet!C431,"")</f>
        <v/>
      </c>
      <c r="D431" t="str">
        <f>IF(Worksheet!D431&lt;&gt;"",Worksheet!D431,"")</f>
        <v/>
      </c>
      <c r="E431" t="str">
        <f>IF(Worksheet!E431&lt;&gt;"",Worksheet!E431,"")</f>
        <v/>
      </c>
      <c r="F431" t="str">
        <f>IF(Worksheet!F431&lt;&gt;"",Worksheet!F431,"")</f>
        <v/>
      </c>
      <c r="G431" t="str">
        <f>IF(Worksheet!G431&lt;&gt;"",Worksheet!G431,"")</f>
        <v/>
      </c>
      <c r="H431" t="str">
        <f>IF(Worksheet!H431&lt;&gt;"",Worksheet!H431,"")</f>
        <v/>
      </c>
      <c r="J431" t="str">
        <f>IF(C431="","",ROUND(C431-((((C431-$D$3)*($E$4-$E$3))/($D$4-$D$3))+$E$3),Worksheet!$N$3))</f>
        <v/>
      </c>
      <c r="K431" t="str">
        <f>IF(D431="","",ROUND(D431-((((D431-$D$3)*($E$4-$E$3))/($D$4-$D$3))+$E$3),Worksheet!$N$3))</f>
        <v/>
      </c>
      <c r="L431" t="str">
        <f>IF(E431="","",ROUND(E431-((((E431-$D$3)*($E$4-$E$3))/($D$4-$D$3))+$E$3),Worksheet!$N$3))</f>
        <v/>
      </c>
      <c r="M431" t="str">
        <f>IF(F431="","",ROUND(F431-((((F431-$D$3)*($E$4-$E$3))/($D$4-$D$3))+$E$3),Worksheet!$N$3))</f>
        <v/>
      </c>
      <c r="N431" t="str">
        <f>IF(G431="","",ROUND(G431-((((G431-$D$3)*($E$4-$E$3))/($D$4-$D$3))+$E$3),Worksheet!$N$3))</f>
        <v/>
      </c>
      <c r="O431" t="str">
        <f>IF(H431="","",ROUND(H431-((((H431-$D$3)*($E$4-$E$3))/($D$4-$D$3))+$E$3),Worksheet!$N$3))</f>
        <v/>
      </c>
    </row>
    <row r="432" spans="3:15" x14ac:dyDescent="0.25">
      <c r="C432" t="str">
        <f>IF(Worksheet!C432&lt;&gt;"",Worksheet!C432,"")</f>
        <v/>
      </c>
      <c r="D432" t="str">
        <f>IF(Worksheet!D432&lt;&gt;"",Worksheet!D432,"")</f>
        <v/>
      </c>
      <c r="E432" t="str">
        <f>IF(Worksheet!E432&lt;&gt;"",Worksheet!E432,"")</f>
        <v/>
      </c>
      <c r="F432" t="str">
        <f>IF(Worksheet!F432&lt;&gt;"",Worksheet!F432,"")</f>
        <v/>
      </c>
      <c r="G432" t="str">
        <f>IF(Worksheet!G432&lt;&gt;"",Worksheet!G432,"")</f>
        <v/>
      </c>
      <c r="H432" t="str">
        <f>IF(Worksheet!H432&lt;&gt;"",Worksheet!H432,"")</f>
        <v/>
      </c>
      <c r="J432" t="str">
        <f>IF(C432="","",ROUND(C432-((((C432-$D$3)*($E$4-$E$3))/($D$4-$D$3))+$E$3),Worksheet!$N$3))</f>
        <v/>
      </c>
      <c r="K432" t="str">
        <f>IF(D432="","",ROUND(D432-((((D432-$D$3)*($E$4-$E$3))/($D$4-$D$3))+$E$3),Worksheet!$N$3))</f>
        <v/>
      </c>
      <c r="L432" t="str">
        <f>IF(E432="","",ROUND(E432-((((E432-$D$3)*($E$4-$E$3))/($D$4-$D$3))+$E$3),Worksheet!$N$3))</f>
        <v/>
      </c>
      <c r="M432" t="str">
        <f>IF(F432="","",ROUND(F432-((((F432-$D$3)*($E$4-$E$3))/($D$4-$D$3))+$E$3),Worksheet!$N$3))</f>
        <v/>
      </c>
      <c r="N432" t="str">
        <f>IF(G432="","",ROUND(G432-((((G432-$D$3)*($E$4-$E$3))/($D$4-$D$3))+$E$3),Worksheet!$N$3))</f>
        <v/>
      </c>
      <c r="O432" t="str">
        <f>IF(H432="","",ROUND(H432-((((H432-$D$3)*($E$4-$E$3))/($D$4-$D$3))+$E$3),Worksheet!$N$3))</f>
        <v/>
      </c>
    </row>
    <row r="433" spans="3:15" x14ac:dyDescent="0.25">
      <c r="C433" t="str">
        <f>IF(Worksheet!C433&lt;&gt;"",Worksheet!C433,"")</f>
        <v/>
      </c>
      <c r="D433" t="str">
        <f>IF(Worksheet!D433&lt;&gt;"",Worksheet!D433,"")</f>
        <v/>
      </c>
      <c r="E433" t="str">
        <f>IF(Worksheet!E433&lt;&gt;"",Worksheet!E433,"")</f>
        <v/>
      </c>
      <c r="F433" t="str">
        <f>IF(Worksheet!F433&lt;&gt;"",Worksheet!F433,"")</f>
        <v/>
      </c>
      <c r="G433" t="str">
        <f>IF(Worksheet!G433&lt;&gt;"",Worksheet!G433,"")</f>
        <v/>
      </c>
      <c r="H433" t="str">
        <f>IF(Worksheet!H433&lt;&gt;"",Worksheet!H433,"")</f>
        <v/>
      </c>
      <c r="J433" t="str">
        <f>IF(C433="","",ROUND(C433-((((C433-$D$3)*($E$4-$E$3))/($D$4-$D$3))+$E$3),Worksheet!$N$3))</f>
        <v/>
      </c>
      <c r="K433" t="str">
        <f>IF(D433="","",ROUND(D433-((((D433-$D$3)*($E$4-$E$3))/($D$4-$D$3))+$E$3),Worksheet!$N$3))</f>
        <v/>
      </c>
      <c r="L433" t="str">
        <f>IF(E433="","",ROUND(E433-((((E433-$D$3)*($E$4-$E$3))/($D$4-$D$3))+$E$3),Worksheet!$N$3))</f>
        <v/>
      </c>
      <c r="M433" t="str">
        <f>IF(F433="","",ROUND(F433-((((F433-$D$3)*($E$4-$E$3))/($D$4-$D$3))+$E$3),Worksheet!$N$3))</f>
        <v/>
      </c>
      <c r="N433" t="str">
        <f>IF(G433="","",ROUND(G433-((((G433-$D$3)*($E$4-$E$3))/($D$4-$D$3))+$E$3),Worksheet!$N$3))</f>
        <v/>
      </c>
      <c r="O433" t="str">
        <f>IF(H433="","",ROUND(H433-((((H433-$D$3)*($E$4-$E$3))/($D$4-$D$3))+$E$3),Worksheet!$N$3))</f>
        <v/>
      </c>
    </row>
    <row r="434" spans="3:15" x14ac:dyDescent="0.25">
      <c r="C434" t="str">
        <f>IF(Worksheet!C434&lt;&gt;"",Worksheet!C434,"")</f>
        <v/>
      </c>
      <c r="D434" t="str">
        <f>IF(Worksheet!D434&lt;&gt;"",Worksheet!D434,"")</f>
        <v/>
      </c>
      <c r="E434" t="str">
        <f>IF(Worksheet!E434&lt;&gt;"",Worksheet!E434,"")</f>
        <v/>
      </c>
      <c r="F434" t="str">
        <f>IF(Worksheet!F434&lt;&gt;"",Worksheet!F434,"")</f>
        <v/>
      </c>
      <c r="G434" t="str">
        <f>IF(Worksheet!G434&lt;&gt;"",Worksheet!G434,"")</f>
        <v/>
      </c>
      <c r="H434" t="str">
        <f>IF(Worksheet!H434&lt;&gt;"",Worksheet!H434,"")</f>
        <v/>
      </c>
      <c r="J434" t="str">
        <f>IF(C434="","",ROUND(C434-((((C434-$D$3)*($E$4-$E$3))/($D$4-$D$3))+$E$3),Worksheet!$N$3))</f>
        <v/>
      </c>
      <c r="K434" t="str">
        <f>IF(D434="","",ROUND(D434-((((D434-$D$3)*($E$4-$E$3))/($D$4-$D$3))+$E$3),Worksheet!$N$3))</f>
        <v/>
      </c>
      <c r="L434" t="str">
        <f>IF(E434="","",ROUND(E434-((((E434-$D$3)*($E$4-$E$3))/($D$4-$D$3))+$E$3),Worksheet!$N$3))</f>
        <v/>
      </c>
      <c r="M434" t="str">
        <f>IF(F434="","",ROUND(F434-((((F434-$D$3)*($E$4-$E$3))/($D$4-$D$3))+$E$3),Worksheet!$N$3))</f>
        <v/>
      </c>
      <c r="N434" t="str">
        <f>IF(G434="","",ROUND(G434-((((G434-$D$3)*($E$4-$E$3))/($D$4-$D$3))+$E$3),Worksheet!$N$3))</f>
        <v/>
      </c>
      <c r="O434" t="str">
        <f>IF(H434="","",ROUND(H434-((((H434-$D$3)*($E$4-$E$3))/($D$4-$D$3))+$E$3),Worksheet!$N$3))</f>
        <v/>
      </c>
    </row>
    <row r="435" spans="3:15" x14ac:dyDescent="0.25">
      <c r="C435" t="str">
        <f>IF(Worksheet!C435&lt;&gt;"",Worksheet!C435,"")</f>
        <v/>
      </c>
      <c r="D435" t="str">
        <f>IF(Worksheet!D435&lt;&gt;"",Worksheet!D435,"")</f>
        <v/>
      </c>
      <c r="E435" t="str">
        <f>IF(Worksheet!E435&lt;&gt;"",Worksheet!E435,"")</f>
        <v/>
      </c>
      <c r="F435" t="str">
        <f>IF(Worksheet!F435&lt;&gt;"",Worksheet!F435,"")</f>
        <v/>
      </c>
      <c r="G435" t="str">
        <f>IF(Worksheet!G435&lt;&gt;"",Worksheet!G435,"")</f>
        <v/>
      </c>
      <c r="H435" t="str">
        <f>IF(Worksheet!H435&lt;&gt;"",Worksheet!H435,"")</f>
        <v/>
      </c>
      <c r="J435" t="str">
        <f>IF(C435="","",ROUND(C435-((((C435-$D$3)*($E$4-$E$3))/($D$4-$D$3))+$E$3),Worksheet!$N$3))</f>
        <v/>
      </c>
      <c r="K435" t="str">
        <f>IF(D435="","",ROUND(D435-((((D435-$D$3)*($E$4-$E$3))/($D$4-$D$3))+$E$3),Worksheet!$N$3))</f>
        <v/>
      </c>
      <c r="L435" t="str">
        <f>IF(E435="","",ROUND(E435-((((E435-$D$3)*($E$4-$E$3))/($D$4-$D$3))+$E$3),Worksheet!$N$3))</f>
        <v/>
      </c>
      <c r="M435" t="str">
        <f>IF(F435="","",ROUND(F435-((((F435-$D$3)*($E$4-$E$3))/($D$4-$D$3))+$E$3),Worksheet!$N$3))</f>
        <v/>
      </c>
      <c r="N435" t="str">
        <f>IF(G435="","",ROUND(G435-((((G435-$D$3)*($E$4-$E$3))/($D$4-$D$3))+$E$3),Worksheet!$N$3))</f>
        <v/>
      </c>
      <c r="O435" t="str">
        <f>IF(H435="","",ROUND(H435-((((H435-$D$3)*($E$4-$E$3))/($D$4-$D$3))+$E$3),Worksheet!$N$3))</f>
        <v/>
      </c>
    </row>
    <row r="436" spans="3:15" x14ac:dyDescent="0.25">
      <c r="C436" t="str">
        <f>IF(Worksheet!C436&lt;&gt;"",Worksheet!C436,"")</f>
        <v/>
      </c>
      <c r="D436" t="str">
        <f>IF(Worksheet!D436&lt;&gt;"",Worksheet!D436,"")</f>
        <v/>
      </c>
      <c r="E436" t="str">
        <f>IF(Worksheet!E436&lt;&gt;"",Worksheet!E436,"")</f>
        <v/>
      </c>
      <c r="F436" t="str">
        <f>IF(Worksheet!F436&lt;&gt;"",Worksheet!F436,"")</f>
        <v/>
      </c>
      <c r="G436" t="str">
        <f>IF(Worksheet!G436&lt;&gt;"",Worksheet!G436,"")</f>
        <v/>
      </c>
      <c r="H436" t="str">
        <f>IF(Worksheet!H436&lt;&gt;"",Worksheet!H436,"")</f>
        <v/>
      </c>
      <c r="J436" t="str">
        <f>IF(C436="","",ROUND(C436-((((C436-$D$3)*($E$4-$E$3))/($D$4-$D$3))+$E$3),Worksheet!$N$3))</f>
        <v/>
      </c>
      <c r="K436" t="str">
        <f>IF(D436="","",ROUND(D436-((((D436-$D$3)*($E$4-$E$3))/($D$4-$D$3))+$E$3),Worksheet!$N$3))</f>
        <v/>
      </c>
      <c r="L436" t="str">
        <f>IF(E436="","",ROUND(E436-((((E436-$D$3)*($E$4-$E$3))/($D$4-$D$3))+$E$3),Worksheet!$N$3))</f>
        <v/>
      </c>
      <c r="M436" t="str">
        <f>IF(F436="","",ROUND(F436-((((F436-$D$3)*($E$4-$E$3))/($D$4-$D$3))+$E$3),Worksheet!$N$3))</f>
        <v/>
      </c>
      <c r="N436" t="str">
        <f>IF(G436="","",ROUND(G436-((((G436-$D$3)*($E$4-$E$3))/($D$4-$D$3))+$E$3),Worksheet!$N$3))</f>
        <v/>
      </c>
      <c r="O436" t="str">
        <f>IF(H436="","",ROUND(H436-((((H436-$D$3)*($E$4-$E$3))/($D$4-$D$3))+$E$3),Worksheet!$N$3))</f>
        <v/>
      </c>
    </row>
    <row r="437" spans="3:15" x14ac:dyDescent="0.25">
      <c r="C437" t="str">
        <f>IF(Worksheet!C437&lt;&gt;"",Worksheet!C437,"")</f>
        <v/>
      </c>
      <c r="D437" t="str">
        <f>IF(Worksheet!D437&lt;&gt;"",Worksheet!D437,"")</f>
        <v/>
      </c>
      <c r="E437" t="str">
        <f>IF(Worksheet!E437&lt;&gt;"",Worksheet!E437,"")</f>
        <v/>
      </c>
      <c r="F437" t="str">
        <f>IF(Worksheet!F437&lt;&gt;"",Worksheet!F437,"")</f>
        <v/>
      </c>
      <c r="G437" t="str">
        <f>IF(Worksheet!G437&lt;&gt;"",Worksheet!G437,"")</f>
        <v/>
      </c>
      <c r="H437" t="str">
        <f>IF(Worksheet!H437&lt;&gt;"",Worksheet!H437,"")</f>
        <v/>
      </c>
      <c r="J437" t="str">
        <f>IF(C437="","",ROUND(C437-((((C437-$D$3)*($E$4-$E$3))/($D$4-$D$3))+$E$3),Worksheet!$N$3))</f>
        <v/>
      </c>
      <c r="K437" t="str">
        <f>IF(D437="","",ROUND(D437-((((D437-$D$3)*($E$4-$E$3))/($D$4-$D$3))+$E$3),Worksheet!$N$3))</f>
        <v/>
      </c>
      <c r="L437" t="str">
        <f>IF(E437="","",ROUND(E437-((((E437-$D$3)*($E$4-$E$3))/($D$4-$D$3))+$E$3),Worksheet!$N$3))</f>
        <v/>
      </c>
      <c r="M437" t="str">
        <f>IF(F437="","",ROUND(F437-((((F437-$D$3)*($E$4-$E$3))/($D$4-$D$3))+$E$3),Worksheet!$N$3))</f>
        <v/>
      </c>
      <c r="N437" t="str">
        <f>IF(G437="","",ROUND(G437-((((G437-$D$3)*($E$4-$E$3))/($D$4-$D$3))+$E$3),Worksheet!$N$3))</f>
        <v/>
      </c>
      <c r="O437" t="str">
        <f>IF(H437="","",ROUND(H437-((((H437-$D$3)*($E$4-$E$3))/($D$4-$D$3))+$E$3),Worksheet!$N$3))</f>
        <v/>
      </c>
    </row>
    <row r="438" spans="3:15" x14ac:dyDescent="0.25">
      <c r="C438" t="str">
        <f>IF(Worksheet!C438&lt;&gt;"",Worksheet!C438,"")</f>
        <v/>
      </c>
      <c r="D438" t="str">
        <f>IF(Worksheet!D438&lt;&gt;"",Worksheet!D438,"")</f>
        <v/>
      </c>
      <c r="E438" t="str">
        <f>IF(Worksheet!E438&lt;&gt;"",Worksheet!E438,"")</f>
        <v/>
      </c>
      <c r="F438" t="str">
        <f>IF(Worksheet!F438&lt;&gt;"",Worksheet!F438,"")</f>
        <v/>
      </c>
      <c r="G438" t="str">
        <f>IF(Worksheet!G438&lt;&gt;"",Worksheet!G438,"")</f>
        <v/>
      </c>
      <c r="H438" t="str">
        <f>IF(Worksheet!H438&lt;&gt;"",Worksheet!H438,"")</f>
        <v/>
      </c>
      <c r="J438" t="str">
        <f>IF(C438="","",ROUND(C438-((((C438-$D$3)*($E$4-$E$3))/($D$4-$D$3))+$E$3),Worksheet!$N$3))</f>
        <v/>
      </c>
      <c r="K438" t="str">
        <f>IF(D438="","",ROUND(D438-((((D438-$D$3)*($E$4-$E$3))/($D$4-$D$3))+$E$3),Worksheet!$N$3))</f>
        <v/>
      </c>
      <c r="L438" t="str">
        <f>IF(E438="","",ROUND(E438-((((E438-$D$3)*($E$4-$E$3))/($D$4-$D$3))+$E$3),Worksheet!$N$3))</f>
        <v/>
      </c>
      <c r="M438" t="str">
        <f>IF(F438="","",ROUND(F438-((((F438-$D$3)*($E$4-$E$3))/($D$4-$D$3))+$E$3),Worksheet!$N$3))</f>
        <v/>
      </c>
      <c r="N438" t="str">
        <f>IF(G438="","",ROUND(G438-((((G438-$D$3)*($E$4-$E$3))/($D$4-$D$3))+$E$3),Worksheet!$N$3))</f>
        <v/>
      </c>
      <c r="O438" t="str">
        <f>IF(H438="","",ROUND(H438-((((H438-$D$3)*($E$4-$E$3))/($D$4-$D$3))+$E$3),Worksheet!$N$3))</f>
        <v/>
      </c>
    </row>
    <row r="439" spans="3:15" x14ac:dyDescent="0.25">
      <c r="C439" t="str">
        <f>IF(Worksheet!C439&lt;&gt;"",Worksheet!C439,"")</f>
        <v/>
      </c>
      <c r="D439" t="str">
        <f>IF(Worksheet!D439&lt;&gt;"",Worksheet!D439,"")</f>
        <v/>
      </c>
      <c r="E439" t="str">
        <f>IF(Worksheet!E439&lt;&gt;"",Worksheet!E439,"")</f>
        <v/>
      </c>
      <c r="F439" t="str">
        <f>IF(Worksheet!F439&lt;&gt;"",Worksheet!F439,"")</f>
        <v/>
      </c>
      <c r="G439" t="str">
        <f>IF(Worksheet!G439&lt;&gt;"",Worksheet!G439,"")</f>
        <v/>
      </c>
      <c r="H439" t="str">
        <f>IF(Worksheet!H439&lt;&gt;"",Worksheet!H439,"")</f>
        <v/>
      </c>
      <c r="J439" t="str">
        <f>IF(C439="","",ROUND(C439-((((C439-$D$3)*($E$4-$E$3))/($D$4-$D$3))+$E$3),Worksheet!$N$3))</f>
        <v/>
      </c>
      <c r="K439" t="str">
        <f>IF(D439="","",ROUND(D439-((((D439-$D$3)*($E$4-$E$3))/($D$4-$D$3))+$E$3),Worksheet!$N$3))</f>
        <v/>
      </c>
      <c r="L439" t="str">
        <f>IF(E439="","",ROUND(E439-((((E439-$D$3)*($E$4-$E$3))/($D$4-$D$3))+$E$3),Worksheet!$N$3))</f>
        <v/>
      </c>
      <c r="M439" t="str">
        <f>IF(F439="","",ROUND(F439-((((F439-$D$3)*($E$4-$E$3))/($D$4-$D$3))+$E$3),Worksheet!$N$3))</f>
        <v/>
      </c>
      <c r="N439" t="str">
        <f>IF(G439="","",ROUND(G439-((((G439-$D$3)*($E$4-$E$3))/($D$4-$D$3))+$E$3),Worksheet!$N$3))</f>
        <v/>
      </c>
      <c r="O439" t="str">
        <f>IF(H439="","",ROUND(H439-((((H439-$D$3)*($E$4-$E$3))/($D$4-$D$3))+$E$3),Worksheet!$N$3))</f>
        <v/>
      </c>
    </row>
    <row r="440" spans="3:15" x14ac:dyDescent="0.25">
      <c r="C440" t="str">
        <f>IF(Worksheet!C440&lt;&gt;"",Worksheet!C440,"")</f>
        <v/>
      </c>
      <c r="D440" t="str">
        <f>IF(Worksheet!D440&lt;&gt;"",Worksheet!D440,"")</f>
        <v/>
      </c>
      <c r="E440" t="str">
        <f>IF(Worksheet!E440&lt;&gt;"",Worksheet!E440,"")</f>
        <v/>
      </c>
      <c r="F440" t="str">
        <f>IF(Worksheet!F440&lt;&gt;"",Worksheet!F440,"")</f>
        <v/>
      </c>
      <c r="G440" t="str">
        <f>IF(Worksheet!G440&lt;&gt;"",Worksheet!G440,"")</f>
        <v/>
      </c>
      <c r="H440" t="str">
        <f>IF(Worksheet!H440&lt;&gt;"",Worksheet!H440,"")</f>
        <v/>
      </c>
      <c r="J440" t="str">
        <f>IF(C440="","",ROUND(C440-((((C440-$D$3)*($E$4-$E$3))/($D$4-$D$3))+$E$3),Worksheet!$N$3))</f>
        <v/>
      </c>
      <c r="K440" t="str">
        <f>IF(D440="","",ROUND(D440-((((D440-$D$3)*($E$4-$E$3))/($D$4-$D$3))+$E$3),Worksheet!$N$3))</f>
        <v/>
      </c>
      <c r="L440" t="str">
        <f>IF(E440="","",ROUND(E440-((((E440-$D$3)*($E$4-$E$3))/($D$4-$D$3))+$E$3),Worksheet!$N$3))</f>
        <v/>
      </c>
      <c r="M440" t="str">
        <f>IF(F440="","",ROUND(F440-((((F440-$D$3)*($E$4-$E$3))/($D$4-$D$3))+$E$3),Worksheet!$N$3))</f>
        <v/>
      </c>
      <c r="N440" t="str">
        <f>IF(G440="","",ROUND(G440-((((G440-$D$3)*($E$4-$E$3))/($D$4-$D$3))+$E$3),Worksheet!$N$3))</f>
        <v/>
      </c>
      <c r="O440" t="str">
        <f>IF(H440="","",ROUND(H440-((((H440-$D$3)*($E$4-$E$3))/($D$4-$D$3))+$E$3),Worksheet!$N$3))</f>
        <v/>
      </c>
    </row>
    <row r="441" spans="3:15" x14ac:dyDescent="0.25">
      <c r="C441" t="str">
        <f>IF(Worksheet!C441&lt;&gt;"",Worksheet!C441,"")</f>
        <v/>
      </c>
      <c r="D441" t="str">
        <f>IF(Worksheet!D441&lt;&gt;"",Worksheet!D441,"")</f>
        <v/>
      </c>
      <c r="E441" t="str">
        <f>IF(Worksheet!E441&lt;&gt;"",Worksheet!E441,"")</f>
        <v/>
      </c>
      <c r="F441" t="str">
        <f>IF(Worksheet!F441&lt;&gt;"",Worksheet!F441,"")</f>
        <v/>
      </c>
      <c r="G441" t="str">
        <f>IF(Worksheet!G441&lt;&gt;"",Worksheet!G441,"")</f>
        <v/>
      </c>
      <c r="H441" t="str">
        <f>IF(Worksheet!H441&lt;&gt;"",Worksheet!H441,"")</f>
        <v/>
      </c>
      <c r="J441" t="str">
        <f>IF(C441="","",ROUND(C441-((((C441-$D$3)*($E$4-$E$3))/($D$4-$D$3))+$E$3),Worksheet!$N$3))</f>
        <v/>
      </c>
      <c r="K441" t="str">
        <f>IF(D441="","",ROUND(D441-((((D441-$D$3)*($E$4-$E$3))/($D$4-$D$3))+$E$3),Worksheet!$N$3))</f>
        <v/>
      </c>
      <c r="L441" t="str">
        <f>IF(E441="","",ROUND(E441-((((E441-$D$3)*($E$4-$E$3))/($D$4-$D$3))+$E$3),Worksheet!$N$3))</f>
        <v/>
      </c>
      <c r="M441" t="str">
        <f>IF(F441="","",ROUND(F441-((((F441-$D$3)*($E$4-$E$3))/($D$4-$D$3))+$E$3),Worksheet!$N$3))</f>
        <v/>
      </c>
      <c r="N441" t="str">
        <f>IF(G441="","",ROUND(G441-((((G441-$D$3)*($E$4-$E$3))/($D$4-$D$3))+$E$3),Worksheet!$N$3))</f>
        <v/>
      </c>
      <c r="O441" t="str">
        <f>IF(H441="","",ROUND(H441-((((H441-$D$3)*($E$4-$E$3))/($D$4-$D$3))+$E$3),Worksheet!$N$3))</f>
        <v/>
      </c>
    </row>
    <row r="442" spans="3:15" x14ac:dyDescent="0.25">
      <c r="C442" t="str">
        <f>IF(Worksheet!C442&lt;&gt;"",Worksheet!C442,"")</f>
        <v/>
      </c>
      <c r="D442" t="str">
        <f>IF(Worksheet!D442&lt;&gt;"",Worksheet!D442,"")</f>
        <v/>
      </c>
      <c r="E442" t="str">
        <f>IF(Worksheet!E442&lt;&gt;"",Worksheet!E442,"")</f>
        <v/>
      </c>
      <c r="F442" t="str">
        <f>IF(Worksheet!F442&lt;&gt;"",Worksheet!F442,"")</f>
        <v/>
      </c>
      <c r="G442" t="str">
        <f>IF(Worksheet!G442&lt;&gt;"",Worksheet!G442,"")</f>
        <v/>
      </c>
      <c r="H442" t="str">
        <f>IF(Worksheet!H442&lt;&gt;"",Worksheet!H442,"")</f>
        <v/>
      </c>
      <c r="J442" t="str">
        <f>IF(C442="","",ROUND(C442-((((C442-$D$3)*($E$4-$E$3))/($D$4-$D$3))+$E$3),Worksheet!$N$3))</f>
        <v/>
      </c>
      <c r="K442" t="str">
        <f>IF(D442="","",ROUND(D442-((((D442-$D$3)*($E$4-$E$3))/($D$4-$D$3))+$E$3),Worksheet!$N$3))</f>
        <v/>
      </c>
      <c r="L442" t="str">
        <f>IF(E442="","",ROUND(E442-((((E442-$D$3)*($E$4-$E$3))/($D$4-$D$3))+$E$3),Worksheet!$N$3))</f>
        <v/>
      </c>
      <c r="M442" t="str">
        <f>IF(F442="","",ROUND(F442-((((F442-$D$3)*($E$4-$E$3))/($D$4-$D$3))+$E$3),Worksheet!$N$3))</f>
        <v/>
      </c>
      <c r="N442" t="str">
        <f>IF(G442="","",ROUND(G442-((((G442-$D$3)*($E$4-$E$3))/($D$4-$D$3))+$E$3),Worksheet!$N$3))</f>
        <v/>
      </c>
      <c r="O442" t="str">
        <f>IF(H442="","",ROUND(H442-((((H442-$D$3)*($E$4-$E$3))/($D$4-$D$3))+$E$3),Worksheet!$N$3))</f>
        <v/>
      </c>
    </row>
    <row r="443" spans="3:15" x14ac:dyDescent="0.25">
      <c r="C443" t="str">
        <f>IF(Worksheet!C443&lt;&gt;"",Worksheet!C443,"")</f>
        <v/>
      </c>
      <c r="D443" t="str">
        <f>IF(Worksheet!D443&lt;&gt;"",Worksheet!D443,"")</f>
        <v/>
      </c>
      <c r="E443" t="str">
        <f>IF(Worksheet!E443&lt;&gt;"",Worksheet!E443,"")</f>
        <v/>
      </c>
      <c r="F443" t="str">
        <f>IF(Worksheet!F443&lt;&gt;"",Worksheet!F443,"")</f>
        <v/>
      </c>
      <c r="G443" t="str">
        <f>IF(Worksheet!G443&lt;&gt;"",Worksheet!G443,"")</f>
        <v/>
      </c>
      <c r="H443" t="str">
        <f>IF(Worksheet!H443&lt;&gt;"",Worksheet!H443,"")</f>
        <v/>
      </c>
      <c r="J443" t="str">
        <f>IF(C443="","",ROUND(C443-((((C443-$D$3)*($E$4-$E$3))/($D$4-$D$3))+$E$3),Worksheet!$N$3))</f>
        <v/>
      </c>
      <c r="K443" t="str">
        <f>IF(D443="","",ROUND(D443-((((D443-$D$3)*($E$4-$E$3))/($D$4-$D$3))+$E$3),Worksheet!$N$3))</f>
        <v/>
      </c>
      <c r="L443" t="str">
        <f>IF(E443="","",ROUND(E443-((((E443-$D$3)*($E$4-$E$3))/($D$4-$D$3))+$E$3),Worksheet!$N$3))</f>
        <v/>
      </c>
      <c r="M443" t="str">
        <f>IF(F443="","",ROUND(F443-((((F443-$D$3)*($E$4-$E$3))/($D$4-$D$3))+$E$3),Worksheet!$N$3))</f>
        <v/>
      </c>
      <c r="N443" t="str">
        <f>IF(G443="","",ROUND(G443-((((G443-$D$3)*($E$4-$E$3))/($D$4-$D$3))+$E$3),Worksheet!$N$3))</f>
        <v/>
      </c>
      <c r="O443" t="str">
        <f>IF(H443="","",ROUND(H443-((((H443-$D$3)*($E$4-$E$3))/($D$4-$D$3))+$E$3),Worksheet!$N$3))</f>
        <v/>
      </c>
    </row>
    <row r="444" spans="3:15" x14ac:dyDescent="0.25">
      <c r="C444" t="str">
        <f>IF(Worksheet!C444&lt;&gt;"",Worksheet!C444,"")</f>
        <v/>
      </c>
      <c r="D444" t="str">
        <f>IF(Worksheet!D444&lt;&gt;"",Worksheet!D444,"")</f>
        <v/>
      </c>
      <c r="E444" t="str">
        <f>IF(Worksheet!E444&lt;&gt;"",Worksheet!E444,"")</f>
        <v/>
      </c>
      <c r="F444" t="str">
        <f>IF(Worksheet!F444&lt;&gt;"",Worksheet!F444,"")</f>
        <v/>
      </c>
      <c r="G444" t="str">
        <f>IF(Worksheet!G444&lt;&gt;"",Worksheet!G444,"")</f>
        <v/>
      </c>
      <c r="H444" t="str">
        <f>IF(Worksheet!H444&lt;&gt;"",Worksheet!H444,"")</f>
        <v/>
      </c>
      <c r="J444" t="str">
        <f>IF(C444="","",ROUND(C444-((((C444-$D$3)*($E$4-$E$3))/($D$4-$D$3))+$E$3),Worksheet!$N$3))</f>
        <v/>
      </c>
      <c r="K444" t="str">
        <f>IF(D444="","",ROUND(D444-((((D444-$D$3)*($E$4-$E$3))/($D$4-$D$3))+$E$3),Worksheet!$N$3))</f>
        <v/>
      </c>
      <c r="L444" t="str">
        <f>IF(E444="","",ROUND(E444-((((E444-$D$3)*($E$4-$E$3))/($D$4-$D$3))+$E$3),Worksheet!$N$3))</f>
        <v/>
      </c>
      <c r="M444" t="str">
        <f>IF(F444="","",ROUND(F444-((((F444-$D$3)*($E$4-$E$3))/($D$4-$D$3))+$E$3),Worksheet!$N$3))</f>
        <v/>
      </c>
      <c r="N444" t="str">
        <f>IF(G444="","",ROUND(G444-((((G444-$D$3)*($E$4-$E$3))/($D$4-$D$3))+$E$3),Worksheet!$N$3))</f>
        <v/>
      </c>
      <c r="O444" t="str">
        <f>IF(H444="","",ROUND(H444-((((H444-$D$3)*($E$4-$E$3))/($D$4-$D$3))+$E$3),Worksheet!$N$3))</f>
        <v/>
      </c>
    </row>
    <row r="445" spans="3:15" x14ac:dyDescent="0.25">
      <c r="C445" t="str">
        <f>IF(Worksheet!C445&lt;&gt;"",Worksheet!C445,"")</f>
        <v/>
      </c>
      <c r="D445" t="str">
        <f>IF(Worksheet!D445&lt;&gt;"",Worksheet!D445,"")</f>
        <v/>
      </c>
      <c r="E445" t="str">
        <f>IF(Worksheet!E445&lt;&gt;"",Worksheet!E445,"")</f>
        <v/>
      </c>
      <c r="F445" t="str">
        <f>IF(Worksheet!F445&lt;&gt;"",Worksheet!F445,"")</f>
        <v/>
      </c>
      <c r="G445" t="str">
        <f>IF(Worksheet!G445&lt;&gt;"",Worksheet!G445,"")</f>
        <v/>
      </c>
      <c r="H445" t="str">
        <f>IF(Worksheet!H445&lt;&gt;"",Worksheet!H445,"")</f>
        <v/>
      </c>
      <c r="J445" t="str">
        <f>IF(C445="","",ROUND(C445-((((C445-$D$3)*($E$4-$E$3))/($D$4-$D$3))+$E$3),Worksheet!$N$3))</f>
        <v/>
      </c>
      <c r="K445" t="str">
        <f>IF(D445="","",ROUND(D445-((((D445-$D$3)*($E$4-$E$3))/($D$4-$D$3))+$E$3),Worksheet!$N$3))</f>
        <v/>
      </c>
      <c r="L445" t="str">
        <f>IF(E445="","",ROUND(E445-((((E445-$D$3)*($E$4-$E$3))/($D$4-$D$3))+$E$3),Worksheet!$N$3))</f>
        <v/>
      </c>
      <c r="M445" t="str">
        <f>IF(F445="","",ROUND(F445-((((F445-$D$3)*($E$4-$E$3))/($D$4-$D$3))+$E$3),Worksheet!$N$3))</f>
        <v/>
      </c>
      <c r="N445" t="str">
        <f>IF(G445="","",ROUND(G445-((((G445-$D$3)*($E$4-$E$3))/($D$4-$D$3))+$E$3),Worksheet!$N$3))</f>
        <v/>
      </c>
      <c r="O445" t="str">
        <f>IF(H445="","",ROUND(H445-((((H445-$D$3)*($E$4-$E$3))/($D$4-$D$3))+$E$3),Worksheet!$N$3))</f>
        <v/>
      </c>
    </row>
    <row r="446" spans="3:15" x14ac:dyDescent="0.25">
      <c r="C446" t="str">
        <f>IF(Worksheet!C446&lt;&gt;"",Worksheet!C446,"")</f>
        <v/>
      </c>
      <c r="D446" t="str">
        <f>IF(Worksheet!D446&lt;&gt;"",Worksheet!D446,"")</f>
        <v/>
      </c>
      <c r="E446" t="str">
        <f>IF(Worksheet!E446&lt;&gt;"",Worksheet!E446,"")</f>
        <v/>
      </c>
      <c r="F446" t="str">
        <f>IF(Worksheet!F446&lt;&gt;"",Worksheet!F446,"")</f>
        <v/>
      </c>
      <c r="G446" t="str">
        <f>IF(Worksheet!G446&lt;&gt;"",Worksheet!G446,"")</f>
        <v/>
      </c>
      <c r="H446" t="str">
        <f>IF(Worksheet!H446&lt;&gt;"",Worksheet!H446,"")</f>
        <v/>
      </c>
      <c r="J446" t="str">
        <f>IF(C446="","",ROUND(C446-((((C446-$D$3)*($E$4-$E$3))/($D$4-$D$3))+$E$3),Worksheet!$N$3))</f>
        <v/>
      </c>
      <c r="K446" t="str">
        <f>IF(D446="","",ROUND(D446-((((D446-$D$3)*($E$4-$E$3))/($D$4-$D$3))+$E$3),Worksheet!$N$3))</f>
        <v/>
      </c>
      <c r="L446" t="str">
        <f>IF(E446="","",ROUND(E446-((((E446-$D$3)*($E$4-$E$3))/($D$4-$D$3))+$E$3),Worksheet!$N$3))</f>
        <v/>
      </c>
      <c r="M446" t="str">
        <f>IF(F446="","",ROUND(F446-((((F446-$D$3)*($E$4-$E$3))/($D$4-$D$3))+$E$3),Worksheet!$N$3))</f>
        <v/>
      </c>
      <c r="N446" t="str">
        <f>IF(G446="","",ROUND(G446-((((G446-$D$3)*($E$4-$E$3))/($D$4-$D$3))+$E$3),Worksheet!$N$3))</f>
        <v/>
      </c>
      <c r="O446" t="str">
        <f>IF(H446="","",ROUND(H446-((((H446-$D$3)*($E$4-$E$3))/($D$4-$D$3))+$E$3),Worksheet!$N$3))</f>
        <v/>
      </c>
    </row>
    <row r="447" spans="3:15" x14ac:dyDescent="0.25">
      <c r="C447" t="str">
        <f>IF(Worksheet!C447&lt;&gt;"",Worksheet!C447,"")</f>
        <v/>
      </c>
      <c r="D447" t="str">
        <f>IF(Worksheet!D447&lt;&gt;"",Worksheet!D447,"")</f>
        <v/>
      </c>
      <c r="E447" t="str">
        <f>IF(Worksheet!E447&lt;&gt;"",Worksheet!E447,"")</f>
        <v/>
      </c>
      <c r="F447" t="str">
        <f>IF(Worksheet!F447&lt;&gt;"",Worksheet!F447,"")</f>
        <v/>
      </c>
      <c r="G447" t="str">
        <f>IF(Worksheet!G447&lt;&gt;"",Worksheet!G447,"")</f>
        <v/>
      </c>
      <c r="H447" t="str">
        <f>IF(Worksheet!H447&lt;&gt;"",Worksheet!H447,"")</f>
        <v/>
      </c>
      <c r="J447" t="str">
        <f>IF(C447="","",ROUND(C447-((((C447-$D$3)*($E$4-$E$3))/($D$4-$D$3))+$E$3),Worksheet!$N$3))</f>
        <v/>
      </c>
      <c r="K447" t="str">
        <f>IF(D447="","",ROUND(D447-((((D447-$D$3)*($E$4-$E$3))/($D$4-$D$3))+$E$3),Worksheet!$N$3))</f>
        <v/>
      </c>
      <c r="L447" t="str">
        <f>IF(E447="","",ROUND(E447-((((E447-$D$3)*($E$4-$E$3))/($D$4-$D$3))+$E$3),Worksheet!$N$3))</f>
        <v/>
      </c>
      <c r="M447" t="str">
        <f>IF(F447="","",ROUND(F447-((((F447-$D$3)*($E$4-$E$3))/($D$4-$D$3))+$E$3),Worksheet!$N$3))</f>
        <v/>
      </c>
      <c r="N447" t="str">
        <f>IF(G447="","",ROUND(G447-((((G447-$D$3)*($E$4-$E$3))/($D$4-$D$3))+$E$3),Worksheet!$N$3))</f>
        <v/>
      </c>
      <c r="O447" t="str">
        <f>IF(H447="","",ROUND(H447-((((H447-$D$3)*($E$4-$E$3))/($D$4-$D$3))+$E$3),Worksheet!$N$3))</f>
        <v/>
      </c>
    </row>
    <row r="448" spans="3:15" x14ac:dyDescent="0.25">
      <c r="C448" t="str">
        <f>IF(Worksheet!C448&lt;&gt;"",Worksheet!C448,"")</f>
        <v/>
      </c>
      <c r="D448" t="str">
        <f>IF(Worksheet!D448&lt;&gt;"",Worksheet!D448,"")</f>
        <v/>
      </c>
      <c r="E448" t="str">
        <f>IF(Worksheet!E448&lt;&gt;"",Worksheet!E448,"")</f>
        <v/>
      </c>
      <c r="F448" t="str">
        <f>IF(Worksheet!F448&lt;&gt;"",Worksheet!F448,"")</f>
        <v/>
      </c>
      <c r="G448" t="str">
        <f>IF(Worksheet!G448&lt;&gt;"",Worksheet!G448,"")</f>
        <v/>
      </c>
      <c r="H448" t="str">
        <f>IF(Worksheet!H448&lt;&gt;"",Worksheet!H448,"")</f>
        <v/>
      </c>
      <c r="J448" t="str">
        <f>IF(C448="","",ROUND(C448-((((C448-$D$3)*($E$4-$E$3))/($D$4-$D$3))+$E$3),Worksheet!$N$3))</f>
        <v/>
      </c>
      <c r="K448" t="str">
        <f>IF(D448="","",ROUND(D448-((((D448-$D$3)*($E$4-$E$3))/($D$4-$D$3))+$E$3),Worksheet!$N$3))</f>
        <v/>
      </c>
      <c r="L448" t="str">
        <f>IF(E448="","",ROUND(E448-((((E448-$D$3)*($E$4-$E$3))/($D$4-$D$3))+$E$3),Worksheet!$N$3))</f>
        <v/>
      </c>
      <c r="M448" t="str">
        <f>IF(F448="","",ROUND(F448-((((F448-$D$3)*($E$4-$E$3))/($D$4-$D$3))+$E$3),Worksheet!$N$3))</f>
        <v/>
      </c>
      <c r="N448" t="str">
        <f>IF(G448="","",ROUND(G448-((((G448-$D$3)*($E$4-$E$3))/($D$4-$D$3))+$E$3),Worksheet!$N$3))</f>
        <v/>
      </c>
      <c r="O448" t="str">
        <f>IF(H448="","",ROUND(H448-((((H448-$D$3)*($E$4-$E$3))/($D$4-$D$3))+$E$3),Worksheet!$N$3))</f>
        <v/>
      </c>
    </row>
    <row r="449" spans="3:15" x14ac:dyDescent="0.25">
      <c r="C449" t="str">
        <f>IF(Worksheet!C449&lt;&gt;"",Worksheet!C449,"")</f>
        <v/>
      </c>
      <c r="D449" t="str">
        <f>IF(Worksheet!D449&lt;&gt;"",Worksheet!D449,"")</f>
        <v/>
      </c>
      <c r="E449" t="str">
        <f>IF(Worksheet!E449&lt;&gt;"",Worksheet!E449,"")</f>
        <v/>
      </c>
      <c r="F449" t="str">
        <f>IF(Worksheet!F449&lt;&gt;"",Worksheet!F449,"")</f>
        <v/>
      </c>
      <c r="G449" t="str">
        <f>IF(Worksheet!G449&lt;&gt;"",Worksheet!G449,"")</f>
        <v/>
      </c>
      <c r="H449" t="str">
        <f>IF(Worksheet!H449&lt;&gt;"",Worksheet!H449,"")</f>
        <v/>
      </c>
      <c r="J449" t="str">
        <f>IF(C449="","",ROUND(C449-((((C449-$D$3)*($E$4-$E$3))/($D$4-$D$3))+$E$3),Worksheet!$N$3))</f>
        <v/>
      </c>
      <c r="K449" t="str">
        <f>IF(D449="","",ROUND(D449-((((D449-$D$3)*($E$4-$E$3))/($D$4-$D$3))+$E$3),Worksheet!$N$3))</f>
        <v/>
      </c>
      <c r="L449" t="str">
        <f>IF(E449="","",ROUND(E449-((((E449-$D$3)*($E$4-$E$3))/($D$4-$D$3))+$E$3),Worksheet!$N$3))</f>
        <v/>
      </c>
      <c r="M449" t="str">
        <f>IF(F449="","",ROUND(F449-((((F449-$D$3)*($E$4-$E$3))/($D$4-$D$3))+$E$3),Worksheet!$N$3))</f>
        <v/>
      </c>
      <c r="N449" t="str">
        <f>IF(G449="","",ROUND(G449-((((G449-$D$3)*($E$4-$E$3))/($D$4-$D$3))+$E$3),Worksheet!$N$3))</f>
        <v/>
      </c>
      <c r="O449" t="str">
        <f>IF(H449="","",ROUND(H449-((((H449-$D$3)*($E$4-$E$3))/($D$4-$D$3))+$E$3),Worksheet!$N$3))</f>
        <v/>
      </c>
    </row>
    <row r="450" spans="3:15" x14ac:dyDescent="0.25">
      <c r="C450" t="str">
        <f>IF(Worksheet!C450&lt;&gt;"",Worksheet!C450,"")</f>
        <v/>
      </c>
      <c r="D450" t="str">
        <f>IF(Worksheet!D450&lt;&gt;"",Worksheet!D450,"")</f>
        <v/>
      </c>
      <c r="E450" t="str">
        <f>IF(Worksheet!E450&lt;&gt;"",Worksheet!E450,"")</f>
        <v/>
      </c>
      <c r="F450" t="str">
        <f>IF(Worksheet!F450&lt;&gt;"",Worksheet!F450,"")</f>
        <v/>
      </c>
      <c r="G450" t="str">
        <f>IF(Worksheet!G450&lt;&gt;"",Worksheet!G450,"")</f>
        <v/>
      </c>
      <c r="H450" t="str">
        <f>IF(Worksheet!H450&lt;&gt;"",Worksheet!H450,"")</f>
        <v/>
      </c>
      <c r="J450" t="str">
        <f>IF(C450="","",ROUND(C450-((((C450-$D$3)*($E$4-$E$3))/($D$4-$D$3))+$E$3),Worksheet!$N$3))</f>
        <v/>
      </c>
      <c r="K450" t="str">
        <f>IF(D450="","",ROUND(D450-((((D450-$D$3)*($E$4-$E$3))/($D$4-$D$3))+$E$3),Worksheet!$N$3))</f>
        <v/>
      </c>
      <c r="L450" t="str">
        <f>IF(E450="","",ROUND(E450-((((E450-$D$3)*($E$4-$E$3))/($D$4-$D$3))+$E$3),Worksheet!$N$3))</f>
        <v/>
      </c>
      <c r="M450" t="str">
        <f>IF(F450="","",ROUND(F450-((((F450-$D$3)*($E$4-$E$3))/($D$4-$D$3))+$E$3),Worksheet!$N$3))</f>
        <v/>
      </c>
      <c r="N450" t="str">
        <f>IF(G450="","",ROUND(G450-((((G450-$D$3)*($E$4-$E$3))/($D$4-$D$3))+$E$3),Worksheet!$N$3))</f>
        <v/>
      </c>
      <c r="O450" t="str">
        <f>IF(H450="","",ROUND(H450-((((H450-$D$3)*($E$4-$E$3))/($D$4-$D$3))+$E$3),Worksheet!$N$3))</f>
        <v/>
      </c>
    </row>
    <row r="451" spans="3:15" x14ac:dyDescent="0.25">
      <c r="C451" t="str">
        <f>IF(Worksheet!C451&lt;&gt;"",Worksheet!C451,"")</f>
        <v/>
      </c>
      <c r="D451" t="str">
        <f>IF(Worksheet!D451&lt;&gt;"",Worksheet!D451,"")</f>
        <v/>
      </c>
      <c r="E451" t="str">
        <f>IF(Worksheet!E451&lt;&gt;"",Worksheet!E451,"")</f>
        <v/>
      </c>
      <c r="F451" t="str">
        <f>IF(Worksheet!F451&lt;&gt;"",Worksheet!F451,"")</f>
        <v/>
      </c>
      <c r="G451" t="str">
        <f>IF(Worksheet!G451&lt;&gt;"",Worksheet!G451,"")</f>
        <v/>
      </c>
      <c r="H451" t="str">
        <f>IF(Worksheet!H451&lt;&gt;"",Worksheet!H451,"")</f>
        <v/>
      </c>
      <c r="J451" t="str">
        <f>IF(C451="","",ROUND(C451-((((C451-$D$3)*($E$4-$E$3))/($D$4-$D$3))+$E$3),Worksheet!$N$3))</f>
        <v/>
      </c>
      <c r="K451" t="str">
        <f>IF(D451="","",ROUND(D451-((((D451-$D$3)*($E$4-$E$3))/($D$4-$D$3))+$E$3),Worksheet!$N$3))</f>
        <v/>
      </c>
      <c r="L451" t="str">
        <f>IF(E451="","",ROUND(E451-((((E451-$D$3)*($E$4-$E$3))/($D$4-$D$3))+$E$3),Worksheet!$N$3))</f>
        <v/>
      </c>
      <c r="M451" t="str">
        <f>IF(F451="","",ROUND(F451-((((F451-$D$3)*($E$4-$E$3))/($D$4-$D$3))+$E$3),Worksheet!$N$3))</f>
        <v/>
      </c>
      <c r="N451" t="str">
        <f>IF(G451="","",ROUND(G451-((((G451-$D$3)*($E$4-$E$3))/($D$4-$D$3))+$E$3),Worksheet!$N$3))</f>
        <v/>
      </c>
      <c r="O451" t="str">
        <f>IF(H451="","",ROUND(H451-((((H451-$D$3)*($E$4-$E$3))/($D$4-$D$3))+$E$3),Worksheet!$N$3))</f>
        <v/>
      </c>
    </row>
    <row r="452" spans="3:15" x14ac:dyDescent="0.25">
      <c r="C452" t="str">
        <f>IF(Worksheet!C452&lt;&gt;"",Worksheet!C452,"")</f>
        <v/>
      </c>
      <c r="D452" t="str">
        <f>IF(Worksheet!D452&lt;&gt;"",Worksheet!D452,"")</f>
        <v/>
      </c>
      <c r="E452" t="str">
        <f>IF(Worksheet!E452&lt;&gt;"",Worksheet!E452,"")</f>
        <v/>
      </c>
      <c r="F452" t="str">
        <f>IF(Worksheet!F452&lt;&gt;"",Worksheet!F452,"")</f>
        <v/>
      </c>
      <c r="G452" t="str">
        <f>IF(Worksheet!G452&lt;&gt;"",Worksheet!G452,"")</f>
        <v/>
      </c>
      <c r="H452" t="str">
        <f>IF(Worksheet!H452&lt;&gt;"",Worksheet!H452,"")</f>
        <v/>
      </c>
      <c r="J452" t="str">
        <f>IF(C452="","",ROUND(C452-((((C452-$D$3)*($E$4-$E$3))/($D$4-$D$3))+$E$3),Worksheet!$N$3))</f>
        <v/>
      </c>
      <c r="K452" t="str">
        <f>IF(D452="","",ROUND(D452-((((D452-$D$3)*($E$4-$E$3))/($D$4-$D$3))+$E$3),Worksheet!$N$3))</f>
        <v/>
      </c>
      <c r="L452" t="str">
        <f>IF(E452="","",ROUND(E452-((((E452-$D$3)*($E$4-$E$3))/($D$4-$D$3))+$E$3),Worksheet!$N$3))</f>
        <v/>
      </c>
      <c r="M452" t="str">
        <f>IF(F452="","",ROUND(F452-((((F452-$D$3)*($E$4-$E$3))/($D$4-$D$3))+$E$3),Worksheet!$N$3))</f>
        <v/>
      </c>
      <c r="N452" t="str">
        <f>IF(G452="","",ROUND(G452-((((G452-$D$3)*($E$4-$E$3))/($D$4-$D$3))+$E$3),Worksheet!$N$3))</f>
        <v/>
      </c>
      <c r="O452" t="str">
        <f>IF(H452="","",ROUND(H452-((((H452-$D$3)*($E$4-$E$3))/($D$4-$D$3))+$E$3),Worksheet!$N$3))</f>
        <v/>
      </c>
    </row>
    <row r="453" spans="3:15" x14ac:dyDescent="0.25">
      <c r="C453" t="str">
        <f>IF(Worksheet!C453&lt;&gt;"",Worksheet!C453,"")</f>
        <v/>
      </c>
      <c r="D453" t="str">
        <f>IF(Worksheet!D453&lt;&gt;"",Worksheet!D453,"")</f>
        <v/>
      </c>
      <c r="E453" t="str">
        <f>IF(Worksheet!E453&lt;&gt;"",Worksheet!E453,"")</f>
        <v/>
      </c>
      <c r="F453" t="str">
        <f>IF(Worksheet!F453&lt;&gt;"",Worksheet!F453,"")</f>
        <v/>
      </c>
      <c r="G453" t="str">
        <f>IF(Worksheet!G453&lt;&gt;"",Worksheet!G453,"")</f>
        <v/>
      </c>
      <c r="H453" t="str">
        <f>IF(Worksheet!H453&lt;&gt;"",Worksheet!H453,"")</f>
        <v/>
      </c>
      <c r="J453" t="str">
        <f>IF(C453="","",ROUND(C453-((((C453-$D$3)*($E$4-$E$3))/($D$4-$D$3))+$E$3),Worksheet!$N$3))</f>
        <v/>
      </c>
      <c r="K453" t="str">
        <f>IF(D453="","",ROUND(D453-((((D453-$D$3)*($E$4-$E$3))/($D$4-$D$3))+$E$3),Worksheet!$N$3))</f>
        <v/>
      </c>
      <c r="L453" t="str">
        <f>IF(E453="","",ROUND(E453-((((E453-$D$3)*($E$4-$E$3))/($D$4-$D$3))+$E$3),Worksheet!$N$3))</f>
        <v/>
      </c>
      <c r="M453" t="str">
        <f>IF(F453="","",ROUND(F453-((((F453-$D$3)*($E$4-$E$3))/($D$4-$D$3))+$E$3),Worksheet!$N$3))</f>
        <v/>
      </c>
      <c r="N453" t="str">
        <f>IF(G453="","",ROUND(G453-((((G453-$D$3)*($E$4-$E$3))/($D$4-$D$3))+$E$3),Worksheet!$N$3))</f>
        <v/>
      </c>
      <c r="O453" t="str">
        <f>IF(H453="","",ROUND(H453-((((H453-$D$3)*($E$4-$E$3))/($D$4-$D$3))+$E$3),Worksheet!$N$3))</f>
        <v/>
      </c>
    </row>
    <row r="454" spans="3:15" x14ac:dyDescent="0.25">
      <c r="C454" t="str">
        <f>IF(Worksheet!C454&lt;&gt;"",Worksheet!C454,"")</f>
        <v/>
      </c>
      <c r="D454" t="str">
        <f>IF(Worksheet!D454&lt;&gt;"",Worksheet!D454,"")</f>
        <v/>
      </c>
      <c r="E454" t="str">
        <f>IF(Worksheet!E454&lt;&gt;"",Worksheet!E454,"")</f>
        <v/>
      </c>
      <c r="F454" t="str">
        <f>IF(Worksheet!F454&lt;&gt;"",Worksheet!F454,"")</f>
        <v/>
      </c>
      <c r="G454" t="str">
        <f>IF(Worksheet!G454&lt;&gt;"",Worksheet!G454,"")</f>
        <v/>
      </c>
      <c r="H454" t="str">
        <f>IF(Worksheet!H454&lt;&gt;"",Worksheet!H454,"")</f>
        <v/>
      </c>
      <c r="J454" t="str">
        <f>IF(C454="","",ROUND(C454-((((C454-$D$3)*($E$4-$E$3))/($D$4-$D$3))+$E$3),Worksheet!$N$3))</f>
        <v/>
      </c>
      <c r="K454" t="str">
        <f>IF(D454="","",ROUND(D454-((((D454-$D$3)*($E$4-$E$3))/($D$4-$D$3))+$E$3),Worksheet!$N$3))</f>
        <v/>
      </c>
      <c r="L454" t="str">
        <f>IF(E454="","",ROUND(E454-((((E454-$D$3)*($E$4-$E$3))/($D$4-$D$3))+$E$3),Worksheet!$N$3))</f>
        <v/>
      </c>
      <c r="M454" t="str">
        <f>IF(F454="","",ROUND(F454-((((F454-$D$3)*($E$4-$E$3))/($D$4-$D$3))+$E$3),Worksheet!$N$3))</f>
        <v/>
      </c>
      <c r="N454" t="str">
        <f>IF(G454="","",ROUND(G454-((((G454-$D$3)*($E$4-$E$3))/($D$4-$D$3))+$E$3),Worksheet!$N$3))</f>
        <v/>
      </c>
      <c r="O454" t="str">
        <f>IF(H454="","",ROUND(H454-((((H454-$D$3)*($E$4-$E$3))/($D$4-$D$3))+$E$3),Worksheet!$N$3))</f>
        <v/>
      </c>
    </row>
    <row r="455" spans="3:15" x14ac:dyDescent="0.25">
      <c r="C455" t="str">
        <f>IF(Worksheet!C455&lt;&gt;"",Worksheet!C455,"")</f>
        <v/>
      </c>
      <c r="D455" t="str">
        <f>IF(Worksheet!D455&lt;&gt;"",Worksheet!D455,"")</f>
        <v/>
      </c>
      <c r="E455" t="str">
        <f>IF(Worksheet!E455&lt;&gt;"",Worksheet!E455,"")</f>
        <v/>
      </c>
      <c r="F455" t="str">
        <f>IF(Worksheet!F455&lt;&gt;"",Worksheet!F455,"")</f>
        <v/>
      </c>
      <c r="G455" t="str">
        <f>IF(Worksheet!G455&lt;&gt;"",Worksheet!G455,"")</f>
        <v/>
      </c>
      <c r="H455" t="str">
        <f>IF(Worksheet!H455&lt;&gt;"",Worksheet!H455,"")</f>
        <v/>
      </c>
      <c r="J455" t="str">
        <f>IF(C455="","",ROUND(C455-((((C455-$D$3)*($E$4-$E$3))/($D$4-$D$3))+$E$3),Worksheet!$N$3))</f>
        <v/>
      </c>
      <c r="K455" t="str">
        <f>IF(D455="","",ROUND(D455-((((D455-$D$3)*($E$4-$E$3))/($D$4-$D$3))+$E$3),Worksheet!$N$3))</f>
        <v/>
      </c>
      <c r="L455" t="str">
        <f>IF(E455="","",ROUND(E455-((((E455-$D$3)*($E$4-$E$3))/($D$4-$D$3))+$E$3),Worksheet!$N$3))</f>
        <v/>
      </c>
      <c r="M455" t="str">
        <f>IF(F455="","",ROUND(F455-((((F455-$D$3)*($E$4-$E$3))/($D$4-$D$3))+$E$3),Worksheet!$N$3))</f>
        <v/>
      </c>
      <c r="N455" t="str">
        <f>IF(G455="","",ROUND(G455-((((G455-$D$3)*($E$4-$E$3))/($D$4-$D$3))+$E$3),Worksheet!$N$3))</f>
        <v/>
      </c>
      <c r="O455" t="str">
        <f>IF(H455="","",ROUND(H455-((((H455-$D$3)*($E$4-$E$3))/($D$4-$D$3))+$E$3),Worksheet!$N$3))</f>
        <v/>
      </c>
    </row>
    <row r="456" spans="3:15" x14ac:dyDescent="0.25">
      <c r="C456" t="str">
        <f>IF(Worksheet!C456&lt;&gt;"",Worksheet!C456,"")</f>
        <v/>
      </c>
      <c r="D456" t="str">
        <f>IF(Worksheet!D456&lt;&gt;"",Worksheet!D456,"")</f>
        <v/>
      </c>
      <c r="E456" t="str">
        <f>IF(Worksheet!E456&lt;&gt;"",Worksheet!E456,"")</f>
        <v/>
      </c>
      <c r="F456" t="str">
        <f>IF(Worksheet!F456&lt;&gt;"",Worksheet!F456,"")</f>
        <v/>
      </c>
      <c r="G456" t="str">
        <f>IF(Worksheet!G456&lt;&gt;"",Worksheet!G456,"")</f>
        <v/>
      </c>
      <c r="H456" t="str">
        <f>IF(Worksheet!H456&lt;&gt;"",Worksheet!H456,"")</f>
        <v/>
      </c>
      <c r="J456" t="str">
        <f>IF(C456="","",ROUND(C456-((((C456-$D$3)*($E$4-$E$3))/($D$4-$D$3))+$E$3),Worksheet!$N$3))</f>
        <v/>
      </c>
      <c r="K456" t="str">
        <f>IF(D456="","",ROUND(D456-((((D456-$D$3)*($E$4-$E$3))/($D$4-$D$3))+$E$3),Worksheet!$N$3))</f>
        <v/>
      </c>
      <c r="L456" t="str">
        <f>IF(E456="","",ROUND(E456-((((E456-$D$3)*($E$4-$E$3))/($D$4-$D$3))+$E$3),Worksheet!$N$3))</f>
        <v/>
      </c>
      <c r="M456" t="str">
        <f>IF(F456="","",ROUND(F456-((((F456-$D$3)*($E$4-$E$3))/($D$4-$D$3))+$E$3),Worksheet!$N$3))</f>
        <v/>
      </c>
      <c r="N456" t="str">
        <f>IF(G456="","",ROUND(G456-((((G456-$D$3)*($E$4-$E$3))/($D$4-$D$3))+$E$3),Worksheet!$N$3))</f>
        <v/>
      </c>
      <c r="O456" t="str">
        <f>IF(H456="","",ROUND(H456-((((H456-$D$3)*($E$4-$E$3))/($D$4-$D$3))+$E$3),Worksheet!$N$3))</f>
        <v/>
      </c>
    </row>
    <row r="457" spans="3:15" x14ac:dyDescent="0.25">
      <c r="C457" t="str">
        <f>IF(Worksheet!C457&lt;&gt;"",Worksheet!C457,"")</f>
        <v/>
      </c>
      <c r="D457" t="str">
        <f>IF(Worksheet!D457&lt;&gt;"",Worksheet!D457,"")</f>
        <v/>
      </c>
      <c r="E457" t="str">
        <f>IF(Worksheet!E457&lt;&gt;"",Worksheet!E457,"")</f>
        <v/>
      </c>
      <c r="F457" t="str">
        <f>IF(Worksheet!F457&lt;&gt;"",Worksheet!F457,"")</f>
        <v/>
      </c>
      <c r="G457" t="str">
        <f>IF(Worksheet!G457&lt;&gt;"",Worksheet!G457,"")</f>
        <v/>
      </c>
      <c r="H457" t="str">
        <f>IF(Worksheet!H457&lt;&gt;"",Worksheet!H457,"")</f>
        <v/>
      </c>
      <c r="J457" t="str">
        <f>IF(C457="","",ROUND(C457-((((C457-$D$3)*($E$4-$E$3))/($D$4-$D$3))+$E$3),Worksheet!$N$3))</f>
        <v/>
      </c>
      <c r="K457" t="str">
        <f>IF(D457="","",ROUND(D457-((((D457-$D$3)*($E$4-$E$3))/($D$4-$D$3))+$E$3),Worksheet!$N$3))</f>
        <v/>
      </c>
      <c r="L457" t="str">
        <f>IF(E457="","",ROUND(E457-((((E457-$D$3)*($E$4-$E$3))/($D$4-$D$3))+$E$3),Worksheet!$N$3))</f>
        <v/>
      </c>
      <c r="M457" t="str">
        <f>IF(F457="","",ROUND(F457-((((F457-$D$3)*($E$4-$E$3))/($D$4-$D$3))+$E$3),Worksheet!$N$3))</f>
        <v/>
      </c>
      <c r="N457" t="str">
        <f>IF(G457="","",ROUND(G457-((((G457-$D$3)*($E$4-$E$3))/($D$4-$D$3))+$E$3),Worksheet!$N$3))</f>
        <v/>
      </c>
      <c r="O457" t="str">
        <f>IF(H457="","",ROUND(H457-((((H457-$D$3)*($E$4-$E$3))/($D$4-$D$3))+$E$3),Worksheet!$N$3))</f>
        <v/>
      </c>
    </row>
    <row r="458" spans="3:15" x14ac:dyDescent="0.25">
      <c r="C458" t="str">
        <f>IF(Worksheet!C458&lt;&gt;"",Worksheet!C458,"")</f>
        <v/>
      </c>
      <c r="D458" t="str">
        <f>IF(Worksheet!D458&lt;&gt;"",Worksheet!D458,"")</f>
        <v/>
      </c>
      <c r="E458" t="str">
        <f>IF(Worksheet!E458&lt;&gt;"",Worksheet!E458,"")</f>
        <v/>
      </c>
      <c r="F458" t="str">
        <f>IF(Worksheet!F458&lt;&gt;"",Worksheet!F458,"")</f>
        <v/>
      </c>
      <c r="G458" t="str">
        <f>IF(Worksheet!G458&lt;&gt;"",Worksheet!G458,"")</f>
        <v/>
      </c>
      <c r="H458" t="str">
        <f>IF(Worksheet!H458&lt;&gt;"",Worksheet!H458,"")</f>
        <v/>
      </c>
      <c r="J458" t="str">
        <f>IF(C458="","",ROUND(C458-((((C458-$D$3)*($E$4-$E$3))/($D$4-$D$3))+$E$3),Worksheet!$N$3))</f>
        <v/>
      </c>
      <c r="K458" t="str">
        <f>IF(D458="","",ROUND(D458-((((D458-$D$3)*($E$4-$E$3))/($D$4-$D$3))+$E$3),Worksheet!$N$3))</f>
        <v/>
      </c>
      <c r="L458" t="str">
        <f>IF(E458="","",ROUND(E458-((((E458-$D$3)*($E$4-$E$3))/($D$4-$D$3))+$E$3),Worksheet!$N$3))</f>
        <v/>
      </c>
      <c r="M458" t="str">
        <f>IF(F458="","",ROUND(F458-((((F458-$D$3)*($E$4-$E$3))/($D$4-$D$3))+$E$3),Worksheet!$N$3))</f>
        <v/>
      </c>
      <c r="N458" t="str">
        <f>IF(G458="","",ROUND(G458-((((G458-$D$3)*($E$4-$E$3))/($D$4-$D$3))+$E$3),Worksheet!$N$3))</f>
        <v/>
      </c>
      <c r="O458" t="str">
        <f>IF(H458="","",ROUND(H458-((((H458-$D$3)*($E$4-$E$3))/($D$4-$D$3))+$E$3),Worksheet!$N$3))</f>
        <v/>
      </c>
    </row>
    <row r="459" spans="3:15" x14ac:dyDescent="0.25">
      <c r="C459" t="str">
        <f>IF(Worksheet!C459&lt;&gt;"",Worksheet!C459,"")</f>
        <v/>
      </c>
      <c r="D459" t="str">
        <f>IF(Worksheet!D459&lt;&gt;"",Worksheet!D459,"")</f>
        <v/>
      </c>
      <c r="E459" t="str">
        <f>IF(Worksheet!E459&lt;&gt;"",Worksheet!E459,"")</f>
        <v/>
      </c>
      <c r="F459" t="str">
        <f>IF(Worksheet!F459&lt;&gt;"",Worksheet!F459,"")</f>
        <v/>
      </c>
      <c r="G459" t="str">
        <f>IF(Worksheet!G459&lt;&gt;"",Worksheet!G459,"")</f>
        <v/>
      </c>
      <c r="H459" t="str">
        <f>IF(Worksheet!H459&lt;&gt;"",Worksheet!H459,"")</f>
        <v/>
      </c>
      <c r="J459" t="str">
        <f>IF(C459="","",ROUND(C459-((((C459-$D$3)*($E$4-$E$3))/($D$4-$D$3))+$E$3),Worksheet!$N$3))</f>
        <v/>
      </c>
      <c r="K459" t="str">
        <f>IF(D459="","",ROUND(D459-((((D459-$D$3)*($E$4-$E$3))/($D$4-$D$3))+$E$3),Worksheet!$N$3))</f>
        <v/>
      </c>
      <c r="L459" t="str">
        <f>IF(E459="","",ROUND(E459-((((E459-$D$3)*($E$4-$E$3))/($D$4-$D$3))+$E$3),Worksheet!$N$3))</f>
        <v/>
      </c>
      <c r="M459" t="str">
        <f>IF(F459="","",ROUND(F459-((((F459-$D$3)*($E$4-$E$3))/($D$4-$D$3))+$E$3),Worksheet!$N$3))</f>
        <v/>
      </c>
      <c r="N459" t="str">
        <f>IF(G459="","",ROUND(G459-((((G459-$D$3)*($E$4-$E$3))/($D$4-$D$3))+$E$3),Worksheet!$N$3))</f>
        <v/>
      </c>
      <c r="O459" t="str">
        <f>IF(H459="","",ROUND(H459-((((H459-$D$3)*($E$4-$E$3))/($D$4-$D$3))+$E$3),Worksheet!$N$3))</f>
        <v/>
      </c>
    </row>
    <row r="460" spans="3:15" x14ac:dyDescent="0.25">
      <c r="C460" t="str">
        <f>IF(Worksheet!C460&lt;&gt;"",Worksheet!C460,"")</f>
        <v/>
      </c>
      <c r="D460" t="str">
        <f>IF(Worksheet!D460&lt;&gt;"",Worksheet!D460,"")</f>
        <v/>
      </c>
      <c r="E460" t="str">
        <f>IF(Worksheet!E460&lt;&gt;"",Worksheet!E460,"")</f>
        <v/>
      </c>
      <c r="F460" t="str">
        <f>IF(Worksheet!F460&lt;&gt;"",Worksheet!F460,"")</f>
        <v/>
      </c>
      <c r="G460" t="str">
        <f>IF(Worksheet!G460&lt;&gt;"",Worksheet!G460,"")</f>
        <v/>
      </c>
      <c r="H460" t="str">
        <f>IF(Worksheet!H460&lt;&gt;"",Worksheet!H460,"")</f>
        <v/>
      </c>
      <c r="J460" t="str">
        <f>IF(C460="","",ROUND(C460-((((C460-$D$3)*($E$4-$E$3))/($D$4-$D$3))+$E$3),Worksheet!$N$3))</f>
        <v/>
      </c>
      <c r="K460" t="str">
        <f>IF(D460="","",ROUND(D460-((((D460-$D$3)*($E$4-$E$3))/($D$4-$D$3))+$E$3),Worksheet!$N$3))</f>
        <v/>
      </c>
      <c r="L460" t="str">
        <f>IF(E460="","",ROUND(E460-((((E460-$D$3)*($E$4-$E$3))/($D$4-$D$3))+$E$3),Worksheet!$N$3))</f>
        <v/>
      </c>
      <c r="M460" t="str">
        <f>IF(F460="","",ROUND(F460-((((F460-$D$3)*($E$4-$E$3))/($D$4-$D$3))+$E$3),Worksheet!$N$3))</f>
        <v/>
      </c>
      <c r="N460" t="str">
        <f>IF(G460="","",ROUND(G460-((((G460-$D$3)*($E$4-$E$3))/($D$4-$D$3))+$E$3),Worksheet!$N$3))</f>
        <v/>
      </c>
      <c r="O460" t="str">
        <f>IF(H460="","",ROUND(H460-((((H460-$D$3)*($E$4-$E$3))/($D$4-$D$3))+$E$3),Worksheet!$N$3))</f>
        <v/>
      </c>
    </row>
    <row r="461" spans="3:15" x14ac:dyDescent="0.25">
      <c r="C461" t="str">
        <f>IF(Worksheet!C461&lt;&gt;"",Worksheet!C461,"")</f>
        <v/>
      </c>
      <c r="D461" t="str">
        <f>IF(Worksheet!D461&lt;&gt;"",Worksheet!D461,"")</f>
        <v/>
      </c>
      <c r="E461" t="str">
        <f>IF(Worksheet!E461&lt;&gt;"",Worksheet!E461,"")</f>
        <v/>
      </c>
      <c r="F461" t="str">
        <f>IF(Worksheet!F461&lt;&gt;"",Worksheet!F461,"")</f>
        <v/>
      </c>
      <c r="G461" t="str">
        <f>IF(Worksheet!G461&lt;&gt;"",Worksheet!G461,"")</f>
        <v/>
      </c>
      <c r="H461" t="str">
        <f>IF(Worksheet!H461&lt;&gt;"",Worksheet!H461,"")</f>
        <v/>
      </c>
      <c r="J461" t="str">
        <f>IF(C461="","",ROUND(C461-((((C461-$D$3)*($E$4-$E$3))/($D$4-$D$3))+$E$3),Worksheet!$N$3))</f>
        <v/>
      </c>
      <c r="K461" t="str">
        <f>IF(D461="","",ROUND(D461-((((D461-$D$3)*($E$4-$E$3))/($D$4-$D$3))+$E$3),Worksheet!$N$3))</f>
        <v/>
      </c>
      <c r="L461" t="str">
        <f>IF(E461="","",ROUND(E461-((((E461-$D$3)*($E$4-$E$3))/($D$4-$D$3))+$E$3),Worksheet!$N$3))</f>
        <v/>
      </c>
      <c r="M461" t="str">
        <f>IF(F461="","",ROUND(F461-((((F461-$D$3)*($E$4-$E$3))/($D$4-$D$3))+$E$3),Worksheet!$N$3))</f>
        <v/>
      </c>
      <c r="N461" t="str">
        <f>IF(G461="","",ROUND(G461-((((G461-$D$3)*($E$4-$E$3))/($D$4-$D$3))+$E$3),Worksheet!$N$3))</f>
        <v/>
      </c>
      <c r="O461" t="str">
        <f>IF(H461="","",ROUND(H461-((((H461-$D$3)*($E$4-$E$3))/($D$4-$D$3))+$E$3),Worksheet!$N$3))</f>
        <v/>
      </c>
    </row>
    <row r="462" spans="3:15" x14ac:dyDescent="0.25">
      <c r="C462" t="str">
        <f>IF(Worksheet!C462&lt;&gt;"",Worksheet!C462,"")</f>
        <v/>
      </c>
      <c r="D462" t="str">
        <f>IF(Worksheet!D462&lt;&gt;"",Worksheet!D462,"")</f>
        <v/>
      </c>
      <c r="E462" t="str">
        <f>IF(Worksheet!E462&lt;&gt;"",Worksheet!E462,"")</f>
        <v/>
      </c>
      <c r="F462" t="str">
        <f>IF(Worksheet!F462&lt;&gt;"",Worksheet!F462,"")</f>
        <v/>
      </c>
      <c r="G462" t="str">
        <f>IF(Worksheet!G462&lt;&gt;"",Worksheet!G462,"")</f>
        <v/>
      </c>
      <c r="H462" t="str">
        <f>IF(Worksheet!H462&lt;&gt;"",Worksheet!H462,"")</f>
        <v/>
      </c>
      <c r="J462" t="str">
        <f>IF(C462="","",ROUND(C462-((((C462-$D$3)*($E$4-$E$3))/($D$4-$D$3))+$E$3),Worksheet!$N$3))</f>
        <v/>
      </c>
      <c r="K462" t="str">
        <f>IF(D462="","",ROUND(D462-((((D462-$D$3)*($E$4-$E$3))/($D$4-$D$3))+$E$3),Worksheet!$N$3))</f>
        <v/>
      </c>
      <c r="L462" t="str">
        <f>IF(E462="","",ROUND(E462-((((E462-$D$3)*($E$4-$E$3))/($D$4-$D$3))+$E$3),Worksheet!$N$3))</f>
        <v/>
      </c>
      <c r="M462" t="str">
        <f>IF(F462="","",ROUND(F462-((((F462-$D$3)*($E$4-$E$3))/($D$4-$D$3))+$E$3),Worksheet!$N$3))</f>
        <v/>
      </c>
      <c r="N462" t="str">
        <f>IF(G462="","",ROUND(G462-((((G462-$D$3)*($E$4-$E$3))/($D$4-$D$3))+$E$3),Worksheet!$N$3))</f>
        <v/>
      </c>
      <c r="O462" t="str">
        <f>IF(H462="","",ROUND(H462-((((H462-$D$3)*($E$4-$E$3))/($D$4-$D$3))+$E$3),Worksheet!$N$3))</f>
        <v/>
      </c>
    </row>
    <row r="463" spans="3:15" x14ac:dyDescent="0.25">
      <c r="C463" t="str">
        <f>IF(Worksheet!C463&lt;&gt;"",Worksheet!C463,"")</f>
        <v/>
      </c>
      <c r="D463" t="str">
        <f>IF(Worksheet!D463&lt;&gt;"",Worksheet!D463,"")</f>
        <v/>
      </c>
      <c r="E463" t="str">
        <f>IF(Worksheet!E463&lt;&gt;"",Worksheet!E463,"")</f>
        <v/>
      </c>
      <c r="F463" t="str">
        <f>IF(Worksheet!F463&lt;&gt;"",Worksheet!F463,"")</f>
        <v/>
      </c>
      <c r="G463" t="str">
        <f>IF(Worksheet!G463&lt;&gt;"",Worksheet!G463,"")</f>
        <v/>
      </c>
      <c r="H463" t="str">
        <f>IF(Worksheet!H463&lt;&gt;"",Worksheet!H463,"")</f>
        <v/>
      </c>
      <c r="J463" t="str">
        <f>IF(C463="","",ROUND(C463-((((C463-$D$3)*($E$4-$E$3))/($D$4-$D$3))+$E$3),Worksheet!$N$3))</f>
        <v/>
      </c>
      <c r="K463" t="str">
        <f>IF(D463="","",ROUND(D463-((((D463-$D$3)*($E$4-$E$3))/($D$4-$D$3))+$E$3),Worksheet!$N$3))</f>
        <v/>
      </c>
      <c r="L463" t="str">
        <f>IF(E463="","",ROUND(E463-((((E463-$D$3)*($E$4-$E$3))/($D$4-$D$3))+$E$3),Worksheet!$N$3))</f>
        <v/>
      </c>
      <c r="M463" t="str">
        <f>IF(F463="","",ROUND(F463-((((F463-$D$3)*($E$4-$E$3))/($D$4-$D$3))+$E$3),Worksheet!$N$3))</f>
        <v/>
      </c>
      <c r="N463" t="str">
        <f>IF(G463="","",ROUND(G463-((((G463-$D$3)*($E$4-$E$3))/($D$4-$D$3))+$E$3),Worksheet!$N$3))</f>
        <v/>
      </c>
      <c r="O463" t="str">
        <f>IF(H463="","",ROUND(H463-((((H463-$D$3)*($E$4-$E$3))/($D$4-$D$3))+$E$3),Worksheet!$N$3))</f>
        <v/>
      </c>
    </row>
    <row r="464" spans="3:15" x14ac:dyDescent="0.25">
      <c r="C464" t="str">
        <f>IF(Worksheet!C464&lt;&gt;"",Worksheet!C464,"")</f>
        <v/>
      </c>
      <c r="D464" t="str">
        <f>IF(Worksheet!D464&lt;&gt;"",Worksheet!D464,"")</f>
        <v/>
      </c>
      <c r="E464" t="str">
        <f>IF(Worksheet!E464&lt;&gt;"",Worksheet!E464,"")</f>
        <v/>
      </c>
      <c r="F464" t="str">
        <f>IF(Worksheet!F464&lt;&gt;"",Worksheet!F464,"")</f>
        <v/>
      </c>
      <c r="G464" t="str">
        <f>IF(Worksheet!G464&lt;&gt;"",Worksheet!G464,"")</f>
        <v/>
      </c>
      <c r="H464" t="str">
        <f>IF(Worksheet!H464&lt;&gt;"",Worksheet!H464,"")</f>
        <v/>
      </c>
      <c r="J464" t="str">
        <f>IF(C464="","",ROUND(C464-((((C464-$D$3)*($E$4-$E$3))/($D$4-$D$3))+$E$3),Worksheet!$N$3))</f>
        <v/>
      </c>
      <c r="K464" t="str">
        <f>IF(D464="","",ROUND(D464-((((D464-$D$3)*($E$4-$E$3))/($D$4-$D$3))+$E$3),Worksheet!$N$3))</f>
        <v/>
      </c>
      <c r="L464" t="str">
        <f>IF(E464="","",ROUND(E464-((((E464-$D$3)*($E$4-$E$3))/($D$4-$D$3))+$E$3),Worksheet!$N$3))</f>
        <v/>
      </c>
      <c r="M464" t="str">
        <f>IF(F464="","",ROUND(F464-((((F464-$D$3)*($E$4-$E$3))/($D$4-$D$3))+$E$3),Worksheet!$N$3))</f>
        <v/>
      </c>
      <c r="N464" t="str">
        <f>IF(G464="","",ROUND(G464-((((G464-$D$3)*($E$4-$E$3))/($D$4-$D$3))+$E$3),Worksheet!$N$3))</f>
        <v/>
      </c>
      <c r="O464" t="str">
        <f>IF(H464="","",ROUND(H464-((((H464-$D$3)*($E$4-$E$3))/($D$4-$D$3))+$E$3),Worksheet!$N$3))</f>
        <v/>
      </c>
    </row>
    <row r="465" spans="3:15" x14ac:dyDescent="0.25">
      <c r="C465" t="str">
        <f>IF(Worksheet!C465&lt;&gt;"",Worksheet!C465,"")</f>
        <v/>
      </c>
      <c r="D465" t="str">
        <f>IF(Worksheet!D465&lt;&gt;"",Worksheet!D465,"")</f>
        <v/>
      </c>
      <c r="E465" t="str">
        <f>IF(Worksheet!E465&lt;&gt;"",Worksheet!E465,"")</f>
        <v/>
      </c>
      <c r="F465" t="str">
        <f>IF(Worksheet!F465&lt;&gt;"",Worksheet!F465,"")</f>
        <v/>
      </c>
      <c r="G465" t="str">
        <f>IF(Worksheet!G465&lt;&gt;"",Worksheet!G465,"")</f>
        <v/>
      </c>
      <c r="H465" t="str">
        <f>IF(Worksheet!H465&lt;&gt;"",Worksheet!H465,"")</f>
        <v/>
      </c>
      <c r="J465" t="str">
        <f>IF(C465="","",ROUND(C465-((((C465-$D$3)*($E$4-$E$3))/($D$4-$D$3))+$E$3),Worksheet!$N$3))</f>
        <v/>
      </c>
      <c r="K465" t="str">
        <f>IF(D465="","",ROUND(D465-((((D465-$D$3)*($E$4-$E$3))/($D$4-$D$3))+$E$3),Worksheet!$N$3))</f>
        <v/>
      </c>
      <c r="L465" t="str">
        <f>IF(E465="","",ROUND(E465-((((E465-$D$3)*($E$4-$E$3))/($D$4-$D$3))+$E$3),Worksheet!$N$3))</f>
        <v/>
      </c>
      <c r="M465" t="str">
        <f>IF(F465="","",ROUND(F465-((((F465-$D$3)*($E$4-$E$3))/($D$4-$D$3))+$E$3),Worksheet!$N$3))</f>
        <v/>
      </c>
      <c r="N465" t="str">
        <f>IF(G465="","",ROUND(G465-((((G465-$D$3)*($E$4-$E$3))/($D$4-$D$3))+$E$3),Worksheet!$N$3))</f>
        <v/>
      </c>
      <c r="O465" t="str">
        <f>IF(H465="","",ROUND(H465-((((H465-$D$3)*($E$4-$E$3))/($D$4-$D$3))+$E$3),Worksheet!$N$3))</f>
        <v/>
      </c>
    </row>
    <row r="466" spans="3:15" x14ac:dyDescent="0.25">
      <c r="C466" t="str">
        <f>IF(Worksheet!C466&lt;&gt;"",Worksheet!C466,"")</f>
        <v/>
      </c>
      <c r="D466" t="str">
        <f>IF(Worksheet!D466&lt;&gt;"",Worksheet!D466,"")</f>
        <v/>
      </c>
      <c r="E466" t="str">
        <f>IF(Worksheet!E466&lt;&gt;"",Worksheet!E466,"")</f>
        <v/>
      </c>
      <c r="F466" t="str">
        <f>IF(Worksheet!F466&lt;&gt;"",Worksheet!F466,"")</f>
        <v/>
      </c>
      <c r="G466" t="str">
        <f>IF(Worksheet!G466&lt;&gt;"",Worksheet!G466,"")</f>
        <v/>
      </c>
      <c r="H466" t="str">
        <f>IF(Worksheet!H466&lt;&gt;"",Worksheet!H466,"")</f>
        <v/>
      </c>
      <c r="J466" t="str">
        <f>IF(C466="","",ROUND(C466-((((C466-$D$3)*($E$4-$E$3))/($D$4-$D$3))+$E$3),Worksheet!$N$3))</f>
        <v/>
      </c>
      <c r="K466" t="str">
        <f>IF(D466="","",ROUND(D466-((((D466-$D$3)*($E$4-$E$3))/($D$4-$D$3))+$E$3),Worksheet!$N$3))</f>
        <v/>
      </c>
      <c r="L466" t="str">
        <f>IF(E466="","",ROUND(E466-((((E466-$D$3)*($E$4-$E$3))/($D$4-$D$3))+$E$3),Worksheet!$N$3))</f>
        <v/>
      </c>
      <c r="M466" t="str">
        <f>IF(F466="","",ROUND(F466-((((F466-$D$3)*($E$4-$E$3))/($D$4-$D$3))+$E$3),Worksheet!$N$3))</f>
        <v/>
      </c>
      <c r="N466" t="str">
        <f>IF(G466="","",ROUND(G466-((((G466-$D$3)*($E$4-$E$3))/($D$4-$D$3))+$E$3),Worksheet!$N$3))</f>
        <v/>
      </c>
      <c r="O466" t="str">
        <f>IF(H466="","",ROUND(H466-((((H466-$D$3)*($E$4-$E$3))/($D$4-$D$3))+$E$3),Worksheet!$N$3))</f>
        <v/>
      </c>
    </row>
    <row r="467" spans="3:15" x14ac:dyDescent="0.25">
      <c r="C467" t="str">
        <f>IF(Worksheet!C467&lt;&gt;"",Worksheet!C467,"")</f>
        <v/>
      </c>
      <c r="D467" t="str">
        <f>IF(Worksheet!D467&lt;&gt;"",Worksheet!D467,"")</f>
        <v/>
      </c>
      <c r="E467" t="str">
        <f>IF(Worksheet!E467&lt;&gt;"",Worksheet!E467,"")</f>
        <v/>
      </c>
      <c r="F467" t="str">
        <f>IF(Worksheet!F467&lt;&gt;"",Worksheet!F467,"")</f>
        <v/>
      </c>
      <c r="G467" t="str">
        <f>IF(Worksheet!G467&lt;&gt;"",Worksheet!G467,"")</f>
        <v/>
      </c>
      <c r="H467" t="str">
        <f>IF(Worksheet!H467&lt;&gt;"",Worksheet!H467,"")</f>
        <v/>
      </c>
      <c r="J467" t="str">
        <f>IF(C467="","",ROUND(C467-((((C467-$D$3)*($E$4-$E$3))/($D$4-$D$3))+$E$3),Worksheet!$N$3))</f>
        <v/>
      </c>
      <c r="K467" t="str">
        <f>IF(D467="","",ROUND(D467-((((D467-$D$3)*($E$4-$E$3))/($D$4-$D$3))+$E$3),Worksheet!$N$3))</f>
        <v/>
      </c>
      <c r="L467" t="str">
        <f>IF(E467="","",ROUND(E467-((((E467-$D$3)*($E$4-$E$3))/($D$4-$D$3))+$E$3),Worksheet!$N$3))</f>
        <v/>
      </c>
      <c r="M467" t="str">
        <f>IF(F467="","",ROUND(F467-((((F467-$D$3)*($E$4-$E$3))/($D$4-$D$3))+$E$3),Worksheet!$N$3))</f>
        <v/>
      </c>
      <c r="N467" t="str">
        <f>IF(G467="","",ROUND(G467-((((G467-$D$3)*($E$4-$E$3))/($D$4-$D$3))+$E$3),Worksheet!$N$3))</f>
        <v/>
      </c>
      <c r="O467" t="str">
        <f>IF(H467="","",ROUND(H467-((((H467-$D$3)*($E$4-$E$3))/($D$4-$D$3))+$E$3),Worksheet!$N$3))</f>
        <v/>
      </c>
    </row>
    <row r="468" spans="3:15" x14ac:dyDescent="0.25">
      <c r="C468" t="str">
        <f>IF(Worksheet!C468&lt;&gt;"",Worksheet!C468,"")</f>
        <v/>
      </c>
      <c r="D468" t="str">
        <f>IF(Worksheet!D468&lt;&gt;"",Worksheet!D468,"")</f>
        <v/>
      </c>
      <c r="E468" t="str">
        <f>IF(Worksheet!E468&lt;&gt;"",Worksheet!E468,"")</f>
        <v/>
      </c>
      <c r="F468" t="str">
        <f>IF(Worksheet!F468&lt;&gt;"",Worksheet!F468,"")</f>
        <v/>
      </c>
      <c r="G468" t="str">
        <f>IF(Worksheet!G468&lt;&gt;"",Worksheet!G468,"")</f>
        <v/>
      </c>
      <c r="H468" t="str">
        <f>IF(Worksheet!H468&lt;&gt;"",Worksheet!H468,"")</f>
        <v/>
      </c>
      <c r="J468" t="str">
        <f>IF(C468="","",ROUND(C468-((((C468-$D$3)*($E$4-$E$3))/($D$4-$D$3))+$E$3),Worksheet!$N$3))</f>
        <v/>
      </c>
      <c r="K468" t="str">
        <f>IF(D468="","",ROUND(D468-((((D468-$D$3)*($E$4-$E$3))/($D$4-$D$3))+$E$3),Worksheet!$N$3))</f>
        <v/>
      </c>
      <c r="L468" t="str">
        <f>IF(E468="","",ROUND(E468-((((E468-$D$3)*($E$4-$E$3))/($D$4-$D$3))+$E$3),Worksheet!$N$3))</f>
        <v/>
      </c>
      <c r="M468" t="str">
        <f>IF(F468="","",ROUND(F468-((((F468-$D$3)*($E$4-$E$3))/($D$4-$D$3))+$E$3),Worksheet!$N$3))</f>
        <v/>
      </c>
      <c r="N468" t="str">
        <f>IF(G468="","",ROUND(G468-((((G468-$D$3)*($E$4-$E$3))/($D$4-$D$3))+$E$3),Worksheet!$N$3))</f>
        <v/>
      </c>
      <c r="O468" t="str">
        <f>IF(H468="","",ROUND(H468-((((H468-$D$3)*($E$4-$E$3))/($D$4-$D$3))+$E$3),Worksheet!$N$3))</f>
        <v/>
      </c>
    </row>
    <row r="469" spans="3:15" x14ac:dyDescent="0.25">
      <c r="C469" t="str">
        <f>IF(Worksheet!C469&lt;&gt;"",Worksheet!C469,"")</f>
        <v/>
      </c>
      <c r="D469" t="str">
        <f>IF(Worksheet!D469&lt;&gt;"",Worksheet!D469,"")</f>
        <v/>
      </c>
      <c r="E469" t="str">
        <f>IF(Worksheet!E469&lt;&gt;"",Worksheet!E469,"")</f>
        <v/>
      </c>
      <c r="F469" t="str">
        <f>IF(Worksheet!F469&lt;&gt;"",Worksheet!F469,"")</f>
        <v/>
      </c>
      <c r="G469" t="str">
        <f>IF(Worksheet!G469&lt;&gt;"",Worksheet!G469,"")</f>
        <v/>
      </c>
      <c r="H469" t="str">
        <f>IF(Worksheet!H469&lt;&gt;"",Worksheet!H469,"")</f>
        <v/>
      </c>
      <c r="J469" t="str">
        <f>IF(C469="","",ROUND(C469-((((C469-$D$3)*($E$4-$E$3))/($D$4-$D$3))+$E$3),Worksheet!$N$3))</f>
        <v/>
      </c>
      <c r="K469" t="str">
        <f>IF(D469="","",ROUND(D469-((((D469-$D$3)*($E$4-$E$3))/($D$4-$D$3))+$E$3),Worksheet!$N$3))</f>
        <v/>
      </c>
      <c r="L469" t="str">
        <f>IF(E469="","",ROUND(E469-((((E469-$D$3)*($E$4-$E$3))/($D$4-$D$3))+$E$3),Worksheet!$N$3))</f>
        <v/>
      </c>
      <c r="M469" t="str">
        <f>IF(F469="","",ROUND(F469-((((F469-$D$3)*($E$4-$E$3))/($D$4-$D$3))+$E$3),Worksheet!$N$3))</f>
        <v/>
      </c>
      <c r="N469" t="str">
        <f>IF(G469="","",ROUND(G469-((((G469-$D$3)*($E$4-$E$3))/($D$4-$D$3))+$E$3),Worksheet!$N$3))</f>
        <v/>
      </c>
      <c r="O469" t="str">
        <f>IF(H469="","",ROUND(H469-((((H469-$D$3)*($E$4-$E$3))/($D$4-$D$3))+$E$3),Worksheet!$N$3))</f>
        <v/>
      </c>
    </row>
    <row r="470" spans="3:15" x14ac:dyDescent="0.25">
      <c r="C470" t="str">
        <f>IF(Worksheet!C470&lt;&gt;"",Worksheet!C470,"")</f>
        <v/>
      </c>
      <c r="D470" t="str">
        <f>IF(Worksheet!D470&lt;&gt;"",Worksheet!D470,"")</f>
        <v/>
      </c>
      <c r="E470" t="str">
        <f>IF(Worksheet!E470&lt;&gt;"",Worksheet!E470,"")</f>
        <v/>
      </c>
      <c r="F470" t="str">
        <f>IF(Worksheet!F470&lt;&gt;"",Worksheet!F470,"")</f>
        <v/>
      </c>
      <c r="G470" t="str">
        <f>IF(Worksheet!G470&lt;&gt;"",Worksheet!G470,"")</f>
        <v/>
      </c>
      <c r="H470" t="str">
        <f>IF(Worksheet!H470&lt;&gt;"",Worksheet!H470,"")</f>
        <v/>
      </c>
      <c r="J470" t="str">
        <f>IF(C470="","",ROUND(C470-((((C470-$D$3)*($E$4-$E$3))/($D$4-$D$3))+$E$3),Worksheet!$N$3))</f>
        <v/>
      </c>
      <c r="K470" t="str">
        <f>IF(D470="","",ROUND(D470-((((D470-$D$3)*($E$4-$E$3))/($D$4-$D$3))+$E$3),Worksheet!$N$3))</f>
        <v/>
      </c>
      <c r="L470" t="str">
        <f>IF(E470="","",ROUND(E470-((((E470-$D$3)*($E$4-$E$3))/($D$4-$D$3))+$E$3),Worksheet!$N$3))</f>
        <v/>
      </c>
      <c r="M470" t="str">
        <f>IF(F470="","",ROUND(F470-((((F470-$D$3)*($E$4-$E$3))/($D$4-$D$3))+$E$3),Worksheet!$N$3))</f>
        <v/>
      </c>
      <c r="N470" t="str">
        <f>IF(G470="","",ROUND(G470-((((G470-$D$3)*($E$4-$E$3))/($D$4-$D$3))+$E$3),Worksheet!$N$3))</f>
        <v/>
      </c>
      <c r="O470" t="str">
        <f>IF(H470="","",ROUND(H470-((((H470-$D$3)*($E$4-$E$3))/($D$4-$D$3))+$E$3),Worksheet!$N$3))</f>
        <v/>
      </c>
    </row>
    <row r="471" spans="3:15" x14ac:dyDescent="0.25">
      <c r="C471" t="str">
        <f>IF(Worksheet!C471&lt;&gt;"",Worksheet!C471,"")</f>
        <v/>
      </c>
      <c r="D471" t="str">
        <f>IF(Worksheet!D471&lt;&gt;"",Worksheet!D471,"")</f>
        <v/>
      </c>
      <c r="E471" t="str">
        <f>IF(Worksheet!E471&lt;&gt;"",Worksheet!E471,"")</f>
        <v/>
      </c>
      <c r="F471" t="str">
        <f>IF(Worksheet!F471&lt;&gt;"",Worksheet!F471,"")</f>
        <v/>
      </c>
      <c r="G471" t="str">
        <f>IF(Worksheet!G471&lt;&gt;"",Worksheet!G471,"")</f>
        <v/>
      </c>
      <c r="H471" t="str">
        <f>IF(Worksheet!H471&lt;&gt;"",Worksheet!H471,"")</f>
        <v/>
      </c>
      <c r="J471" t="str">
        <f>IF(C471="","",ROUND(C471-((((C471-$D$3)*($E$4-$E$3))/($D$4-$D$3))+$E$3),Worksheet!$N$3))</f>
        <v/>
      </c>
      <c r="K471" t="str">
        <f>IF(D471="","",ROUND(D471-((((D471-$D$3)*($E$4-$E$3))/($D$4-$D$3))+$E$3),Worksheet!$N$3))</f>
        <v/>
      </c>
      <c r="L471" t="str">
        <f>IF(E471="","",ROUND(E471-((((E471-$D$3)*($E$4-$E$3))/($D$4-$D$3))+$E$3),Worksheet!$N$3))</f>
        <v/>
      </c>
      <c r="M471" t="str">
        <f>IF(F471="","",ROUND(F471-((((F471-$D$3)*($E$4-$E$3))/($D$4-$D$3))+$E$3),Worksheet!$N$3))</f>
        <v/>
      </c>
      <c r="N471" t="str">
        <f>IF(G471="","",ROUND(G471-((((G471-$D$3)*($E$4-$E$3))/($D$4-$D$3))+$E$3),Worksheet!$N$3))</f>
        <v/>
      </c>
      <c r="O471" t="str">
        <f>IF(H471="","",ROUND(H471-((((H471-$D$3)*($E$4-$E$3))/($D$4-$D$3))+$E$3),Worksheet!$N$3))</f>
        <v/>
      </c>
    </row>
    <row r="472" spans="3:15" x14ac:dyDescent="0.25">
      <c r="C472" t="str">
        <f>IF(Worksheet!C472&lt;&gt;"",Worksheet!C472,"")</f>
        <v/>
      </c>
      <c r="D472" t="str">
        <f>IF(Worksheet!D472&lt;&gt;"",Worksheet!D472,"")</f>
        <v/>
      </c>
      <c r="E472" t="str">
        <f>IF(Worksheet!E472&lt;&gt;"",Worksheet!E472,"")</f>
        <v/>
      </c>
      <c r="F472" t="str">
        <f>IF(Worksheet!F472&lt;&gt;"",Worksheet!F472,"")</f>
        <v/>
      </c>
      <c r="G472" t="str">
        <f>IF(Worksheet!G472&lt;&gt;"",Worksheet!G472,"")</f>
        <v/>
      </c>
      <c r="H472" t="str">
        <f>IF(Worksheet!H472&lt;&gt;"",Worksheet!H472,"")</f>
        <v/>
      </c>
      <c r="J472" t="str">
        <f>IF(C472="","",ROUND(C472-((((C472-$D$3)*($E$4-$E$3))/($D$4-$D$3))+$E$3),Worksheet!$N$3))</f>
        <v/>
      </c>
      <c r="K472" t="str">
        <f>IF(D472="","",ROUND(D472-((((D472-$D$3)*($E$4-$E$3))/($D$4-$D$3))+$E$3),Worksheet!$N$3))</f>
        <v/>
      </c>
      <c r="L472" t="str">
        <f>IF(E472="","",ROUND(E472-((((E472-$D$3)*($E$4-$E$3))/($D$4-$D$3))+$E$3),Worksheet!$N$3))</f>
        <v/>
      </c>
      <c r="M472" t="str">
        <f>IF(F472="","",ROUND(F472-((((F472-$D$3)*($E$4-$E$3))/($D$4-$D$3))+$E$3),Worksheet!$N$3))</f>
        <v/>
      </c>
      <c r="N472" t="str">
        <f>IF(G472="","",ROUND(G472-((((G472-$D$3)*($E$4-$E$3))/($D$4-$D$3))+$E$3),Worksheet!$N$3))</f>
        <v/>
      </c>
      <c r="O472" t="str">
        <f>IF(H472="","",ROUND(H472-((((H472-$D$3)*($E$4-$E$3))/($D$4-$D$3))+$E$3),Worksheet!$N$3))</f>
        <v/>
      </c>
    </row>
    <row r="473" spans="3:15" x14ac:dyDescent="0.25">
      <c r="C473" t="str">
        <f>IF(Worksheet!C473&lt;&gt;"",Worksheet!C473,"")</f>
        <v/>
      </c>
      <c r="D473" t="str">
        <f>IF(Worksheet!D473&lt;&gt;"",Worksheet!D473,"")</f>
        <v/>
      </c>
      <c r="E473" t="str">
        <f>IF(Worksheet!E473&lt;&gt;"",Worksheet!E473,"")</f>
        <v/>
      </c>
      <c r="F473" t="str">
        <f>IF(Worksheet!F473&lt;&gt;"",Worksheet!F473,"")</f>
        <v/>
      </c>
      <c r="G473" t="str">
        <f>IF(Worksheet!G473&lt;&gt;"",Worksheet!G473,"")</f>
        <v/>
      </c>
      <c r="H473" t="str">
        <f>IF(Worksheet!H473&lt;&gt;"",Worksheet!H473,"")</f>
        <v/>
      </c>
      <c r="J473" t="str">
        <f>IF(C473="","",ROUND(C473-((((C473-$D$3)*($E$4-$E$3))/($D$4-$D$3))+$E$3),Worksheet!$N$3))</f>
        <v/>
      </c>
      <c r="K473" t="str">
        <f>IF(D473="","",ROUND(D473-((((D473-$D$3)*($E$4-$E$3))/($D$4-$D$3))+$E$3),Worksheet!$N$3))</f>
        <v/>
      </c>
      <c r="L473" t="str">
        <f>IF(E473="","",ROUND(E473-((((E473-$D$3)*($E$4-$E$3))/($D$4-$D$3))+$E$3),Worksheet!$N$3))</f>
        <v/>
      </c>
      <c r="M473" t="str">
        <f>IF(F473="","",ROUND(F473-((((F473-$D$3)*($E$4-$E$3))/($D$4-$D$3))+$E$3),Worksheet!$N$3))</f>
        <v/>
      </c>
      <c r="N473" t="str">
        <f>IF(G473="","",ROUND(G473-((((G473-$D$3)*($E$4-$E$3))/($D$4-$D$3))+$E$3),Worksheet!$N$3))</f>
        <v/>
      </c>
      <c r="O473" t="str">
        <f>IF(H473="","",ROUND(H473-((((H473-$D$3)*($E$4-$E$3))/($D$4-$D$3))+$E$3),Worksheet!$N$3))</f>
        <v/>
      </c>
    </row>
    <row r="474" spans="3:15" x14ac:dyDescent="0.25">
      <c r="C474" t="str">
        <f>IF(Worksheet!C474&lt;&gt;"",Worksheet!C474,"")</f>
        <v/>
      </c>
      <c r="D474" t="str">
        <f>IF(Worksheet!D474&lt;&gt;"",Worksheet!D474,"")</f>
        <v/>
      </c>
      <c r="E474" t="str">
        <f>IF(Worksheet!E474&lt;&gt;"",Worksheet!E474,"")</f>
        <v/>
      </c>
      <c r="F474" t="str">
        <f>IF(Worksheet!F474&lt;&gt;"",Worksheet!F474,"")</f>
        <v/>
      </c>
      <c r="G474" t="str">
        <f>IF(Worksheet!G474&lt;&gt;"",Worksheet!G474,"")</f>
        <v/>
      </c>
      <c r="H474" t="str">
        <f>IF(Worksheet!H474&lt;&gt;"",Worksheet!H474,"")</f>
        <v/>
      </c>
      <c r="J474" t="str">
        <f>IF(C474="","",ROUND(C474-((((C474-$D$3)*($E$4-$E$3))/($D$4-$D$3))+$E$3),Worksheet!$N$3))</f>
        <v/>
      </c>
      <c r="K474" t="str">
        <f>IF(D474="","",ROUND(D474-((((D474-$D$3)*($E$4-$E$3))/($D$4-$D$3))+$E$3),Worksheet!$N$3))</f>
        <v/>
      </c>
      <c r="L474" t="str">
        <f>IF(E474="","",ROUND(E474-((((E474-$D$3)*($E$4-$E$3))/($D$4-$D$3))+$E$3),Worksheet!$N$3))</f>
        <v/>
      </c>
      <c r="M474" t="str">
        <f>IF(F474="","",ROUND(F474-((((F474-$D$3)*($E$4-$E$3))/($D$4-$D$3))+$E$3),Worksheet!$N$3))</f>
        <v/>
      </c>
      <c r="N474" t="str">
        <f>IF(G474="","",ROUND(G474-((((G474-$D$3)*($E$4-$E$3))/($D$4-$D$3))+$E$3),Worksheet!$N$3))</f>
        <v/>
      </c>
      <c r="O474" t="str">
        <f>IF(H474="","",ROUND(H474-((((H474-$D$3)*($E$4-$E$3))/($D$4-$D$3))+$E$3),Worksheet!$N$3))</f>
        <v/>
      </c>
    </row>
    <row r="475" spans="3:15" x14ac:dyDescent="0.25">
      <c r="C475" t="str">
        <f>IF(Worksheet!C475&lt;&gt;"",Worksheet!C475,"")</f>
        <v>Indicated Values</v>
      </c>
      <c r="D475" t="str">
        <f>IF(Worksheet!D475&lt;&gt;"",Worksheet!D475,"")</f>
        <v/>
      </c>
      <c r="E475" t="str">
        <f>IF(Worksheet!E475&lt;&gt;"",Worksheet!E475,"")</f>
        <v/>
      </c>
      <c r="F475" t="str">
        <f>IF(Worksheet!F475&lt;&gt;"",Worksheet!F475,"")</f>
        <v/>
      </c>
      <c r="G475" t="str">
        <f>IF(Worksheet!G475&lt;&gt;"",Worksheet!G475,"")</f>
        <v/>
      </c>
      <c r="H475" t="str">
        <f>IF(Worksheet!H475&lt;&gt;"",Worksheet!H475,"")</f>
        <v/>
      </c>
      <c r="J475" t="e">
        <f>IF(C475="","",ROUND(C475-((((C475-$D$3)*($E$4-$E$3))/($D$4-$D$3))+$E$3),Worksheet!$N$3))</f>
        <v>#VALUE!</v>
      </c>
      <c r="K475" t="str">
        <f>IF(D475="","",ROUND(D475-((((D475-$D$3)*($E$4-$E$3))/($D$4-$D$3))+$E$3),Worksheet!$N$3))</f>
        <v/>
      </c>
      <c r="L475" t="str">
        <f>IF(E475="","",ROUND(E475-((((E475-$D$3)*($E$4-$E$3))/($D$4-$D$3))+$E$3),Worksheet!$N$3))</f>
        <v/>
      </c>
      <c r="M475" t="str">
        <f>IF(F475="","",ROUND(F475-((((F475-$D$3)*($E$4-$E$3))/($D$4-$D$3))+$E$3),Worksheet!$N$3))</f>
        <v/>
      </c>
      <c r="N475" t="str">
        <f>IF(G475="","",ROUND(G475-((((G475-$D$3)*($E$4-$E$3))/($D$4-$D$3))+$E$3),Worksheet!$N$3))</f>
        <v/>
      </c>
      <c r="O475" t="str">
        <f>IF(H475="","",ROUND(H475-((((H475-$D$3)*($E$4-$E$3))/($D$4-$D$3))+$E$3),Worksheet!$N$3))</f>
        <v/>
      </c>
    </row>
    <row r="476" spans="3:15" x14ac:dyDescent="0.25">
      <c r="C476" t="str">
        <f>IF(Worksheet!C476&lt;&gt;"",Worksheet!C476,"")</f>
        <v>Front at 0°</v>
      </c>
      <c r="D476" t="str">
        <f>IF(Worksheet!D476&lt;&gt;"",Worksheet!D476,"")</f>
        <v>Center at 0°</v>
      </c>
      <c r="E476" t="str">
        <f>IF(Worksheet!E476&lt;&gt;"",Worksheet!E476,"")</f>
        <v>Back at 0°</v>
      </c>
      <c r="F476" t="str">
        <f>IF(Worksheet!F476&lt;&gt;"",Worksheet!F476,"")</f>
        <v>Back at 90°</v>
      </c>
      <c r="G476" t="str">
        <f>IF(Worksheet!G476&lt;&gt;"",Worksheet!G476,"")</f>
        <v>Center at 90°</v>
      </c>
      <c r="H476" t="str">
        <f>IF(Worksheet!H476&lt;&gt;"",Worksheet!H476,"")</f>
        <v>Front at 90°</v>
      </c>
      <c r="J476" t="e">
        <f>IF(C476="","",ROUND(C476-((((C476-$D$3)*($E$4-$E$3))/($D$4-$D$3))+$E$3),Worksheet!$N$3))</f>
        <v>#VALUE!</v>
      </c>
      <c r="K476" t="e">
        <f>IF(D476="","",ROUND(D476-((((D476-$D$3)*($E$4-$E$3))/($D$4-$D$3))+$E$3),Worksheet!$N$3))</f>
        <v>#VALUE!</v>
      </c>
      <c r="L476" t="e">
        <f>IF(E476="","",ROUND(E476-((((E476-$D$3)*($E$4-$E$3))/($D$4-$D$3))+$E$3),Worksheet!$N$3))</f>
        <v>#VALUE!</v>
      </c>
      <c r="M476" t="e">
        <f>IF(F476="","",ROUND(F476-((((F476-$D$3)*($E$4-$E$3))/($D$4-$D$3))+$E$3),Worksheet!$N$3))</f>
        <v>#VALUE!</v>
      </c>
      <c r="N476" t="e">
        <f>IF(G476="","",ROUND(G476-((((G476-$D$3)*($E$4-$E$3))/($D$4-$D$3))+$E$3),Worksheet!$N$3))</f>
        <v>#VALUE!</v>
      </c>
      <c r="O476" t="e">
        <f>IF(H476="","",ROUND(H476-((((H476-$D$3)*($E$4-$E$3))/($D$4-$D$3))+$E$3),Worksheet!$N$3))</f>
        <v>#VALUE!</v>
      </c>
    </row>
    <row r="477" spans="3:15" x14ac:dyDescent="0.25">
      <c r="C477" t="str">
        <f>IF(Worksheet!C477&lt;&gt;"",Worksheet!C477,"")</f>
        <v/>
      </c>
      <c r="D477" t="str">
        <f>IF(Worksheet!D477&lt;&gt;"",Worksheet!D477,"")</f>
        <v/>
      </c>
      <c r="E477" t="str">
        <f>IF(Worksheet!E477&lt;&gt;"",Worksheet!E477,"")</f>
        <v/>
      </c>
      <c r="F477" t="str">
        <f>IF(Worksheet!F477&lt;&gt;"",Worksheet!F477,"")</f>
        <v/>
      </c>
      <c r="G477" t="str">
        <f>IF(Worksheet!G477&lt;&gt;"",Worksheet!G477,"")</f>
        <v/>
      </c>
      <c r="H477" t="str">
        <f>IF(Worksheet!H477&lt;&gt;"",Worksheet!H477,"")</f>
        <v/>
      </c>
      <c r="J477" t="str">
        <f>IF(C477="","",ROUND(C477-((((C477-$D$3)*($E$4-$E$3))/($D$4-$D$3))+$E$3),Worksheet!$N$3))</f>
        <v/>
      </c>
      <c r="K477" t="str">
        <f>IF(D477="","",ROUND(D477-((((D477-$D$3)*($E$4-$E$3))/($D$4-$D$3))+$E$3),Worksheet!$N$3))</f>
        <v/>
      </c>
      <c r="L477" t="str">
        <f>IF(E477="","",ROUND(E477-((((E477-$D$3)*($E$4-$E$3))/($D$4-$D$3))+$E$3),Worksheet!$N$3))</f>
        <v/>
      </c>
      <c r="M477" t="str">
        <f>IF(F477="","",ROUND(F477-((((F477-$D$3)*($E$4-$E$3))/($D$4-$D$3))+$E$3),Worksheet!$N$3))</f>
        <v/>
      </c>
      <c r="N477" t="str">
        <f>IF(G477="","",ROUND(G477-((((G477-$D$3)*($E$4-$E$3))/($D$4-$D$3))+$E$3),Worksheet!$N$3))</f>
        <v/>
      </c>
      <c r="O477" t="str">
        <f>IF(H477="","",ROUND(H477-((((H477-$D$3)*($E$4-$E$3))/($D$4-$D$3))+$E$3),Worksheet!$N$3))</f>
        <v/>
      </c>
    </row>
    <row r="478" spans="3:15" x14ac:dyDescent="0.25">
      <c r="C478" t="str">
        <f>IF(Worksheet!C478&lt;&gt;"",Worksheet!C478,"")</f>
        <v/>
      </c>
      <c r="D478" t="str">
        <f>IF(Worksheet!D478&lt;&gt;"",Worksheet!D478,"")</f>
        <v/>
      </c>
      <c r="E478" t="str">
        <f>IF(Worksheet!E478&lt;&gt;"",Worksheet!E478,"")</f>
        <v/>
      </c>
      <c r="F478" t="str">
        <f>IF(Worksheet!F478&lt;&gt;"",Worksheet!F478,"")</f>
        <v/>
      </c>
      <c r="G478" t="str">
        <f>IF(Worksheet!G478&lt;&gt;"",Worksheet!G478,"")</f>
        <v/>
      </c>
      <c r="H478" t="str">
        <f>IF(Worksheet!H478&lt;&gt;"",Worksheet!H478,"")</f>
        <v/>
      </c>
      <c r="J478" t="str">
        <f>IF(C478="","",ROUND(C478-((((C478-$D$3)*($E$4-$E$3))/($D$4-$D$3))+$E$3),Worksheet!$N$3))</f>
        <v/>
      </c>
      <c r="K478" t="str">
        <f>IF(D478="","",ROUND(D478-((((D478-$D$3)*($E$4-$E$3))/($D$4-$D$3))+$E$3),Worksheet!$N$3))</f>
        <v/>
      </c>
      <c r="L478" t="str">
        <f>IF(E478="","",ROUND(E478-((((E478-$D$3)*($E$4-$E$3))/($D$4-$D$3))+$E$3),Worksheet!$N$3))</f>
        <v/>
      </c>
      <c r="M478" t="str">
        <f>IF(F478="","",ROUND(F478-((((F478-$D$3)*($E$4-$E$3))/($D$4-$D$3))+$E$3),Worksheet!$N$3))</f>
        <v/>
      </c>
      <c r="N478" t="str">
        <f>IF(G478="","",ROUND(G478-((((G478-$D$3)*($E$4-$E$3))/($D$4-$D$3))+$E$3),Worksheet!$N$3))</f>
        <v/>
      </c>
      <c r="O478" t="str">
        <f>IF(H478="","",ROUND(H478-((((H478-$D$3)*($E$4-$E$3))/($D$4-$D$3))+$E$3),Worksheet!$N$3))</f>
        <v/>
      </c>
    </row>
    <row r="479" spans="3:15" x14ac:dyDescent="0.25">
      <c r="C479" t="str">
        <f>IF(Worksheet!C479&lt;&gt;"",Worksheet!C479,"")</f>
        <v/>
      </c>
      <c r="D479" t="str">
        <f>IF(Worksheet!D479&lt;&gt;"",Worksheet!D479,"")</f>
        <v/>
      </c>
      <c r="E479" t="str">
        <f>IF(Worksheet!E479&lt;&gt;"",Worksheet!E479,"")</f>
        <v/>
      </c>
      <c r="F479" t="str">
        <f>IF(Worksheet!F479&lt;&gt;"",Worksheet!F479,"")</f>
        <v/>
      </c>
      <c r="G479" t="str">
        <f>IF(Worksheet!G479&lt;&gt;"",Worksheet!G479,"")</f>
        <v/>
      </c>
      <c r="H479" t="str">
        <f>IF(Worksheet!H479&lt;&gt;"",Worksheet!H479,"")</f>
        <v/>
      </c>
      <c r="J479" t="str">
        <f>IF(C479="","",ROUND(C479-((((C479-$D$3)*($E$4-$E$3))/($D$4-$D$3))+$E$3),Worksheet!$N$3))</f>
        <v/>
      </c>
      <c r="K479" t="str">
        <f>IF(D479="","",ROUND(D479-((((D479-$D$3)*($E$4-$E$3))/($D$4-$D$3))+$E$3),Worksheet!$N$3))</f>
        <v/>
      </c>
      <c r="L479" t="str">
        <f>IF(E479="","",ROUND(E479-((((E479-$D$3)*($E$4-$E$3))/($D$4-$D$3))+$E$3),Worksheet!$N$3))</f>
        <v/>
      </c>
      <c r="M479" t="str">
        <f>IF(F479="","",ROUND(F479-((((F479-$D$3)*($E$4-$E$3))/($D$4-$D$3))+$E$3),Worksheet!$N$3))</f>
        <v/>
      </c>
      <c r="N479" t="str">
        <f>IF(G479="","",ROUND(G479-((((G479-$D$3)*($E$4-$E$3))/($D$4-$D$3))+$E$3),Worksheet!$N$3))</f>
        <v/>
      </c>
      <c r="O479" t="str">
        <f>IF(H479="","",ROUND(H479-((((H479-$D$3)*($E$4-$E$3))/($D$4-$D$3))+$E$3),Worksheet!$N$3))</f>
        <v/>
      </c>
    </row>
    <row r="480" spans="3:15" x14ac:dyDescent="0.25">
      <c r="C480" t="str">
        <f>IF(Worksheet!C480&lt;&gt;"",Worksheet!C480,"")</f>
        <v/>
      </c>
      <c r="D480" t="str">
        <f>IF(Worksheet!D480&lt;&gt;"",Worksheet!D480,"")</f>
        <v/>
      </c>
      <c r="E480" t="str">
        <f>IF(Worksheet!E480&lt;&gt;"",Worksheet!E480,"")</f>
        <v/>
      </c>
      <c r="F480" t="str">
        <f>IF(Worksheet!F480&lt;&gt;"",Worksheet!F480,"")</f>
        <v/>
      </c>
      <c r="G480" t="str">
        <f>IF(Worksheet!G480&lt;&gt;"",Worksheet!G480,"")</f>
        <v/>
      </c>
      <c r="H480" t="str">
        <f>IF(Worksheet!H480&lt;&gt;"",Worksheet!H480,"")</f>
        <v/>
      </c>
      <c r="J480" t="str">
        <f>IF(C480="","",ROUND(C480-((((C480-$D$3)*($E$4-$E$3))/($D$4-$D$3))+$E$3),Worksheet!$N$3))</f>
        <v/>
      </c>
      <c r="K480" t="str">
        <f>IF(D480="","",ROUND(D480-((((D480-$D$3)*($E$4-$E$3))/($D$4-$D$3))+$E$3),Worksheet!$N$3))</f>
        <v/>
      </c>
      <c r="L480" t="str">
        <f>IF(E480="","",ROUND(E480-((((E480-$D$3)*($E$4-$E$3))/($D$4-$D$3))+$E$3),Worksheet!$N$3))</f>
        <v/>
      </c>
      <c r="M480" t="str">
        <f>IF(F480="","",ROUND(F480-((((F480-$D$3)*($E$4-$E$3))/($D$4-$D$3))+$E$3),Worksheet!$N$3))</f>
        <v/>
      </c>
      <c r="N480" t="str">
        <f>IF(G480="","",ROUND(G480-((((G480-$D$3)*($E$4-$E$3))/($D$4-$D$3))+$E$3),Worksheet!$N$3))</f>
        <v/>
      </c>
      <c r="O480" t="str">
        <f>IF(H480="","",ROUND(H480-((((H480-$D$3)*($E$4-$E$3))/($D$4-$D$3))+$E$3),Worksheet!$N$3))</f>
        <v/>
      </c>
    </row>
    <row r="481" spans="3:15" x14ac:dyDescent="0.25">
      <c r="C481" t="str">
        <f>IF(Worksheet!C481&lt;&gt;"",Worksheet!C481,"")</f>
        <v/>
      </c>
      <c r="D481" t="str">
        <f>IF(Worksheet!D481&lt;&gt;"",Worksheet!D481,"")</f>
        <v/>
      </c>
      <c r="E481" t="str">
        <f>IF(Worksheet!E481&lt;&gt;"",Worksheet!E481,"")</f>
        <v/>
      </c>
      <c r="F481" t="str">
        <f>IF(Worksheet!F481&lt;&gt;"",Worksheet!F481,"")</f>
        <v/>
      </c>
      <c r="G481" t="str">
        <f>IF(Worksheet!G481&lt;&gt;"",Worksheet!G481,"")</f>
        <v/>
      </c>
      <c r="H481" t="str">
        <f>IF(Worksheet!H481&lt;&gt;"",Worksheet!H481,"")</f>
        <v/>
      </c>
      <c r="J481" t="str">
        <f>IF(C481="","",ROUND(C481-((((C481-$D$3)*($E$4-$E$3))/($D$4-$D$3))+$E$3),Worksheet!$N$3))</f>
        <v/>
      </c>
      <c r="K481" t="str">
        <f>IF(D481="","",ROUND(D481-((((D481-$D$3)*($E$4-$E$3))/($D$4-$D$3))+$E$3),Worksheet!$N$3))</f>
        <v/>
      </c>
      <c r="L481" t="str">
        <f>IF(E481="","",ROUND(E481-((((E481-$D$3)*($E$4-$E$3))/($D$4-$D$3))+$E$3),Worksheet!$N$3))</f>
        <v/>
      </c>
      <c r="M481" t="str">
        <f>IF(F481="","",ROUND(F481-((((F481-$D$3)*($E$4-$E$3))/($D$4-$D$3))+$E$3),Worksheet!$N$3))</f>
        <v/>
      </c>
      <c r="N481" t="str">
        <f>IF(G481="","",ROUND(G481-((((G481-$D$3)*($E$4-$E$3))/($D$4-$D$3))+$E$3),Worksheet!$N$3))</f>
        <v/>
      </c>
      <c r="O481" t="str">
        <f>IF(H481="","",ROUND(H481-((((H481-$D$3)*($E$4-$E$3))/($D$4-$D$3))+$E$3),Worksheet!$N$3))</f>
        <v/>
      </c>
    </row>
    <row r="482" spans="3:15" x14ac:dyDescent="0.25">
      <c r="C482" t="str">
        <f>IF(Worksheet!C482&lt;&gt;"",Worksheet!C482,"")</f>
        <v/>
      </c>
      <c r="D482" t="str">
        <f>IF(Worksheet!D482&lt;&gt;"",Worksheet!D482,"")</f>
        <v/>
      </c>
      <c r="E482" t="str">
        <f>IF(Worksheet!E482&lt;&gt;"",Worksheet!E482,"")</f>
        <v/>
      </c>
      <c r="F482" t="str">
        <f>IF(Worksheet!F482&lt;&gt;"",Worksheet!F482,"")</f>
        <v/>
      </c>
      <c r="G482" t="str">
        <f>IF(Worksheet!G482&lt;&gt;"",Worksheet!G482,"")</f>
        <v/>
      </c>
      <c r="H482" t="str">
        <f>IF(Worksheet!H482&lt;&gt;"",Worksheet!H482,"")</f>
        <v/>
      </c>
      <c r="J482" t="str">
        <f>IF(C482="","",ROUND(C482-((((C482-$D$3)*($E$4-$E$3))/($D$4-$D$3))+$E$3),Worksheet!$N$3))</f>
        <v/>
      </c>
      <c r="K482" t="str">
        <f>IF(D482="","",ROUND(D482-((((D482-$D$3)*($E$4-$E$3))/($D$4-$D$3))+$E$3),Worksheet!$N$3))</f>
        <v/>
      </c>
      <c r="L482" t="str">
        <f>IF(E482="","",ROUND(E482-((((E482-$D$3)*($E$4-$E$3))/($D$4-$D$3))+$E$3),Worksheet!$N$3))</f>
        <v/>
      </c>
      <c r="M482" t="str">
        <f>IF(F482="","",ROUND(F482-((((F482-$D$3)*($E$4-$E$3))/($D$4-$D$3))+$E$3),Worksheet!$N$3))</f>
        <v/>
      </c>
      <c r="N482" t="str">
        <f>IF(G482="","",ROUND(G482-((((G482-$D$3)*($E$4-$E$3))/($D$4-$D$3))+$E$3),Worksheet!$N$3))</f>
        <v/>
      </c>
      <c r="O482" t="str">
        <f>IF(H482="","",ROUND(H482-((((H482-$D$3)*($E$4-$E$3))/($D$4-$D$3))+$E$3),Worksheet!$N$3))</f>
        <v/>
      </c>
    </row>
    <row r="483" spans="3:15" x14ac:dyDescent="0.25">
      <c r="C483" t="str">
        <f>IF(Worksheet!C483&lt;&gt;"",Worksheet!C483,"")</f>
        <v/>
      </c>
      <c r="D483" t="str">
        <f>IF(Worksheet!D483&lt;&gt;"",Worksheet!D483,"")</f>
        <v/>
      </c>
      <c r="E483" t="str">
        <f>IF(Worksheet!E483&lt;&gt;"",Worksheet!E483,"")</f>
        <v/>
      </c>
      <c r="F483" t="str">
        <f>IF(Worksheet!F483&lt;&gt;"",Worksheet!F483,"")</f>
        <v/>
      </c>
      <c r="G483" t="str">
        <f>IF(Worksheet!G483&lt;&gt;"",Worksheet!G483,"")</f>
        <v/>
      </c>
      <c r="H483" t="str">
        <f>IF(Worksheet!H483&lt;&gt;"",Worksheet!H483,"")</f>
        <v/>
      </c>
      <c r="J483" t="str">
        <f>IF(C483="","",ROUND(C483-((((C483-$D$3)*($E$4-$E$3))/($D$4-$D$3))+$E$3),Worksheet!$N$3))</f>
        <v/>
      </c>
      <c r="K483" t="str">
        <f>IF(D483="","",ROUND(D483-((((D483-$D$3)*($E$4-$E$3))/($D$4-$D$3))+$E$3),Worksheet!$N$3))</f>
        <v/>
      </c>
      <c r="L483" t="str">
        <f>IF(E483="","",ROUND(E483-((((E483-$D$3)*($E$4-$E$3))/($D$4-$D$3))+$E$3),Worksheet!$N$3))</f>
        <v/>
      </c>
      <c r="M483" t="str">
        <f>IF(F483="","",ROUND(F483-((((F483-$D$3)*($E$4-$E$3))/($D$4-$D$3))+$E$3),Worksheet!$N$3))</f>
        <v/>
      </c>
      <c r="N483" t="str">
        <f>IF(G483="","",ROUND(G483-((((G483-$D$3)*($E$4-$E$3))/($D$4-$D$3))+$E$3),Worksheet!$N$3))</f>
        <v/>
      </c>
      <c r="O483" t="str">
        <f>IF(H483="","",ROUND(H483-((((H483-$D$3)*($E$4-$E$3))/($D$4-$D$3))+$E$3),Worksheet!$N$3))</f>
        <v/>
      </c>
    </row>
    <row r="484" spans="3:15" x14ac:dyDescent="0.25">
      <c r="C484" t="str">
        <f>IF(Worksheet!C484&lt;&gt;"",Worksheet!C484,"")</f>
        <v/>
      </c>
      <c r="D484" t="str">
        <f>IF(Worksheet!D484&lt;&gt;"",Worksheet!D484,"")</f>
        <v/>
      </c>
      <c r="E484" t="str">
        <f>IF(Worksheet!E484&lt;&gt;"",Worksheet!E484,"")</f>
        <v/>
      </c>
      <c r="F484" t="str">
        <f>IF(Worksheet!F484&lt;&gt;"",Worksheet!F484,"")</f>
        <v/>
      </c>
      <c r="G484" t="str">
        <f>IF(Worksheet!G484&lt;&gt;"",Worksheet!G484,"")</f>
        <v/>
      </c>
      <c r="H484" t="str">
        <f>IF(Worksheet!H484&lt;&gt;"",Worksheet!H484,"")</f>
        <v/>
      </c>
      <c r="J484" t="str">
        <f>IF(C484="","",ROUND(C484-((((C484-$D$3)*($E$4-$E$3))/($D$4-$D$3))+$E$3),Worksheet!$N$3))</f>
        <v/>
      </c>
      <c r="K484" t="str">
        <f>IF(D484="","",ROUND(D484-((((D484-$D$3)*($E$4-$E$3))/($D$4-$D$3))+$E$3),Worksheet!$N$3))</f>
        <v/>
      </c>
      <c r="L484" t="str">
        <f>IF(E484="","",ROUND(E484-((((E484-$D$3)*($E$4-$E$3))/($D$4-$D$3))+$E$3),Worksheet!$N$3))</f>
        <v/>
      </c>
      <c r="M484" t="str">
        <f>IF(F484="","",ROUND(F484-((((F484-$D$3)*($E$4-$E$3))/($D$4-$D$3))+$E$3),Worksheet!$N$3))</f>
        <v/>
      </c>
      <c r="N484" t="str">
        <f>IF(G484="","",ROUND(G484-((((G484-$D$3)*($E$4-$E$3))/($D$4-$D$3))+$E$3),Worksheet!$N$3))</f>
        <v/>
      </c>
      <c r="O484" t="str">
        <f>IF(H484="","",ROUND(H484-((((H484-$D$3)*($E$4-$E$3))/($D$4-$D$3))+$E$3),Worksheet!$N$3))</f>
        <v/>
      </c>
    </row>
    <row r="485" spans="3:15" x14ac:dyDescent="0.25">
      <c r="C485" t="str">
        <f>IF(Worksheet!C485&lt;&gt;"",Worksheet!C485,"")</f>
        <v/>
      </c>
      <c r="D485" t="str">
        <f>IF(Worksheet!D485&lt;&gt;"",Worksheet!D485,"")</f>
        <v/>
      </c>
      <c r="E485" t="str">
        <f>IF(Worksheet!E485&lt;&gt;"",Worksheet!E485,"")</f>
        <v/>
      </c>
      <c r="F485" t="str">
        <f>IF(Worksheet!F485&lt;&gt;"",Worksheet!F485,"")</f>
        <v/>
      </c>
      <c r="G485" t="str">
        <f>IF(Worksheet!G485&lt;&gt;"",Worksheet!G485,"")</f>
        <v/>
      </c>
      <c r="H485" t="str">
        <f>IF(Worksheet!H485&lt;&gt;"",Worksheet!H485,"")</f>
        <v/>
      </c>
      <c r="J485" t="str">
        <f>IF(C485="","",ROUND(C485-((((C485-$D$3)*($E$4-$E$3))/($D$4-$D$3))+$E$3),Worksheet!$N$3))</f>
        <v/>
      </c>
      <c r="K485" t="str">
        <f>IF(D485="","",ROUND(D485-((((D485-$D$3)*($E$4-$E$3))/($D$4-$D$3))+$E$3),Worksheet!$N$3))</f>
        <v/>
      </c>
      <c r="L485" t="str">
        <f>IF(E485="","",ROUND(E485-((((E485-$D$3)*($E$4-$E$3))/($D$4-$D$3))+$E$3),Worksheet!$N$3))</f>
        <v/>
      </c>
      <c r="M485" t="str">
        <f>IF(F485="","",ROUND(F485-((((F485-$D$3)*($E$4-$E$3))/($D$4-$D$3))+$E$3),Worksheet!$N$3))</f>
        <v/>
      </c>
      <c r="N485" t="str">
        <f>IF(G485="","",ROUND(G485-((((G485-$D$3)*($E$4-$E$3))/($D$4-$D$3))+$E$3),Worksheet!$N$3))</f>
        <v/>
      </c>
      <c r="O485" t="str">
        <f>IF(H485="","",ROUND(H485-((((H485-$D$3)*($E$4-$E$3))/($D$4-$D$3))+$E$3),Worksheet!$N$3))</f>
        <v/>
      </c>
    </row>
    <row r="486" spans="3:15" x14ac:dyDescent="0.25">
      <c r="C486" t="str">
        <f>IF(Worksheet!C486&lt;&gt;"",Worksheet!C486,"")</f>
        <v/>
      </c>
      <c r="D486" t="str">
        <f>IF(Worksheet!D486&lt;&gt;"",Worksheet!D486,"")</f>
        <v/>
      </c>
      <c r="E486" t="str">
        <f>IF(Worksheet!E486&lt;&gt;"",Worksheet!E486,"")</f>
        <v/>
      </c>
      <c r="F486" t="str">
        <f>IF(Worksheet!F486&lt;&gt;"",Worksheet!F486,"")</f>
        <v/>
      </c>
      <c r="G486" t="str">
        <f>IF(Worksheet!G486&lt;&gt;"",Worksheet!G486,"")</f>
        <v/>
      </c>
      <c r="H486" t="str">
        <f>IF(Worksheet!H486&lt;&gt;"",Worksheet!H486,"")</f>
        <v/>
      </c>
      <c r="J486" t="str">
        <f>IF(C486="","",ROUND(C486-((((C486-$D$3)*($E$4-$E$3))/($D$4-$D$3))+$E$3),Worksheet!$N$3))</f>
        <v/>
      </c>
      <c r="K486" t="str">
        <f>IF(D486="","",ROUND(D486-((((D486-$D$3)*($E$4-$E$3))/($D$4-$D$3))+$E$3),Worksheet!$N$3))</f>
        <v/>
      </c>
      <c r="L486" t="str">
        <f>IF(E486="","",ROUND(E486-((((E486-$D$3)*($E$4-$E$3))/($D$4-$D$3))+$E$3),Worksheet!$N$3))</f>
        <v/>
      </c>
      <c r="M486" t="str">
        <f>IF(F486="","",ROUND(F486-((((F486-$D$3)*($E$4-$E$3))/($D$4-$D$3))+$E$3),Worksheet!$N$3))</f>
        <v/>
      </c>
      <c r="N486" t="str">
        <f>IF(G486="","",ROUND(G486-((((G486-$D$3)*($E$4-$E$3))/($D$4-$D$3))+$E$3),Worksheet!$N$3))</f>
        <v/>
      </c>
      <c r="O486" t="str">
        <f>IF(H486="","",ROUND(H486-((((H486-$D$3)*($E$4-$E$3))/($D$4-$D$3))+$E$3),Worksheet!$N$3))</f>
        <v/>
      </c>
    </row>
    <row r="487" spans="3:15" x14ac:dyDescent="0.25">
      <c r="C487" t="str">
        <f>IF(Worksheet!C487&lt;&gt;"",Worksheet!C487,"")</f>
        <v/>
      </c>
      <c r="D487" t="str">
        <f>IF(Worksheet!D487&lt;&gt;"",Worksheet!D487,"")</f>
        <v/>
      </c>
      <c r="E487" t="str">
        <f>IF(Worksheet!E487&lt;&gt;"",Worksheet!E487,"")</f>
        <v/>
      </c>
      <c r="F487" t="str">
        <f>IF(Worksheet!F487&lt;&gt;"",Worksheet!F487,"")</f>
        <v/>
      </c>
      <c r="G487" t="str">
        <f>IF(Worksheet!G487&lt;&gt;"",Worksheet!G487,"")</f>
        <v/>
      </c>
      <c r="H487" t="str">
        <f>IF(Worksheet!H487&lt;&gt;"",Worksheet!H487,"")</f>
        <v/>
      </c>
      <c r="J487" t="str">
        <f>IF(C487="","",ROUND(C487-((((C487-$D$3)*($E$4-$E$3))/($D$4-$D$3))+$E$3),Worksheet!$N$3))</f>
        <v/>
      </c>
      <c r="K487" t="str">
        <f>IF(D487="","",ROUND(D487-((((D487-$D$3)*($E$4-$E$3))/($D$4-$D$3))+$E$3),Worksheet!$N$3))</f>
        <v/>
      </c>
      <c r="L487" t="str">
        <f>IF(E487="","",ROUND(E487-((((E487-$D$3)*($E$4-$E$3))/($D$4-$D$3))+$E$3),Worksheet!$N$3))</f>
        <v/>
      </c>
      <c r="M487" t="str">
        <f>IF(F487="","",ROUND(F487-((((F487-$D$3)*($E$4-$E$3))/($D$4-$D$3))+$E$3),Worksheet!$N$3))</f>
        <v/>
      </c>
      <c r="N487" t="str">
        <f>IF(G487="","",ROUND(G487-((((G487-$D$3)*($E$4-$E$3))/($D$4-$D$3))+$E$3),Worksheet!$N$3))</f>
        <v/>
      </c>
      <c r="O487" t="str">
        <f>IF(H487="","",ROUND(H487-((((H487-$D$3)*($E$4-$E$3))/($D$4-$D$3))+$E$3),Worksheet!$N$3))</f>
        <v/>
      </c>
    </row>
    <row r="488" spans="3:15" x14ac:dyDescent="0.25">
      <c r="C488" t="str">
        <f>IF(Worksheet!C488&lt;&gt;"",Worksheet!C488,"")</f>
        <v/>
      </c>
      <c r="D488" t="str">
        <f>IF(Worksheet!D488&lt;&gt;"",Worksheet!D488,"")</f>
        <v/>
      </c>
      <c r="E488" t="str">
        <f>IF(Worksheet!E488&lt;&gt;"",Worksheet!E488,"")</f>
        <v/>
      </c>
      <c r="F488" t="str">
        <f>IF(Worksheet!F488&lt;&gt;"",Worksheet!F488,"")</f>
        <v/>
      </c>
      <c r="G488" t="str">
        <f>IF(Worksheet!G488&lt;&gt;"",Worksheet!G488,"")</f>
        <v/>
      </c>
      <c r="H488" t="str">
        <f>IF(Worksheet!H488&lt;&gt;"",Worksheet!H488,"")</f>
        <v/>
      </c>
      <c r="J488" t="str">
        <f>IF(C488="","",ROUND(C488-((((C488-$D$3)*($E$4-$E$3))/($D$4-$D$3))+$E$3),Worksheet!$N$3))</f>
        <v/>
      </c>
      <c r="K488" t="str">
        <f>IF(D488="","",ROUND(D488-((((D488-$D$3)*($E$4-$E$3))/($D$4-$D$3))+$E$3),Worksheet!$N$3))</f>
        <v/>
      </c>
      <c r="L488" t="str">
        <f>IF(E488="","",ROUND(E488-((((E488-$D$3)*($E$4-$E$3))/($D$4-$D$3))+$E$3),Worksheet!$N$3))</f>
        <v/>
      </c>
      <c r="M488" t="str">
        <f>IF(F488="","",ROUND(F488-((((F488-$D$3)*($E$4-$E$3))/($D$4-$D$3))+$E$3),Worksheet!$N$3))</f>
        <v/>
      </c>
      <c r="N488" t="str">
        <f>IF(G488="","",ROUND(G488-((((G488-$D$3)*($E$4-$E$3))/($D$4-$D$3))+$E$3),Worksheet!$N$3))</f>
        <v/>
      </c>
      <c r="O488" t="str">
        <f>IF(H488="","",ROUND(H488-((((H488-$D$3)*($E$4-$E$3))/($D$4-$D$3))+$E$3),Worksheet!$N$3))</f>
        <v/>
      </c>
    </row>
    <row r="489" spans="3:15" x14ac:dyDescent="0.25">
      <c r="C489" t="str">
        <f>IF(Worksheet!C489&lt;&gt;"",Worksheet!C489,"")</f>
        <v/>
      </c>
      <c r="D489" t="str">
        <f>IF(Worksheet!D489&lt;&gt;"",Worksheet!D489,"")</f>
        <v/>
      </c>
      <c r="E489" t="str">
        <f>IF(Worksheet!E489&lt;&gt;"",Worksheet!E489,"")</f>
        <v/>
      </c>
      <c r="F489" t="str">
        <f>IF(Worksheet!F489&lt;&gt;"",Worksheet!F489,"")</f>
        <v/>
      </c>
      <c r="G489" t="str">
        <f>IF(Worksheet!G489&lt;&gt;"",Worksheet!G489,"")</f>
        <v/>
      </c>
      <c r="H489" t="str">
        <f>IF(Worksheet!H489&lt;&gt;"",Worksheet!H489,"")</f>
        <v/>
      </c>
      <c r="J489" t="str">
        <f>IF(C489="","",ROUND(C489-((((C489-$D$3)*($E$4-$E$3))/($D$4-$D$3))+$E$3),Worksheet!$N$3))</f>
        <v/>
      </c>
      <c r="K489" t="str">
        <f>IF(D489="","",ROUND(D489-((((D489-$D$3)*($E$4-$E$3))/($D$4-$D$3))+$E$3),Worksheet!$N$3))</f>
        <v/>
      </c>
      <c r="L489" t="str">
        <f>IF(E489="","",ROUND(E489-((((E489-$D$3)*($E$4-$E$3))/($D$4-$D$3))+$E$3),Worksheet!$N$3))</f>
        <v/>
      </c>
      <c r="M489" t="str">
        <f>IF(F489="","",ROUND(F489-((((F489-$D$3)*($E$4-$E$3))/($D$4-$D$3))+$E$3),Worksheet!$N$3))</f>
        <v/>
      </c>
      <c r="N489" t="str">
        <f>IF(G489="","",ROUND(G489-((((G489-$D$3)*($E$4-$E$3))/($D$4-$D$3))+$E$3),Worksheet!$N$3))</f>
        <v/>
      </c>
      <c r="O489" t="str">
        <f>IF(H489="","",ROUND(H489-((((H489-$D$3)*($E$4-$E$3))/($D$4-$D$3))+$E$3),Worksheet!$N$3))</f>
        <v/>
      </c>
    </row>
    <row r="490" spans="3:15" x14ac:dyDescent="0.25">
      <c r="C490" t="str">
        <f>IF(Worksheet!C490&lt;&gt;"",Worksheet!C490,"")</f>
        <v/>
      </c>
      <c r="D490" t="str">
        <f>IF(Worksheet!D490&lt;&gt;"",Worksheet!D490,"")</f>
        <v/>
      </c>
      <c r="E490" t="str">
        <f>IF(Worksheet!E490&lt;&gt;"",Worksheet!E490,"")</f>
        <v/>
      </c>
      <c r="F490" t="str">
        <f>IF(Worksheet!F490&lt;&gt;"",Worksheet!F490,"")</f>
        <v/>
      </c>
      <c r="G490" t="str">
        <f>IF(Worksheet!G490&lt;&gt;"",Worksheet!G490,"")</f>
        <v/>
      </c>
      <c r="H490" t="str">
        <f>IF(Worksheet!H490&lt;&gt;"",Worksheet!H490,"")</f>
        <v/>
      </c>
      <c r="J490" t="str">
        <f>IF(C490="","",ROUND(C490-((((C490-$D$3)*($E$4-$E$3))/($D$4-$D$3))+$E$3),Worksheet!$N$3))</f>
        <v/>
      </c>
      <c r="K490" t="str">
        <f>IF(D490="","",ROUND(D490-((((D490-$D$3)*($E$4-$E$3))/($D$4-$D$3))+$E$3),Worksheet!$N$3))</f>
        <v/>
      </c>
      <c r="L490" t="str">
        <f>IF(E490="","",ROUND(E490-((((E490-$D$3)*($E$4-$E$3))/($D$4-$D$3))+$E$3),Worksheet!$N$3))</f>
        <v/>
      </c>
      <c r="M490" t="str">
        <f>IF(F490="","",ROUND(F490-((((F490-$D$3)*($E$4-$E$3))/($D$4-$D$3))+$E$3),Worksheet!$N$3))</f>
        <v/>
      </c>
      <c r="N490" t="str">
        <f>IF(G490="","",ROUND(G490-((((G490-$D$3)*($E$4-$E$3))/($D$4-$D$3))+$E$3),Worksheet!$N$3))</f>
        <v/>
      </c>
      <c r="O490" t="str">
        <f>IF(H490="","",ROUND(H490-((((H490-$D$3)*($E$4-$E$3))/($D$4-$D$3))+$E$3),Worksheet!$N$3))</f>
        <v/>
      </c>
    </row>
    <row r="491" spans="3:15" x14ac:dyDescent="0.25">
      <c r="C491" t="str">
        <f>IF(Worksheet!C491&lt;&gt;"",Worksheet!C491,"")</f>
        <v/>
      </c>
      <c r="D491" t="str">
        <f>IF(Worksheet!D491&lt;&gt;"",Worksheet!D491,"")</f>
        <v/>
      </c>
      <c r="E491" t="str">
        <f>IF(Worksheet!E491&lt;&gt;"",Worksheet!E491,"")</f>
        <v/>
      </c>
      <c r="F491" t="str">
        <f>IF(Worksheet!F491&lt;&gt;"",Worksheet!F491,"")</f>
        <v/>
      </c>
      <c r="G491" t="str">
        <f>IF(Worksheet!G491&lt;&gt;"",Worksheet!G491,"")</f>
        <v/>
      </c>
      <c r="H491" t="str">
        <f>IF(Worksheet!H491&lt;&gt;"",Worksheet!H491,"")</f>
        <v/>
      </c>
      <c r="J491" t="str">
        <f>IF(C491="","",ROUND(C491-((((C491-$D$3)*($E$4-$E$3))/($D$4-$D$3))+$E$3),Worksheet!$N$3))</f>
        <v/>
      </c>
      <c r="K491" t="str">
        <f>IF(D491="","",ROUND(D491-((((D491-$D$3)*($E$4-$E$3))/($D$4-$D$3))+$E$3),Worksheet!$N$3))</f>
        <v/>
      </c>
      <c r="L491" t="str">
        <f>IF(E491="","",ROUND(E491-((((E491-$D$3)*($E$4-$E$3))/($D$4-$D$3))+$E$3),Worksheet!$N$3))</f>
        <v/>
      </c>
      <c r="M491" t="str">
        <f>IF(F491="","",ROUND(F491-((((F491-$D$3)*($E$4-$E$3))/($D$4-$D$3))+$E$3),Worksheet!$N$3))</f>
        <v/>
      </c>
      <c r="N491" t="str">
        <f>IF(G491="","",ROUND(G491-((((G491-$D$3)*($E$4-$E$3))/($D$4-$D$3))+$E$3),Worksheet!$N$3))</f>
        <v/>
      </c>
      <c r="O491" t="str">
        <f>IF(H491="","",ROUND(H491-((((H491-$D$3)*($E$4-$E$3))/($D$4-$D$3))+$E$3),Worksheet!$N$3))</f>
        <v/>
      </c>
    </row>
    <row r="492" spans="3:15" x14ac:dyDescent="0.25">
      <c r="C492" t="str">
        <f>IF(Worksheet!C492&lt;&gt;"",Worksheet!C492,"")</f>
        <v/>
      </c>
      <c r="D492" t="str">
        <f>IF(Worksheet!D492&lt;&gt;"",Worksheet!D492,"")</f>
        <v/>
      </c>
      <c r="E492" t="str">
        <f>IF(Worksheet!E492&lt;&gt;"",Worksheet!E492,"")</f>
        <v/>
      </c>
      <c r="F492" t="str">
        <f>IF(Worksheet!F492&lt;&gt;"",Worksheet!F492,"")</f>
        <v/>
      </c>
      <c r="G492" t="str">
        <f>IF(Worksheet!G492&lt;&gt;"",Worksheet!G492,"")</f>
        <v/>
      </c>
      <c r="H492" t="str">
        <f>IF(Worksheet!H492&lt;&gt;"",Worksheet!H492,"")</f>
        <v/>
      </c>
      <c r="J492" t="str">
        <f>IF(C492="","",ROUND(C492-((((C492-$D$3)*($E$4-$E$3))/($D$4-$D$3))+$E$3),Worksheet!$N$3))</f>
        <v/>
      </c>
      <c r="K492" t="str">
        <f>IF(D492="","",ROUND(D492-((((D492-$D$3)*($E$4-$E$3))/($D$4-$D$3))+$E$3),Worksheet!$N$3))</f>
        <v/>
      </c>
      <c r="L492" t="str">
        <f>IF(E492="","",ROUND(E492-((((E492-$D$3)*($E$4-$E$3))/($D$4-$D$3))+$E$3),Worksheet!$N$3))</f>
        <v/>
      </c>
      <c r="M492" t="str">
        <f>IF(F492="","",ROUND(F492-((((F492-$D$3)*($E$4-$E$3))/($D$4-$D$3))+$E$3),Worksheet!$N$3))</f>
        <v/>
      </c>
      <c r="N492" t="str">
        <f>IF(G492="","",ROUND(G492-((((G492-$D$3)*($E$4-$E$3))/($D$4-$D$3))+$E$3),Worksheet!$N$3))</f>
        <v/>
      </c>
      <c r="O492" t="str">
        <f>IF(H492="","",ROUND(H492-((((H492-$D$3)*($E$4-$E$3))/($D$4-$D$3))+$E$3),Worksheet!$N$3))</f>
        <v/>
      </c>
    </row>
    <row r="493" spans="3:15" x14ac:dyDescent="0.25">
      <c r="C493" t="str">
        <f>IF(Worksheet!C493&lt;&gt;"",Worksheet!C493,"")</f>
        <v/>
      </c>
      <c r="D493" t="str">
        <f>IF(Worksheet!D493&lt;&gt;"",Worksheet!D493,"")</f>
        <v/>
      </c>
      <c r="E493" t="str">
        <f>IF(Worksheet!E493&lt;&gt;"",Worksheet!E493,"")</f>
        <v/>
      </c>
      <c r="F493" t="str">
        <f>IF(Worksheet!F493&lt;&gt;"",Worksheet!F493,"")</f>
        <v/>
      </c>
      <c r="G493" t="str">
        <f>IF(Worksheet!G493&lt;&gt;"",Worksheet!G493,"")</f>
        <v/>
      </c>
      <c r="H493" t="str">
        <f>IF(Worksheet!H493&lt;&gt;"",Worksheet!H493,"")</f>
        <v/>
      </c>
      <c r="J493" t="str">
        <f>IF(C493="","",ROUND(C493-((((C493-$D$3)*($E$4-$E$3))/($D$4-$D$3))+$E$3),Worksheet!$N$3))</f>
        <v/>
      </c>
      <c r="K493" t="str">
        <f>IF(D493="","",ROUND(D493-((((D493-$D$3)*($E$4-$E$3))/($D$4-$D$3))+$E$3),Worksheet!$N$3))</f>
        <v/>
      </c>
      <c r="L493" t="str">
        <f>IF(E493="","",ROUND(E493-((((E493-$D$3)*($E$4-$E$3))/($D$4-$D$3))+$E$3),Worksheet!$N$3))</f>
        <v/>
      </c>
      <c r="M493" t="str">
        <f>IF(F493="","",ROUND(F493-((((F493-$D$3)*($E$4-$E$3))/($D$4-$D$3))+$E$3),Worksheet!$N$3))</f>
        <v/>
      </c>
      <c r="N493" t="str">
        <f>IF(G493="","",ROUND(G493-((((G493-$D$3)*($E$4-$E$3))/($D$4-$D$3))+$E$3),Worksheet!$N$3))</f>
        <v/>
      </c>
      <c r="O493" t="str">
        <f>IF(H493="","",ROUND(H493-((((H493-$D$3)*($E$4-$E$3))/($D$4-$D$3))+$E$3),Worksheet!$N$3))</f>
        <v/>
      </c>
    </row>
    <row r="494" spans="3:15" x14ac:dyDescent="0.25">
      <c r="C494" t="str">
        <f>IF(Worksheet!C494&lt;&gt;"",Worksheet!C494,"")</f>
        <v/>
      </c>
      <c r="D494" t="str">
        <f>IF(Worksheet!D494&lt;&gt;"",Worksheet!D494,"")</f>
        <v/>
      </c>
      <c r="E494" t="str">
        <f>IF(Worksheet!E494&lt;&gt;"",Worksheet!E494,"")</f>
        <v/>
      </c>
      <c r="F494" t="str">
        <f>IF(Worksheet!F494&lt;&gt;"",Worksheet!F494,"")</f>
        <v/>
      </c>
      <c r="G494" t="str">
        <f>IF(Worksheet!G494&lt;&gt;"",Worksheet!G494,"")</f>
        <v/>
      </c>
      <c r="H494" t="str">
        <f>IF(Worksheet!H494&lt;&gt;"",Worksheet!H494,"")</f>
        <v/>
      </c>
      <c r="J494" t="str">
        <f>IF(C494="","",ROUND(C494-((((C494-$D$3)*($E$4-$E$3))/($D$4-$D$3))+$E$3),Worksheet!$N$3))</f>
        <v/>
      </c>
      <c r="K494" t="str">
        <f>IF(D494="","",ROUND(D494-((((D494-$D$3)*($E$4-$E$3))/($D$4-$D$3))+$E$3),Worksheet!$N$3))</f>
        <v/>
      </c>
      <c r="L494" t="str">
        <f>IF(E494="","",ROUND(E494-((((E494-$D$3)*($E$4-$E$3))/($D$4-$D$3))+$E$3),Worksheet!$N$3))</f>
        <v/>
      </c>
      <c r="M494" t="str">
        <f>IF(F494="","",ROUND(F494-((((F494-$D$3)*($E$4-$E$3))/($D$4-$D$3))+$E$3),Worksheet!$N$3))</f>
        <v/>
      </c>
      <c r="N494" t="str">
        <f>IF(G494="","",ROUND(G494-((((G494-$D$3)*($E$4-$E$3))/($D$4-$D$3))+$E$3),Worksheet!$N$3))</f>
        <v/>
      </c>
      <c r="O494" t="str">
        <f>IF(H494="","",ROUND(H494-((((H494-$D$3)*($E$4-$E$3))/($D$4-$D$3))+$E$3),Worksheet!$N$3))</f>
        <v/>
      </c>
    </row>
    <row r="495" spans="3:15" x14ac:dyDescent="0.25">
      <c r="C495" t="str">
        <f>IF(Worksheet!C495&lt;&gt;"",Worksheet!C495,"")</f>
        <v/>
      </c>
      <c r="D495" t="str">
        <f>IF(Worksheet!D495&lt;&gt;"",Worksheet!D495,"")</f>
        <v/>
      </c>
      <c r="E495" t="str">
        <f>IF(Worksheet!E495&lt;&gt;"",Worksheet!E495,"")</f>
        <v/>
      </c>
      <c r="F495" t="str">
        <f>IF(Worksheet!F495&lt;&gt;"",Worksheet!F495,"")</f>
        <v/>
      </c>
      <c r="G495" t="str">
        <f>IF(Worksheet!G495&lt;&gt;"",Worksheet!G495,"")</f>
        <v/>
      </c>
      <c r="H495" t="str">
        <f>IF(Worksheet!H495&lt;&gt;"",Worksheet!H495,"")</f>
        <v/>
      </c>
      <c r="J495" t="str">
        <f>IF(C495="","",ROUND(C495-((((C495-$D$3)*($E$4-$E$3))/($D$4-$D$3))+$E$3),Worksheet!$N$3))</f>
        <v/>
      </c>
      <c r="K495" t="str">
        <f>IF(D495="","",ROUND(D495-((((D495-$D$3)*($E$4-$E$3))/($D$4-$D$3))+$E$3),Worksheet!$N$3))</f>
        <v/>
      </c>
      <c r="L495" t="str">
        <f>IF(E495="","",ROUND(E495-((((E495-$D$3)*($E$4-$E$3))/($D$4-$D$3))+$E$3),Worksheet!$N$3))</f>
        <v/>
      </c>
      <c r="M495" t="str">
        <f>IF(F495="","",ROUND(F495-((((F495-$D$3)*($E$4-$E$3))/($D$4-$D$3))+$E$3),Worksheet!$N$3))</f>
        <v/>
      </c>
      <c r="N495" t="str">
        <f>IF(G495="","",ROUND(G495-((((G495-$D$3)*($E$4-$E$3))/($D$4-$D$3))+$E$3),Worksheet!$N$3))</f>
        <v/>
      </c>
      <c r="O495" t="str">
        <f>IF(H495="","",ROUND(H495-((((H495-$D$3)*($E$4-$E$3))/($D$4-$D$3))+$E$3),Worksheet!$N$3))</f>
        <v/>
      </c>
    </row>
    <row r="496" spans="3:15" x14ac:dyDescent="0.25">
      <c r="C496" t="str">
        <f>IF(Worksheet!C496&lt;&gt;"",Worksheet!C496,"")</f>
        <v/>
      </c>
      <c r="D496" t="str">
        <f>IF(Worksheet!D496&lt;&gt;"",Worksheet!D496,"")</f>
        <v/>
      </c>
      <c r="E496" t="str">
        <f>IF(Worksheet!E496&lt;&gt;"",Worksheet!E496,"")</f>
        <v/>
      </c>
      <c r="F496" t="str">
        <f>IF(Worksheet!F496&lt;&gt;"",Worksheet!F496,"")</f>
        <v/>
      </c>
      <c r="G496" t="str">
        <f>IF(Worksheet!G496&lt;&gt;"",Worksheet!G496,"")</f>
        <v/>
      </c>
      <c r="H496" t="str">
        <f>IF(Worksheet!H496&lt;&gt;"",Worksheet!H496,"")</f>
        <v/>
      </c>
      <c r="J496" t="str">
        <f>IF(C496="","",ROUND(C496-((((C496-$D$3)*($E$4-$E$3))/($D$4-$D$3))+$E$3),Worksheet!$N$3))</f>
        <v/>
      </c>
      <c r="K496" t="str">
        <f>IF(D496="","",ROUND(D496-((((D496-$D$3)*($E$4-$E$3))/($D$4-$D$3))+$E$3),Worksheet!$N$3))</f>
        <v/>
      </c>
      <c r="L496" t="str">
        <f>IF(E496="","",ROUND(E496-((((E496-$D$3)*($E$4-$E$3))/($D$4-$D$3))+$E$3),Worksheet!$N$3))</f>
        <v/>
      </c>
      <c r="M496" t="str">
        <f>IF(F496="","",ROUND(F496-((((F496-$D$3)*($E$4-$E$3))/($D$4-$D$3))+$E$3),Worksheet!$N$3))</f>
        <v/>
      </c>
      <c r="N496" t="str">
        <f>IF(G496="","",ROUND(G496-((((G496-$D$3)*($E$4-$E$3))/($D$4-$D$3))+$E$3),Worksheet!$N$3))</f>
        <v/>
      </c>
      <c r="O496" t="str">
        <f>IF(H496="","",ROUND(H496-((((H496-$D$3)*($E$4-$E$3))/($D$4-$D$3))+$E$3),Worksheet!$N$3))</f>
        <v/>
      </c>
    </row>
    <row r="497" spans="3:15" x14ac:dyDescent="0.25">
      <c r="C497" t="str">
        <f>IF(Worksheet!C497&lt;&gt;"",Worksheet!C497,"")</f>
        <v/>
      </c>
      <c r="D497" t="str">
        <f>IF(Worksheet!D497&lt;&gt;"",Worksheet!D497,"")</f>
        <v/>
      </c>
      <c r="E497" t="str">
        <f>IF(Worksheet!E497&lt;&gt;"",Worksheet!E497,"")</f>
        <v/>
      </c>
      <c r="F497" t="str">
        <f>IF(Worksheet!F497&lt;&gt;"",Worksheet!F497,"")</f>
        <v/>
      </c>
      <c r="G497" t="str">
        <f>IF(Worksheet!G497&lt;&gt;"",Worksheet!G497,"")</f>
        <v/>
      </c>
      <c r="H497" t="str">
        <f>IF(Worksheet!H497&lt;&gt;"",Worksheet!H497,"")</f>
        <v/>
      </c>
      <c r="J497" t="str">
        <f>IF(C497="","",ROUND(C497-((((C497-$D$3)*($E$4-$E$3))/($D$4-$D$3))+$E$3),Worksheet!$N$3))</f>
        <v/>
      </c>
      <c r="K497" t="str">
        <f>IF(D497="","",ROUND(D497-((((D497-$D$3)*($E$4-$E$3))/($D$4-$D$3))+$E$3),Worksheet!$N$3))</f>
        <v/>
      </c>
      <c r="L497" t="str">
        <f>IF(E497="","",ROUND(E497-((((E497-$D$3)*($E$4-$E$3))/($D$4-$D$3))+$E$3),Worksheet!$N$3))</f>
        <v/>
      </c>
      <c r="M497" t="str">
        <f>IF(F497="","",ROUND(F497-((((F497-$D$3)*($E$4-$E$3))/($D$4-$D$3))+$E$3),Worksheet!$N$3))</f>
        <v/>
      </c>
      <c r="N497" t="str">
        <f>IF(G497="","",ROUND(G497-((((G497-$D$3)*($E$4-$E$3))/($D$4-$D$3))+$E$3),Worksheet!$N$3))</f>
        <v/>
      </c>
      <c r="O497" t="str">
        <f>IF(H497="","",ROUND(H497-((((H497-$D$3)*($E$4-$E$3))/($D$4-$D$3))+$E$3),Worksheet!$N$3))</f>
        <v/>
      </c>
    </row>
    <row r="498" spans="3:15" x14ac:dyDescent="0.25">
      <c r="C498" t="str">
        <f>IF(Worksheet!C498&lt;&gt;"",Worksheet!C498,"")</f>
        <v/>
      </c>
      <c r="D498" t="str">
        <f>IF(Worksheet!D498&lt;&gt;"",Worksheet!D498,"")</f>
        <v/>
      </c>
      <c r="E498" t="str">
        <f>IF(Worksheet!E498&lt;&gt;"",Worksheet!E498,"")</f>
        <v/>
      </c>
      <c r="F498" t="str">
        <f>IF(Worksheet!F498&lt;&gt;"",Worksheet!F498,"")</f>
        <v/>
      </c>
      <c r="G498" t="str">
        <f>IF(Worksheet!G498&lt;&gt;"",Worksheet!G498,"")</f>
        <v/>
      </c>
      <c r="H498" t="str">
        <f>IF(Worksheet!H498&lt;&gt;"",Worksheet!H498,"")</f>
        <v/>
      </c>
      <c r="J498" t="str">
        <f>IF(C498="","",ROUND(C498-((((C498-$D$3)*($E$4-$E$3))/($D$4-$D$3))+$E$3),Worksheet!$N$3))</f>
        <v/>
      </c>
      <c r="K498" t="str">
        <f>IF(D498="","",ROUND(D498-((((D498-$D$3)*($E$4-$E$3))/($D$4-$D$3))+$E$3),Worksheet!$N$3))</f>
        <v/>
      </c>
      <c r="L498" t="str">
        <f>IF(E498="","",ROUND(E498-((((E498-$D$3)*($E$4-$E$3))/($D$4-$D$3))+$E$3),Worksheet!$N$3))</f>
        <v/>
      </c>
      <c r="M498" t="str">
        <f>IF(F498="","",ROUND(F498-((((F498-$D$3)*($E$4-$E$3))/($D$4-$D$3))+$E$3),Worksheet!$N$3))</f>
        <v/>
      </c>
      <c r="N498" t="str">
        <f>IF(G498="","",ROUND(G498-((((G498-$D$3)*($E$4-$E$3))/($D$4-$D$3))+$E$3),Worksheet!$N$3))</f>
        <v/>
      </c>
      <c r="O498" t="str">
        <f>IF(H498="","",ROUND(H498-((((H498-$D$3)*($E$4-$E$3))/($D$4-$D$3))+$E$3),Worksheet!$N$3))</f>
        <v/>
      </c>
    </row>
    <row r="499" spans="3:15" x14ac:dyDescent="0.25">
      <c r="C499" t="str">
        <f>IF(Worksheet!C499&lt;&gt;"",Worksheet!C499,"")</f>
        <v/>
      </c>
      <c r="D499" t="str">
        <f>IF(Worksheet!D499&lt;&gt;"",Worksheet!D499,"")</f>
        <v/>
      </c>
      <c r="E499" t="str">
        <f>IF(Worksheet!E499&lt;&gt;"",Worksheet!E499,"")</f>
        <v/>
      </c>
      <c r="F499" t="str">
        <f>IF(Worksheet!F499&lt;&gt;"",Worksheet!F499,"")</f>
        <v/>
      </c>
      <c r="G499" t="str">
        <f>IF(Worksheet!G499&lt;&gt;"",Worksheet!G499,"")</f>
        <v/>
      </c>
      <c r="H499" t="str">
        <f>IF(Worksheet!H499&lt;&gt;"",Worksheet!H499,"")</f>
        <v/>
      </c>
      <c r="J499" t="str">
        <f>IF(C499="","",ROUND(C499-((((C499-$D$3)*($E$4-$E$3))/($D$4-$D$3))+$E$3),Worksheet!$N$3))</f>
        <v/>
      </c>
      <c r="K499" t="str">
        <f>IF(D499="","",ROUND(D499-((((D499-$D$3)*($E$4-$E$3))/($D$4-$D$3))+$E$3),Worksheet!$N$3))</f>
        <v/>
      </c>
      <c r="L499" t="str">
        <f>IF(E499="","",ROUND(E499-((((E499-$D$3)*($E$4-$E$3))/($D$4-$D$3))+$E$3),Worksheet!$N$3))</f>
        <v/>
      </c>
      <c r="M499" t="str">
        <f>IF(F499="","",ROUND(F499-((((F499-$D$3)*($E$4-$E$3))/($D$4-$D$3))+$E$3),Worksheet!$N$3))</f>
        <v/>
      </c>
      <c r="N499" t="str">
        <f>IF(G499="","",ROUND(G499-((((G499-$D$3)*($E$4-$E$3))/($D$4-$D$3))+$E$3),Worksheet!$N$3))</f>
        <v/>
      </c>
      <c r="O499" t="str">
        <f>IF(H499="","",ROUND(H499-((((H499-$D$3)*($E$4-$E$3))/($D$4-$D$3))+$E$3),Worksheet!$N$3))</f>
        <v/>
      </c>
    </row>
    <row r="500" spans="3:15" x14ac:dyDescent="0.25">
      <c r="C500" t="str">
        <f>IF(Worksheet!C500&lt;&gt;"",Worksheet!C500,"")</f>
        <v/>
      </c>
      <c r="D500" t="str">
        <f>IF(Worksheet!D500&lt;&gt;"",Worksheet!D500,"")</f>
        <v/>
      </c>
      <c r="E500" t="str">
        <f>IF(Worksheet!E500&lt;&gt;"",Worksheet!E500,"")</f>
        <v/>
      </c>
      <c r="F500" t="str">
        <f>IF(Worksheet!F500&lt;&gt;"",Worksheet!F500,"")</f>
        <v/>
      </c>
      <c r="G500" t="str">
        <f>IF(Worksheet!G500&lt;&gt;"",Worksheet!G500,"")</f>
        <v/>
      </c>
      <c r="H500" t="str">
        <f>IF(Worksheet!H500&lt;&gt;"",Worksheet!H500,"")</f>
        <v/>
      </c>
      <c r="J500" t="str">
        <f>IF(C500="","",ROUND(C500-((((C500-$D$3)*($E$4-$E$3))/($D$4-$D$3))+$E$3),Worksheet!$N$3))</f>
        <v/>
      </c>
      <c r="K500" t="str">
        <f>IF(D500="","",ROUND(D500-((((D500-$D$3)*($E$4-$E$3))/($D$4-$D$3))+$E$3),Worksheet!$N$3))</f>
        <v/>
      </c>
      <c r="L500" t="str">
        <f>IF(E500="","",ROUND(E500-((((E500-$D$3)*($E$4-$E$3))/($D$4-$D$3))+$E$3),Worksheet!$N$3))</f>
        <v/>
      </c>
      <c r="M500" t="str">
        <f>IF(F500="","",ROUND(F500-((((F500-$D$3)*($E$4-$E$3))/($D$4-$D$3))+$E$3),Worksheet!$N$3))</f>
        <v/>
      </c>
      <c r="N500" t="str">
        <f>IF(G500="","",ROUND(G500-((((G500-$D$3)*($E$4-$E$3))/($D$4-$D$3))+$E$3),Worksheet!$N$3))</f>
        <v/>
      </c>
      <c r="O500" t="str">
        <f>IF(H500="","",ROUND(H500-((((H500-$D$3)*($E$4-$E$3))/($D$4-$D$3))+$E$3),Worksheet!$N$3))</f>
        <v/>
      </c>
    </row>
    <row r="501" spans="3:15" x14ac:dyDescent="0.25">
      <c r="C501" t="str">
        <f>IF(Worksheet!C501&lt;&gt;"",Worksheet!C501,"")</f>
        <v/>
      </c>
      <c r="D501" t="str">
        <f>IF(Worksheet!D501&lt;&gt;"",Worksheet!D501,"")</f>
        <v/>
      </c>
      <c r="E501" t="str">
        <f>IF(Worksheet!E501&lt;&gt;"",Worksheet!E501,"")</f>
        <v/>
      </c>
      <c r="F501" t="str">
        <f>IF(Worksheet!F501&lt;&gt;"",Worksheet!F501,"")</f>
        <v/>
      </c>
      <c r="G501" t="str">
        <f>IF(Worksheet!G501&lt;&gt;"",Worksheet!G501,"")</f>
        <v/>
      </c>
      <c r="H501" t="str">
        <f>IF(Worksheet!H501&lt;&gt;"",Worksheet!H501,"")</f>
        <v/>
      </c>
      <c r="J501" t="str">
        <f>IF(C501="","",ROUND(C501-((((C501-$D$3)*($E$4-$E$3))/($D$4-$D$3))+$E$3),Worksheet!$N$3))</f>
        <v/>
      </c>
      <c r="K501" t="str">
        <f>IF(D501="","",ROUND(D501-((((D501-$D$3)*($E$4-$E$3))/($D$4-$D$3))+$E$3),Worksheet!$N$3))</f>
        <v/>
      </c>
      <c r="L501" t="str">
        <f>IF(E501="","",ROUND(E501-((((E501-$D$3)*($E$4-$E$3))/($D$4-$D$3))+$E$3),Worksheet!$N$3))</f>
        <v/>
      </c>
      <c r="M501" t="str">
        <f>IF(F501="","",ROUND(F501-((((F501-$D$3)*($E$4-$E$3))/($D$4-$D$3))+$E$3),Worksheet!$N$3))</f>
        <v/>
      </c>
      <c r="N501" t="str">
        <f>IF(G501="","",ROUND(G501-((((G501-$D$3)*($E$4-$E$3))/($D$4-$D$3))+$E$3),Worksheet!$N$3))</f>
        <v/>
      </c>
      <c r="O501" t="str">
        <f>IF(H501="","",ROUND(H501-((((H501-$D$3)*($E$4-$E$3))/($D$4-$D$3))+$E$3),Worksheet!$N$3))</f>
        <v/>
      </c>
    </row>
    <row r="502" spans="3:15" x14ac:dyDescent="0.25">
      <c r="C502" t="str">
        <f>IF(Worksheet!C502&lt;&gt;"",Worksheet!C502,"")</f>
        <v/>
      </c>
      <c r="D502" t="str">
        <f>IF(Worksheet!D502&lt;&gt;"",Worksheet!D502,"")</f>
        <v/>
      </c>
      <c r="E502" t="str">
        <f>IF(Worksheet!E502&lt;&gt;"",Worksheet!E502,"")</f>
        <v/>
      </c>
      <c r="F502" t="str">
        <f>IF(Worksheet!F502&lt;&gt;"",Worksheet!F502,"")</f>
        <v/>
      </c>
      <c r="G502" t="str">
        <f>IF(Worksheet!G502&lt;&gt;"",Worksheet!G502,"")</f>
        <v/>
      </c>
      <c r="H502" t="str">
        <f>IF(Worksheet!H502&lt;&gt;"",Worksheet!H502,"")</f>
        <v/>
      </c>
      <c r="J502" t="str">
        <f>IF(C502="","",ROUND(C502-((((C502-$D$3)*($E$4-$E$3))/($D$4-$D$3))+$E$3),Worksheet!$N$3))</f>
        <v/>
      </c>
      <c r="K502" t="str">
        <f>IF(D502="","",ROUND(D502-((((D502-$D$3)*($E$4-$E$3))/($D$4-$D$3))+$E$3),Worksheet!$N$3))</f>
        <v/>
      </c>
      <c r="L502" t="str">
        <f>IF(E502="","",ROUND(E502-((((E502-$D$3)*($E$4-$E$3))/($D$4-$D$3))+$E$3),Worksheet!$N$3))</f>
        <v/>
      </c>
      <c r="M502" t="str">
        <f>IF(F502="","",ROUND(F502-((((F502-$D$3)*($E$4-$E$3))/($D$4-$D$3))+$E$3),Worksheet!$N$3))</f>
        <v/>
      </c>
      <c r="N502" t="str">
        <f>IF(G502="","",ROUND(G502-((((G502-$D$3)*($E$4-$E$3))/($D$4-$D$3))+$E$3),Worksheet!$N$3))</f>
        <v/>
      </c>
      <c r="O502" t="str">
        <f>IF(H502="","",ROUND(H502-((((H502-$D$3)*($E$4-$E$3))/($D$4-$D$3))+$E$3),Worksheet!$N$3))</f>
        <v/>
      </c>
    </row>
    <row r="503" spans="3:15" x14ac:dyDescent="0.25">
      <c r="C503" t="str">
        <f>IF(Worksheet!C503&lt;&gt;"",Worksheet!C503,"")</f>
        <v/>
      </c>
      <c r="D503" t="str">
        <f>IF(Worksheet!D503&lt;&gt;"",Worksheet!D503,"")</f>
        <v/>
      </c>
      <c r="E503" t="str">
        <f>IF(Worksheet!E503&lt;&gt;"",Worksheet!E503,"")</f>
        <v/>
      </c>
      <c r="F503" t="str">
        <f>IF(Worksheet!F503&lt;&gt;"",Worksheet!F503,"")</f>
        <v/>
      </c>
      <c r="G503" t="str">
        <f>IF(Worksheet!G503&lt;&gt;"",Worksheet!G503,"")</f>
        <v/>
      </c>
      <c r="H503" t="str">
        <f>IF(Worksheet!H503&lt;&gt;"",Worksheet!H503,"")</f>
        <v/>
      </c>
      <c r="J503" t="str">
        <f>IF(C503="","",ROUND(C503-((((C503-$D$3)*($E$4-$E$3))/($D$4-$D$3))+$E$3),Worksheet!$N$3))</f>
        <v/>
      </c>
      <c r="K503" t="str">
        <f>IF(D503="","",ROUND(D503-((((D503-$D$3)*($E$4-$E$3))/($D$4-$D$3))+$E$3),Worksheet!$N$3))</f>
        <v/>
      </c>
      <c r="L503" t="str">
        <f>IF(E503="","",ROUND(E503-((((E503-$D$3)*($E$4-$E$3))/($D$4-$D$3))+$E$3),Worksheet!$N$3))</f>
        <v/>
      </c>
      <c r="M503" t="str">
        <f>IF(F503="","",ROUND(F503-((((F503-$D$3)*($E$4-$E$3))/($D$4-$D$3))+$E$3),Worksheet!$N$3))</f>
        <v/>
      </c>
      <c r="N503" t="str">
        <f>IF(G503="","",ROUND(G503-((((G503-$D$3)*($E$4-$E$3))/($D$4-$D$3))+$E$3),Worksheet!$N$3))</f>
        <v/>
      </c>
      <c r="O503" t="str">
        <f>IF(H503="","",ROUND(H503-((((H503-$D$3)*($E$4-$E$3))/($D$4-$D$3))+$E$3),Worksheet!$N$3))</f>
        <v/>
      </c>
    </row>
    <row r="504" spans="3:15" x14ac:dyDescent="0.25">
      <c r="C504" t="str">
        <f>IF(Worksheet!C504&lt;&gt;"",Worksheet!C504,"")</f>
        <v/>
      </c>
      <c r="D504" t="str">
        <f>IF(Worksheet!D504&lt;&gt;"",Worksheet!D504,"")</f>
        <v/>
      </c>
      <c r="E504" t="str">
        <f>IF(Worksheet!E504&lt;&gt;"",Worksheet!E504,"")</f>
        <v/>
      </c>
      <c r="F504" t="str">
        <f>IF(Worksheet!F504&lt;&gt;"",Worksheet!F504,"")</f>
        <v/>
      </c>
      <c r="G504" t="str">
        <f>IF(Worksheet!G504&lt;&gt;"",Worksheet!G504,"")</f>
        <v/>
      </c>
      <c r="H504" t="str">
        <f>IF(Worksheet!H504&lt;&gt;"",Worksheet!H504,"")</f>
        <v/>
      </c>
      <c r="J504" t="str">
        <f>IF(C504="","",ROUND(C504-((((C504-$D$3)*($E$4-$E$3))/($D$4-$D$3))+$E$3),Worksheet!$N$3))</f>
        <v/>
      </c>
      <c r="K504" t="str">
        <f>IF(D504="","",ROUND(D504-((((D504-$D$3)*($E$4-$E$3))/($D$4-$D$3))+$E$3),Worksheet!$N$3))</f>
        <v/>
      </c>
      <c r="L504" t="str">
        <f>IF(E504="","",ROUND(E504-((((E504-$D$3)*($E$4-$E$3))/($D$4-$D$3))+$E$3),Worksheet!$N$3))</f>
        <v/>
      </c>
      <c r="M504" t="str">
        <f>IF(F504="","",ROUND(F504-((((F504-$D$3)*($E$4-$E$3))/($D$4-$D$3))+$E$3),Worksheet!$N$3))</f>
        <v/>
      </c>
      <c r="N504" t="str">
        <f>IF(G504="","",ROUND(G504-((((G504-$D$3)*($E$4-$E$3))/($D$4-$D$3))+$E$3),Worksheet!$N$3))</f>
        <v/>
      </c>
      <c r="O504" t="str">
        <f>IF(H504="","",ROUND(H504-((((H504-$D$3)*($E$4-$E$3))/($D$4-$D$3))+$E$3),Worksheet!$N$3))</f>
        <v/>
      </c>
    </row>
    <row r="505" spans="3:15" x14ac:dyDescent="0.25">
      <c r="C505" t="str">
        <f>IF(Worksheet!C505&lt;&gt;"",Worksheet!C505,"")</f>
        <v/>
      </c>
      <c r="D505" t="str">
        <f>IF(Worksheet!D505&lt;&gt;"",Worksheet!D505,"")</f>
        <v/>
      </c>
      <c r="E505" t="str">
        <f>IF(Worksheet!E505&lt;&gt;"",Worksheet!E505,"")</f>
        <v/>
      </c>
      <c r="F505" t="str">
        <f>IF(Worksheet!F505&lt;&gt;"",Worksheet!F505,"")</f>
        <v/>
      </c>
      <c r="G505" t="str">
        <f>IF(Worksheet!G505&lt;&gt;"",Worksheet!G505,"")</f>
        <v/>
      </c>
      <c r="H505" t="str">
        <f>IF(Worksheet!H505&lt;&gt;"",Worksheet!H505,"")</f>
        <v/>
      </c>
      <c r="J505" t="str">
        <f>IF(C505="","",ROUND(C505-((((C505-$D$3)*($E$4-$E$3))/($D$4-$D$3))+$E$3),Worksheet!$N$3))</f>
        <v/>
      </c>
      <c r="K505" t="str">
        <f>IF(D505="","",ROUND(D505-((((D505-$D$3)*($E$4-$E$3))/($D$4-$D$3))+$E$3),Worksheet!$N$3))</f>
        <v/>
      </c>
      <c r="L505" t="str">
        <f>IF(E505="","",ROUND(E505-((((E505-$D$3)*($E$4-$E$3))/($D$4-$D$3))+$E$3),Worksheet!$N$3))</f>
        <v/>
      </c>
      <c r="M505" t="str">
        <f>IF(F505="","",ROUND(F505-((((F505-$D$3)*($E$4-$E$3))/($D$4-$D$3))+$E$3),Worksheet!$N$3))</f>
        <v/>
      </c>
      <c r="N505" t="str">
        <f>IF(G505="","",ROUND(G505-((((G505-$D$3)*($E$4-$E$3))/($D$4-$D$3))+$E$3),Worksheet!$N$3))</f>
        <v/>
      </c>
      <c r="O505" t="str">
        <f>IF(H505="","",ROUND(H505-((((H505-$D$3)*($E$4-$E$3))/($D$4-$D$3))+$E$3),Worksheet!$N$3))</f>
        <v/>
      </c>
    </row>
    <row r="506" spans="3:15" x14ac:dyDescent="0.25">
      <c r="C506" t="str">
        <f>IF(Worksheet!C506&lt;&gt;"",Worksheet!C506,"")</f>
        <v/>
      </c>
      <c r="D506" t="str">
        <f>IF(Worksheet!D506&lt;&gt;"",Worksheet!D506,"")</f>
        <v/>
      </c>
      <c r="E506" t="str">
        <f>IF(Worksheet!E506&lt;&gt;"",Worksheet!E506,"")</f>
        <v/>
      </c>
      <c r="F506" t="str">
        <f>IF(Worksheet!F506&lt;&gt;"",Worksheet!F506,"")</f>
        <v/>
      </c>
      <c r="G506" t="str">
        <f>IF(Worksheet!G506&lt;&gt;"",Worksheet!G506,"")</f>
        <v/>
      </c>
      <c r="H506" t="str">
        <f>IF(Worksheet!H506&lt;&gt;"",Worksheet!H506,"")</f>
        <v/>
      </c>
      <c r="J506" t="str">
        <f>IF(C506="","",ROUND(C506-((((C506-$D$3)*($E$4-$E$3))/($D$4-$D$3))+$E$3),Worksheet!$N$3))</f>
        <v/>
      </c>
      <c r="K506" t="str">
        <f>IF(D506="","",ROUND(D506-((((D506-$D$3)*($E$4-$E$3))/($D$4-$D$3))+$E$3),Worksheet!$N$3))</f>
        <v/>
      </c>
      <c r="L506" t="str">
        <f>IF(E506="","",ROUND(E506-((((E506-$D$3)*($E$4-$E$3))/($D$4-$D$3))+$E$3),Worksheet!$N$3))</f>
        <v/>
      </c>
      <c r="M506" t="str">
        <f>IF(F506="","",ROUND(F506-((((F506-$D$3)*($E$4-$E$3))/($D$4-$D$3))+$E$3),Worksheet!$N$3))</f>
        <v/>
      </c>
      <c r="N506" t="str">
        <f>IF(G506="","",ROUND(G506-((((G506-$D$3)*($E$4-$E$3))/($D$4-$D$3))+$E$3),Worksheet!$N$3))</f>
        <v/>
      </c>
      <c r="O506" t="str">
        <f>IF(H506="","",ROUND(H506-((((H506-$D$3)*($E$4-$E$3))/($D$4-$D$3))+$E$3),Worksheet!$N$3))</f>
        <v/>
      </c>
    </row>
    <row r="507" spans="3:15" x14ac:dyDescent="0.25">
      <c r="C507" t="str">
        <f>IF(Worksheet!C507&lt;&gt;"",Worksheet!C507,"")</f>
        <v/>
      </c>
      <c r="D507" t="str">
        <f>IF(Worksheet!D507&lt;&gt;"",Worksheet!D507,"")</f>
        <v/>
      </c>
      <c r="E507" t="str">
        <f>IF(Worksheet!E507&lt;&gt;"",Worksheet!E507,"")</f>
        <v/>
      </c>
      <c r="F507" t="str">
        <f>IF(Worksheet!F507&lt;&gt;"",Worksheet!F507,"")</f>
        <v/>
      </c>
      <c r="G507" t="str">
        <f>IF(Worksheet!G507&lt;&gt;"",Worksheet!G507,"")</f>
        <v/>
      </c>
      <c r="H507" t="str">
        <f>IF(Worksheet!H507&lt;&gt;"",Worksheet!H507,"")</f>
        <v/>
      </c>
      <c r="J507" t="str">
        <f>IF(C507="","",ROUND(C507-((((C507-$D$3)*($E$4-$E$3))/($D$4-$D$3))+$E$3),Worksheet!$N$3))</f>
        <v/>
      </c>
      <c r="K507" t="str">
        <f>IF(D507="","",ROUND(D507-((((D507-$D$3)*($E$4-$E$3))/($D$4-$D$3))+$E$3),Worksheet!$N$3))</f>
        <v/>
      </c>
      <c r="L507" t="str">
        <f>IF(E507="","",ROUND(E507-((((E507-$D$3)*($E$4-$E$3))/($D$4-$D$3))+$E$3),Worksheet!$N$3))</f>
        <v/>
      </c>
      <c r="M507" t="str">
        <f>IF(F507="","",ROUND(F507-((((F507-$D$3)*($E$4-$E$3))/($D$4-$D$3))+$E$3),Worksheet!$N$3))</f>
        <v/>
      </c>
      <c r="N507" t="str">
        <f>IF(G507="","",ROUND(G507-((((G507-$D$3)*($E$4-$E$3))/($D$4-$D$3))+$E$3),Worksheet!$N$3))</f>
        <v/>
      </c>
      <c r="O507" t="str">
        <f>IF(H507="","",ROUND(H507-((((H507-$D$3)*($E$4-$E$3))/($D$4-$D$3))+$E$3),Worksheet!$N$3))</f>
        <v/>
      </c>
    </row>
    <row r="508" spans="3:15" x14ac:dyDescent="0.25">
      <c r="C508" t="str">
        <f>IF(Worksheet!C508&lt;&gt;"",Worksheet!C508,"")</f>
        <v/>
      </c>
      <c r="D508" t="str">
        <f>IF(Worksheet!D508&lt;&gt;"",Worksheet!D508,"")</f>
        <v/>
      </c>
      <c r="E508" t="str">
        <f>IF(Worksheet!E508&lt;&gt;"",Worksheet!E508,"")</f>
        <v/>
      </c>
      <c r="F508" t="str">
        <f>IF(Worksheet!F508&lt;&gt;"",Worksheet!F508,"")</f>
        <v/>
      </c>
      <c r="G508" t="str">
        <f>IF(Worksheet!G508&lt;&gt;"",Worksheet!G508,"")</f>
        <v/>
      </c>
      <c r="H508" t="str">
        <f>IF(Worksheet!H508&lt;&gt;"",Worksheet!H508,"")</f>
        <v/>
      </c>
      <c r="J508" t="str">
        <f>IF(C508="","",ROUND(C508-((((C508-$D$3)*($E$4-$E$3))/($D$4-$D$3))+$E$3),Worksheet!$N$3))</f>
        <v/>
      </c>
      <c r="K508" t="str">
        <f>IF(D508="","",ROUND(D508-((((D508-$D$3)*($E$4-$E$3))/($D$4-$D$3))+$E$3),Worksheet!$N$3))</f>
        <v/>
      </c>
      <c r="L508" t="str">
        <f>IF(E508="","",ROUND(E508-((((E508-$D$3)*($E$4-$E$3))/($D$4-$D$3))+$E$3),Worksheet!$N$3))</f>
        <v/>
      </c>
      <c r="M508" t="str">
        <f>IF(F508="","",ROUND(F508-((((F508-$D$3)*($E$4-$E$3))/($D$4-$D$3))+$E$3),Worksheet!$N$3))</f>
        <v/>
      </c>
      <c r="N508" t="str">
        <f>IF(G508="","",ROUND(G508-((((G508-$D$3)*($E$4-$E$3))/($D$4-$D$3))+$E$3),Worksheet!$N$3))</f>
        <v/>
      </c>
      <c r="O508" t="str">
        <f>IF(H508="","",ROUND(H508-((((H508-$D$3)*($E$4-$E$3))/($D$4-$D$3))+$E$3),Worksheet!$N$3))</f>
        <v/>
      </c>
    </row>
    <row r="509" spans="3:15" x14ac:dyDescent="0.25">
      <c r="C509" t="str">
        <f>IF(Worksheet!C509&lt;&gt;"",Worksheet!C509,"")</f>
        <v/>
      </c>
      <c r="D509" t="str">
        <f>IF(Worksheet!D509&lt;&gt;"",Worksheet!D509,"")</f>
        <v/>
      </c>
      <c r="E509" t="str">
        <f>IF(Worksheet!E509&lt;&gt;"",Worksheet!E509,"")</f>
        <v/>
      </c>
      <c r="F509" t="str">
        <f>IF(Worksheet!F509&lt;&gt;"",Worksheet!F509,"")</f>
        <v/>
      </c>
      <c r="G509" t="str">
        <f>IF(Worksheet!G509&lt;&gt;"",Worksheet!G509,"")</f>
        <v/>
      </c>
      <c r="H509" t="str">
        <f>IF(Worksheet!H509&lt;&gt;"",Worksheet!H509,"")</f>
        <v/>
      </c>
      <c r="J509" t="str">
        <f>IF(C509="","",ROUND(C509-((((C509-$D$3)*($E$4-$E$3))/($D$4-$D$3))+$E$3),Worksheet!$N$3))</f>
        <v/>
      </c>
      <c r="K509" t="str">
        <f>IF(D509="","",ROUND(D509-((((D509-$D$3)*($E$4-$E$3))/($D$4-$D$3))+$E$3),Worksheet!$N$3))</f>
        <v/>
      </c>
      <c r="L509" t="str">
        <f>IF(E509="","",ROUND(E509-((((E509-$D$3)*($E$4-$E$3))/($D$4-$D$3))+$E$3),Worksheet!$N$3))</f>
        <v/>
      </c>
      <c r="M509" t="str">
        <f>IF(F509="","",ROUND(F509-((((F509-$D$3)*($E$4-$E$3))/($D$4-$D$3))+$E$3),Worksheet!$N$3))</f>
        <v/>
      </c>
      <c r="N509" t="str">
        <f>IF(G509="","",ROUND(G509-((((G509-$D$3)*($E$4-$E$3))/($D$4-$D$3))+$E$3),Worksheet!$N$3))</f>
        <v/>
      </c>
      <c r="O509" t="str">
        <f>IF(H509="","",ROUND(H509-((((H509-$D$3)*($E$4-$E$3))/($D$4-$D$3))+$E$3),Worksheet!$N$3))</f>
        <v/>
      </c>
    </row>
    <row r="510" spans="3:15" x14ac:dyDescent="0.25">
      <c r="C510" t="str">
        <f>IF(Worksheet!C510&lt;&gt;"",Worksheet!C510,"")</f>
        <v/>
      </c>
      <c r="D510" t="str">
        <f>IF(Worksheet!D510&lt;&gt;"",Worksheet!D510,"")</f>
        <v/>
      </c>
      <c r="E510" t="str">
        <f>IF(Worksheet!E510&lt;&gt;"",Worksheet!E510,"")</f>
        <v/>
      </c>
      <c r="F510" t="str">
        <f>IF(Worksheet!F510&lt;&gt;"",Worksheet!F510,"")</f>
        <v/>
      </c>
      <c r="G510" t="str">
        <f>IF(Worksheet!G510&lt;&gt;"",Worksheet!G510,"")</f>
        <v/>
      </c>
      <c r="H510" t="str">
        <f>IF(Worksheet!H510&lt;&gt;"",Worksheet!H510,"")</f>
        <v/>
      </c>
      <c r="J510" t="str">
        <f>IF(C510="","",ROUND(C510-((((C510-$D$3)*($E$4-$E$3))/($D$4-$D$3))+$E$3),Worksheet!$N$3))</f>
        <v/>
      </c>
      <c r="K510" t="str">
        <f>IF(D510="","",ROUND(D510-((((D510-$D$3)*($E$4-$E$3))/($D$4-$D$3))+$E$3),Worksheet!$N$3))</f>
        <v/>
      </c>
      <c r="L510" t="str">
        <f>IF(E510="","",ROUND(E510-((((E510-$D$3)*($E$4-$E$3))/($D$4-$D$3))+$E$3),Worksheet!$N$3))</f>
        <v/>
      </c>
      <c r="M510" t="str">
        <f>IF(F510="","",ROUND(F510-((((F510-$D$3)*($E$4-$E$3))/($D$4-$D$3))+$E$3),Worksheet!$N$3))</f>
        <v/>
      </c>
      <c r="N510" t="str">
        <f>IF(G510="","",ROUND(G510-((((G510-$D$3)*($E$4-$E$3))/($D$4-$D$3))+$E$3),Worksheet!$N$3))</f>
        <v/>
      </c>
      <c r="O510" t="str">
        <f>IF(H510="","",ROUND(H510-((((H510-$D$3)*($E$4-$E$3))/($D$4-$D$3))+$E$3),Worksheet!$N$3))</f>
        <v/>
      </c>
    </row>
    <row r="511" spans="3:15" x14ac:dyDescent="0.25">
      <c r="C511" t="str">
        <f>IF(Worksheet!C511&lt;&gt;"",Worksheet!C511,"")</f>
        <v/>
      </c>
      <c r="D511" t="str">
        <f>IF(Worksheet!D511&lt;&gt;"",Worksheet!D511,"")</f>
        <v/>
      </c>
      <c r="E511" t="str">
        <f>IF(Worksheet!E511&lt;&gt;"",Worksheet!E511,"")</f>
        <v/>
      </c>
      <c r="F511" t="str">
        <f>IF(Worksheet!F511&lt;&gt;"",Worksheet!F511,"")</f>
        <v/>
      </c>
      <c r="G511" t="str">
        <f>IF(Worksheet!G511&lt;&gt;"",Worksheet!G511,"")</f>
        <v/>
      </c>
      <c r="H511" t="str">
        <f>IF(Worksheet!H511&lt;&gt;"",Worksheet!H511,"")</f>
        <v/>
      </c>
      <c r="J511" t="str">
        <f>IF(C511="","",ROUND(C511-((((C511-$D$3)*($E$4-$E$3))/($D$4-$D$3))+$E$3),Worksheet!$N$3))</f>
        <v/>
      </c>
      <c r="K511" t="str">
        <f>IF(D511="","",ROUND(D511-((((D511-$D$3)*($E$4-$E$3))/($D$4-$D$3))+$E$3),Worksheet!$N$3))</f>
        <v/>
      </c>
      <c r="L511" t="str">
        <f>IF(E511="","",ROUND(E511-((((E511-$D$3)*($E$4-$E$3))/($D$4-$D$3))+$E$3),Worksheet!$N$3))</f>
        <v/>
      </c>
      <c r="M511" t="str">
        <f>IF(F511="","",ROUND(F511-((((F511-$D$3)*($E$4-$E$3))/($D$4-$D$3))+$E$3),Worksheet!$N$3))</f>
        <v/>
      </c>
      <c r="N511" t="str">
        <f>IF(G511="","",ROUND(G511-((((G511-$D$3)*($E$4-$E$3))/($D$4-$D$3))+$E$3),Worksheet!$N$3))</f>
        <v/>
      </c>
      <c r="O511" t="str">
        <f>IF(H511="","",ROUND(H511-((((H511-$D$3)*($E$4-$E$3))/($D$4-$D$3))+$E$3),Worksheet!$N$3))</f>
        <v/>
      </c>
    </row>
    <row r="512" spans="3:15" x14ac:dyDescent="0.25">
      <c r="C512" t="str">
        <f>IF(Worksheet!C512&lt;&gt;"",Worksheet!C512,"")</f>
        <v/>
      </c>
      <c r="D512" t="str">
        <f>IF(Worksheet!D512&lt;&gt;"",Worksheet!D512,"")</f>
        <v/>
      </c>
      <c r="E512" t="str">
        <f>IF(Worksheet!E512&lt;&gt;"",Worksheet!E512,"")</f>
        <v/>
      </c>
      <c r="F512" t="str">
        <f>IF(Worksheet!F512&lt;&gt;"",Worksheet!F512,"")</f>
        <v/>
      </c>
      <c r="G512" t="str">
        <f>IF(Worksheet!G512&lt;&gt;"",Worksheet!G512,"")</f>
        <v/>
      </c>
      <c r="H512" t="str">
        <f>IF(Worksheet!H512&lt;&gt;"",Worksheet!H512,"")</f>
        <v/>
      </c>
      <c r="J512" t="str">
        <f>IF(C512="","",ROUND(C512-((((C512-$D$3)*($E$4-$E$3))/($D$4-$D$3))+$E$3),Worksheet!$N$3))</f>
        <v/>
      </c>
      <c r="K512" t="str">
        <f>IF(D512="","",ROUND(D512-((((D512-$D$3)*($E$4-$E$3))/($D$4-$D$3))+$E$3),Worksheet!$N$3))</f>
        <v/>
      </c>
      <c r="L512" t="str">
        <f>IF(E512="","",ROUND(E512-((((E512-$D$3)*($E$4-$E$3))/($D$4-$D$3))+$E$3),Worksheet!$N$3))</f>
        <v/>
      </c>
      <c r="M512" t="str">
        <f>IF(F512="","",ROUND(F512-((((F512-$D$3)*($E$4-$E$3))/($D$4-$D$3))+$E$3),Worksheet!$N$3))</f>
        <v/>
      </c>
      <c r="N512" t="str">
        <f>IF(G512="","",ROUND(G512-((((G512-$D$3)*($E$4-$E$3))/($D$4-$D$3))+$E$3),Worksheet!$N$3))</f>
        <v/>
      </c>
      <c r="O512" t="str">
        <f>IF(H512="","",ROUND(H512-((((H512-$D$3)*($E$4-$E$3))/($D$4-$D$3))+$E$3),Worksheet!$N$3))</f>
        <v/>
      </c>
    </row>
    <row r="513" spans="3:15" x14ac:dyDescent="0.25">
      <c r="C513" t="str">
        <f>IF(Worksheet!C513&lt;&gt;"",Worksheet!C513,"")</f>
        <v/>
      </c>
      <c r="D513" t="str">
        <f>IF(Worksheet!D513&lt;&gt;"",Worksheet!D513,"")</f>
        <v/>
      </c>
      <c r="E513" t="str">
        <f>IF(Worksheet!E513&lt;&gt;"",Worksheet!E513,"")</f>
        <v/>
      </c>
      <c r="F513" t="str">
        <f>IF(Worksheet!F513&lt;&gt;"",Worksheet!F513,"")</f>
        <v/>
      </c>
      <c r="G513" t="str">
        <f>IF(Worksheet!G513&lt;&gt;"",Worksheet!G513,"")</f>
        <v/>
      </c>
      <c r="H513" t="str">
        <f>IF(Worksheet!H513&lt;&gt;"",Worksheet!H513,"")</f>
        <v/>
      </c>
      <c r="J513" t="str">
        <f>IF(C513="","",ROUND(C513-((((C513-$D$3)*($E$4-$E$3))/($D$4-$D$3))+$E$3),Worksheet!$N$3))</f>
        <v/>
      </c>
      <c r="K513" t="str">
        <f>IF(D513="","",ROUND(D513-((((D513-$D$3)*($E$4-$E$3))/($D$4-$D$3))+$E$3),Worksheet!$N$3))</f>
        <v/>
      </c>
      <c r="L513" t="str">
        <f>IF(E513="","",ROUND(E513-((((E513-$D$3)*($E$4-$E$3))/($D$4-$D$3))+$E$3),Worksheet!$N$3))</f>
        <v/>
      </c>
      <c r="M513" t="str">
        <f>IF(F513="","",ROUND(F513-((((F513-$D$3)*($E$4-$E$3))/($D$4-$D$3))+$E$3),Worksheet!$N$3))</f>
        <v/>
      </c>
      <c r="N513" t="str">
        <f>IF(G513="","",ROUND(G513-((((G513-$D$3)*($E$4-$E$3))/($D$4-$D$3))+$E$3),Worksheet!$N$3))</f>
        <v/>
      </c>
      <c r="O513" t="str">
        <f>IF(H513="","",ROUND(H513-((((H513-$D$3)*($E$4-$E$3))/($D$4-$D$3))+$E$3),Worksheet!$N$3))</f>
        <v/>
      </c>
    </row>
    <row r="514" spans="3:15" x14ac:dyDescent="0.25">
      <c r="C514" t="str">
        <f>IF(Worksheet!C514&lt;&gt;"",Worksheet!C514,"")</f>
        <v/>
      </c>
      <c r="D514" t="str">
        <f>IF(Worksheet!D514&lt;&gt;"",Worksheet!D514,"")</f>
        <v/>
      </c>
      <c r="E514" t="str">
        <f>IF(Worksheet!E514&lt;&gt;"",Worksheet!E514,"")</f>
        <v/>
      </c>
      <c r="F514" t="str">
        <f>IF(Worksheet!F514&lt;&gt;"",Worksheet!F514,"")</f>
        <v/>
      </c>
      <c r="G514" t="str">
        <f>IF(Worksheet!G514&lt;&gt;"",Worksheet!G514,"")</f>
        <v/>
      </c>
      <c r="H514" t="str">
        <f>IF(Worksheet!H514&lt;&gt;"",Worksheet!H514,"")</f>
        <v/>
      </c>
      <c r="J514" t="str">
        <f>IF(C514="","",ROUND(C514-((((C514-$D$3)*($E$4-$E$3))/($D$4-$D$3))+$E$3),Worksheet!$N$3))</f>
        <v/>
      </c>
      <c r="K514" t="str">
        <f>IF(D514="","",ROUND(D514-((((D514-$D$3)*($E$4-$E$3))/($D$4-$D$3))+$E$3),Worksheet!$N$3))</f>
        <v/>
      </c>
      <c r="L514" t="str">
        <f>IF(E514="","",ROUND(E514-((((E514-$D$3)*($E$4-$E$3))/($D$4-$D$3))+$E$3),Worksheet!$N$3))</f>
        <v/>
      </c>
      <c r="M514" t="str">
        <f>IF(F514="","",ROUND(F514-((((F514-$D$3)*($E$4-$E$3))/($D$4-$D$3))+$E$3),Worksheet!$N$3))</f>
        <v/>
      </c>
      <c r="N514" t="str">
        <f>IF(G514="","",ROUND(G514-((((G514-$D$3)*($E$4-$E$3))/($D$4-$D$3))+$E$3),Worksheet!$N$3))</f>
        <v/>
      </c>
      <c r="O514" t="str">
        <f>IF(H514="","",ROUND(H514-((((H514-$D$3)*($E$4-$E$3))/($D$4-$D$3))+$E$3),Worksheet!$N$3))</f>
        <v/>
      </c>
    </row>
    <row r="515" spans="3:15" x14ac:dyDescent="0.25">
      <c r="C515" t="str">
        <f>IF(Worksheet!C515&lt;&gt;"",Worksheet!C515,"")</f>
        <v/>
      </c>
      <c r="D515" t="str">
        <f>IF(Worksheet!D515&lt;&gt;"",Worksheet!D515,"")</f>
        <v/>
      </c>
      <c r="E515" t="str">
        <f>IF(Worksheet!E515&lt;&gt;"",Worksheet!E515,"")</f>
        <v/>
      </c>
      <c r="F515" t="str">
        <f>IF(Worksheet!F515&lt;&gt;"",Worksheet!F515,"")</f>
        <v/>
      </c>
      <c r="G515" t="str">
        <f>IF(Worksheet!G515&lt;&gt;"",Worksheet!G515,"")</f>
        <v/>
      </c>
      <c r="H515" t="str">
        <f>IF(Worksheet!H515&lt;&gt;"",Worksheet!H515,"")</f>
        <v/>
      </c>
      <c r="J515" t="str">
        <f>IF(C515="","",ROUND(C515-((((C515-$D$3)*($E$4-$E$3))/($D$4-$D$3))+$E$3),Worksheet!$N$3))</f>
        <v/>
      </c>
      <c r="K515" t="str">
        <f>IF(D515="","",ROUND(D515-((((D515-$D$3)*($E$4-$E$3))/($D$4-$D$3))+$E$3),Worksheet!$N$3))</f>
        <v/>
      </c>
      <c r="L515" t="str">
        <f>IF(E515="","",ROUND(E515-((((E515-$D$3)*($E$4-$E$3))/($D$4-$D$3))+$E$3),Worksheet!$N$3))</f>
        <v/>
      </c>
      <c r="M515" t="str">
        <f>IF(F515="","",ROUND(F515-((((F515-$D$3)*($E$4-$E$3))/($D$4-$D$3))+$E$3),Worksheet!$N$3))</f>
        <v/>
      </c>
      <c r="N515" t="str">
        <f>IF(G515="","",ROUND(G515-((((G515-$D$3)*($E$4-$E$3))/($D$4-$D$3))+$E$3),Worksheet!$N$3))</f>
        <v/>
      </c>
      <c r="O515" t="str">
        <f>IF(H515="","",ROUND(H515-((((H515-$D$3)*($E$4-$E$3))/($D$4-$D$3))+$E$3),Worksheet!$N$3))</f>
        <v/>
      </c>
    </row>
    <row r="516" spans="3:15" x14ac:dyDescent="0.25">
      <c r="C516" t="str">
        <f>IF(Worksheet!C516&lt;&gt;"",Worksheet!C516,"")</f>
        <v/>
      </c>
      <c r="D516" t="str">
        <f>IF(Worksheet!D516&lt;&gt;"",Worksheet!D516,"")</f>
        <v/>
      </c>
      <c r="E516" t="str">
        <f>IF(Worksheet!E516&lt;&gt;"",Worksheet!E516,"")</f>
        <v/>
      </c>
      <c r="F516" t="str">
        <f>IF(Worksheet!F516&lt;&gt;"",Worksheet!F516,"")</f>
        <v/>
      </c>
      <c r="G516" t="str">
        <f>IF(Worksheet!G516&lt;&gt;"",Worksheet!G516,"")</f>
        <v/>
      </c>
      <c r="H516" t="str">
        <f>IF(Worksheet!H516&lt;&gt;"",Worksheet!H516,"")</f>
        <v/>
      </c>
      <c r="J516" t="str">
        <f>IF(C516="","",ROUND(C516-((((C516-$D$3)*($E$4-$E$3))/($D$4-$D$3))+$E$3),Worksheet!$N$3))</f>
        <v/>
      </c>
      <c r="K516" t="str">
        <f>IF(D516="","",ROUND(D516-((((D516-$D$3)*($E$4-$E$3))/($D$4-$D$3))+$E$3),Worksheet!$N$3))</f>
        <v/>
      </c>
      <c r="L516" t="str">
        <f>IF(E516="","",ROUND(E516-((((E516-$D$3)*($E$4-$E$3))/($D$4-$D$3))+$E$3),Worksheet!$N$3))</f>
        <v/>
      </c>
      <c r="M516" t="str">
        <f>IF(F516="","",ROUND(F516-((((F516-$D$3)*($E$4-$E$3))/($D$4-$D$3))+$E$3),Worksheet!$N$3))</f>
        <v/>
      </c>
      <c r="N516" t="str">
        <f>IF(G516="","",ROUND(G516-((((G516-$D$3)*($E$4-$E$3))/($D$4-$D$3))+$E$3),Worksheet!$N$3))</f>
        <v/>
      </c>
      <c r="O516" t="str">
        <f>IF(H516="","",ROUND(H516-((((H516-$D$3)*($E$4-$E$3))/($D$4-$D$3))+$E$3),Worksheet!$N$3))</f>
        <v/>
      </c>
    </row>
    <row r="517" spans="3:15" x14ac:dyDescent="0.25">
      <c r="C517" t="str">
        <f>IF(Worksheet!C517&lt;&gt;"",Worksheet!C517,"")</f>
        <v/>
      </c>
      <c r="D517" t="str">
        <f>IF(Worksheet!D517&lt;&gt;"",Worksheet!D517,"")</f>
        <v/>
      </c>
      <c r="E517" t="str">
        <f>IF(Worksheet!E517&lt;&gt;"",Worksheet!E517,"")</f>
        <v/>
      </c>
      <c r="F517" t="str">
        <f>IF(Worksheet!F517&lt;&gt;"",Worksheet!F517,"")</f>
        <v/>
      </c>
      <c r="G517" t="str">
        <f>IF(Worksheet!G517&lt;&gt;"",Worksheet!G517,"")</f>
        <v/>
      </c>
      <c r="H517" t="str">
        <f>IF(Worksheet!H517&lt;&gt;"",Worksheet!H517,"")</f>
        <v/>
      </c>
      <c r="J517" t="str">
        <f>IF(C517="","",ROUND(C517-((((C517-$D$3)*($E$4-$E$3))/($D$4-$D$3))+$E$3),Worksheet!$N$3))</f>
        <v/>
      </c>
      <c r="K517" t="str">
        <f>IF(D517="","",ROUND(D517-((((D517-$D$3)*($E$4-$E$3))/($D$4-$D$3))+$E$3),Worksheet!$N$3))</f>
        <v/>
      </c>
      <c r="L517" t="str">
        <f>IF(E517="","",ROUND(E517-((((E517-$D$3)*($E$4-$E$3))/($D$4-$D$3))+$E$3),Worksheet!$N$3))</f>
        <v/>
      </c>
      <c r="M517" t="str">
        <f>IF(F517="","",ROUND(F517-((((F517-$D$3)*($E$4-$E$3))/($D$4-$D$3))+$E$3),Worksheet!$N$3))</f>
        <v/>
      </c>
      <c r="N517" t="str">
        <f>IF(G517="","",ROUND(G517-((((G517-$D$3)*($E$4-$E$3))/($D$4-$D$3))+$E$3),Worksheet!$N$3))</f>
        <v/>
      </c>
      <c r="O517" t="str">
        <f>IF(H517="","",ROUND(H517-((((H517-$D$3)*($E$4-$E$3))/($D$4-$D$3))+$E$3),Worksheet!$N$3))</f>
        <v/>
      </c>
    </row>
    <row r="518" spans="3:15" x14ac:dyDescent="0.25">
      <c r="C518" t="str">
        <f>IF(Worksheet!C518&lt;&gt;"",Worksheet!C518,"")</f>
        <v/>
      </c>
      <c r="D518" t="str">
        <f>IF(Worksheet!D518&lt;&gt;"",Worksheet!D518,"")</f>
        <v/>
      </c>
      <c r="E518" t="str">
        <f>IF(Worksheet!E518&lt;&gt;"",Worksheet!E518,"")</f>
        <v/>
      </c>
      <c r="F518" t="str">
        <f>IF(Worksheet!F518&lt;&gt;"",Worksheet!F518,"")</f>
        <v/>
      </c>
      <c r="G518" t="str">
        <f>IF(Worksheet!G518&lt;&gt;"",Worksheet!G518,"")</f>
        <v/>
      </c>
      <c r="H518" t="str">
        <f>IF(Worksheet!H518&lt;&gt;"",Worksheet!H518,"")</f>
        <v/>
      </c>
      <c r="J518" t="str">
        <f>IF(C518="","",ROUND(C518-((((C518-$D$3)*($E$4-$E$3))/($D$4-$D$3))+$E$3),Worksheet!$N$3))</f>
        <v/>
      </c>
      <c r="K518" t="str">
        <f>IF(D518="","",ROUND(D518-((((D518-$D$3)*($E$4-$E$3))/($D$4-$D$3))+$E$3),Worksheet!$N$3))</f>
        <v/>
      </c>
      <c r="L518" t="str">
        <f>IF(E518="","",ROUND(E518-((((E518-$D$3)*($E$4-$E$3))/($D$4-$D$3))+$E$3),Worksheet!$N$3))</f>
        <v/>
      </c>
      <c r="M518" t="str">
        <f>IF(F518="","",ROUND(F518-((((F518-$D$3)*($E$4-$E$3))/($D$4-$D$3))+$E$3),Worksheet!$N$3))</f>
        <v/>
      </c>
      <c r="N518" t="str">
        <f>IF(G518="","",ROUND(G518-((((G518-$D$3)*($E$4-$E$3))/($D$4-$D$3))+$E$3),Worksheet!$N$3))</f>
        <v/>
      </c>
      <c r="O518" t="str">
        <f>IF(H518="","",ROUND(H518-((((H518-$D$3)*($E$4-$E$3))/($D$4-$D$3))+$E$3),Worksheet!$N$3))</f>
        <v/>
      </c>
    </row>
    <row r="519" spans="3:15" x14ac:dyDescent="0.25">
      <c r="C519" t="str">
        <f>IF(Worksheet!C519&lt;&gt;"",Worksheet!C519,"")</f>
        <v/>
      </c>
      <c r="D519" t="str">
        <f>IF(Worksheet!D519&lt;&gt;"",Worksheet!D519,"")</f>
        <v/>
      </c>
      <c r="E519" t="str">
        <f>IF(Worksheet!E519&lt;&gt;"",Worksheet!E519,"")</f>
        <v/>
      </c>
      <c r="F519" t="str">
        <f>IF(Worksheet!F519&lt;&gt;"",Worksheet!F519,"")</f>
        <v/>
      </c>
      <c r="G519" t="str">
        <f>IF(Worksheet!G519&lt;&gt;"",Worksheet!G519,"")</f>
        <v/>
      </c>
      <c r="H519" t="str">
        <f>IF(Worksheet!H519&lt;&gt;"",Worksheet!H519,"")</f>
        <v/>
      </c>
      <c r="J519" t="str">
        <f>IF(C519="","",ROUND(C519-((((C519-$D$3)*($E$4-$E$3))/($D$4-$D$3))+$E$3),Worksheet!$N$3))</f>
        <v/>
      </c>
      <c r="K519" t="str">
        <f>IF(D519="","",ROUND(D519-((((D519-$D$3)*($E$4-$E$3))/($D$4-$D$3))+$E$3),Worksheet!$N$3))</f>
        <v/>
      </c>
      <c r="L519" t="str">
        <f>IF(E519="","",ROUND(E519-((((E519-$D$3)*($E$4-$E$3))/($D$4-$D$3))+$E$3),Worksheet!$N$3))</f>
        <v/>
      </c>
      <c r="M519" t="str">
        <f>IF(F519="","",ROUND(F519-((((F519-$D$3)*($E$4-$E$3))/($D$4-$D$3))+$E$3),Worksheet!$N$3))</f>
        <v/>
      </c>
      <c r="N519" t="str">
        <f>IF(G519="","",ROUND(G519-((((G519-$D$3)*($E$4-$E$3))/($D$4-$D$3))+$E$3),Worksheet!$N$3))</f>
        <v/>
      </c>
      <c r="O519" t="str">
        <f>IF(H519="","",ROUND(H519-((((H519-$D$3)*($E$4-$E$3))/($D$4-$D$3))+$E$3),Worksheet!$N$3))</f>
        <v/>
      </c>
    </row>
    <row r="520" spans="3:15" x14ac:dyDescent="0.25">
      <c r="C520" t="str">
        <f>IF(Worksheet!C520&lt;&gt;"",Worksheet!C520,"")</f>
        <v/>
      </c>
      <c r="D520" t="str">
        <f>IF(Worksheet!D520&lt;&gt;"",Worksheet!D520,"")</f>
        <v/>
      </c>
      <c r="E520" t="str">
        <f>IF(Worksheet!E520&lt;&gt;"",Worksheet!E520,"")</f>
        <v/>
      </c>
      <c r="F520" t="str">
        <f>IF(Worksheet!F520&lt;&gt;"",Worksheet!F520,"")</f>
        <v/>
      </c>
      <c r="G520" t="str">
        <f>IF(Worksheet!G520&lt;&gt;"",Worksheet!G520,"")</f>
        <v/>
      </c>
      <c r="H520" t="str">
        <f>IF(Worksheet!H520&lt;&gt;"",Worksheet!H520,"")</f>
        <v/>
      </c>
      <c r="J520" t="str">
        <f>IF(C520="","",ROUND(C520-((((C520-$D$3)*($E$4-$E$3))/($D$4-$D$3))+$E$3),Worksheet!$N$3))</f>
        <v/>
      </c>
      <c r="K520" t="str">
        <f>IF(D520="","",ROUND(D520-((((D520-$D$3)*($E$4-$E$3))/($D$4-$D$3))+$E$3),Worksheet!$N$3))</f>
        <v/>
      </c>
      <c r="L520" t="str">
        <f>IF(E520="","",ROUND(E520-((((E520-$D$3)*($E$4-$E$3))/($D$4-$D$3))+$E$3),Worksheet!$N$3))</f>
        <v/>
      </c>
      <c r="M520" t="str">
        <f>IF(F520="","",ROUND(F520-((((F520-$D$3)*($E$4-$E$3))/($D$4-$D$3))+$E$3),Worksheet!$N$3))</f>
        <v/>
      </c>
      <c r="N520" t="str">
        <f>IF(G520="","",ROUND(G520-((((G520-$D$3)*($E$4-$E$3))/($D$4-$D$3))+$E$3),Worksheet!$N$3))</f>
        <v/>
      </c>
      <c r="O520" t="str">
        <f>IF(H520="","",ROUND(H520-((((H520-$D$3)*($E$4-$E$3))/($D$4-$D$3))+$E$3),Worksheet!$N$3))</f>
        <v/>
      </c>
    </row>
    <row r="521" spans="3:15" x14ac:dyDescent="0.25">
      <c r="C521" t="str">
        <f>IF(Worksheet!C521&lt;&gt;"",Worksheet!C521,"")</f>
        <v/>
      </c>
      <c r="D521" t="str">
        <f>IF(Worksheet!D521&lt;&gt;"",Worksheet!D521,"")</f>
        <v/>
      </c>
      <c r="E521" t="str">
        <f>IF(Worksheet!E521&lt;&gt;"",Worksheet!E521,"")</f>
        <v/>
      </c>
      <c r="F521" t="str">
        <f>IF(Worksheet!F521&lt;&gt;"",Worksheet!F521,"")</f>
        <v/>
      </c>
      <c r="G521" t="str">
        <f>IF(Worksheet!G521&lt;&gt;"",Worksheet!G521,"")</f>
        <v/>
      </c>
      <c r="H521" t="str">
        <f>IF(Worksheet!H521&lt;&gt;"",Worksheet!H521,"")</f>
        <v/>
      </c>
      <c r="J521" t="str">
        <f>IF(C521="","",ROUND(C521-((((C521-$D$3)*($E$4-$E$3))/($D$4-$D$3))+$E$3),Worksheet!$N$3))</f>
        <v/>
      </c>
      <c r="K521" t="str">
        <f>IF(D521="","",ROUND(D521-((((D521-$D$3)*($E$4-$E$3))/($D$4-$D$3))+$E$3),Worksheet!$N$3))</f>
        <v/>
      </c>
      <c r="L521" t="str">
        <f>IF(E521="","",ROUND(E521-((((E521-$D$3)*($E$4-$E$3))/($D$4-$D$3))+$E$3),Worksheet!$N$3))</f>
        <v/>
      </c>
      <c r="M521" t="str">
        <f>IF(F521="","",ROUND(F521-((((F521-$D$3)*($E$4-$E$3))/($D$4-$D$3))+$E$3),Worksheet!$N$3))</f>
        <v/>
      </c>
      <c r="N521" t="str">
        <f>IF(G521="","",ROUND(G521-((((G521-$D$3)*($E$4-$E$3))/($D$4-$D$3))+$E$3),Worksheet!$N$3))</f>
        <v/>
      </c>
      <c r="O521" t="str">
        <f>IF(H521="","",ROUND(H521-((((H521-$D$3)*($E$4-$E$3))/($D$4-$D$3))+$E$3),Worksheet!$N$3))</f>
        <v/>
      </c>
    </row>
    <row r="522" spans="3:15" x14ac:dyDescent="0.25">
      <c r="C522" t="str">
        <f>IF(Worksheet!C522&lt;&gt;"",Worksheet!C522,"")</f>
        <v>Indicated Values</v>
      </c>
      <c r="D522" t="str">
        <f>IF(Worksheet!D522&lt;&gt;"",Worksheet!D522,"")</f>
        <v/>
      </c>
      <c r="E522" t="str">
        <f>IF(Worksheet!E522&lt;&gt;"",Worksheet!E522,"")</f>
        <v/>
      </c>
      <c r="F522" t="str">
        <f>IF(Worksheet!F522&lt;&gt;"",Worksheet!F522,"")</f>
        <v/>
      </c>
      <c r="G522" t="str">
        <f>IF(Worksheet!G522&lt;&gt;"",Worksheet!G522,"")</f>
        <v/>
      </c>
      <c r="H522" t="str">
        <f>IF(Worksheet!H522&lt;&gt;"",Worksheet!H522,"")</f>
        <v/>
      </c>
      <c r="J522" t="e">
        <f>IF(C522="","",ROUND(C522-((((C522-$D$3)*($E$4-$E$3))/($D$4-$D$3))+$E$3),Worksheet!$N$3))</f>
        <v>#VALUE!</v>
      </c>
      <c r="K522" t="str">
        <f>IF(D522="","",ROUND(D522-((((D522-$D$3)*($E$4-$E$3))/($D$4-$D$3))+$E$3),Worksheet!$N$3))</f>
        <v/>
      </c>
      <c r="L522" t="str">
        <f>IF(E522="","",ROUND(E522-((((E522-$D$3)*($E$4-$E$3))/($D$4-$D$3))+$E$3),Worksheet!$N$3))</f>
        <v/>
      </c>
      <c r="M522" t="str">
        <f>IF(F522="","",ROUND(F522-((((F522-$D$3)*($E$4-$E$3))/($D$4-$D$3))+$E$3),Worksheet!$N$3))</f>
        <v/>
      </c>
      <c r="N522" t="str">
        <f>IF(G522="","",ROUND(G522-((((G522-$D$3)*($E$4-$E$3))/($D$4-$D$3))+$E$3),Worksheet!$N$3))</f>
        <v/>
      </c>
      <c r="O522" t="str">
        <f>IF(H522="","",ROUND(H522-((((H522-$D$3)*($E$4-$E$3))/($D$4-$D$3))+$E$3),Worksheet!$N$3))</f>
        <v/>
      </c>
    </row>
    <row r="523" spans="3:15" x14ac:dyDescent="0.25">
      <c r="C523" t="str">
        <f>IF(Worksheet!C523&lt;&gt;"",Worksheet!C523,"")</f>
        <v>Front at 0°</v>
      </c>
      <c r="D523" t="str">
        <f>IF(Worksheet!D523&lt;&gt;"",Worksheet!D523,"")</f>
        <v>Center at 0°</v>
      </c>
      <c r="E523" t="str">
        <f>IF(Worksheet!E523&lt;&gt;"",Worksheet!E523,"")</f>
        <v>Back at 0°</v>
      </c>
      <c r="F523" t="str">
        <f>IF(Worksheet!F523&lt;&gt;"",Worksheet!F523,"")</f>
        <v>Back at 90°</v>
      </c>
      <c r="G523" t="str">
        <f>IF(Worksheet!G523&lt;&gt;"",Worksheet!G523,"")</f>
        <v>Center at 90°</v>
      </c>
      <c r="H523" t="str">
        <f>IF(Worksheet!H523&lt;&gt;"",Worksheet!H523,"")</f>
        <v>Front at 90°</v>
      </c>
      <c r="J523" t="e">
        <f>IF(C523="","",ROUND(C523-((((C523-$D$3)*($E$4-$E$3))/($D$4-$D$3))+$E$3),Worksheet!$N$3))</f>
        <v>#VALUE!</v>
      </c>
      <c r="K523" t="e">
        <f>IF(D523="","",ROUND(D523-((((D523-$D$3)*($E$4-$E$3))/($D$4-$D$3))+$E$3),Worksheet!$N$3))</f>
        <v>#VALUE!</v>
      </c>
      <c r="L523" t="e">
        <f>IF(E523="","",ROUND(E523-((((E523-$D$3)*($E$4-$E$3))/($D$4-$D$3))+$E$3),Worksheet!$N$3))</f>
        <v>#VALUE!</v>
      </c>
      <c r="M523" t="e">
        <f>IF(F523="","",ROUND(F523-((((F523-$D$3)*($E$4-$E$3))/($D$4-$D$3))+$E$3),Worksheet!$N$3))</f>
        <v>#VALUE!</v>
      </c>
      <c r="N523" t="e">
        <f>IF(G523="","",ROUND(G523-((((G523-$D$3)*($E$4-$E$3))/($D$4-$D$3))+$E$3),Worksheet!$N$3))</f>
        <v>#VALUE!</v>
      </c>
      <c r="O523" t="e">
        <f>IF(H523="","",ROUND(H523-((((H523-$D$3)*($E$4-$E$3))/($D$4-$D$3))+$E$3),Worksheet!$N$3))</f>
        <v>#VALUE!</v>
      </c>
    </row>
    <row r="524" spans="3:15" x14ac:dyDescent="0.25">
      <c r="C524" t="str">
        <f>IF(Worksheet!C524&lt;&gt;"",Worksheet!C524,"")</f>
        <v/>
      </c>
      <c r="D524" t="str">
        <f>IF(Worksheet!D524&lt;&gt;"",Worksheet!D524,"")</f>
        <v/>
      </c>
      <c r="E524" t="str">
        <f>IF(Worksheet!E524&lt;&gt;"",Worksheet!E524,"")</f>
        <v/>
      </c>
      <c r="F524" t="str">
        <f>IF(Worksheet!F524&lt;&gt;"",Worksheet!F524,"")</f>
        <v/>
      </c>
      <c r="G524" t="str">
        <f>IF(Worksheet!G524&lt;&gt;"",Worksheet!G524,"")</f>
        <v/>
      </c>
      <c r="H524" t="str">
        <f>IF(Worksheet!H524&lt;&gt;"",Worksheet!H524,"")</f>
        <v/>
      </c>
      <c r="J524" t="str">
        <f>IF(C524="","",ROUND(C524-((((C524-$D$3)*($E$4-$E$3))/($D$4-$D$3))+$E$3),Worksheet!$N$3))</f>
        <v/>
      </c>
      <c r="K524" t="str">
        <f>IF(D524="","",ROUND(D524-((((D524-$D$3)*($E$4-$E$3))/($D$4-$D$3))+$E$3),Worksheet!$N$3))</f>
        <v/>
      </c>
      <c r="L524" t="str">
        <f>IF(E524="","",ROUND(E524-((((E524-$D$3)*($E$4-$E$3))/($D$4-$D$3))+$E$3),Worksheet!$N$3))</f>
        <v/>
      </c>
      <c r="M524" t="str">
        <f>IF(F524="","",ROUND(F524-((((F524-$D$3)*($E$4-$E$3))/($D$4-$D$3))+$E$3),Worksheet!$N$3))</f>
        <v/>
      </c>
      <c r="N524" t="str">
        <f>IF(G524="","",ROUND(G524-((((G524-$D$3)*($E$4-$E$3))/($D$4-$D$3))+$E$3),Worksheet!$N$3))</f>
        <v/>
      </c>
      <c r="O524" t="str">
        <f>IF(H524="","",ROUND(H524-((((H524-$D$3)*($E$4-$E$3))/($D$4-$D$3))+$E$3),Worksheet!$N$3))</f>
        <v/>
      </c>
    </row>
    <row r="525" spans="3:15" x14ac:dyDescent="0.25">
      <c r="C525" t="str">
        <f>IF(Worksheet!C525&lt;&gt;"",Worksheet!C525,"")</f>
        <v/>
      </c>
      <c r="D525" t="str">
        <f>IF(Worksheet!D525&lt;&gt;"",Worksheet!D525,"")</f>
        <v/>
      </c>
      <c r="E525" t="str">
        <f>IF(Worksheet!E525&lt;&gt;"",Worksheet!E525,"")</f>
        <v/>
      </c>
      <c r="F525" t="str">
        <f>IF(Worksheet!F525&lt;&gt;"",Worksheet!F525,"")</f>
        <v/>
      </c>
      <c r="G525" t="str">
        <f>IF(Worksheet!G525&lt;&gt;"",Worksheet!G525,"")</f>
        <v/>
      </c>
      <c r="H525" t="str">
        <f>IF(Worksheet!H525&lt;&gt;"",Worksheet!H525,"")</f>
        <v/>
      </c>
      <c r="J525" t="str">
        <f>IF(C525="","",ROUND(C525-((((C525-$D$3)*($E$4-$E$3))/($D$4-$D$3))+$E$3),Worksheet!$N$3))</f>
        <v/>
      </c>
      <c r="K525" t="str">
        <f>IF(D525="","",ROUND(D525-((((D525-$D$3)*($E$4-$E$3))/($D$4-$D$3))+$E$3),Worksheet!$N$3))</f>
        <v/>
      </c>
      <c r="L525" t="str">
        <f>IF(E525="","",ROUND(E525-((((E525-$D$3)*($E$4-$E$3))/($D$4-$D$3))+$E$3),Worksheet!$N$3))</f>
        <v/>
      </c>
      <c r="M525" t="str">
        <f>IF(F525="","",ROUND(F525-((((F525-$D$3)*($E$4-$E$3))/($D$4-$D$3))+$E$3),Worksheet!$N$3))</f>
        <v/>
      </c>
      <c r="N525" t="str">
        <f>IF(G525="","",ROUND(G525-((((G525-$D$3)*($E$4-$E$3))/($D$4-$D$3))+$E$3),Worksheet!$N$3))</f>
        <v/>
      </c>
      <c r="O525" t="str">
        <f>IF(H525="","",ROUND(H525-((((H525-$D$3)*($E$4-$E$3))/($D$4-$D$3))+$E$3),Worksheet!$N$3))</f>
        <v/>
      </c>
    </row>
    <row r="526" spans="3:15" x14ac:dyDescent="0.25">
      <c r="C526" t="str">
        <f>IF(Worksheet!C526&lt;&gt;"",Worksheet!C526,"")</f>
        <v/>
      </c>
      <c r="D526" t="str">
        <f>IF(Worksheet!D526&lt;&gt;"",Worksheet!D526,"")</f>
        <v/>
      </c>
      <c r="E526" t="str">
        <f>IF(Worksheet!E526&lt;&gt;"",Worksheet!E526,"")</f>
        <v/>
      </c>
      <c r="F526" t="str">
        <f>IF(Worksheet!F526&lt;&gt;"",Worksheet!F526,"")</f>
        <v/>
      </c>
      <c r="G526" t="str">
        <f>IF(Worksheet!G526&lt;&gt;"",Worksheet!G526,"")</f>
        <v/>
      </c>
      <c r="H526" t="str">
        <f>IF(Worksheet!H526&lt;&gt;"",Worksheet!H526,"")</f>
        <v/>
      </c>
      <c r="J526" t="str">
        <f>IF(C526="","",ROUND(C526-((((C526-$D$3)*($E$4-$E$3))/($D$4-$D$3))+$E$3),Worksheet!$N$3))</f>
        <v/>
      </c>
      <c r="K526" t="str">
        <f>IF(D526="","",ROUND(D526-((((D526-$D$3)*($E$4-$E$3))/($D$4-$D$3))+$E$3),Worksheet!$N$3))</f>
        <v/>
      </c>
      <c r="L526" t="str">
        <f>IF(E526="","",ROUND(E526-((((E526-$D$3)*($E$4-$E$3))/($D$4-$D$3))+$E$3),Worksheet!$N$3))</f>
        <v/>
      </c>
      <c r="M526" t="str">
        <f>IF(F526="","",ROUND(F526-((((F526-$D$3)*($E$4-$E$3))/($D$4-$D$3))+$E$3),Worksheet!$N$3))</f>
        <v/>
      </c>
      <c r="N526" t="str">
        <f>IF(G526="","",ROUND(G526-((((G526-$D$3)*($E$4-$E$3))/($D$4-$D$3))+$E$3),Worksheet!$N$3))</f>
        <v/>
      </c>
      <c r="O526" t="str">
        <f>IF(H526="","",ROUND(H526-((((H526-$D$3)*($E$4-$E$3))/($D$4-$D$3))+$E$3),Worksheet!$N$3))</f>
        <v/>
      </c>
    </row>
    <row r="527" spans="3:15" x14ac:dyDescent="0.25">
      <c r="C527" t="str">
        <f>IF(Worksheet!C527&lt;&gt;"",Worksheet!C527,"")</f>
        <v/>
      </c>
      <c r="D527" t="str">
        <f>IF(Worksheet!D527&lt;&gt;"",Worksheet!D527,"")</f>
        <v/>
      </c>
      <c r="E527" t="str">
        <f>IF(Worksheet!E527&lt;&gt;"",Worksheet!E527,"")</f>
        <v/>
      </c>
      <c r="F527" t="str">
        <f>IF(Worksheet!F527&lt;&gt;"",Worksheet!F527,"")</f>
        <v/>
      </c>
      <c r="G527" t="str">
        <f>IF(Worksheet!G527&lt;&gt;"",Worksheet!G527,"")</f>
        <v/>
      </c>
      <c r="H527" t="str">
        <f>IF(Worksheet!H527&lt;&gt;"",Worksheet!H527,"")</f>
        <v/>
      </c>
      <c r="J527" t="str">
        <f>IF(C527="","",ROUND(C527-((((C527-$D$3)*($E$4-$E$3))/($D$4-$D$3))+$E$3),Worksheet!$N$3))</f>
        <v/>
      </c>
      <c r="K527" t="str">
        <f>IF(D527="","",ROUND(D527-((((D527-$D$3)*($E$4-$E$3))/($D$4-$D$3))+$E$3),Worksheet!$N$3))</f>
        <v/>
      </c>
      <c r="L527" t="str">
        <f>IF(E527="","",ROUND(E527-((((E527-$D$3)*($E$4-$E$3))/($D$4-$D$3))+$E$3),Worksheet!$N$3))</f>
        <v/>
      </c>
      <c r="M527" t="str">
        <f>IF(F527="","",ROUND(F527-((((F527-$D$3)*($E$4-$E$3))/($D$4-$D$3))+$E$3),Worksheet!$N$3))</f>
        <v/>
      </c>
      <c r="N527" t="str">
        <f>IF(G527="","",ROUND(G527-((((G527-$D$3)*($E$4-$E$3))/($D$4-$D$3))+$E$3),Worksheet!$N$3))</f>
        <v/>
      </c>
      <c r="O527" t="str">
        <f>IF(H527="","",ROUND(H527-((((H527-$D$3)*($E$4-$E$3))/($D$4-$D$3))+$E$3),Worksheet!$N$3))</f>
        <v/>
      </c>
    </row>
    <row r="528" spans="3:15" x14ac:dyDescent="0.25">
      <c r="C528" t="str">
        <f>IF(Worksheet!C528&lt;&gt;"",Worksheet!C528,"")</f>
        <v/>
      </c>
      <c r="D528" t="str">
        <f>IF(Worksheet!D528&lt;&gt;"",Worksheet!D528,"")</f>
        <v/>
      </c>
      <c r="E528" t="str">
        <f>IF(Worksheet!E528&lt;&gt;"",Worksheet!E528,"")</f>
        <v/>
      </c>
      <c r="F528" t="str">
        <f>IF(Worksheet!F528&lt;&gt;"",Worksheet!F528,"")</f>
        <v/>
      </c>
      <c r="G528" t="str">
        <f>IF(Worksheet!G528&lt;&gt;"",Worksheet!G528,"")</f>
        <v/>
      </c>
      <c r="H528" t="str">
        <f>IF(Worksheet!H528&lt;&gt;"",Worksheet!H528,"")</f>
        <v/>
      </c>
      <c r="J528" t="str">
        <f>IF(C528="","",ROUND(C528-((((C528-$D$3)*($E$4-$E$3))/($D$4-$D$3))+$E$3),Worksheet!$N$3))</f>
        <v/>
      </c>
      <c r="K528" t="str">
        <f>IF(D528="","",ROUND(D528-((((D528-$D$3)*($E$4-$E$3))/($D$4-$D$3))+$E$3),Worksheet!$N$3))</f>
        <v/>
      </c>
      <c r="L528" t="str">
        <f>IF(E528="","",ROUND(E528-((((E528-$D$3)*($E$4-$E$3))/($D$4-$D$3))+$E$3),Worksheet!$N$3))</f>
        <v/>
      </c>
      <c r="M528" t="str">
        <f>IF(F528="","",ROUND(F528-((((F528-$D$3)*($E$4-$E$3))/($D$4-$D$3))+$E$3),Worksheet!$N$3))</f>
        <v/>
      </c>
      <c r="N528" t="str">
        <f>IF(G528="","",ROUND(G528-((((G528-$D$3)*($E$4-$E$3))/($D$4-$D$3))+$E$3),Worksheet!$N$3))</f>
        <v/>
      </c>
      <c r="O528" t="str">
        <f>IF(H528="","",ROUND(H528-((((H528-$D$3)*($E$4-$E$3))/($D$4-$D$3))+$E$3),Worksheet!$N$3))</f>
        <v/>
      </c>
    </row>
    <row r="529" spans="3:15" x14ac:dyDescent="0.25">
      <c r="C529" t="str">
        <f>IF(Worksheet!C529&lt;&gt;"",Worksheet!C529,"")</f>
        <v/>
      </c>
      <c r="D529" t="str">
        <f>IF(Worksheet!D529&lt;&gt;"",Worksheet!D529,"")</f>
        <v/>
      </c>
      <c r="E529" t="str">
        <f>IF(Worksheet!E529&lt;&gt;"",Worksheet!E529,"")</f>
        <v/>
      </c>
      <c r="F529" t="str">
        <f>IF(Worksheet!F529&lt;&gt;"",Worksheet!F529,"")</f>
        <v/>
      </c>
      <c r="G529" t="str">
        <f>IF(Worksheet!G529&lt;&gt;"",Worksheet!G529,"")</f>
        <v/>
      </c>
      <c r="H529" t="str">
        <f>IF(Worksheet!H529&lt;&gt;"",Worksheet!H529,"")</f>
        <v/>
      </c>
      <c r="J529" t="str">
        <f>IF(C529="","",ROUND(C529-((((C529-$D$3)*($E$4-$E$3))/($D$4-$D$3))+$E$3),Worksheet!$N$3))</f>
        <v/>
      </c>
      <c r="K529" t="str">
        <f>IF(D529="","",ROUND(D529-((((D529-$D$3)*($E$4-$E$3))/($D$4-$D$3))+$E$3),Worksheet!$N$3))</f>
        <v/>
      </c>
      <c r="L529" t="str">
        <f>IF(E529="","",ROUND(E529-((((E529-$D$3)*($E$4-$E$3))/($D$4-$D$3))+$E$3),Worksheet!$N$3))</f>
        <v/>
      </c>
      <c r="M529" t="str">
        <f>IF(F529="","",ROUND(F529-((((F529-$D$3)*($E$4-$E$3))/($D$4-$D$3))+$E$3),Worksheet!$N$3))</f>
        <v/>
      </c>
      <c r="N529" t="str">
        <f>IF(G529="","",ROUND(G529-((((G529-$D$3)*($E$4-$E$3))/($D$4-$D$3))+$E$3),Worksheet!$N$3))</f>
        <v/>
      </c>
      <c r="O529" t="str">
        <f>IF(H529="","",ROUND(H529-((((H529-$D$3)*($E$4-$E$3))/($D$4-$D$3))+$E$3),Worksheet!$N$3))</f>
        <v/>
      </c>
    </row>
    <row r="530" spans="3:15" x14ac:dyDescent="0.25">
      <c r="C530" t="str">
        <f>IF(Worksheet!C530&lt;&gt;"",Worksheet!C530,"")</f>
        <v/>
      </c>
      <c r="D530" t="str">
        <f>IF(Worksheet!D530&lt;&gt;"",Worksheet!D530,"")</f>
        <v/>
      </c>
      <c r="E530" t="str">
        <f>IF(Worksheet!E530&lt;&gt;"",Worksheet!E530,"")</f>
        <v/>
      </c>
      <c r="F530" t="str">
        <f>IF(Worksheet!F530&lt;&gt;"",Worksheet!F530,"")</f>
        <v/>
      </c>
      <c r="G530" t="str">
        <f>IF(Worksheet!G530&lt;&gt;"",Worksheet!G530,"")</f>
        <v/>
      </c>
      <c r="H530" t="str">
        <f>IF(Worksheet!H530&lt;&gt;"",Worksheet!H530,"")</f>
        <v/>
      </c>
      <c r="J530" t="str">
        <f>IF(C530="","",ROUND(C530-((((C530-$D$3)*($E$4-$E$3))/($D$4-$D$3))+$E$3),Worksheet!$N$3))</f>
        <v/>
      </c>
      <c r="K530" t="str">
        <f>IF(D530="","",ROUND(D530-((((D530-$D$3)*($E$4-$E$3))/($D$4-$D$3))+$E$3),Worksheet!$N$3))</f>
        <v/>
      </c>
      <c r="L530" t="str">
        <f>IF(E530="","",ROUND(E530-((((E530-$D$3)*($E$4-$E$3))/($D$4-$D$3))+$E$3),Worksheet!$N$3))</f>
        <v/>
      </c>
      <c r="M530" t="str">
        <f>IF(F530="","",ROUND(F530-((((F530-$D$3)*($E$4-$E$3))/($D$4-$D$3))+$E$3),Worksheet!$N$3))</f>
        <v/>
      </c>
      <c r="N530" t="str">
        <f>IF(G530="","",ROUND(G530-((((G530-$D$3)*($E$4-$E$3))/($D$4-$D$3))+$E$3),Worksheet!$N$3))</f>
        <v/>
      </c>
      <c r="O530" t="str">
        <f>IF(H530="","",ROUND(H530-((((H530-$D$3)*($E$4-$E$3))/($D$4-$D$3))+$E$3),Worksheet!$N$3))</f>
        <v/>
      </c>
    </row>
    <row r="531" spans="3:15" x14ac:dyDescent="0.25">
      <c r="C531" t="str">
        <f>IF(Worksheet!C531&lt;&gt;"",Worksheet!C531,"")</f>
        <v/>
      </c>
      <c r="D531" t="str">
        <f>IF(Worksheet!D531&lt;&gt;"",Worksheet!D531,"")</f>
        <v/>
      </c>
      <c r="E531" t="str">
        <f>IF(Worksheet!E531&lt;&gt;"",Worksheet!E531,"")</f>
        <v/>
      </c>
      <c r="F531" t="str">
        <f>IF(Worksheet!F531&lt;&gt;"",Worksheet!F531,"")</f>
        <v/>
      </c>
      <c r="G531" t="str">
        <f>IF(Worksheet!G531&lt;&gt;"",Worksheet!G531,"")</f>
        <v/>
      </c>
      <c r="H531" t="str">
        <f>IF(Worksheet!H531&lt;&gt;"",Worksheet!H531,"")</f>
        <v/>
      </c>
      <c r="J531" t="str">
        <f>IF(C531="","",ROUND(C531-((((C531-$D$3)*($E$4-$E$3))/($D$4-$D$3))+$E$3),Worksheet!$N$3))</f>
        <v/>
      </c>
      <c r="K531" t="str">
        <f>IF(D531="","",ROUND(D531-((((D531-$D$3)*($E$4-$E$3))/($D$4-$D$3))+$E$3),Worksheet!$N$3))</f>
        <v/>
      </c>
      <c r="L531" t="str">
        <f>IF(E531="","",ROUND(E531-((((E531-$D$3)*($E$4-$E$3))/($D$4-$D$3))+$E$3),Worksheet!$N$3))</f>
        <v/>
      </c>
      <c r="M531" t="str">
        <f>IF(F531="","",ROUND(F531-((((F531-$D$3)*($E$4-$E$3))/($D$4-$D$3))+$E$3),Worksheet!$N$3))</f>
        <v/>
      </c>
      <c r="N531" t="str">
        <f>IF(G531="","",ROUND(G531-((((G531-$D$3)*($E$4-$E$3))/($D$4-$D$3))+$E$3),Worksheet!$N$3))</f>
        <v/>
      </c>
      <c r="O531" t="str">
        <f>IF(H531="","",ROUND(H531-((((H531-$D$3)*($E$4-$E$3))/($D$4-$D$3))+$E$3),Worksheet!$N$3))</f>
        <v/>
      </c>
    </row>
    <row r="532" spans="3:15" x14ac:dyDescent="0.25">
      <c r="C532" t="str">
        <f>IF(Worksheet!C532&lt;&gt;"",Worksheet!C532,"")</f>
        <v/>
      </c>
      <c r="D532" t="str">
        <f>IF(Worksheet!D532&lt;&gt;"",Worksheet!D532,"")</f>
        <v/>
      </c>
      <c r="E532" t="str">
        <f>IF(Worksheet!E532&lt;&gt;"",Worksheet!E532,"")</f>
        <v/>
      </c>
      <c r="F532" t="str">
        <f>IF(Worksheet!F532&lt;&gt;"",Worksheet!F532,"")</f>
        <v/>
      </c>
      <c r="G532" t="str">
        <f>IF(Worksheet!G532&lt;&gt;"",Worksheet!G532,"")</f>
        <v/>
      </c>
      <c r="H532" t="str">
        <f>IF(Worksheet!H532&lt;&gt;"",Worksheet!H532,"")</f>
        <v/>
      </c>
      <c r="J532" t="str">
        <f>IF(C532="","",ROUND(C532-((((C532-$D$3)*($E$4-$E$3))/($D$4-$D$3))+$E$3),Worksheet!$N$3))</f>
        <v/>
      </c>
      <c r="K532" t="str">
        <f>IF(D532="","",ROUND(D532-((((D532-$D$3)*($E$4-$E$3))/($D$4-$D$3))+$E$3),Worksheet!$N$3))</f>
        <v/>
      </c>
      <c r="L532" t="str">
        <f>IF(E532="","",ROUND(E532-((((E532-$D$3)*($E$4-$E$3))/($D$4-$D$3))+$E$3),Worksheet!$N$3))</f>
        <v/>
      </c>
      <c r="M532" t="str">
        <f>IF(F532="","",ROUND(F532-((((F532-$D$3)*($E$4-$E$3))/($D$4-$D$3))+$E$3),Worksheet!$N$3))</f>
        <v/>
      </c>
      <c r="N532" t="str">
        <f>IF(G532="","",ROUND(G532-((((G532-$D$3)*($E$4-$E$3))/($D$4-$D$3))+$E$3),Worksheet!$N$3))</f>
        <v/>
      </c>
      <c r="O532" t="str">
        <f>IF(H532="","",ROUND(H532-((((H532-$D$3)*($E$4-$E$3))/($D$4-$D$3))+$E$3),Worksheet!$N$3))</f>
        <v/>
      </c>
    </row>
    <row r="533" spans="3:15" x14ac:dyDescent="0.25">
      <c r="C533" t="str">
        <f>IF(Worksheet!C533&lt;&gt;"",Worksheet!C533,"")</f>
        <v/>
      </c>
      <c r="D533" t="str">
        <f>IF(Worksheet!D533&lt;&gt;"",Worksheet!D533,"")</f>
        <v/>
      </c>
      <c r="E533" t="str">
        <f>IF(Worksheet!E533&lt;&gt;"",Worksheet!E533,"")</f>
        <v/>
      </c>
      <c r="F533" t="str">
        <f>IF(Worksheet!F533&lt;&gt;"",Worksheet!F533,"")</f>
        <v/>
      </c>
      <c r="G533" t="str">
        <f>IF(Worksheet!G533&lt;&gt;"",Worksheet!G533,"")</f>
        <v/>
      </c>
      <c r="H533" t="str">
        <f>IF(Worksheet!H533&lt;&gt;"",Worksheet!H533,"")</f>
        <v/>
      </c>
      <c r="J533" t="str">
        <f>IF(C533="","",ROUND(C533-((((C533-$D$3)*($E$4-$E$3))/($D$4-$D$3))+$E$3),Worksheet!$N$3))</f>
        <v/>
      </c>
      <c r="K533" t="str">
        <f>IF(D533="","",ROUND(D533-((((D533-$D$3)*($E$4-$E$3))/($D$4-$D$3))+$E$3),Worksheet!$N$3))</f>
        <v/>
      </c>
      <c r="L533" t="str">
        <f>IF(E533="","",ROUND(E533-((((E533-$D$3)*($E$4-$E$3))/($D$4-$D$3))+$E$3),Worksheet!$N$3))</f>
        <v/>
      </c>
      <c r="M533" t="str">
        <f>IF(F533="","",ROUND(F533-((((F533-$D$3)*($E$4-$E$3))/($D$4-$D$3))+$E$3),Worksheet!$N$3))</f>
        <v/>
      </c>
      <c r="N533" t="str">
        <f>IF(G533="","",ROUND(G533-((((G533-$D$3)*($E$4-$E$3))/($D$4-$D$3))+$E$3),Worksheet!$N$3))</f>
        <v/>
      </c>
      <c r="O533" t="str">
        <f>IF(H533="","",ROUND(H533-((((H533-$D$3)*($E$4-$E$3))/($D$4-$D$3))+$E$3),Worksheet!$N$3))</f>
        <v/>
      </c>
    </row>
    <row r="534" spans="3:15" x14ac:dyDescent="0.25">
      <c r="C534" t="str">
        <f>IF(Worksheet!C534&lt;&gt;"",Worksheet!C534,"")</f>
        <v/>
      </c>
      <c r="D534" t="str">
        <f>IF(Worksheet!D534&lt;&gt;"",Worksheet!D534,"")</f>
        <v/>
      </c>
      <c r="E534" t="str">
        <f>IF(Worksheet!E534&lt;&gt;"",Worksheet!E534,"")</f>
        <v/>
      </c>
      <c r="F534" t="str">
        <f>IF(Worksheet!F534&lt;&gt;"",Worksheet!F534,"")</f>
        <v/>
      </c>
      <c r="G534" t="str">
        <f>IF(Worksheet!G534&lt;&gt;"",Worksheet!G534,"")</f>
        <v/>
      </c>
      <c r="H534" t="str">
        <f>IF(Worksheet!H534&lt;&gt;"",Worksheet!H534,"")</f>
        <v/>
      </c>
      <c r="J534" t="str">
        <f>IF(C534="","",ROUND(C534-((((C534-$D$3)*($E$4-$E$3))/($D$4-$D$3))+$E$3),Worksheet!$N$3))</f>
        <v/>
      </c>
      <c r="K534" t="str">
        <f>IF(D534="","",ROUND(D534-((((D534-$D$3)*($E$4-$E$3))/($D$4-$D$3))+$E$3),Worksheet!$N$3))</f>
        <v/>
      </c>
      <c r="L534" t="str">
        <f>IF(E534="","",ROUND(E534-((((E534-$D$3)*($E$4-$E$3))/($D$4-$D$3))+$E$3),Worksheet!$N$3))</f>
        <v/>
      </c>
      <c r="M534" t="str">
        <f>IF(F534="","",ROUND(F534-((((F534-$D$3)*($E$4-$E$3))/($D$4-$D$3))+$E$3),Worksheet!$N$3))</f>
        <v/>
      </c>
      <c r="N534" t="str">
        <f>IF(G534="","",ROUND(G534-((((G534-$D$3)*($E$4-$E$3))/($D$4-$D$3))+$E$3),Worksheet!$N$3))</f>
        <v/>
      </c>
      <c r="O534" t="str">
        <f>IF(H534="","",ROUND(H534-((((H534-$D$3)*($E$4-$E$3))/($D$4-$D$3))+$E$3),Worksheet!$N$3))</f>
        <v/>
      </c>
    </row>
    <row r="535" spans="3:15" x14ac:dyDescent="0.25">
      <c r="C535" t="str">
        <f>IF(Worksheet!C535&lt;&gt;"",Worksheet!C535,"")</f>
        <v/>
      </c>
      <c r="D535" t="str">
        <f>IF(Worksheet!D535&lt;&gt;"",Worksheet!D535,"")</f>
        <v/>
      </c>
      <c r="E535" t="str">
        <f>IF(Worksheet!E535&lt;&gt;"",Worksheet!E535,"")</f>
        <v/>
      </c>
      <c r="F535" t="str">
        <f>IF(Worksheet!F535&lt;&gt;"",Worksheet!F535,"")</f>
        <v/>
      </c>
      <c r="G535" t="str">
        <f>IF(Worksheet!G535&lt;&gt;"",Worksheet!G535,"")</f>
        <v/>
      </c>
      <c r="H535" t="str">
        <f>IF(Worksheet!H535&lt;&gt;"",Worksheet!H535,"")</f>
        <v/>
      </c>
      <c r="J535" t="str">
        <f>IF(C535="","",ROUND(C535-((((C535-$D$3)*($E$4-$E$3))/($D$4-$D$3))+$E$3),Worksheet!$N$3))</f>
        <v/>
      </c>
      <c r="K535" t="str">
        <f>IF(D535="","",ROUND(D535-((((D535-$D$3)*($E$4-$E$3))/($D$4-$D$3))+$E$3),Worksheet!$N$3))</f>
        <v/>
      </c>
      <c r="L535" t="str">
        <f>IF(E535="","",ROUND(E535-((((E535-$D$3)*($E$4-$E$3))/($D$4-$D$3))+$E$3),Worksheet!$N$3))</f>
        <v/>
      </c>
      <c r="M535" t="str">
        <f>IF(F535="","",ROUND(F535-((((F535-$D$3)*($E$4-$E$3))/($D$4-$D$3))+$E$3),Worksheet!$N$3))</f>
        <v/>
      </c>
      <c r="N535" t="str">
        <f>IF(G535="","",ROUND(G535-((((G535-$D$3)*($E$4-$E$3))/($D$4-$D$3))+$E$3),Worksheet!$N$3))</f>
        <v/>
      </c>
      <c r="O535" t="str">
        <f>IF(H535="","",ROUND(H535-((((H535-$D$3)*($E$4-$E$3))/($D$4-$D$3))+$E$3),Worksheet!$N$3))</f>
        <v/>
      </c>
    </row>
    <row r="536" spans="3:15" x14ac:dyDescent="0.25">
      <c r="C536" t="str">
        <f>IF(Worksheet!C536&lt;&gt;"",Worksheet!C536,"")</f>
        <v/>
      </c>
      <c r="D536" t="str">
        <f>IF(Worksheet!D536&lt;&gt;"",Worksheet!D536,"")</f>
        <v/>
      </c>
      <c r="E536" t="str">
        <f>IF(Worksheet!E536&lt;&gt;"",Worksheet!E536,"")</f>
        <v/>
      </c>
      <c r="F536" t="str">
        <f>IF(Worksheet!F536&lt;&gt;"",Worksheet!F536,"")</f>
        <v/>
      </c>
      <c r="G536" t="str">
        <f>IF(Worksheet!G536&lt;&gt;"",Worksheet!G536,"")</f>
        <v/>
      </c>
      <c r="H536" t="str">
        <f>IF(Worksheet!H536&lt;&gt;"",Worksheet!H536,"")</f>
        <v/>
      </c>
      <c r="J536" t="str">
        <f>IF(C536="","",ROUND(C536-((((C536-$D$3)*($E$4-$E$3))/($D$4-$D$3))+$E$3),Worksheet!$N$3))</f>
        <v/>
      </c>
      <c r="K536" t="str">
        <f>IF(D536="","",ROUND(D536-((((D536-$D$3)*($E$4-$E$3))/($D$4-$D$3))+$E$3),Worksheet!$N$3))</f>
        <v/>
      </c>
      <c r="L536" t="str">
        <f>IF(E536="","",ROUND(E536-((((E536-$D$3)*($E$4-$E$3))/($D$4-$D$3))+$E$3),Worksheet!$N$3))</f>
        <v/>
      </c>
      <c r="M536" t="str">
        <f>IF(F536="","",ROUND(F536-((((F536-$D$3)*($E$4-$E$3))/($D$4-$D$3))+$E$3),Worksheet!$N$3))</f>
        <v/>
      </c>
      <c r="N536" t="str">
        <f>IF(G536="","",ROUND(G536-((((G536-$D$3)*($E$4-$E$3))/($D$4-$D$3))+$E$3),Worksheet!$N$3))</f>
        <v/>
      </c>
      <c r="O536" t="str">
        <f>IF(H536="","",ROUND(H536-((((H536-$D$3)*($E$4-$E$3))/($D$4-$D$3))+$E$3),Worksheet!$N$3))</f>
        <v/>
      </c>
    </row>
    <row r="537" spans="3:15" x14ac:dyDescent="0.25">
      <c r="C537" t="str">
        <f>IF(Worksheet!C537&lt;&gt;"",Worksheet!C537,"")</f>
        <v/>
      </c>
      <c r="D537" t="str">
        <f>IF(Worksheet!D537&lt;&gt;"",Worksheet!D537,"")</f>
        <v/>
      </c>
      <c r="E537" t="str">
        <f>IF(Worksheet!E537&lt;&gt;"",Worksheet!E537,"")</f>
        <v/>
      </c>
      <c r="F537" t="str">
        <f>IF(Worksheet!F537&lt;&gt;"",Worksheet!F537,"")</f>
        <v/>
      </c>
      <c r="G537" t="str">
        <f>IF(Worksheet!G537&lt;&gt;"",Worksheet!G537,"")</f>
        <v/>
      </c>
      <c r="H537" t="str">
        <f>IF(Worksheet!H537&lt;&gt;"",Worksheet!H537,"")</f>
        <v/>
      </c>
      <c r="J537" t="str">
        <f>IF(C537="","",ROUND(C537-((((C537-$D$3)*($E$4-$E$3))/($D$4-$D$3))+$E$3),Worksheet!$N$3))</f>
        <v/>
      </c>
      <c r="K537" t="str">
        <f>IF(D537="","",ROUND(D537-((((D537-$D$3)*($E$4-$E$3))/($D$4-$D$3))+$E$3),Worksheet!$N$3))</f>
        <v/>
      </c>
      <c r="L537" t="str">
        <f>IF(E537="","",ROUND(E537-((((E537-$D$3)*($E$4-$E$3))/($D$4-$D$3))+$E$3),Worksheet!$N$3))</f>
        <v/>
      </c>
      <c r="M537" t="str">
        <f>IF(F537="","",ROUND(F537-((((F537-$D$3)*($E$4-$E$3))/($D$4-$D$3))+$E$3),Worksheet!$N$3))</f>
        <v/>
      </c>
      <c r="N537" t="str">
        <f>IF(G537="","",ROUND(G537-((((G537-$D$3)*($E$4-$E$3))/($D$4-$D$3))+$E$3),Worksheet!$N$3))</f>
        <v/>
      </c>
      <c r="O537" t="str">
        <f>IF(H537="","",ROUND(H537-((((H537-$D$3)*($E$4-$E$3))/($D$4-$D$3))+$E$3),Worksheet!$N$3))</f>
        <v/>
      </c>
    </row>
    <row r="538" spans="3:15" x14ac:dyDescent="0.25">
      <c r="C538" t="str">
        <f>IF(Worksheet!C538&lt;&gt;"",Worksheet!C538,"")</f>
        <v/>
      </c>
      <c r="D538" t="str">
        <f>IF(Worksheet!D538&lt;&gt;"",Worksheet!D538,"")</f>
        <v/>
      </c>
      <c r="E538" t="str">
        <f>IF(Worksheet!E538&lt;&gt;"",Worksheet!E538,"")</f>
        <v/>
      </c>
      <c r="F538" t="str">
        <f>IF(Worksheet!F538&lt;&gt;"",Worksheet!F538,"")</f>
        <v/>
      </c>
      <c r="G538" t="str">
        <f>IF(Worksheet!G538&lt;&gt;"",Worksheet!G538,"")</f>
        <v/>
      </c>
      <c r="H538" t="str">
        <f>IF(Worksheet!H538&lt;&gt;"",Worksheet!H538,"")</f>
        <v/>
      </c>
      <c r="J538" t="str">
        <f>IF(C538="","",ROUND(C538-((((C538-$D$3)*($E$4-$E$3))/($D$4-$D$3))+$E$3),Worksheet!$N$3))</f>
        <v/>
      </c>
      <c r="K538" t="str">
        <f>IF(D538="","",ROUND(D538-((((D538-$D$3)*($E$4-$E$3))/($D$4-$D$3))+$E$3),Worksheet!$N$3))</f>
        <v/>
      </c>
      <c r="L538" t="str">
        <f>IF(E538="","",ROUND(E538-((((E538-$D$3)*($E$4-$E$3))/($D$4-$D$3))+$E$3),Worksheet!$N$3))</f>
        <v/>
      </c>
      <c r="M538" t="str">
        <f>IF(F538="","",ROUND(F538-((((F538-$D$3)*($E$4-$E$3))/($D$4-$D$3))+$E$3),Worksheet!$N$3))</f>
        <v/>
      </c>
      <c r="N538" t="str">
        <f>IF(G538="","",ROUND(G538-((((G538-$D$3)*($E$4-$E$3))/($D$4-$D$3))+$E$3),Worksheet!$N$3))</f>
        <v/>
      </c>
      <c r="O538" t="str">
        <f>IF(H538="","",ROUND(H538-((((H538-$D$3)*($E$4-$E$3))/($D$4-$D$3))+$E$3),Worksheet!$N$3))</f>
        <v/>
      </c>
    </row>
    <row r="539" spans="3:15" x14ac:dyDescent="0.25">
      <c r="C539" t="str">
        <f>IF(Worksheet!C539&lt;&gt;"",Worksheet!C539,"")</f>
        <v/>
      </c>
      <c r="D539" t="str">
        <f>IF(Worksheet!D539&lt;&gt;"",Worksheet!D539,"")</f>
        <v/>
      </c>
      <c r="E539" t="str">
        <f>IF(Worksheet!E539&lt;&gt;"",Worksheet!E539,"")</f>
        <v/>
      </c>
      <c r="F539" t="str">
        <f>IF(Worksheet!F539&lt;&gt;"",Worksheet!F539,"")</f>
        <v/>
      </c>
      <c r="G539" t="str">
        <f>IF(Worksheet!G539&lt;&gt;"",Worksheet!G539,"")</f>
        <v/>
      </c>
      <c r="H539" t="str">
        <f>IF(Worksheet!H539&lt;&gt;"",Worksheet!H539,"")</f>
        <v/>
      </c>
      <c r="J539" t="str">
        <f>IF(C539="","",ROUND(C539-((((C539-$D$3)*($E$4-$E$3))/($D$4-$D$3))+$E$3),Worksheet!$N$3))</f>
        <v/>
      </c>
      <c r="K539" t="str">
        <f>IF(D539="","",ROUND(D539-((((D539-$D$3)*($E$4-$E$3))/($D$4-$D$3))+$E$3),Worksheet!$N$3))</f>
        <v/>
      </c>
      <c r="L539" t="str">
        <f>IF(E539="","",ROUND(E539-((((E539-$D$3)*($E$4-$E$3))/($D$4-$D$3))+$E$3),Worksheet!$N$3))</f>
        <v/>
      </c>
      <c r="M539" t="str">
        <f>IF(F539="","",ROUND(F539-((((F539-$D$3)*($E$4-$E$3))/($D$4-$D$3))+$E$3),Worksheet!$N$3))</f>
        <v/>
      </c>
      <c r="N539" t="str">
        <f>IF(G539="","",ROUND(G539-((((G539-$D$3)*($E$4-$E$3))/($D$4-$D$3))+$E$3),Worksheet!$N$3))</f>
        <v/>
      </c>
      <c r="O539" t="str">
        <f>IF(H539="","",ROUND(H539-((((H539-$D$3)*($E$4-$E$3))/($D$4-$D$3))+$E$3),Worksheet!$N$3))</f>
        <v/>
      </c>
    </row>
    <row r="540" spans="3:15" x14ac:dyDescent="0.25">
      <c r="C540" t="str">
        <f>IF(Worksheet!C540&lt;&gt;"",Worksheet!C540,"")</f>
        <v/>
      </c>
      <c r="D540" t="str">
        <f>IF(Worksheet!D540&lt;&gt;"",Worksheet!D540,"")</f>
        <v/>
      </c>
      <c r="E540" t="str">
        <f>IF(Worksheet!E540&lt;&gt;"",Worksheet!E540,"")</f>
        <v/>
      </c>
      <c r="F540" t="str">
        <f>IF(Worksheet!F540&lt;&gt;"",Worksheet!F540,"")</f>
        <v/>
      </c>
      <c r="G540" t="str">
        <f>IF(Worksheet!G540&lt;&gt;"",Worksheet!G540,"")</f>
        <v/>
      </c>
      <c r="H540" t="str">
        <f>IF(Worksheet!H540&lt;&gt;"",Worksheet!H540,"")</f>
        <v/>
      </c>
      <c r="J540" t="str">
        <f>IF(C540="","",ROUND(C540-((((C540-$D$3)*($E$4-$E$3))/($D$4-$D$3))+$E$3),Worksheet!$N$3))</f>
        <v/>
      </c>
      <c r="K540" t="str">
        <f>IF(D540="","",ROUND(D540-((((D540-$D$3)*($E$4-$E$3))/($D$4-$D$3))+$E$3),Worksheet!$N$3))</f>
        <v/>
      </c>
      <c r="L540" t="str">
        <f>IF(E540="","",ROUND(E540-((((E540-$D$3)*($E$4-$E$3))/($D$4-$D$3))+$E$3),Worksheet!$N$3))</f>
        <v/>
      </c>
      <c r="M540" t="str">
        <f>IF(F540="","",ROUND(F540-((((F540-$D$3)*($E$4-$E$3))/($D$4-$D$3))+$E$3),Worksheet!$N$3))</f>
        <v/>
      </c>
      <c r="N540" t="str">
        <f>IF(G540="","",ROUND(G540-((((G540-$D$3)*($E$4-$E$3))/($D$4-$D$3))+$E$3),Worksheet!$N$3))</f>
        <v/>
      </c>
      <c r="O540" t="str">
        <f>IF(H540="","",ROUND(H540-((((H540-$D$3)*($E$4-$E$3))/($D$4-$D$3))+$E$3),Worksheet!$N$3))</f>
        <v/>
      </c>
    </row>
    <row r="541" spans="3:15" x14ac:dyDescent="0.25">
      <c r="C541" t="str">
        <f>IF(Worksheet!C541&lt;&gt;"",Worksheet!C541,"")</f>
        <v/>
      </c>
      <c r="D541" t="str">
        <f>IF(Worksheet!D541&lt;&gt;"",Worksheet!D541,"")</f>
        <v/>
      </c>
      <c r="E541" t="str">
        <f>IF(Worksheet!E541&lt;&gt;"",Worksheet!E541,"")</f>
        <v/>
      </c>
      <c r="F541" t="str">
        <f>IF(Worksheet!F541&lt;&gt;"",Worksheet!F541,"")</f>
        <v/>
      </c>
      <c r="G541" t="str">
        <f>IF(Worksheet!G541&lt;&gt;"",Worksheet!G541,"")</f>
        <v/>
      </c>
      <c r="H541" t="str">
        <f>IF(Worksheet!H541&lt;&gt;"",Worksheet!H541,"")</f>
        <v/>
      </c>
      <c r="J541" t="str">
        <f>IF(C541="","",ROUND(C541-((((C541-$D$3)*($E$4-$E$3))/($D$4-$D$3))+$E$3),Worksheet!$N$3))</f>
        <v/>
      </c>
      <c r="K541" t="str">
        <f>IF(D541="","",ROUND(D541-((((D541-$D$3)*($E$4-$E$3))/($D$4-$D$3))+$E$3),Worksheet!$N$3))</f>
        <v/>
      </c>
      <c r="L541" t="str">
        <f>IF(E541="","",ROUND(E541-((((E541-$D$3)*($E$4-$E$3))/($D$4-$D$3))+$E$3),Worksheet!$N$3))</f>
        <v/>
      </c>
      <c r="M541" t="str">
        <f>IF(F541="","",ROUND(F541-((((F541-$D$3)*($E$4-$E$3))/($D$4-$D$3))+$E$3),Worksheet!$N$3))</f>
        <v/>
      </c>
      <c r="N541" t="str">
        <f>IF(G541="","",ROUND(G541-((((G541-$D$3)*($E$4-$E$3))/($D$4-$D$3))+$E$3),Worksheet!$N$3))</f>
        <v/>
      </c>
      <c r="O541" t="str">
        <f>IF(H541="","",ROUND(H541-((((H541-$D$3)*($E$4-$E$3))/($D$4-$D$3))+$E$3),Worksheet!$N$3))</f>
        <v/>
      </c>
    </row>
    <row r="542" spans="3:15" x14ac:dyDescent="0.25">
      <c r="C542" t="str">
        <f>IF(Worksheet!C542&lt;&gt;"",Worksheet!C542,"")</f>
        <v/>
      </c>
      <c r="D542" t="str">
        <f>IF(Worksheet!D542&lt;&gt;"",Worksheet!D542,"")</f>
        <v/>
      </c>
      <c r="E542" t="str">
        <f>IF(Worksheet!E542&lt;&gt;"",Worksheet!E542,"")</f>
        <v/>
      </c>
      <c r="F542" t="str">
        <f>IF(Worksheet!F542&lt;&gt;"",Worksheet!F542,"")</f>
        <v/>
      </c>
      <c r="G542" t="str">
        <f>IF(Worksheet!G542&lt;&gt;"",Worksheet!G542,"")</f>
        <v/>
      </c>
      <c r="H542" t="str">
        <f>IF(Worksheet!H542&lt;&gt;"",Worksheet!H542,"")</f>
        <v/>
      </c>
      <c r="J542" t="str">
        <f>IF(C542="","",ROUND(C542-((((C542-$D$3)*($E$4-$E$3))/($D$4-$D$3))+$E$3),Worksheet!$N$3))</f>
        <v/>
      </c>
      <c r="K542" t="str">
        <f>IF(D542="","",ROUND(D542-((((D542-$D$3)*($E$4-$E$3))/($D$4-$D$3))+$E$3),Worksheet!$N$3))</f>
        <v/>
      </c>
      <c r="L542" t="str">
        <f>IF(E542="","",ROUND(E542-((((E542-$D$3)*($E$4-$E$3))/($D$4-$D$3))+$E$3),Worksheet!$N$3))</f>
        <v/>
      </c>
      <c r="M542" t="str">
        <f>IF(F542="","",ROUND(F542-((((F542-$D$3)*($E$4-$E$3))/($D$4-$D$3))+$E$3),Worksheet!$N$3))</f>
        <v/>
      </c>
      <c r="N542" t="str">
        <f>IF(G542="","",ROUND(G542-((((G542-$D$3)*($E$4-$E$3))/($D$4-$D$3))+$E$3),Worksheet!$N$3))</f>
        <v/>
      </c>
      <c r="O542" t="str">
        <f>IF(H542="","",ROUND(H542-((((H542-$D$3)*($E$4-$E$3))/($D$4-$D$3))+$E$3),Worksheet!$N$3))</f>
        <v/>
      </c>
    </row>
    <row r="543" spans="3:15" x14ac:dyDescent="0.25">
      <c r="C543" t="str">
        <f>IF(Worksheet!C543&lt;&gt;"",Worksheet!C543,"")</f>
        <v/>
      </c>
      <c r="D543" t="str">
        <f>IF(Worksheet!D543&lt;&gt;"",Worksheet!D543,"")</f>
        <v/>
      </c>
      <c r="E543" t="str">
        <f>IF(Worksheet!E543&lt;&gt;"",Worksheet!E543,"")</f>
        <v/>
      </c>
      <c r="F543" t="str">
        <f>IF(Worksheet!F543&lt;&gt;"",Worksheet!F543,"")</f>
        <v/>
      </c>
      <c r="G543" t="str">
        <f>IF(Worksheet!G543&lt;&gt;"",Worksheet!G543,"")</f>
        <v/>
      </c>
      <c r="H543" t="str">
        <f>IF(Worksheet!H543&lt;&gt;"",Worksheet!H543,"")</f>
        <v/>
      </c>
      <c r="J543" t="str">
        <f>IF(C543="","",ROUND(C543-((((C543-$D$3)*($E$4-$E$3))/($D$4-$D$3))+$E$3),Worksheet!$N$3))</f>
        <v/>
      </c>
      <c r="K543" t="str">
        <f>IF(D543="","",ROUND(D543-((((D543-$D$3)*($E$4-$E$3))/($D$4-$D$3))+$E$3),Worksheet!$N$3))</f>
        <v/>
      </c>
      <c r="L543" t="str">
        <f>IF(E543="","",ROUND(E543-((((E543-$D$3)*($E$4-$E$3))/($D$4-$D$3))+$E$3),Worksheet!$N$3))</f>
        <v/>
      </c>
      <c r="M543" t="str">
        <f>IF(F543="","",ROUND(F543-((((F543-$D$3)*($E$4-$E$3))/($D$4-$D$3))+$E$3),Worksheet!$N$3))</f>
        <v/>
      </c>
      <c r="N543" t="str">
        <f>IF(G543="","",ROUND(G543-((((G543-$D$3)*($E$4-$E$3))/($D$4-$D$3))+$E$3),Worksheet!$N$3))</f>
        <v/>
      </c>
      <c r="O543" t="str">
        <f>IF(H543="","",ROUND(H543-((((H543-$D$3)*($E$4-$E$3))/($D$4-$D$3))+$E$3),Worksheet!$N$3))</f>
        <v/>
      </c>
    </row>
    <row r="544" spans="3:15" x14ac:dyDescent="0.25">
      <c r="C544" t="str">
        <f>IF(Worksheet!C544&lt;&gt;"",Worksheet!C544,"")</f>
        <v/>
      </c>
      <c r="D544" t="str">
        <f>IF(Worksheet!D544&lt;&gt;"",Worksheet!D544,"")</f>
        <v/>
      </c>
      <c r="E544" t="str">
        <f>IF(Worksheet!E544&lt;&gt;"",Worksheet!E544,"")</f>
        <v/>
      </c>
      <c r="F544" t="str">
        <f>IF(Worksheet!F544&lt;&gt;"",Worksheet!F544,"")</f>
        <v/>
      </c>
      <c r="G544" t="str">
        <f>IF(Worksheet!G544&lt;&gt;"",Worksheet!G544,"")</f>
        <v/>
      </c>
      <c r="H544" t="str">
        <f>IF(Worksheet!H544&lt;&gt;"",Worksheet!H544,"")</f>
        <v/>
      </c>
      <c r="J544" t="str">
        <f>IF(C544="","",ROUND(C544-((((C544-$D$3)*($E$4-$E$3))/($D$4-$D$3))+$E$3),Worksheet!$N$3))</f>
        <v/>
      </c>
      <c r="K544" t="str">
        <f>IF(D544="","",ROUND(D544-((((D544-$D$3)*($E$4-$E$3))/($D$4-$D$3))+$E$3),Worksheet!$N$3))</f>
        <v/>
      </c>
      <c r="L544" t="str">
        <f>IF(E544="","",ROUND(E544-((((E544-$D$3)*($E$4-$E$3))/($D$4-$D$3))+$E$3),Worksheet!$N$3))</f>
        <v/>
      </c>
      <c r="M544" t="str">
        <f>IF(F544="","",ROUND(F544-((((F544-$D$3)*($E$4-$E$3))/($D$4-$D$3))+$E$3),Worksheet!$N$3))</f>
        <v/>
      </c>
      <c r="N544" t="str">
        <f>IF(G544="","",ROUND(G544-((((G544-$D$3)*($E$4-$E$3))/($D$4-$D$3))+$E$3),Worksheet!$N$3))</f>
        <v/>
      </c>
      <c r="O544" t="str">
        <f>IF(H544="","",ROUND(H544-((((H544-$D$3)*($E$4-$E$3))/($D$4-$D$3))+$E$3),Worksheet!$N$3))</f>
        <v/>
      </c>
    </row>
    <row r="545" spans="3:15" x14ac:dyDescent="0.25">
      <c r="C545" t="str">
        <f>IF(Worksheet!C545&lt;&gt;"",Worksheet!C545,"")</f>
        <v/>
      </c>
      <c r="D545" t="str">
        <f>IF(Worksheet!D545&lt;&gt;"",Worksheet!D545,"")</f>
        <v/>
      </c>
      <c r="E545" t="str">
        <f>IF(Worksheet!E545&lt;&gt;"",Worksheet!E545,"")</f>
        <v/>
      </c>
      <c r="F545" t="str">
        <f>IF(Worksheet!F545&lt;&gt;"",Worksheet!F545,"")</f>
        <v/>
      </c>
      <c r="G545" t="str">
        <f>IF(Worksheet!G545&lt;&gt;"",Worksheet!G545,"")</f>
        <v/>
      </c>
      <c r="H545" t="str">
        <f>IF(Worksheet!H545&lt;&gt;"",Worksheet!H545,"")</f>
        <v/>
      </c>
      <c r="J545" t="str">
        <f>IF(C545="","",ROUND(C545-((((C545-$D$3)*($E$4-$E$3))/($D$4-$D$3))+$E$3),Worksheet!$N$3))</f>
        <v/>
      </c>
      <c r="K545" t="str">
        <f>IF(D545="","",ROUND(D545-((((D545-$D$3)*($E$4-$E$3))/($D$4-$D$3))+$E$3),Worksheet!$N$3))</f>
        <v/>
      </c>
      <c r="L545" t="str">
        <f>IF(E545="","",ROUND(E545-((((E545-$D$3)*($E$4-$E$3))/($D$4-$D$3))+$E$3),Worksheet!$N$3))</f>
        <v/>
      </c>
      <c r="M545" t="str">
        <f>IF(F545="","",ROUND(F545-((((F545-$D$3)*($E$4-$E$3))/($D$4-$D$3))+$E$3),Worksheet!$N$3))</f>
        <v/>
      </c>
      <c r="N545" t="str">
        <f>IF(G545="","",ROUND(G545-((((G545-$D$3)*($E$4-$E$3))/($D$4-$D$3))+$E$3),Worksheet!$N$3))</f>
        <v/>
      </c>
      <c r="O545" t="str">
        <f>IF(H545="","",ROUND(H545-((((H545-$D$3)*($E$4-$E$3))/($D$4-$D$3))+$E$3),Worksheet!$N$3))</f>
        <v/>
      </c>
    </row>
    <row r="546" spans="3:15" x14ac:dyDescent="0.25">
      <c r="C546" t="str">
        <f>IF(Worksheet!C546&lt;&gt;"",Worksheet!C546,"")</f>
        <v/>
      </c>
      <c r="D546" t="str">
        <f>IF(Worksheet!D546&lt;&gt;"",Worksheet!D546,"")</f>
        <v/>
      </c>
      <c r="E546" t="str">
        <f>IF(Worksheet!E546&lt;&gt;"",Worksheet!E546,"")</f>
        <v/>
      </c>
      <c r="F546" t="str">
        <f>IF(Worksheet!F546&lt;&gt;"",Worksheet!F546,"")</f>
        <v/>
      </c>
      <c r="G546" t="str">
        <f>IF(Worksheet!G546&lt;&gt;"",Worksheet!G546,"")</f>
        <v/>
      </c>
      <c r="H546" t="str">
        <f>IF(Worksheet!H546&lt;&gt;"",Worksheet!H546,"")</f>
        <v/>
      </c>
      <c r="J546" t="str">
        <f>IF(C546="","",ROUND(C546-((((C546-$D$3)*($E$4-$E$3))/($D$4-$D$3))+$E$3),Worksheet!$N$3))</f>
        <v/>
      </c>
      <c r="K546" t="str">
        <f>IF(D546="","",ROUND(D546-((((D546-$D$3)*($E$4-$E$3))/($D$4-$D$3))+$E$3),Worksheet!$N$3))</f>
        <v/>
      </c>
      <c r="L546" t="str">
        <f>IF(E546="","",ROUND(E546-((((E546-$D$3)*($E$4-$E$3))/($D$4-$D$3))+$E$3),Worksheet!$N$3))</f>
        <v/>
      </c>
      <c r="M546" t="str">
        <f>IF(F546="","",ROUND(F546-((((F546-$D$3)*($E$4-$E$3))/($D$4-$D$3))+$E$3),Worksheet!$N$3))</f>
        <v/>
      </c>
      <c r="N546" t="str">
        <f>IF(G546="","",ROUND(G546-((((G546-$D$3)*($E$4-$E$3))/($D$4-$D$3))+$E$3),Worksheet!$N$3))</f>
        <v/>
      </c>
      <c r="O546" t="str">
        <f>IF(H546="","",ROUND(H546-((((H546-$D$3)*($E$4-$E$3))/($D$4-$D$3))+$E$3),Worksheet!$N$3))</f>
        <v/>
      </c>
    </row>
    <row r="547" spans="3:15" x14ac:dyDescent="0.25">
      <c r="C547" t="str">
        <f>IF(Worksheet!C547&lt;&gt;"",Worksheet!C547,"")</f>
        <v/>
      </c>
      <c r="D547" t="str">
        <f>IF(Worksheet!D547&lt;&gt;"",Worksheet!D547,"")</f>
        <v/>
      </c>
      <c r="E547" t="str">
        <f>IF(Worksheet!E547&lt;&gt;"",Worksheet!E547,"")</f>
        <v/>
      </c>
      <c r="F547" t="str">
        <f>IF(Worksheet!F547&lt;&gt;"",Worksheet!F547,"")</f>
        <v/>
      </c>
      <c r="G547" t="str">
        <f>IF(Worksheet!G547&lt;&gt;"",Worksheet!G547,"")</f>
        <v/>
      </c>
      <c r="H547" t="str">
        <f>IF(Worksheet!H547&lt;&gt;"",Worksheet!H547,"")</f>
        <v/>
      </c>
      <c r="J547" t="str">
        <f>IF(C547="","",ROUND(C547-((((C547-$D$3)*($E$4-$E$3))/($D$4-$D$3))+$E$3),Worksheet!$N$3))</f>
        <v/>
      </c>
      <c r="K547" t="str">
        <f>IF(D547="","",ROUND(D547-((((D547-$D$3)*($E$4-$E$3))/($D$4-$D$3))+$E$3),Worksheet!$N$3))</f>
        <v/>
      </c>
      <c r="L547" t="str">
        <f>IF(E547="","",ROUND(E547-((((E547-$D$3)*($E$4-$E$3))/($D$4-$D$3))+$E$3),Worksheet!$N$3))</f>
        <v/>
      </c>
      <c r="M547" t="str">
        <f>IF(F547="","",ROUND(F547-((((F547-$D$3)*($E$4-$E$3))/($D$4-$D$3))+$E$3),Worksheet!$N$3))</f>
        <v/>
      </c>
      <c r="N547" t="str">
        <f>IF(G547="","",ROUND(G547-((((G547-$D$3)*($E$4-$E$3))/($D$4-$D$3))+$E$3),Worksheet!$N$3))</f>
        <v/>
      </c>
      <c r="O547" t="str">
        <f>IF(H547="","",ROUND(H547-((((H547-$D$3)*($E$4-$E$3))/($D$4-$D$3))+$E$3),Worksheet!$N$3))</f>
        <v/>
      </c>
    </row>
    <row r="548" spans="3:15" x14ac:dyDescent="0.25">
      <c r="C548" t="str">
        <f>IF(Worksheet!C548&lt;&gt;"",Worksheet!C548,"")</f>
        <v/>
      </c>
      <c r="D548" t="str">
        <f>IF(Worksheet!D548&lt;&gt;"",Worksheet!D548,"")</f>
        <v/>
      </c>
      <c r="E548" t="str">
        <f>IF(Worksheet!E548&lt;&gt;"",Worksheet!E548,"")</f>
        <v/>
      </c>
      <c r="F548" t="str">
        <f>IF(Worksheet!F548&lt;&gt;"",Worksheet!F548,"")</f>
        <v/>
      </c>
      <c r="G548" t="str">
        <f>IF(Worksheet!G548&lt;&gt;"",Worksheet!G548,"")</f>
        <v/>
      </c>
      <c r="H548" t="str">
        <f>IF(Worksheet!H548&lt;&gt;"",Worksheet!H548,"")</f>
        <v/>
      </c>
      <c r="J548" t="str">
        <f>IF(C548="","",ROUND(C548-((((C548-$D$3)*($E$4-$E$3))/($D$4-$D$3))+$E$3),Worksheet!$N$3))</f>
        <v/>
      </c>
      <c r="K548" t="str">
        <f>IF(D548="","",ROUND(D548-((((D548-$D$3)*($E$4-$E$3))/($D$4-$D$3))+$E$3),Worksheet!$N$3))</f>
        <v/>
      </c>
      <c r="L548" t="str">
        <f>IF(E548="","",ROUND(E548-((((E548-$D$3)*($E$4-$E$3))/($D$4-$D$3))+$E$3),Worksheet!$N$3))</f>
        <v/>
      </c>
      <c r="M548" t="str">
        <f>IF(F548="","",ROUND(F548-((((F548-$D$3)*($E$4-$E$3))/($D$4-$D$3))+$E$3),Worksheet!$N$3))</f>
        <v/>
      </c>
      <c r="N548" t="str">
        <f>IF(G548="","",ROUND(G548-((((G548-$D$3)*($E$4-$E$3))/($D$4-$D$3))+$E$3),Worksheet!$N$3))</f>
        <v/>
      </c>
      <c r="O548" t="str">
        <f>IF(H548="","",ROUND(H548-((((H548-$D$3)*($E$4-$E$3))/($D$4-$D$3))+$E$3),Worksheet!$N$3))</f>
        <v/>
      </c>
    </row>
    <row r="549" spans="3:15" x14ac:dyDescent="0.25">
      <c r="C549" t="str">
        <f>IF(Worksheet!C549&lt;&gt;"",Worksheet!C549,"")</f>
        <v/>
      </c>
      <c r="D549" t="str">
        <f>IF(Worksheet!D549&lt;&gt;"",Worksheet!D549,"")</f>
        <v/>
      </c>
      <c r="E549" t="str">
        <f>IF(Worksheet!E549&lt;&gt;"",Worksheet!E549,"")</f>
        <v/>
      </c>
      <c r="F549" t="str">
        <f>IF(Worksheet!F549&lt;&gt;"",Worksheet!F549,"")</f>
        <v/>
      </c>
      <c r="G549" t="str">
        <f>IF(Worksheet!G549&lt;&gt;"",Worksheet!G549,"")</f>
        <v/>
      </c>
      <c r="H549" t="str">
        <f>IF(Worksheet!H549&lt;&gt;"",Worksheet!H549,"")</f>
        <v/>
      </c>
      <c r="J549" t="str">
        <f>IF(C549="","",ROUND(C549-((((C549-$D$3)*($E$4-$E$3))/($D$4-$D$3))+$E$3),Worksheet!$N$3))</f>
        <v/>
      </c>
      <c r="K549" t="str">
        <f>IF(D549="","",ROUND(D549-((((D549-$D$3)*($E$4-$E$3))/($D$4-$D$3))+$E$3),Worksheet!$N$3))</f>
        <v/>
      </c>
      <c r="L549" t="str">
        <f>IF(E549="","",ROUND(E549-((((E549-$D$3)*($E$4-$E$3))/($D$4-$D$3))+$E$3),Worksheet!$N$3))</f>
        <v/>
      </c>
      <c r="M549" t="str">
        <f>IF(F549="","",ROUND(F549-((((F549-$D$3)*($E$4-$E$3))/($D$4-$D$3))+$E$3),Worksheet!$N$3))</f>
        <v/>
      </c>
      <c r="N549" t="str">
        <f>IF(G549="","",ROUND(G549-((((G549-$D$3)*($E$4-$E$3))/($D$4-$D$3))+$E$3),Worksheet!$N$3))</f>
        <v/>
      </c>
      <c r="O549" t="str">
        <f>IF(H549="","",ROUND(H549-((((H549-$D$3)*($E$4-$E$3))/($D$4-$D$3))+$E$3),Worksheet!$N$3))</f>
        <v/>
      </c>
    </row>
    <row r="550" spans="3:15" x14ac:dyDescent="0.25">
      <c r="C550" t="str">
        <f>IF(Worksheet!C550&lt;&gt;"",Worksheet!C550,"")</f>
        <v/>
      </c>
      <c r="D550" t="str">
        <f>IF(Worksheet!D550&lt;&gt;"",Worksheet!D550,"")</f>
        <v/>
      </c>
      <c r="E550" t="str">
        <f>IF(Worksheet!E550&lt;&gt;"",Worksheet!E550,"")</f>
        <v/>
      </c>
      <c r="F550" t="str">
        <f>IF(Worksheet!F550&lt;&gt;"",Worksheet!F550,"")</f>
        <v/>
      </c>
      <c r="G550" t="str">
        <f>IF(Worksheet!G550&lt;&gt;"",Worksheet!G550,"")</f>
        <v/>
      </c>
      <c r="H550" t="str">
        <f>IF(Worksheet!H550&lt;&gt;"",Worksheet!H550,"")</f>
        <v/>
      </c>
      <c r="J550" t="str">
        <f>IF(C550="","",ROUND(C550-((((C550-$D$3)*($E$4-$E$3))/($D$4-$D$3))+$E$3),Worksheet!$N$3))</f>
        <v/>
      </c>
      <c r="K550" t="str">
        <f>IF(D550="","",ROUND(D550-((((D550-$D$3)*($E$4-$E$3))/($D$4-$D$3))+$E$3),Worksheet!$N$3))</f>
        <v/>
      </c>
      <c r="L550" t="str">
        <f>IF(E550="","",ROUND(E550-((((E550-$D$3)*($E$4-$E$3))/($D$4-$D$3))+$E$3),Worksheet!$N$3))</f>
        <v/>
      </c>
      <c r="M550" t="str">
        <f>IF(F550="","",ROUND(F550-((((F550-$D$3)*($E$4-$E$3))/($D$4-$D$3))+$E$3),Worksheet!$N$3))</f>
        <v/>
      </c>
      <c r="N550" t="str">
        <f>IF(G550="","",ROUND(G550-((((G550-$D$3)*($E$4-$E$3))/($D$4-$D$3))+$E$3),Worksheet!$N$3))</f>
        <v/>
      </c>
      <c r="O550" t="str">
        <f>IF(H550="","",ROUND(H550-((((H550-$D$3)*($E$4-$E$3))/($D$4-$D$3))+$E$3),Worksheet!$N$3))</f>
        <v/>
      </c>
    </row>
    <row r="551" spans="3:15" x14ac:dyDescent="0.25">
      <c r="C551" t="str">
        <f>IF(Worksheet!C551&lt;&gt;"",Worksheet!C551,"")</f>
        <v/>
      </c>
      <c r="D551" t="str">
        <f>IF(Worksheet!D551&lt;&gt;"",Worksheet!D551,"")</f>
        <v/>
      </c>
      <c r="E551" t="str">
        <f>IF(Worksheet!E551&lt;&gt;"",Worksheet!E551,"")</f>
        <v/>
      </c>
      <c r="F551" t="str">
        <f>IF(Worksheet!F551&lt;&gt;"",Worksheet!F551,"")</f>
        <v/>
      </c>
      <c r="G551" t="str">
        <f>IF(Worksheet!G551&lt;&gt;"",Worksheet!G551,"")</f>
        <v/>
      </c>
      <c r="H551" t="str">
        <f>IF(Worksheet!H551&lt;&gt;"",Worksheet!H551,"")</f>
        <v/>
      </c>
      <c r="J551" t="str">
        <f>IF(C551="","",ROUND(C551-((((C551-$D$3)*($E$4-$E$3))/($D$4-$D$3))+$E$3),Worksheet!$N$3))</f>
        <v/>
      </c>
      <c r="K551" t="str">
        <f>IF(D551="","",ROUND(D551-((((D551-$D$3)*($E$4-$E$3))/($D$4-$D$3))+$E$3),Worksheet!$N$3))</f>
        <v/>
      </c>
      <c r="L551" t="str">
        <f>IF(E551="","",ROUND(E551-((((E551-$D$3)*($E$4-$E$3))/($D$4-$D$3))+$E$3),Worksheet!$N$3))</f>
        <v/>
      </c>
      <c r="M551" t="str">
        <f>IF(F551="","",ROUND(F551-((((F551-$D$3)*($E$4-$E$3))/($D$4-$D$3))+$E$3),Worksheet!$N$3))</f>
        <v/>
      </c>
      <c r="N551" t="str">
        <f>IF(G551="","",ROUND(G551-((((G551-$D$3)*($E$4-$E$3))/($D$4-$D$3))+$E$3),Worksheet!$N$3))</f>
        <v/>
      </c>
      <c r="O551" t="str">
        <f>IF(H551="","",ROUND(H551-((((H551-$D$3)*($E$4-$E$3))/($D$4-$D$3))+$E$3),Worksheet!$N$3))</f>
        <v/>
      </c>
    </row>
    <row r="552" spans="3:15" x14ac:dyDescent="0.25">
      <c r="C552" t="str">
        <f>IF(Worksheet!C552&lt;&gt;"",Worksheet!C552,"")</f>
        <v/>
      </c>
      <c r="D552" t="str">
        <f>IF(Worksheet!D552&lt;&gt;"",Worksheet!D552,"")</f>
        <v/>
      </c>
      <c r="E552" t="str">
        <f>IF(Worksheet!E552&lt;&gt;"",Worksheet!E552,"")</f>
        <v/>
      </c>
      <c r="F552" t="str">
        <f>IF(Worksheet!F552&lt;&gt;"",Worksheet!F552,"")</f>
        <v/>
      </c>
      <c r="G552" t="str">
        <f>IF(Worksheet!G552&lt;&gt;"",Worksheet!G552,"")</f>
        <v/>
      </c>
      <c r="H552" t="str">
        <f>IF(Worksheet!H552&lt;&gt;"",Worksheet!H552,"")</f>
        <v/>
      </c>
      <c r="J552" t="str">
        <f>IF(C552="","",ROUND(C552-((((C552-$D$3)*($E$4-$E$3))/($D$4-$D$3))+$E$3),Worksheet!$N$3))</f>
        <v/>
      </c>
      <c r="K552" t="str">
        <f>IF(D552="","",ROUND(D552-((((D552-$D$3)*($E$4-$E$3))/($D$4-$D$3))+$E$3),Worksheet!$N$3))</f>
        <v/>
      </c>
      <c r="L552" t="str">
        <f>IF(E552="","",ROUND(E552-((((E552-$D$3)*($E$4-$E$3))/($D$4-$D$3))+$E$3),Worksheet!$N$3))</f>
        <v/>
      </c>
      <c r="M552" t="str">
        <f>IF(F552="","",ROUND(F552-((((F552-$D$3)*($E$4-$E$3))/($D$4-$D$3))+$E$3),Worksheet!$N$3))</f>
        <v/>
      </c>
      <c r="N552" t="str">
        <f>IF(G552="","",ROUND(G552-((((G552-$D$3)*($E$4-$E$3))/($D$4-$D$3))+$E$3),Worksheet!$N$3))</f>
        <v/>
      </c>
      <c r="O552" t="str">
        <f>IF(H552="","",ROUND(H552-((((H552-$D$3)*($E$4-$E$3))/($D$4-$D$3))+$E$3),Worksheet!$N$3))</f>
        <v/>
      </c>
    </row>
    <row r="553" spans="3:15" x14ac:dyDescent="0.25">
      <c r="C553" t="str">
        <f>IF(Worksheet!C553&lt;&gt;"",Worksheet!C553,"")</f>
        <v/>
      </c>
      <c r="D553" t="str">
        <f>IF(Worksheet!D553&lt;&gt;"",Worksheet!D553,"")</f>
        <v/>
      </c>
      <c r="E553" t="str">
        <f>IF(Worksheet!E553&lt;&gt;"",Worksheet!E553,"")</f>
        <v/>
      </c>
      <c r="F553" t="str">
        <f>IF(Worksheet!F553&lt;&gt;"",Worksheet!F553,"")</f>
        <v/>
      </c>
      <c r="G553" t="str">
        <f>IF(Worksheet!G553&lt;&gt;"",Worksheet!G553,"")</f>
        <v/>
      </c>
      <c r="H553" t="str">
        <f>IF(Worksheet!H553&lt;&gt;"",Worksheet!H553,"")</f>
        <v/>
      </c>
      <c r="J553" t="str">
        <f>IF(C553="","",ROUND(C553-((((C553-$D$3)*($E$4-$E$3))/($D$4-$D$3))+$E$3),Worksheet!$N$3))</f>
        <v/>
      </c>
      <c r="K553" t="str">
        <f>IF(D553="","",ROUND(D553-((((D553-$D$3)*($E$4-$E$3))/($D$4-$D$3))+$E$3),Worksheet!$N$3))</f>
        <v/>
      </c>
      <c r="L553" t="str">
        <f>IF(E553="","",ROUND(E553-((((E553-$D$3)*($E$4-$E$3))/($D$4-$D$3))+$E$3),Worksheet!$N$3))</f>
        <v/>
      </c>
      <c r="M553" t="str">
        <f>IF(F553="","",ROUND(F553-((((F553-$D$3)*($E$4-$E$3))/($D$4-$D$3))+$E$3),Worksheet!$N$3))</f>
        <v/>
      </c>
      <c r="N553" t="str">
        <f>IF(G553="","",ROUND(G553-((((G553-$D$3)*($E$4-$E$3))/($D$4-$D$3))+$E$3),Worksheet!$N$3))</f>
        <v/>
      </c>
      <c r="O553" t="str">
        <f>IF(H553="","",ROUND(H553-((((H553-$D$3)*($E$4-$E$3))/($D$4-$D$3))+$E$3),Worksheet!$N$3))</f>
        <v/>
      </c>
    </row>
    <row r="554" spans="3:15" x14ac:dyDescent="0.25">
      <c r="C554" t="str">
        <f>IF(Worksheet!C554&lt;&gt;"",Worksheet!C554,"")</f>
        <v/>
      </c>
      <c r="D554" t="str">
        <f>IF(Worksheet!D554&lt;&gt;"",Worksheet!D554,"")</f>
        <v/>
      </c>
      <c r="E554" t="str">
        <f>IF(Worksheet!E554&lt;&gt;"",Worksheet!E554,"")</f>
        <v/>
      </c>
      <c r="F554" t="str">
        <f>IF(Worksheet!F554&lt;&gt;"",Worksheet!F554,"")</f>
        <v/>
      </c>
      <c r="G554" t="str">
        <f>IF(Worksheet!G554&lt;&gt;"",Worksheet!G554,"")</f>
        <v/>
      </c>
      <c r="H554" t="str">
        <f>IF(Worksheet!H554&lt;&gt;"",Worksheet!H554,"")</f>
        <v/>
      </c>
      <c r="J554" t="str">
        <f>IF(C554="","",ROUND(C554-((((C554-$D$3)*($E$4-$E$3))/($D$4-$D$3))+$E$3),Worksheet!$N$3))</f>
        <v/>
      </c>
      <c r="K554" t="str">
        <f>IF(D554="","",ROUND(D554-((((D554-$D$3)*($E$4-$E$3))/($D$4-$D$3))+$E$3),Worksheet!$N$3))</f>
        <v/>
      </c>
      <c r="L554" t="str">
        <f>IF(E554="","",ROUND(E554-((((E554-$D$3)*($E$4-$E$3))/($D$4-$D$3))+$E$3),Worksheet!$N$3))</f>
        <v/>
      </c>
      <c r="M554" t="str">
        <f>IF(F554="","",ROUND(F554-((((F554-$D$3)*($E$4-$E$3))/($D$4-$D$3))+$E$3),Worksheet!$N$3))</f>
        <v/>
      </c>
      <c r="N554" t="str">
        <f>IF(G554="","",ROUND(G554-((((G554-$D$3)*($E$4-$E$3))/($D$4-$D$3))+$E$3),Worksheet!$N$3))</f>
        <v/>
      </c>
      <c r="O554" t="str">
        <f>IF(H554="","",ROUND(H554-((((H554-$D$3)*($E$4-$E$3))/($D$4-$D$3))+$E$3),Worksheet!$N$3))</f>
        <v/>
      </c>
    </row>
    <row r="555" spans="3:15" x14ac:dyDescent="0.25">
      <c r="C555" t="str">
        <f>IF(Worksheet!C555&lt;&gt;"",Worksheet!C555,"")</f>
        <v/>
      </c>
      <c r="D555" t="str">
        <f>IF(Worksheet!D555&lt;&gt;"",Worksheet!D555,"")</f>
        <v/>
      </c>
      <c r="E555" t="str">
        <f>IF(Worksheet!E555&lt;&gt;"",Worksheet!E555,"")</f>
        <v/>
      </c>
      <c r="F555" t="str">
        <f>IF(Worksheet!F555&lt;&gt;"",Worksheet!F555,"")</f>
        <v/>
      </c>
      <c r="G555" t="str">
        <f>IF(Worksheet!G555&lt;&gt;"",Worksheet!G555,"")</f>
        <v/>
      </c>
      <c r="H555" t="str">
        <f>IF(Worksheet!H555&lt;&gt;"",Worksheet!H555,"")</f>
        <v/>
      </c>
      <c r="J555" t="str">
        <f>IF(C555="","",ROUND(C555-((((C555-$D$3)*($E$4-$E$3))/($D$4-$D$3))+$E$3),Worksheet!$N$3))</f>
        <v/>
      </c>
      <c r="K555" t="str">
        <f>IF(D555="","",ROUND(D555-((((D555-$D$3)*($E$4-$E$3))/($D$4-$D$3))+$E$3),Worksheet!$N$3))</f>
        <v/>
      </c>
      <c r="L555" t="str">
        <f>IF(E555="","",ROUND(E555-((((E555-$D$3)*($E$4-$E$3))/($D$4-$D$3))+$E$3),Worksheet!$N$3))</f>
        <v/>
      </c>
      <c r="M555" t="str">
        <f>IF(F555="","",ROUND(F555-((((F555-$D$3)*($E$4-$E$3))/($D$4-$D$3))+$E$3),Worksheet!$N$3))</f>
        <v/>
      </c>
      <c r="N555" t="str">
        <f>IF(G555="","",ROUND(G555-((((G555-$D$3)*($E$4-$E$3))/($D$4-$D$3))+$E$3),Worksheet!$N$3))</f>
        <v/>
      </c>
      <c r="O555" t="str">
        <f>IF(H555="","",ROUND(H555-((((H555-$D$3)*($E$4-$E$3))/($D$4-$D$3))+$E$3),Worksheet!$N$3))</f>
        <v/>
      </c>
    </row>
    <row r="556" spans="3:15" x14ac:dyDescent="0.25">
      <c r="C556" t="str">
        <f>IF(Worksheet!C556&lt;&gt;"",Worksheet!C556,"")</f>
        <v/>
      </c>
      <c r="D556" t="str">
        <f>IF(Worksheet!D556&lt;&gt;"",Worksheet!D556,"")</f>
        <v/>
      </c>
      <c r="E556" t="str">
        <f>IF(Worksheet!E556&lt;&gt;"",Worksheet!E556,"")</f>
        <v/>
      </c>
      <c r="F556" t="str">
        <f>IF(Worksheet!F556&lt;&gt;"",Worksheet!F556,"")</f>
        <v/>
      </c>
      <c r="G556" t="str">
        <f>IF(Worksheet!G556&lt;&gt;"",Worksheet!G556,"")</f>
        <v/>
      </c>
      <c r="H556" t="str">
        <f>IF(Worksheet!H556&lt;&gt;"",Worksheet!H556,"")</f>
        <v/>
      </c>
      <c r="J556" t="str">
        <f>IF(C556="","",ROUND(C556-((((C556-$D$3)*($E$4-$E$3))/($D$4-$D$3))+$E$3),Worksheet!$N$3))</f>
        <v/>
      </c>
      <c r="K556" t="str">
        <f>IF(D556="","",ROUND(D556-((((D556-$D$3)*($E$4-$E$3))/($D$4-$D$3))+$E$3),Worksheet!$N$3))</f>
        <v/>
      </c>
      <c r="L556" t="str">
        <f>IF(E556="","",ROUND(E556-((((E556-$D$3)*($E$4-$E$3))/($D$4-$D$3))+$E$3),Worksheet!$N$3))</f>
        <v/>
      </c>
      <c r="M556" t="str">
        <f>IF(F556="","",ROUND(F556-((((F556-$D$3)*($E$4-$E$3))/($D$4-$D$3))+$E$3),Worksheet!$N$3))</f>
        <v/>
      </c>
      <c r="N556" t="str">
        <f>IF(G556="","",ROUND(G556-((((G556-$D$3)*($E$4-$E$3))/($D$4-$D$3))+$E$3),Worksheet!$N$3))</f>
        <v/>
      </c>
      <c r="O556" t="str">
        <f>IF(H556="","",ROUND(H556-((((H556-$D$3)*($E$4-$E$3))/($D$4-$D$3))+$E$3),Worksheet!$N$3))</f>
        <v/>
      </c>
    </row>
    <row r="557" spans="3:15" x14ac:dyDescent="0.25">
      <c r="C557" t="str">
        <f>IF(Worksheet!C557&lt;&gt;"",Worksheet!C557,"")</f>
        <v/>
      </c>
      <c r="D557" t="str">
        <f>IF(Worksheet!D557&lt;&gt;"",Worksheet!D557,"")</f>
        <v/>
      </c>
      <c r="E557" t="str">
        <f>IF(Worksheet!E557&lt;&gt;"",Worksheet!E557,"")</f>
        <v/>
      </c>
      <c r="F557" t="str">
        <f>IF(Worksheet!F557&lt;&gt;"",Worksheet!F557,"")</f>
        <v/>
      </c>
      <c r="G557" t="str">
        <f>IF(Worksheet!G557&lt;&gt;"",Worksheet!G557,"")</f>
        <v/>
      </c>
      <c r="H557" t="str">
        <f>IF(Worksheet!H557&lt;&gt;"",Worksheet!H557,"")</f>
        <v/>
      </c>
      <c r="J557" t="str">
        <f>IF(C557="","",ROUND(C557-((((C557-$D$3)*($E$4-$E$3))/($D$4-$D$3))+$E$3),Worksheet!$N$3))</f>
        <v/>
      </c>
      <c r="K557" t="str">
        <f>IF(D557="","",ROUND(D557-((((D557-$D$3)*($E$4-$E$3))/($D$4-$D$3))+$E$3),Worksheet!$N$3))</f>
        <v/>
      </c>
      <c r="L557" t="str">
        <f>IF(E557="","",ROUND(E557-((((E557-$D$3)*($E$4-$E$3))/($D$4-$D$3))+$E$3),Worksheet!$N$3))</f>
        <v/>
      </c>
      <c r="M557" t="str">
        <f>IF(F557="","",ROUND(F557-((((F557-$D$3)*($E$4-$E$3))/($D$4-$D$3))+$E$3),Worksheet!$N$3))</f>
        <v/>
      </c>
      <c r="N557" t="str">
        <f>IF(G557="","",ROUND(G557-((((G557-$D$3)*($E$4-$E$3))/($D$4-$D$3))+$E$3),Worksheet!$N$3))</f>
        <v/>
      </c>
      <c r="O557" t="str">
        <f>IF(H557="","",ROUND(H557-((((H557-$D$3)*($E$4-$E$3))/($D$4-$D$3))+$E$3),Worksheet!$N$3))</f>
        <v/>
      </c>
    </row>
    <row r="558" spans="3:15" x14ac:dyDescent="0.25">
      <c r="C558" t="str">
        <f>IF(Worksheet!C558&lt;&gt;"",Worksheet!C558,"")</f>
        <v/>
      </c>
      <c r="D558" t="str">
        <f>IF(Worksheet!D558&lt;&gt;"",Worksheet!D558,"")</f>
        <v/>
      </c>
      <c r="E558" t="str">
        <f>IF(Worksheet!E558&lt;&gt;"",Worksheet!E558,"")</f>
        <v/>
      </c>
      <c r="F558" t="str">
        <f>IF(Worksheet!F558&lt;&gt;"",Worksheet!F558,"")</f>
        <v/>
      </c>
      <c r="G558" t="str">
        <f>IF(Worksheet!G558&lt;&gt;"",Worksheet!G558,"")</f>
        <v/>
      </c>
      <c r="H558" t="str">
        <f>IF(Worksheet!H558&lt;&gt;"",Worksheet!H558,"")</f>
        <v/>
      </c>
      <c r="J558" t="str">
        <f>IF(C558="","",ROUND(C558-((((C558-$D$3)*($E$4-$E$3))/($D$4-$D$3))+$E$3),Worksheet!$N$3))</f>
        <v/>
      </c>
      <c r="K558" t="str">
        <f>IF(D558="","",ROUND(D558-((((D558-$D$3)*($E$4-$E$3))/($D$4-$D$3))+$E$3),Worksheet!$N$3))</f>
        <v/>
      </c>
      <c r="L558" t="str">
        <f>IF(E558="","",ROUND(E558-((((E558-$D$3)*($E$4-$E$3))/($D$4-$D$3))+$E$3),Worksheet!$N$3))</f>
        <v/>
      </c>
      <c r="M558" t="str">
        <f>IF(F558="","",ROUND(F558-((((F558-$D$3)*($E$4-$E$3))/($D$4-$D$3))+$E$3),Worksheet!$N$3))</f>
        <v/>
      </c>
      <c r="N558" t="str">
        <f>IF(G558="","",ROUND(G558-((((G558-$D$3)*($E$4-$E$3))/($D$4-$D$3))+$E$3),Worksheet!$N$3))</f>
        <v/>
      </c>
      <c r="O558" t="str">
        <f>IF(H558="","",ROUND(H558-((((H558-$D$3)*($E$4-$E$3))/($D$4-$D$3))+$E$3),Worksheet!$N$3))</f>
        <v/>
      </c>
    </row>
    <row r="559" spans="3:15" x14ac:dyDescent="0.25">
      <c r="C559" t="str">
        <f>IF(Worksheet!C559&lt;&gt;"",Worksheet!C559,"")</f>
        <v/>
      </c>
      <c r="D559" t="str">
        <f>IF(Worksheet!D559&lt;&gt;"",Worksheet!D559,"")</f>
        <v/>
      </c>
      <c r="E559" t="str">
        <f>IF(Worksheet!E559&lt;&gt;"",Worksheet!E559,"")</f>
        <v/>
      </c>
      <c r="F559" t="str">
        <f>IF(Worksheet!F559&lt;&gt;"",Worksheet!F559,"")</f>
        <v/>
      </c>
      <c r="G559" t="str">
        <f>IF(Worksheet!G559&lt;&gt;"",Worksheet!G559,"")</f>
        <v/>
      </c>
      <c r="H559" t="str">
        <f>IF(Worksheet!H559&lt;&gt;"",Worksheet!H559,"")</f>
        <v/>
      </c>
      <c r="J559" t="str">
        <f>IF(C559="","",ROUND(C559-((((C559-$D$3)*($E$4-$E$3))/($D$4-$D$3))+$E$3),Worksheet!$N$3))</f>
        <v/>
      </c>
      <c r="K559" t="str">
        <f>IF(D559="","",ROUND(D559-((((D559-$D$3)*($E$4-$E$3))/($D$4-$D$3))+$E$3),Worksheet!$N$3))</f>
        <v/>
      </c>
      <c r="L559" t="str">
        <f>IF(E559="","",ROUND(E559-((((E559-$D$3)*($E$4-$E$3))/($D$4-$D$3))+$E$3),Worksheet!$N$3))</f>
        <v/>
      </c>
      <c r="M559" t="str">
        <f>IF(F559="","",ROUND(F559-((((F559-$D$3)*($E$4-$E$3))/($D$4-$D$3))+$E$3),Worksheet!$N$3))</f>
        <v/>
      </c>
      <c r="N559" t="str">
        <f>IF(G559="","",ROUND(G559-((((G559-$D$3)*($E$4-$E$3))/($D$4-$D$3))+$E$3),Worksheet!$N$3))</f>
        <v/>
      </c>
      <c r="O559" t="str">
        <f>IF(H559="","",ROUND(H559-((((H559-$D$3)*($E$4-$E$3))/($D$4-$D$3))+$E$3),Worksheet!$N$3))</f>
        <v/>
      </c>
    </row>
    <row r="560" spans="3:15" x14ac:dyDescent="0.25">
      <c r="C560" t="str">
        <f>IF(Worksheet!C560&lt;&gt;"",Worksheet!C560,"")</f>
        <v/>
      </c>
      <c r="D560" t="str">
        <f>IF(Worksheet!D560&lt;&gt;"",Worksheet!D560,"")</f>
        <v/>
      </c>
      <c r="E560" t="str">
        <f>IF(Worksheet!E560&lt;&gt;"",Worksheet!E560,"")</f>
        <v/>
      </c>
      <c r="F560" t="str">
        <f>IF(Worksheet!F560&lt;&gt;"",Worksheet!F560,"")</f>
        <v/>
      </c>
      <c r="G560" t="str">
        <f>IF(Worksheet!G560&lt;&gt;"",Worksheet!G560,"")</f>
        <v/>
      </c>
      <c r="H560" t="str">
        <f>IF(Worksheet!H560&lt;&gt;"",Worksheet!H560,"")</f>
        <v/>
      </c>
      <c r="J560" t="str">
        <f>IF(C560="","",ROUND(C560-((((C560-$D$3)*($E$4-$E$3))/($D$4-$D$3))+$E$3),Worksheet!$N$3))</f>
        <v/>
      </c>
      <c r="K560" t="str">
        <f>IF(D560="","",ROUND(D560-((((D560-$D$3)*($E$4-$E$3))/($D$4-$D$3))+$E$3),Worksheet!$N$3))</f>
        <v/>
      </c>
      <c r="L560" t="str">
        <f>IF(E560="","",ROUND(E560-((((E560-$D$3)*($E$4-$E$3))/($D$4-$D$3))+$E$3),Worksheet!$N$3))</f>
        <v/>
      </c>
      <c r="M560" t="str">
        <f>IF(F560="","",ROUND(F560-((((F560-$D$3)*($E$4-$E$3))/($D$4-$D$3))+$E$3),Worksheet!$N$3))</f>
        <v/>
      </c>
      <c r="N560" t="str">
        <f>IF(G560="","",ROUND(G560-((((G560-$D$3)*($E$4-$E$3))/($D$4-$D$3))+$E$3),Worksheet!$N$3))</f>
        <v/>
      </c>
      <c r="O560" t="str">
        <f>IF(H560="","",ROUND(H560-((((H560-$D$3)*($E$4-$E$3))/($D$4-$D$3))+$E$3),Worksheet!$N$3))</f>
        <v/>
      </c>
    </row>
    <row r="561" spans="3:15" x14ac:dyDescent="0.25">
      <c r="C561" t="str">
        <f>IF(Worksheet!C561&lt;&gt;"",Worksheet!C561,"")</f>
        <v/>
      </c>
      <c r="D561" t="str">
        <f>IF(Worksheet!D561&lt;&gt;"",Worksheet!D561,"")</f>
        <v/>
      </c>
      <c r="E561" t="str">
        <f>IF(Worksheet!E561&lt;&gt;"",Worksheet!E561,"")</f>
        <v/>
      </c>
      <c r="F561" t="str">
        <f>IF(Worksheet!F561&lt;&gt;"",Worksheet!F561,"")</f>
        <v/>
      </c>
      <c r="G561" t="str">
        <f>IF(Worksheet!G561&lt;&gt;"",Worksheet!G561,"")</f>
        <v/>
      </c>
      <c r="H561" t="str">
        <f>IF(Worksheet!H561&lt;&gt;"",Worksheet!H561,"")</f>
        <v/>
      </c>
      <c r="J561" t="str">
        <f>IF(C561="","",ROUND(C561-((((C561-$D$3)*($E$4-$E$3))/($D$4-$D$3))+$E$3),Worksheet!$N$3))</f>
        <v/>
      </c>
      <c r="K561" t="str">
        <f>IF(D561="","",ROUND(D561-((((D561-$D$3)*($E$4-$E$3))/($D$4-$D$3))+$E$3),Worksheet!$N$3))</f>
        <v/>
      </c>
      <c r="L561" t="str">
        <f>IF(E561="","",ROUND(E561-((((E561-$D$3)*($E$4-$E$3))/($D$4-$D$3))+$E$3),Worksheet!$N$3))</f>
        <v/>
      </c>
      <c r="M561" t="str">
        <f>IF(F561="","",ROUND(F561-((((F561-$D$3)*($E$4-$E$3))/($D$4-$D$3))+$E$3),Worksheet!$N$3))</f>
        <v/>
      </c>
      <c r="N561" t="str">
        <f>IF(G561="","",ROUND(G561-((((G561-$D$3)*($E$4-$E$3))/($D$4-$D$3))+$E$3),Worksheet!$N$3))</f>
        <v/>
      </c>
      <c r="O561" t="str">
        <f>IF(H561="","",ROUND(H561-((((H561-$D$3)*($E$4-$E$3))/($D$4-$D$3))+$E$3),Worksheet!$N$3))</f>
        <v/>
      </c>
    </row>
    <row r="562" spans="3:15" x14ac:dyDescent="0.25">
      <c r="C562" t="str">
        <f>IF(Worksheet!C562&lt;&gt;"",Worksheet!C562,"")</f>
        <v/>
      </c>
      <c r="D562" t="str">
        <f>IF(Worksheet!D562&lt;&gt;"",Worksheet!D562,"")</f>
        <v/>
      </c>
      <c r="E562" t="str">
        <f>IF(Worksheet!E562&lt;&gt;"",Worksheet!E562,"")</f>
        <v/>
      </c>
      <c r="F562" t="str">
        <f>IF(Worksheet!F562&lt;&gt;"",Worksheet!F562,"")</f>
        <v/>
      </c>
      <c r="G562" t="str">
        <f>IF(Worksheet!G562&lt;&gt;"",Worksheet!G562,"")</f>
        <v/>
      </c>
      <c r="H562" t="str">
        <f>IF(Worksheet!H562&lt;&gt;"",Worksheet!H562,"")</f>
        <v/>
      </c>
      <c r="J562" t="str">
        <f>IF(C562="","",ROUND(C562-((((C562-$D$3)*($E$4-$E$3))/($D$4-$D$3))+$E$3),Worksheet!$N$3))</f>
        <v/>
      </c>
      <c r="K562" t="str">
        <f>IF(D562="","",ROUND(D562-((((D562-$D$3)*($E$4-$E$3))/($D$4-$D$3))+$E$3),Worksheet!$N$3))</f>
        <v/>
      </c>
      <c r="L562" t="str">
        <f>IF(E562="","",ROUND(E562-((((E562-$D$3)*($E$4-$E$3))/($D$4-$D$3))+$E$3),Worksheet!$N$3))</f>
        <v/>
      </c>
      <c r="M562" t="str">
        <f>IF(F562="","",ROUND(F562-((((F562-$D$3)*($E$4-$E$3))/($D$4-$D$3))+$E$3),Worksheet!$N$3))</f>
        <v/>
      </c>
      <c r="N562" t="str">
        <f>IF(G562="","",ROUND(G562-((((G562-$D$3)*($E$4-$E$3))/($D$4-$D$3))+$E$3),Worksheet!$N$3))</f>
        <v/>
      </c>
      <c r="O562" t="str">
        <f>IF(H562="","",ROUND(H562-((((H562-$D$3)*($E$4-$E$3))/($D$4-$D$3))+$E$3),Worksheet!$N$3))</f>
        <v/>
      </c>
    </row>
    <row r="563" spans="3:15" x14ac:dyDescent="0.25">
      <c r="C563" t="str">
        <f>IF(Worksheet!C563&lt;&gt;"",Worksheet!C563,"")</f>
        <v/>
      </c>
      <c r="D563" t="str">
        <f>IF(Worksheet!D563&lt;&gt;"",Worksheet!D563,"")</f>
        <v/>
      </c>
      <c r="E563" t="str">
        <f>IF(Worksheet!E563&lt;&gt;"",Worksheet!E563,"")</f>
        <v/>
      </c>
      <c r="F563" t="str">
        <f>IF(Worksheet!F563&lt;&gt;"",Worksheet!F563,"")</f>
        <v/>
      </c>
      <c r="G563" t="str">
        <f>IF(Worksheet!G563&lt;&gt;"",Worksheet!G563,"")</f>
        <v/>
      </c>
      <c r="H563" t="str">
        <f>IF(Worksheet!H563&lt;&gt;"",Worksheet!H563,"")</f>
        <v/>
      </c>
      <c r="J563" t="str">
        <f>IF(C563="","",ROUND(C563-((((C563-$D$3)*($E$4-$E$3))/($D$4-$D$3))+$E$3),Worksheet!$N$3))</f>
        <v/>
      </c>
      <c r="K563" t="str">
        <f>IF(D563="","",ROUND(D563-((((D563-$D$3)*($E$4-$E$3))/($D$4-$D$3))+$E$3),Worksheet!$N$3))</f>
        <v/>
      </c>
      <c r="L563" t="str">
        <f>IF(E563="","",ROUND(E563-((((E563-$D$3)*($E$4-$E$3))/($D$4-$D$3))+$E$3),Worksheet!$N$3))</f>
        <v/>
      </c>
      <c r="M563" t="str">
        <f>IF(F563="","",ROUND(F563-((((F563-$D$3)*($E$4-$E$3))/($D$4-$D$3))+$E$3),Worksheet!$N$3))</f>
        <v/>
      </c>
      <c r="N563" t="str">
        <f>IF(G563="","",ROUND(G563-((((G563-$D$3)*($E$4-$E$3))/($D$4-$D$3))+$E$3),Worksheet!$N$3))</f>
        <v/>
      </c>
      <c r="O563" t="str">
        <f>IF(H563="","",ROUND(H563-((((H563-$D$3)*($E$4-$E$3))/($D$4-$D$3))+$E$3),Worksheet!$N$3))</f>
        <v/>
      </c>
    </row>
    <row r="564" spans="3:15" x14ac:dyDescent="0.25">
      <c r="C564" t="str">
        <f>IF(Worksheet!C564&lt;&gt;"",Worksheet!C564,"")</f>
        <v/>
      </c>
      <c r="D564" t="str">
        <f>IF(Worksheet!D564&lt;&gt;"",Worksheet!D564,"")</f>
        <v/>
      </c>
      <c r="E564" t="str">
        <f>IF(Worksheet!E564&lt;&gt;"",Worksheet!E564,"")</f>
        <v/>
      </c>
      <c r="F564" t="str">
        <f>IF(Worksheet!F564&lt;&gt;"",Worksheet!F564,"")</f>
        <v/>
      </c>
      <c r="G564" t="str">
        <f>IF(Worksheet!G564&lt;&gt;"",Worksheet!G564,"")</f>
        <v/>
      </c>
      <c r="H564" t="str">
        <f>IF(Worksheet!H564&lt;&gt;"",Worksheet!H564,"")</f>
        <v/>
      </c>
      <c r="J564" t="str">
        <f>IF(C564="","",ROUND(C564-((((C564-$D$3)*($E$4-$E$3))/($D$4-$D$3))+$E$3),Worksheet!$N$3))</f>
        <v/>
      </c>
      <c r="K564" t="str">
        <f>IF(D564="","",ROUND(D564-((((D564-$D$3)*($E$4-$E$3))/($D$4-$D$3))+$E$3),Worksheet!$N$3))</f>
        <v/>
      </c>
      <c r="L564" t="str">
        <f>IF(E564="","",ROUND(E564-((((E564-$D$3)*($E$4-$E$3))/($D$4-$D$3))+$E$3),Worksheet!$N$3))</f>
        <v/>
      </c>
      <c r="M564" t="str">
        <f>IF(F564="","",ROUND(F564-((((F564-$D$3)*($E$4-$E$3))/($D$4-$D$3))+$E$3),Worksheet!$N$3))</f>
        <v/>
      </c>
      <c r="N564" t="str">
        <f>IF(G564="","",ROUND(G564-((((G564-$D$3)*($E$4-$E$3))/($D$4-$D$3))+$E$3),Worksheet!$N$3))</f>
        <v/>
      </c>
      <c r="O564" t="str">
        <f>IF(H564="","",ROUND(H564-((((H564-$D$3)*($E$4-$E$3))/($D$4-$D$3))+$E$3),Worksheet!$N$3))</f>
        <v/>
      </c>
    </row>
    <row r="565" spans="3:15" x14ac:dyDescent="0.25">
      <c r="C565" t="str">
        <f>IF(Worksheet!C565&lt;&gt;"",Worksheet!C565,"")</f>
        <v/>
      </c>
      <c r="D565" t="str">
        <f>IF(Worksheet!D565&lt;&gt;"",Worksheet!D565,"")</f>
        <v/>
      </c>
      <c r="E565" t="str">
        <f>IF(Worksheet!E565&lt;&gt;"",Worksheet!E565,"")</f>
        <v/>
      </c>
      <c r="F565" t="str">
        <f>IF(Worksheet!F565&lt;&gt;"",Worksheet!F565,"")</f>
        <v/>
      </c>
      <c r="G565" t="str">
        <f>IF(Worksheet!G565&lt;&gt;"",Worksheet!G565,"")</f>
        <v/>
      </c>
      <c r="H565" t="str">
        <f>IF(Worksheet!H565&lt;&gt;"",Worksheet!H565,"")</f>
        <v/>
      </c>
      <c r="J565" t="str">
        <f>IF(C565="","",ROUND(C565-((((C565-$D$3)*($E$4-$E$3))/($D$4-$D$3))+$E$3),Worksheet!$N$3))</f>
        <v/>
      </c>
      <c r="K565" t="str">
        <f>IF(D565="","",ROUND(D565-((((D565-$D$3)*($E$4-$E$3))/($D$4-$D$3))+$E$3),Worksheet!$N$3))</f>
        <v/>
      </c>
      <c r="L565" t="str">
        <f>IF(E565="","",ROUND(E565-((((E565-$D$3)*($E$4-$E$3))/($D$4-$D$3))+$E$3),Worksheet!$N$3))</f>
        <v/>
      </c>
      <c r="M565" t="str">
        <f>IF(F565="","",ROUND(F565-((((F565-$D$3)*($E$4-$E$3))/($D$4-$D$3))+$E$3),Worksheet!$N$3))</f>
        <v/>
      </c>
      <c r="N565" t="str">
        <f>IF(G565="","",ROUND(G565-((((G565-$D$3)*($E$4-$E$3))/($D$4-$D$3))+$E$3),Worksheet!$N$3))</f>
        <v/>
      </c>
      <c r="O565" t="str">
        <f>IF(H565="","",ROUND(H565-((((H565-$D$3)*($E$4-$E$3))/($D$4-$D$3))+$E$3),Worksheet!$N$3))</f>
        <v/>
      </c>
    </row>
    <row r="566" spans="3:15" x14ac:dyDescent="0.25">
      <c r="C566" t="str">
        <f>IF(Worksheet!C566&lt;&gt;"",Worksheet!C566,"")</f>
        <v/>
      </c>
      <c r="D566" t="str">
        <f>IF(Worksheet!D566&lt;&gt;"",Worksheet!D566,"")</f>
        <v/>
      </c>
      <c r="E566" t="str">
        <f>IF(Worksheet!E566&lt;&gt;"",Worksheet!E566,"")</f>
        <v/>
      </c>
      <c r="F566" t="str">
        <f>IF(Worksheet!F566&lt;&gt;"",Worksheet!F566,"")</f>
        <v/>
      </c>
      <c r="G566" t="str">
        <f>IF(Worksheet!G566&lt;&gt;"",Worksheet!G566,"")</f>
        <v/>
      </c>
      <c r="H566" t="str">
        <f>IF(Worksheet!H566&lt;&gt;"",Worksheet!H566,"")</f>
        <v/>
      </c>
      <c r="J566" t="str">
        <f>IF(C566="","",ROUND(C566-((((C566-$D$3)*($E$4-$E$3))/($D$4-$D$3))+$E$3),Worksheet!$N$3))</f>
        <v/>
      </c>
      <c r="K566" t="str">
        <f>IF(D566="","",ROUND(D566-((((D566-$D$3)*($E$4-$E$3))/($D$4-$D$3))+$E$3),Worksheet!$N$3))</f>
        <v/>
      </c>
      <c r="L566" t="str">
        <f>IF(E566="","",ROUND(E566-((((E566-$D$3)*($E$4-$E$3))/($D$4-$D$3))+$E$3),Worksheet!$N$3))</f>
        <v/>
      </c>
      <c r="M566" t="str">
        <f>IF(F566="","",ROUND(F566-((((F566-$D$3)*($E$4-$E$3))/($D$4-$D$3))+$E$3),Worksheet!$N$3))</f>
        <v/>
      </c>
      <c r="N566" t="str">
        <f>IF(G566="","",ROUND(G566-((((G566-$D$3)*($E$4-$E$3))/($D$4-$D$3))+$E$3),Worksheet!$N$3))</f>
        <v/>
      </c>
      <c r="O566" t="str">
        <f>IF(H566="","",ROUND(H566-((((H566-$D$3)*($E$4-$E$3))/($D$4-$D$3))+$E$3),Worksheet!$N$3))</f>
        <v/>
      </c>
    </row>
    <row r="567" spans="3:15" x14ac:dyDescent="0.25">
      <c r="C567" t="str">
        <f>IF(Worksheet!C567&lt;&gt;"",Worksheet!C567,"")</f>
        <v/>
      </c>
      <c r="D567" t="str">
        <f>IF(Worksheet!D567&lt;&gt;"",Worksheet!D567,"")</f>
        <v/>
      </c>
      <c r="E567" t="str">
        <f>IF(Worksheet!E567&lt;&gt;"",Worksheet!E567,"")</f>
        <v/>
      </c>
      <c r="F567" t="str">
        <f>IF(Worksheet!F567&lt;&gt;"",Worksheet!F567,"")</f>
        <v/>
      </c>
      <c r="G567" t="str">
        <f>IF(Worksheet!G567&lt;&gt;"",Worksheet!G567,"")</f>
        <v/>
      </c>
      <c r="H567" t="str">
        <f>IF(Worksheet!H567&lt;&gt;"",Worksheet!H567,"")</f>
        <v/>
      </c>
      <c r="J567" t="str">
        <f>IF(C567="","",ROUND(C567-((((C567-$D$3)*($E$4-$E$3))/($D$4-$D$3))+$E$3),Worksheet!$N$3))</f>
        <v/>
      </c>
      <c r="K567" t="str">
        <f>IF(D567="","",ROUND(D567-((((D567-$D$3)*($E$4-$E$3))/($D$4-$D$3))+$E$3),Worksheet!$N$3))</f>
        <v/>
      </c>
      <c r="L567" t="str">
        <f>IF(E567="","",ROUND(E567-((((E567-$D$3)*($E$4-$E$3))/($D$4-$D$3))+$E$3),Worksheet!$N$3))</f>
        <v/>
      </c>
      <c r="M567" t="str">
        <f>IF(F567="","",ROUND(F567-((((F567-$D$3)*($E$4-$E$3))/($D$4-$D$3))+$E$3),Worksheet!$N$3))</f>
        <v/>
      </c>
      <c r="N567" t="str">
        <f>IF(G567="","",ROUND(G567-((((G567-$D$3)*($E$4-$E$3))/($D$4-$D$3))+$E$3),Worksheet!$N$3))</f>
        <v/>
      </c>
      <c r="O567" t="str">
        <f>IF(H567="","",ROUND(H567-((((H567-$D$3)*($E$4-$E$3))/($D$4-$D$3))+$E$3),Worksheet!$N$3))</f>
        <v/>
      </c>
    </row>
    <row r="568" spans="3:15" x14ac:dyDescent="0.25">
      <c r="C568" t="str">
        <f>IF(Worksheet!C568&lt;&gt;"",Worksheet!C568,"")</f>
        <v/>
      </c>
      <c r="D568" t="str">
        <f>IF(Worksheet!D568&lt;&gt;"",Worksheet!D568,"")</f>
        <v/>
      </c>
      <c r="E568" t="str">
        <f>IF(Worksheet!E568&lt;&gt;"",Worksheet!E568,"")</f>
        <v/>
      </c>
      <c r="F568" t="str">
        <f>IF(Worksheet!F568&lt;&gt;"",Worksheet!F568,"")</f>
        <v/>
      </c>
      <c r="G568" t="str">
        <f>IF(Worksheet!G568&lt;&gt;"",Worksheet!G568,"")</f>
        <v/>
      </c>
      <c r="H568" t="str">
        <f>IF(Worksheet!H568&lt;&gt;"",Worksheet!H568,"")</f>
        <v/>
      </c>
      <c r="J568" t="str">
        <f>IF(C568="","",ROUND(C568-((((C568-$D$3)*($E$4-$E$3))/($D$4-$D$3))+$E$3),Worksheet!$N$3))</f>
        <v/>
      </c>
      <c r="K568" t="str">
        <f>IF(D568="","",ROUND(D568-((((D568-$D$3)*($E$4-$E$3))/($D$4-$D$3))+$E$3),Worksheet!$N$3))</f>
        <v/>
      </c>
      <c r="L568" t="str">
        <f>IF(E568="","",ROUND(E568-((((E568-$D$3)*($E$4-$E$3))/($D$4-$D$3))+$E$3),Worksheet!$N$3))</f>
        <v/>
      </c>
      <c r="M568" t="str">
        <f>IF(F568="","",ROUND(F568-((((F568-$D$3)*($E$4-$E$3))/($D$4-$D$3))+$E$3),Worksheet!$N$3))</f>
        <v/>
      </c>
      <c r="N568" t="str">
        <f>IF(G568="","",ROUND(G568-((((G568-$D$3)*($E$4-$E$3))/($D$4-$D$3))+$E$3),Worksheet!$N$3))</f>
        <v/>
      </c>
      <c r="O568" t="str">
        <f>IF(H568="","",ROUND(H568-((((H568-$D$3)*($E$4-$E$3))/($D$4-$D$3))+$E$3),Worksheet!$N$3))</f>
        <v/>
      </c>
    </row>
    <row r="569" spans="3:15" x14ac:dyDescent="0.25">
      <c r="C569" t="str">
        <f>IF(Worksheet!C569&lt;&gt;"",Worksheet!C569,"")</f>
        <v>Indicated Values</v>
      </c>
      <c r="D569" t="str">
        <f>IF(Worksheet!D569&lt;&gt;"",Worksheet!D569,"")</f>
        <v/>
      </c>
      <c r="E569" t="str">
        <f>IF(Worksheet!E569&lt;&gt;"",Worksheet!E569,"")</f>
        <v/>
      </c>
      <c r="F569" t="str">
        <f>IF(Worksheet!F569&lt;&gt;"",Worksheet!F569,"")</f>
        <v/>
      </c>
      <c r="G569" t="str">
        <f>IF(Worksheet!G569&lt;&gt;"",Worksheet!G569,"")</f>
        <v/>
      </c>
      <c r="H569" t="str">
        <f>IF(Worksheet!H569&lt;&gt;"",Worksheet!H569,"")</f>
        <v/>
      </c>
      <c r="J569" t="e">
        <f>IF(C569="","",ROUND(C569-((((C569-$D$3)*($E$4-$E$3))/($D$4-$D$3))+$E$3),Worksheet!$N$3))</f>
        <v>#VALUE!</v>
      </c>
      <c r="K569" t="str">
        <f>IF(D569="","",ROUND(D569-((((D569-$D$3)*($E$4-$E$3))/($D$4-$D$3))+$E$3),Worksheet!$N$3))</f>
        <v/>
      </c>
      <c r="L569" t="str">
        <f>IF(E569="","",ROUND(E569-((((E569-$D$3)*($E$4-$E$3))/($D$4-$D$3))+$E$3),Worksheet!$N$3))</f>
        <v/>
      </c>
      <c r="M569" t="str">
        <f>IF(F569="","",ROUND(F569-((((F569-$D$3)*($E$4-$E$3))/($D$4-$D$3))+$E$3),Worksheet!$N$3))</f>
        <v/>
      </c>
      <c r="N569" t="str">
        <f>IF(G569="","",ROUND(G569-((((G569-$D$3)*($E$4-$E$3))/($D$4-$D$3))+$E$3),Worksheet!$N$3))</f>
        <v/>
      </c>
      <c r="O569" t="str">
        <f>IF(H569="","",ROUND(H569-((((H569-$D$3)*($E$4-$E$3))/($D$4-$D$3))+$E$3),Worksheet!$N$3))</f>
        <v/>
      </c>
    </row>
    <row r="570" spans="3:15" x14ac:dyDescent="0.25">
      <c r="C570" t="str">
        <f>IF(Worksheet!C570&lt;&gt;"",Worksheet!C570,"")</f>
        <v>Front at 0°</v>
      </c>
      <c r="D570" t="str">
        <f>IF(Worksheet!D570&lt;&gt;"",Worksheet!D570,"")</f>
        <v>Center at 0°</v>
      </c>
      <c r="E570" t="str">
        <f>IF(Worksheet!E570&lt;&gt;"",Worksheet!E570,"")</f>
        <v>Back at 0°</v>
      </c>
      <c r="F570" t="str">
        <f>IF(Worksheet!F570&lt;&gt;"",Worksheet!F570,"")</f>
        <v>Back at 90°</v>
      </c>
      <c r="G570" t="str">
        <f>IF(Worksheet!G570&lt;&gt;"",Worksheet!G570,"")</f>
        <v>Center at 90°</v>
      </c>
      <c r="H570" t="str">
        <f>IF(Worksheet!H570&lt;&gt;"",Worksheet!H570,"")</f>
        <v>Front at 90°</v>
      </c>
      <c r="J570" t="e">
        <f>IF(C570="","",ROUND(C570-((((C570-$D$3)*($E$4-$E$3))/($D$4-$D$3))+$E$3),Worksheet!$N$3))</f>
        <v>#VALUE!</v>
      </c>
      <c r="K570" t="e">
        <f>IF(D570="","",ROUND(D570-((((D570-$D$3)*($E$4-$E$3))/($D$4-$D$3))+$E$3),Worksheet!$N$3))</f>
        <v>#VALUE!</v>
      </c>
      <c r="L570" t="e">
        <f>IF(E570="","",ROUND(E570-((((E570-$D$3)*($E$4-$E$3))/($D$4-$D$3))+$E$3),Worksheet!$N$3))</f>
        <v>#VALUE!</v>
      </c>
      <c r="M570" t="e">
        <f>IF(F570="","",ROUND(F570-((((F570-$D$3)*($E$4-$E$3))/($D$4-$D$3))+$E$3),Worksheet!$N$3))</f>
        <v>#VALUE!</v>
      </c>
      <c r="N570" t="e">
        <f>IF(G570="","",ROUND(G570-((((G570-$D$3)*($E$4-$E$3))/($D$4-$D$3))+$E$3),Worksheet!$N$3))</f>
        <v>#VALUE!</v>
      </c>
      <c r="O570" t="e">
        <f>IF(H570="","",ROUND(H570-((((H570-$D$3)*($E$4-$E$3))/($D$4-$D$3))+$E$3),Worksheet!$N$3))</f>
        <v>#VALUE!</v>
      </c>
    </row>
    <row r="571" spans="3:15" x14ac:dyDescent="0.25">
      <c r="C571" t="str">
        <f>IF(Worksheet!C571&lt;&gt;"",Worksheet!C571,"")</f>
        <v/>
      </c>
      <c r="D571" t="str">
        <f>IF(Worksheet!D571&lt;&gt;"",Worksheet!D571,"")</f>
        <v/>
      </c>
      <c r="E571" t="str">
        <f>IF(Worksheet!E571&lt;&gt;"",Worksheet!E571,"")</f>
        <v/>
      </c>
      <c r="F571" t="str">
        <f>IF(Worksheet!F571&lt;&gt;"",Worksheet!F571,"")</f>
        <v/>
      </c>
      <c r="G571" t="str">
        <f>IF(Worksheet!G571&lt;&gt;"",Worksheet!G571,"")</f>
        <v/>
      </c>
      <c r="H571" t="str">
        <f>IF(Worksheet!H571&lt;&gt;"",Worksheet!H571,"")</f>
        <v/>
      </c>
      <c r="J571" t="str">
        <f>IF(C571="","",ROUND(C571-((((C571-$D$3)*($E$4-$E$3))/($D$4-$D$3))+$E$3),Worksheet!$N$3))</f>
        <v/>
      </c>
      <c r="K571" t="str">
        <f>IF(D571="","",ROUND(D571-((((D571-$D$3)*($E$4-$E$3))/($D$4-$D$3))+$E$3),Worksheet!$N$3))</f>
        <v/>
      </c>
      <c r="L571" t="str">
        <f>IF(E571="","",ROUND(E571-((((E571-$D$3)*($E$4-$E$3))/($D$4-$D$3))+$E$3),Worksheet!$N$3))</f>
        <v/>
      </c>
      <c r="M571" t="str">
        <f>IF(F571="","",ROUND(F571-((((F571-$D$3)*($E$4-$E$3))/($D$4-$D$3))+$E$3),Worksheet!$N$3))</f>
        <v/>
      </c>
      <c r="N571" t="str">
        <f>IF(G571="","",ROUND(G571-((((G571-$D$3)*($E$4-$E$3))/($D$4-$D$3))+$E$3),Worksheet!$N$3))</f>
        <v/>
      </c>
      <c r="O571" t="str">
        <f>IF(H571="","",ROUND(H571-((((H571-$D$3)*($E$4-$E$3))/($D$4-$D$3))+$E$3),Worksheet!$N$3))</f>
        <v/>
      </c>
    </row>
    <row r="572" spans="3:15" x14ac:dyDescent="0.25">
      <c r="C572" t="str">
        <f>IF(Worksheet!C572&lt;&gt;"",Worksheet!C572,"")</f>
        <v/>
      </c>
      <c r="D572" t="str">
        <f>IF(Worksheet!D572&lt;&gt;"",Worksheet!D572,"")</f>
        <v/>
      </c>
      <c r="E572" t="str">
        <f>IF(Worksheet!E572&lt;&gt;"",Worksheet!E572,"")</f>
        <v/>
      </c>
      <c r="F572" t="str">
        <f>IF(Worksheet!F572&lt;&gt;"",Worksheet!F572,"")</f>
        <v/>
      </c>
      <c r="G572" t="str">
        <f>IF(Worksheet!G572&lt;&gt;"",Worksheet!G572,"")</f>
        <v/>
      </c>
      <c r="H572" t="str">
        <f>IF(Worksheet!H572&lt;&gt;"",Worksheet!H572,"")</f>
        <v/>
      </c>
      <c r="J572" t="str">
        <f>IF(C572="","",ROUND(C572-((((C572-$D$3)*($E$4-$E$3))/($D$4-$D$3))+$E$3),Worksheet!$N$3))</f>
        <v/>
      </c>
      <c r="K572" t="str">
        <f>IF(D572="","",ROUND(D572-((((D572-$D$3)*($E$4-$E$3))/($D$4-$D$3))+$E$3),Worksheet!$N$3))</f>
        <v/>
      </c>
      <c r="L572" t="str">
        <f>IF(E572="","",ROUND(E572-((((E572-$D$3)*($E$4-$E$3))/($D$4-$D$3))+$E$3),Worksheet!$N$3))</f>
        <v/>
      </c>
      <c r="M572" t="str">
        <f>IF(F572="","",ROUND(F572-((((F572-$D$3)*($E$4-$E$3))/($D$4-$D$3))+$E$3),Worksheet!$N$3))</f>
        <v/>
      </c>
      <c r="N572" t="str">
        <f>IF(G572="","",ROUND(G572-((((G572-$D$3)*($E$4-$E$3))/($D$4-$D$3))+$E$3),Worksheet!$N$3))</f>
        <v/>
      </c>
      <c r="O572" t="str">
        <f>IF(H572="","",ROUND(H572-((((H572-$D$3)*($E$4-$E$3))/($D$4-$D$3))+$E$3),Worksheet!$N$3))</f>
        <v/>
      </c>
    </row>
    <row r="573" spans="3:15" x14ac:dyDescent="0.25">
      <c r="C573" t="str">
        <f>IF(Worksheet!C573&lt;&gt;"",Worksheet!C573,"")</f>
        <v/>
      </c>
      <c r="D573" t="str">
        <f>IF(Worksheet!D573&lt;&gt;"",Worksheet!D573,"")</f>
        <v/>
      </c>
      <c r="E573" t="str">
        <f>IF(Worksheet!E573&lt;&gt;"",Worksheet!E573,"")</f>
        <v/>
      </c>
      <c r="F573" t="str">
        <f>IF(Worksheet!F573&lt;&gt;"",Worksheet!F573,"")</f>
        <v/>
      </c>
      <c r="G573" t="str">
        <f>IF(Worksheet!G573&lt;&gt;"",Worksheet!G573,"")</f>
        <v/>
      </c>
      <c r="H573" t="str">
        <f>IF(Worksheet!H573&lt;&gt;"",Worksheet!H573,"")</f>
        <v/>
      </c>
      <c r="J573" t="str">
        <f>IF(C573="","",ROUND(C573-((((C573-$D$3)*($E$4-$E$3))/($D$4-$D$3))+$E$3),Worksheet!$N$3))</f>
        <v/>
      </c>
      <c r="K573" t="str">
        <f>IF(D573="","",ROUND(D573-((((D573-$D$3)*($E$4-$E$3))/($D$4-$D$3))+$E$3),Worksheet!$N$3))</f>
        <v/>
      </c>
      <c r="L573" t="str">
        <f>IF(E573="","",ROUND(E573-((((E573-$D$3)*($E$4-$E$3))/($D$4-$D$3))+$E$3),Worksheet!$N$3))</f>
        <v/>
      </c>
      <c r="M573" t="str">
        <f>IF(F573="","",ROUND(F573-((((F573-$D$3)*($E$4-$E$3))/($D$4-$D$3))+$E$3),Worksheet!$N$3))</f>
        <v/>
      </c>
      <c r="N573" t="str">
        <f>IF(G573="","",ROUND(G573-((((G573-$D$3)*($E$4-$E$3))/($D$4-$D$3))+$E$3),Worksheet!$N$3))</f>
        <v/>
      </c>
      <c r="O573" t="str">
        <f>IF(H573="","",ROUND(H573-((((H573-$D$3)*($E$4-$E$3))/($D$4-$D$3))+$E$3),Worksheet!$N$3))</f>
        <v/>
      </c>
    </row>
    <row r="574" spans="3:15" x14ac:dyDescent="0.25">
      <c r="C574" t="str">
        <f>IF(Worksheet!C574&lt;&gt;"",Worksheet!C574,"")</f>
        <v/>
      </c>
      <c r="D574" t="str">
        <f>IF(Worksheet!D574&lt;&gt;"",Worksheet!D574,"")</f>
        <v/>
      </c>
      <c r="E574" t="str">
        <f>IF(Worksheet!E574&lt;&gt;"",Worksheet!E574,"")</f>
        <v/>
      </c>
      <c r="F574" t="str">
        <f>IF(Worksheet!F574&lt;&gt;"",Worksheet!F574,"")</f>
        <v/>
      </c>
      <c r="G574" t="str">
        <f>IF(Worksheet!G574&lt;&gt;"",Worksheet!G574,"")</f>
        <v/>
      </c>
      <c r="H574" t="str">
        <f>IF(Worksheet!H574&lt;&gt;"",Worksheet!H574,"")</f>
        <v/>
      </c>
      <c r="J574" t="str">
        <f>IF(C574="","",ROUND(C574-((((C574-$D$3)*($E$4-$E$3))/($D$4-$D$3))+$E$3),Worksheet!$N$3))</f>
        <v/>
      </c>
      <c r="K574" t="str">
        <f>IF(D574="","",ROUND(D574-((((D574-$D$3)*($E$4-$E$3))/($D$4-$D$3))+$E$3),Worksheet!$N$3))</f>
        <v/>
      </c>
      <c r="L574" t="str">
        <f>IF(E574="","",ROUND(E574-((((E574-$D$3)*($E$4-$E$3))/($D$4-$D$3))+$E$3),Worksheet!$N$3))</f>
        <v/>
      </c>
      <c r="M574" t="str">
        <f>IF(F574="","",ROUND(F574-((((F574-$D$3)*($E$4-$E$3))/($D$4-$D$3))+$E$3),Worksheet!$N$3))</f>
        <v/>
      </c>
      <c r="N574" t="str">
        <f>IF(G574="","",ROUND(G574-((((G574-$D$3)*($E$4-$E$3))/($D$4-$D$3))+$E$3),Worksheet!$N$3))</f>
        <v/>
      </c>
      <c r="O574" t="str">
        <f>IF(H574="","",ROUND(H574-((((H574-$D$3)*($E$4-$E$3))/($D$4-$D$3))+$E$3),Worksheet!$N$3))</f>
        <v/>
      </c>
    </row>
    <row r="575" spans="3:15" x14ac:dyDescent="0.25">
      <c r="C575" t="str">
        <f>IF(Worksheet!C575&lt;&gt;"",Worksheet!C575,"")</f>
        <v/>
      </c>
      <c r="D575" t="str">
        <f>IF(Worksheet!D575&lt;&gt;"",Worksheet!D575,"")</f>
        <v/>
      </c>
      <c r="E575" t="str">
        <f>IF(Worksheet!E575&lt;&gt;"",Worksheet!E575,"")</f>
        <v/>
      </c>
      <c r="F575" t="str">
        <f>IF(Worksheet!F575&lt;&gt;"",Worksheet!F575,"")</f>
        <v/>
      </c>
      <c r="G575" t="str">
        <f>IF(Worksheet!G575&lt;&gt;"",Worksheet!G575,"")</f>
        <v/>
      </c>
      <c r="H575" t="str">
        <f>IF(Worksheet!H575&lt;&gt;"",Worksheet!H575,"")</f>
        <v/>
      </c>
      <c r="J575" t="str">
        <f>IF(C575="","",ROUND(C575-((((C575-$D$3)*($E$4-$E$3))/($D$4-$D$3))+$E$3),Worksheet!$N$3))</f>
        <v/>
      </c>
      <c r="K575" t="str">
        <f>IF(D575="","",ROUND(D575-((((D575-$D$3)*($E$4-$E$3))/($D$4-$D$3))+$E$3),Worksheet!$N$3))</f>
        <v/>
      </c>
      <c r="L575" t="str">
        <f>IF(E575="","",ROUND(E575-((((E575-$D$3)*($E$4-$E$3))/($D$4-$D$3))+$E$3),Worksheet!$N$3))</f>
        <v/>
      </c>
      <c r="M575" t="str">
        <f>IF(F575="","",ROUND(F575-((((F575-$D$3)*($E$4-$E$3))/($D$4-$D$3))+$E$3),Worksheet!$N$3))</f>
        <v/>
      </c>
      <c r="N575" t="str">
        <f>IF(G575="","",ROUND(G575-((((G575-$D$3)*($E$4-$E$3))/($D$4-$D$3))+$E$3),Worksheet!$N$3))</f>
        <v/>
      </c>
      <c r="O575" t="str">
        <f>IF(H575="","",ROUND(H575-((((H575-$D$3)*($E$4-$E$3))/($D$4-$D$3))+$E$3),Worksheet!$N$3))</f>
        <v/>
      </c>
    </row>
    <row r="576" spans="3:15" x14ac:dyDescent="0.25">
      <c r="C576" t="str">
        <f>IF(Worksheet!C576&lt;&gt;"",Worksheet!C576,"")</f>
        <v/>
      </c>
      <c r="D576" t="str">
        <f>IF(Worksheet!D576&lt;&gt;"",Worksheet!D576,"")</f>
        <v/>
      </c>
      <c r="E576" t="str">
        <f>IF(Worksheet!E576&lt;&gt;"",Worksheet!E576,"")</f>
        <v/>
      </c>
      <c r="F576" t="str">
        <f>IF(Worksheet!F576&lt;&gt;"",Worksheet!F576,"")</f>
        <v/>
      </c>
      <c r="G576" t="str">
        <f>IF(Worksheet!G576&lt;&gt;"",Worksheet!G576,"")</f>
        <v/>
      </c>
      <c r="H576" t="str">
        <f>IF(Worksheet!H576&lt;&gt;"",Worksheet!H576,"")</f>
        <v/>
      </c>
      <c r="J576" t="str">
        <f>IF(C576="","",ROUND(C576-((((C576-$D$3)*($E$4-$E$3))/($D$4-$D$3))+$E$3),Worksheet!$N$3))</f>
        <v/>
      </c>
      <c r="K576" t="str">
        <f>IF(D576="","",ROUND(D576-((((D576-$D$3)*($E$4-$E$3))/($D$4-$D$3))+$E$3),Worksheet!$N$3))</f>
        <v/>
      </c>
      <c r="L576" t="str">
        <f>IF(E576="","",ROUND(E576-((((E576-$D$3)*($E$4-$E$3))/($D$4-$D$3))+$E$3),Worksheet!$N$3))</f>
        <v/>
      </c>
      <c r="M576" t="str">
        <f>IF(F576="","",ROUND(F576-((((F576-$D$3)*($E$4-$E$3))/($D$4-$D$3))+$E$3),Worksheet!$N$3))</f>
        <v/>
      </c>
      <c r="N576" t="str">
        <f>IF(G576="","",ROUND(G576-((((G576-$D$3)*($E$4-$E$3))/($D$4-$D$3))+$E$3),Worksheet!$N$3))</f>
        <v/>
      </c>
      <c r="O576" t="str">
        <f>IF(H576="","",ROUND(H576-((((H576-$D$3)*($E$4-$E$3))/($D$4-$D$3))+$E$3),Worksheet!$N$3))</f>
        <v/>
      </c>
    </row>
    <row r="577" spans="3:15" x14ac:dyDescent="0.25">
      <c r="C577" t="str">
        <f>IF(Worksheet!C577&lt;&gt;"",Worksheet!C577,"")</f>
        <v/>
      </c>
      <c r="D577" t="str">
        <f>IF(Worksheet!D577&lt;&gt;"",Worksheet!D577,"")</f>
        <v/>
      </c>
      <c r="E577" t="str">
        <f>IF(Worksheet!E577&lt;&gt;"",Worksheet!E577,"")</f>
        <v/>
      </c>
      <c r="F577" t="str">
        <f>IF(Worksheet!F577&lt;&gt;"",Worksheet!F577,"")</f>
        <v/>
      </c>
      <c r="G577" t="str">
        <f>IF(Worksheet!G577&lt;&gt;"",Worksheet!G577,"")</f>
        <v/>
      </c>
      <c r="H577" t="str">
        <f>IF(Worksheet!H577&lt;&gt;"",Worksheet!H577,"")</f>
        <v/>
      </c>
      <c r="J577" t="str">
        <f>IF(C577="","",ROUND(C577-((((C577-$D$3)*($E$4-$E$3))/($D$4-$D$3))+$E$3),Worksheet!$N$3))</f>
        <v/>
      </c>
      <c r="K577" t="str">
        <f>IF(D577="","",ROUND(D577-((((D577-$D$3)*($E$4-$E$3))/($D$4-$D$3))+$E$3),Worksheet!$N$3))</f>
        <v/>
      </c>
      <c r="L577" t="str">
        <f>IF(E577="","",ROUND(E577-((((E577-$D$3)*($E$4-$E$3))/($D$4-$D$3))+$E$3),Worksheet!$N$3))</f>
        <v/>
      </c>
      <c r="M577" t="str">
        <f>IF(F577="","",ROUND(F577-((((F577-$D$3)*($E$4-$E$3))/($D$4-$D$3))+$E$3),Worksheet!$N$3))</f>
        <v/>
      </c>
      <c r="N577" t="str">
        <f>IF(G577="","",ROUND(G577-((((G577-$D$3)*($E$4-$E$3))/($D$4-$D$3))+$E$3),Worksheet!$N$3))</f>
        <v/>
      </c>
      <c r="O577" t="str">
        <f>IF(H577="","",ROUND(H577-((((H577-$D$3)*($E$4-$E$3))/($D$4-$D$3))+$E$3),Worksheet!$N$3))</f>
        <v/>
      </c>
    </row>
    <row r="578" spans="3:15" x14ac:dyDescent="0.25">
      <c r="C578" t="str">
        <f>IF(Worksheet!C578&lt;&gt;"",Worksheet!C578,"")</f>
        <v/>
      </c>
      <c r="D578" t="str">
        <f>IF(Worksheet!D578&lt;&gt;"",Worksheet!D578,"")</f>
        <v/>
      </c>
      <c r="E578" t="str">
        <f>IF(Worksheet!E578&lt;&gt;"",Worksheet!E578,"")</f>
        <v/>
      </c>
      <c r="F578" t="str">
        <f>IF(Worksheet!F578&lt;&gt;"",Worksheet!F578,"")</f>
        <v/>
      </c>
      <c r="G578" t="str">
        <f>IF(Worksheet!G578&lt;&gt;"",Worksheet!G578,"")</f>
        <v/>
      </c>
      <c r="H578" t="str">
        <f>IF(Worksheet!H578&lt;&gt;"",Worksheet!H578,"")</f>
        <v/>
      </c>
      <c r="J578" t="str">
        <f>IF(C578="","",ROUND(C578-((((C578-$D$3)*($E$4-$E$3))/($D$4-$D$3))+$E$3),Worksheet!$N$3))</f>
        <v/>
      </c>
      <c r="K578" t="str">
        <f>IF(D578="","",ROUND(D578-((((D578-$D$3)*($E$4-$E$3))/($D$4-$D$3))+$E$3),Worksheet!$N$3))</f>
        <v/>
      </c>
      <c r="L578" t="str">
        <f>IF(E578="","",ROUND(E578-((((E578-$D$3)*($E$4-$E$3))/($D$4-$D$3))+$E$3),Worksheet!$N$3))</f>
        <v/>
      </c>
      <c r="M578" t="str">
        <f>IF(F578="","",ROUND(F578-((((F578-$D$3)*($E$4-$E$3))/($D$4-$D$3))+$E$3),Worksheet!$N$3))</f>
        <v/>
      </c>
      <c r="N578" t="str">
        <f>IF(G578="","",ROUND(G578-((((G578-$D$3)*($E$4-$E$3))/($D$4-$D$3))+$E$3),Worksheet!$N$3))</f>
        <v/>
      </c>
      <c r="O578" t="str">
        <f>IF(H578="","",ROUND(H578-((((H578-$D$3)*($E$4-$E$3))/($D$4-$D$3))+$E$3),Worksheet!$N$3))</f>
        <v/>
      </c>
    </row>
    <row r="579" spans="3:15" x14ac:dyDescent="0.25">
      <c r="C579" t="str">
        <f>IF(Worksheet!C579&lt;&gt;"",Worksheet!C579,"")</f>
        <v/>
      </c>
      <c r="D579" t="str">
        <f>IF(Worksheet!D579&lt;&gt;"",Worksheet!D579,"")</f>
        <v/>
      </c>
      <c r="E579" t="str">
        <f>IF(Worksheet!E579&lt;&gt;"",Worksheet!E579,"")</f>
        <v/>
      </c>
      <c r="F579" t="str">
        <f>IF(Worksheet!F579&lt;&gt;"",Worksheet!F579,"")</f>
        <v/>
      </c>
      <c r="G579" t="str">
        <f>IF(Worksheet!G579&lt;&gt;"",Worksheet!G579,"")</f>
        <v/>
      </c>
      <c r="H579" t="str">
        <f>IF(Worksheet!H579&lt;&gt;"",Worksheet!H579,"")</f>
        <v/>
      </c>
      <c r="J579" t="str">
        <f>IF(C579="","",ROUND(C579-((((C579-$D$3)*($E$4-$E$3))/($D$4-$D$3))+$E$3),Worksheet!$N$3))</f>
        <v/>
      </c>
      <c r="K579" t="str">
        <f>IF(D579="","",ROUND(D579-((((D579-$D$3)*($E$4-$E$3))/($D$4-$D$3))+$E$3),Worksheet!$N$3))</f>
        <v/>
      </c>
      <c r="L579" t="str">
        <f>IF(E579="","",ROUND(E579-((((E579-$D$3)*($E$4-$E$3))/($D$4-$D$3))+$E$3),Worksheet!$N$3))</f>
        <v/>
      </c>
      <c r="M579" t="str">
        <f>IF(F579="","",ROUND(F579-((((F579-$D$3)*($E$4-$E$3))/($D$4-$D$3))+$E$3),Worksheet!$N$3))</f>
        <v/>
      </c>
      <c r="N579" t="str">
        <f>IF(G579="","",ROUND(G579-((((G579-$D$3)*($E$4-$E$3))/($D$4-$D$3))+$E$3),Worksheet!$N$3))</f>
        <v/>
      </c>
      <c r="O579" t="str">
        <f>IF(H579="","",ROUND(H579-((((H579-$D$3)*($E$4-$E$3))/($D$4-$D$3))+$E$3),Worksheet!$N$3))</f>
        <v/>
      </c>
    </row>
    <row r="580" spans="3:15" x14ac:dyDescent="0.25">
      <c r="C580" t="str">
        <f>IF(Worksheet!C580&lt;&gt;"",Worksheet!C580,"")</f>
        <v/>
      </c>
      <c r="D580" t="str">
        <f>IF(Worksheet!D580&lt;&gt;"",Worksheet!D580,"")</f>
        <v/>
      </c>
      <c r="E580" t="str">
        <f>IF(Worksheet!E580&lt;&gt;"",Worksheet!E580,"")</f>
        <v/>
      </c>
      <c r="F580" t="str">
        <f>IF(Worksheet!F580&lt;&gt;"",Worksheet!F580,"")</f>
        <v/>
      </c>
      <c r="G580" t="str">
        <f>IF(Worksheet!G580&lt;&gt;"",Worksheet!G580,"")</f>
        <v/>
      </c>
      <c r="H580" t="str">
        <f>IF(Worksheet!H580&lt;&gt;"",Worksheet!H580,"")</f>
        <v/>
      </c>
      <c r="J580" t="str">
        <f>IF(C580="","",ROUND(C580-((((C580-$D$3)*($E$4-$E$3))/($D$4-$D$3))+$E$3),Worksheet!$N$3))</f>
        <v/>
      </c>
      <c r="K580" t="str">
        <f>IF(D580="","",ROUND(D580-((((D580-$D$3)*($E$4-$E$3))/($D$4-$D$3))+$E$3),Worksheet!$N$3))</f>
        <v/>
      </c>
      <c r="L580" t="str">
        <f>IF(E580="","",ROUND(E580-((((E580-$D$3)*($E$4-$E$3))/($D$4-$D$3))+$E$3),Worksheet!$N$3))</f>
        <v/>
      </c>
      <c r="M580" t="str">
        <f>IF(F580="","",ROUND(F580-((((F580-$D$3)*($E$4-$E$3))/($D$4-$D$3))+$E$3),Worksheet!$N$3))</f>
        <v/>
      </c>
      <c r="N580" t="str">
        <f>IF(G580="","",ROUND(G580-((((G580-$D$3)*($E$4-$E$3))/($D$4-$D$3))+$E$3),Worksheet!$N$3))</f>
        <v/>
      </c>
      <c r="O580" t="str">
        <f>IF(H580="","",ROUND(H580-((((H580-$D$3)*($E$4-$E$3))/($D$4-$D$3))+$E$3),Worksheet!$N$3))</f>
        <v/>
      </c>
    </row>
    <row r="581" spans="3:15" x14ac:dyDescent="0.25">
      <c r="C581" t="str">
        <f>IF(Worksheet!C581&lt;&gt;"",Worksheet!C581,"")</f>
        <v/>
      </c>
      <c r="D581" t="str">
        <f>IF(Worksheet!D581&lt;&gt;"",Worksheet!D581,"")</f>
        <v/>
      </c>
      <c r="E581" t="str">
        <f>IF(Worksheet!E581&lt;&gt;"",Worksheet!E581,"")</f>
        <v/>
      </c>
      <c r="F581" t="str">
        <f>IF(Worksheet!F581&lt;&gt;"",Worksheet!F581,"")</f>
        <v/>
      </c>
      <c r="G581" t="str">
        <f>IF(Worksheet!G581&lt;&gt;"",Worksheet!G581,"")</f>
        <v/>
      </c>
      <c r="H581" t="str">
        <f>IF(Worksheet!H581&lt;&gt;"",Worksheet!H581,"")</f>
        <v/>
      </c>
      <c r="J581" t="str">
        <f>IF(C581="","",ROUND(C581-((((C581-$D$3)*($E$4-$E$3))/($D$4-$D$3))+$E$3),Worksheet!$N$3))</f>
        <v/>
      </c>
      <c r="K581" t="str">
        <f>IF(D581="","",ROUND(D581-((((D581-$D$3)*($E$4-$E$3))/($D$4-$D$3))+$E$3),Worksheet!$N$3))</f>
        <v/>
      </c>
      <c r="L581" t="str">
        <f>IF(E581="","",ROUND(E581-((((E581-$D$3)*($E$4-$E$3))/($D$4-$D$3))+$E$3),Worksheet!$N$3))</f>
        <v/>
      </c>
      <c r="M581" t="str">
        <f>IF(F581="","",ROUND(F581-((((F581-$D$3)*($E$4-$E$3))/($D$4-$D$3))+$E$3),Worksheet!$N$3))</f>
        <v/>
      </c>
      <c r="N581" t="str">
        <f>IF(G581="","",ROUND(G581-((((G581-$D$3)*($E$4-$E$3))/($D$4-$D$3))+$E$3),Worksheet!$N$3))</f>
        <v/>
      </c>
      <c r="O581" t="str">
        <f>IF(H581="","",ROUND(H581-((((H581-$D$3)*($E$4-$E$3))/($D$4-$D$3))+$E$3),Worksheet!$N$3))</f>
        <v/>
      </c>
    </row>
    <row r="582" spans="3:15" x14ac:dyDescent="0.25">
      <c r="C582" t="str">
        <f>IF(Worksheet!C582&lt;&gt;"",Worksheet!C582,"")</f>
        <v/>
      </c>
      <c r="D582" t="str">
        <f>IF(Worksheet!D582&lt;&gt;"",Worksheet!D582,"")</f>
        <v/>
      </c>
      <c r="E582" t="str">
        <f>IF(Worksheet!E582&lt;&gt;"",Worksheet!E582,"")</f>
        <v/>
      </c>
      <c r="F582" t="str">
        <f>IF(Worksheet!F582&lt;&gt;"",Worksheet!F582,"")</f>
        <v/>
      </c>
      <c r="G582" t="str">
        <f>IF(Worksheet!G582&lt;&gt;"",Worksheet!G582,"")</f>
        <v/>
      </c>
      <c r="H582" t="str">
        <f>IF(Worksheet!H582&lt;&gt;"",Worksheet!H582,"")</f>
        <v/>
      </c>
      <c r="J582" t="str">
        <f>IF(C582="","",ROUND(C582-((((C582-$D$3)*($E$4-$E$3))/($D$4-$D$3))+$E$3),Worksheet!$N$3))</f>
        <v/>
      </c>
      <c r="K582" t="str">
        <f>IF(D582="","",ROUND(D582-((((D582-$D$3)*($E$4-$E$3))/($D$4-$D$3))+$E$3),Worksheet!$N$3))</f>
        <v/>
      </c>
      <c r="L582" t="str">
        <f>IF(E582="","",ROUND(E582-((((E582-$D$3)*($E$4-$E$3))/($D$4-$D$3))+$E$3),Worksheet!$N$3))</f>
        <v/>
      </c>
      <c r="M582" t="str">
        <f>IF(F582="","",ROUND(F582-((((F582-$D$3)*($E$4-$E$3))/($D$4-$D$3))+$E$3),Worksheet!$N$3))</f>
        <v/>
      </c>
      <c r="N582" t="str">
        <f>IF(G582="","",ROUND(G582-((((G582-$D$3)*($E$4-$E$3))/($D$4-$D$3))+$E$3),Worksheet!$N$3))</f>
        <v/>
      </c>
      <c r="O582" t="str">
        <f>IF(H582="","",ROUND(H582-((((H582-$D$3)*($E$4-$E$3))/($D$4-$D$3))+$E$3),Worksheet!$N$3))</f>
        <v/>
      </c>
    </row>
    <row r="583" spans="3:15" x14ac:dyDescent="0.25">
      <c r="C583" t="str">
        <f>IF(Worksheet!C583&lt;&gt;"",Worksheet!C583,"")</f>
        <v/>
      </c>
      <c r="D583" t="str">
        <f>IF(Worksheet!D583&lt;&gt;"",Worksheet!D583,"")</f>
        <v/>
      </c>
      <c r="E583" t="str">
        <f>IF(Worksheet!E583&lt;&gt;"",Worksheet!E583,"")</f>
        <v/>
      </c>
      <c r="F583" t="str">
        <f>IF(Worksheet!F583&lt;&gt;"",Worksheet!F583,"")</f>
        <v/>
      </c>
      <c r="G583" t="str">
        <f>IF(Worksheet!G583&lt;&gt;"",Worksheet!G583,"")</f>
        <v/>
      </c>
      <c r="H583" t="str">
        <f>IF(Worksheet!H583&lt;&gt;"",Worksheet!H583,"")</f>
        <v/>
      </c>
      <c r="J583" t="str">
        <f>IF(C583="","",ROUND(C583-((((C583-$D$3)*($E$4-$E$3))/($D$4-$D$3))+$E$3),Worksheet!$N$3))</f>
        <v/>
      </c>
      <c r="K583" t="str">
        <f>IF(D583="","",ROUND(D583-((((D583-$D$3)*($E$4-$E$3))/($D$4-$D$3))+$E$3),Worksheet!$N$3))</f>
        <v/>
      </c>
      <c r="L583" t="str">
        <f>IF(E583="","",ROUND(E583-((((E583-$D$3)*($E$4-$E$3))/($D$4-$D$3))+$E$3),Worksheet!$N$3))</f>
        <v/>
      </c>
      <c r="M583" t="str">
        <f>IF(F583="","",ROUND(F583-((((F583-$D$3)*($E$4-$E$3))/($D$4-$D$3))+$E$3),Worksheet!$N$3))</f>
        <v/>
      </c>
      <c r="N583" t="str">
        <f>IF(G583="","",ROUND(G583-((((G583-$D$3)*($E$4-$E$3))/($D$4-$D$3))+$E$3),Worksheet!$N$3))</f>
        <v/>
      </c>
      <c r="O583" t="str">
        <f>IF(H583="","",ROUND(H583-((((H583-$D$3)*($E$4-$E$3))/($D$4-$D$3))+$E$3),Worksheet!$N$3))</f>
        <v/>
      </c>
    </row>
    <row r="584" spans="3:15" x14ac:dyDescent="0.25">
      <c r="C584" t="str">
        <f>IF(Worksheet!C584&lt;&gt;"",Worksheet!C584,"")</f>
        <v/>
      </c>
      <c r="D584" t="str">
        <f>IF(Worksheet!D584&lt;&gt;"",Worksheet!D584,"")</f>
        <v/>
      </c>
      <c r="E584" t="str">
        <f>IF(Worksheet!E584&lt;&gt;"",Worksheet!E584,"")</f>
        <v/>
      </c>
      <c r="F584" t="str">
        <f>IF(Worksheet!F584&lt;&gt;"",Worksheet!F584,"")</f>
        <v/>
      </c>
      <c r="G584" t="str">
        <f>IF(Worksheet!G584&lt;&gt;"",Worksheet!G584,"")</f>
        <v/>
      </c>
      <c r="H584" t="str">
        <f>IF(Worksheet!H584&lt;&gt;"",Worksheet!H584,"")</f>
        <v/>
      </c>
      <c r="J584" t="str">
        <f>IF(C584="","",ROUND(C584-((((C584-$D$3)*($E$4-$E$3))/($D$4-$D$3))+$E$3),Worksheet!$N$3))</f>
        <v/>
      </c>
      <c r="K584" t="str">
        <f>IF(D584="","",ROUND(D584-((((D584-$D$3)*($E$4-$E$3))/($D$4-$D$3))+$E$3),Worksheet!$N$3))</f>
        <v/>
      </c>
      <c r="L584" t="str">
        <f>IF(E584="","",ROUND(E584-((((E584-$D$3)*($E$4-$E$3))/($D$4-$D$3))+$E$3),Worksheet!$N$3))</f>
        <v/>
      </c>
      <c r="M584" t="str">
        <f>IF(F584="","",ROUND(F584-((((F584-$D$3)*($E$4-$E$3))/($D$4-$D$3))+$E$3),Worksheet!$N$3))</f>
        <v/>
      </c>
      <c r="N584" t="str">
        <f>IF(G584="","",ROUND(G584-((((G584-$D$3)*($E$4-$E$3))/($D$4-$D$3))+$E$3),Worksheet!$N$3))</f>
        <v/>
      </c>
      <c r="O584" t="str">
        <f>IF(H584="","",ROUND(H584-((((H584-$D$3)*($E$4-$E$3))/($D$4-$D$3))+$E$3),Worksheet!$N$3))</f>
        <v/>
      </c>
    </row>
    <row r="585" spans="3:15" x14ac:dyDescent="0.25">
      <c r="C585" t="str">
        <f>IF(Worksheet!C585&lt;&gt;"",Worksheet!C585,"")</f>
        <v/>
      </c>
      <c r="D585" t="str">
        <f>IF(Worksheet!D585&lt;&gt;"",Worksheet!D585,"")</f>
        <v/>
      </c>
      <c r="E585" t="str">
        <f>IF(Worksheet!E585&lt;&gt;"",Worksheet!E585,"")</f>
        <v/>
      </c>
      <c r="F585" t="str">
        <f>IF(Worksheet!F585&lt;&gt;"",Worksheet!F585,"")</f>
        <v/>
      </c>
      <c r="G585" t="str">
        <f>IF(Worksheet!G585&lt;&gt;"",Worksheet!G585,"")</f>
        <v/>
      </c>
      <c r="H585" t="str">
        <f>IF(Worksheet!H585&lt;&gt;"",Worksheet!H585,"")</f>
        <v/>
      </c>
      <c r="J585" t="str">
        <f>IF(C585="","",ROUND(C585-((((C585-$D$3)*($E$4-$E$3))/($D$4-$D$3))+$E$3),Worksheet!$N$3))</f>
        <v/>
      </c>
      <c r="K585" t="str">
        <f>IF(D585="","",ROUND(D585-((((D585-$D$3)*($E$4-$E$3))/($D$4-$D$3))+$E$3),Worksheet!$N$3))</f>
        <v/>
      </c>
      <c r="L585" t="str">
        <f>IF(E585="","",ROUND(E585-((((E585-$D$3)*($E$4-$E$3))/($D$4-$D$3))+$E$3),Worksheet!$N$3))</f>
        <v/>
      </c>
      <c r="M585" t="str">
        <f>IF(F585="","",ROUND(F585-((((F585-$D$3)*($E$4-$E$3))/($D$4-$D$3))+$E$3),Worksheet!$N$3))</f>
        <v/>
      </c>
      <c r="N585" t="str">
        <f>IF(G585="","",ROUND(G585-((((G585-$D$3)*($E$4-$E$3))/($D$4-$D$3))+$E$3),Worksheet!$N$3))</f>
        <v/>
      </c>
      <c r="O585" t="str">
        <f>IF(H585="","",ROUND(H585-((((H585-$D$3)*($E$4-$E$3))/($D$4-$D$3))+$E$3),Worksheet!$N$3))</f>
        <v/>
      </c>
    </row>
    <row r="586" spans="3:15" x14ac:dyDescent="0.25">
      <c r="C586" t="str">
        <f>IF(Worksheet!C586&lt;&gt;"",Worksheet!C586,"")</f>
        <v/>
      </c>
      <c r="D586" t="str">
        <f>IF(Worksheet!D586&lt;&gt;"",Worksheet!D586,"")</f>
        <v/>
      </c>
      <c r="E586" t="str">
        <f>IF(Worksheet!E586&lt;&gt;"",Worksheet!E586,"")</f>
        <v/>
      </c>
      <c r="F586" t="str">
        <f>IF(Worksheet!F586&lt;&gt;"",Worksheet!F586,"")</f>
        <v/>
      </c>
      <c r="G586" t="str">
        <f>IF(Worksheet!G586&lt;&gt;"",Worksheet!G586,"")</f>
        <v/>
      </c>
      <c r="H586" t="str">
        <f>IF(Worksheet!H586&lt;&gt;"",Worksheet!H586,"")</f>
        <v/>
      </c>
      <c r="J586" t="str">
        <f>IF(C586="","",ROUND(C586-((((C586-$D$3)*($E$4-$E$3))/($D$4-$D$3))+$E$3),Worksheet!$N$3))</f>
        <v/>
      </c>
      <c r="K586" t="str">
        <f>IF(D586="","",ROUND(D586-((((D586-$D$3)*($E$4-$E$3))/($D$4-$D$3))+$E$3),Worksheet!$N$3))</f>
        <v/>
      </c>
      <c r="L586" t="str">
        <f>IF(E586="","",ROUND(E586-((((E586-$D$3)*($E$4-$E$3))/($D$4-$D$3))+$E$3),Worksheet!$N$3))</f>
        <v/>
      </c>
      <c r="M586" t="str">
        <f>IF(F586="","",ROUND(F586-((((F586-$D$3)*($E$4-$E$3))/($D$4-$D$3))+$E$3),Worksheet!$N$3))</f>
        <v/>
      </c>
      <c r="N586" t="str">
        <f>IF(G586="","",ROUND(G586-((((G586-$D$3)*($E$4-$E$3))/($D$4-$D$3))+$E$3),Worksheet!$N$3))</f>
        <v/>
      </c>
      <c r="O586" t="str">
        <f>IF(H586="","",ROUND(H586-((((H586-$D$3)*($E$4-$E$3))/($D$4-$D$3))+$E$3),Worksheet!$N$3))</f>
        <v/>
      </c>
    </row>
    <row r="587" spans="3:15" x14ac:dyDescent="0.25">
      <c r="C587" t="str">
        <f>IF(Worksheet!C587&lt;&gt;"",Worksheet!C587,"")</f>
        <v/>
      </c>
      <c r="D587" t="str">
        <f>IF(Worksheet!D587&lt;&gt;"",Worksheet!D587,"")</f>
        <v/>
      </c>
      <c r="E587" t="str">
        <f>IF(Worksheet!E587&lt;&gt;"",Worksheet!E587,"")</f>
        <v/>
      </c>
      <c r="F587" t="str">
        <f>IF(Worksheet!F587&lt;&gt;"",Worksheet!F587,"")</f>
        <v/>
      </c>
      <c r="G587" t="str">
        <f>IF(Worksheet!G587&lt;&gt;"",Worksheet!G587,"")</f>
        <v/>
      </c>
      <c r="H587" t="str">
        <f>IF(Worksheet!H587&lt;&gt;"",Worksheet!H587,"")</f>
        <v/>
      </c>
      <c r="J587" t="str">
        <f>IF(C587="","",ROUND(C587-((((C587-$D$3)*($E$4-$E$3))/($D$4-$D$3))+$E$3),Worksheet!$N$3))</f>
        <v/>
      </c>
      <c r="K587" t="str">
        <f>IF(D587="","",ROUND(D587-((((D587-$D$3)*($E$4-$E$3))/($D$4-$D$3))+$E$3),Worksheet!$N$3))</f>
        <v/>
      </c>
      <c r="L587" t="str">
        <f>IF(E587="","",ROUND(E587-((((E587-$D$3)*($E$4-$E$3))/($D$4-$D$3))+$E$3),Worksheet!$N$3))</f>
        <v/>
      </c>
      <c r="M587" t="str">
        <f>IF(F587="","",ROUND(F587-((((F587-$D$3)*($E$4-$E$3))/($D$4-$D$3))+$E$3),Worksheet!$N$3))</f>
        <v/>
      </c>
      <c r="N587" t="str">
        <f>IF(G587="","",ROUND(G587-((((G587-$D$3)*($E$4-$E$3))/($D$4-$D$3))+$E$3),Worksheet!$N$3))</f>
        <v/>
      </c>
      <c r="O587" t="str">
        <f>IF(H587="","",ROUND(H587-((((H587-$D$3)*($E$4-$E$3))/($D$4-$D$3))+$E$3),Worksheet!$N$3))</f>
        <v/>
      </c>
    </row>
    <row r="588" spans="3:15" x14ac:dyDescent="0.25">
      <c r="C588" t="str">
        <f>IF(Worksheet!C588&lt;&gt;"",Worksheet!C588,"")</f>
        <v/>
      </c>
      <c r="D588" t="str">
        <f>IF(Worksheet!D588&lt;&gt;"",Worksheet!D588,"")</f>
        <v/>
      </c>
      <c r="E588" t="str">
        <f>IF(Worksheet!E588&lt;&gt;"",Worksheet!E588,"")</f>
        <v/>
      </c>
      <c r="F588" t="str">
        <f>IF(Worksheet!F588&lt;&gt;"",Worksheet!F588,"")</f>
        <v/>
      </c>
      <c r="G588" t="str">
        <f>IF(Worksheet!G588&lt;&gt;"",Worksheet!G588,"")</f>
        <v/>
      </c>
      <c r="H588" t="str">
        <f>IF(Worksheet!H588&lt;&gt;"",Worksheet!H588,"")</f>
        <v/>
      </c>
      <c r="J588" t="str">
        <f>IF(C588="","",ROUND(C588-((((C588-$D$3)*($E$4-$E$3))/($D$4-$D$3))+$E$3),Worksheet!$N$3))</f>
        <v/>
      </c>
      <c r="K588" t="str">
        <f>IF(D588="","",ROUND(D588-((((D588-$D$3)*($E$4-$E$3))/($D$4-$D$3))+$E$3),Worksheet!$N$3))</f>
        <v/>
      </c>
      <c r="L588" t="str">
        <f>IF(E588="","",ROUND(E588-((((E588-$D$3)*($E$4-$E$3))/($D$4-$D$3))+$E$3),Worksheet!$N$3))</f>
        <v/>
      </c>
      <c r="M588" t="str">
        <f>IF(F588="","",ROUND(F588-((((F588-$D$3)*($E$4-$E$3))/($D$4-$D$3))+$E$3),Worksheet!$N$3))</f>
        <v/>
      </c>
      <c r="N588" t="str">
        <f>IF(G588="","",ROUND(G588-((((G588-$D$3)*($E$4-$E$3))/($D$4-$D$3))+$E$3),Worksheet!$N$3))</f>
        <v/>
      </c>
      <c r="O588" t="str">
        <f>IF(H588="","",ROUND(H588-((((H588-$D$3)*($E$4-$E$3))/($D$4-$D$3))+$E$3),Worksheet!$N$3))</f>
        <v/>
      </c>
    </row>
    <row r="589" spans="3:15" x14ac:dyDescent="0.25">
      <c r="C589" t="str">
        <f>IF(Worksheet!C589&lt;&gt;"",Worksheet!C589,"")</f>
        <v/>
      </c>
      <c r="D589" t="str">
        <f>IF(Worksheet!D589&lt;&gt;"",Worksheet!D589,"")</f>
        <v/>
      </c>
      <c r="E589" t="str">
        <f>IF(Worksheet!E589&lt;&gt;"",Worksheet!E589,"")</f>
        <v/>
      </c>
      <c r="F589" t="str">
        <f>IF(Worksheet!F589&lt;&gt;"",Worksheet!F589,"")</f>
        <v/>
      </c>
      <c r="G589" t="str">
        <f>IF(Worksheet!G589&lt;&gt;"",Worksheet!G589,"")</f>
        <v/>
      </c>
      <c r="H589" t="str">
        <f>IF(Worksheet!H589&lt;&gt;"",Worksheet!H589,"")</f>
        <v/>
      </c>
      <c r="J589" t="str">
        <f>IF(C589="","",ROUND(C589-((((C589-$D$3)*($E$4-$E$3))/($D$4-$D$3))+$E$3),Worksheet!$N$3))</f>
        <v/>
      </c>
      <c r="K589" t="str">
        <f>IF(D589="","",ROUND(D589-((((D589-$D$3)*($E$4-$E$3))/($D$4-$D$3))+$E$3),Worksheet!$N$3))</f>
        <v/>
      </c>
      <c r="L589" t="str">
        <f>IF(E589="","",ROUND(E589-((((E589-$D$3)*($E$4-$E$3))/($D$4-$D$3))+$E$3),Worksheet!$N$3))</f>
        <v/>
      </c>
      <c r="M589" t="str">
        <f>IF(F589="","",ROUND(F589-((((F589-$D$3)*($E$4-$E$3))/($D$4-$D$3))+$E$3),Worksheet!$N$3))</f>
        <v/>
      </c>
      <c r="N589" t="str">
        <f>IF(G589="","",ROUND(G589-((((G589-$D$3)*($E$4-$E$3))/($D$4-$D$3))+$E$3),Worksheet!$N$3))</f>
        <v/>
      </c>
      <c r="O589" t="str">
        <f>IF(H589="","",ROUND(H589-((((H589-$D$3)*($E$4-$E$3))/($D$4-$D$3))+$E$3),Worksheet!$N$3))</f>
        <v/>
      </c>
    </row>
    <row r="590" spans="3:15" x14ac:dyDescent="0.25">
      <c r="C590" t="str">
        <f>IF(Worksheet!C590&lt;&gt;"",Worksheet!C590,"")</f>
        <v/>
      </c>
      <c r="D590" t="str">
        <f>IF(Worksheet!D590&lt;&gt;"",Worksheet!D590,"")</f>
        <v/>
      </c>
      <c r="E590" t="str">
        <f>IF(Worksheet!E590&lt;&gt;"",Worksheet!E590,"")</f>
        <v/>
      </c>
      <c r="F590" t="str">
        <f>IF(Worksheet!F590&lt;&gt;"",Worksheet!F590,"")</f>
        <v/>
      </c>
      <c r="G590" t="str">
        <f>IF(Worksheet!G590&lt;&gt;"",Worksheet!G590,"")</f>
        <v/>
      </c>
      <c r="H590" t="str">
        <f>IF(Worksheet!H590&lt;&gt;"",Worksheet!H590,"")</f>
        <v/>
      </c>
      <c r="J590" t="str">
        <f>IF(C590="","",ROUND(C590-((((C590-$D$3)*($E$4-$E$3))/($D$4-$D$3))+$E$3),Worksheet!$N$3))</f>
        <v/>
      </c>
      <c r="K590" t="str">
        <f>IF(D590="","",ROUND(D590-((((D590-$D$3)*($E$4-$E$3))/($D$4-$D$3))+$E$3),Worksheet!$N$3))</f>
        <v/>
      </c>
      <c r="L590" t="str">
        <f>IF(E590="","",ROUND(E590-((((E590-$D$3)*($E$4-$E$3))/($D$4-$D$3))+$E$3),Worksheet!$N$3))</f>
        <v/>
      </c>
      <c r="M590" t="str">
        <f>IF(F590="","",ROUND(F590-((((F590-$D$3)*($E$4-$E$3))/($D$4-$D$3))+$E$3),Worksheet!$N$3))</f>
        <v/>
      </c>
      <c r="N590" t="str">
        <f>IF(G590="","",ROUND(G590-((((G590-$D$3)*($E$4-$E$3))/($D$4-$D$3))+$E$3),Worksheet!$N$3))</f>
        <v/>
      </c>
      <c r="O590" t="str">
        <f>IF(H590="","",ROUND(H590-((((H590-$D$3)*($E$4-$E$3))/($D$4-$D$3))+$E$3),Worksheet!$N$3))</f>
        <v/>
      </c>
    </row>
    <row r="591" spans="3:15" x14ac:dyDescent="0.25">
      <c r="C591" t="str">
        <f>IF(Worksheet!C591&lt;&gt;"",Worksheet!C591,"")</f>
        <v/>
      </c>
      <c r="D591" t="str">
        <f>IF(Worksheet!D591&lt;&gt;"",Worksheet!D591,"")</f>
        <v/>
      </c>
      <c r="E591" t="str">
        <f>IF(Worksheet!E591&lt;&gt;"",Worksheet!E591,"")</f>
        <v/>
      </c>
      <c r="F591" t="str">
        <f>IF(Worksheet!F591&lt;&gt;"",Worksheet!F591,"")</f>
        <v/>
      </c>
      <c r="G591" t="str">
        <f>IF(Worksheet!G591&lt;&gt;"",Worksheet!G591,"")</f>
        <v/>
      </c>
      <c r="H591" t="str">
        <f>IF(Worksheet!H591&lt;&gt;"",Worksheet!H591,"")</f>
        <v/>
      </c>
      <c r="J591" t="str">
        <f>IF(C591="","",ROUND(C591-((((C591-$D$3)*($E$4-$E$3))/($D$4-$D$3))+$E$3),Worksheet!$N$3))</f>
        <v/>
      </c>
      <c r="K591" t="str">
        <f>IF(D591="","",ROUND(D591-((((D591-$D$3)*($E$4-$E$3))/($D$4-$D$3))+$E$3),Worksheet!$N$3))</f>
        <v/>
      </c>
      <c r="L591" t="str">
        <f>IF(E591="","",ROUND(E591-((((E591-$D$3)*($E$4-$E$3))/($D$4-$D$3))+$E$3),Worksheet!$N$3))</f>
        <v/>
      </c>
      <c r="M591" t="str">
        <f>IF(F591="","",ROUND(F591-((((F591-$D$3)*($E$4-$E$3))/($D$4-$D$3))+$E$3),Worksheet!$N$3))</f>
        <v/>
      </c>
      <c r="N591" t="str">
        <f>IF(G591="","",ROUND(G591-((((G591-$D$3)*($E$4-$E$3))/($D$4-$D$3))+$E$3),Worksheet!$N$3))</f>
        <v/>
      </c>
      <c r="O591" t="str">
        <f>IF(H591="","",ROUND(H591-((((H591-$D$3)*($E$4-$E$3))/($D$4-$D$3))+$E$3),Worksheet!$N$3))</f>
        <v/>
      </c>
    </row>
    <row r="592" spans="3:15" x14ac:dyDescent="0.25">
      <c r="C592" t="str">
        <f>IF(Worksheet!C592&lt;&gt;"",Worksheet!C592,"")</f>
        <v/>
      </c>
      <c r="D592" t="str">
        <f>IF(Worksheet!D592&lt;&gt;"",Worksheet!D592,"")</f>
        <v/>
      </c>
      <c r="E592" t="str">
        <f>IF(Worksheet!E592&lt;&gt;"",Worksheet!E592,"")</f>
        <v/>
      </c>
      <c r="F592" t="str">
        <f>IF(Worksheet!F592&lt;&gt;"",Worksheet!F592,"")</f>
        <v/>
      </c>
      <c r="G592" t="str">
        <f>IF(Worksheet!G592&lt;&gt;"",Worksheet!G592,"")</f>
        <v/>
      </c>
      <c r="H592" t="str">
        <f>IF(Worksheet!H592&lt;&gt;"",Worksheet!H592,"")</f>
        <v/>
      </c>
      <c r="J592" t="str">
        <f>IF(C592="","",ROUND(C592-((((C592-$D$3)*($E$4-$E$3))/($D$4-$D$3))+$E$3),Worksheet!$N$3))</f>
        <v/>
      </c>
      <c r="K592" t="str">
        <f>IF(D592="","",ROUND(D592-((((D592-$D$3)*($E$4-$E$3))/($D$4-$D$3))+$E$3),Worksheet!$N$3))</f>
        <v/>
      </c>
      <c r="L592" t="str">
        <f>IF(E592="","",ROUND(E592-((((E592-$D$3)*($E$4-$E$3))/($D$4-$D$3))+$E$3),Worksheet!$N$3))</f>
        <v/>
      </c>
      <c r="M592" t="str">
        <f>IF(F592="","",ROUND(F592-((((F592-$D$3)*($E$4-$E$3))/($D$4-$D$3))+$E$3),Worksheet!$N$3))</f>
        <v/>
      </c>
      <c r="N592" t="str">
        <f>IF(G592="","",ROUND(G592-((((G592-$D$3)*($E$4-$E$3))/($D$4-$D$3))+$E$3),Worksheet!$N$3))</f>
        <v/>
      </c>
      <c r="O592" t="str">
        <f>IF(H592="","",ROUND(H592-((((H592-$D$3)*($E$4-$E$3))/($D$4-$D$3))+$E$3),Worksheet!$N$3))</f>
        <v/>
      </c>
    </row>
    <row r="593" spans="3:15" x14ac:dyDescent="0.25">
      <c r="C593" t="str">
        <f>IF(Worksheet!C593&lt;&gt;"",Worksheet!C593,"")</f>
        <v/>
      </c>
      <c r="D593" t="str">
        <f>IF(Worksheet!D593&lt;&gt;"",Worksheet!D593,"")</f>
        <v/>
      </c>
      <c r="E593" t="str">
        <f>IF(Worksheet!E593&lt;&gt;"",Worksheet!E593,"")</f>
        <v/>
      </c>
      <c r="F593" t="str">
        <f>IF(Worksheet!F593&lt;&gt;"",Worksheet!F593,"")</f>
        <v/>
      </c>
      <c r="G593" t="str">
        <f>IF(Worksheet!G593&lt;&gt;"",Worksheet!G593,"")</f>
        <v/>
      </c>
      <c r="H593" t="str">
        <f>IF(Worksheet!H593&lt;&gt;"",Worksheet!H593,"")</f>
        <v/>
      </c>
      <c r="J593" t="str">
        <f>IF(C593="","",ROUND(C593-((((C593-$D$3)*($E$4-$E$3))/($D$4-$D$3))+$E$3),Worksheet!$N$3))</f>
        <v/>
      </c>
      <c r="K593" t="str">
        <f>IF(D593="","",ROUND(D593-((((D593-$D$3)*($E$4-$E$3))/($D$4-$D$3))+$E$3),Worksheet!$N$3))</f>
        <v/>
      </c>
      <c r="L593" t="str">
        <f>IF(E593="","",ROUND(E593-((((E593-$D$3)*($E$4-$E$3))/($D$4-$D$3))+$E$3),Worksheet!$N$3))</f>
        <v/>
      </c>
      <c r="M593" t="str">
        <f>IF(F593="","",ROUND(F593-((((F593-$D$3)*($E$4-$E$3))/($D$4-$D$3))+$E$3),Worksheet!$N$3))</f>
        <v/>
      </c>
      <c r="N593" t="str">
        <f>IF(G593="","",ROUND(G593-((((G593-$D$3)*($E$4-$E$3))/($D$4-$D$3))+$E$3),Worksheet!$N$3))</f>
        <v/>
      </c>
      <c r="O593" t="str">
        <f>IF(H593="","",ROUND(H593-((((H593-$D$3)*($E$4-$E$3))/($D$4-$D$3))+$E$3),Worksheet!$N$3))</f>
        <v/>
      </c>
    </row>
    <row r="594" spans="3:15" x14ac:dyDescent="0.25">
      <c r="C594" t="str">
        <f>IF(Worksheet!C594&lt;&gt;"",Worksheet!C594,"")</f>
        <v/>
      </c>
      <c r="D594" t="str">
        <f>IF(Worksheet!D594&lt;&gt;"",Worksheet!D594,"")</f>
        <v/>
      </c>
      <c r="E594" t="str">
        <f>IF(Worksheet!E594&lt;&gt;"",Worksheet!E594,"")</f>
        <v/>
      </c>
      <c r="F594" t="str">
        <f>IF(Worksheet!F594&lt;&gt;"",Worksheet!F594,"")</f>
        <v/>
      </c>
      <c r="G594" t="str">
        <f>IF(Worksheet!G594&lt;&gt;"",Worksheet!G594,"")</f>
        <v/>
      </c>
      <c r="H594" t="str">
        <f>IF(Worksheet!H594&lt;&gt;"",Worksheet!H594,"")</f>
        <v/>
      </c>
      <c r="J594" t="str">
        <f>IF(C594="","",ROUND(C594-((((C594-$D$3)*($E$4-$E$3))/($D$4-$D$3))+$E$3),Worksheet!$N$3))</f>
        <v/>
      </c>
      <c r="K594" t="str">
        <f>IF(D594="","",ROUND(D594-((((D594-$D$3)*($E$4-$E$3))/($D$4-$D$3))+$E$3),Worksheet!$N$3))</f>
        <v/>
      </c>
      <c r="L594" t="str">
        <f>IF(E594="","",ROUND(E594-((((E594-$D$3)*($E$4-$E$3))/($D$4-$D$3))+$E$3),Worksheet!$N$3))</f>
        <v/>
      </c>
      <c r="M594" t="str">
        <f>IF(F594="","",ROUND(F594-((((F594-$D$3)*($E$4-$E$3))/($D$4-$D$3))+$E$3),Worksheet!$N$3))</f>
        <v/>
      </c>
      <c r="N594" t="str">
        <f>IF(G594="","",ROUND(G594-((((G594-$D$3)*($E$4-$E$3))/($D$4-$D$3))+$E$3),Worksheet!$N$3))</f>
        <v/>
      </c>
      <c r="O594" t="str">
        <f>IF(H594="","",ROUND(H594-((((H594-$D$3)*($E$4-$E$3))/($D$4-$D$3))+$E$3),Worksheet!$N$3))</f>
        <v/>
      </c>
    </row>
    <row r="595" spans="3:15" x14ac:dyDescent="0.25">
      <c r="C595" t="str">
        <f>IF(Worksheet!C595&lt;&gt;"",Worksheet!C595,"")</f>
        <v/>
      </c>
      <c r="D595" t="str">
        <f>IF(Worksheet!D595&lt;&gt;"",Worksheet!D595,"")</f>
        <v/>
      </c>
      <c r="E595" t="str">
        <f>IF(Worksheet!E595&lt;&gt;"",Worksheet!E595,"")</f>
        <v/>
      </c>
      <c r="F595" t="str">
        <f>IF(Worksheet!F595&lt;&gt;"",Worksheet!F595,"")</f>
        <v/>
      </c>
      <c r="G595" t="str">
        <f>IF(Worksheet!G595&lt;&gt;"",Worksheet!G595,"")</f>
        <v/>
      </c>
      <c r="H595" t="str">
        <f>IF(Worksheet!H595&lt;&gt;"",Worksheet!H595,"")</f>
        <v/>
      </c>
      <c r="J595" t="str">
        <f>IF(C595="","",ROUND(C595-((((C595-$D$3)*($E$4-$E$3))/($D$4-$D$3))+$E$3),Worksheet!$N$3))</f>
        <v/>
      </c>
      <c r="K595" t="str">
        <f>IF(D595="","",ROUND(D595-((((D595-$D$3)*($E$4-$E$3))/($D$4-$D$3))+$E$3),Worksheet!$N$3))</f>
        <v/>
      </c>
      <c r="L595" t="str">
        <f>IF(E595="","",ROUND(E595-((((E595-$D$3)*($E$4-$E$3))/($D$4-$D$3))+$E$3),Worksheet!$N$3))</f>
        <v/>
      </c>
      <c r="M595" t="str">
        <f>IF(F595="","",ROUND(F595-((((F595-$D$3)*($E$4-$E$3))/($D$4-$D$3))+$E$3),Worksheet!$N$3))</f>
        <v/>
      </c>
      <c r="N595" t="str">
        <f>IF(G595="","",ROUND(G595-((((G595-$D$3)*($E$4-$E$3))/($D$4-$D$3))+$E$3),Worksheet!$N$3))</f>
        <v/>
      </c>
      <c r="O595" t="str">
        <f>IF(H595="","",ROUND(H595-((((H595-$D$3)*($E$4-$E$3))/($D$4-$D$3))+$E$3),Worksheet!$N$3))</f>
        <v/>
      </c>
    </row>
    <row r="596" spans="3:15" x14ac:dyDescent="0.25">
      <c r="C596" t="str">
        <f>IF(Worksheet!C596&lt;&gt;"",Worksheet!C596,"")</f>
        <v/>
      </c>
      <c r="D596" t="str">
        <f>IF(Worksheet!D596&lt;&gt;"",Worksheet!D596,"")</f>
        <v/>
      </c>
      <c r="E596" t="str">
        <f>IF(Worksheet!E596&lt;&gt;"",Worksheet!E596,"")</f>
        <v/>
      </c>
      <c r="F596" t="str">
        <f>IF(Worksheet!F596&lt;&gt;"",Worksheet!F596,"")</f>
        <v/>
      </c>
      <c r="G596" t="str">
        <f>IF(Worksheet!G596&lt;&gt;"",Worksheet!G596,"")</f>
        <v/>
      </c>
      <c r="H596" t="str">
        <f>IF(Worksheet!H596&lt;&gt;"",Worksheet!H596,"")</f>
        <v/>
      </c>
      <c r="J596" t="str">
        <f>IF(C596="","",ROUND(C596-((((C596-$D$3)*($E$4-$E$3))/($D$4-$D$3))+$E$3),Worksheet!$N$3))</f>
        <v/>
      </c>
      <c r="K596" t="str">
        <f>IF(D596="","",ROUND(D596-((((D596-$D$3)*($E$4-$E$3))/($D$4-$D$3))+$E$3),Worksheet!$N$3))</f>
        <v/>
      </c>
      <c r="L596" t="str">
        <f>IF(E596="","",ROUND(E596-((((E596-$D$3)*($E$4-$E$3))/($D$4-$D$3))+$E$3),Worksheet!$N$3))</f>
        <v/>
      </c>
      <c r="M596" t="str">
        <f>IF(F596="","",ROUND(F596-((((F596-$D$3)*($E$4-$E$3))/($D$4-$D$3))+$E$3),Worksheet!$N$3))</f>
        <v/>
      </c>
      <c r="N596" t="str">
        <f>IF(G596="","",ROUND(G596-((((G596-$D$3)*($E$4-$E$3))/($D$4-$D$3))+$E$3),Worksheet!$N$3))</f>
        <v/>
      </c>
      <c r="O596" t="str">
        <f>IF(H596="","",ROUND(H596-((((H596-$D$3)*($E$4-$E$3))/($D$4-$D$3))+$E$3),Worksheet!$N$3))</f>
        <v/>
      </c>
    </row>
    <row r="597" spans="3:15" x14ac:dyDescent="0.25">
      <c r="C597" t="str">
        <f>IF(Worksheet!C597&lt;&gt;"",Worksheet!C597,"")</f>
        <v/>
      </c>
      <c r="D597" t="str">
        <f>IF(Worksheet!D597&lt;&gt;"",Worksheet!D597,"")</f>
        <v/>
      </c>
      <c r="E597" t="str">
        <f>IF(Worksheet!E597&lt;&gt;"",Worksheet!E597,"")</f>
        <v/>
      </c>
      <c r="F597" t="str">
        <f>IF(Worksheet!F597&lt;&gt;"",Worksheet!F597,"")</f>
        <v/>
      </c>
      <c r="G597" t="str">
        <f>IF(Worksheet!G597&lt;&gt;"",Worksheet!G597,"")</f>
        <v/>
      </c>
      <c r="H597" t="str">
        <f>IF(Worksheet!H597&lt;&gt;"",Worksheet!H597,"")</f>
        <v/>
      </c>
      <c r="J597" t="str">
        <f>IF(C597="","",ROUND(C597-((((C597-$D$3)*($E$4-$E$3))/($D$4-$D$3))+$E$3),Worksheet!$N$3))</f>
        <v/>
      </c>
      <c r="K597" t="str">
        <f>IF(D597="","",ROUND(D597-((((D597-$D$3)*($E$4-$E$3))/($D$4-$D$3))+$E$3),Worksheet!$N$3))</f>
        <v/>
      </c>
      <c r="L597" t="str">
        <f>IF(E597="","",ROUND(E597-((((E597-$D$3)*($E$4-$E$3))/($D$4-$D$3))+$E$3),Worksheet!$N$3))</f>
        <v/>
      </c>
      <c r="M597" t="str">
        <f>IF(F597="","",ROUND(F597-((((F597-$D$3)*($E$4-$E$3))/($D$4-$D$3))+$E$3),Worksheet!$N$3))</f>
        <v/>
      </c>
      <c r="N597" t="str">
        <f>IF(G597="","",ROUND(G597-((((G597-$D$3)*($E$4-$E$3))/($D$4-$D$3))+$E$3),Worksheet!$N$3))</f>
        <v/>
      </c>
      <c r="O597" t="str">
        <f>IF(H597="","",ROUND(H597-((((H597-$D$3)*($E$4-$E$3))/($D$4-$D$3))+$E$3),Worksheet!$N$3))</f>
        <v/>
      </c>
    </row>
    <row r="598" spans="3:15" x14ac:dyDescent="0.25">
      <c r="C598" t="str">
        <f>IF(Worksheet!C598&lt;&gt;"",Worksheet!C598,"")</f>
        <v/>
      </c>
      <c r="D598" t="str">
        <f>IF(Worksheet!D598&lt;&gt;"",Worksheet!D598,"")</f>
        <v/>
      </c>
      <c r="E598" t="str">
        <f>IF(Worksheet!E598&lt;&gt;"",Worksheet!E598,"")</f>
        <v/>
      </c>
      <c r="F598" t="str">
        <f>IF(Worksheet!F598&lt;&gt;"",Worksheet!F598,"")</f>
        <v/>
      </c>
      <c r="G598" t="str">
        <f>IF(Worksheet!G598&lt;&gt;"",Worksheet!G598,"")</f>
        <v/>
      </c>
      <c r="H598" t="str">
        <f>IF(Worksheet!H598&lt;&gt;"",Worksheet!H598,"")</f>
        <v/>
      </c>
      <c r="J598" t="str">
        <f>IF(C598="","",ROUND(C598-((((C598-$D$3)*($E$4-$E$3))/($D$4-$D$3))+$E$3),Worksheet!$N$3))</f>
        <v/>
      </c>
      <c r="K598" t="str">
        <f>IF(D598="","",ROUND(D598-((((D598-$D$3)*($E$4-$E$3))/($D$4-$D$3))+$E$3),Worksheet!$N$3))</f>
        <v/>
      </c>
      <c r="L598" t="str">
        <f>IF(E598="","",ROUND(E598-((((E598-$D$3)*($E$4-$E$3))/($D$4-$D$3))+$E$3),Worksheet!$N$3))</f>
        <v/>
      </c>
      <c r="M598" t="str">
        <f>IF(F598="","",ROUND(F598-((((F598-$D$3)*($E$4-$E$3))/($D$4-$D$3))+$E$3),Worksheet!$N$3))</f>
        <v/>
      </c>
      <c r="N598" t="str">
        <f>IF(G598="","",ROUND(G598-((((G598-$D$3)*($E$4-$E$3))/($D$4-$D$3))+$E$3),Worksheet!$N$3))</f>
        <v/>
      </c>
      <c r="O598" t="str">
        <f>IF(H598="","",ROUND(H598-((((H598-$D$3)*($E$4-$E$3))/($D$4-$D$3))+$E$3),Worksheet!$N$3))</f>
        <v/>
      </c>
    </row>
    <row r="599" spans="3:15" x14ac:dyDescent="0.25">
      <c r="C599" t="str">
        <f>IF(Worksheet!C599&lt;&gt;"",Worksheet!C599,"")</f>
        <v/>
      </c>
      <c r="D599" t="str">
        <f>IF(Worksheet!D599&lt;&gt;"",Worksheet!D599,"")</f>
        <v/>
      </c>
      <c r="E599" t="str">
        <f>IF(Worksheet!E599&lt;&gt;"",Worksheet!E599,"")</f>
        <v/>
      </c>
      <c r="F599" t="str">
        <f>IF(Worksheet!F599&lt;&gt;"",Worksheet!F599,"")</f>
        <v/>
      </c>
      <c r="G599" t="str">
        <f>IF(Worksheet!G599&lt;&gt;"",Worksheet!G599,"")</f>
        <v/>
      </c>
      <c r="H599" t="str">
        <f>IF(Worksheet!H599&lt;&gt;"",Worksheet!H599,"")</f>
        <v/>
      </c>
      <c r="J599" t="str">
        <f>IF(C599="","",ROUND(C599-((((C599-$D$3)*($E$4-$E$3))/($D$4-$D$3))+$E$3),Worksheet!$N$3))</f>
        <v/>
      </c>
      <c r="K599" t="str">
        <f>IF(D599="","",ROUND(D599-((((D599-$D$3)*($E$4-$E$3))/($D$4-$D$3))+$E$3),Worksheet!$N$3))</f>
        <v/>
      </c>
      <c r="L599" t="str">
        <f>IF(E599="","",ROUND(E599-((((E599-$D$3)*($E$4-$E$3))/($D$4-$D$3))+$E$3),Worksheet!$N$3))</f>
        <v/>
      </c>
      <c r="M599" t="str">
        <f>IF(F599="","",ROUND(F599-((((F599-$D$3)*($E$4-$E$3))/($D$4-$D$3))+$E$3),Worksheet!$N$3))</f>
        <v/>
      </c>
      <c r="N599" t="str">
        <f>IF(G599="","",ROUND(G599-((((G599-$D$3)*($E$4-$E$3))/($D$4-$D$3))+$E$3),Worksheet!$N$3))</f>
        <v/>
      </c>
      <c r="O599" t="str">
        <f>IF(H599="","",ROUND(H599-((((H599-$D$3)*($E$4-$E$3))/($D$4-$D$3))+$E$3),Worksheet!$N$3))</f>
        <v/>
      </c>
    </row>
    <row r="600" spans="3:15" x14ac:dyDescent="0.25">
      <c r="C600" t="str">
        <f>IF(Worksheet!C600&lt;&gt;"",Worksheet!C600,"")</f>
        <v/>
      </c>
      <c r="D600" t="str">
        <f>IF(Worksheet!D600&lt;&gt;"",Worksheet!D600,"")</f>
        <v/>
      </c>
      <c r="E600" t="str">
        <f>IF(Worksheet!E600&lt;&gt;"",Worksheet!E600,"")</f>
        <v/>
      </c>
      <c r="F600" t="str">
        <f>IF(Worksheet!F600&lt;&gt;"",Worksheet!F600,"")</f>
        <v/>
      </c>
      <c r="G600" t="str">
        <f>IF(Worksheet!G600&lt;&gt;"",Worksheet!G600,"")</f>
        <v/>
      </c>
      <c r="H600" t="str">
        <f>IF(Worksheet!H600&lt;&gt;"",Worksheet!H600,"")</f>
        <v/>
      </c>
      <c r="J600" t="str">
        <f>IF(C600="","",ROUND(C600-((((C600-$D$3)*($E$4-$E$3))/($D$4-$D$3))+$E$3),Worksheet!$N$3))</f>
        <v/>
      </c>
      <c r="K600" t="str">
        <f>IF(D600="","",ROUND(D600-((((D600-$D$3)*($E$4-$E$3))/($D$4-$D$3))+$E$3),Worksheet!$N$3))</f>
        <v/>
      </c>
      <c r="L600" t="str">
        <f>IF(E600="","",ROUND(E600-((((E600-$D$3)*($E$4-$E$3))/($D$4-$D$3))+$E$3),Worksheet!$N$3))</f>
        <v/>
      </c>
      <c r="M600" t="str">
        <f>IF(F600="","",ROUND(F600-((((F600-$D$3)*($E$4-$E$3))/($D$4-$D$3))+$E$3),Worksheet!$N$3))</f>
        <v/>
      </c>
      <c r="N600" t="str">
        <f>IF(G600="","",ROUND(G600-((((G600-$D$3)*($E$4-$E$3))/($D$4-$D$3))+$E$3),Worksheet!$N$3))</f>
        <v/>
      </c>
      <c r="O600" t="str">
        <f>IF(H600="","",ROUND(H600-((((H600-$D$3)*($E$4-$E$3))/($D$4-$D$3))+$E$3),Worksheet!$N$3))</f>
        <v/>
      </c>
    </row>
    <row r="601" spans="3:15" x14ac:dyDescent="0.25">
      <c r="C601" t="str">
        <f>IF(Worksheet!C601&lt;&gt;"",Worksheet!C601,"")</f>
        <v/>
      </c>
      <c r="D601" t="str">
        <f>IF(Worksheet!D601&lt;&gt;"",Worksheet!D601,"")</f>
        <v/>
      </c>
      <c r="E601" t="str">
        <f>IF(Worksheet!E601&lt;&gt;"",Worksheet!E601,"")</f>
        <v/>
      </c>
      <c r="F601" t="str">
        <f>IF(Worksheet!F601&lt;&gt;"",Worksheet!F601,"")</f>
        <v/>
      </c>
      <c r="G601" t="str">
        <f>IF(Worksheet!G601&lt;&gt;"",Worksheet!G601,"")</f>
        <v/>
      </c>
      <c r="H601" t="str">
        <f>IF(Worksheet!H601&lt;&gt;"",Worksheet!H601,"")</f>
        <v/>
      </c>
      <c r="J601" t="str">
        <f>IF(C601="","",ROUND(C601-((((C601-$D$3)*($E$4-$E$3))/($D$4-$D$3))+$E$3),Worksheet!$N$3))</f>
        <v/>
      </c>
      <c r="K601" t="str">
        <f>IF(D601="","",ROUND(D601-((((D601-$D$3)*($E$4-$E$3))/($D$4-$D$3))+$E$3),Worksheet!$N$3))</f>
        <v/>
      </c>
      <c r="L601" t="str">
        <f>IF(E601="","",ROUND(E601-((((E601-$D$3)*($E$4-$E$3))/($D$4-$D$3))+$E$3),Worksheet!$N$3))</f>
        <v/>
      </c>
      <c r="M601" t="str">
        <f>IF(F601="","",ROUND(F601-((((F601-$D$3)*($E$4-$E$3))/($D$4-$D$3))+$E$3),Worksheet!$N$3))</f>
        <v/>
      </c>
      <c r="N601" t="str">
        <f>IF(G601="","",ROUND(G601-((((G601-$D$3)*($E$4-$E$3))/($D$4-$D$3))+$E$3),Worksheet!$N$3))</f>
        <v/>
      </c>
      <c r="O601" t="str">
        <f>IF(H601="","",ROUND(H601-((((H601-$D$3)*($E$4-$E$3))/($D$4-$D$3))+$E$3),Worksheet!$N$3))</f>
        <v/>
      </c>
    </row>
    <row r="602" spans="3:15" x14ac:dyDescent="0.25">
      <c r="C602" t="str">
        <f>IF(Worksheet!C602&lt;&gt;"",Worksheet!C602,"")</f>
        <v/>
      </c>
      <c r="D602" t="str">
        <f>IF(Worksheet!D602&lt;&gt;"",Worksheet!D602,"")</f>
        <v/>
      </c>
      <c r="E602" t="str">
        <f>IF(Worksheet!E602&lt;&gt;"",Worksheet!E602,"")</f>
        <v/>
      </c>
      <c r="F602" t="str">
        <f>IF(Worksheet!F602&lt;&gt;"",Worksheet!F602,"")</f>
        <v/>
      </c>
      <c r="G602" t="str">
        <f>IF(Worksheet!G602&lt;&gt;"",Worksheet!G602,"")</f>
        <v/>
      </c>
      <c r="H602" t="str">
        <f>IF(Worksheet!H602&lt;&gt;"",Worksheet!H602,"")</f>
        <v/>
      </c>
      <c r="J602" t="str">
        <f>IF(C602="","",ROUND(C602-((((C602-$D$3)*($E$4-$E$3))/($D$4-$D$3))+$E$3),Worksheet!$N$3))</f>
        <v/>
      </c>
      <c r="K602" t="str">
        <f>IF(D602="","",ROUND(D602-((((D602-$D$3)*($E$4-$E$3))/($D$4-$D$3))+$E$3),Worksheet!$N$3))</f>
        <v/>
      </c>
      <c r="L602" t="str">
        <f>IF(E602="","",ROUND(E602-((((E602-$D$3)*($E$4-$E$3))/($D$4-$D$3))+$E$3),Worksheet!$N$3))</f>
        <v/>
      </c>
      <c r="M602" t="str">
        <f>IF(F602="","",ROUND(F602-((((F602-$D$3)*($E$4-$E$3))/($D$4-$D$3))+$E$3),Worksheet!$N$3))</f>
        <v/>
      </c>
      <c r="N602" t="str">
        <f>IF(G602="","",ROUND(G602-((((G602-$D$3)*($E$4-$E$3))/($D$4-$D$3))+$E$3),Worksheet!$N$3))</f>
        <v/>
      </c>
      <c r="O602" t="str">
        <f>IF(H602="","",ROUND(H602-((((H602-$D$3)*($E$4-$E$3))/($D$4-$D$3))+$E$3),Worksheet!$N$3))</f>
        <v/>
      </c>
    </row>
    <row r="603" spans="3:15" x14ac:dyDescent="0.25">
      <c r="C603" t="str">
        <f>IF(Worksheet!C603&lt;&gt;"",Worksheet!C603,"")</f>
        <v/>
      </c>
      <c r="D603" t="str">
        <f>IF(Worksheet!D603&lt;&gt;"",Worksheet!D603,"")</f>
        <v/>
      </c>
      <c r="E603" t="str">
        <f>IF(Worksheet!E603&lt;&gt;"",Worksheet!E603,"")</f>
        <v/>
      </c>
      <c r="F603" t="str">
        <f>IF(Worksheet!F603&lt;&gt;"",Worksheet!F603,"")</f>
        <v/>
      </c>
      <c r="G603" t="str">
        <f>IF(Worksheet!G603&lt;&gt;"",Worksheet!G603,"")</f>
        <v/>
      </c>
      <c r="H603" t="str">
        <f>IF(Worksheet!H603&lt;&gt;"",Worksheet!H603,"")</f>
        <v/>
      </c>
      <c r="J603" t="str">
        <f>IF(C603="","",ROUND(C603-((((C603-$D$3)*($E$4-$E$3))/($D$4-$D$3))+$E$3),Worksheet!$N$3))</f>
        <v/>
      </c>
      <c r="K603" t="str">
        <f>IF(D603="","",ROUND(D603-((((D603-$D$3)*($E$4-$E$3))/($D$4-$D$3))+$E$3),Worksheet!$N$3))</f>
        <v/>
      </c>
      <c r="L603" t="str">
        <f>IF(E603="","",ROUND(E603-((((E603-$D$3)*($E$4-$E$3))/($D$4-$D$3))+$E$3),Worksheet!$N$3))</f>
        <v/>
      </c>
      <c r="M603" t="str">
        <f>IF(F603="","",ROUND(F603-((((F603-$D$3)*($E$4-$E$3))/($D$4-$D$3))+$E$3),Worksheet!$N$3))</f>
        <v/>
      </c>
      <c r="N603" t="str">
        <f>IF(G603="","",ROUND(G603-((((G603-$D$3)*($E$4-$E$3))/($D$4-$D$3))+$E$3),Worksheet!$N$3))</f>
        <v/>
      </c>
      <c r="O603" t="str">
        <f>IF(H603="","",ROUND(H603-((((H603-$D$3)*($E$4-$E$3))/($D$4-$D$3))+$E$3),Worksheet!$N$3))</f>
        <v/>
      </c>
    </row>
    <row r="604" spans="3:15" x14ac:dyDescent="0.25">
      <c r="C604" t="str">
        <f>IF(Worksheet!C604&lt;&gt;"",Worksheet!C604,"")</f>
        <v/>
      </c>
      <c r="D604" t="str">
        <f>IF(Worksheet!D604&lt;&gt;"",Worksheet!D604,"")</f>
        <v/>
      </c>
      <c r="E604" t="str">
        <f>IF(Worksheet!E604&lt;&gt;"",Worksheet!E604,"")</f>
        <v/>
      </c>
      <c r="F604" t="str">
        <f>IF(Worksheet!F604&lt;&gt;"",Worksheet!F604,"")</f>
        <v/>
      </c>
      <c r="G604" t="str">
        <f>IF(Worksheet!G604&lt;&gt;"",Worksheet!G604,"")</f>
        <v/>
      </c>
      <c r="H604" t="str">
        <f>IF(Worksheet!H604&lt;&gt;"",Worksheet!H604,"")</f>
        <v/>
      </c>
      <c r="J604" t="str">
        <f>IF(C604="","",ROUND(C604-((((C604-$D$3)*($E$4-$E$3))/($D$4-$D$3))+$E$3),Worksheet!$N$3))</f>
        <v/>
      </c>
      <c r="K604" t="str">
        <f>IF(D604="","",ROUND(D604-((((D604-$D$3)*($E$4-$E$3))/($D$4-$D$3))+$E$3),Worksheet!$N$3))</f>
        <v/>
      </c>
      <c r="L604" t="str">
        <f>IF(E604="","",ROUND(E604-((((E604-$D$3)*($E$4-$E$3))/($D$4-$D$3))+$E$3),Worksheet!$N$3))</f>
        <v/>
      </c>
      <c r="M604" t="str">
        <f>IF(F604="","",ROUND(F604-((((F604-$D$3)*($E$4-$E$3))/($D$4-$D$3))+$E$3),Worksheet!$N$3))</f>
        <v/>
      </c>
      <c r="N604" t="str">
        <f>IF(G604="","",ROUND(G604-((((G604-$D$3)*($E$4-$E$3))/($D$4-$D$3))+$E$3),Worksheet!$N$3))</f>
        <v/>
      </c>
      <c r="O604" t="str">
        <f>IF(H604="","",ROUND(H604-((((H604-$D$3)*($E$4-$E$3))/($D$4-$D$3))+$E$3),Worksheet!$N$3))</f>
        <v/>
      </c>
    </row>
    <row r="605" spans="3:15" x14ac:dyDescent="0.25">
      <c r="C605" t="str">
        <f>IF(Worksheet!C605&lt;&gt;"",Worksheet!C605,"")</f>
        <v/>
      </c>
      <c r="D605" t="str">
        <f>IF(Worksheet!D605&lt;&gt;"",Worksheet!D605,"")</f>
        <v/>
      </c>
      <c r="E605" t="str">
        <f>IF(Worksheet!E605&lt;&gt;"",Worksheet!E605,"")</f>
        <v/>
      </c>
      <c r="F605" t="str">
        <f>IF(Worksheet!F605&lt;&gt;"",Worksheet!F605,"")</f>
        <v/>
      </c>
      <c r="G605" t="str">
        <f>IF(Worksheet!G605&lt;&gt;"",Worksheet!G605,"")</f>
        <v/>
      </c>
      <c r="H605" t="str">
        <f>IF(Worksheet!H605&lt;&gt;"",Worksheet!H605,"")</f>
        <v/>
      </c>
      <c r="J605" t="str">
        <f>IF(C605="","",ROUND(C605-((((C605-$D$3)*($E$4-$E$3))/($D$4-$D$3))+$E$3),Worksheet!$N$3))</f>
        <v/>
      </c>
      <c r="K605" t="str">
        <f>IF(D605="","",ROUND(D605-((((D605-$D$3)*($E$4-$E$3))/($D$4-$D$3))+$E$3),Worksheet!$N$3))</f>
        <v/>
      </c>
      <c r="L605" t="str">
        <f>IF(E605="","",ROUND(E605-((((E605-$D$3)*($E$4-$E$3))/($D$4-$D$3))+$E$3),Worksheet!$N$3))</f>
        <v/>
      </c>
      <c r="M605" t="str">
        <f>IF(F605="","",ROUND(F605-((((F605-$D$3)*($E$4-$E$3))/($D$4-$D$3))+$E$3),Worksheet!$N$3))</f>
        <v/>
      </c>
      <c r="N605" t="str">
        <f>IF(G605="","",ROUND(G605-((((G605-$D$3)*($E$4-$E$3))/($D$4-$D$3))+$E$3),Worksheet!$N$3))</f>
        <v/>
      </c>
      <c r="O605" t="str">
        <f>IF(H605="","",ROUND(H605-((((H605-$D$3)*($E$4-$E$3))/($D$4-$D$3))+$E$3),Worksheet!$N$3))</f>
        <v/>
      </c>
    </row>
    <row r="606" spans="3:15" x14ac:dyDescent="0.25">
      <c r="C606" t="str">
        <f>IF(Worksheet!C606&lt;&gt;"",Worksheet!C606,"")</f>
        <v/>
      </c>
      <c r="D606" t="str">
        <f>IF(Worksheet!D606&lt;&gt;"",Worksheet!D606,"")</f>
        <v/>
      </c>
      <c r="E606" t="str">
        <f>IF(Worksheet!E606&lt;&gt;"",Worksheet!E606,"")</f>
        <v/>
      </c>
      <c r="F606" t="str">
        <f>IF(Worksheet!F606&lt;&gt;"",Worksheet!F606,"")</f>
        <v/>
      </c>
      <c r="G606" t="str">
        <f>IF(Worksheet!G606&lt;&gt;"",Worksheet!G606,"")</f>
        <v/>
      </c>
      <c r="H606" t="str">
        <f>IF(Worksheet!H606&lt;&gt;"",Worksheet!H606,"")</f>
        <v/>
      </c>
      <c r="J606" t="str">
        <f>IF(C606="","",ROUND(C606-((((C606-$D$3)*($E$4-$E$3))/($D$4-$D$3))+$E$3),Worksheet!$N$3))</f>
        <v/>
      </c>
      <c r="K606" t="str">
        <f>IF(D606="","",ROUND(D606-((((D606-$D$3)*($E$4-$E$3))/($D$4-$D$3))+$E$3),Worksheet!$N$3))</f>
        <v/>
      </c>
      <c r="L606" t="str">
        <f>IF(E606="","",ROUND(E606-((((E606-$D$3)*($E$4-$E$3))/($D$4-$D$3))+$E$3),Worksheet!$N$3))</f>
        <v/>
      </c>
      <c r="M606" t="str">
        <f>IF(F606="","",ROUND(F606-((((F606-$D$3)*($E$4-$E$3))/($D$4-$D$3))+$E$3),Worksheet!$N$3))</f>
        <v/>
      </c>
      <c r="N606" t="str">
        <f>IF(G606="","",ROUND(G606-((((G606-$D$3)*($E$4-$E$3))/($D$4-$D$3))+$E$3),Worksheet!$N$3))</f>
        <v/>
      </c>
      <c r="O606" t="str">
        <f>IF(H606="","",ROUND(H606-((((H606-$D$3)*($E$4-$E$3))/($D$4-$D$3))+$E$3),Worksheet!$N$3))</f>
        <v/>
      </c>
    </row>
    <row r="607" spans="3:15" x14ac:dyDescent="0.25">
      <c r="C607" t="str">
        <f>IF(Worksheet!C607&lt;&gt;"",Worksheet!C607,"")</f>
        <v/>
      </c>
      <c r="D607" t="str">
        <f>IF(Worksheet!D607&lt;&gt;"",Worksheet!D607,"")</f>
        <v/>
      </c>
      <c r="E607" t="str">
        <f>IF(Worksheet!E607&lt;&gt;"",Worksheet!E607,"")</f>
        <v/>
      </c>
      <c r="F607" t="str">
        <f>IF(Worksheet!F607&lt;&gt;"",Worksheet!F607,"")</f>
        <v/>
      </c>
      <c r="G607" t="str">
        <f>IF(Worksheet!G607&lt;&gt;"",Worksheet!G607,"")</f>
        <v/>
      </c>
      <c r="H607" t="str">
        <f>IF(Worksheet!H607&lt;&gt;"",Worksheet!H607,"")</f>
        <v/>
      </c>
      <c r="J607" t="str">
        <f>IF(C607="","",ROUND(C607-((((C607-$D$3)*($E$4-$E$3))/($D$4-$D$3))+$E$3),Worksheet!$N$3))</f>
        <v/>
      </c>
      <c r="K607" t="str">
        <f>IF(D607="","",ROUND(D607-((((D607-$D$3)*($E$4-$E$3))/($D$4-$D$3))+$E$3),Worksheet!$N$3))</f>
        <v/>
      </c>
      <c r="L607" t="str">
        <f>IF(E607="","",ROUND(E607-((((E607-$D$3)*($E$4-$E$3))/($D$4-$D$3))+$E$3),Worksheet!$N$3))</f>
        <v/>
      </c>
      <c r="M607" t="str">
        <f>IF(F607="","",ROUND(F607-((((F607-$D$3)*($E$4-$E$3))/($D$4-$D$3))+$E$3),Worksheet!$N$3))</f>
        <v/>
      </c>
      <c r="N607" t="str">
        <f>IF(G607="","",ROUND(G607-((((G607-$D$3)*($E$4-$E$3))/($D$4-$D$3))+$E$3),Worksheet!$N$3))</f>
        <v/>
      </c>
      <c r="O607" t="str">
        <f>IF(H607="","",ROUND(H607-((((H607-$D$3)*($E$4-$E$3))/($D$4-$D$3))+$E$3),Worksheet!$N$3))</f>
        <v/>
      </c>
    </row>
    <row r="608" spans="3:15" x14ac:dyDescent="0.25">
      <c r="C608" t="str">
        <f>IF(Worksheet!C608&lt;&gt;"",Worksheet!C608,"")</f>
        <v/>
      </c>
      <c r="D608" t="str">
        <f>IF(Worksheet!D608&lt;&gt;"",Worksheet!D608,"")</f>
        <v/>
      </c>
      <c r="E608" t="str">
        <f>IF(Worksheet!E608&lt;&gt;"",Worksheet!E608,"")</f>
        <v/>
      </c>
      <c r="F608" t="str">
        <f>IF(Worksheet!F608&lt;&gt;"",Worksheet!F608,"")</f>
        <v/>
      </c>
      <c r="G608" t="str">
        <f>IF(Worksheet!G608&lt;&gt;"",Worksheet!G608,"")</f>
        <v/>
      </c>
      <c r="H608" t="str">
        <f>IF(Worksheet!H608&lt;&gt;"",Worksheet!H608,"")</f>
        <v/>
      </c>
      <c r="J608" t="str">
        <f>IF(C608="","",ROUND(C608-((((C608-$D$3)*($E$4-$E$3))/($D$4-$D$3))+$E$3),Worksheet!$N$3))</f>
        <v/>
      </c>
      <c r="K608" t="str">
        <f>IF(D608="","",ROUND(D608-((((D608-$D$3)*($E$4-$E$3))/($D$4-$D$3))+$E$3),Worksheet!$N$3))</f>
        <v/>
      </c>
      <c r="L608" t="str">
        <f>IF(E608="","",ROUND(E608-((((E608-$D$3)*($E$4-$E$3))/($D$4-$D$3))+$E$3),Worksheet!$N$3))</f>
        <v/>
      </c>
      <c r="M608" t="str">
        <f>IF(F608="","",ROUND(F608-((((F608-$D$3)*($E$4-$E$3))/($D$4-$D$3))+$E$3),Worksheet!$N$3))</f>
        <v/>
      </c>
      <c r="N608" t="str">
        <f>IF(G608="","",ROUND(G608-((((G608-$D$3)*($E$4-$E$3))/($D$4-$D$3))+$E$3),Worksheet!$N$3))</f>
        <v/>
      </c>
      <c r="O608" t="str">
        <f>IF(H608="","",ROUND(H608-((((H608-$D$3)*($E$4-$E$3))/($D$4-$D$3))+$E$3),Worksheet!$N$3))</f>
        <v/>
      </c>
    </row>
    <row r="609" spans="3:15" x14ac:dyDescent="0.25">
      <c r="C609" t="str">
        <f>IF(Worksheet!C609&lt;&gt;"",Worksheet!C609,"")</f>
        <v/>
      </c>
      <c r="D609" t="str">
        <f>IF(Worksheet!D609&lt;&gt;"",Worksheet!D609,"")</f>
        <v/>
      </c>
      <c r="E609" t="str">
        <f>IF(Worksheet!E609&lt;&gt;"",Worksheet!E609,"")</f>
        <v/>
      </c>
      <c r="F609" t="str">
        <f>IF(Worksheet!F609&lt;&gt;"",Worksheet!F609,"")</f>
        <v/>
      </c>
      <c r="G609" t="str">
        <f>IF(Worksheet!G609&lt;&gt;"",Worksheet!G609,"")</f>
        <v/>
      </c>
      <c r="H609" t="str">
        <f>IF(Worksheet!H609&lt;&gt;"",Worksheet!H609,"")</f>
        <v/>
      </c>
      <c r="J609" t="str">
        <f>IF(C609="","",ROUND(C609-((((C609-$D$3)*($E$4-$E$3))/($D$4-$D$3))+$E$3),Worksheet!$N$3))</f>
        <v/>
      </c>
      <c r="K609" t="str">
        <f>IF(D609="","",ROUND(D609-((((D609-$D$3)*($E$4-$E$3))/($D$4-$D$3))+$E$3),Worksheet!$N$3))</f>
        <v/>
      </c>
      <c r="L609" t="str">
        <f>IF(E609="","",ROUND(E609-((((E609-$D$3)*($E$4-$E$3))/($D$4-$D$3))+$E$3),Worksheet!$N$3))</f>
        <v/>
      </c>
      <c r="M609" t="str">
        <f>IF(F609="","",ROUND(F609-((((F609-$D$3)*($E$4-$E$3))/($D$4-$D$3))+$E$3),Worksheet!$N$3))</f>
        <v/>
      </c>
      <c r="N609" t="str">
        <f>IF(G609="","",ROUND(G609-((((G609-$D$3)*($E$4-$E$3))/($D$4-$D$3))+$E$3),Worksheet!$N$3))</f>
        <v/>
      </c>
      <c r="O609" t="str">
        <f>IF(H609="","",ROUND(H609-((((H609-$D$3)*($E$4-$E$3))/($D$4-$D$3))+$E$3),Worksheet!$N$3))</f>
        <v/>
      </c>
    </row>
    <row r="610" spans="3:15" x14ac:dyDescent="0.25">
      <c r="C610" t="str">
        <f>IF(Worksheet!C610&lt;&gt;"",Worksheet!C610,"")</f>
        <v/>
      </c>
      <c r="D610" t="str">
        <f>IF(Worksheet!D610&lt;&gt;"",Worksheet!D610,"")</f>
        <v/>
      </c>
      <c r="E610" t="str">
        <f>IF(Worksheet!E610&lt;&gt;"",Worksheet!E610,"")</f>
        <v/>
      </c>
      <c r="F610" t="str">
        <f>IF(Worksheet!F610&lt;&gt;"",Worksheet!F610,"")</f>
        <v/>
      </c>
      <c r="G610" t="str">
        <f>IF(Worksheet!G610&lt;&gt;"",Worksheet!G610,"")</f>
        <v/>
      </c>
      <c r="H610" t="str">
        <f>IF(Worksheet!H610&lt;&gt;"",Worksheet!H610,"")</f>
        <v/>
      </c>
      <c r="J610" t="str">
        <f>IF(C610="","",ROUND(C610-((((C610-$D$3)*($E$4-$E$3))/($D$4-$D$3))+$E$3),Worksheet!$N$3))</f>
        <v/>
      </c>
      <c r="K610" t="str">
        <f>IF(D610="","",ROUND(D610-((((D610-$D$3)*($E$4-$E$3))/($D$4-$D$3))+$E$3),Worksheet!$N$3))</f>
        <v/>
      </c>
      <c r="L610" t="str">
        <f>IF(E610="","",ROUND(E610-((((E610-$D$3)*($E$4-$E$3))/($D$4-$D$3))+$E$3),Worksheet!$N$3))</f>
        <v/>
      </c>
      <c r="M610" t="str">
        <f>IF(F610="","",ROUND(F610-((((F610-$D$3)*($E$4-$E$3))/($D$4-$D$3))+$E$3),Worksheet!$N$3))</f>
        <v/>
      </c>
      <c r="N610" t="str">
        <f>IF(G610="","",ROUND(G610-((((G610-$D$3)*($E$4-$E$3))/($D$4-$D$3))+$E$3),Worksheet!$N$3))</f>
        <v/>
      </c>
      <c r="O610" t="str">
        <f>IF(H610="","",ROUND(H610-((((H610-$D$3)*($E$4-$E$3))/($D$4-$D$3))+$E$3),Worksheet!$N$3))</f>
        <v/>
      </c>
    </row>
    <row r="611" spans="3:15" x14ac:dyDescent="0.25">
      <c r="C611" t="str">
        <f>IF(Worksheet!C611&lt;&gt;"",Worksheet!C611,"")</f>
        <v/>
      </c>
      <c r="D611" t="str">
        <f>IF(Worksheet!D611&lt;&gt;"",Worksheet!D611,"")</f>
        <v/>
      </c>
      <c r="E611" t="str">
        <f>IF(Worksheet!E611&lt;&gt;"",Worksheet!E611,"")</f>
        <v/>
      </c>
      <c r="F611" t="str">
        <f>IF(Worksheet!F611&lt;&gt;"",Worksheet!F611,"")</f>
        <v/>
      </c>
      <c r="G611" t="str">
        <f>IF(Worksheet!G611&lt;&gt;"",Worksheet!G611,"")</f>
        <v/>
      </c>
      <c r="H611" t="str">
        <f>IF(Worksheet!H611&lt;&gt;"",Worksheet!H611,"")</f>
        <v/>
      </c>
      <c r="J611" t="str">
        <f>IF(C611="","",ROUND(C611-((((C611-$D$3)*($E$4-$E$3))/($D$4-$D$3))+$E$3),Worksheet!$N$3))</f>
        <v/>
      </c>
      <c r="K611" t="str">
        <f>IF(D611="","",ROUND(D611-((((D611-$D$3)*($E$4-$E$3))/($D$4-$D$3))+$E$3),Worksheet!$N$3))</f>
        <v/>
      </c>
      <c r="L611" t="str">
        <f>IF(E611="","",ROUND(E611-((((E611-$D$3)*($E$4-$E$3))/($D$4-$D$3))+$E$3),Worksheet!$N$3))</f>
        <v/>
      </c>
      <c r="M611" t="str">
        <f>IF(F611="","",ROUND(F611-((((F611-$D$3)*($E$4-$E$3))/($D$4-$D$3))+$E$3),Worksheet!$N$3))</f>
        <v/>
      </c>
      <c r="N611" t="str">
        <f>IF(G611="","",ROUND(G611-((((G611-$D$3)*($E$4-$E$3))/($D$4-$D$3))+$E$3),Worksheet!$N$3))</f>
        <v/>
      </c>
      <c r="O611" t="str">
        <f>IF(H611="","",ROUND(H611-((((H611-$D$3)*($E$4-$E$3))/($D$4-$D$3))+$E$3),Worksheet!$N$3))</f>
        <v/>
      </c>
    </row>
    <row r="612" spans="3:15" x14ac:dyDescent="0.25">
      <c r="C612" t="str">
        <f>IF(Worksheet!C612&lt;&gt;"",Worksheet!C612,"")</f>
        <v/>
      </c>
      <c r="D612" t="str">
        <f>IF(Worksheet!D612&lt;&gt;"",Worksheet!D612,"")</f>
        <v/>
      </c>
      <c r="E612" t="str">
        <f>IF(Worksheet!E612&lt;&gt;"",Worksheet!E612,"")</f>
        <v/>
      </c>
      <c r="F612" t="str">
        <f>IF(Worksheet!F612&lt;&gt;"",Worksheet!F612,"")</f>
        <v/>
      </c>
      <c r="G612" t="str">
        <f>IF(Worksheet!G612&lt;&gt;"",Worksheet!G612,"")</f>
        <v/>
      </c>
      <c r="H612" t="str">
        <f>IF(Worksheet!H612&lt;&gt;"",Worksheet!H612,"")</f>
        <v/>
      </c>
      <c r="J612" t="str">
        <f>IF(C612="","",ROUND(C612-((((C612-$D$3)*($E$4-$E$3))/($D$4-$D$3))+$E$3),Worksheet!$N$3))</f>
        <v/>
      </c>
      <c r="K612" t="str">
        <f>IF(D612="","",ROUND(D612-((((D612-$D$3)*($E$4-$E$3))/($D$4-$D$3))+$E$3),Worksheet!$N$3))</f>
        <v/>
      </c>
      <c r="L612" t="str">
        <f>IF(E612="","",ROUND(E612-((((E612-$D$3)*($E$4-$E$3))/($D$4-$D$3))+$E$3),Worksheet!$N$3))</f>
        <v/>
      </c>
      <c r="M612" t="str">
        <f>IF(F612="","",ROUND(F612-((((F612-$D$3)*($E$4-$E$3))/($D$4-$D$3))+$E$3),Worksheet!$N$3))</f>
        <v/>
      </c>
      <c r="N612" t="str">
        <f>IF(G612="","",ROUND(G612-((((G612-$D$3)*($E$4-$E$3))/($D$4-$D$3))+$E$3),Worksheet!$N$3))</f>
        <v/>
      </c>
      <c r="O612" t="str">
        <f>IF(H612="","",ROUND(H612-((((H612-$D$3)*($E$4-$E$3))/($D$4-$D$3))+$E$3),Worksheet!$N$3))</f>
        <v/>
      </c>
    </row>
    <row r="613" spans="3:15" x14ac:dyDescent="0.25">
      <c r="C613" t="str">
        <f>IF(Worksheet!C613&lt;&gt;"",Worksheet!C613,"")</f>
        <v/>
      </c>
      <c r="D613" t="str">
        <f>IF(Worksheet!D613&lt;&gt;"",Worksheet!D613,"")</f>
        <v/>
      </c>
      <c r="E613" t="str">
        <f>IF(Worksheet!E613&lt;&gt;"",Worksheet!E613,"")</f>
        <v/>
      </c>
      <c r="F613" t="str">
        <f>IF(Worksheet!F613&lt;&gt;"",Worksheet!F613,"")</f>
        <v/>
      </c>
      <c r="G613" t="str">
        <f>IF(Worksheet!G613&lt;&gt;"",Worksheet!G613,"")</f>
        <v/>
      </c>
      <c r="H613" t="str">
        <f>IF(Worksheet!H613&lt;&gt;"",Worksheet!H613,"")</f>
        <v/>
      </c>
      <c r="J613" t="str">
        <f>IF(C613="","",ROUND(C613-((((C613-$D$3)*($E$4-$E$3))/($D$4-$D$3))+$E$3),Worksheet!$N$3))</f>
        <v/>
      </c>
      <c r="K613" t="str">
        <f>IF(D613="","",ROUND(D613-((((D613-$D$3)*($E$4-$E$3))/($D$4-$D$3))+$E$3),Worksheet!$N$3))</f>
        <v/>
      </c>
      <c r="L613" t="str">
        <f>IF(E613="","",ROUND(E613-((((E613-$D$3)*($E$4-$E$3))/($D$4-$D$3))+$E$3),Worksheet!$N$3))</f>
        <v/>
      </c>
      <c r="M613" t="str">
        <f>IF(F613="","",ROUND(F613-((((F613-$D$3)*($E$4-$E$3))/($D$4-$D$3))+$E$3),Worksheet!$N$3))</f>
        <v/>
      </c>
      <c r="N613" t="str">
        <f>IF(G613="","",ROUND(G613-((((G613-$D$3)*($E$4-$E$3))/($D$4-$D$3))+$E$3),Worksheet!$N$3))</f>
        <v/>
      </c>
      <c r="O613" t="str">
        <f>IF(H613="","",ROUND(H613-((((H613-$D$3)*($E$4-$E$3))/($D$4-$D$3))+$E$3),Worksheet!$N$3))</f>
        <v/>
      </c>
    </row>
    <row r="614" spans="3:15" x14ac:dyDescent="0.25">
      <c r="C614" t="str">
        <f>IF(Worksheet!C614&lt;&gt;"",Worksheet!C614,"")</f>
        <v/>
      </c>
      <c r="D614" t="str">
        <f>IF(Worksheet!D614&lt;&gt;"",Worksheet!D614,"")</f>
        <v/>
      </c>
      <c r="E614" t="str">
        <f>IF(Worksheet!E614&lt;&gt;"",Worksheet!E614,"")</f>
        <v/>
      </c>
      <c r="F614" t="str">
        <f>IF(Worksheet!F614&lt;&gt;"",Worksheet!F614,"")</f>
        <v/>
      </c>
      <c r="G614" t="str">
        <f>IF(Worksheet!G614&lt;&gt;"",Worksheet!G614,"")</f>
        <v/>
      </c>
      <c r="H614" t="str">
        <f>IF(Worksheet!H614&lt;&gt;"",Worksheet!H614,"")</f>
        <v/>
      </c>
      <c r="J614" t="str">
        <f>IF(C614="","",ROUND(C614-((((C614-$D$3)*($E$4-$E$3))/($D$4-$D$3))+$E$3),Worksheet!$N$3))</f>
        <v/>
      </c>
      <c r="K614" t="str">
        <f>IF(D614="","",ROUND(D614-((((D614-$D$3)*($E$4-$E$3))/($D$4-$D$3))+$E$3),Worksheet!$N$3))</f>
        <v/>
      </c>
      <c r="L614" t="str">
        <f>IF(E614="","",ROUND(E614-((((E614-$D$3)*($E$4-$E$3))/($D$4-$D$3))+$E$3),Worksheet!$N$3))</f>
        <v/>
      </c>
      <c r="M614" t="str">
        <f>IF(F614="","",ROUND(F614-((((F614-$D$3)*($E$4-$E$3))/($D$4-$D$3))+$E$3),Worksheet!$N$3))</f>
        <v/>
      </c>
      <c r="N614" t="str">
        <f>IF(G614="","",ROUND(G614-((((G614-$D$3)*($E$4-$E$3))/($D$4-$D$3))+$E$3),Worksheet!$N$3))</f>
        <v/>
      </c>
      <c r="O614" t="str">
        <f>IF(H614="","",ROUND(H614-((((H614-$D$3)*($E$4-$E$3))/($D$4-$D$3))+$E$3),Worksheet!$N$3))</f>
        <v/>
      </c>
    </row>
    <row r="615" spans="3:15" x14ac:dyDescent="0.25">
      <c r="C615" t="str">
        <f>IF(Worksheet!C615&lt;&gt;"",Worksheet!C615,"")</f>
        <v/>
      </c>
      <c r="D615" t="str">
        <f>IF(Worksheet!D615&lt;&gt;"",Worksheet!D615,"")</f>
        <v/>
      </c>
      <c r="E615" t="str">
        <f>IF(Worksheet!E615&lt;&gt;"",Worksheet!E615,"")</f>
        <v/>
      </c>
      <c r="F615" t="str">
        <f>IF(Worksheet!F615&lt;&gt;"",Worksheet!F615,"")</f>
        <v/>
      </c>
      <c r="G615" t="str">
        <f>IF(Worksheet!G615&lt;&gt;"",Worksheet!G615,"")</f>
        <v/>
      </c>
      <c r="H615" t="str">
        <f>IF(Worksheet!H615&lt;&gt;"",Worksheet!H615,"")</f>
        <v/>
      </c>
      <c r="J615" t="str">
        <f>IF(C615="","",ROUND(C615-((((C615-$D$3)*($E$4-$E$3))/($D$4-$D$3))+$E$3),Worksheet!$N$3))</f>
        <v/>
      </c>
      <c r="K615" t="str">
        <f>IF(D615="","",ROUND(D615-((((D615-$D$3)*($E$4-$E$3))/($D$4-$D$3))+$E$3),Worksheet!$N$3))</f>
        <v/>
      </c>
      <c r="L615" t="str">
        <f>IF(E615="","",ROUND(E615-((((E615-$D$3)*($E$4-$E$3))/($D$4-$D$3))+$E$3),Worksheet!$N$3))</f>
        <v/>
      </c>
      <c r="M615" t="str">
        <f>IF(F615="","",ROUND(F615-((((F615-$D$3)*($E$4-$E$3))/($D$4-$D$3))+$E$3),Worksheet!$N$3))</f>
        <v/>
      </c>
      <c r="N615" t="str">
        <f>IF(G615="","",ROUND(G615-((((G615-$D$3)*($E$4-$E$3))/($D$4-$D$3))+$E$3),Worksheet!$N$3))</f>
        <v/>
      </c>
      <c r="O615" t="str">
        <f>IF(H615="","",ROUND(H615-((((H615-$D$3)*($E$4-$E$3))/($D$4-$D$3))+$E$3),Worksheet!$N$3))</f>
        <v/>
      </c>
    </row>
    <row r="616" spans="3:15" x14ac:dyDescent="0.25">
      <c r="C616" t="str">
        <f>IF(Worksheet!C616&lt;&gt;"",Worksheet!C616,"")</f>
        <v>Indicated Values</v>
      </c>
      <c r="D616" t="str">
        <f>IF(Worksheet!D616&lt;&gt;"",Worksheet!D616,"")</f>
        <v/>
      </c>
      <c r="E616" t="str">
        <f>IF(Worksheet!E616&lt;&gt;"",Worksheet!E616,"")</f>
        <v/>
      </c>
      <c r="F616" t="str">
        <f>IF(Worksheet!F616&lt;&gt;"",Worksheet!F616,"")</f>
        <v/>
      </c>
      <c r="G616" t="str">
        <f>IF(Worksheet!G616&lt;&gt;"",Worksheet!G616,"")</f>
        <v/>
      </c>
      <c r="H616" t="str">
        <f>IF(Worksheet!H616&lt;&gt;"",Worksheet!H616,"")</f>
        <v/>
      </c>
      <c r="J616" t="e">
        <f>IF(C616="","",ROUND(C616-((((C616-$D$3)*($E$4-$E$3))/($D$4-$D$3))+$E$3),Worksheet!$N$3))</f>
        <v>#VALUE!</v>
      </c>
      <c r="K616" t="str">
        <f>IF(D616="","",ROUND(D616-((((D616-$D$3)*($E$4-$E$3))/($D$4-$D$3))+$E$3),Worksheet!$N$3))</f>
        <v/>
      </c>
      <c r="L616" t="str">
        <f>IF(E616="","",ROUND(E616-((((E616-$D$3)*($E$4-$E$3))/($D$4-$D$3))+$E$3),Worksheet!$N$3))</f>
        <v/>
      </c>
      <c r="M616" t="str">
        <f>IF(F616="","",ROUND(F616-((((F616-$D$3)*($E$4-$E$3))/($D$4-$D$3))+$E$3),Worksheet!$N$3))</f>
        <v/>
      </c>
      <c r="N616" t="str">
        <f>IF(G616="","",ROUND(G616-((((G616-$D$3)*($E$4-$E$3))/($D$4-$D$3))+$E$3),Worksheet!$N$3))</f>
        <v/>
      </c>
      <c r="O616" t="str">
        <f>IF(H616="","",ROUND(H616-((((H616-$D$3)*($E$4-$E$3))/($D$4-$D$3))+$E$3),Worksheet!$N$3))</f>
        <v/>
      </c>
    </row>
    <row r="617" spans="3:15" x14ac:dyDescent="0.25">
      <c r="C617" t="str">
        <f>IF(Worksheet!C617&lt;&gt;"",Worksheet!C617,"")</f>
        <v>Front at 0°</v>
      </c>
      <c r="D617" t="str">
        <f>IF(Worksheet!D617&lt;&gt;"",Worksheet!D617,"")</f>
        <v>Center at 0°</v>
      </c>
      <c r="E617" t="str">
        <f>IF(Worksheet!E617&lt;&gt;"",Worksheet!E617,"")</f>
        <v>Back at 0°</v>
      </c>
      <c r="F617" t="str">
        <f>IF(Worksheet!F617&lt;&gt;"",Worksheet!F617,"")</f>
        <v>Back at 90°</v>
      </c>
      <c r="G617" t="str">
        <f>IF(Worksheet!G617&lt;&gt;"",Worksheet!G617,"")</f>
        <v>Center at 90°</v>
      </c>
      <c r="H617" t="str">
        <f>IF(Worksheet!H617&lt;&gt;"",Worksheet!H617,"")</f>
        <v>Front at 90°</v>
      </c>
      <c r="J617" t="e">
        <f>IF(C617="","",ROUND(C617-((((C617-$D$3)*($E$4-$E$3))/($D$4-$D$3))+$E$3),Worksheet!$N$3))</f>
        <v>#VALUE!</v>
      </c>
      <c r="K617" t="e">
        <f>IF(D617="","",ROUND(D617-((((D617-$D$3)*($E$4-$E$3))/($D$4-$D$3))+$E$3),Worksheet!$N$3))</f>
        <v>#VALUE!</v>
      </c>
      <c r="L617" t="e">
        <f>IF(E617="","",ROUND(E617-((((E617-$D$3)*($E$4-$E$3))/($D$4-$D$3))+$E$3),Worksheet!$N$3))</f>
        <v>#VALUE!</v>
      </c>
      <c r="M617" t="e">
        <f>IF(F617="","",ROUND(F617-((((F617-$D$3)*($E$4-$E$3))/($D$4-$D$3))+$E$3),Worksheet!$N$3))</f>
        <v>#VALUE!</v>
      </c>
      <c r="N617" t="e">
        <f>IF(G617="","",ROUND(G617-((((G617-$D$3)*($E$4-$E$3))/($D$4-$D$3))+$E$3),Worksheet!$N$3))</f>
        <v>#VALUE!</v>
      </c>
      <c r="O617" t="e">
        <f>IF(H617="","",ROUND(H617-((((H617-$D$3)*($E$4-$E$3))/($D$4-$D$3))+$E$3),Worksheet!$N$3))</f>
        <v>#VALUE!</v>
      </c>
    </row>
    <row r="618" spans="3:15" x14ac:dyDescent="0.25">
      <c r="C618" t="str">
        <f>IF(Worksheet!C618&lt;&gt;"",Worksheet!C618,"")</f>
        <v/>
      </c>
      <c r="D618" t="str">
        <f>IF(Worksheet!D618&lt;&gt;"",Worksheet!D618,"")</f>
        <v/>
      </c>
      <c r="E618" t="str">
        <f>IF(Worksheet!E618&lt;&gt;"",Worksheet!E618,"")</f>
        <v/>
      </c>
      <c r="F618" t="str">
        <f>IF(Worksheet!F618&lt;&gt;"",Worksheet!F618,"")</f>
        <v/>
      </c>
      <c r="G618" t="str">
        <f>IF(Worksheet!G618&lt;&gt;"",Worksheet!G618,"")</f>
        <v/>
      </c>
      <c r="H618" t="str">
        <f>IF(Worksheet!H618&lt;&gt;"",Worksheet!H618,"")</f>
        <v/>
      </c>
      <c r="J618" t="str">
        <f>IF(C618="","",ROUND(C618-((((C618-$D$3)*($E$4-$E$3))/($D$4-$D$3))+$E$3),Worksheet!$N$3))</f>
        <v/>
      </c>
      <c r="K618" t="str">
        <f>IF(D618="","",ROUND(D618-((((D618-$D$3)*($E$4-$E$3))/($D$4-$D$3))+$E$3),Worksheet!$N$3))</f>
        <v/>
      </c>
      <c r="L618" t="str">
        <f>IF(E618="","",ROUND(E618-((((E618-$D$3)*($E$4-$E$3))/($D$4-$D$3))+$E$3),Worksheet!$N$3))</f>
        <v/>
      </c>
      <c r="M618" t="str">
        <f>IF(F618="","",ROUND(F618-((((F618-$D$3)*($E$4-$E$3))/($D$4-$D$3))+$E$3),Worksheet!$N$3))</f>
        <v/>
      </c>
      <c r="N618" t="str">
        <f>IF(G618="","",ROUND(G618-((((G618-$D$3)*($E$4-$E$3))/($D$4-$D$3))+$E$3),Worksheet!$N$3))</f>
        <v/>
      </c>
      <c r="O618" t="str">
        <f>IF(H618="","",ROUND(H618-((((H618-$D$3)*($E$4-$E$3))/($D$4-$D$3))+$E$3),Worksheet!$N$3))</f>
        <v/>
      </c>
    </row>
    <row r="619" spans="3:15" x14ac:dyDescent="0.25">
      <c r="C619" t="str">
        <f>IF(Worksheet!C619&lt;&gt;"",Worksheet!C619,"")</f>
        <v/>
      </c>
      <c r="D619" t="str">
        <f>IF(Worksheet!D619&lt;&gt;"",Worksheet!D619,"")</f>
        <v/>
      </c>
      <c r="E619" t="str">
        <f>IF(Worksheet!E619&lt;&gt;"",Worksheet!E619,"")</f>
        <v/>
      </c>
      <c r="F619" t="str">
        <f>IF(Worksheet!F619&lt;&gt;"",Worksheet!F619,"")</f>
        <v/>
      </c>
      <c r="G619" t="str">
        <f>IF(Worksheet!G619&lt;&gt;"",Worksheet!G619,"")</f>
        <v/>
      </c>
      <c r="H619" t="str">
        <f>IF(Worksheet!H619&lt;&gt;"",Worksheet!H619,"")</f>
        <v/>
      </c>
      <c r="J619" t="str">
        <f>IF(C619="","",ROUND(C619-((((C619-$D$3)*($E$4-$E$3))/($D$4-$D$3))+$E$3),Worksheet!$N$3))</f>
        <v/>
      </c>
      <c r="K619" t="str">
        <f>IF(D619="","",ROUND(D619-((((D619-$D$3)*($E$4-$E$3))/($D$4-$D$3))+$E$3),Worksheet!$N$3))</f>
        <v/>
      </c>
      <c r="L619" t="str">
        <f>IF(E619="","",ROUND(E619-((((E619-$D$3)*($E$4-$E$3))/($D$4-$D$3))+$E$3),Worksheet!$N$3))</f>
        <v/>
      </c>
      <c r="M619" t="str">
        <f>IF(F619="","",ROUND(F619-((((F619-$D$3)*($E$4-$E$3))/($D$4-$D$3))+$E$3),Worksheet!$N$3))</f>
        <v/>
      </c>
      <c r="N619" t="str">
        <f>IF(G619="","",ROUND(G619-((((G619-$D$3)*($E$4-$E$3))/($D$4-$D$3))+$E$3),Worksheet!$N$3))</f>
        <v/>
      </c>
      <c r="O619" t="str">
        <f>IF(H619="","",ROUND(H619-((((H619-$D$3)*($E$4-$E$3))/($D$4-$D$3))+$E$3),Worksheet!$N$3))</f>
        <v/>
      </c>
    </row>
    <row r="620" spans="3:15" x14ac:dyDescent="0.25">
      <c r="C620" t="str">
        <f>IF(Worksheet!C620&lt;&gt;"",Worksheet!C620,"")</f>
        <v/>
      </c>
      <c r="D620" t="str">
        <f>IF(Worksheet!D620&lt;&gt;"",Worksheet!D620,"")</f>
        <v/>
      </c>
      <c r="E620" t="str">
        <f>IF(Worksheet!E620&lt;&gt;"",Worksheet!E620,"")</f>
        <v/>
      </c>
      <c r="F620" t="str">
        <f>IF(Worksheet!F620&lt;&gt;"",Worksheet!F620,"")</f>
        <v/>
      </c>
      <c r="G620" t="str">
        <f>IF(Worksheet!G620&lt;&gt;"",Worksheet!G620,"")</f>
        <v/>
      </c>
      <c r="H620" t="str">
        <f>IF(Worksheet!H620&lt;&gt;"",Worksheet!H620,"")</f>
        <v/>
      </c>
      <c r="J620" t="str">
        <f>IF(C620="","",ROUND(C620-((((C620-$D$3)*($E$4-$E$3))/($D$4-$D$3))+$E$3),Worksheet!$N$3))</f>
        <v/>
      </c>
      <c r="K620" t="str">
        <f>IF(D620="","",ROUND(D620-((((D620-$D$3)*($E$4-$E$3))/($D$4-$D$3))+$E$3),Worksheet!$N$3))</f>
        <v/>
      </c>
      <c r="L620" t="str">
        <f>IF(E620="","",ROUND(E620-((((E620-$D$3)*($E$4-$E$3))/($D$4-$D$3))+$E$3),Worksheet!$N$3))</f>
        <v/>
      </c>
      <c r="M620" t="str">
        <f>IF(F620="","",ROUND(F620-((((F620-$D$3)*($E$4-$E$3))/($D$4-$D$3))+$E$3),Worksheet!$N$3))</f>
        <v/>
      </c>
      <c r="N620" t="str">
        <f>IF(G620="","",ROUND(G620-((((G620-$D$3)*($E$4-$E$3))/($D$4-$D$3))+$E$3),Worksheet!$N$3))</f>
        <v/>
      </c>
      <c r="O620" t="str">
        <f>IF(H620="","",ROUND(H620-((((H620-$D$3)*($E$4-$E$3))/($D$4-$D$3))+$E$3),Worksheet!$N$3))</f>
        <v/>
      </c>
    </row>
    <row r="621" spans="3:15" x14ac:dyDescent="0.25">
      <c r="C621" t="str">
        <f>IF(Worksheet!C621&lt;&gt;"",Worksheet!C621,"")</f>
        <v/>
      </c>
      <c r="D621" t="str">
        <f>IF(Worksheet!D621&lt;&gt;"",Worksheet!D621,"")</f>
        <v/>
      </c>
      <c r="E621" t="str">
        <f>IF(Worksheet!E621&lt;&gt;"",Worksheet!E621,"")</f>
        <v/>
      </c>
      <c r="F621" t="str">
        <f>IF(Worksheet!F621&lt;&gt;"",Worksheet!F621,"")</f>
        <v/>
      </c>
      <c r="G621" t="str">
        <f>IF(Worksheet!G621&lt;&gt;"",Worksheet!G621,"")</f>
        <v/>
      </c>
      <c r="H621" t="str">
        <f>IF(Worksheet!H621&lt;&gt;"",Worksheet!H621,"")</f>
        <v/>
      </c>
      <c r="J621" t="str">
        <f>IF(C621="","",ROUND(C621-((((C621-$D$3)*($E$4-$E$3))/($D$4-$D$3))+$E$3),Worksheet!$N$3))</f>
        <v/>
      </c>
      <c r="K621" t="str">
        <f>IF(D621="","",ROUND(D621-((((D621-$D$3)*($E$4-$E$3))/($D$4-$D$3))+$E$3),Worksheet!$N$3))</f>
        <v/>
      </c>
      <c r="L621" t="str">
        <f>IF(E621="","",ROUND(E621-((((E621-$D$3)*($E$4-$E$3))/($D$4-$D$3))+$E$3),Worksheet!$N$3))</f>
        <v/>
      </c>
      <c r="M621" t="str">
        <f>IF(F621="","",ROUND(F621-((((F621-$D$3)*($E$4-$E$3))/($D$4-$D$3))+$E$3),Worksheet!$N$3))</f>
        <v/>
      </c>
      <c r="N621" t="str">
        <f>IF(G621="","",ROUND(G621-((((G621-$D$3)*($E$4-$E$3))/($D$4-$D$3))+$E$3),Worksheet!$N$3))</f>
        <v/>
      </c>
      <c r="O621" t="str">
        <f>IF(H621="","",ROUND(H621-((((H621-$D$3)*($E$4-$E$3))/($D$4-$D$3))+$E$3),Worksheet!$N$3))</f>
        <v/>
      </c>
    </row>
    <row r="622" spans="3:15" x14ac:dyDescent="0.25">
      <c r="C622" t="str">
        <f>IF(Worksheet!C622&lt;&gt;"",Worksheet!C622,"")</f>
        <v/>
      </c>
      <c r="D622" t="str">
        <f>IF(Worksheet!D622&lt;&gt;"",Worksheet!D622,"")</f>
        <v/>
      </c>
      <c r="E622" t="str">
        <f>IF(Worksheet!E622&lt;&gt;"",Worksheet!E622,"")</f>
        <v/>
      </c>
      <c r="F622" t="str">
        <f>IF(Worksheet!F622&lt;&gt;"",Worksheet!F622,"")</f>
        <v/>
      </c>
      <c r="G622" t="str">
        <f>IF(Worksheet!G622&lt;&gt;"",Worksheet!G622,"")</f>
        <v/>
      </c>
      <c r="H622" t="str">
        <f>IF(Worksheet!H622&lt;&gt;"",Worksheet!H622,"")</f>
        <v/>
      </c>
      <c r="J622" t="str">
        <f>IF(C622="","",ROUND(C622-((((C622-$D$3)*($E$4-$E$3))/($D$4-$D$3))+$E$3),Worksheet!$N$3))</f>
        <v/>
      </c>
      <c r="K622" t="str">
        <f>IF(D622="","",ROUND(D622-((((D622-$D$3)*($E$4-$E$3))/($D$4-$D$3))+$E$3),Worksheet!$N$3))</f>
        <v/>
      </c>
      <c r="L622" t="str">
        <f>IF(E622="","",ROUND(E622-((((E622-$D$3)*($E$4-$E$3))/($D$4-$D$3))+$E$3),Worksheet!$N$3))</f>
        <v/>
      </c>
      <c r="M622" t="str">
        <f>IF(F622="","",ROUND(F622-((((F622-$D$3)*($E$4-$E$3))/($D$4-$D$3))+$E$3),Worksheet!$N$3))</f>
        <v/>
      </c>
      <c r="N622" t="str">
        <f>IF(G622="","",ROUND(G622-((((G622-$D$3)*($E$4-$E$3))/($D$4-$D$3))+$E$3),Worksheet!$N$3))</f>
        <v/>
      </c>
      <c r="O622" t="str">
        <f>IF(H622="","",ROUND(H622-((((H622-$D$3)*($E$4-$E$3))/($D$4-$D$3))+$E$3),Worksheet!$N$3))</f>
        <v/>
      </c>
    </row>
    <row r="623" spans="3:15" x14ac:dyDescent="0.25">
      <c r="C623" t="str">
        <f>IF(Worksheet!C623&lt;&gt;"",Worksheet!C623,"")</f>
        <v/>
      </c>
      <c r="D623" t="str">
        <f>IF(Worksheet!D623&lt;&gt;"",Worksheet!D623,"")</f>
        <v/>
      </c>
      <c r="E623" t="str">
        <f>IF(Worksheet!E623&lt;&gt;"",Worksheet!E623,"")</f>
        <v/>
      </c>
      <c r="F623" t="str">
        <f>IF(Worksheet!F623&lt;&gt;"",Worksheet!F623,"")</f>
        <v/>
      </c>
      <c r="G623" t="str">
        <f>IF(Worksheet!G623&lt;&gt;"",Worksheet!G623,"")</f>
        <v/>
      </c>
      <c r="H623" t="str">
        <f>IF(Worksheet!H623&lt;&gt;"",Worksheet!H623,"")</f>
        <v/>
      </c>
      <c r="J623" t="str">
        <f>IF(C623="","",ROUND(C623-((((C623-$D$3)*($E$4-$E$3))/($D$4-$D$3))+$E$3),Worksheet!$N$3))</f>
        <v/>
      </c>
      <c r="K623" t="str">
        <f>IF(D623="","",ROUND(D623-((((D623-$D$3)*($E$4-$E$3))/($D$4-$D$3))+$E$3),Worksheet!$N$3))</f>
        <v/>
      </c>
      <c r="L623" t="str">
        <f>IF(E623="","",ROUND(E623-((((E623-$D$3)*($E$4-$E$3))/($D$4-$D$3))+$E$3),Worksheet!$N$3))</f>
        <v/>
      </c>
      <c r="M623" t="str">
        <f>IF(F623="","",ROUND(F623-((((F623-$D$3)*($E$4-$E$3))/($D$4-$D$3))+$E$3),Worksheet!$N$3))</f>
        <v/>
      </c>
      <c r="N623" t="str">
        <f>IF(G623="","",ROUND(G623-((((G623-$D$3)*($E$4-$E$3))/($D$4-$D$3))+$E$3),Worksheet!$N$3))</f>
        <v/>
      </c>
      <c r="O623" t="str">
        <f>IF(H623="","",ROUND(H623-((((H623-$D$3)*($E$4-$E$3))/($D$4-$D$3))+$E$3),Worksheet!$N$3))</f>
        <v/>
      </c>
    </row>
    <row r="624" spans="3:15" x14ac:dyDescent="0.25">
      <c r="C624" t="str">
        <f>IF(Worksheet!C624&lt;&gt;"",Worksheet!C624,"")</f>
        <v/>
      </c>
      <c r="D624" t="str">
        <f>IF(Worksheet!D624&lt;&gt;"",Worksheet!D624,"")</f>
        <v/>
      </c>
      <c r="E624" t="str">
        <f>IF(Worksheet!E624&lt;&gt;"",Worksheet!E624,"")</f>
        <v/>
      </c>
      <c r="F624" t="str">
        <f>IF(Worksheet!F624&lt;&gt;"",Worksheet!F624,"")</f>
        <v/>
      </c>
      <c r="G624" t="str">
        <f>IF(Worksheet!G624&lt;&gt;"",Worksheet!G624,"")</f>
        <v/>
      </c>
      <c r="H624" t="str">
        <f>IF(Worksheet!H624&lt;&gt;"",Worksheet!H624,"")</f>
        <v/>
      </c>
      <c r="J624" t="str">
        <f>IF(C624="","",ROUND(C624-((((C624-$D$3)*($E$4-$E$3))/($D$4-$D$3))+$E$3),Worksheet!$N$3))</f>
        <v/>
      </c>
      <c r="K624" t="str">
        <f>IF(D624="","",ROUND(D624-((((D624-$D$3)*($E$4-$E$3))/($D$4-$D$3))+$E$3),Worksheet!$N$3))</f>
        <v/>
      </c>
      <c r="L624" t="str">
        <f>IF(E624="","",ROUND(E624-((((E624-$D$3)*($E$4-$E$3))/($D$4-$D$3))+$E$3),Worksheet!$N$3))</f>
        <v/>
      </c>
      <c r="M624" t="str">
        <f>IF(F624="","",ROUND(F624-((((F624-$D$3)*($E$4-$E$3))/($D$4-$D$3))+$E$3),Worksheet!$N$3))</f>
        <v/>
      </c>
      <c r="N624" t="str">
        <f>IF(G624="","",ROUND(G624-((((G624-$D$3)*($E$4-$E$3))/($D$4-$D$3))+$E$3),Worksheet!$N$3))</f>
        <v/>
      </c>
      <c r="O624" t="str">
        <f>IF(H624="","",ROUND(H624-((((H624-$D$3)*($E$4-$E$3))/($D$4-$D$3))+$E$3),Worksheet!$N$3))</f>
        <v/>
      </c>
    </row>
    <row r="625" spans="3:15" x14ac:dyDescent="0.25">
      <c r="C625" t="str">
        <f>IF(Worksheet!C625&lt;&gt;"",Worksheet!C625,"")</f>
        <v/>
      </c>
      <c r="D625" t="str">
        <f>IF(Worksheet!D625&lt;&gt;"",Worksheet!D625,"")</f>
        <v/>
      </c>
      <c r="E625" t="str">
        <f>IF(Worksheet!E625&lt;&gt;"",Worksheet!E625,"")</f>
        <v/>
      </c>
      <c r="F625" t="str">
        <f>IF(Worksheet!F625&lt;&gt;"",Worksheet!F625,"")</f>
        <v/>
      </c>
      <c r="G625" t="str">
        <f>IF(Worksheet!G625&lt;&gt;"",Worksheet!G625,"")</f>
        <v/>
      </c>
      <c r="H625" t="str">
        <f>IF(Worksheet!H625&lt;&gt;"",Worksheet!H625,"")</f>
        <v/>
      </c>
      <c r="J625" t="str">
        <f>IF(C625="","",ROUND(C625-((((C625-$D$3)*($E$4-$E$3))/($D$4-$D$3))+$E$3),Worksheet!$N$3))</f>
        <v/>
      </c>
      <c r="K625" t="str">
        <f>IF(D625="","",ROUND(D625-((((D625-$D$3)*($E$4-$E$3))/($D$4-$D$3))+$E$3),Worksheet!$N$3))</f>
        <v/>
      </c>
      <c r="L625" t="str">
        <f>IF(E625="","",ROUND(E625-((((E625-$D$3)*($E$4-$E$3))/($D$4-$D$3))+$E$3),Worksheet!$N$3))</f>
        <v/>
      </c>
      <c r="M625" t="str">
        <f>IF(F625="","",ROUND(F625-((((F625-$D$3)*($E$4-$E$3))/($D$4-$D$3))+$E$3),Worksheet!$N$3))</f>
        <v/>
      </c>
      <c r="N625" t="str">
        <f>IF(G625="","",ROUND(G625-((((G625-$D$3)*($E$4-$E$3))/($D$4-$D$3))+$E$3),Worksheet!$N$3))</f>
        <v/>
      </c>
      <c r="O625" t="str">
        <f>IF(H625="","",ROUND(H625-((((H625-$D$3)*($E$4-$E$3))/($D$4-$D$3))+$E$3),Worksheet!$N$3))</f>
        <v/>
      </c>
    </row>
    <row r="626" spans="3:15" x14ac:dyDescent="0.25">
      <c r="C626" t="str">
        <f>IF(Worksheet!C626&lt;&gt;"",Worksheet!C626,"")</f>
        <v/>
      </c>
      <c r="D626" t="str">
        <f>IF(Worksheet!D626&lt;&gt;"",Worksheet!D626,"")</f>
        <v/>
      </c>
      <c r="E626" t="str">
        <f>IF(Worksheet!E626&lt;&gt;"",Worksheet!E626,"")</f>
        <v/>
      </c>
      <c r="F626" t="str">
        <f>IF(Worksheet!F626&lt;&gt;"",Worksheet!F626,"")</f>
        <v/>
      </c>
      <c r="G626" t="str">
        <f>IF(Worksheet!G626&lt;&gt;"",Worksheet!G626,"")</f>
        <v/>
      </c>
      <c r="H626" t="str">
        <f>IF(Worksheet!H626&lt;&gt;"",Worksheet!H626,"")</f>
        <v/>
      </c>
      <c r="J626" t="str">
        <f>IF(C626="","",ROUND(C626-((((C626-$D$3)*($E$4-$E$3))/($D$4-$D$3))+$E$3),Worksheet!$N$3))</f>
        <v/>
      </c>
      <c r="K626" t="str">
        <f>IF(D626="","",ROUND(D626-((((D626-$D$3)*($E$4-$E$3))/($D$4-$D$3))+$E$3),Worksheet!$N$3))</f>
        <v/>
      </c>
      <c r="L626" t="str">
        <f>IF(E626="","",ROUND(E626-((((E626-$D$3)*($E$4-$E$3))/($D$4-$D$3))+$E$3),Worksheet!$N$3))</f>
        <v/>
      </c>
      <c r="M626" t="str">
        <f>IF(F626="","",ROUND(F626-((((F626-$D$3)*($E$4-$E$3))/($D$4-$D$3))+$E$3),Worksheet!$N$3))</f>
        <v/>
      </c>
      <c r="N626" t="str">
        <f>IF(G626="","",ROUND(G626-((((G626-$D$3)*($E$4-$E$3))/($D$4-$D$3))+$E$3),Worksheet!$N$3))</f>
        <v/>
      </c>
      <c r="O626" t="str">
        <f>IF(H626="","",ROUND(H626-((((H626-$D$3)*($E$4-$E$3))/($D$4-$D$3))+$E$3),Worksheet!$N$3))</f>
        <v/>
      </c>
    </row>
    <row r="627" spans="3:15" x14ac:dyDescent="0.25">
      <c r="C627" t="str">
        <f>IF(Worksheet!C627&lt;&gt;"",Worksheet!C627,"")</f>
        <v/>
      </c>
      <c r="D627" t="str">
        <f>IF(Worksheet!D627&lt;&gt;"",Worksheet!D627,"")</f>
        <v/>
      </c>
      <c r="E627" t="str">
        <f>IF(Worksheet!E627&lt;&gt;"",Worksheet!E627,"")</f>
        <v/>
      </c>
      <c r="F627" t="str">
        <f>IF(Worksheet!F627&lt;&gt;"",Worksheet!F627,"")</f>
        <v/>
      </c>
      <c r="G627" t="str">
        <f>IF(Worksheet!G627&lt;&gt;"",Worksheet!G627,"")</f>
        <v/>
      </c>
      <c r="H627" t="str">
        <f>IF(Worksheet!H627&lt;&gt;"",Worksheet!H627,"")</f>
        <v/>
      </c>
      <c r="J627" t="str">
        <f>IF(C627="","",ROUND(C627-((((C627-$D$3)*($E$4-$E$3))/($D$4-$D$3))+$E$3),Worksheet!$N$3))</f>
        <v/>
      </c>
      <c r="K627" t="str">
        <f>IF(D627="","",ROUND(D627-((((D627-$D$3)*($E$4-$E$3))/($D$4-$D$3))+$E$3),Worksheet!$N$3))</f>
        <v/>
      </c>
      <c r="L627" t="str">
        <f>IF(E627="","",ROUND(E627-((((E627-$D$3)*($E$4-$E$3))/($D$4-$D$3))+$E$3),Worksheet!$N$3))</f>
        <v/>
      </c>
      <c r="M627" t="str">
        <f>IF(F627="","",ROUND(F627-((((F627-$D$3)*($E$4-$E$3))/($D$4-$D$3))+$E$3),Worksheet!$N$3))</f>
        <v/>
      </c>
      <c r="N627" t="str">
        <f>IF(G627="","",ROUND(G627-((((G627-$D$3)*($E$4-$E$3))/($D$4-$D$3))+$E$3),Worksheet!$N$3))</f>
        <v/>
      </c>
      <c r="O627" t="str">
        <f>IF(H627="","",ROUND(H627-((((H627-$D$3)*($E$4-$E$3))/($D$4-$D$3))+$E$3),Worksheet!$N$3))</f>
        <v/>
      </c>
    </row>
    <row r="628" spans="3:15" x14ac:dyDescent="0.25">
      <c r="C628" t="str">
        <f>IF(Worksheet!C628&lt;&gt;"",Worksheet!C628,"")</f>
        <v/>
      </c>
      <c r="D628" t="str">
        <f>IF(Worksheet!D628&lt;&gt;"",Worksheet!D628,"")</f>
        <v/>
      </c>
      <c r="E628" t="str">
        <f>IF(Worksheet!E628&lt;&gt;"",Worksheet!E628,"")</f>
        <v/>
      </c>
      <c r="F628" t="str">
        <f>IF(Worksheet!F628&lt;&gt;"",Worksheet!F628,"")</f>
        <v/>
      </c>
      <c r="G628" t="str">
        <f>IF(Worksheet!G628&lt;&gt;"",Worksheet!G628,"")</f>
        <v/>
      </c>
      <c r="H628" t="str">
        <f>IF(Worksheet!H628&lt;&gt;"",Worksheet!H628,"")</f>
        <v/>
      </c>
      <c r="J628" t="str">
        <f>IF(C628="","",ROUND(C628-((((C628-$D$3)*($E$4-$E$3))/($D$4-$D$3))+$E$3),Worksheet!$N$3))</f>
        <v/>
      </c>
      <c r="K628" t="str">
        <f>IF(D628="","",ROUND(D628-((((D628-$D$3)*($E$4-$E$3))/($D$4-$D$3))+$E$3),Worksheet!$N$3))</f>
        <v/>
      </c>
      <c r="L628" t="str">
        <f>IF(E628="","",ROUND(E628-((((E628-$D$3)*($E$4-$E$3))/($D$4-$D$3))+$E$3),Worksheet!$N$3))</f>
        <v/>
      </c>
      <c r="M628" t="str">
        <f>IF(F628="","",ROUND(F628-((((F628-$D$3)*($E$4-$E$3))/($D$4-$D$3))+$E$3),Worksheet!$N$3))</f>
        <v/>
      </c>
      <c r="N628" t="str">
        <f>IF(G628="","",ROUND(G628-((((G628-$D$3)*($E$4-$E$3))/($D$4-$D$3))+$E$3),Worksheet!$N$3))</f>
        <v/>
      </c>
      <c r="O628" t="str">
        <f>IF(H628="","",ROUND(H628-((((H628-$D$3)*($E$4-$E$3))/($D$4-$D$3))+$E$3),Worksheet!$N$3))</f>
        <v/>
      </c>
    </row>
    <row r="629" spans="3:15" x14ac:dyDescent="0.25">
      <c r="C629" t="str">
        <f>IF(Worksheet!C629&lt;&gt;"",Worksheet!C629,"")</f>
        <v/>
      </c>
      <c r="D629" t="str">
        <f>IF(Worksheet!D629&lt;&gt;"",Worksheet!D629,"")</f>
        <v/>
      </c>
      <c r="E629" t="str">
        <f>IF(Worksheet!E629&lt;&gt;"",Worksheet!E629,"")</f>
        <v/>
      </c>
      <c r="F629" t="str">
        <f>IF(Worksheet!F629&lt;&gt;"",Worksheet!F629,"")</f>
        <v/>
      </c>
      <c r="G629" t="str">
        <f>IF(Worksheet!G629&lt;&gt;"",Worksheet!G629,"")</f>
        <v/>
      </c>
      <c r="H629" t="str">
        <f>IF(Worksheet!H629&lt;&gt;"",Worksheet!H629,"")</f>
        <v/>
      </c>
      <c r="J629" t="str">
        <f>IF(C629="","",ROUND(C629-((((C629-$D$3)*($E$4-$E$3))/($D$4-$D$3))+$E$3),Worksheet!$N$3))</f>
        <v/>
      </c>
      <c r="K629" t="str">
        <f>IF(D629="","",ROUND(D629-((((D629-$D$3)*($E$4-$E$3))/($D$4-$D$3))+$E$3),Worksheet!$N$3))</f>
        <v/>
      </c>
      <c r="L629" t="str">
        <f>IF(E629="","",ROUND(E629-((((E629-$D$3)*($E$4-$E$3))/($D$4-$D$3))+$E$3),Worksheet!$N$3))</f>
        <v/>
      </c>
      <c r="M629" t="str">
        <f>IF(F629="","",ROUND(F629-((((F629-$D$3)*($E$4-$E$3))/($D$4-$D$3))+$E$3),Worksheet!$N$3))</f>
        <v/>
      </c>
      <c r="N629" t="str">
        <f>IF(G629="","",ROUND(G629-((((G629-$D$3)*($E$4-$E$3))/($D$4-$D$3))+$E$3),Worksheet!$N$3))</f>
        <v/>
      </c>
      <c r="O629" t="str">
        <f>IF(H629="","",ROUND(H629-((((H629-$D$3)*($E$4-$E$3))/($D$4-$D$3))+$E$3),Worksheet!$N$3))</f>
        <v/>
      </c>
    </row>
    <row r="630" spans="3:15" x14ac:dyDescent="0.25">
      <c r="C630" t="str">
        <f>IF(Worksheet!C630&lt;&gt;"",Worksheet!C630,"")</f>
        <v/>
      </c>
      <c r="D630" t="str">
        <f>IF(Worksheet!D630&lt;&gt;"",Worksheet!D630,"")</f>
        <v/>
      </c>
      <c r="E630" t="str">
        <f>IF(Worksheet!E630&lt;&gt;"",Worksheet!E630,"")</f>
        <v/>
      </c>
      <c r="F630" t="str">
        <f>IF(Worksheet!F630&lt;&gt;"",Worksheet!F630,"")</f>
        <v/>
      </c>
      <c r="G630" t="str">
        <f>IF(Worksheet!G630&lt;&gt;"",Worksheet!G630,"")</f>
        <v/>
      </c>
      <c r="H630" t="str">
        <f>IF(Worksheet!H630&lt;&gt;"",Worksheet!H630,"")</f>
        <v/>
      </c>
      <c r="J630" t="str">
        <f>IF(C630="","",ROUND(C630-((((C630-$D$3)*($E$4-$E$3))/($D$4-$D$3))+$E$3),Worksheet!$N$3))</f>
        <v/>
      </c>
      <c r="K630" t="str">
        <f>IF(D630="","",ROUND(D630-((((D630-$D$3)*($E$4-$E$3))/($D$4-$D$3))+$E$3),Worksheet!$N$3))</f>
        <v/>
      </c>
      <c r="L630" t="str">
        <f>IF(E630="","",ROUND(E630-((((E630-$D$3)*($E$4-$E$3))/($D$4-$D$3))+$E$3),Worksheet!$N$3))</f>
        <v/>
      </c>
      <c r="M630" t="str">
        <f>IF(F630="","",ROUND(F630-((((F630-$D$3)*($E$4-$E$3))/($D$4-$D$3))+$E$3),Worksheet!$N$3))</f>
        <v/>
      </c>
      <c r="N630" t="str">
        <f>IF(G630="","",ROUND(G630-((((G630-$D$3)*($E$4-$E$3))/($D$4-$D$3))+$E$3),Worksheet!$N$3))</f>
        <v/>
      </c>
      <c r="O630" t="str">
        <f>IF(H630="","",ROUND(H630-((((H630-$D$3)*($E$4-$E$3))/($D$4-$D$3))+$E$3),Worksheet!$N$3))</f>
        <v/>
      </c>
    </row>
    <row r="631" spans="3:15" x14ac:dyDescent="0.25">
      <c r="C631" t="str">
        <f>IF(Worksheet!C631&lt;&gt;"",Worksheet!C631,"")</f>
        <v/>
      </c>
      <c r="D631" t="str">
        <f>IF(Worksheet!D631&lt;&gt;"",Worksheet!D631,"")</f>
        <v/>
      </c>
      <c r="E631" t="str">
        <f>IF(Worksheet!E631&lt;&gt;"",Worksheet!E631,"")</f>
        <v/>
      </c>
      <c r="F631" t="str">
        <f>IF(Worksheet!F631&lt;&gt;"",Worksheet!F631,"")</f>
        <v/>
      </c>
      <c r="G631" t="str">
        <f>IF(Worksheet!G631&lt;&gt;"",Worksheet!G631,"")</f>
        <v/>
      </c>
      <c r="H631" t="str">
        <f>IF(Worksheet!H631&lt;&gt;"",Worksheet!H631,"")</f>
        <v/>
      </c>
      <c r="J631" t="str">
        <f>IF(C631="","",ROUND(C631-((((C631-$D$3)*($E$4-$E$3))/($D$4-$D$3))+$E$3),Worksheet!$N$3))</f>
        <v/>
      </c>
      <c r="K631" t="str">
        <f>IF(D631="","",ROUND(D631-((((D631-$D$3)*($E$4-$E$3))/($D$4-$D$3))+$E$3),Worksheet!$N$3))</f>
        <v/>
      </c>
      <c r="L631" t="str">
        <f>IF(E631="","",ROUND(E631-((((E631-$D$3)*($E$4-$E$3))/($D$4-$D$3))+$E$3),Worksheet!$N$3))</f>
        <v/>
      </c>
      <c r="M631" t="str">
        <f>IF(F631="","",ROUND(F631-((((F631-$D$3)*($E$4-$E$3))/($D$4-$D$3))+$E$3),Worksheet!$N$3))</f>
        <v/>
      </c>
      <c r="N631" t="str">
        <f>IF(G631="","",ROUND(G631-((((G631-$D$3)*($E$4-$E$3))/($D$4-$D$3))+$E$3),Worksheet!$N$3))</f>
        <v/>
      </c>
      <c r="O631" t="str">
        <f>IF(H631="","",ROUND(H631-((((H631-$D$3)*($E$4-$E$3))/($D$4-$D$3))+$E$3),Worksheet!$N$3))</f>
        <v/>
      </c>
    </row>
    <row r="632" spans="3:15" x14ac:dyDescent="0.25">
      <c r="C632" t="str">
        <f>IF(Worksheet!C632&lt;&gt;"",Worksheet!C632,"")</f>
        <v/>
      </c>
      <c r="D632" t="str">
        <f>IF(Worksheet!D632&lt;&gt;"",Worksheet!D632,"")</f>
        <v/>
      </c>
      <c r="E632" t="str">
        <f>IF(Worksheet!E632&lt;&gt;"",Worksheet!E632,"")</f>
        <v/>
      </c>
      <c r="F632" t="str">
        <f>IF(Worksheet!F632&lt;&gt;"",Worksheet!F632,"")</f>
        <v/>
      </c>
      <c r="G632" t="str">
        <f>IF(Worksheet!G632&lt;&gt;"",Worksheet!G632,"")</f>
        <v/>
      </c>
      <c r="H632" t="str">
        <f>IF(Worksheet!H632&lt;&gt;"",Worksheet!H632,"")</f>
        <v/>
      </c>
      <c r="J632" t="str">
        <f>IF(C632="","",ROUND(C632-((((C632-$D$3)*($E$4-$E$3))/($D$4-$D$3))+$E$3),Worksheet!$N$3))</f>
        <v/>
      </c>
      <c r="K632" t="str">
        <f>IF(D632="","",ROUND(D632-((((D632-$D$3)*($E$4-$E$3))/($D$4-$D$3))+$E$3),Worksheet!$N$3))</f>
        <v/>
      </c>
      <c r="L632" t="str">
        <f>IF(E632="","",ROUND(E632-((((E632-$D$3)*($E$4-$E$3))/($D$4-$D$3))+$E$3),Worksheet!$N$3))</f>
        <v/>
      </c>
      <c r="M632" t="str">
        <f>IF(F632="","",ROUND(F632-((((F632-$D$3)*($E$4-$E$3))/($D$4-$D$3))+$E$3),Worksheet!$N$3))</f>
        <v/>
      </c>
      <c r="N632" t="str">
        <f>IF(G632="","",ROUND(G632-((((G632-$D$3)*($E$4-$E$3))/($D$4-$D$3))+$E$3),Worksheet!$N$3))</f>
        <v/>
      </c>
      <c r="O632" t="str">
        <f>IF(H632="","",ROUND(H632-((((H632-$D$3)*($E$4-$E$3))/($D$4-$D$3))+$E$3),Worksheet!$N$3))</f>
        <v/>
      </c>
    </row>
    <row r="633" spans="3:15" x14ac:dyDescent="0.25">
      <c r="C633" t="str">
        <f>IF(Worksheet!C633&lt;&gt;"",Worksheet!C633,"")</f>
        <v/>
      </c>
      <c r="D633" t="str">
        <f>IF(Worksheet!D633&lt;&gt;"",Worksheet!D633,"")</f>
        <v/>
      </c>
      <c r="E633" t="str">
        <f>IF(Worksheet!E633&lt;&gt;"",Worksheet!E633,"")</f>
        <v/>
      </c>
      <c r="F633" t="str">
        <f>IF(Worksheet!F633&lt;&gt;"",Worksheet!F633,"")</f>
        <v/>
      </c>
      <c r="G633" t="str">
        <f>IF(Worksheet!G633&lt;&gt;"",Worksheet!G633,"")</f>
        <v/>
      </c>
      <c r="H633" t="str">
        <f>IF(Worksheet!H633&lt;&gt;"",Worksheet!H633,"")</f>
        <v/>
      </c>
      <c r="J633" t="str">
        <f>IF(C633="","",ROUND(C633-((((C633-$D$3)*($E$4-$E$3))/($D$4-$D$3))+$E$3),Worksheet!$N$3))</f>
        <v/>
      </c>
      <c r="K633" t="str">
        <f>IF(D633="","",ROUND(D633-((((D633-$D$3)*($E$4-$E$3))/($D$4-$D$3))+$E$3),Worksheet!$N$3))</f>
        <v/>
      </c>
      <c r="L633" t="str">
        <f>IF(E633="","",ROUND(E633-((((E633-$D$3)*($E$4-$E$3))/($D$4-$D$3))+$E$3),Worksheet!$N$3))</f>
        <v/>
      </c>
      <c r="M633" t="str">
        <f>IF(F633="","",ROUND(F633-((((F633-$D$3)*($E$4-$E$3))/($D$4-$D$3))+$E$3),Worksheet!$N$3))</f>
        <v/>
      </c>
      <c r="N633" t="str">
        <f>IF(G633="","",ROUND(G633-((((G633-$D$3)*($E$4-$E$3))/($D$4-$D$3))+$E$3),Worksheet!$N$3))</f>
        <v/>
      </c>
      <c r="O633" t="str">
        <f>IF(H633="","",ROUND(H633-((((H633-$D$3)*($E$4-$E$3))/($D$4-$D$3))+$E$3),Worksheet!$N$3))</f>
        <v/>
      </c>
    </row>
    <row r="634" spans="3:15" x14ac:dyDescent="0.25">
      <c r="C634" t="str">
        <f>IF(Worksheet!C634&lt;&gt;"",Worksheet!C634,"")</f>
        <v/>
      </c>
      <c r="D634" t="str">
        <f>IF(Worksheet!D634&lt;&gt;"",Worksheet!D634,"")</f>
        <v/>
      </c>
      <c r="E634" t="str">
        <f>IF(Worksheet!E634&lt;&gt;"",Worksheet!E634,"")</f>
        <v/>
      </c>
      <c r="F634" t="str">
        <f>IF(Worksheet!F634&lt;&gt;"",Worksheet!F634,"")</f>
        <v/>
      </c>
      <c r="G634" t="str">
        <f>IF(Worksheet!G634&lt;&gt;"",Worksheet!G634,"")</f>
        <v/>
      </c>
      <c r="H634" t="str">
        <f>IF(Worksheet!H634&lt;&gt;"",Worksheet!H634,"")</f>
        <v/>
      </c>
      <c r="J634" t="str">
        <f>IF(C634="","",ROUND(C634-((((C634-$D$3)*($E$4-$E$3))/($D$4-$D$3))+$E$3),Worksheet!$N$3))</f>
        <v/>
      </c>
      <c r="K634" t="str">
        <f>IF(D634="","",ROUND(D634-((((D634-$D$3)*($E$4-$E$3))/($D$4-$D$3))+$E$3),Worksheet!$N$3))</f>
        <v/>
      </c>
      <c r="L634" t="str">
        <f>IF(E634="","",ROUND(E634-((((E634-$D$3)*($E$4-$E$3))/($D$4-$D$3))+$E$3),Worksheet!$N$3))</f>
        <v/>
      </c>
      <c r="M634" t="str">
        <f>IF(F634="","",ROUND(F634-((((F634-$D$3)*($E$4-$E$3))/($D$4-$D$3))+$E$3),Worksheet!$N$3))</f>
        <v/>
      </c>
      <c r="N634" t="str">
        <f>IF(G634="","",ROUND(G634-((((G634-$D$3)*($E$4-$E$3))/($D$4-$D$3))+$E$3),Worksheet!$N$3))</f>
        <v/>
      </c>
      <c r="O634" t="str">
        <f>IF(H634="","",ROUND(H634-((((H634-$D$3)*($E$4-$E$3))/($D$4-$D$3))+$E$3),Worksheet!$N$3))</f>
        <v/>
      </c>
    </row>
    <row r="635" spans="3:15" x14ac:dyDescent="0.25">
      <c r="C635" t="str">
        <f>IF(Worksheet!C635&lt;&gt;"",Worksheet!C635,"")</f>
        <v/>
      </c>
      <c r="D635" t="str">
        <f>IF(Worksheet!D635&lt;&gt;"",Worksheet!D635,"")</f>
        <v/>
      </c>
      <c r="E635" t="str">
        <f>IF(Worksheet!E635&lt;&gt;"",Worksheet!E635,"")</f>
        <v/>
      </c>
      <c r="F635" t="str">
        <f>IF(Worksheet!F635&lt;&gt;"",Worksheet!F635,"")</f>
        <v/>
      </c>
      <c r="G635" t="str">
        <f>IF(Worksheet!G635&lt;&gt;"",Worksheet!G635,"")</f>
        <v/>
      </c>
      <c r="H635" t="str">
        <f>IF(Worksheet!H635&lt;&gt;"",Worksheet!H635,"")</f>
        <v/>
      </c>
      <c r="J635" t="str">
        <f>IF(C635="","",ROUND(C635-((((C635-$D$3)*($E$4-$E$3))/($D$4-$D$3))+$E$3),Worksheet!$N$3))</f>
        <v/>
      </c>
      <c r="K635" t="str">
        <f>IF(D635="","",ROUND(D635-((((D635-$D$3)*($E$4-$E$3))/($D$4-$D$3))+$E$3),Worksheet!$N$3))</f>
        <v/>
      </c>
      <c r="L635" t="str">
        <f>IF(E635="","",ROUND(E635-((((E635-$D$3)*($E$4-$E$3))/($D$4-$D$3))+$E$3),Worksheet!$N$3))</f>
        <v/>
      </c>
      <c r="M635" t="str">
        <f>IF(F635="","",ROUND(F635-((((F635-$D$3)*($E$4-$E$3))/($D$4-$D$3))+$E$3),Worksheet!$N$3))</f>
        <v/>
      </c>
      <c r="N635" t="str">
        <f>IF(G635="","",ROUND(G635-((((G635-$D$3)*($E$4-$E$3))/($D$4-$D$3))+$E$3),Worksheet!$N$3))</f>
        <v/>
      </c>
      <c r="O635" t="str">
        <f>IF(H635="","",ROUND(H635-((((H635-$D$3)*($E$4-$E$3))/($D$4-$D$3))+$E$3),Worksheet!$N$3))</f>
        <v/>
      </c>
    </row>
    <row r="636" spans="3:15" x14ac:dyDescent="0.25">
      <c r="C636" t="str">
        <f>IF(Worksheet!C636&lt;&gt;"",Worksheet!C636,"")</f>
        <v/>
      </c>
      <c r="D636" t="str">
        <f>IF(Worksheet!D636&lt;&gt;"",Worksheet!D636,"")</f>
        <v/>
      </c>
      <c r="E636" t="str">
        <f>IF(Worksheet!E636&lt;&gt;"",Worksheet!E636,"")</f>
        <v/>
      </c>
      <c r="F636" t="str">
        <f>IF(Worksheet!F636&lt;&gt;"",Worksheet!F636,"")</f>
        <v/>
      </c>
      <c r="G636" t="str">
        <f>IF(Worksheet!G636&lt;&gt;"",Worksheet!G636,"")</f>
        <v/>
      </c>
      <c r="H636" t="str">
        <f>IF(Worksheet!H636&lt;&gt;"",Worksheet!H636,"")</f>
        <v/>
      </c>
      <c r="J636" t="str">
        <f>IF(C636="","",ROUND(C636-((((C636-$D$3)*($E$4-$E$3))/($D$4-$D$3))+$E$3),Worksheet!$N$3))</f>
        <v/>
      </c>
      <c r="K636" t="str">
        <f>IF(D636="","",ROUND(D636-((((D636-$D$3)*($E$4-$E$3))/($D$4-$D$3))+$E$3),Worksheet!$N$3))</f>
        <v/>
      </c>
      <c r="L636" t="str">
        <f>IF(E636="","",ROUND(E636-((((E636-$D$3)*($E$4-$E$3))/($D$4-$D$3))+$E$3),Worksheet!$N$3))</f>
        <v/>
      </c>
      <c r="M636" t="str">
        <f>IF(F636="","",ROUND(F636-((((F636-$D$3)*($E$4-$E$3))/($D$4-$D$3))+$E$3),Worksheet!$N$3))</f>
        <v/>
      </c>
      <c r="N636" t="str">
        <f>IF(G636="","",ROUND(G636-((((G636-$D$3)*($E$4-$E$3))/($D$4-$D$3))+$E$3),Worksheet!$N$3))</f>
        <v/>
      </c>
      <c r="O636" t="str">
        <f>IF(H636="","",ROUND(H636-((((H636-$D$3)*($E$4-$E$3))/($D$4-$D$3))+$E$3),Worksheet!$N$3))</f>
        <v/>
      </c>
    </row>
    <row r="637" spans="3:15" x14ac:dyDescent="0.25">
      <c r="C637" t="str">
        <f>IF(Worksheet!C637&lt;&gt;"",Worksheet!C637,"")</f>
        <v/>
      </c>
      <c r="D637" t="str">
        <f>IF(Worksheet!D637&lt;&gt;"",Worksheet!D637,"")</f>
        <v/>
      </c>
      <c r="E637" t="str">
        <f>IF(Worksheet!E637&lt;&gt;"",Worksheet!E637,"")</f>
        <v/>
      </c>
      <c r="F637" t="str">
        <f>IF(Worksheet!F637&lt;&gt;"",Worksheet!F637,"")</f>
        <v/>
      </c>
      <c r="G637" t="str">
        <f>IF(Worksheet!G637&lt;&gt;"",Worksheet!G637,"")</f>
        <v/>
      </c>
      <c r="H637" t="str">
        <f>IF(Worksheet!H637&lt;&gt;"",Worksheet!H637,"")</f>
        <v/>
      </c>
      <c r="J637" t="str">
        <f>IF(C637="","",ROUND(C637-((((C637-$D$3)*($E$4-$E$3))/($D$4-$D$3))+$E$3),Worksheet!$N$3))</f>
        <v/>
      </c>
      <c r="K637" t="str">
        <f>IF(D637="","",ROUND(D637-((((D637-$D$3)*($E$4-$E$3))/($D$4-$D$3))+$E$3),Worksheet!$N$3))</f>
        <v/>
      </c>
      <c r="L637" t="str">
        <f>IF(E637="","",ROUND(E637-((((E637-$D$3)*($E$4-$E$3))/($D$4-$D$3))+$E$3),Worksheet!$N$3))</f>
        <v/>
      </c>
      <c r="M637" t="str">
        <f>IF(F637="","",ROUND(F637-((((F637-$D$3)*($E$4-$E$3))/($D$4-$D$3))+$E$3),Worksheet!$N$3))</f>
        <v/>
      </c>
      <c r="N637" t="str">
        <f>IF(G637="","",ROUND(G637-((((G637-$D$3)*($E$4-$E$3))/($D$4-$D$3))+$E$3),Worksheet!$N$3))</f>
        <v/>
      </c>
      <c r="O637" t="str">
        <f>IF(H637="","",ROUND(H637-((((H637-$D$3)*($E$4-$E$3))/($D$4-$D$3))+$E$3),Worksheet!$N$3))</f>
        <v/>
      </c>
    </row>
    <row r="638" spans="3:15" x14ac:dyDescent="0.25">
      <c r="C638" t="str">
        <f>IF(Worksheet!C638&lt;&gt;"",Worksheet!C638,"")</f>
        <v/>
      </c>
      <c r="D638" t="str">
        <f>IF(Worksheet!D638&lt;&gt;"",Worksheet!D638,"")</f>
        <v/>
      </c>
      <c r="E638" t="str">
        <f>IF(Worksheet!E638&lt;&gt;"",Worksheet!E638,"")</f>
        <v/>
      </c>
      <c r="F638" t="str">
        <f>IF(Worksheet!F638&lt;&gt;"",Worksheet!F638,"")</f>
        <v/>
      </c>
      <c r="G638" t="str">
        <f>IF(Worksheet!G638&lt;&gt;"",Worksheet!G638,"")</f>
        <v/>
      </c>
      <c r="H638" t="str">
        <f>IF(Worksheet!H638&lt;&gt;"",Worksheet!H638,"")</f>
        <v/>
      </c>
      <c r="J638" t="str">
        <f>IF(C638="","",ROUND(C638-((((C638-$D$3)*($E$4-$E$3))/($D$4-$D$3))+$E$3),Worksheet!$N$3))</f>
        <v/>
      </c>
      <c r="K638" t="str">
        <f>IF(D638="","",ROUND(D638-((((D638-$D$3)*($E$4-$E$3))/($D$4-$D$3))+$E$3),Worksheet!$N$3))</f>
        <v/>
      </c>
      <c r="L638" t="str">
        <f>IF(E638="","",ROUND(E638-((((E638-$D$3)*($E$4-$E$3))/($D$4-$D$3))+$E$3),Worksheet!$N$3))</f>
        <v/>
      </c>
      <c r="M638" t="str">
        <f>IF(F638="","",ROUND(F638-((((F638-$D$3)*($E$4-$E$3))/($D$4-$D$3))+$E$3),Worksheet!$N$3))</f>
        <v/>
      </c>
      <c r="N638" t="str">
        <f>IF(G638="","",ROUND(G638-((((G638-$D$3)*($E$4-$E$3))/($D$4-$D$3))+$E$3),Worksheet!$N$3))</f>
        <v/>
      </c>
      <c r="O638" t="str">
        <f>IF(H638="","",ROUND(H638-((((H638-$D$3)*($E$4-$E$3))/($D$4-$D$3))+$E$3),Worksheet!$N$3))</f>
        <v/>
      </c>
    </row>
    <row r="639" spans="3:15" x14ac:dyDescent="0.25">
      <c r="C639" t="str">
        <f>IF(Worksheet!C639&lt;&gt;"",Worksheet!C639,"")</f>
        <v/>
      </c>
      <c r="D639" t="str">
        <f>IF(Worksheet!D639&lt;&gt;"",Worksheet!D639,"")</f>
        <v/>
      </c>
      <c r="E639" t="str">
        <f>IF(Worksheet!E639&lt;&gt;"",Worksheet!E639,"")</f>
        <v/>
      </c>
      <c r="F639" t="str">
        <f>IF(Worksheet!F639&lt;&gt;"",Worksheet!F639,"")</f>
        <v/>
      </c>
      <c r="G639" t="str">
        <f>IF(Worksheet!G639&lt;&gt;"",Worksheet!G639,"")</f>
        <v/>
      </c>
      <c r="H639" t="str">
        <f>IF(Worksheet!H639&lt;&gt;"",Worksheet!H639,"")</f>
        <v/>
      </c>
      <c r="J639" t="str">
        <f>IF(C639="","",ROUND(C639-((((C639-$D$3)*($E$4-$E$3))/($D$4-$D$3))+$E$3),Worksheet!$N$3))</f>
        <v/>
      </c>
      <c r="K639" t="str">
        <f>IF(D639="","",ROUND(D639-((((D639-$D$3)*($E$4-$E$3))/($D$4-$D$3))+$E$3),Worksheet!$N$3))</f>
        <v/>
      </c>
      <c r="L639" t="str">
        <f>IF(E639="","",ROUND(E639-((((E639-$D$3)*($E$4-$E$3))/($D$4-$D$3))+$E$3),Worksheet!$N$3))</f>
        <v/>
      </c>
      <c r="M639" t="str">
        <f>IF(F639="","",ROUND(F639-((((F639-$D$3)*($E$4-$E$3))/($D$4-$D$3))+$E$3),Worksheet!$N$3))</f>
        <v/>
      </c>
      <c r="N639" t="str">
        <f>IF(G639="","",ROUND(G639-((((G639-$D$3)*($E$4-$E$3))/($D$4-$D$3))+$E$3),Worksheet!$N$3))</f>
        <v/>
      </c>
      <c r="O639" t="str">
        <f>IF(H639="","",ROUND(H639-((((H639-$D$3)*($E$4-$E$3))/($D$4-$D$3))+$E$3),Worksheet!$N$3))</f>
        <v/>
      </c>
    </row>
    <row r="640" spans="3:15" x14ac:dyDescent="0.25">
      <c r="C640" t="str">
        <f>IF(Worksheet!C640&lt;&gt;"",Worksheet!C640,"")</f>
        <v/>
      </c>
      <c r="D640" t="str">
        <f>IF(Worksheet!D640&lt;&gt;"",Worksheet!D640,"")</f>
        <v/>
      </c>
      <c r="E640" t="str">
        <f>IF(Worksheet!E640&lt;&gt;"",Worksheet!E640,"")</f>
        <v/>
      </c>
      <c r="F640" t="str">
        <f>IF(Worksheet!F640&lt;&gt;"",Worksheet!F640,"")</f>
        <v/>
      </c>
      <c r="G640" t="str">
        <f>IF(Worksheet!G640&lt;&gt;"",Worksheet!G640,"")</f>
        <v/>
      </c>
      <c r="H640" t="str">
        <f>IF(Worksheet!H640&lt;&gt;"",Worksheet!H640,"")</f>
        <v/>
      </c>
      <c r="J640" t="str">
        <f>IF(C640="","",ROUND(C640-((((C640-$D$3)*($E$4-$E$3))/($D$4-$D$3))+$E$3),Worksheet!$N$3))</f>
        <v/>
      </c>
      <c r="K640" t="str">
        <f>IF(D640="","",ROUND(D640-((((D640-$D$3)*($E$4-$E$3))/($D$4-$D$3))+$E$3),Worksheet!$N$3))</f>
        <v/>
      </c>
      <c r="L640" t="str">
        <f>IF(E640="","",ROUND(E640-((((E640-$D$3)*($E$4-$E$3))/($D$4-$D$3))+$E$3),Worksheet!$N$3))</f>
        <v/>
      </c>
      <c r="M640" t="str">
        <f>IF(F640="","",ROUND(F640-((((F640-$D$3)*($E$4-$E$3))/($D$4-$D$3))+$E$3),Worksheet!$N$3))</f>
        <v/>
      </c>
      <c r="N640" t="str">
        <f>IF(G640="","",ROUND(G640-((((G640-$D$3)*($E$4-$E$3))/($D$4-$D$3))+$E$3),Worksheet!$N$3))</f>
        <v/>
      </c>
      <c r="O640" t="str">
        <f>IF(H640="","",ROUND(H640-((((H640-$D$3)*($E$4-$E$3))/($D$4-$D$3))+$E$3),Worksheet!$N$3))</f>
        <v/>
      </c>
    </row>
    <row r="641" spans="3:15" x14ac:dyDescent="0.25">
      <c r="C641" t="str">
        <f>IF(Worksheet!C641&lt;&gt;"",Worksheet!C641,"")</f>
        <v/>
      </c>
      <c r="D641" t="str">
        <f>IF(Worksheet!D641&lt;&gt;"",Worksheet!D641,"")</f>
        <v/>
      </c>
      <c r="E641" t="str">
        <f>IF(Worksheet!E641&lt;&gt;"",Worksheet!E641,"")</f>
        <v/>
      </c>
      <c r="F641" t="str">
        <f>IF(Worksheet!F641&lt;&gt;"",Worksheet!F641,"")</f>
        <v/>
      </c>
      <c r="G641" t="str">
        <f>IF(Worksheet!G641&lt;&gt;"",Worksheet!G641,"")</f>
        <v/>
      </c>
      <c r="H641" t="str">
        <f>IF(Worksheet!H641&lt;&gt;"",Worksheet!H641,"")</f>
        <v/>
      </c>
      <c r="J641" t="str">
        <f>IF(C641="","",ROUND(C641-((((C641-$D$3)*($E$4-$E$3))/($D$4-$D$3))+$E$3),Worksheet!$N$3))</f>
        <v/>
      </c>
      <c r="K641" t="str">
        <f>IF(D641="","",ROUND(D641-((((D641-$D$3)*($E$4-$E$3))/($D$4-$D$3))+$E$3),Worksheet!$N$3))</f>
        <v/>
      </c>
      <c r="L641" t="str">
        <f>IF(E641="","",ROUND(E641-((((E641-$D$3)*($E$4-$E$3))/($D$4-$D$3))+$E$3),Worksheet!$N$3))</f>
        <v/>
      </c>
      <c r="M641" t="str">
        <f>IF(F641="","",ROUND(F641-((((F641-$D$3)*($E$4-$E$3))/($D$4-$D$3))+$E$3),Worksheet!$N$3))</f>
        <v/>
      </c>
      <c r="N641" t="str">
        <f>IF(G641="","",ROUND(G641-((((G641-$D$3)*($E$4-$E$3))/($D$4-$D$3))+$E$3),Worksheet!$N$3))</f>
        <v/>
      </c>
      <c r="O641" t="str">
        <f>IF(H641="","",ROUND(H641-((((H641-$D$3)*($E$4-$E$3))/($D$4-$D$3))+$E$3),Worksheet!$N$3))</f>
        <v/>
      </c>
    </row>
    <row r="642" spans="3:15" x14ac:dyDescent="0.25">
      <c r="C642" t="str">
        <f>IF(Worksheet!C642&lt;&gt;"",Worksheet!C642,"")</f>
        <v/>
      </c>
      <c r="D642" t="str">
        <f>IF(Worksheet!D642&lt;&gt;"",Worksheet!D642,"")</f>
        <v/>
      </c>
      <c r="E642" t="str">
        <f>IF(Worksheet!E642&lt;&gt;"",Worksheet!E642,"")</f>
        <v/>
      </c>
      <c r="F642" t="str">
        <f>IF(Worksheet!F642&lt;&gt;"",Worksheet!F642,"")</f>
        <v/>
      </c>
      <c r="G642" t="str">
        <f>IF(Worksheet!G642&lt;&gt;"",Worksheet!G642,"")</f>
        <v/>
      </c>
      <c r="H642" t="str">
        <f>IF(Worksheet!H642&lt;&gt;"",Worksheet!H642,"")</f>
        <v/>
      </c>
      <c r="J642" t="str">
        <f>IF(C642="","",ROUND(C642-((((C642-$D$3)*($E$4-$E$3))/($D$4-$D$3))+$E$3),Worksheet!$N$3))</f>
        <v/>
      </c>
      <c r="K642" t="str">
        <f>IF(D642="","",ROUND(D642-((((D642-$D$3)*($E$4-$E$3))/($D$4-$D$3))+$E$3),Worksheet!$N$3))</f>
        <v/>
      </c>
      <c r="L642" t="str">
        <f>IF(E642="","",ROUND(E642-((((E642-$D$3)*($E$4-$E$3))/($D$4-$D$3))+$E$3),Worksheet!$N$3))</f>
        <v/>
      </c>
      <c r="M642" t="str">
        <f>IF(F642="","",ROUND(F642-((((F642-$D$3)*($E$4-$E$3))/($D$4-$D$3))+$E$3),Worksheet!$N$3))</f>
        <v/>
      </c>
      <c r="N642" t="str">
        <f>IF(G642="","",ROUND(G642-((((G642-$D$3)*($E$4-$E$3))/($D$4-$D$3))+$E$3),Worksheet!$N$3))</f>
        <v/>
      </c>
      <c r="O642" t="str">
        <f>IF(H642="","",ROUND(H642-((((H642-$D$3)*($E$4-$E$3))/($D$4-$D$3))+$E$3),Worksheet!$N$3))</f>
        <v/>
      </c>
    </row>
    <row r="643" spans="3:15" x14ac:dyDescent="0.25">
      <c r="C643" t="str">
        <f>IF(Worksheet!C643&lt;&gt;"",Worksheet!C643,"")</f>
        <v/>
      </c>
      <c r="D643" t="str">
        <f>IF(Worksheet!D643&lt;&gt;"",Worksheet!D643,"")</f>
        <v/>
      </c>
      <c r="E643" t="str">
        <f>IF(Worksheet!E643&lt;&gt;"",Worksheet!E643,"")</f>
        <v/>
      </c>
      <c r="F643" t="str">
        <f>IF(Worksheet!F643&lt;&gt;"",Worksheet!F643,"")</f>
        <v/>
      </c>
      <c r="G643" t="str">
        <f>IF(Worksheet!G643&lt;&gt;"",Worksheet!G643,"")</f>
        <v/>
      </c>
      <c r="H643" t="str">
        <f>IF(Worksheet!H643&lt;&gt;"",Worksheet!H643,"")</f>
        <v/>
      </c>
      <c r="J643" t="str">
        <f>IF(C643="","",ROUND(C643-((((C643-$D$3)*($E$4-$E$3))/($D$4-$D$3))+$E$3),Worksheet!$N$3))</f>
        <v/>
      </c>
      <c r="K643" t="str">
        <f>IF(D643="","",ROUND(D643-((((D643-$D$3)*($E$4-$E$3))/($D$4-$D$3))+$E$3),Worksheet!$N$3))</f>
        <v/>
      </c>
      <c r="L643" t="str">
        <f>IF(E643="","",ROUND(E643-((((E643-$D$3)*($E$4-$E$3))/($D$4-$D$3))+$E$3),Worksheet!$N$3))</f>
        <v/>
      </c>
      <c r="M643" t="str">
        <f>IF(F643="","",ROUND(F643-((((F643-$D$3)*($E$4-$E$3))/($D$4-$D$3))+$E$3),Worksheet!$N$3))</f>
        <v/>
      </c>
      <c r="N643" t="str">
        <f>IF(G643="","",ROUND(G643-((((G643-$D$3)*($E$4-$E$3))/($D$4-$D$3))+$E$3),Worksheet!$N$3))</f>
        <v/>
      </c>
      <c r="O643" t="str">
        <f>IF(H643="","",ROUND(H643-((((H643-$D$3)*($E$4-$E$3))/($D$4-$D$3))+$E$3),Worksheet!$N$3))</f>
        <v/>
      </c>
    </row>
    <row r="644" spans="3:15" x14ac:dyDescent="0.25">
      <c r="C644" t="str">
        <f>IF(Worksheet!C644&lt;&gt;"",Worksheet!C644,"")</f>
        <v/>
      </c>
      <c r="D644" t="str">
        <f>IF(Worksheet!D644&lt;&gt;"",Worksheet!D644,"")</f>
        <v/>
      </c>
      <c r="E644" t="str">
        <f>IF(Worksheet!E644&lt;&gt;"",Worksheet!E644,"")</f>
        <v/>
      </c>
      <c r="F644" t="str">
        <f>IF(Worksheet!F644&lt;&gt;"",Worksheet!F644,"")</f>
        <v/>
      </c>
      <c r="G644" t="str">
        <f>IF(Worksheet!G644&lt;&gt;"",Worksheet!G644,"")</f>
        <v/>
      </c>
      <c r="H644" t="str">
        <f>IF(Worksheet!H644&lt;&gt;"",Worksheet!H644,"")</f>
        <v/>
      </c>
      <c r="J644" t="str">
        <f>IF(C644="","",ROUND(C644-((((C644-$D$3)*($E$4-$E$3))/($D$4-$D$3))+$E$3),Worksheet!$N$3))</f>
        <v/>
      </c>
      <c r="K644" t="str">
        <f>IF(D644="","",ROUND(D644-((((D644-$D$3)*($E$4-$E$3))/($D$4-$D$3))+$E$3),Worksheet!$N$3))</f>
        <v/>
      </c>
      <c r="L644" t="str">
        <f>IF(E644="","",ROUND(E644-((((E644-$D$3)*($E$4-$E$3))/($D$4-$D$3))+$E$3),Worksheet!$N$3))</f>
        <v/>
      </c>
      <c r="M644" t="str">
        <f>IF(F644="","",ROUND(F644-((((F644-$D$3)*($E$4-$E$3))/($D$4-$D$3))+$E$3),Worksheet!$N$3))</f>
        <v/>
      </c>
      <c r="N644" t="str">
        <f>IF(G644="","",ROUND(G644-((((G644-$D$3)*($E$4-$E$3))/($D$4-$D$3))+$E$3),Worksheet!$N$3))</f>
        <v/>
      </c>
      <c r="O644" t="str">
        <f>IF(H644="","",ROUND(H644-((((H644-$D$3)*($E$4-$E$3))/($D$4-$D$3))+$E$3),Worksheet!$N$3))</f>
        <v/>
      </c>
    </row>
    <row r="645" spans="3:15" x14ac:dyDescent="0.25">
      <c r="C645" t="str">
        <f>IF(Worksheet!C645&lt;&gt;"",Worksheet!C645,"")</f>
        <v/>
      </c>
      <c r="D645" t="str">
        <f>IF(Worksheet!D645&lt;&gt;"",Worksheet!D645,"")</f>
        <v/>
      </c>
      <c r="E645" t="str">
        <f>IF(Worksheet!E645&lt;&gt;"",Worksheet!E645,"")</f>
        <v/>
      </c>
      <c r="F645" t="str">
        <f>IF(Worksheet!F645&lt;&gt;"",Worksheet!F645,"")</f>
        <v/>
      </c>
      <c r="G645" t="str">
        <f>IF(Worksheet!G645&lt;&gt;"",Worksheet!G645,"")</f>
        <v/>
      </c>
      <c r="H645" t="str">
        <f>IF(Worksheet!H645&lt;&gt;"",Worksheet!H645,"")</f>
        <v/>
      </c>
      <c r="J645" t="str">
        <f>IF(C645="","",ROUND(C645-((((C645-$D$3)*($E$4-$E$3))/($D$4-$D$3))+$E$3),Worksheet!$N$3))</f>
        <v/>
      </c>
      <c r="K645" t="str">
        <f>IF(D645="","",ROUND(D645-((((D645-$D$3)*($E$4-$E$3))/($D$4-$D$3))+$E$3),Worksheet!$N$3))</f>
        <v/>
      </c>
      <c r="L645" t="str">
        <f>IF(E645="","",ROUND(E645-((((E645-$D$3)*($E$4-$E$3))/($D$4-$D$3))+$E$3),Worksheet!$N$3))</f>
        <v/>
      </c>
      <c r="M645" t="str">
        <f>IF(F645="","",ROUND(F645-((((F645-$D$3)*($E$4-$E$3))/($D$4-$D$3))+$E$3),Worksheet!$N$3))</f>
        <v/>
      </c>
      <c r="N645" t="str">
        <f>IF(G645="","",ROUND(G645-((((G645-$D$3)*($E$4-$E$3))/($D$4-$D$3))+$E$3),Worksheet!$N$3))</f>
        <v/>
      </c>
      <c r="O645" t="str">
        <f>IF(H645="","",ROUND(H645-((((H645-$D$3)*($E$4-$E$3))/($D$4-$D$3))+$E$3),Worksheet!$N$3))</f>
        <v/>
      </c>
    </row>
    <row r="646" spans="3:15" x14ac:dyDescent="0.25">
      <c r="C646" t="str">
        <f>IF(Worksheet!C646&lt;&gt;"",Worksheet!C646,"")</f>
        <v/>
      </c>
      <c r="D646" t="str">
        <f>IF(Worksheet!D646&lt;&gt;"",Worksheet!D646,"")</f>
        <v/>
      </c>
      <c r="E646" t="str">
        <f>IF(Worksheet!E646&lt;&gt;"",Worksheet!E646,"")</f>
        <v/>
      </c>
      <c r="F646" t="str">
        <f>IF(Worksheet!F646&lt;&gt;"",Worksheet!F646,"")</f>
        <v/>
      </c>
      <c r="G646" t="str">
        <f>IF(Worksheet!G646&lt;&gt;"",Worksheet!G646,"")</f>
        <v/>
      </c>
      <c r="H646" t="str">
        <f>IF(Worksheet!H646&lt;&gt;"",Worksheet!H646,"")</f>
        <v/>
      </c>
      <c r="J646" t="str">
        <f>IF(C646="","",ROUND(C646-((((C646-$D$3)*($E$4-$E$3))/($D$4-$D$3))+$E$3),Worksheet!$N$3))</f>
        <v/>
      </c>
      <c r="K646" t="str">
        <f>IF(D646="","",ROUND(D646-((((D646-$D$3)*($E$4-$E$3))/($D$4-$D$3))+$E$3),Worksheet!$N$3))</f>
        <v/>
      </c>
      <c r="L646" t="str">
        <f>IF(E646="","",ROUND(E646-((((E646-$D$3)*($E$4-$E$3))/($D$4-$D$3))+$E$3),Worksheet!$N$3))</f>
        <v/>
      </c>
      <c r="M646" t="str">
        <f>IF(F646="","",ROUND(F646-((((F646-$D$3)*($E$4-$E$3))/($D$4-$D$3))+$E$3),Worksheet!$N$3))</f>
        <v/>
      </c>
      <c r="N646" t="str">
        <f>IF(G646="","",ROUND(G646-((((G646-$D$3)*($E$4-$E$3))/($D$4-$D$3))+$E$3),Worksheet!$N$3))</f>
        <v/>
      </c>
      <c r="O646" t="str">
        <f>IF(H646="","",ROUND(H646-((((H646-$D$3)*($E$4-$E$3))/($D$4-$D$3))+$E$3),Worksheet!$N$3))</f>
        <v/>
      </c>
    </row>
    <row r="647" spans="3:15" x14ac:dyDescent="0.25">
      <c r="C647" t="str">
        <f>IF(Worksheet!C647&lt;&gt;"",Worksheet!C647,"")</f>
        <v/>
      </c>
      <c r="D647" t="str">
        <f>IF(Worksheet!D647&lt;&gt;"",Worksheet!D647,"")</f>
        <v/>
      </c>
      <c r="E647" t="str">
        <f>IF(Worksheet!E647&lt;&gt;"",Worksheet!E647,"")</f>
        <v/>
      </c>
      <c r="F647" t="str">
        <f>IF(Worksheet!F647&lt;&gt;"",Worksheet!F647,"")</f>
        <v/>
      </c>
      <c r="G647" t="str">
        <f>IF(Worksheet!G647&lt;&gt;"",Worksheet!G647,"")</f>
        <v/>
      </c>
      <c r="H647" t="str">
        <f>IF(Worksheet!H647&lt;&gt;"",Worksheet!H647,"")</f>
        <v/>
      </c>
      <c r="J647" t="str">
        <f>IF(C647="","",ROUND(C647-((((C647-$D$3)*($E$4-$E$3))/($D$4-$D$3))+$E$3),Worksheet!$N$3))</f>
        <v/>
      </c>
      <c r="K647" t="str">
        <f>IF(D647="","",ROUND(D647-((((D647-$D$3)*($E$4-$E$3))/($D$4-$D$3))+$E$3),Worksheet!$N$3))</f>
        <v/>
      </c>
      <c r="L647" t="str">
        <f>IF(E647="","",ROUND(E647-((((E647-$D$3)*($E$4-$E$3))/($D$4-$D$3))+$E$3),Worksheet!$N$3))</f>
        <v/>
      </c>
      <c r="M647" t="str">
        <f>IF(F647="","",ROUND(F647-((((F647-$D$3)*($E$4-$E$3))/($D$4-$D$3))+$E$3),Worksheet!$N$3))</f>
        <v/>
      </c>
      <c r="N647" t="str">
        <f>IF(G647="","",ROUND(G647-((((G647-$D$3)*($E$4-$E$3))/($D$4-$D$3))+$E$3),Worksheet!$N$3))</f>
        <v/>
      </c>
      <c r="O647" t="str">
        <f>IF(H647="","",ROUND(H647-((((H647-$D$3)*($E$4-$E$3))/($D$4-$D$3))+$E$3),Worksheet!$N$3))</f>
        <v/>
      </c>
    </row>
    <row r="648" spans="3:15" x14ac:dyDescent="0.25">
      <c r="C648" t="str">
        <f>IF(Worksheet!C648&lt;&gt;"",Worksheet!C648,"")</f>
        <v/>
      </c>
      <c r="D648" t="str">
        <f>IF(Worksheet!D648&lt;&gt;"",Worksheet!D648,"")</f>
        <v/>
      </c>
      <c r="E648" t="str">
        <f>IF(Worksheet!E648&lt;&gt;"",Worksheet!E648,"")</f>
        <v/>
      </c>
      <c r="F648" t="str">
        <f>IF(Worksheet!F648&lt;&gt;"",Worksheet!F648,"")</f>
        <v/>
      </c>
      <c r="G648" t="str">
        <f>IF(Worksheet!G648&lt;&gt;"",Worksheet!G648,"")</f>
        <v/>
      </c>
      <c r="H648" t="str">
        <f>IF(Worksheet!H648&lt;&gt;"",Worksheet!H648,"")</f>
        <v/>
      </c>
      <c r="J648" t="str">
        <f>IF(C648="","",ROUND(C648-((((C648-$D$3)*($E$4-$E$3))/($D$4-$D$3))+$E$3),Worksheet!$N$3))</f>
        <v/>
      </c>
      <c r="K648" t="str">
        <f>IF(D648="","",ROUND(D648-((((D648-$D$3)*($E$4-$E$3))/($D$4-$D$3))+$E$3),Worksheet!$N$3))</f>
        <v/>
      </c>
      <c r="L648" t="str">
        <f>IF(E648="","",ROUND(E648-((((E648-$D$3)*($E$4-$E$3))/($D$4-$D$3))+$E$3),Worksheet!$N$3))</f>
        <v/>
      </c>
      <c r="M648" t="str">
        <f>IF(F648="","",ROUND(F648-((((F648-$D$3)*($E$4-$E$3))/($D$4-$D$3))+$E$3),Worksheet!$N$3))</f>
        <v/>
      </c>
      <c r="N648" t="str">
        <f>IF(G648="","",ROUND(G648-((((G648-$D$3)*($E$4-$E$3))/($D$4-$D$3))+$E$3),Worksheet!$N$3))</f>
        <v/>
      </c>
      <c r="O648" t="str">
        <f>IF(H648="","",ROUND(H648-((((H648-$D$3)*($E$4-$E$3))/($D$4-$D$3))+$E$3),Worksheet!$N$3))</f>
        <v/>
      </c>
    </row>
    <row r="649" spans="3:15" x14ac:dyDescent="0.25">
      <c r="C649" t="str">
        <f>IF(Worksheet!C649&lt;&gt;"",Worksheet!C649,"")</f>
        <v/>
      </c>
      <c r="D649" t="str">
        <f>IF(Worksheet!D649&lt;&gt;"",Worksheet!D649,"")</f>
        <v/>
      </c>
      <c r="E649" t="str">
        <f>IF(Worksheet!E649&lt;&gt;"",Worksheet!E649,"")</f>
        <v/>
      </c>
      <c r="F649" t="str">
        <f>IF(Worksheet!F649&lt;&gt;"",Worksheet!F649,"")</f>
        <v/>
      </c>
      <c r="G649" t="str">
        <f>IF(Worksheet!G649&lt;&gt;"",Worksheet!G649,"")</f>
        <v/>
      </c>
      <c r="H649" t="str">
        <f>IF(Worksheet!H649&lt;&gt;"",Worksheet!H649,"")</f>
        <v/>
      </c>
      <c r="J649" t="str">
        <f>IF(C649="","",ROUND(C649-((((C649-$D$3)*($E$4-$E$3))/($D$4-$D$3))+$E$3),Worksheet!$N$3))</f>
        <v/>
      </c>
      <c r="K649" t="str">
        <f>IF(D649="","",ROUND(D649-((((D649-$D$3)*($E$4-$E$3))/($D$4-$D$3))+$E$3),Worksheet!$N$3))</f>
        <v/>
      </c>
      <c r="L649" t="str">
        <f>IF(E649="","",ROUND(E649-((((E649-$D$3)*($E$4-$E$3))/($D$4-$D$3))+$E$3),Worksheet!$N$3))</f>
        <v/>
      </c>
      <c r="M649" t="str">
        <f>IF(F649="","",ROUND(F649-((((F649-$D$3)*($E$4-$E$3))/($D$4-$D$3))+$E$3),Worksheet!$N$3))</f>
        <v/>
      </c>
      <c r="N649" t="str">
        <f>IF(G649="","",ROUND(G649-((((G649-$D$3)*($E$4-$E$3))/($D$4-$D$3))+$E$3),Worksheet!$N$3))</f>
        <v/>
      </c>
      <c r="O649" t="str">
        <f>IF(H649="","",ROUND(H649-((((H649-$D$3)*($E$4-$E$3))/($D$4-$D$3))+$E$3),Worksheet!$N$3))</f>
        <v/>
      </c>
    </row>
    <row r="650" spans="3:15" x14ac:dyDescent="0.25">
      <c r="C650" t="str">
        <f>IF(Worksheet!C650&lt;&gt;"",Worksheet!C650,"")</f>
        <v/>
      </c>
      <c r="D650" t="str">
        <f>IF(Worksheet!D650&lt;&gt;"",Worksheet!D650,"")</f>
        <v/>
      </c>
      <c r="E650" t="str">
        <f>IF(Worksheet!E650&lt;&gt;"",Worksheet!E650,"")</f>
        <v/>
      </c>
      <c r="F650" t="str">
        <f>IF(Worksheet!F650&lt;&gt;"",Worksheet!F650,"")</f>
        <v/>
      </c>
      <c r="G650" t="str">
        <f>IF(Worksheet!G650&lt;&gt;"",Worksheet!G650,"")</f>
        <v/>
      </c>
      <c r="H650" t="str">
        <f>IF(Worksheet!H650&lt;&gt;"",Worksheet!H650,"")</f>
        <v/>
      </c>
      <c r="J650" t="str">
        <f>IF(C650="","",ROUND(C650-((((C650-$D$3)*($E$4-$E$3))/($D$4-$D$3))+$E$3),Worksheet!$N$3))</f>
        <v/>
      </c>
      <c r="K650" t="str">
        <f>IF(D650="","",ROUND(D650-((((D650-$D$3)*($E$4-$E$3))/($D$4-$D$3))+$E$3),Worksheet!$N$3))</f>
        <v/>
      </c>
      <c r="L650" t="str">
        <f>IF(E650="","",ROUND(E650-((((E650-$D$3)*($E$4-$E$3))/($D$4-$D$3))+$E$3),Worksheet!$N$3))</f>
        <v/>
      </c>
      <c r="M650" t="str">
        <f>IF(F650="","",ROUND(F650-((((F650-$D$3)*($E$4-$E$3))/($D$4-$D$3))+$E$3),Worksheet!$N$3))</f>
        <v/>
      </c>
      <c r="N650" t="str">
        <f>IF(G650="","",ROUND(G650-((((G650-$D$3)*($E$4-$E$3))/($D$4-$D$3))+$E$3),Worksheet!$N$3))</f>
        <v/>
      </c>
      <c r="O650" t="str">
        <f>IF(H650="","",ROUND(H650-((((H650-$D$3)*($E$4-$E$3))/($D$4-$D$3))+$E$3),Worksheet!$N$3))</f>
        <v/>
      </c>
    </row>
    <row r="651" spans="3:15" x14ac:dyDescent="0.25">
      <c r="C651" t="str">
        <f>IF(Worksheet!C651&lt;&gt;"",Worksheet!C651,"")</f>
        <v/>
      </c>
      <c r="D651" t="str">
        <f>IF(Worksheet!D651&lt;&gt;"",Worksheet!D651,"")</f>
        <v/>
      </c>
      <c r="E651" t="str">
        <f>IF(Worksheet!E651&lt;&gt;"",Worksheet!E651,"")</f>
        <v/>
      </c>
      <c r="F651" t="str">
        <f>IF(Worksheet!F651&lt;&gt;"",Worksheet!F651,"")</f>
        <v/>
      </c>
      <c r="G651" t="str">
        <f>IF(Worksheet!G651&lt;&gt;"",Worksheet!G651,"")</f>
        <v/>
      </c>
      <c r="H651" t="str">
        <f>IF(Worksheet!H651&lt;&gt;"",Worksheet!H651,"")</f>
        <v/>
      </c>
      <c r="J651" t="str">
        <f>IF(C651="","",ROUND(C651-((((C651-$D$3)*($E$4-$E$3))/($D$4-$D$3))+$E$3),Worksheet!$N$3))</f>
        <v/>
      </c>
      <c r="K651" t="str">
        <f>IF(D651="","",ROUND(D651-((((D651-$D$3)*($E$4-$E$3))/($D$4-$D$3))+$E$3),Worksheet!$N$3))</f>
        <v/>
      </c>
      <c r="L651" t="str">
        <f>IF(E651="","",ROUND(E651-((((E651-$D$3)*($E$4-$E$3))/($D$4-$D$3))+$E$3),Worksheet!$N$3))</f>
        <v/>
      </c>
      <c r="M651" t="str">
        <f>IF(F651="","",ROUND(F651-((((F651-$D$3)*($E$4-$E$3))/($D$4-$D$3))+$E$3),Worksheet!$N$3))</f>
        <v/>
      </c>
      <c r="N651" t="str">
        <f>IF(G651="","",ROUND(G651-((((G651-$D$3)*($E$4-$E$3))/($D$4-$D$3))+$E$3),Worksheet!$N$3))</f>
        <v/>
      </c>
      <c r="O651" t="str">
        <f>IF(H651="","",ROUND(H651-((((H651-$D$3)*($E$4-$E$3))/($D$4-$D$3))+$E$3),Worksheet!$N$3))</f>
        <v/>
      </c>
    </row>
    <row r="652" spans="3:15" x14ac:dyDescent="0.25">
      <c r="C652" t="str">
        <f>IF(Worksheet!C652&lt;&gt;"",Worksheet!C652,"")</f>
        <v/>
      </c>
      <c r="D652" t="str">
        <f>IF(Worksheet!D652&lt;&gt;"",Worksheet!D652,"")</f>
        <v/>
      </c>
      <c r="E652" t="str">
        <f>IF(Worksheet!E652&lt;&gt;"",Worksheet!E652,"")</f>
        <v/>
      </c>
      <c r="F652" t="str">
        <f>IF(Worksheet!F652&lt;&gt;"",Worksheet!F652,"")</f>
        <v/>
      </c>
      <c r="G652" t="str">
        <f>IF(Worksheet!G652&lt;&gt;"",Worksheet!G652,"")</f>
        <v/>
      </c>
      <c r="H652" t="str">
        <f>IF(Worksheet!H652&lt;&gt;"",Worksheet!H652,"")</f>
        <v/>
      </c>
      <c r="J652" t="str">
        <f>IF(C652="","",ROUND(C652-((((C652-$D$3)*($E$4-$E$3))/($D$4-$D$3))+$E$3),Worksheet!$N$3))</f>
        <v/>
      </c>
      <c r="K652" t="str">
        <f>IF(D652="","",ROUND(D652-((((D652-$D$3)*($E$4-$E$3))/($D$4-$D$3))+$E$3),Worksheet!$N$3))</f>
        <v/>
      </c>
      <c r="L652" t="str">
        <f>IF(E652="","",ROUND(E652-((((E652-$D$3)*($E$4-$E$3))/($D$4-$D$3))+$E$3),Worksheet!$N$3))</f>
        <v/>
      </c>
      <c r="M652" t="str">
        <f>IF(F652="","",ROUND(F652-((((F652-$D$3)*($E$4-$E$3))/($D$4-$D$3))+$E$3),Worksheet!$N$3))</f>
        <v/>
      </c>
      <c r="N652" t="str">
        <f>IF(G652="","",ROUND(G652-((((G652-$D$3)*($E$4-$E$3))/($D$4-$D$3))+$E$3),Worksheet!$N$3))</f>
        <v/>
      </c>
      <c r="O652" t="str">
        <f>IF(H652="","",ROUND(H652-((((H652-$D$3)*($E$4-$E$3))/($D$4-$D$3))+$E$3),Worksheet!$N$3))</f>
        <v/>
      </c>
    </row>
    <row r="653" spans="3:15" x14ac:dyDescent="0.25">
      <c r="C653" t="str">
        <f>IF(Worksheet!C653&lt;&gt;"",Worksheet!C653,"")</f>
        <v/>
      </c>
      <c r="D653" t="str">
        <f>IF(Worksheet!D653&lt;&gt;"",Worksheet!D653,"")</f>
        <v/>
      </c>
      <c r="E653" t="str">
        <f>IF(Worksheet!E653&lt;&gt;"",Worksheet!E653,"")</f>
        <v/>
      </c>
      <c r="F653" t="str">
        <f>IF(Worksheet!F653&lt;&gt;"",Worksheet!F653,"")</f>
        <v/>
      </c>
      <c r="G653" t="str">
        <f>IF(Worksheet!G653&lt;&gt;"",Worksheet!G653,"")</f>
        <v/>
      </c>
      <c r="H653" t="str">
        <f>IF(Worksheet!H653&lt;&gt;"",Worksheet!H653,"")</f>
        <v/>
      </c>
      <c r="J653" t="str">
        <f>IF(C653="","",ROUND(C653-((((C653-$D$3)*($E$4-$E$3))/($D$4-$D$3))+$E$3),Worksheet!$N$3))</f>
        <v/>
      </c>
      <c r="K653" t="str">
        <f>IF(D653="","",ROUND(D653-((((D653-$D$3)*($E$4-$E$3))/($D$4-$D$3))+$E$3),Worksheet!$N$3))</f>
        <v/>
      </c>
      <c r="L653" t="str">
        <f>IF(E653="","",ROUND(E653-((((E653-$D$3)*($E$4-$E$3))/($D$4-$D$3))+$E$3),Worksheet!$N$3))</f>
        <v/>
      </c>
      <c r="M653" t="str">
        <f>IF(F653="","",ROUND(F653-((((F653-$D$3)*($E$4-$E$3))/($D$4-$D$3))+$E$3),Worksheet!$N$3))</f>
        <v/>
      </c>
      <c r="N653" t="str">
        <f>IF(G653="","",ROUND(G653-((((G653-$D$3)*($E$4-$E$3))/($D$4-$D$3))+$E$3),Worksheet!$N$3))</f>
        <v/>
      </c>
      <c r="O653" t="str">
        <f>IF(H653="","",ROUND(H653-((((H653-$D$3)*($E$4-$E$3))/($D$4-$D$3))+$E$3),Worksheet!$N$3))</f>
        <v/>
      </c>
    </row>
    <row r="654" spans="3:15" x14ac:dyDescent="0.25">
      <c r="C654" t="str">
        <f>IF(Worksheet!C654&lt;&gt;"",Worksheet!C654,"")</f>
        <v/>
      </c>
      <c r="D654" t="str">
        <f>IF(Worksheet!D654&lt;&gt;"",Worksheet!D654,"")</f>
        <v/>
      </c>
      <c r="E654" t="str">
        <f>IF(Worksheet!E654&lt;&gt;"",Worksheet!E654,"")</f>
        <v/>
      </c>
      <c r="F654" t="str">
        <f>IF(Worksheet!F654&lt;&gt;"",Worksheet!F654,"")</f>
        <v/>
      </c>
      <c r="G654" t="str">
        <f>IF(Worksheet!G654&lt;&gt;"",Worksheet!G654,"")</f>
        <v/>
      </c>
      <c r="H654" t="str">
        <f>IF(Worksheet!H654&lt;&gt;"",Worksheet!H654,"")</f>
        <v/>
      </c>
      <c r="J654" t="str">
        <f>IF(C654="","",ROUND(C654-((((C654-$D$3)*($E$4-$E$3))/($D$4-$D$3))+$E$3),Worksheet!$N$3))</f>
        <v/>
      </c>
      <c r="K654" t="str">
        <f>IF(D654="","",ROUND(D654-((((D654-$D$3)*($E$4-$E$3))/($D$4-$D$3))+$E$3),Worksheet!$N$3))</f>
        <v/>
      </c>
      <c r="L654" t="str">
        <f>IF(E654="","",ROUND(E654-((((E654-$D$3)*($E$4-$E$3))/($D$4-$D$3))+$E$3),Worksheet!$N$3))</f>
        <v/>
      </c>
      <c r="M654" t="str">
        <f>IF(F654="","",ROUND(F654-((((F654-$D$3)*($E$4-$E$3))/($D$4-$D$3))+$E$3),Worksheet!$N$3))</f>
        <v/>
      </c>
      <c r="N654" t="str">
        <f>IF(G654="","",ROUND(G654-((((G654-$D$3)*($E$4-$E$3))/($D$4-$D$3))+$E$3),Worksheet!$N$3))</f>
        <v/>
      </c>
      <c r="O654" t="str">
        <f>IF(H654="","",ROUND(H654-((((H654-$D$3)*($E$4-$E$3))/($D$4-$D$3))+$E$3),Worksheet!$N$3))</f>
        <v/>
      </c>
    </row>
    <row r="655" spans="3:15" x14ac:dyDescent="0.25">
      <c r="C655" t="str">
        <f>IF(Worksheet!C655&lt;&gt;"",Worksheet!C655,"")</f>
        <v/>
      </c>
      <c r="D655" t="str">
        <f>IF(Worksheet!D655&lt;&gt;"",Worksheet!D655,"")</f>
        <v/>
      </c>
      <c r="E655" t="str">
        <f>IF(Worksheet!E655&lt;&gt;"",Worksheet!E655,"")</f>
        <v/>
      </c>
      <c r="F655" t="str">
        <f>IF(Worksheet!F655&lt;&gt;"",Worksheet!F655,"")</f>
        <v/>
      </c>
      <c r="G655" t="str">
        <f>IF(Worksheet!G655&lt;&gt;"",Worksheet!G655,"")</f>
        <v/>
      </c>
      <c r="H655" t="str">
        <f>IF(Worksheet!H655&lt;&gt;"",Worksheet!H655,"")</f>
        <v/>
      </c>
      <c r="J655" t="str">
        <f>IF(C655="","",ROUND(C655-((((C655-$D$3)*($E$4-$E$3))/($D$4-$D$3))+$E$3),Worksheet!$N$3))</f>
        <v/>
      </c>
      <c r="K655" t="str">
        <f>IF(D655="","",ROUND(D655-((((D655-$D$3)*($E$4-$E$3))/($D$4-$D$3))+$E$3),Worksheet!$N$3))</f>
        <v/>
      </c>
      <c r="L655" t="str">
        <f>IF(E655="","",ROUND(E655-((((E655-$D$3)*($E$4-$E$3))/($D$4-$D$3))+$E$3),Worksheet!$N$3))</f>
        <v/>
      </c>
      <c r="M655" t="str">
        <f>IF(F655="","",ROUND(F655-((((F655-$D$3)*($E$4-$E$3))/($D$4-$D$3))+$E$3),Worksheet!$N$3))</f>
        <v/>
      </c>
      <c r="N655" t="str">
        <f>IF(G655="","",ROUND(G655-((((G655-$D$3)*($E$4-$E$3))/($D$4-$D$3))+$E$3),Worksheet!$N$3))</f>
        <v/>
      </c>
      <c r="O655" t="str">
        <f>IF(H655="","",ROUND(H655-((((H655-$D$3)*($E$4-$E$3))/($D$4-$D$3))+$E$3),Worksheet!$N$3))</f>
        <v/>
      </c>
    </row>
    <row r="656" spans="3:15" x14ac:dyDescent="0.25">
      <c r="C656" t="str">
        <f>IF(Worksheet!C656&lt;&gt;"",Worksheet!C656,"")</f>
        <v/>
      </c>
      <c r="D656" t="str">
        <f>IF(Worksheet!D656&lt;&gt;"",Worksheet!D656,"")</f>
        <v/>
      </c>
      <c r="E656" t="str">
        <f>IF(Worksheet!E656&lt;&gt;"",Worksheet!E656,"")</f>
        <v/>
      </c>
      <c r="F656" t="str">
        <f>IF(Worksheet!F656&lt;&gt;"",Worksheet!F656,"")</f>
        <v/>
      </c>
      <c r="G656" t="str">
        <f>IF(Worksheet!G656&lt;&gt;"",Worksheet!G656,"")</f>
        <v/>
      </c>
      <c r="H656" t="str">
        <f>IF(Worksheet!H656&lt;&gt;"",Worksheet!H656,"")</f>
        <v/>
      </c>
      <c r="J656" t="str">
        <f>IF(C656="","",ROUND(C656-((((C656-$D$3)*($E$4-$E$3))/($D$4-$D$3))+$E$3),Worksheet!$N$3))</f>
        <v/>
      </c>
      <c r="K656" t="str">
        <f>IF(D656="","",ROUND(D656-((((D656-$D$3)*($E$4-$E$3))/($D$4-$D$3))+$E$3),Worksheet!$N$3))</f>
        <v/>
      </c>
      <c r="L656" t="str">
        <f>IF(E656="","",ROUND(E656-((((E656-$D$3)*($E$4-$E$3))/($D$4-$D$3))+$E$3),Worksheet!$N$3))</f>
        <v/>
      </c>
      <c r="M656" t="str">
        <f>IF(F656="","",ROUND(F656-((((F656-$D$3)*($E$4-$E$3))/($D$4-$D$3))+$E$3),Worksheet!$N$3))</f>
        <v/>
      </c>
      <c r="N656" t="str">
        <f>IF(G656="","",ROUND(G656-((((G656-$D$3)*($E$4-$E$3))/($D$4-$D$3))+$E$3),Worksheet!$N$3))</f>
        <v/>
      </c>
      <c r="O656" t="str">
        <f>IF(H656="","",ROUND(H656-((((H656-$D$3)*($E$4-$E$3))/($D$4-$D$3))+$E$3),Worksheet!$N$3))</f>
        <v/>
      </c>
    </row>
    <row r="657" spans="3:15" x14ac:dyDescent="0.25">
      <c r="C657" t="str">
        <f>IF(Worksheet!C657&lt;&gt;"",Worksheet!C657,"")</f>
        <v/>
      </c>
      <c r="D657" t="str">
        <f>IF(Worksheet!D657&lt;&gt;"",Worksheet!D657,"")</f>
        <v/>
      </c>
      <c r="E657" t="str">
        <f>IF(Worksheet!E657&lt;&gt;"",Worksheet!E657,"")</f>
        <v/>
      </c>
      <c r="F657" t="str">
        <f>IF(Worksheet!F657&lt;&gt;"",Worksheet!F657,"")</f>
        <v/>
      </c>
      <c r="G657" t="str">
        <f>IF(Worksheet!G657&lt;&gt;"",Worksheet!G657,"")</f>
        <v/>
      </c>
      <c r="H657" t="str">
        <f>IF(Worksheet!H657&lt;&gt;"",Worksheet!H657,"")</f>
        <v/>
      </c>
      <c r="J657" t="str">
        <f>IF(C657="","",ROUND(C657-((((C657-$D$3)*($E$4-$E$3))/($D$4-$D$3))+$E$3),Worksheet!$N$3))</f>
        <v/>
      </c>
      <c r="K657" t="str">
        <f>IF(D657="","",ROUND(D657-((((D657-$D$3)*($E$4-$E$3))/($D$4-$D$3))+$E$3),Worksheet!$N$3))</f>
        <v/>
      </c>
      <c r="L657" t="str">
        <f>IF(E657="","",ROUND(E657-((((E657-$D$3)*($E$4-$E$3))/($D$4-$D$3))+$E$3),Worksheet!$N$3))</f>
        <v/>
      </c>
      <c r="M657" t="str">
        <f>IF(F657="","",ROUND(F657-((((F657-$D$3)*($E$4-$E$3))/($D$4-$D$3))+$E$3),Worksheet!$N$3))</f>
        <v/>
      </c>
      <c r="N657" t="str">
        <f>IF(G657="","",ROUND(G657-((((G657-$D$3)*($E$4-$E$3))/($D$4-$D$3))+$E$3),Worksheet!$N$3))</f>
        <v/>
      </c>
      <c r="O657" t="str">
        <f>IF(H657="","",ROUND(H657-((((H657-$D$3)*($E$4-$E$3))/($D$4-$D$3))+$E$3),Worksheet!$N$3))</f>
        <v/>
      </c>
    </row>
    <row r="658" spans="3:15" x14ac:dyDescent="0.25">
      <c r="C658" t="str">
        <f>IF(Worksheet!C658&lt;&gt;"",Worksheet!C658,"")</f>
        <v/>
      </c>
      <c r="D658" t="str">
        <f>IF(Worksheet!D658&lt;&gt;"",Worksheet!D658,"")</f>
        <v/>
      </c>
      <c r="E658" t="str">
        <f>IF(Worksheet!E658&lt;&gt;"",Worksheet!E658,"")</f>
        <v/>
      </c>
      <c r="F658" t="str">
        <f>IF(Worksheet!F658&lt;&gt;"",Worksheet!F658,"")</f>
        <v/>
      </c>
      <c r="G658" t="str">
        <f>IF(Worksheet!G658&lt;&gt;"",Worksheet!G658,"")</f>
        <v/>
      </c>
      <c r="H658" t="str">
        <f>IF(Worksheet!H658&lt;&gt;"",Worksheet!H658,"")</f>
        <v/>
      </c>
      <c r="J658" t="str">
        <f>IF(C658="","",ROUND(C658-((((C658-$D$3)*($E$4-$E$3))/($D$4-$D$3))+$E$3),Worksheet!$N$3))</f>
        <v/>
      </c>
      <c r="K658" t="str">
        <f>IF(D658="","",ROUND(D658-((((D658-$D$3)*($E$4-$E$3))/($D$4-$D$3))+$E$3),Worksheet!$N$3))</f>
        <v/>
      </c>
      <c r="L658" t="str">
        <f>IF(E658="","",ROUND(E658-((((E658-$D$3)*($E$4-$E$3))/($D$4-$D$3))+$E$3),Worksheet!$N$3))</f>
        <v/>
      </c>
      <c r="M658" t="str">
        <f>IF(F658="","",ROUND(F658-((((F658-$D$3)*($E$4-$E$3))/($D$4-$D$3))+$E$3),Worksheet!$N$3))</f>
        <v/>
      </c>
      <c r="N658" t="str">
        <f>IF(G658="","",ROUND(G658-((((G658-$D$3)*($E$4-$E$3))/($D$4-$D$3))+$E$3),Worksheet!$N$3))</f>
        <v/>
      </c>
      <c r="O658" t="str">
        <f>IF(H658="","",ROUND(H658-((((H658-$D$3)*($E$4-$E$3))/($D$4-$D$3))+$E$3),Worksheet!$N$3))</f>
        <v/>
      </c>
    </row>
    <row r="659" spans="3:15" x14ac:dyDescent="0.25">
      <c r="C659" t="str">
        <f>IF(Worksheet!C659&lt;&gt;"",Worksheet!C659,"")</f>
        <v/>
      </c>
      <c r="D659" t="str">
        <f>IF(Worksheet!D659&lt;&gt;"",Worksheet!D659,"")</f>
        <v/>
      </c>
      <c r="E659" t="str">
        <f>IF(Worksheet!E659&lt;&gt;"",Worksheet!E659,"")</f>
        <v/>
      </c>
      <c r="F659" t="str">
        <f>IF(Worksheet!F659&lt;&gt;"",Worksheet!F659,"")</f>
        <v/>
      </c>
      <c r="G659" t="str">
        <f>IF(Worksheet!G659&lt;&gt;"",Worksheet!G659,"")</f>
        <v/>
      </c>
      <c r="H659" t="str">
        <f>IF(Worksheet!H659&lt;&gt;"",Worksheet!H659,"")</f>
        <v/>
      </c>
      <c r="J659" t="str">
        <f>IF(C659="","",ROUND(C659-((((C659-$D$3)*($E$4-$E$3))/($D$4-$D$3))+$E$3),Worksheet!$N$3))</f>
        <v/>
      </c>
      <c r="K659" t="str">
        <f>IF(D659="","",ROUND(D659-((((D659-$D$3)*($E$4-$E$3))/($D$4-$D$3))+$E$3),Worksheet!$N$3))</f>
        <v/>
      </c>
      <c r="L659" t="str">
        <f>IF(E659="","",ROUND(E659-((((E659-$D$3)*($E$4-$E$3))/($D$4-$D$3))+$E$3),Worksheet!$N$3))</f>
        <v/>
      </c>
      <c r="M659" t="str">
        <f>IF(F659="","",ROUND(F659-((((F659-$D$3)*($E$4-$E$3))/($D$4-$D$3))+$E$3),Worksheet!$N$3))</f>
        <v/>
      </c>
      <c r="N659" t="str">
        <f>IF(G659="","",ROUND(G659-((((G659-$D$3)*($E$4-$E$3))/($D$4-$D$3))+$E$3),Worksheet!$N$3))</f>
        <v/>
      </c>
      <c r="O659" t="str">
        <f>IF(H659="","",ROUND(H659-((((H659-$D$3)*($E$4-$E$3))/($D$4-$D$3))+$E$3),Worksheet!$N$3))</f>
        <v/>
      </c>
    </row>
    <row r="660" spans="3:15" x14ac:dyDescent="0.25">
      <c r="C660" t="str">
        <f>IF(Worksheet!C660&lt;&gt;"",Worksheet!C660,"")</f>
        <v/>
      </c>
      <c r="D660" t="str">
        <f>IF(Worksheet!D660&lt;&gt;"",Worksheet!D660,"")</f>
        <v/>
      </c>
      <c r="E660" t="str">
        <f>IF(Worksheet!E660&lt;&gt;"",Worksheet!E660,"")</f>
        <v/>
      </c>
      <c r="F660" t="str">
        <f>IF(Worksheet!F660&lt;&gt;"",Worksheet!F660,"")</f>
        <v/>
      </c>
      <c r="G660" t="str">
        <f>IF(Worksheet!G660&lt;&gt;"",Worksheet!G660,"")</f>
        <v/>
      </c>
      <c r="H660" t="str">
        <f>IF(Worksheet!H660&lt;&gt;"",Worksheet!H660,"")</f>
        <v/>
      </c>
      <c r="J660" t="str">
        <f>IF(C660="","",ROUND(C660-((((C660-$D$3)*($E$4-$E$3))/($D$4-$D$3))+$E$3),Worksheet!$N$3))</f>
        <v/>
      </c>
      <c r="K660" t="str">
        <f>IF(D660="","",ROUND(D660-((((D660-$D$3)*($E$4-$E$3))/($D$4-$D$3))+$E$3),Worksheet!$N$3))</f>
        <v/>
      </c>
      <c r="L660" t="str">
        <f>IF(E660="","",ROUND(E660-((((E660-$D$3)*($E$4-$E$3))/($D$4-$D$3))+$E$3),Worksheet!$N$3))</f>
        <v/>
      </c>
      <c r="M660" t="str">
        <f>IF(F660="","",ROUND(F660-((((F660-$D$3)*($E$4-$E$3))/($D$4-$D$3))+$E$3),Worksheet!$N$3))</f>
        <v/>
      </c>
      <c r="N660" t="str">
        <f>IF(G660="","",ROUND(G660-((((G660-$D$3)*($E$4-$E$3))/($D$4-$D$3))+$E$3),Worksheet!$N$3))</f>
        <v/>
      </c>
      <c r="O660" t="str">
        <f>IF(H660="","",ROUND(H660-((((H660-$D$3)*($E$4-$E$3))/($D$4-$D$3))+$E$3),Worksheet!$N$3))</f>
        <v/>
      </c>
    </row>
    <row r="661" spans="3:15" x14ac:dyDescent="0.25">
      <c r="C661" t="str">
        <f>IF(Worksheet!C661&lt;&gt;"",Worksheet!C661,"")</f>
        <v/>
      </c>
      <c r="D661" t="str">
        <f>IF(Worksheet!D661&lt;&gt;"",Worksheet!D661,"")</f>
        <v/>
      </c>
      <c r="E661" t="str">
        <f>IF(Worksheet!E661&lt;&gt;"",Worksheet!E661,"")</f>
        <v/>
      </c>
      <c r="F661" t="str">
        <f>IF(Worksheet!F661&lt;&gt;"",Worksheet!F661,"")</f>
        <v/>
      </c>
      <c r="G661" t="str">
        <f>IF(Worksheet!G661&lt;&gt;"",Worksheet!G661,"")</f>
        <v/>
      </c>
      <c r="H661" t="str">
        <f>IF(Worksheet!H661&lt;&gt;"",Worksheet!H661,"")</f>
        <v/>
      </c>
      <c r="J661" t="str">
        <f>IF(C661="","",ROUND(C661-((((C661-$D$3)*($E$4-$E$3))/($D$4-$D$3))+$E$3),Worksheet!$N$3))</f>
        <v/>
      </c>
      <c r="K661" t="str">
        <f>IF(D661="","",ROUND(D661-((((D661-$D$3)*($E$4-$E$3))/($D$4-$D$3))+$E$3),Worksheet!$N$3))</f>
        <v/>
      </c>
      <c r="L661" t="str">
        <f>IF(E661="","",ROUND(E661-((((E661-$D$3)*($E$4-$E$3))/($D$4-$D$3))+$E$3),Worksheet!$N$3))</f>
        <v/>
      </c>
      <c r="M661" t="str">
        <f>IF(F661="","",ROUND(F661-((((F661-$D$3)*($E$4-$E$3))/($D$4-$D$3))+$E$3),Worksheet!$N$3))</f>
        <v/>
      </c>
      <c r="N661" t="str">
        <f>IF(G661="","",ROUND(G661-((((G661-$D$3)*($E$4-$E$3))/($D$4-$D$3))+$E$3),Worksheet!$N$3))</f>
        <v/>
      </c>
      <c r="O661" t="str">
        <f>IF(H661="","",ROUND(H661-((((H661-$D$3)*($E$4-$E$3))/($D$4-$D$3))+$E$3),Worksheet!$N$3))</f>
        <v/>
      </c>
    </row>
    <row r="662" spans="3:15" x14ac:dyDescent="0.25">
      <c r="C662" t="str">
        <f>IF(Worksheet!C662&lt;&gt;"",Worksheet!C662,"")</f>
        <v/>
      </c>
      <c r="D662" t="str">
        <f>IF(Worksheet!D662&lt;&gt;"",Worksheet!D662,"")</f>
        <v/>
      </c>
      <c r="E662" t="str">
        <f>IF(Worksheet!E662&lt;&gt;"",Worksheet!E662,"")</f>
        <v/>
      </c>
      <c r="F662" t="str">
        <f>IF(Worksheet!F662&lt;&gt;"",Worksheet!F662,"")</f>
        <v/>
      </c>
      <c r="G662" t="str">
        <f>IF(Worksheet!G662&lt;&gt;"",Worksheet!G662,"")</f>
        <v/>
      </c>
      <c r="H662" t="str">
        <f>IF(Worksheet!H662&lt;&gt;"",Worksheet!H662,"")</f>
        <v/>
      </c>
      <c r="J662" t="str">
        <f>IF(C662="","",ROUND(C662-((((C662-$D$3)*($E$4-$E$3))/($D$4-$D$3))+$E$3),Worksheet!$N$3))</f>
        <v/>
      </c>
      <c r="K662" t="str">
        <f>IF(D662="","",ROUND(D662-((((D662-$D$3)*($E$4-$E$3))/($D$4-$D$3))+$E$3),Worksheet!$N$3))</f>
        <v/>
      </c>
      <c r="L662" t="str">
        <f>IF(E662="","",ROUND(E662-((((E662-$D$3)*($E$4-$E$3))/($D$4-$D$3))+$E$3),Worksheet!$N$3))</f>
        <v/>
      </c>
      <c r="M662" t="str">
        <f>IF(F662="","",ROUND(F662-((((F662-$D$3)*($E$4-$E$3))/($D$4-$D$3))+$E$3),Worksheet!$N$3))</f>
        <v/>
      </c>
      <c r="N662" t="str">
        <f>IF(G662="","",ROUND(G662-((((G662-$D$3)*($E$4-$E$3))/($D$4-$D$3))+$E$3),Worksheet!$N$3))</f>
        <v/>
      </c>
      <c r="O662" t="str">
        <f>IF(H662="","",ROUND(H662-((((H662-$D$3)*($E$4-$E$3))/($D$4-$D$3))+$E$3),Worksheet!$N$3))</f>
        <v/>
      </c>
    </row>
    <row r="663" spans="3:15" x14ac:dyDescent="0.25">
      <c r="C663" t="str">
        <f>IF(Worksheet!C663&lt;&gt;"",Worksheet!C663,"")</f>
        <v>Indicated Values</v>
      </c>
      <c r="D663" t="str">
        <f>IF(Worksheet!D663&lt;&gt;"",Worksheet!D663,"")</f>
        <v/>
      </c>
      <c r="E663" t="str">
        <f>IF(Worksheet!E663&lt;&gt;"",Worksheet!E663,"")</f>
        <v/>
      </c>
      <c r="F663" t="str">
        <f>IF(Worksheet!F663&lt;&gt;"",Worksheet!F663,"")</f>
        <v/>
      </c>
      <c r="G663" t="str">
        <f>IF(Worksheet!G663&lt;&gt;"",Worksheet!G663,"")</f>
        <v/>
      </c>
      <c r="H663" t="str">
        <f>IF(Worksheet!H663&lt;&gt;"",Worksheet!H663,"")</f>
        <v/>
      </c>
      <c r="J663" t="e">
        <f>IF(C663="","",ROUND(C663-((((C663-$D$3)*($E$4-$E$3))/($D$4-$D$3))+$E$3),Worksheet!$N$3))</f>
        <v>#VALUE!</v>
      </c>
      <c r="K663" t="str">
        <f>IF(D663="","",ROUND(D663-((((D663-$D$3)*($E$4-$E$3))/($D$4-$D$3))+$E$3),Worksheet!$N$3))</f>
        <v/>
      </c>
      <c r="L663" t="str">
        <f>IF(E663="","",ROUND(E663-((((E663-$D$3)*($E$4-$E$3))/($D$4-$D$3))+$E$3),Worksheet!$N$3))</f>
        <v/>
      </c>
      <c r="M663" t="str">
        <f>IF(F663="","",ROUND(F663-((((F663-$D$3)*($E$4-$E$3))/($D$4-$D$3))+$E$3),Worksheet!$N$3))</f>
        <v/>
      </c>
      <c r="N663" t="str">
        <f>IF(G663="","",ROUND(G663-((((G663-$D$3)*($E$4-$E$3))/($D$4-$D$3))+$E$3),Worksheet!$N$3))</f>
        <v/>
      </c>
      <c r="O663" t="str">
        <f>IF(H663="","",ROUND(H663-((((H663-$D$3)*($E$4-$E$3))/($D$4-$D$3))+$E$3),Worksheet!$N$3))</f>
        <v/>
      </c>
    </row>
    <row r="664" spans="3:15" x14ac:dyDescent="0.25">
      <c r="C664" t="str">
        <f>IF(Worksheet!C664&lt;&gt;"",Worksheet!C664,"")</f>
        <v>Front at 0°</v>
      </c>
      <c r="D664" t="str">
        <f>IF(Worksheet!D664&lt;&gt;"",Worksheet!D664,"")</f>
        <v>Center at 0°</v>
      </c>
      <c r="E664" t="str">
        <f>IF(Worksheet!E664&lt;&gt;"",Worksheet!E664,"")</f>
        <v>Back at 0°</v>
      </c>
      <c r="F664" t="str">
        <f>IF(Worksheet!F664&lt;&gt;"",Worksheet!F664,"")</f>
        <v>Back at 90°</v>
      </c>
      <c r="G664" t="str">
        <f>IF(Worksheet!G664&lt;&gt;"",Worksheet!G664,"")</f>
        <v>Center at 90°</v>
      </c>
      <c r="H664" t="str">
        <f>IF(Worksheet!H664&lt;&gt;"",Worksheet!H664,"")</f>
        <v>Front at 90°</v>
      </c>
      <c r="J664" t="e">
        <f>IF(C664="","",ROUND(C664-((((C664-$D$3)*($E$4-$E$3))/($D$4-$D$3))+$E$3),Worksheet!$N$3))</f>
        <v>#VALUE!</v>
      </c>
      <c r="K664" t="e">
        <f>IF(D664="","",ROUND(D664-((((D664-$D$3)*($E$4-$E$3))/($D$4-$D$3))+$E$3),Worksheet!$N$3))</f>
        <v>#VALUE!</v>
      </c>
      <c r="L664" t="e">
        <f>IF(E664="","",ROUND(E664-((((E664-$D$3)*($E$4-$E$3))/($D$4-$D$3))+$E$3),Worksheet!$N$3))</f>
        <v>#VALUE!</v>
      </c>
      <c r="M664" t="e">
        <f>IF(F664="","",ROUND(F664-((((F664-$D$3)*($E$4-$E$3))/($D$4-$D$3))+$E$3),Worksheet!$N$3))</f>
        <v>#VALUE!</v>
      </c>
      <c r="N664" t="e">
        <f>IF(G664="","",ROUND(G664-((((G664-$D$3)*($E$4-$E$3))/($D$4-$D$3))+$E$3),Worksheet!$N$3))</f>
        <v>#VALUE!</v>
      </c>
      <c r="O664" t="e">
        <f>IF(H664="","",ROUND(H664-((((H664-$D$3)*($E$4-$E$3))/($D$4-$D$3))+$E$3),Worksheet!$N$3))</f>
        <v>#VALUE!</v>
      </c>
    </row>
    <row r="665" spans="3:15" x14ac:dyDescent="0.25">
      <c r="C665" t="str">
        <f>IF(Worksheet!C665&lt;&gt;"",Worksheet!C665,"")</f>
        <v/>
      </c>
      <c r="D665" t="str">
        <f>IF(Worksheet!D665&lt;&gt;"",Worksheet!D665,"")</f>
        <v/>
      </c>
      <c r="E665" t="str">
        <f>IF(Worksheet!E665&lt;&gt;"",Worksheet!E665,"")</f>
        <v/>
      </c>
      <c r="F665" t="str">
        <f>IF(Worksheet!F665&lt;&gt;"",Worksheet!F665,"")</f>
        <v/>
      </c>
      <c r="G665" t="str">
        <f>IF(Worksheet!G665&lt;&gt;"",Worksheet!G665,"")</f>
        <v/>
      </c>
      <c r="H665" t="str">
        <f>IF(Worksheet!H665&lt;&gt;"",Worksheet!H665,"")</f>
        <v/>
      </c>
      <c r="J665" t="str">
        <f>IF(C665="","",ROUND(C665-((((C665-$D$3)*($E$4-$E$3))/($D$4-$D$3))+$E$3),Worksheet!$N$3))</f>
        <v/>
      </c>
      <c r="K665" t="str">
        <f>IF(D665="","",ROUND(D665-((((D665-$D$3)*($E$4-$E$3))/($D$4-$D$3))+$E$3),Worksheet!$N$3))</f>
        <v/>
      </c>
      <c r="L665" t="str">
        <f>IF(E665="","",ROUND(E665-((((E665-$D$3)*($E$4-$E$3))/($D$4-$D$3))+$E$3),Worksheet!$N$3))</f>
        <v/>
      </c>
      <c r="M665" t="str">
        <f>IF(F665="","",ROUND(F665-((((F665-$D$3)*($E$4-$E$3))/($D$4-$D$3))+$E$3),Worksheet!$N$3))</f>
        <v/>
      </c>
      <c r="N665" t="str">
        <f>IF(G665="","",ROUND(G665-((((G665-$D$3)*($E$4-$E$3))/($D$4-$D$3))+$E$3),Worksheet!$N$3))</f>
        <v/>
      </c>
      <c r="O665" t="str">
        <f>IF(H665="","",ROUND(H665-((((H665-$D$3)*($E$4-$E$3))/($D$4-$D$3))+$E$3),Worksheet!$N$3))</f>
        <v/>
      </c>
    </row>
    <row r="666" spans="3:15" x14ac:dyDescent="0.25">
      <c r="C666" t="str">
        <f>IF(Worksheet!C666&lt;&gt;"",Worksheet!C666,"")</f>
        <v/>
      </c>
      <c r="D666" t="str">
        <f>IF(Worksheet!D666&lt;&gt;"",Worksheet!D666,"")</f>
        <v/>
      </c>
      <c r="E666" t="str">
        <f>IF(Worksheet!E666&lt;&gt;"",Worksheet!E666,"")</f>
        <v/>
      </c>
      <c r="F666" t="str">
        <f>IF(Worksheet!F666&lt;&gt;"",Worksheet!F666,"")</f>
        <v/>
      </c>
      <c r="G666" t="str">
        <f>IF(Worksheet!G666&lt;&gt;"",Worksheet!G666,"")</f>
        <v/>
      </c>
      <c r="H666" t="str">
        <f>IF(Worksheet!H666&lt;&gt;"",Worksheet!H666,"")</f>
        <v/>
      </c>
      <c r="J666" t="str">
        <f>IF(C666="","",ROUND(C666-((((C666-$D$3)*($E$4-$E$3))/($D$4-$D$3))+$E$3),Worksheet!$N$3))</f>
        <v/>
      </c>
      <c r="K666" t="str">
        <f>IF(D666="","",ROUND(D666-((((D666-$D$3)*($E$4-$E$3))/($D$4-$D$3))+$E$3),Worksheet!$N$3))</f>
        <v/>
      </c>
      <c r="L666" t="str">
        <f>IF(E666="","",ROUND(E666-((((E666-$D$3)*($E$4-$E$3))/($D$4-$D$3))+$E$3),Worksheet!$N$3))</f>
        <v/>
      </c>
      <c r="M666" t="str">
        <f>IF(F666="","",ROUND(F666-((((F666-$D$3)*($E$4-$E$3))/($D$4-$D$3))+$E$3),Worksheet!$N$3))</f>
        <v/>
      </c>
      <c r="N666" t="str">
        <f>IF(G666="","",ROUND(G666-((((G666-$D$3)*($E$4-$E$3))/($D$4-$D$3))+$E$3),Worksheet!$N$3))</f>
        <v/>
      </c>
      <c r="O666" t="str">
        <f>IF(H666="","",ROUND(H666-((((H666-$D$3)*($E$4-$E$3))/($D$4-$D$3))+$E$3),Worksheet!$N$3))</f>
        <v/>
      </c>
    </row>
    <row r="667" spans="3:15" x14ac:dyDescent="0.25">
      <c r="C667" t="str">
        <f>IF(Worksheet!C667&lt;&gt;"",Worksheet!C667,"")</f>
        <v/>
      </c>
      <c r="D667" t="str">
        <f>IF(Worksheet!D667&lt;&gt;"",Worksheet!D667,"")</f>
        <v/>
      </c>
      <c r="E667" t="str">
        <f>IF(Worksheet!E667&lt;&gt;"",Worksheet!E667,"")</f>
        <v/>
      </c>
      <c r="F667" t="str">
        <f>IF(Worksheet!F667&lt;&gt;"",Worksheet!F667,"")</f>
        <v/>
      </c>
      <c r="G667" t="str">
        <f>IF(Worksheet!G667&lt;&gt;"",Worksheet!G667,"")</f>
        <v/>
      </c>
      <c r="H667" t="str">
        <f>IF(Worksheet!H667&lt;&gt;"",Worksheet!H667,"")</f>
        <v/>
      </c>
      <c r="J667" t="str">
        <f>IF(C667="","",ROUND(C667-((((C667-$D$3)*($E$4-$E$3))/($D$4-$D$3))+$E$3),Worksheet!$N$3))</f>
        <v/>
      </c>
      <c r="K667" t="str">
        <f>IF(D667="","",ROUND(D667-((((D667-$D$3)*($E$4-$E$3))/($D$4-$D$3))+$E$3),Worksheet!$N$3))</f>
        <v/>
      </c>
      <c r="L667" t="str">
        <f>IF(E667="","",ROUND(E667-((((E667-$D$3)*($E$4-$E$3))/($D$4-$D$3))+$E$3),Worksheet!$N$3))</f>
        <v/>
      </c>
      <c r="M667" t="str">
        <f>IF(F667="","",ROUND(F667-((((F667-$D$3)*($E$4-$E$3))/($D$4-$D$3))+$E$3),Worksheet!$N$3))</f>
        <v/>
      </c>
      <c r="N667" t="str">
        <f>IF(G667="","",ROUND(G667-((((G667-$D$3)*($E$4-$E$3))/($D$4-$D$3))+$E$3),Worksheet!$N$3))</f>
        <v/>
      </c>
      <c r="O667" t="str">
        <f>IF(H667="","",ROUND(H667-((((H667-$D$3)*($E$4-$E$3))/($D$4-$D$3))+$E$3),Worksheet!$N$3))</f>
        <v/>
      </c>
    </row>
    <row r="668" spans="3:15" x14ac:dyDescent="0.25">
      <c r="C668" t="str">
        <f>IF(Worksheet!C668&lt;&gt;"",Worksheet!C668,"")</f>
        <v/>
      </c>
      <c r="D668" t="str">
        <f>IF(Worksheet!D668&lt;&gt;"",Worksheet!D668,"")</f>
        <v/>
      </c>
      <c r="E668" t="str">
        <f>IF(Worksheet!E668&lt;&gt;"",Worksheet!E668,"")</f>
        <v/>
      </c>
      <c r="F668" t="str">
        <f>IF(Worksheet!F668&lt;&gt;"",Worksheet!F668,"")</f>
        <v/>
      </c>
      <c r="G668" t="str">
        <f>IF(Worksheet!G668&lt;&gt;"",Worksheet!G668,"")</f>
        <v/>
      </c>
      <c r="H668" t="str">
        <f>IF(Worksheet!H668&lt;&gt;"",Worksheet!H668,"")</f>
        <v/>
      </c>
      <c r="J668" t="str">
        <f>IF(C668="","",ROUND(C668-((((C668-$D$3)*($E$4-$E$3))/($D$4-$D$3))+$E$3),Worksheet!$N$3))</f>
        <v/>
      </c>
      <c r="K668" t="str">
        <f>IF(D668="","",ROUND(D668-((((D668-$D$3)*($E$4-$E$3))/($D$4-$D$3))+$E$3),Worksheet!$N$3))</f>
        <v/>
      </c>
      <c r="L668" t="str">
        <f>IF(E668="","",ROUND(E668-((((E668-$D$3)*($E$4-$E$3))/($D$4-$D$3))+$E$3),Worksheet!$N$3))</f>
        <v/>
      </c>
      <c r="M668" t="str">
        <f>IF(F668="","",ROUND(F668-((((F668-$D$3)*($E$4-$E$3))/($D$4-$D$3))+$E$3),Worksheet!$N$3))</f>
        <v/>
      </c>
      <c r="N668" t="str">
        <f>IF(G668="","",ROUND(G668-((((G668-$D$3)*($E$4-$E$3))/($D$4-$D$3))+$E$3),Worksheet!$N$3))</f>
        <v/>
      </c>
      <c r="O668" t="str">
        <f>IF(H668="","",ROUND(H668-((((H668-$D$3)*($E$4-$E$3))/($D$4-$D$3))+$E$3),Worksheet!$N$3))</f>
        <v/>
      </c>
    </row>
    <row r="669" spans="3:15" x14ac:dyDescent="0.25">
      <c r="C669" t="str">
        <f>IF(Worksheet!C669&lt;&gt;"",Worksheet!C669,"")</f>
        <v/>
      </c>
      <c r="D669" t="str">
        <f>IF(Worksheet!D669&lt;&gt;"",Worksheet!D669,"")</f>
        <v/>
      </c>
      <c r="E669" t="str">
        <f>IF(Worksheet!E669&lt;&gt;"",Worksheet!E669,"")</f>
        <v/>
      </c>
      <c r="F669" t="str">
        <f>IF(Worksheet!F669&lt;&gt;"",Worksheet!F669,"")</f>
        <v/>
      </c>
      <c r="G669" t="str">
        <f>IF(Worksheet!G669&lt;&gt;"",Worksheet!G669,"")</f>
        <v/>
      </c>
      <c r="H669" t="str">
        <f>IF(Worksheet!H669&lt;&gt;"",Worksheet!H669,"")</f>
        <v/>
      </c>
      <c r="J669" t="str">
        <f>IF(C669="","",ROUND(C669-((((C669-$D$3)*($E$4-$E$3))/($D$4-$D$3))+$E$3),Worksheet!$N$3))</f>
        <v/>
      </c>
      <c r="K669" t="str">
        <f>IF(D669="","",ROUND(D669-((((D669-$D$3)*($E$4-$E$3))/($D$4-$D$3))+$E$3),Worksheet!$N$3))</f>
        <v/>
      </c>
      <c r="L669" t="str">
        <f>IF(E669="","",ROUND(E669-((((E669-$D$3)*($E$4-$E$3))/($D$4-$D$3))+$E$3),Worksheet!$N$3))</f>
        <v/>
      </c>
      <c r="M669" t="str">
        <f>IF(F669="","",ROUND(F669-((((F669-$D$3)*($E$4-$E$3))/($D$4-$D$3))+$E$3),Worksheet!$N$3))</f>
        <v/>
      </c>
      <c r="N669" t="str">
        <f>IF(G669="","",ROUND(G669-((((G669-$D$3)*($E$4-$E$3))/($D$4-$D$3))+$E$3),Worksheet!$N$3))</f>
        <v/>
      </c>
      <c r="O669" t="str">
        <f>IF(H669="","",ROUND(H669-((((H669-$D$3)*($E$4-$E$3))/($D$4-$D$3))+$E$3),Worksheet!$N$3))</f>
        <v/>
      </c>
    </row>
    <row r="670" spans="3:15" x14ac:dyDescent="0.25">
      <c r="C670" t="str">
        <f>IF(Worksheet!C670&lt;&gt;"",Worksheet!C670,"")</f>
        <v/>
      </c>
      <c r="D670" t="str">
        <f>IF(Worksheet!D670&lt;&gt;"",Worksheet!D670,"")</f>
        <v/>
      </c>
      <c r="E670" t="str">
        <f>IF(Worksheet!E670&lt;&gt;"",Worksheet!E670,"")</f>
        <v/>
      </c>
      <c r="F670" t="str">
        <f>IF(Worksheet!F670&lt;&gt;"",Worksheet!F670,"")</f>
        <v/>
      </c>
      <c r="G670" t="str">
        <f>IF(Worksheet!G670&lt;&gt;"",Worksheet!G670,"")</f>
        <v/>
      </c>
      <c r="H670" t="str">
        <f>IF(Worksheet!H670&lt;&gt;"",Worksheet!H670,"")</f>
        <v/>
      </c>
      <c r="J670" t="str">
        <f>IF(C670="","",ROUND(C670-((((C670-$D$3)*($E$4-$E$3))/($D$4-$D$3))+$E$3),Worksheet!$N$3))</f>
        <v/>
      </c>
      <c r="K670" t="str">
        <f>IF(D670="","",ROUND(D670-((((D670-$D$3)*($E$4-$E$3))/($D$4-$D$3))+$E$3),Worksheet!$N$3))</f>
        <v/>
      </c>
      <c r="L670" t="str">
        <f>IF(E670="","",ROUND(E670-((((E670-$D$3)*($E$4-$E$3))/($D$4-$D$3))+$E$3),Worksheet!$N$3))</f>
        <v/>
      </c>
      <c r="M670" t="str">
        <f>IF(F670="","",ROUND(F670-((((F670-$D$3)*($E$4-$E$3))/($D$4-$D$3))+$E$3),Worksheet!$N$3))</f>
        <v/>
      </c>
      <c r="N670" t="str">
        <f>IF(G670="","",ROUND(G670-((((G670-$D$3)*($E$4-$E$3))/($D$4-$D$3))+$E$3),Worksheet!$N$3))</f>
        <v/>
      </c>
      <c r="O670" t="str">
        <f>IF(H670="","",ROUND(H670-((((H670-$D$3)*($E$4-$E$3))/($D$4-$D$3))+$E$3),Worksheet!$N$3))</f>
        <v/>
      </c>
    </row>
    <row r="671" spans="3:15" x14ac:dyDescent="0.25">
      <c r="C671" t="str">
        <f>IF(Worksheet!C671&lt;&gt;"",Worksheet!C671,"")</f>
        <v/>
      </c>
      <c r="D671" t="str">
        <f>IF(Worksheet!D671&lt;&gt;"",Worksheet!D671,"")</f>
        <v/>
      </c>
      <c r="E671" t="str">
        <f>IF(Worksheet!E671&lt;&gt;"",Worksheet!E671,"")</f>
        <v/>
      </c>
      <c r="F671" t="str">
        <f>IF(Worksheet!F671&lt;&gt;"",Worksheet!F671,"")</f>
        <v/>
      </c>
      <c r="G671" t="str">
        <f>IF(Worksheet!G671&lt;&gt;"",Worksheet!G671,"")</f>
        <v/>
      </c>
      <c r="H671" t="str">
        <f>IF(Worksheet!H671&lt;&gt;"",Worksheet!H671,"")</f>
        <v/>
      </c>
      <c r="J671" t="str">
        <f>IF(C671="","",ROUND(C671-((((C671-$D$3)*($E$4-$E$3))/($D$4-$D$3))+$E$3),Worksheet!$N$3))</f>
        <v/>
      </c>
      <c r="K671" t="str">
        <f>IF(D671="","",ROUND(D671-((((D671-$D$3)*($E$4-$E$3))/($D$4-$D$3))+$E$3),Worksheet!$N$3))</f>
        <v/>
      </c>
      <c r="L671" t="str">
        <f>IF(E671="","",ROUND(E671-((((E671-$D$3)*($E$4-$E$3))/($D$4-$D$3))+$E$3),Worksheet!$N$3))</f>
        <v/>
      </c>
      <c r="M671" t="str">
        <f>IF(F671="","",ROUND(F671-((((F671-$D$3)*($E$4-$E$3))/($D$4-$D$3))+$E$3),Worksheet!$N$3))</f>
        <v/>
      </c>
      <c r="N671" t="str">
        <f>IF(G671="","",ROUND(G671-((((G671-$D$3)*($E$4-$E$3))/($D$4-$D$3))+$E$3),Worksheet!$N$3))</f>
        <v/>
      </c>
      <c r="O671" t="str">
        <f>IF(H671="","",ROUND(H671-((((H671-$D$3)*($E$4-$E$3))/($D$4-$D$3))+$E$3),Worksheet!$N$3))</f>
        <v/>
      </c>
    </row>
    <row r="672" spans="3:15" x14ac:dyDescent="0.25">
      <c r="C672" t="str">
        <f>IF(Worksheet!C672&lt;&gt;"",Worksheet!C672,"")</f>
        <v/>
      </c>
      <c r="D672" t="str">
        <f>IF(Worksheet!D672&lt;&gt;"",Worksheet!D672,"")</f>
        <v/>
      </c>
      <c r="E672" t="str">
        <f>IF(Worksheet!E672&lt;&gt;"",Worksheet!E672,"")</f>
        <v/>
      </c>
      <c r="F672" t="str">
        <f>IF(Worksheet!F672&lt;&gt;"",Worksheet!F672,"")</f>
        <v/>
      </c>
      <c r="G672" t="str">
        <f>IF(Worksheet!G672&lt;&gt;"",Worksheet!G672,"")</f>
        <v/>
      </c>
      <c r="H672" t="str">
        <f>IF(Worksheet!H672&lt;&gt;"",Worksheet!H672,"")</f>
        <v/>
      </c>
      <c r="J672" t="str">
        <f>IF(C672="","",ROUND(C672-((((C672-$D$3)*($E$4-$E$3))/($D$4-$D$3))+$E$3),Worksheet!$N$3))</f>
        <v/>
      </c>
      <c r="K672" t="str">
        <f>IF(D672="","",ROUND(D672-((((D672-$D$3)*($E$4-$E$3))/($D$4-$D$3))+$E$3),Worksheet!$N$3))</f>
        <v/>
      </c>
      <c r="L672" t="str">
        <f>IF(E672="","",ROUND(E672-((((E672-$D$3)*($E$4-$E$3))/($D$4-$D$3))+$E$3),Worksheet!$N$3))</f>
        <v/>
      </c>
      <c r="M672" t="str">
        <f>IF(F672="","",ROUND(F672-((((F672-$D$3)*($E$4-$E$3))/($D$4-$D$3))+$E$3),Worksheet!$N$3))</f>
        <v/>
      </c>
      <c r="N672" t="str">
        <f>IF(G672="","",ROUND(G672-((((G672-$D$3)*($E$4-$E$3))/($D$4-$D$3))+$E$3),Worksheet!$N$3))</f>
        <v/>
      </c>
      <c r="O672" t="str">
        <f>IF(H672="","",ROUND(H672-((((H672-$D$3)*($E$4-$E$3))/($D$4-$D$3))+$E$3),Worksheet!$N$3))</f>
        <v/>
      </c>
    </row>
    <row r="673" spans="3:15" x14ac:dyDescent="0.25">
      <c r="C673" t="str">
        <f>IF(Worksheet!C673&lt;&gt;"",Worksheet!C673,"")</f>
        <v/>
      </c>
      <c r="D673" t="str">
        <f>IF(Worksheet!D673&lt;&gt;"",Worksheet!D673,"")</f>
        <v/>
      </c>
      <c r="E673" t="str">
        <f>IF(Worksheet!E673&lt;&gt;"",Worksheet!E673,"")</f>
        <v/>
      </c>
      <c r="F673" t="str">
        <f>IF(Worksheet!F673&lt;&gt;"",Worksheet!F673,"")</f>
        <v/>
      </c>
      <c r="G673" t="str">
        <f>IF(Worksheet!G673&lt;&gt;"",Worksheet!G673,"")</f>
        <v/>
      </c>
      <c r="H673" t="str">
        <f>IF(Worksheet!H673&lt;&gt;"",Worksheet!H673,"")</f>
        <v/>
      </c>
      <c r="J673" t="str">
        <f>IF(C673="","",ROUND(C673-((((C673-$D$3)*($E$4-$E$3))/($D$4-$D$3))+$E$3),Worksheet!$N$3))</f>
        <v/>
      </c>
      <c r="K673" t="str">
        <f>IF(D673="","",ROUND(D673-((((D673-$D$3)*($E$4-$E$3))/($D$4-$D$3))+$E$3),Worksheet!$N$3))</f>
        <v/>
      </c>
      <c r="L673" t="str">
        <f>IF(E673="","",ROUND(E673-((((E673-$D$3)*($E$4-$E$3))/($D$4-$D$3))+$E$3),Worksheet!$N$3))</f>
        <v/>
      </c>
      <c r="M673" t="str">
        <f>IF(F673="","",ROUND(F673-((((F673-$D$3)*($E$4-$E$3))/($D$4-$D$3))+$E$3),Worksheet!$N$3))</f>
        <v/>
      </c>
      <c r="N673" t="str">
        <f>IF(G673="","",ROUND(G673-((((G673-$D$3)*($E$4-$E$3))/($D$4-$D$3))+$E$3),Worksheet!$N$3))</f>
        <v/>
      </c>
      <c r="O673" t="str">
        <f>IF(H673="","",ROUND(H673-((((H673-$D$3)*($E$4-$E$3))/($D$4-$D$3))+$E$3),Worksheet!$N$3))</f>
        <v/>
      </c>
    </row>
    <row r="674" spans="3:15" x14ac:dyDescent="0.25">
      <c r="C674" t="str">
        <f>IF(Worksheet!C674&lt;&gt;"",Worksheet!C674,"")</f>
        <v/>
      </c>
      <c r="D674" t="str">
        <f>IF(Worksheet!D674&lt;&gt;"",Worksheet!D674,"")</f>
        <v/>
      </c>
      <c r="E674" t="str">
        <f>IF(Worksheet!E674&lt;&gt;"",Worksheet!E674,"")</f>
        <v/>
      </c>
      <c r="F674" t="str">
        <f>IF(Worksheet!F674&lt;&gt;"",Worksheet!F674,"")</f>
        <v/>
      </c>
      <c r="G674" t="str">
        <f>IF(Worksheet!G674&lt;&gt;"",Worksheet!G674,"")</f>
        <v/>
      </c>
      <c r="H674" t="str">
        <f>IF(Worksheet!H674&lt;&gt;"",Worksheet!H674,"")</f>
        <v/>
      </c>
      <c r="J674" t="str">
        <f>IF(C674="","",ROUND(C674-((((C674-$D$3)*($E$4-$E$3))/($D$4-$D$3))+$E$3),Worksheet!$N$3))</f>
        <v/>
      </c>
      <c r="K674" t="str">
        <f>IF(D674="","",ROUND(D674-((((D674-$D$3)*($E$4-$E$3))/($D$4-$D$3))+$E$3),Worksheet!$N$3))</f>
        <v/>
      </c>
      <c r="L674" t="str">
        <f>IF(E674="","",ROUND(E674-((((E674-$D$3)*($E$4-$E$3))/($D$4-$D$3))+$E$3),Worksheet!$N$3))</f>
        <v/>
      </c>
      <c r="M674" t="str">
        <f>IF(F674="","",ROUND(F674-((((F674-$D$3)*($E$4-$E$3))/($D$4-$D$3))+$E$3),Worksheet!$N$3))</f>
        <v/>
      </c>
      <c r="N674" t="str">
        <f>IF(G674="","",ROUND(G674-((((G674-$D$3)*($E$4-$E$3))/($D$4-$D$3))+$E$3),Worksheet!$N$3))</f>
        <v/>
      </c>
      <c r="O674" t="str">
        <f>IF(H674="","",ROUND(H674-((((H674-$D$3)*($E$4-$E$3))/($D$4-$D$3))+$E$3),Worksheet!$N$3))</f>
        <v/>
      </c>
    </row>
    <row r="675" spans="3:15" x14ac:dyDescent="0.25">
      <c r="C675" t="str">
        <f>IF(Worksheet!C675&lt;&gt;"",Worksheet!C675,"")</f>
        <v/>
      </c>
      <c r="D675" t="str">
        <f>IF(Worksheet!D675&lt;&gt;"",Worksheet!D675,"")</f>
        <v/>
      </c>
      <c r="E675" t="str">
        <f>IF(Worksheet!E675&lt;&gt;"",Worksheet!E675,"")</f>
        <v/>
      </c>
      <c r="F675" t="str">
        <f>IF(Worksheet!F675&lt;&gt;"",Worksheet!F675,"")</f>
        <v/>
      </c>
      <c r="G675" t="str">
        <f>IF(Worksheet!G675&lt;&gt;"",Worksheet!G675,"")</f>
        <v/>
      </c>
      <c r="H675" t="str">
        <f>IF(Worksheet!H675&lt;&gt;"",Worksheet!H675,"")</f>
        <v/>
      </c>
      <c r="J675" t="str">
        <f>IF(C675="","",ROUND(C675-((((C675-$D$3)*($E$4-$E$3))/($D$4-$D$3))+$E$3),Worksheet!$N$3))</f>
        <v/>
      </c>
      <c r="K675" t="str">
        <f>IF(D675="","",ROUND(D675-((((D675-$D$3)*($E$4-$E$3))/($D$4-$D$3))+$E$3),Worksheet!$N$3))</f>
        <v/>
      </c>
      <c r="L675" t="str">
        <f>IF(E675="","",ROUND(E675-((((E675-$D$3)*($E$4-$E$3))/($D$4-$D$3))+$E$3),Worksheet!$N$3))</f>
        <v/>
      </c>
      <c r="M675" t="str">
        <f>IF(F675="","",ROUND(F675-((((F675-$D$3)*($E$4-$E$3))/($D$4-$D$3))+$E$3),Worksheet!$N$3))</f>
        <v/>
      </c>
      <c r="N675" t="str">
        <f>IF(G675="","",ROUND(G675-((((G675-$D$3)*($E$4-$E$3))/($D$4-$D$3))+$E$3),Worksheet!$N$3))</f>
        <v/>
      </c>
      <c r="O675" t="str">
        <f>IF(H675="","",ROUND(H675-((((H675-$D$3)*($E$4-$E$3))/($D$4-$D$3))+$E$3),Worksheet!$N$3))</f>
        <v/>
      </c>
    </row>
    <row r="676" spans="3:15" x14ac:dyDescent="0.25">
      <c r="C676" t="str">
        <f>IF(Worksheet!C676&lt;&gt;"",Worksheet!C676,"")</f>
        <v/>
      </c>
      <c r="D676" t="str">
        <f>IF(Worksheet!D676&lt;&gt;"",Worksheet!D676,"")</f>
        <v/>
      </c>
      <c r="E676" t="str">
        <f>IF(Worksheet!E676&lt;&gt;"",Worksheet!E676,"")</f>
        <v/>
      </c>
      <c r="F676" t="str">
        <f>IF(Worksheet!F676&lt;&gt;"",Worksheet!F676,"")</f>
        <v/>
      </c>
      <c r="G676" t="str">
        <f>IF(Worksheet!G676&lt;&gt;"",Worksheet!G676,"")</f>
        <v/>
      </c>
      <c r="H676" t="str">
        <f>IF(Worksheet!H676&lt;&gt;"",Worksheet!H676,"")</f>
        <v/>
      </c>
      <c r="J676" t="str">
        <f>IF(C676="","",ROUND(C676-((((C676-$D$3)*($E$4-$E$3))/($D$4-$D$3))+$E$3),Worksheet!$N$3))</f>
        <v/>
      </c>
      <c r="K676" t="str">
        <f>IF(D676="","",ROUND(D676-((((D676-$D$3)*($E$4-$E$3))/($D$4-$D$3))+$E$3),Worksheet!$N$3))</f>
        <v/>
      </c>
      <c r="L676" t="str">
        <f>IF(E676="","",ROUND(E676-((((E676-$D$3)*($E$4-$E$3))/($D$4-$D$3))+$E$3),Worksheet!$N$3))</f>
        <v/>
      </c>
      <c r="M676" t="str">
        <f>IF(F676="","",ROUND(F676-((((F676-$D$3)*($E$4-$E$3))/($D$4-$D$3))+$E$3),Worksheet!$N$3))</f>
        <v/>
      </c>
      <c r="N676" t="str">
        <f>IF(G676="","",ROUND(G676-((((G676-$D$3)*($E$4-$E$3))/($D$4-$D$3))+$E$3),Worksheet!$N$3))</f>
        <v/>
      </c>
      <c r="O676" t="str">
        <f>IF(H676="","",ROUND(H676-((((H676-$D$3)*($E$4-$E$3))/($D$4-$D$3))+$E$3),Worksheet!$N$3))</f>
        <v/>
      </c>
    </row>
    <row r="677" spans="3:15" x14ac:dyDescent="0.25">
      <c r="C677" t="str">
        <f>IF(Worksheet!C677&lt;&gt;"",Worksheet!C677,"")</f>
        <v/>
      </c>
      <c r="D677" t="str">
        <f>IF(Worksheet!D677&lt;&gt;"",Worksheet!D677,"")</f>
        <v/>
      </c>
      <c r="E677" t="str">
        <f>IF(Worksheet!E677&lt;&gt;"",Worksheet!E677,"")</f>
        <v/>
      </c>
      <c r="F677" t="str">
        <f>IF(Worksheet!F677&lt;&gt;"",Worksheet!F677,"")</f>
        <v/>
      </c>
      <c r="G677" t="str">
        <f>IF(Worksheet!G677&lt;&gt;"",Worksheet!G677,"")</f>
        <v/>
      </c>
      <c r="H677" t="str">
        <f>IF(Worksheet!H677&lt;&gt;"",Worksheet!H677,"")</f>
        <v/>
      </c>
      <c r="J677" t="str">
        <f>IF(C677="","",ROUND(C677-((((C677-$D$3)*($E$4-$E$3))/($D$4-$D$3))+$E$3),Worksheet!$N$3))</f>
        <v/>
      </c>
      <c r="K677" t="str">
        <f>IF(D677="","",ROUND(D677-((((D677-$D$3)*($E$4-$E$3))/($D$4-$D$3))+$E$3),Worksheet!$N$3))</f>
        <v/>
      </c>
      <c r="L677" t="str">
        <f>IF(E677="","",ROUND(E677-((((E677-$D$3)*($E$4-$E$3))/($D$4-$D$3))+$E$3),Worksheet!$N$3))</f>
        <v/>
      </c>
      <c r="M677" t="str">
        <f>IF(F677="","",ROUND(F677-((((F677-$D$3)*($E$4-$E$3))/($D$4-$D$3))+$E$3),Worksheet!$N$3))</f>
        <v/>
      </c>
      <c r="N677" t="str">
        <f>IF(G677="","",ROUND(G677-((((G677-$D$3)*($E$4-$E$3))/($D$4-$D$3))+$E$3),Worksheet!$N$3))</f>
        <v/>
      </c>
      <c r="O677" t="str">
        <f>IF(H677="","",ROUND(H677-((((H677-$D$3)*($E$4-$E$3))/($D$4-$D$3))+$E$3),Worksheet!$N$3))</f>
        <v/>
      </c>
    </row>
    <row r="678" spans="3:15" x14ac:dyDescent="0.25">
      <c r="C678" t="str">
        <f>IF(Worksheet!C678&lt;&gt;"",Worksheet!C678,"")</f>
        <v/>
      </c>
      <c r="D678" t="str">
        <f>IF(Worksheet!D678&lt;&gt;"",Worksheet!D678,"")</f>
        <v/>
      </c>
      <c r="E678" t="str">
        <f>IF(Worksheet!E678&lt;&gt;"",Worksheet!E678,"")</f>
        <v/>
      </c>
      <c r="F678" t="str">
        <f>IF(Worksheet!F678&lt;&gt;"",Worksheet!F678,"")</f>
        <v/>
      </c>
      <c r="G678" t="str">
        <f>IF(Worksheet!G678&lt;&gt;"",Worksheet!G678,"")</f>
        <v/>
      </c>
      <c r="H678" t="str">
        <f>IF(Worksheet!H678&lt;&gt;"",Worksheet!H678,"")</f>
        <v/>
      </c>
      <c r="J678" t="str">
        <f>IF(C678="","",ROUND(C678-((((C678-$D$3)*($E$4-$E$3))/($D$4-$D$3))+$E$3),Worksheet!$N$3))</f>
        <v/>
      </c>
      <c r="K678" t="str">
        <f>IF(D678="","",ROUND(D678-((((D678-$D$3)*($E$4-$E$3))/($D$4-$D$3))+$E$3),Worksheet!$N$3))</f>
        <v/>
      </c>
      <c r="L678" t="str">
        <f>IF(E678="","",ROUND(E678-((((E678-$D$3)*($E$4-$E$3))/($D$4-$D$3))+$E$3),Worksheet!$N$3))</f>
        <v/>
      </c>
      <c r="M678" t="str">
        <f>IF(F678="","",ROUND(F678-((((F678-$D$3)*($E$4-$E$3))/($D$4-$D$3))+$E$3),Worksheet!$N$3))</f>
        <v/>
      </c>
      <c r="N678" t="str">
        <f>IF(G678="","",ROUND(G678-((((G678-$D$3)*($E$4-$E$3))/($D$4-$D$3))+$E$3),Worksheet!$N$3))</f>
        <v/>
      </c>
      <c r="O678" t="str">
        <f>IF(H678="","",ROUND(H678-((((H678-$D$3)*($E$4-$E$3))/($D$4-$D$3))+$E$3),Worksheet!$N$3))</f>
        <v/>
      </c>
    </row>
    <row r="679" spans="3:15" x14ac:dyDescent="0.25">
      <c r="C679" t="str">
        <f>IF(Worksheet!C679&lt;&gt;"",Worksheet!C679,"")</f>
        <v/>
      </c>
      <c r="D679" t="str">
        <f>IF(Worksheet!D679&lt;&gt;"",Worksheet!D679,"")</f>
        <v/>
      </c>
      <c r="E679" t="str">
        <f>IF(Worksheet!E679&lt;&gt;"",Worksheet!E679,"")</f>
        <v/>
      </c>
      <c r="F679" t="str">
        <f>IF(Worksheet!F679&lt;&gt;"",Worksheet!F679,"")</f>
        <v/>
      </c>
      <c r="G679" t="str">
        <f>IF(Worksheet!G679&lt;&gt;"",Worksheet!G679,"")</f>
        <v/>
      </c>
      <c r="H679" t="str">
        <f>IF(Worksheet!H679&lt;&gt;"",Worksheet!H679,"")</f>
        <v/>
      </c>
      <c r="J679" t="str">
        <f>IF(C679="","",ROUND(C679-((((C679-$D$3)*($E$4-$E$3))/($D$4-$D$3))+$E$3),Worksheet!$N$3))</f>
        <v/>
      </c>
      <c r="K679" t="str">
        <f>IF(D679="","",ROUND(D679-((((D679-$D$3)*($E$4-$E$3))/($D$4-$D$3))+$E$3),Worksheet!$N$3))</f>
        <v/>
      </c>
      <c r="L679" t="str">
        <f>IF(E679="","",ROUND(E679-((((E679-$D$3)*($E$4-$E$3))/($D$4-$D$3))+$E$3),Worksheet!$N$3))</f>
        <v/>
      </c>
      <c r="M679" t="str">
        <f>IF(F679="","",ROUND(F679-((((F679-$D$3)*($E$4-$E$3))/($D$4-$D$3))+$E$3),Worksheet!$N$3))</f>
        <v/>
      </c>
      <c r="N679" t="str">
        <f>IF(G679="","",ROUND(G679-((((G679-$D$3)*($E$4-$E$3))/($D$4-$D$3))+$E$3),Worksheet!$N$3))</f>
        <v/>
      </c>
      <c r="O679" t="str">
        <f>IF(H679="","",ROUND(H679-((((H679-$D$3)*($E$4-$E$3))/($D$4-$D$3))+$E$3),Worksheet!$N$3))</f>
        <v/>
      </c>
    </row>
    <row r="680" spans="3:15" x14ac:dyDescent="0.25">
      <c r="C680" t="str">
        <f>IF(Worksheet!C680&lt;&gt;"",Worksheet!C680,"")</f>
        <v/>
      </c>
      <c r="D680" t="str">
        <f>IF(Worksheet!D680&lt;&gt;"",Worksheet!D680,"")</f>
        <v/>
      </c>
      <c r="E680" t="str">
        <f>IF(Worksheet!E680&lt;&gt;"",Worksheet!E680,"")</f>
        <v/>
      </c>
      <c r="F680" t="str">
        <f>IF(Worksheet!F680&lt;&gt;"",Worksheet!F680,"")</f>
        <v/>
      </c>
      <c r="G680" t="str">
        <f>IF(Worksheet!G680&lt;&gt;"",Worksheet!G680,"")</f>
        <v/>
      </c>
      <c r="H680" t="str">
        <f>IF(Worksheet!H680&lt;&gt;"",Worksheet!H680,"")</f>
        <v/>
      </c>
      <c r="J680" t="str">
        <f>IF(C680="","",ROUND(C680-((((C680-$D$3)*($E$4-$E$3))/($D$4-$D$3))+$E$3),Worksheet!$N$3))</f>
        <v/>
      </c>
      <c r="K680" t="str">
        <f>IF(D680="","",ROUND(D680-((((D680-$D$3)*($E$4-$E$3))/($D$4-$D$3))+$E$3),Worksheet!$N$3))</f>
        <v/>
      </c>
      <c r="L680" t="str">
        <f>IF(E680="","",ROUND(E680-((((E680-$D$3)*($E$4-$E$3))/($D$4-$D$3))+$E$3),Worksheet!$N$3))</f>
        <v/>
      </c>
      <c r="M680" t="str">
        <f>IF(F680="","",ROUND(F680-((((F680-$D$3)*($E$4-$E$3))/($D$4-$D$3))+$E$3),Worksheet!$N$3))</f>
        <v/>
      </c>
      <c r="N680" t="str">
        <f>IF(G680="","",ROUND(G680-((((G680-$D$3)*($E$4-$E$3))/($D$4-$D$3))+$E$3),Worksheet!$N$3))</f>
        <v/>
      </c>
      <c r="O680" t="str">
        <f>IF(H680="","",ROUND(H680-((((H680-$D$3)*($E$4-$E$3))/($D$4-$D$3))+$E$3),Worksheet!$N$3))</f>
        <v/>
      </c>
    </row>
    <row r="681" spans="3:15" x14ac:dyDescent="0.25">
      <c r="C681" t="str">
        <f>IF(Worksheet!C681&lt;&gt;"",Worksheet!C681,"")</f>
        <v/>
      </c>
      <c r="D681" t="str">
        <f>IF(Worksheet!D681&lt;&gt;"",Worksheet!D681,"")</f>
        <v/>
      </c>
      <c r="E681" t="str">
        <f>IF(Worksheet!E681&lt;&gt;"",Worksheet!E681,"")</f>
        <v/>
      </c>
      <c r="F681" t="str">
        <f>IF(Worksheet!F681&lt;&gt;"",Worksheet!F681,"")</f>
        <v/>
      </c>
      <c r="G681" t="str">
        <f>IF(Worksheet!G681&lt;&gt;"",Worksheet!G681,"")</f>
        <v/>
      </c>
      <c r="H681" t="str">
        <f>IF(Worksheet!H681&lt;&gt;"",Worksheet!H681,"")</f>
        <v/>
      </c>
      <c r="J681" t="str">
        <f>IF(C681="","",ROUND(C681-((((C681-$D$3)*($E$4-$E$3))/($D$4-$D$3))+$E$3),Worksheet!$N$3))</f>
        <v/>
      </c>
      <c r="K681" t="str">
        <f>IF(D681="","",ROUND(D681-((((D681-$D$3)*($E$4-$E$3))/($D$4-$D$3))+$E$3),Worksheet!$N$3))</f>
        <v/>
      </c>
      <c r="L681" t="str">
        <f>IF(E681="","",ROUND(E681-((((E681-$D$3)*($E$4-$E$3))/($D$4-$D$3))+$E$3),Worksheet!$N$3))</f>
        <v/>
      </c>
      <c r="M681" t="str">
        <f>IF(F681="","",ROUND(F681-((((F681-$D$3)*($E$4-$E$3))/($D$4-$D$3))+$E$3),Worksheet!$N$3))</f>
        <v/>
      </c>
      <c r="N681" t="str">
        <f>IF(G681="","",ROUND(G681-((((G681-$D$3)*($E$4-$E$3))/($D$4-$D$3))+$E$3),Worksheet!$N$3))</f>
        <v/>
      </c>
      <c r="O681" t="str">
        <f>IF(H681="","",ROUND(H681-((((H681-$D$3)*($E$4-$E$3))/($D$4-$D$3))+$E$3),Worksheet!$N$3))</f>
        <v/>
      </c>
    </row>
    <row r="682" spans="3:15" x14ac:dyDescent="0.25">
      <c r="C682" t="str">
        <f>IF(Worksheet!C682&lt;&gt;"",Worksheet!C682,"")</f>
        <v/>
      </c>
      <c r="D682" t="str">
        <f>IF(Worksheet!D682&lt;&gt;"",Worksheet!D682,"")</f>
        <v/>
      </c>
      <c r="E682" t="str">
        <f>IF(Worksheet!E682&lt;&gt;"",Worksheet!E682,"")</f>
        <v/>
      </c>
      <c r="F682" t="str">
        <f>IF(Worksheet!F682&lt;&gt;"",Worksheet!F682,"")</f>
        <v/>
      </c>
      <c r="G682" t="str">
        <f>IF(Worksheet!G682&lt;&gt;"",Worksheet!G682,"")</f>
        <v/>
      </c>
      <c r="H682" t="str">
        <f>IF(Worksheet!H682&lt;&gt;"",Worksheet!H682,"")</f>
        <v/>
      </c>
      <c r="J682" t="str">
        <f>IF(C682="","",ROUND(C682-((((C682-$D$3)*($E$4-$E$3))/($D$4-$D$3))+$E$3),Worksheet!$N$3))</f>
        <v/>
      </c>
      <c r="K682" t="str">
        <f>IF(D682="","",ROUND(D682-((((D682-$D$3)*($E$4-$E$3))/($D$4-$D$3))+$E$3),Worksheet!$N$3))</f>
        <v/>
      </c>
      <c r="L682" t="str">
        <f>IF(E682="","",ROUND(E682-((((E682-$D$3)*($E$4-$E$3))/($D$4-$D$3))+$E$3),Worksheet!$N$3))</f>
        <v/>
      </c>
      <c r="M682" t="str">
        <f>IF(F682="","",ROUND(F682-((((F682-$D$3)*($E$4-$E$3))/($D$4-$D$3))+$E$3),Worksheet!$N$3))</f>
        <v/>
      </c>
      <c r="N682" t="str">
        <f>IF(G682="","",ROUND(G682-((((G682-$D$3)*($E$4-$E$3))/($D$4-$D$3))+$E$3),Worksheet!$N$3))</f>
        <v/>
      </c>
      <c r="O682" t="str">
        <f>IF(H682="","",ROUND(H682-((((H682-$D$3)*($E$4-$E$3))/($D$4-$D$3))+$E$3),Worksheet!$N$3))</f>
        <v/>
      </c>
    </row>
    <row r="683" spans="3:15" x14ac:dyDescent="0.25">
      <c r="C683" t="str">
        <f>IF(Worksheet!C683&lt;&gt;"",Worksheet!C683,"")</f>
        <v/>
      </c>
      <c r="D683" t="str">
        <f>IF(Worksheet!D683&lt;&gt;"",Worksheet!D683,"")</f>
        <v/>
      </c>
      <c r="E683" t="str">
        <f>IF(Worksheet!E683&lt;&gt;"",Worksheet!E683,"")</f>
        <v/>
      </c>
      <c r="F683" t="str">
        <f>IF(Worksheet!F683&lt;&gt;"",Worksheet!F683,"")</f>
        <v/>
      </c>
      <c r="G683" t="str">
        <f>IF(Worksheet!G683&lt;&gt;"",Worksheet!G683,"")</f>
        <v/>
      </c>
      <c r="H683" t="str">
        <f>IF(Worksheet!H683&lt;&gt;"",Worksheet!H683,"")</f>
        <v/>
      </c>
      <c r="J683" t="str">
        <f>IF(C683="","",ROUND(C683-((((C683-$D$3)*($E$4-$E$3))/($D$4-$D$3))+$E$3),Worksheet!$N$3))</f>
        <v/>
      </c>
      <c r="K683" t="str">
        <f>IF(D683="","",ROUND(D683-((((D683-$D$3)*($E$4-$E$3))/($D$4-$D$3))+$E$3),Worksheet!$N$3))</f>
        <v/>
      </c>
      <c r="L683" t="str">
        <f>IF(E683="","",ROUND(E683-((((E683-$D$3)*($E$4-$E$3))/($D$4-$D$3))+$E$3),Worksheet!$N$3))</f>
        <v/>
      </c>
      <c r="M683" t="str">
        <f>IF(F683="","",ROUND(F683-((((F683-$D$3)*($E$4-$E$3))/($D$4-$D$3))+$E$3),Worksheet!$N$3))</f>
        <v/>
      </c>
      <c r="N683" t="str">
        <f>IF(G683="","",ROUND(G683-((((G683-$D$3)*($E$4-$E$3))/($D$4-$D$3))+$E$3),Worksheet!$N$3))</f>
        <v/>
      </c>
      <c r="O683" t="str">
        <f>IF(H683="","",ROUND(H683-((((H683-$D$3)*($E$4-$E$3))/($D$4-$D$3))+$E$3),Worksheet!$N$3))</f>
        <v/>
      </c>
    </row>
    <row r="684" spans="3:15" x14ac:dyDescent="0.25">
      <c r="C684" t="str">
        <f>IF(Worksheet!C684&lt;&gt;"",Worksheet!C684,"")</f>
        <v/>
      </c>
      <c r="D684" t="str">
        <f>IF(Worksheet!D684&lt;&gt;"",Worksheet!D684,"")</f>
        <v/>
      </c>
      <c r="E684" t="str">
        <f>IF(Worksheet!E684&lt;&gt;"",Worksheet!E684,"")</f>
        <v/>
      </c>
      <c r="F684" t="str">
        <f>IF(Worksheet!F684&lt;&gt;"",Worksheet!F684,"")</f>
        <v/>
      </c>
      <c r="G684" t="str">
        <f>IF(Worksheet!G684&lt;&gt;"",Worksheet!G684,"")</f>
        <v/>
      </c>
      <c r="H684" t="str">
        <f>IF(Worksheet!H684&lt;&gt;"",Worksheet!H684,"")</f>
        <v/>
      </c>
      <c r="J684" t="str">
        <f>IF(C684="","",ROUND(C684-((((C684-$D$3)*($E$4-$E$3))/($D$4-$D$3))+$E$3),Worksheet!$N$3))</f>
        <v/>
      </c>
      <c r="K684" t="str">
        <f>IF(D684="","",ROUND(D684-((((D684-$D$3)*($E$4-$E$3))/($D$4-$D$3))+$E$3),Worksheet!$N$3))</f>
        <v/>
      </c>
      <c r="L684" t="str">
        <f>IF(E684="","",ROUND(E684-((((E684-$D$3)*($E$4-$E$3))/($D$4-$D$3))+$E$3),Worksheet!$N$3))</f>
        <v/>
      </c>
      <c r="M684" t="str">
        <f>IF(F684="","",ROUND(F684-((((F684-$D$3)*($E$4-$E$3))/($D$4-$D$3))+$E$3),Worksheet!$N$3))</f>
        <v/>
      </c>
      <c r="N684" t="str">
        <f>IF(G684="","",ROUND(G684-((((G684-$D$3)*($E$4-$E$3))/($D$4-$D$3))+$E$3),Worksheet!$N$3))</f>
        <v/>
      </c>
      <c r="O684" t="str">
        <f>IF(H684="","",ROUND(H684-((((H684-$D$3)*($E$4-$E$3))/($D$4-$D$3))+$E$3),Worksheet!$N$3))</f>
        <v/>
      </c>
    </row>
    <row r="685" spans="3:15" x14ac:dyDescent="0.25">
      <c r="C685" t="str">
        <f>IF(Worksheet!C685&lt;&gt;"",Worksheet!C685,"")</f>
        <v/>
      </c>
      <c r="D685" t="str">
        <f>IF(Worksheet!D685&lt;&gt;"",Worksheet!D685,"")</f>
        <v/>
      </c>
      <c r="E685" t="str">
        <f>IF(Worksheet!E685&lt;&gt;"",Worksheet!E685,"")</f>
        <v/>
      </c>
      <c r="F685" t="str">
        <f>IF(Worksheet!F685&lt;&gt;"",Worksheet!F685,"")</f>
        <v/>
      </c>
      <c r="G685" t="str">
        <f>IF(Worksheet!G685&lt;&gt;"",Worksheet!G685,"")</f>
        <v/>
      </c>
      <c r="H685" t="str">
        <f>IF(Worksheet!H685&lt;&gt;"",Worksheet!H685,"")</f>
        <v/>
      </c>
      <c r="J685" t="str">
        <f>IF(C685="","",ROUND(C685-((((C685-$D$3)*($E$4-$E$3))/($D$4-$D$3))+$E$3),Worksheet!$N$3))</f>
        <v/>
      </c>
      <c r="K685" t="str">
        <f>IF(D685="","",ROUND(D685-((((D685-$D$3)*($E$4-$E$3))/($D$4-$D$3))+$E$3),Worksheet!$N$3))</f>
        <v/>
      </c>
      <c r="L685" t="str">
        <f>IF(E685="","",ROUND(E685-((((E685-$D$3)*($E$4-$E$3))/($D$4-$D$3))+$E$3),Worksheet!$N$3))</f>
        <v/>
      </c>
      <c r="M685" t="str">
        <f>IF(F685="","",ROUND(F685-((((F685-$D$3)*($E$4-$E$3))/($D$4-$D$3))+$E$3),Worksheet!$N$3))</f>
        <v/>
      </c>
      <c r="N685" t="str">
        <f>IF(G685="","",ROUND(G685-((((G685-$D$3)*($E$4-$E$3))/($D$4-$D$3))+$E$3),Worksheet!$N$3))</f>
        <v/>
      </c>
      <c r="O685" t="str">
        <f>IF(H685="","",ROUND(H685-((((H685-$D$3)*($E$4-$E$3))/($D$4-$D$3))+$E$3),Worksheet!$N$3))</f>
        <v/>
      </c>
    </row>
    <row r="686" spans="3:15" x14ac:dyDescent="0.25">
      <c r="C686" t="str">
        <f>IF(Worksheet!C686&lt;&gt;"",Worksheet!C686,"")</f>
        <v/>
      </c>
      <c r="D686" t="str">
        <f>IF(Worksheet!D686&lt;&gt;"",Worksheet!D686,"")</f>
        <v/>
      </c>
      <c r="E686" t="str">
        <f>IF(Worksheet!E686&lt;&gt;"",Worksheet!E686,"")</f>
        <v/>
      </c>
      <c r="F686" t="str">
        <f>IF(Worksheet!F686&lt;&gt;"",Worksheet!F686,"")</f>
        <v/>
      </c>
      <c r="G686" t="str">
        <f>IF(Worksheet!G686&lt;&gt;"",Worksheet!G686,"")</f>
        <v/>
      </c>
      <c r="H686" t="str">
        <f>IF(Worksheet!H686&lt;&gt;"",Worksheet!H686,"")</f>
        <v/>
      </c>
      <c r="J686" t="str">
        <f>IF(C686="","",ROUND(C686-((((C686-$D$3)*($E$4-$E$3))/($D$4-$D$3))+$E$3),Worksheet!$N$3))</f>
        <v/>
      </c>
      <c r="K686" t="str">
        <f>IF(D686="","",ROUND(D686-((((D686-$D$3)*($E$4-$E$3))/($D$4-$D$3))+$E$3),Worksheet!$N$3))</f>
        <v/>
      </c>
      <c r="L686" t="str">
        <f>IF(E686="","",ROUND(E686-((((E686-$D$3)*($E$4-$E$3))/($D$4-$D$3))+$E$3),Worksheet!$N$3))</f>
        <v/>
      </c>
      <c r="M686" t="str">
        <f>IF(F686="","",ROUND(F686-((((F686-$D$3)*($E$4-$E$3))/($D$4-$D$3))+$E$3),Worksheet!$N$3))</f>
        <v/>
      </c>
      <c r="N686" t="str">
        <f>IF(G686="","",ROUND(G686-((((G686-$D$3)*($E$4-$E$3))/($D$4-$D$3))+$E$3),Worksheet!$N$3))</f>
        <v/>
      </c>
      <c r="O686" t="str">
        <f>IF(H686="","",ROUND(H686-((((H686-$D$3)*($E$4-$E$3))/($D$4-$D$3))+$E$3),Worksheet!$N$3))</f>
        <v/>
      </c>
    </row>
    <row r="687" spans="3:15" x14ac:dyDescent="0.25">
      <c r="C687" t="str">
        <f>IF(Worksheet!C687&lt;&gt;"",Worksheet!C687,"")</f>
        <v/>
      </c>
      <c r="D687" t="str">
        <f>IF(Worksheet!D687&lt;&gt;"",Worksheet!D687,"")</f>
        <v/>
      </c>
      <c r="E687" t="str">
        <f>IF(Worksheet!E687&lt;&gt;"",Worksheet!E687,"")</f>
        <v/>
      </c>
      <c r="F687" t="str">
        <f>IF(Worksheet!F687&lt;&gt;"",Worksheet!F687,"")</f>
        <v/>
      </c>
      <c r="G687" t="str">
        <f>IF(Worksheet!G687&lt;&gt;"",Worksheet!G687,"")</f>
        <v/>
      </c>
      <c r="H687" t="str">
        <f>IF(Worksheet!H687&lt;&gt;"",Worksheet!H687,"")</f>
        <v/>
      </c>
      <c r="J687" t="str">
        <f>IF(C687="","",ROUND(C687-((((C687-$D$3)*($E$4-$E$3))/($D$4-$D$3))+$E$3),Worksheet!$N$3))</f>
        <v/>
      </c>
      <c r="K687" t="str">
        <f>IF(D687="","",ROUND(D687-((((D687-$D$3)*($E$4-$E$3))/($D$4-$D$3))+$E$3),Worksheet!$N$3))</f>
        <v/>
      </c>
      <c r="L687" t="str">
        <f>IF(E687="","",ROUND(E687-((((E687-$D$3)*($E$4-$E$3))/($D$4-$D$3))+$E$3),Worksheet!$N$3))</f>
        <v/>
      </c>
      <c r="M687" t="str">
        <f>IF(F687="","",ROUND(F687-((((F687-$D$3)*($E$4-$E$3))/($D$4-$D$3))+$E$3),Worksheet!$N$3))</f>
        <v/>
      </c>
      <c r="N687" t="str">
        <f>IF(G687="","",ROUND(G687-((((G687-$D$3)*($E$4-$E$3))/($D$4-$D$3))+$E$3),Worksheet!$N$3))</f>
        <v/>
      </c>
      <c r="O687" t="str">
        <f>IF(H687="","",ROUND(H687-((((H687-$D$3)*($E$4-$E$3))/($D$4-$D$3))+$E$3),Worksheet!$N$3))</f>
        <v/>
      </c>
    </row>
    <row r="688" spans="3:15" x14ac:dyDescent="0.25">
      <c r="C688" t="str">
        <f>IF(Worksheet!C688&lt;&gt;"",Worksheet!C688,"")</f>
        <v/>
      </c>
      <c r="D688" t="str">
        <f>IF(Worksheet!D688&lt;&gt;"",Worksheet!D688,"")</f>
        <v/>
      </c>
      <c r="E688" t="str">
        <f>IF(Worksheet!E688&lt;&gt;"",Worksheet!E688,"")</f>
        <v/>
      </c>
      <c r="F688" t="str">
        <f>IF(Worksheet!F688&lt;&gt;"",Worksheet!F688,"")</f>
        <v/>
      </c>
      <c r="G688" t="str">
        <f>IF(Worksheet!G688&lt;&gt;"",Worksheet!G688,"")</f>
        <v/>
      </c>
      <c r="H688" t="str">
        <f>IF(Worksheet!H688&lt;&gt;"",Worksheet!H688,"")</f>
        <v/>
      </c>
      <c r="J688" t="str">
        <f>IF(C688="","",ROUND(C688-((((C688-$D$3)*($E$4-$E$3))/($D$4-$D$3))+$E$3),Worksheet!$N$3))</f>
        <v/>
      </c>
      <c r="K688" t="str">
        <f>IF(D688="","",ROUND(D688-((((D688-$D$3)*($E$4-$E$3))/($D$4-$D$3))+$E$3),Worksheet!$N$3))</f>
        <v/>
      </c>
      <c r="L688" t="str">
        <f>IF(E688="","",ROUND(E688-((((E688-$D$3)*($E$4-$E$3))/($D$4-$D$3))+$E$3),Worksheet!$N$3))</f>
        <v/>
      </c>
      <c r="M688" t="str">
        <f>IF(F688="","",ROUND(F688-((((F688-$D$3)*($E$4-$E$3))/($D$4-$D$3))+$E$3),Worksheet!$N$3))</f>
        <v/>
      </c>
      <c r="N688" t="str">
        <f>IF(G688="","",ROUND(G688-((((G688-$D$3)*($E$4-$E$3))/($D$4-$D$3))+$E$3),Worksheet!$N$3))</f>
        <v/>
      </c>
      <c r="O688" t="str">
        <f>IF(H688="","",ROUND(H688-((((H688-$D$3)*($E$4-$E$3))/($D$4-$D$3))+$E$3),Worksheet!$N$3))</f>
        <v/>
      </c>
    </row>
    <row r="689" spans="3:15" x14ac:dyDescent="0.25">
      <c r="C689" t="str">
        <f>IF(Worksheet!C689&lt;&gt;"",Worksheet!C689,"")</f>
        <v/>
      </c>
      <c r="D689" t="str">
        <f>IF(Worksheet!D689&lt;&gt;"",Worksheet!D689,"")</f>
        <v/>
      </c>
      <c r="E689" t="str">
        <f>IF(Worksheet!E689&lt;&gt;"",Worksheet!E689,"")</f>
        <v/>
      </c>
      <c r="F689" t="str">
        <f>IF(Worksheet!F689&lt;&gt;"",Worksheet!F689,"")</f>
        <v/>
      </c>
      <c r="G689" t="str">
        <f>IF(Worksheet!G689&lt;&gt;"",Worksheet!G689,"")</f>
        <v/>
      </c>
      <c r="H689" t="str">
        <f>IF(Worksheet!H689&lt;&gt;"",Worksheet!H689,"")</f>
        <v/>
      </c>
      <c r="J689" t="str">
        <f>IF(C689="","",ROUND(C689-((((C689-$D$3)*($E$4-$E$3))/($D$4-$D$3))+$E$3),Worksheet!$N$3))</f>
        <v/>
      </c>
      <c r="K689" t="str">
        <f>IF(D689="","",ROUND(D689-((((D689-$D$3)*($E$4-$E$3))/($D$4-$D$3))+$E$3),Worksheet!$N$3))</f>
        <v/>
      </c>
      <c r="L689" t="str">
        <f>IF(E689="","",ROUND(E689-((((E689-$D$3)*($E$4-$E$3))/($D$4-$D$3))+$E$3),Worksheet!$N$3))</f>
        <v/>
      </c>
      <c r="M689" t="str">
        <f>IF(F689="","",ROUND(F689-((((F689-$D$3)*($E$4-$E$3))/($D$4-$D$3))+$E$3),Worksheet!$N$3))</f>
        <v/>
      </c>
      <c r="N689" t="str">
        <f>IF(G689="","",ROUND(G689-((((G689-$D$3)*($E$4-$E$3))/($D$4-$D$3))+$E$3),Worksheet!$N$3))</f>
        <v/>
      </c>
      <c r="O689" t="str">
        <f>IF(H689="","",ROUND(H689-((((H689-$D$3)*($E$4-$E$3))/($D$4-$D$3))+$E$3),Worksheet!$N$3))</f>
        <v/>
      </c>
    </row>
    <row r="690" spans="3:15" x14ac:dyDescent="0.25">
      <c r="C690" t="str">
        <f>IF(Worksheet!C690&lt;&gt;"",Worksheet!C690,"")</f>
        <v/>
      </c>
      <c r="D690" t="str">
        <f>IF(Worksheet!D690&lt;&gt;"",Worksheet!D690,"")</f>
        <v/>
      </c>
      <c r="E690" t="str">
        <f>IF(Worksheet!E690&lt;&gt;"",Worksheet!E690,"")</f>
        <v/>
      </c>
      <c r="F690" t="str">
        <f>IF(Worksheet!F690&lt;&gt;"",Worksheet!F690,"")</f>
        <v/>
      </c>
      <c r="G690" t="str">
        <f>IF(Worksheet!G690&lt;&gt;"",Worksheet!G690,"")</f>
        <v/>
      </c>
      <c r="H690" t="str">
        <f>IF(Worksheet!H690&lt;&gt;"",Worksheet!H690,"")</f>
        <v/>
      </c>
      <c r="J690" t="str">
        <f>IF(C690="","",ROUND(C690-((((C690-$D$3)*($E$4-$E$3))/($D$4-$D$3))+$E$3),Worksheet!$N$3))</f>
        <v/>
      </c>
      <c r="K690" t="str">
        <f>IF(D690="","",ROUND(D690-((((D690-$D$3)*($E$4-$E$3))/($D$4-$D$3))+$E$3),Worksheet!$N$3))</f>
        <v/>
      </c>
      <c r="L690" t="str">
        <f>IF(E690="","",ROUND(E690-((((E690-$D$3)*($E$4-$E$3))/($D$4-$D$3))+$E$3),Worksheet!$N$3))</f>
        <v/>
      </c>
      <c r="M690" t="str">
        <f>IF(F690="","",ROUND(F690-((((F690-$D$3)*($E$4-$E$3))/($D$4-$D$3))+$E$3),Worksheet!$N$3))</f>
        <v/>
      </c>
      <c r="N690" t="str">
        <f>IF(G690="","",ROUND(G690-((((G690-$D$3)*($E$4-$E$3))/($D$4-$D$3))+$E$3),Worksheet!$N$3))</f>
        <v/>
      </c>
      <c r="O690" t="str">
        <f>IF(H690="","",ROUND(H690-((((H690-$D$3)*($E$4-$E$3))/($D$4-$D$3))+$E$3),Worksheet!$N$3))</f>
        <v/>
      </c>
    </row>
    <row r="691" spans="3:15" x14ac:dyDescent="0.25">
      <c r="C691" t="str">
        <f>IF(Worksheet!C691&lt;&gt;"",Worksheet!C691,"")</f>
        <v/>
      </c>
      <c r="D691" t="str">
        <f>IF(Worksheet!D691&lt;&gt;"",Worksheet!D691,"")</f>
        <v/>
      </c>
      <c r="E691" t="str">
        <f>IF(Worksheet!E691&lt;&gt;"",Worksheet!E691,"")</f>
        <v/>
      </c>
      <c r="F691" t="str">
        <f>IF(Worksheet!F691&lt;&gt;"",Worksheet!F691,"")</f>
        <v/>
      </c>
      <c r="G691" t="str">
        <f>IF(Worksheet!G691&lt;&gt;"",Worksheet!G691,"")</f>
        <v/>
      </c>
      <c r="H691" t="str">
        <f>IF(Worksheet!H691&lt;&gt;"",Worksheet!H691,"")</f>
        <v/>
      </c>
      <c r="J691" t="str">
        <f>IF(C691="","",ROUND(C691-((((C691-$D$3)*($E$4-$E$3))/($D$4-$D$3))+$E$3),Worksheet!$N$3))</f>
        <v/>
      </c>
      <c r="K691" t="str">
        <f>IF(D691="","",ROUND(D691-((((D691-$D$3)*($E$4-$E$3))/($D$4-$D$3))+$E$3),Worksheet!$N$3))</f>
        <v/>
      </c>
      <c r="L691" t="str">
        <f>IF(E691="","",ROUND(E691-((((E691-$D$3)*($E$4-$E$3))/($D$4-$D$3))+$E$3),Worksheet!$N$3))</f>
        <v/>
      </c>
      <c r="M691" t="str">
        <f>IF(F691="","",ROUND(F691-((((F691-$D$3)*($E$4-$E$3))/($D$4-$D$3))+$E$3),Worksheet!$N$3))</f>
        <v/>
      </c>
      <c r="N691" t="str">
        <f>IF(G691="","",ROUND(G691-((((G691-$D$3)*($E$4-$E$3))/($D$4-$D$3))+$E$3),Worksheet!$N$3))</f>
        <v/>
      </c>
      <c r="O691" t="str">
        <f>IF(H691="","",ROUND(H691-((((H691-$D$3)*($E$4-$E$3))/($D$4-$D$3))+$E$3),Worksheet!$N$3))</f>
        <v/>
      </c>
    </row>
    <row r="692" spans="3:15" x14ac:dyDescent="0.25">
      <c r="C692" t="str">
        <f>IF(Worksheet!C692&lt;&gt;"",Worksheet!C692,"")</f>
        <v/>
      </c>
      <c r="D692" t="str">
        <f>IF(Worksheet!D692&lt;&gt;"",Worksheet!D692,"")</f>
        <v/>
      </c>
      <c r="E692" t="str">
        <f>IF(Worksheet!E692&lt;&gt;"",Worksheet!E692,"")</f>
        <v/>
      </c>
      <c r="F692" t="str">
        <f>IF(Worksheet!F692&lt;&gt;"",Worksheet!F692,"")</f>
        <v/>
      </c>
      <c r="G692" t="str">
        <f>IF(Worksheet!G692&lt;&gt;"",Worksheet!G692,"")</f>
        <v/>
      </c>
      <c r="H692" t="str">
        <f>IF(Worksheet!H692&lt;&gt;"",Worksheet!H692,"")</f>
        <v/>
      </c>
      <c r="J692" t="str">
        <f>IF(C692="","",ROUND(C692-((((C692-$D$3)*($E$4-$E$3))/($D$4-$D$3))+$E$3),Worksheet!$N$3))</f>
        <v/>
      </c>
      <c r="K692" t="str">
        <f>IF(D692="","",ROUND(D692-((((D692-$D$3)*($E$4-$E$3))/($D$4-$D$3))+$E$3),Worksheet!$N$3))</f>
        <v/>
      </c>
      <c r="L692" t="str">
        <f>IF(E692="","",ROUND(E692-((((E692-$D$3)*($E$4-$E$3))/($D$4-$D$3))+$E$3),Worksheet!$N$3))</f>
        <v/>
      </c>
      <c r="M692" t="str">
        <f>IF(F692="","",ROUND(F692-((((F692-$D$3)*($E$4-$E$3))/($D$4-$D$3))+$E$3),Worksheet!$N$3))</f>
        <v/>
      </c>
      <c r="N692" t="str">
        <f>IF(G692="","",ROUND(G692-((((G692-$D$3)*($E$4-$E$3))/($D$4-$D$3))+$E$3),Worksheet!$N$3))</f>
        <v/>
      </c>
      <c r="O692" t="str">
        <f>IF(H692="","",ROUND(H692-((((H692-$D$3)*($E$4-$E$3))/($D$4-$D$3))+$E$3),Worksheet!$N$3))</f>
        <v/>
      </c>
    </row>
    <row r="693" spans="3:15" x14ac:dyDescent="0.25">
      <c r="C693" t="str">
        <f>IF(Worksheet!C693&lt;&gt;"",Worksheet!C693,"")</f>
        <v/>
      </c>
      <c r="D693" t="str">
        <f>IF(Worksheet!D693&lt;&gt;"",Worksheet!D693,"")</f>
        <v/>
      </c>
      <c r="E693" t="str">
        <f>IF(Worksheet!E693&lt;&gt;"",Worksheet!E693,"")</f>
        <v/>
      </c>
      <c r="F693" t="str">
        <f>IF(Worksheet!F693&lt;&gt;"",Worksheet!F693,"")</f>
        <v/>
      </c>
      <c r="G693" t="str">
        <f>IF(Worksheet!G693&lt;&gt;"",Worksheet!G693,"")</f>
        <v/>
      </c>
      <c r="H693" t="str">
        <f>IF(Worksheet!H693&lt;&gt;"",Worksheet!H693,"")</f>
        <v/>
      </c>
      <c r="J693" t="str">
        <f>IF(C693="","",ROUND(C693-((((C693-$D$3)*($E$4-$E$3))/($D$4-$D$3))+$E$3),Worksheet!$N$3))</f>
        <v/>
      </c>
      <c r="K693" t="str">
        <f>IF(D693="","",ROUND(D693-((((D693-$D$3)*($E$4-$E$3))/($D$4-$D$3))+$E$3),Worksheet!$N$3))</f>
        <v/>
      </c>
      <c r="L693" t="str">
        <f>IF(E693="","",ROUND(E693-((((E693-$D$3)*($E$4-$E$3))/($D$4-$D$3))+$E$3),Worksheet!$N$3))</f>
        <v/>
      </c>
      <c r="M693" t="str">
        <f>IF(F693="","",ROUND(F693-((((F693-$D$3)*($E$4-$E$3))/($D$4-$D$3))+$E$3),Worksheet!$N$3))</f>
        <v/>
      </c>
      <c r="N693" t="str">
        <f>IF(G693="","",ROUND(G693-((((G693-$D$3)*($E$4-$E$3))/($D$4-$D$3))+$E$3),Worksheet!$N$3))</f>
        <v/>
      </c>
      <c r="O693" t="str">
        <f>IF(H693="","",ROUND(H693-((((H693-$D$3)*($E$4-$E$3))/($D$4-$D$3))+$E$3),Worksheet!$N$3))</f>
        <v/>
      </c>
    </row>
    <row r="694" spans="3:15" x14ac:dyDescent="0.25">
      <c r="C694" t="str">
        <f>IF(Worksheet!C694&lt;&gt;"",Worksheet!C694,"")</f>
        <v/>
      </c>
      <c r="D694" t="str">
        <f>IF(Worksheet!D694&lt;&gt;"",Worksheet!D694,"")</f>
        <v/>
      </c>
      <c r="E694" t="str">
        <f>IF(Worksheet!E694&lt;&gt;"",Worksheet!E694,"")</f>
        <v/>
      </c>
      <c r="F694" t="str">
        <f>IF(Worksheet!F694&lt;&gt;"",Worksheet!F694,"")</f>
        <v/>
      </c>
      <c r="G694" t="str">
        <f>IF(Worksheet!G694&lt;&gt;"",Worksheet!G694,"")</f>
        <v/>
      </c>
      <c r="H694" t="str">
        <f>IF(Worksheet!H694&lt;&gt;"",Worksheet!H694,"")</f>
        <v/>
      </c>
      <c r="J694" t="str">
        <f>IF(C694="","",ROUND(C694-((((C694-$D$3)*($E$4-$E$3))/($D$4-$D$3))+$E$3),Worksheet!$N$3))</f>
        <v/>
      </c>
      <c r="K694" t="str">
        <f>IF(D694="","",ROUND(D694-((((D694-$D$3)*($E$4-$E$3))/($D$4-$D$3))+$E$3),Worksheet!$N$3))</f>
        <v/>
      </c>
      <c r="L694" t="str">
        <f>IF(E694="","",ROUND(E694-((((E694-$D$3)*($E$4-$E$3))/($D$4-$D$3))+$E$3),Worksheet!$N$3))</f>
        <v/>
      </c>
      <c r="M694" t="str">
        <f>IF(F694="","",ROUND(F694-((((F694-$D$3)*($E$4-$E$3))/($D$4-$D$3))+$E$3),Worksheet!$N$3))</f>
        <v/>
      </c>
      <c r="N694" t="str">
        <f>IF(G694="","",ROUND(G694-((((G694-$D$3)*($E$4-$E$3))/($D$4-$D$3))+$E$3),Worksheet!$N$3))</f>
        <v/>
      </c>
      <c r="O694" t="str">
        <f>IF(H694="","",ROUND(H694-((((H694-$D$3)*($E$4-$E$3))/($D$4-$D$3))+$E$3),Worksheet!$N$3))</f>
        <v/>
      </c>
    </row>
    <row r="695" spans="3:15" x14ac:dyDescent="0.25">
      <c r="C695" t="str">
        <f>IF(Worksheet!C695&lt;&gt;"",Worksheet!C695,"")</f>
        <v/>
      </c>
      <c r="D695" t="str">
        <f>IF(Worksheet!D695&lt;&gt;"",Worksheet!D695,"")</f>
        <v/>
      </c>
      <c r="E695" t="str">
        <f>IF(Worksheet!E695&lt;&gt;"",Worksheet!E695,"")</f>
        <v/>
      </c>
      <c r="F695" t="str">
        <f>IF(Worksheet!F695&lt;&gt;"",Worksheet!F695,"")</f>
        <v/>
      </c>
      <c r="G695" t="str">
        <f>IF(Worksheet!G695&lt;&gt;"",Worksheet!G695,"")</f>
        <v/>
      </c>
      <c r="H695" t="str">
        <f>IF(Worksheet!H695&lt;&gt;"",Worksheet!H695,"")</f>
        <v/>
      </c>
      <c r="J695" t="str">
        <f>IF(C695="","",ROUND(C695-((((C695-$D$3)*($E$4-$E$3))/($D$4-$D$3))+$E$3),Worksheet!$N$3))</f>
        <v/>
      </c>
      <c r="K695" t="str">
        <f>IF(D695="","",ROUND(D695-((((D695-$D$3)*($E$4-$E$3))/($D$4-$D$3))+$E$3),Worksheet!$N$3))</f>
        <v/>
      </c>
      <c r="L695" t="str">
        <f>IF(E695="","",ROUND(E695-((((E695-$D$3)*($E$4-$E$3))/($D$4-$D$3))+$E$3),Worksheet!$N$3))</f>
        <v/>
      </c>
      <c r="M695" t="str">
        <f>IF(F695="","",ROUND(F695-((((F695-$D$3)*($E$4-$E$3))/($D$4-$D$3))+$E$3),Worksheet!$N$3))</f>
        <v/>
      </c>
      <c r="N695" t="str">
        <f>IF(G695="","",ROUND(G695-((((G695-$D$3)*($E$4-$E$3))/($D$4-$D$3))+$E$3),Worksheet!$N$3))</f>
        <v/>
      </c>
      <c r="O695" t="str">
        <f>IF(H695="","",ROUND(H695-((((H695-$D$3)*($E$4-$E$3))/($D$4-$D$3))+$E$3),Worksheet!$N$3))</f>
        <v/>
      </c>
    </row>
    <row r="696" spans="3:15" x14ac:dyDescent="0.25">
      <c r="C696" t="str">
        <f>IF(Worksheet!C696&lt;&gt;"",Worksheet!C696,"")</f>
        <v/>
      </c>
      <c r="D696" t="str">
        <f>IF(Worksheet!D696&lt;&gt;"",Worksheet!D696,"")</f>
        <v/>
      </c>
      <c r="E696" t="str">
        <f>IF(Worksheet!E696&lt;&gt;"",Worksheet!E696,"")</f>
        <v/>
      </c>
      <c r="F696" t="str">
        <f>IF(Worksheet!F696&lt;&gt;"",Worksheet!F696,"")</f>
        <v/>
      </c>
      <c r="G696" t="str">
        <f>IF(Worksheet!G696&lt;&gt;"",Worksheet!G696,"")</f>
        <v/>
      </c>
      <c r="H696" t="str">
        <f>IF(Worksheet!H696&lt;&gt;"",Worksheet!H696,"")</f>
        <v/>
      </c>
      <c r="J696" t="str">
        <f>IF(C696="","",ROUND(C696-((((C696-$D$3)*($E$4-$E$3))/($D$4-$D$3))+$E$3),Worksheet!$N$3))</f>
        <v/>
      </c>
      <c r="K696" t="str">
        <f>IF(D696="","",ROUND(D696-((((D696-$D$3)*($E$4-$E$3))/($D$4-$D$3))+$E$3),Worksheet!$N$3))</f>
        <v/>
      </c>
      <c r="L696" t="str">
        <f>IF(E696="","",ROUND(E696-((((E696-$D$3)*($E$4-$E$3))/($D$4-$D$3))+$E$3),Worksheet!$N$3))</f>
        <v/>
      </c>
      <c r="M696" t="str">
        <f>IF(F696="","",ROUND(F696-((((F696-$D$3)*($E$4-$E$3))/($D$4-$D$3))+$E$3),Worksheet!$N$3))</f>
        <v/>
      </c>
      <c r="N696" t="str">
        <f>IF(G696="","",ROUND(G696-((((G696-$D$3)*($E$4-$E$3))/($D$4-$D$3))+$E$3),Worksheet!$N$3))</f>
        <v/>
      </c>
      <c r="O696" t="str">
        <f>IF(H696="","",ROUND(H696-((((H696-$D$3)*($E$4-$E$3))/($D$4-$D$3))+$E$3),Worksheet!$N$3))</f>
        <v/>
      </c>
    </row>
    <row r="697" spans="3:15" x14ac:dyDescent="0.25">
      <c r="C697" t="str">
        <f>IF(Worksheet!C697&lt;&gt;"",Worksheet!C697,"")</f>
        <v/>
      </c>
      <c r="D697" t="str">
        <f>IF(Worksheet!D697&lt;&gt;"",Worksheet!D697,"")</f>
        <v/>
      </c>
      <c r="E697" t="str">
        <f>IF(Worksheet!E697&lt;&gt;"",Worksheet!E697,"")</f>
        <v/>
      </c>
      <c r="F697" t="str">
        <f>IF(Worksheet!F697&lt;&gt;"",Worksheet!F697,"")</f>
        <v/>
      </c>
      <c r="G697" t="str">
        <f>IF(Worksheet!G697&lt;&gt;"",Worksheet!G697,"")</f>
        <v/>
      </c>
      <c r="H697" t="str">
        <f>IF(Worksheet!H697&lt;&gt;"",Worksheet!H697,"")</f>
        <v/>
      </c>
      <c r="J697" t="str">
        <f>IF(C697="","",ROUND(C697-((((C697-$D$3)*($E$4-$E$3))/($D$4-$D$3))+$E$3),Worksheet!$N$3))</f>
        <v/>
      </c>
      <c r="K697" t="str">
        <f>IF(D697="","",ROUND(D697-((((D697-$D$3)*($E$4-$E$3))/($D$4-$D$3))+$E$3),Worksheet!$N$3))</f>
        <v/>
      </c>
      <c r="L697" t="str">
        <f>IF(E697="","",ROUND(E697-((((E697-$D$3)*($E$4-$E$3))/($D$4-$D$3))+$E$3),Worksheet!$N$3))</f>
        <v/>
      </c>
      <c r="M697" t="str">
        <f>IF(F697="","",ROUND(F697-((((F697-$D$3)*($E$4-$E$3))/($D$4-$D$3))+$E$3),Worksheet!$N$3))</f>
        <v/>
      </c>
      <c r="N697" t="str">
        <f>IF(G697="","",ROUND(G697-((((G697-$D$3)*($E$4-$E$3))/($D$4-$D$3))+$E$3),Worksheet!$N$3))</f>
        <v/>
      </c>
      <c r="O697" t="str">
        <f>IF(H697="","",ROUND(H697-((((H697-$D$3)*($E$4-$E$3))/($D$4-$D$3))+$E$3),Worksheet!$N$3))</f>
        <v/>
      </c>
    </row>
    <row r="698" spans="3:15" x14ac:dyDescent="0.25">
      <c r="C698" t="str">
        <f>IF(Worksheet!C698&lt;&gt;"",Worksheet!C698,"")</f>
        <v/>
      </c>
      <c r="D698" t="str">
        <f>IF(Worksheet!D698&lt;&gt;"",Worksheet!D698,"")</f>
        <v/>
      </c>
      <c r="E698" t="str">
        <f>IF(Worksheet!E698&lt;&gt;"",Worksheet!E698,"")</f>
        <v/>
      </c>
      <c r="F698" t="str">
        <f>IF(Worksheet!F698&lt;&gt;"",Worksheet!F698,"")</f>
        <v/>
      </c>
      <c r="G698" t="str">
        <f>IF(Worksheet!G698&lt;&gt;"",Worksheet!G698,"")</f>
        <v/>
      </c>
      <c r="H698" t="str">
        <f>IF(Worksheet!H698&lt;&gt;"",Worksheet!H698,"")</f>
        <v/>
      </c>
      <c r="J698" t="str">
        <f>IF(C698="","",ROUND(C698-((((C698-$D$3)*($E$4-$E$3))/($D$4-$D$3))+$E$3),Worksheet!$N$3))</f>
        <v/>
      </c>
      <c r="K698" t="str">
        <f>IF(D698="","",ROUND(D698-((((D698-$D$3)*($E$4-$E$3))/($D$4-$D$3))+$E$3),Worksheet!$N$3))</f>
        <v/>
      </c>
      <c r="L698" t="str">
        <f>IF(E698="","",ROUND(E698-((((E698-$D$3)*($E$4-$E$3))/($D$4-$D$3))+$E$3),Worksheet!$N$3))</f>
        <v/>
      </c>
      <c r="M698" t="str">
        <f>IF(F698="","",ROUND(F698-((((F698-$D$3)*($E$4-$E$3))/($D$4-$D$3))+$E$3),Worksheet!$N$3))</f>
        <v/>
      </c>
      <c r="N698" t="str">
        <f>IF(G698="","",ROUND(G698-((((G698-$D$3)*($E$4-$E$3))/($D$4-$D$3))+$E$3),Worksheet!$N$3))</f>
        <v/>
      </c>
      <c r="O698" t="str">
        <f>IF(H698="","",ROUND(H698-((((H698-$D$3)*($E$4-$E$3))/($D$4-$D$3))+$E$3),Worksheet!$N$3))</f>
        <v/>
      </c>
    </row>
    <row r="699" spans="3:15" x14ac:dyDescent="0.25">
      <c r="C699" t="str">
        <f>IF(Worksheet!C699&lt;&gt;"",Worksheet!C699,"")</f>
        <v/>
      </c>
      <c r="D699" t="str">
        <f>IF(Worksheet!D699&lt;&gt;"",Worksheet!D699,"")</f>
        <v/>
      </c>
      <c r="E699" t="str">
        <f>IF(Worksheet!E699&lt;&gt;"",Worksheet!E699,"")</f>
        <v/>
      </c>
      <c r="F699" t="str">
        <f>IF(Worksheet!F699&lt;&gt;"",Worksheet!F699,"")</f>
        <v/>
      </c>
      <c r="G699" t="str">
        <f>IF(Worksheet!G699&lt;&gt;"",Worksheet!G699,"")</f>
        <v/>
      </c>
      <c r="H699" t="str">
        <f>IF(Worksheet!H699&lt;&gt;"",Worksheet!H699,"")</f>
        <v/>
      </c>
      <c r="J699" t="str">
        <f>IF(C699="","",ROUND(C699-((((C699-$D$3)*($E$4-$E$3))/($D$4-$D$3))+$E$3),Worksheet!$N$3))</f>
        <v/>
      </c>
      <c r="K699" t="str">
        <f>IF(D699="","",ROUND(D699-((((D699-$D$3)*($E$4-$E$3))/($D$4-$D$3))+$E$3),Worksheet!$N$3))</f>
        <v/>
      </c>
      <c r="L699" t="str">
        <f>IF(E699="","",ROUND(E699-((((E699-$D$3)*($E$4-$E$3))/($D$4-$D$3))+$E$3),Worksheet!$N$3))</f>
        <v/>
      </c>
      <c r="M699" t="str">
        <f>IF(F699="","",ROUND(F699-((((F699-$D$3)*($E$4-$E$3))/($D$4-$D$3))+$E$3),Worksheet!$N$3))</f>
        <v/>
      </c>
      <c r="N699" t="str">
        <f>IF(G699="","",ROUND(G699-((((G699-$D$3)*($E$4-$E$3))/($D$4-$D$3))+$E$3),Worksheet!$N$3))</f>
        <v/>
      </c>
      <c r="O699" t="str">
        <f>IF(H699="","",ROUND(H699-((((H699-$D$3)*($E$4-$E$3))/($D$4-$D$3))+$E$3),Worksheet!$N$3))</f>
        <v/>
      </c>
    </row>
    <row r="700" spans="3:15" x14ac:dyDescent="0.25">
      <c r="C700" t="str">
        <f>IF(Worksheet!C700&lt;&gt;"",Worksheet!C700,"")</f>
        <v/>
      </c>
      <c r="D700" t="str">
        <f>IF(Worksheet!D700&lt;&gt;"",Worksheet!D700,"")</f>
        <v/>
      </c>
      <c r="E700" t="str">
        <f>IF(Worksheet!E700&lt;&gt;"",Worksheet!E700,"")</f>
        <v/>
      </c>
      <c r="F700" t="str">
        <f>IF(Worksheet!F700&lt;&gt;"",Worksheet!F700,"")</f>
        <v/>
      </c>
      <c r="G700" t="str">
        <f>IF(Worksheet!G700&lt;&gt;"",Worksheet!G700,"")</f>
        <v/>
      </c>
      <c r="H700" t="str">
        <f>IF(Worksheet!H700&lt;&gt;"",Worksheet!H700,"")</f>
        <v/>
      </c>
      <c r="J700" t="str">
        <f>IF(C700="","",ROUND(C700-((((C700-$D$3)*($E$4-$E$3))/($D$4-$D$3))+$E$3),Worksheet!$N$3))</f>
        <v/>
      </c>
      <c r="K700" t="str">
        <f>IF(D700="","",ROUND(D700-((((D700-$D$3)*($E$4-$E$3))/($D$4-$D$3))+$E$3),Worksheet!$N$3))</f>
        <v/>
      </c>
      <c r="L700" t="str">
        <f>IF(E700="","",ROUND(E700-((((E700-$D$3)*($E$4-$E$3))/($D$4-$D$3))+$E$3),Worksheet!$N$3))</f>
        <v/>
      </c>
      <c r="M700" t="str">
        <f>IF(F700="","",ROUND(F700-((((F700-$D$3)*($E$4-$E$3))/($D$4-$D$3))+$E$3),Worksheet!$N$3))</f>
        <v/>
      </c>
      <c r="N700" t="str">
        <f>IF(G700="","",ROUND(G700-((((G700-$D$3)*($E$4-$E$3))/($D$4-$D$3))+$E$3),Worksheet!$N$3))</f>
        <v/>
      </c>
      <c r="O700" t="str">
        <f>IF(H700="","",ROUND(H700-((((H700-$D$3)*($E$4-$E$3))/($D$4-$D$3))+$E$3),Worksheet!$N$3))</f>
        <v/>
      </c>
    </row>
    <row r="701" spans="3:15" x14ac:dyDescent="0.25">
      <c r="C701" t="str">
        <f>IF(Worksheet!C701&lt;&gt;"",Worksheet!C701,"")</f>
        <v/>
      </c>
      <c r="D701" t="str">
        <f>IF(Worksheet!D701&lt;&gt;"",Worksheet!D701,"")</f>
        <v/>
      </c>
      <c r="E701" t="str">
        <f>IF(Worksheet!E701&lt;&gt;"",Worksheet!E701,"")</f>
        <v/>
      </c>
      <c r="F701" t="str">
        <f>IF(Worksheet!F701&lt;&gt;"",Worksheet!F701,"")</f>
        <v/>
      </c>
      <c r="G701" t="str">
        <f>IF(Worksheet!G701&lt;&gt;"",Worksheet!G701,"")</f>
        <v/>
      </c>
      <c r="H701" t="str">
        <f>IF(Worksheet!H701&lt;&gt;"",Worksheet!H701,"")</f>
        <v/>
      </c>
      <c r="J701" t="str">
        <f>IF(C701="","",ROUND(C701-((((C701-$D$3)*($E$4-$E$3))/($D$4-$D$3))+$E$3),Worksheet!$N$3))</f>
        <v/>
      </c>
      <c r="K701" t="str">
        <f>IF(D701="","",ROUND(D701-((((D701-$D$3)*($E$4-$E$3))/($D$4-$D$3))+$E$3),Worksheet!$N$3))</f>
        <v/>
      </c>
      <c r="L701" t="str">
        <f>IF(E701="","",ROUND(E701-((((E701-$D$3)*($E$4-$E$3))/($D$4-$D$3))+$E$3),Worksheet!$N$3))</f>
        <v/>
      </c>
      <c r="M701" t="str">
        <f>IF(F701="","",ROUND(F701-((((F701-$D$3)*($E$4-$E$3))/($D$4-$D$3))+$E$3),Worksheet!$N$3))</f>
        <v/>
      </c>
      <c r="N701" t="str">
        <f>IF(G701="","",ROUND(G701-((((G701-$D$3)*($E$4-$E$3))/($D$4-$D$3))+$E$3),Worksheet!$N$3))</f>
        <v/>
      </c>
      <c r="O701" t="str">
        <f>IF(H701="","",ROUND(H701-((((H701-$D$3)*($E$4-$E$3))/($D$4-$D$3))+$E$3),Worksheet!$N$3))</f>
        <v/>
      </c>
    </row>
    <row r="702" spans="3:15" x14ac:dyDescent="0.25">
      <c r="C702" t="str">
        <f>IF(Worksheet!C702&lt;&gt;"",Worksheet!C702,"")</f>
        <v/>
      </c>
      <c r="D702" t="str">
        <f>IF(Worksheet!D702&lt;&gt;"",Worksheet!D702,"")</f>
        <v/>
      </c>
      <c r="E702" t="str">
        <f>IF(Worksheet!E702&lt;&gt;"",Worksheet!E702,"")</f>
        <v/>
      </c>
      <c r="F702" t="str">
        <f>IF(Worksheet!F702&lt;&gt;"",Worksheet!F702,"")</f>
        <v/>
      </c>
      <c r="G702" t="str">
        <f>IF(Worksheet!G702&lt;&gt;"",Worksheet!G702,"")</f>
        <v/>
      </c>
      <c r="H702" t="str">
        <f>IF(Worksheet!H702&lt;&gt;"",Worksheet!H702,"")</f>
        <v/>
      </c>
      <c r="J702" t="str">
        <f>IF(C702="","",ROUND(C702-((((C702-$D$3)*($E$4-$E$3))/($D$4-$D$3))+$E$3),Worksheet!$N$3))</f>
        <v/>
      </c>
      <c r="K702" t="str">
        <f>IF(D702="","",ROUND(D702-((((D702-$D$3)*($E$4-$E$3))/($D$4-$D$3))+$E$3),Worksheet!$N$3))</f>
        <v/>
      </c>
      <c r="L702" t="str">
        <f>IF(E702="","",ROUND(E702-((((E702-$D$3)*($E$4-$E$3))/($D$4-$D$3))+$E$3),Worksheet!$N$3))</f>
        <v/>
      </c>
      <c r="M702" t="str">
        <f>IF(F702="","",ROUND(F702-((((F702-$D$3)*($E$4-$E$3))/($D$4-$D$3))+$E$3),Worksheet!$N$3))</f>
        <v/>
      </c>
      <c r="N702" t="str">
        <f>IF(G702="","",ROUND(G702-((((G702-$D$3)*($E$4-$E$3))/($D$4-$D$3))+$E$3),Worksheet!$N$3))</f>
        <v/>
      </c>
      <c r="O702" t="str">
        <f>IF(H702="","",ROUND(H702-((((H702-$D$3)*($E$4-$E$3))/($D$4-$D$3))+$E$3),Worksheet!$N$3))</f>
        <v/>
      </c>
    </row>
    <row r="703" spans="3:15" x14ac:dyDescent="0.25">
      <c r="C703" t="str">
        <f>IF(Worksheet!C703&lt;&gt;"",Worksheet!C703,"")</f>
        <v/>
      </c>
      <c r="D703" t="str">
        <f>IF(Worksheet!D703&lt;&gt;"",Worksheet!D703,"")</f>
        <v/>
      </c>
      <c r="E703" t="str">
        <f>IF(Worksheet!E703&lt;&gt;"",Worksheet!E703,"")</f>
        <v/>
      </c>
      <c r="F703" t="str">
        <f>IF(Worksheet!F703&lt;&gt;"",Worksheet!F703,"")</f>
        <v/>
      </c>
      <c r="G703" t="str">
        <f>IF(Worksheet!G703&lt;&gt;"",Worksheet!G703,"")</f>
        <v/>
      </c>
      <c r="H703" t="str">
        <f>IF(Worksheet!H703&lt;&gt;"",Worksheet!H703,"")</f>
        <v/>
      </c>
      <c r="J703" t="str">
        <f>IF(C703="","",ROUND(C703-((((C703-$D$3)*($E$4-$E$3))/($D$4-$D$3))+$E$3),Worksheet!$N$3))</f>
        <v/>
      </c>
      <c r="K703" t="str">
        <f>IF(D703="","",ROUND(D703-((((D703-$D$3)*($E$4-$E$3))/($D$4-$D$3))+$E$3),Worksheet!$N$3))</f>
        <v/>
      </c>
      <c r="L703" t="str">
        <f>IF(E703="","",ROUND(E703-((((E703-$D$3)*($E$4-$E$3))/($D$4-$D$3))+$E$3),Worksheet!$N$3))</f>
        <v/>
      </c>
      <c r="M703" t="str">
        <f>IF(F703="","",ROUND(F703-((((F703-$D$3)*($E$4-$E$3))/($D$4-$D$3))+$E$3),Worksheet!$N$3))</f>
        <v/>
      </c>
      <c r="N703" t="str">
        <f>IF(G703="","",ROUND(G703-((((G703-$D$3)*($E$4-$E$3))/($D$4-$D$3))+$E$3),Worksheet!$N$3))</f>
        <v/>
      </c>
      <c r="O703" t="str">
        <f>IF(H703="","",ROUND(H703-((((H703-$D$3)*($E$4-$E$3))/($D$4-$D$3))+$E$3),Worksheet!$N$3))</f>
        <v/>
      </c>
    </row>
    <row r="704" spans="3:15" x14ac:dyDescent="0.25">
      <c r="C704" t="str">
        <f>IF(Worksheet!C704&lt;&gt;"",Worksheet!C704,"")</f>
        <v/>
      </c>
      <c r="D704" t="str">
        <f>IF(Worksheet!D704&lt;&gt;"",Worksheet!D704,"")</f>
        <v/>
      </c>
      <c r="E704" t="str">
        <f>IF(Worksheet!E704&lt;&gt;"",Worksheet!E704,"")</f>
        <v/>
      </c>
      <c r="F704" t="str">
        <f>IF(Worksheet!F704&lt;&gt;"",Worksheet!F704,"")</f>
        <v/>
      </c>
      <c r="G704" t="str">
        <f>IF(Worksheet!G704&lt;&gt;"",Worksheet!G704,"")</f>
        <v/>
      </c>
      <c r="H704" t="str">
        <f>IF(Worksheet!H704&lt;&gt;"",Worksheet!H704,"")</f>
        <v/>
      </c>
      <c r="J704" t="str">
        <f>IF(C704="","",ROUND(C704-((((C704-$D$3)*($E$4-$E$3))/($D$4-$D$3))+$E$3),Worksheet!$N$3))</f>
        <v/>
      </c>
      <c r="K704" t="str">
        <f>IF(D704="","",ROUND(D704-((((D704-$D$3)*($E$4-$E$3))/($D$4-$D$3))+$E$3),Worksheet!$N$3))</f>
        <v/>
      </c>
      <c r="L704" t="str">
        <f>IF(E704="","",ROUND(E704-((((E704-$D$3)*($E$4-$E$3))/($D$4-$D$3))+$E$3),Worksheet!$N$3))</f>
        <v/>
      </c>
      <c r="M704" t="str">
        <f>IF(F704="","",ROUND(F704-((((F704-$D$3)*($E$4-$E$3))/($D$4-$D$3))+$E$3),Worksheet!$N$3))</f>
        <v/>
      </c>
      <c r="N704" t="str">
        <f>IF(G704="","",ROUND(G704-((((G704-$D$3)*($E$4-$E$3))/($D$4-$D$3))+$E$3),Worksheet!$N$3))</f>
        <v/>
      </c>
      <c r="O704" t="str">
        <f>IF(H704="","",ROUND(H704-((((H704-$D$3)*($E$4-$E$3))/($D$4-$D$3))+$E$3),Worksheet!$N$3))</f>
        <v/>
      </c>
    </row>
    <row r="705" spans="3:15" x14ac:dyDescent="0.25">
      <c r="C705" t="str">
        <f>IF(Worksheet!C705&lt;&gt;"",Worksheet!C705,"")</f>
        <v/>
      </c>
      <c r="D705" t="str">
        <f>IF(Worksheet!D705&lt;&gt;"",Worksheet!D705,"")</f>
        <v/>
      </c>
      <c r="E705" t="str">
        <f>IF(Worksheet!E705&lt;&gt;"",Worksheet!E705,"")</f>
        <v/>
      </c>
      <c r="F705" t="str">
        <f>IF(Worksheet!F705&lt;&gt;"",Worksheet!F705,"")</f>
        <v/>
      </c>
      <c r="G705" t="str">
        <f>IF(Worksheet!G705&lt;&gt;"",Worksheet!G705,"")</f>
        <v/>
      </c>
      <c r="H705" t="str">
        <f>IF(Worksheet!H705&lt;&gt;"",Worksheet!H705,"")</f>
        <v/>
      </c>
      <c r="J705" t="str">
        <f>IF(C705="","",ROUND(C705-((((C705-$D$3)*($E$4-$E$3))/($D$4-$D$3))+$E$3),Worksheet!$N$3))</f>
        <v/>
      </c>
      <c r="K705" t="str">
        <f>IF(D705="","",ROUND(D705-((((D705-$D$3)*($E$4-$E$3))/($D$4-$D$3))+$E$3),Worksheet!$N$3))</f>
        <v/>
      </c>
      <c r="L705" t="str">
        <f>IF(E705="","",ROUND(E705-((((E705-$D$3)*($E$4-$E$3))/($D$4-$D$3))+$E$3),Worksheet!$N$3))</f>
        <v/>
      </c>
      <c r="M705" t="str">
        <f>IF(F705="","",ROUND(F705-((((F705-$D$3)*($E$4-$E$3))/($D$4-$D$3))+$E$3),Worksheet!$N$3))</f>
        <v/>
      </c>
      <c r="N705" t="str">
        <f>IF(G705="","",ROUND(G705-((((G705-$D$3)*($E$4-$E$3))/($D$4-$D$3))+$E$3),Worksheet!$N$3))</f>
        <v/>
      </c>
      <c r="O705" t="str">
        <f>IF(H705="","",ROUND(H705-((((H705-$D$3)*($E$4-$E$3))/($D$4-$D$3))+$E$3),Worksheet!$N$3))</f>
        <v/>
      </c>
    </row>
    <row r="706" spans="3:15" x14ac:dyDescent="0.25">
      <c r="C706" t="str">
        <f>IF(Worksheet!C706&lt;&gt;"",Worksheet!C706,"")</f>
        <v/>
      </c>
      <c r="D706" t="str">
        <f>IF(Worksheet!D706&lt;&gt;"",Worksheet!D706,"")</f>
        <v/>
      </c>
      <c r="E706" t="str">
        <f>IF(Worksheet!E706&lt;&gt;"",Worksheet!E706,"")</f>
        <v/>
      </c>
      <c r="F706" t="str">
        <f>IF(Worksheet!F706&lt;&gt;"",Worksheet!F706,"")</f>
        <v/>
      </c>
      <c r="G706" t="str">
        <f>IF(Worksheet!G706&lt;&gt;"",Worksheet!G706,"")</f>
        <v/>
      </c>
      <c r="H706" t="str">
        <f>IF(Worksheet!H706&lt;&gt;"",Worksheet!H706,"")</f>
        <v/>
      </c>
      <c r="J706" t="str">
        <f>IF(C706="","",ROUND(C706-((((C706-$D$3)*($E$4-$E$3))/($D$4-$D$3))+$E$3),Worksheet!$N$3))</f>
        <v/>
      </c>
      <c r="K706" t="str">
        <f>IF(D706="","",ROUND(D706-((((D706-$D$3)*($E$4-$E$3))/($D$4-$D$3))+$E$3),Worksheet!$N$3))</f>
        <v/>
      </c>
      <c r="L706" t="str">
        <f>IF(E706="","",ROUND(E706-((((E706-$D$3)*($E$4-$E$3))/($D$4-$D$3))+$E$3),Worksheet!$N$3))</f>
        <v/>
      </c>
      <c r="M706" t="str">
        <f>IF(F706="","",ROUND(F706-((((F706-$D$3)*($E$4-$E$3))/($D$4-$D$3))+$E$3),Worksheet!$N$3))</f>
        <v/>
      </c>
      <c r="N706" t="str">
        <f>IF(G706="","",ROUND(G706-((((G706-$D$3)*($E$4-$E$3))/($D$4-$D$3))+$E$3),Worksheet!$N$3))</f>
        <v/>
      </c>
      <c r="O706" t="str">
        <f>IF(H706="","",ROUND(H706-((((H706-$D$3)*($E$4-$E$3))/($D$4-$D$3))+$E$3),Worksheet!$N$3))</f>
        <v/>
      </c>
    </row>
    <row r="707" spans="3:15" x14ac:dyDescent="0.25">
      <c r="C707" t="str">
        <f>IF(Worksheet!C707&lt;&gt;"",Worksheet!C707,"")</f>
        <v/>
      </c>
      <c r="D707" t="str">
        <f>IF(Worksheet!D707&lt;&gt;"",Worksheet!D707,"")</f>
        <v/>
      </c>
      <c r="E707" t="str">
        <f>IF(Worksheet!E707&lt;&gt;"",Worksheet!E707,"")</f>
        <v/>
      </c>
      <c r="F707" t="str">
        <f>IF(Worksheet!F707&lt;&gt;"",Worksheet!F707,"")</f>
        <v/>
      </c>
      <c r="G707" t="str">
        <f>IF(Worksheet!G707&lt;&gt;"",Worksheet!G707,"")</f>
        <v/>
      </c>
      <c r="H707" t="str">
        <f>IF(Worksheet!H707&lt;&gt;"",Worksheet!H707,"")</f>
        <v/>
      </c>
      <c r="J707" t="str">
        <f>IF(C707="","",ROUND(C707-((((C707-$D$3)*($E$4-$E$3))/($D$4-$D$3))+$E$3),Worksheet!$N$3))</f>
        <v/>
      </c>
      <c r="K707" t="str">
        <f>IF(D707="","",ROUND(D707-((((D707-$D$3)*($E$4-$E$3))/($D$4-$D$3))+$E$3),Worksheet!$N$3))</f>
        <v/>
      </c>
      <c r="L707" t="str">
        <f>IF(E707="","",ROUND(E707-((((E707-$D$3)*($E$4-$E$3))/($D$4-$D$3))+$E$3),Worksheet!$N$3))</f>
        <v/>
      </c>
      <c r="M707" t="str">
        <f>IF(F707="","",ROUND(F707-((((F707-$D$3)*($E$4-$E$3))/($D$4-$D$3))+$E$3),Worksheet!$N$3))</f>
        <v/>
      </c>
      <c r="N707" t="str">
        <f>IF(G707="","",ROUND(G707-((((G707-$D$3)*($E$4-$E$3))/($D$4-$D$3))+$E$3),Worksheet!$N$3))</f>
        <v/>
      </c>
      <c r="O707" t="str">
        <f>IF(H707="","",ROUND(H707-((((H707-$D$3)*($E$4-$E$3))/($D$4-$D$3))+$E$3),Worksheet!$N$3))</f>
        <v/>
      </c>
    </row>
    <row r="708" spans="3:15" x14ac:dyDescent="0.25">
      <c r="C708" t="str">
        <f>IF(Worksheet!C708&lt;&gt;"",Worksheet!C708,"")</f>
        <v/>
      </c>
      <c r="D708" t="str">
        <f>IF(Worksheet!D708&lt;&gt;"",Worksheet!D708,"")</f>
        <v/>
      </c>
      <c r="E708" t="str">
        <f>IF(Worksheet!E708&lt;&gt;"",Worksheet!E708,"")</f>
        <v/>
      </c>
      <c r="F708" t="str">
        <f>IF(Worksheet!F708&lt;&gt;"",Worksheet!F708,"")</f>
        <v/>
      </c>
      <c r="G708" t="str">
        <f>IF(Worksheet!G708&lt;&gt;"",Worksheet!G708,"")</f>
        <v/>
      </c>
      <c r="H708" t="str">
        <f>IF(Worksheet!H708&lt;&gt;"",Worksheet!H708,"")</f>
        <v/>
      </c>
      <c r="J708" t="str">
        <f>IF(C708="","",ROUND(C708-((((C708-$D$3)*($E$4-$E$3))/($D$4-$D$3))+$E$3),Worksheet!$N$3))</f>
        <v/>
      </c>
      <c r="K708" t="str">
        <f>IF(D708="","",ROUND(D708-((((D708-$D$3)*($E$4-$E$3))/($D$4-$D$3))+$E$3),Worksheet!$N$3))</f>
        <v/>
      </c>
      <c r="L708" t="str">
        <f>IF(E708="","",ROUND(E708-((((E708-$D$3)*($E$4-$E$3))/($D$4-$D$3))+$E$3),Worksheet!$N$3))</f>
        <v/>
      </c>
      <c r="M708" t="str">
        <f>IF(F708="","",ROUND(F708-((((F708-$D$3)*($E$4-$E$3))/($D$4-$D$3))+$E$3),Worksheet!$N$3))</f>
        <v/>
      </c>
      <c r="N708" t="str">
        <f>IF(G708="","",ROUND(G708-((((G708-$D$3)*($E$4-$E$3))/($D$4-$D$3))+$E$3),Worksheet!$N$3))</f>
        <v/>
      </c>
      <c r="O708" t="str">
        <f>IF(H708="","",ROUND(H708-((((H708-$D$3)*($E$4-$E$3))/($D$4-$D$3))+$E$3),Worksheet!$N$3))</f>
        <v/>
      </c>
    </row>
    <row r="709" spans="3:15" x14ac:dyDescent="0.25">
      <c r="C709" t="str">
        <f>IF(Worksheet!C709&lt;&gt;"",Worksheet!C709,"")</f>
        <v/>
      </c>
      <c r="D709" t="str">
        <f>IF(Worksheet!D709&lt;&gt;"",Worksheet!D709,"")</f>
        <v/>
      </c>
      <c r="E709" t="str">
        <f>IF(Worksheet!E709&lt;&gt;"",Worksheet!E709,"")</f>
        <v/>
      </c>
      <c r="F709" t="str">
        <f>IF(Worksheet!F709&lt;&gt;"",Worksheet!F709,"")</f>
        <v/>
      </c>
      <c r="G709" t="str">
        <f>IF(Worksheet!G709&lt;&gt;"",Worksheet!G709,"")</f>
        <v/>
      </c>
      <c r="H709" t="str">
        <f>IF(Worksheet!H709&lt;&gt;"",Worksheet!H709,"")</f>
        <v/>
      </c>
      <c r="J709" t="str">
        <f>IF(C709="","",ROUND(C709-((((C709-$D$3)*($E$4-$E$3))/($D$4-$D$3))+$E$3),Worksheet!$N$3))</f>
        <v/>
      </c>
      <c r="K709" t="str">
        <f>IF(D709="","",ROUND(D709-((((D709-$D$3)*($E$4-$E$3))/($D$4-$D$3))+$E$3),Worksheet!$N$3))</f>
        <v/>
      </c>
      <c r="L709" t="str">
        <f>IF(E709="","",ROUND(E709-((((E709-$D$3)*($E$4-$E$3))/($D$4-$D$3))+$E$3),Worksheet!$N$3))</f>
        <v/>
      </c>
      <c r="M709" t="str">
        <f>IF(F709="","",ROUND(F709-((((F709-$D$3)*($E$4-$E$3))/($D$4-$D$3))+$E$3),Worksheet!$N$3))</f>
        <v/>
      </c>
      <c r="N709" t="str">
        <f>IF(G709="","",ROUND(G709-((((G709-$D$3)*($E$4-$E$3))/($D$4-$D$3))+$E$3),Worksheet!$N$3))</f>
        <v/>
      </c>
      <c r="O709" t="str">
        <f>IF(H709="","",ROUND(H709-((((H709-$D$3)*($E$4-$E$3))/($D$4-$D$3))+$E$3),Worksheet!$N$3))</f>
        <v/>
      </c>
    </row>
    <row r="710" spans="3:15" x14ac:dyDescent="0.25">
      <c r="C710" t="str">
        <f>IF(Worksheet!C710&lt;&gt;"",Worksheet!C710,"")</f>
        <v>Indicated Values</v>
      </c>
      <c r="D710" t="str">
        <f>IF(Worksheet!D710&lt;&gt;"",Worksheet!D710,"")</f>
        <v/>
      </c>
      <c r="E710" t="str">
        <f>IF(Worksheet!E710&lt;&gt;"",Worksheet!E710,"")</f>
        <v/>
      </c>
      <c r="F710" t="str">
        <f>IF(Worksheet!F710&lt;&gt;"",Worksheet!F710,"")</f>
        <v/>
      </c>
      <c r="G710" t="str">
        <f>IF(Worksheet!G710&lt;&gt;"",Worksheet!G710,"")</f>
        <v/>
      </c>
      <c r="H710" t="str">
        <f>IF(Worksheet!H710&lt;&gt;"",Worksheet!H710,"")</f>
        <v/>
      </c>
      <c r="J710" t="e">
        <f>IF(C710="","",ROUND(C710-((((C710-$D$3)*($E$4-$E$3))/($D$4-$D$3))+$E$3),Worksheet!$N$3))</f>
        <v>#VALUE!</v>
      </c>
      <c r="K710" t="str">
        <f>IF(D710="","",ROUND(D710-((((D710-$D$3)*($E$4-$E$3))/($D$4-$D$3))+$E$3),Worksheet!$N$3))</f>
        <v/>
      </c>
      <c r="L710" t="str">
        <f>IF(E710="","",ROUND(E710-((((E710-$D$3)*($E$4-$E$3))/($D$4-$D$3))+$E$3),Worksheet!$N$3))</f>
        <v/>
      </c>
      <c r="M710" t="str">
        <f>IF(F710="","",ROUND(F710-((((F710-$D$3)*($E$4-$E$3))/($D$4-$D$3))+$E$3),Worksheet!$N$3))</f>
        <v/>
      </c>
      <c r="N710" t="str">
        <f>IF(G710="","",ROUND(G710-((((G710-$D$3)*($E$4-$E$3))/($D$4-$D$3))+$E$3),Worksheet!$N$3))</f>
        <v/>
      </c>
      <c r="O710" t="str">
        <f>IF(H710="","",ROUND(H710-((((H710-$D$3)*($E$4-$E$3))/($D$4-$D$3))+$E$3),Worksheet!$N$3))</f>
        <v/>
      </c>
    </row>
    <row r="711" spans="3:15" x14ac:dyDescent="0.25">
      <c r="C711" t="str">
        <f>IF(Worksheet!C711&lt;&gt;"",Worksheet!C711,"")</f>
        <v>Front at 0°</v>
      </c>
      <c r="D711" t="str">
        <f>IF(Worksheet!D711&lt;&gt;"",Worksheet!D711,"")</f>
        <v>Center at 0°</v>
      </c>
      <c r="E711" t="str">
        <f>IF(Worksheet!E711&lt;&gt;"",Worksheet!E711,"")</f>
        <v>Back at 0°</v>
      </c>
      <c r="F711" t="str">
        <f>IF(Worksheet!F711&lt;&gt;"",Worksheet!F711,"")</f>
        <v>Back at 90°</v>
      </c>
      <c r="G711" t="str">
        <f>IF(Worksheet!G711&lt;&gt;"",Worksheet!G711,"")</f>
        <v>Center at 90°</v>
      </c>
      <c r="H711" t="str">
        <f>IF(Worksheet!H711&lt;&gt;"",Worksheet!H711,"")</f>
        <v>Front at 90°</v>
      </c>
      <c r="J711" t="e">
        <f>IF(C711="","",ROUND(C711-((((C711-$D$3)*($E$4-$E$3))/($D$4-$D$3))+$E$3),Worksheet!$N$3))</f>
        <v>#VALUE!</v>
      </c>
      <c r="K711" t="e">
        <f>IF(D711="","",ROUND(D711-((((D711-$D$3)*($E$4-$E$3))/($D$4-$D$3))+$E$3),Worksheet!$N$3))</f>
        <v>#VALUE!</v>
      </c>
      <c r="L711" t="e">
        <f>IF(E711="","",ROUND(E711-((((E711-$D$3)*($E$4-$E$3))/($D$4-$D$3))+$E$3),Worksheet!$N$3))</f>
        <v>#VALUE!</v>
      </c>
      <c r="M711" t="e">
        <f>IF(F711="","",ROUND(F711-((((F711-$D$3)*($E$4-$E$3))/($D$4-$D$3))+$E$3),Worksheet!$N$3))</f>
        <v>#VALUE!</v>
      </c>
      <c r="N711" t="e">
        <f>IF(G711="","",ROUND(G711-((((G711-$D$3)*($E$4-$E$3))/($D$4-$D$3))+$E$3),Worksheet!$N$3))</f>
        <v>#VALUE!</v>
      </c>
      <c r="O711" t="e">
        <f>IF(H711="","",ROUND(H711-((((H711-$D$3)*($E$4-$E$3))/($D$4-$D$3))+$E$3),Worksheet!$N$3))</f>
        <v>#VALUE!</v>
      </c>
    </row>
    <row r="712" spans="3:15" x14ac:dyDescent="0.25">
      <c r="C712" t="str">
        <f>IF(Worksheet!C712&lt;&gt;"",Worksheet!C712,"")</f>
        <v/>
      </c>
      <c r="D712" t="str">
        <f>IF(Worksheet!D712&lt;&gt;"",Worksheet!D712,"")</f>
        <v/>
      </c>
      <c r="E712" t="str">
        <f>IF(Worksheet!E712&lt;&gt;"",Worksheet!E712,"")</f>
        <v/>
      </c>
      <c r="F712" t="str">
        <f>IF(Worksheet!F712&lt;&gt;"",Worksheet!F712,"")</f>
        <v/>
      </c>
      <c r="G712" t="str">
        <f>IF(Worksheet!G712&lt;&gt;"",Worksheet!G712,"")</f>
        <v/>
      </c>
      <c r="H712" t="str">
        <f>IF(Worksheet!H712&lt;&gt;"",Worksheet!H712,"")</f>
        <v/>
      </c>
      <c r="J712" t="str">
        <f>IF(C712="","",ROUND(C712-((((C712-$D$3)*($E$4-$E$3))/($D$4-$D$3))+$E$3),Worksheet!$N$3))</f>
        <v/>
      </c>
      <c r="K712" t="str">
        <f>IF(D712="","",ROUND(D712-((((D712-$D$3)*($E$4-$E$3))/($D$4-$D$3))+$E$3),Worksheet!$N$3))</f>
        <v/>
      </c>
      <c r="L712" t="str">
        <f>IF(E712="","",ROUND(E712-((((E712-$D$3)*($E$4-$E$3))/($D$4-$D$3))+$E$3),Worksheet!$N$3))</f>
        <v/>
      </c>
      <c r="M712" t="str">
        <f>IF(F712="","",ROUND(F712-((((F712-$D$3)*($E$4-$E$3))/($D$4-$D$3))+$E$3),Worksheet!$N$3))</f>
        <v/>
      </c>
      <c r="N712" t="str">
        <f>IF(G712="","",ROUND(G712-((((G712-$D$3)*($E$4-$E$3))/($D$4-$D$3))+$E$3),Worksheet!$N$3))</f>
        <v/>
      </c>
      <c r="O712" t="str">
        <f>IF(H712="","",ROUND(H712-((((H712-$D$3)*($E$4-$E$3))/($D$4-$D$3))+$E$3),Worksheet!$N$3))</f>
        <v/>
      </c>
    </row>
    <row r="713" spans="3:15" x14ac:dyDescent="0.25">
      <c r="C713" t="str">
        <f>IF(Worksheet!C713&lt;&gt;"",Worksheet!C713,"")</f>
        <v/>
      </c>
      <c r="D713" t="str">
        <f>IF(Worksheet!D713&lt;&gt;"",Worksheet!D713,"")</f>
        <v/>
      </c>
      <c r="E713" t="str">
        <f>IF(Worksheet!E713&lt;&gt;"",Worksheet!E713,"")</f>
        <v/>
      </c>
      <c r="F713" t="str">
        <f>IF(Worksheet!F713&lt;&gt;"",Worksheet!F713,"")</f>
        <v/>
      </c>
      <c r="G713" t="str">
        <f>IF(Worksheet!G713&lt;&gt;"",Worksheet!G713,"")</f>
        <v/>
      </c>
      <c r="H713" t="str">
        <f>IF(Worksheet!H713&lt;&gt;"",Worksheet!H713,"")</f>
        <v/>
      </c>
      <c r="J713" t="str">
        <f>IF(C713="","",ROUND(C713-((((C713-$D$3)*($E$4-$E$3))/($D$4-$D$3))+$E$3),Worksheet!$N$3))</f>
        <v/>
      </c>
      <c r="K713" t="str">
        <f>IF(D713="","",ROUND(D713-((((D713-$D$3)*($E$4-$E$3))/($D$4-$D$3))+$E$3),Worksheet!$N$3))</f>
        <v/>
      </c>
      <c r="L713" t="str">
        <f>IF(E713="","",ROUND(E713-((((E713-$D$3)*($E$4-$E$3))/($D$4-$D$3))+$E$3),Worksheet!$N$3))</f>
        <v/>
      </c>
      <c r="M713" t="str">
        <f>IF(F713="","",ROUND(F713-((((F713-$D$3)*($E$4-$E$3))/($D$4-$D$3))+$E$3),Worksheet!$N$3))</f>
        <v/>
      </c>
      <c r="N713" t="str">
        <f>IF(G713="","",ROUND(G713-((((G713-$D$3)*($E$4-$E$3))/($D$4-$D$3))+$E$3),Worksheet!$N$3))</f>
        <v/>
      </c>
      <c r="O713" t="str">
        <f>IF(H713="","",ROUND(H713-((((H713-$D$3)*($E$4-$E$3))/($D$4-$D$3))+$E$3),Worksheet!$N$3))</f>
        <v/>
      </c>
    </row>
    <row r="714" spans="3:15" x14ac:dyDescent="0.25">
      <c r="C714" t="str">
        <f>IF(Worksheet!C714&lt;&gt;"",Worksheet!C714,"")</f>
        <v/>
      </c>
      <c r="D714" t="str">
        <f>IF(Worksheet!D714&lt;&gt;"",Worksheet!D714,"")</f>
        <v/>
      </c>
      <c r="E714" t="str">
        <f>IF(Worksheet!E714&lt;&gt;"",Worksheet!E714,"")</f>
        <v/>
      </c>
      <c r="F714" t="str">
        <f>IF(Worksheet!F714&lt;&gt;"",Worksheet!F714,"")</f>
        <v/>
      </c>
      <c r="G714" t="str">
        <f>IF(Worksheet!G714&lt;&gt;"",Worksheet!G714,"")</f>
        <v/>
      </c>
      <c r="H714" t="str">
        <f>IF(Worksheet!H714&lt;&gt;"",Worksheet!H714,"")</f>
        <v/>
      </c>
      <c r="J714" t="str">
        <f>IF(C714="","",ROUND(C714-((((C714-$D$3)*($E$4-$E$3))/($D$4-$D$3))+$E$3),Worksheet!$N$3))</f>
        <v/>
      </c>
      <c r="K714" t="str">
        <f>IF(D714="","",ROUND(D714-((((D714-$D$3)*($E$4-$E$3))/($D$4-$D$3))+$E$3),Worksheet!$N$3))</f>
        <v/>
      </c>
      <c r="L714" t="str">
        <f>IF(E714="","",ROUND(E714-((((E714-$D$3)*($E$4-$E$3))/($D$4-$D$3))+$E$3),Worksheet!$N$3))</f>
        <v/>
      </c>
      <c r="M714" t="str">
        <f>IF(F714="","",ROUND(F714-((((F714-$D$3)*($E$4-$E$3))/($D$4-$D$3))+$E$3),Worksheet!$N$3))</f>
        <v/>
      </c>
      <c r="N714" t="str">
        <f>IF(G714="","",ROUND(G714-((((G714-$D$3)*($E$4-$E$3))/($D$4-$D$3))+$E$3),Worksheet!$N$3))</f>
        <v/>
      </c>
      <c r="O714" t="str">
        <f>IF(H714="","",ROUND(H714-((((H714-$D$3)*($E$4-$E$3))/($D$4-$D$3))+$E$3),Worksheet!$N$3))</f>
        <v/>
      </c>
    </row>
    <row r="715" spans="3:15" x14ac:dyDescent="0.25">
      <c r="C715" t="str">
        <f>IF(Worksheet!C715&lt;&gt;"",Worksheet!C715,"")</f>
        <v/>
      </c>
      <c r="D715" t="str">
        <f>IF(Worksheet!D715&lt;&gt;"",Worksheet!D715,"")</f>
        <v/>
      </c>
      <c r="E715" t="str">
        <f>IF(Worksheet!E715&lt;&gt;"",Worksheet!E715,"")</f>
        <v/>
      </c>
      <c r="F715" t="str">
        <f>IF(Worksheet!F715&lt;&gt;"",Worksheet!F715,"")</f>
        <v/>
      </c>
      <c r="G715" t="str">
        <f>IF(Worksheet!G715&lt;&gt;"",Worksheet!G715,"")</f>
        <v/>
      </c>
      <c r="H715" t="str">
        <f>IF(Worksheet!H715&lt;&gt;"",Worksheet!H715,"")</f>
        <v/>
      </c>
      <c r="J715" t="str">
        <f>IF(C715="","",ROUND(C715-((((C715-$D$3)*($E$4-$E$3))/($D$4-$D$3))+$E$3),Worksheet!$N$3))</f>
        <v/>
      </c>
      <c r="K715" t="str">
        <f>IF(D715="","",ROUND(D715-((((D715-$D$3)*($E$4-$E$3))/($D$4-$D$3))+$E$3),Worksheet!$N$3))</f>
        <v/>
      </c>
      <c r="L715" t="str">
        <f>IF(E715="","",ROUND(E715-((((E715-$D$3)*($E$4-$E$3))/($D$4-$D$3))+$E$3),Worksheet!$N$3))</f>
        <v/>
      </c>
      <c r="M715" t="str">
        <f>IF(F715="","",ROUND(F715-((((F715-$D$3)*($E$4-$E$3))/($D$4-$D$3))+$E$3),Worksheet!$N$3))</f>
        <v/>
      </c>
      <c r="N715" t="str">
        <f>IF(G715="","",ROUND(G715-((((G715-$D$3)*($E$4-$E$3))/($D$4-$D$3))+$E$3),Worksheet!$N$3))</f>
        <v/>
      </c>
      <c r="O715" t="str">
        <f>IF(H715="","",ROUND(H715-((((H715-$D$3)*($E$4-$E$3))/($D$4-$D$3))+$E$3),Worksheet!$N$3))</f>
        <v/>
      </c>
    </row>
    <row r="716" spans="3:15" x14ac:dyDescent="0.25">
      <c r="C716" t="str">
        <f>IF(Worksheet!C716&lt;&gt;"",Worksheet!C716,"")</f>
        <v/>
      </c>
      <c r="D716" t="str">
        <f>IF(Worksheet!D716&lt;&gt;"",Worksheet!D716,"")</f>
        <v/>
      </c>
      <c r="E716" t="str">
        <f>IF(Worksheet!E716&lt;&gt;"",Worksheet!E716,"")</f>
        <v/>
      </c>
      <c r="F716" t="str">
        <f>IF(Worksheet!F716&lt;&gt;"",Worksheet!F716,"")</f>
        <v/>
      </c>
      <c r="G716" t="str">
        <f>IF(Worksheet!G716&lt;&gt;"",Worksheet!G716,"")</f>
        <v/>
      </c>
      <c r="H716" t="str">
        <f>IF(Worksheet!H716&lt;&gt;"",Worksheet!H716,"")</f>
        <v/>
      </c>
      <c r="J716" t="str">
        <f>IF(C716="","",ROUND(C716-((((C716-$D$3)*($E$4-$E$3))/($D$4-$D$3))+$E$3),Worksheet!$N$3))</f>
        <v/>
      </c>
      <c r="K716" t="str">
        <f>IF(D716="","",ROUND(D716-((((D716-$D$3)*($E$4-$E$3))/($D$4-$D$3))+$E$3),Worksheet!$N$3))</f>
        <v/>
      </c>
      <c r="L716" t="str">
        <f>IF(E716="","",ROUND(E716-((((E716-$D$3)*($E$4-$E$3))/($D$4-$D$3))+$E$3),Worksheet!$N$3))</f>
        <v/>
      </c>
      <c r="M716" t="str">
        <f>IF(F716="","",ROUND(F716-((((F716-$D$3)*($E$4-$E$3))/($D$4-$D$3))+$E$3),Worksheet!$N$3))</f>
        <v/>
      </c>
      <c r="N716" t="str">
        <f>IF(G716="","",ROUND(G716-((((G716-$D$3)*($E$4-$E$3))/($D$4-$D$3))+$E$3),Worksheet!$N$3))</f>
        <v/>
      </c>
      <c r="O716" t="str">
        <f>IF(H716="","",ROUND(H716-((((H716-$D$3)*($E$4-$E$3))/($D$4-$D$3))+$E$3),Worksheet!$N$3))</f>
        <v/>
      </c>
    </row>
    <row r="717" spans="3:15" x14ac:dyDescent="0.25">
      <c r="C717" t="str">
        <f>IF(Worksheet!C717&lt;&gt;"",Worksheet!C717,"")</f>
        <v/>
      </c>
      <c r="D717" t="str">
        <f>IF(Worksheet!D717&lt;&gt;"",Worksheet!D717,"")</f>
        <v/>
      </c>
      <c r="E717" t="str">
        <f>IF(Worksheet!E717&lt;&gt;"",Worksheet!E717,"")</f>
        <v/>
      </c>
      <c r="F717" t="str">
        <f>IF(Worksheet!F717&lt;&gt;"",Worksheet!F717,"")</f>
        <v/>
      </c>
      <c r="G717" t="str">
        <f>IF(Worksheet!G717&lt;&gt;"",Worksheet!G717,"")</f>
        <v/>
      </c>
      <c r="H717" t="str">
        <f>IF(Worksheet!H717&lt;&gt;"",Worksheet!H717,"")</f>
        <v/>
      </c>
      <c r="J717" t="str">
        <f>IF(C717="","",ROUND(C717-((((C717-$D$3)*($E$4-$E$3))/($D$4-$D$3))+$E$3),Worksheet!$N$3))</f>
        <v/>
      </c>
      <c r="K717" t="str">
        <f>IF(D717="","",ROUND(D717-((((D717-$D$3)*($E$4-$E$3))/($D$4-$D$3))+$E$3),Worksheet!$N$3))</f>
        <v/>
      </c>
      <c r="L717" t="str">
        <f>IF(E717="","",ROUND(E717-((((E717-$D$3)*($E$4-$E$3))/($D$4-$D$3))+$E$3),Worksheet!$N$3))</f>
        <v/>
      </c>
      <c r="M717" t="str">
        <f>IF(F717="","",ROUND(F717-((((F717-$D$3)*($E$4-$E$3))/($D$4-$D$3))+$E$3),Worksheet!$N$3))</f>
        <v/>
      </c>
      <c r="N717" t="str">
        <f>IF(G717="","",ROUND(G717-((((G717-$D$3)*($E$4-$E$3))/($D$4-$D$3))+$E$3),Worksheet!$N$3))</f>
        <v/>
      </c>
      <c r="O717" t="str">
        <f>IF(H717="","",ROUND(H717-((((H717-$D$3)*($E$4-$E$3))/($D$4-$D$3))+$E$3),Worksheet!$N$3))</f>
        <v/>
      </c>
    </row>
    <row r="718" spans="3:15" x14ac:dyDescent="0.25">
      <c r="C718" t="str">
        <f>IF(Worksheet!C718&lt;&gt;"",Worksheet!C718,"")</f>
        <v/>
      </c>
      <c r="D718" t="str">
        <f>IF(Worksheet!D718&lt;&gt;"",Worksheet!D718,"")</f>
        <v/>
      </c>
      <c r="E718" t="str">
        <f>IF(Worksheet!E718&lt;&gt;"",Worksheet!E718,"")</f>
        <v/>
      </c>
      <c r="F718" t="str">
        <f>IF(Worksheet!F718&lt;&gt;"",Worksheet!F718,"")</f>
        <v/>
      </c>
      <c r="G718" t="str">
        <f>IF(Worksheet!G718&lt;&gt;"",Worksheet!G718,"")</f>
        <v/>
      </c>
      <c r="H718" t="str">
        <f>IF(Worksheet!H718&lt;&gt;"",Worksheet!H718,"")</f>
        <v/>
      </c>
      <c r="J718" t="str">
        <f>IF(C718="","",ROUND(C718-((((C718-$D$3)*($E$4-$E$3))/($D$4-$D$3))+$E$3),Worksheet!$N$3))</f>
        <v/>
      </c>
      <c r="K718" t="str">
        <f>IF(D718="","",ROUND(D718-((((D718-$D$3)*($E$4-$E$3))/($D$4-$D$3))+$E$3),Worksheet!$N$3))</f>
        <v/>
      </c>
      <c r="L718" t="str">
        <f>IF(E718="","",ROUND(E718-((((E718-$D$3)*($E$4-$E$3))/($D$4-$D$3))+$E$3),Worksheet!$N$3))</f>
        <v/>
      </c>
      <c r="M718" t="str">
        <f>IF(F718="","",ROUND(F718-((((F718-$D$3)*($E$4-$E$3))/($D$4-$D$3))+$E$3),Worksheet!$N$3))</f>
        <v/>
      </c>
      <c r="N718" t="str">
        <f>IF(G718="","",ROUND(G718-((((G718-$D$3)*($E$4-$E$3))/($D$4-$D$3))+$E$3),Worksheet!$N$3))</f>
        <v/>
      </c>
      <c r="O718" t="str">
        <f>IF(H718="","",ROUND(H718-((((H718-$D$3)*($E$4-$E$3))/($D$4-$D$3))+$E$3),Worksheet!$N$3))</f>
        <v/>
      </c>
    </row>
    <row r="719" spans="3:15" x14ac:dyDescent="0.25">
      <c r="C719" t="str">
        <f>IF(Worksheet!C719&lt;&gt;"",Worksheet!C719,"")</f>
        <v/>
      </c>
      <c r="D719" t="str">
        <f>IF(Worksheet!D719&lt;&gt;"",Worksheet!D719,"")</f>
        <v/>
      </c>
      <c r="E719" t="str">
        <f>IF(Worksheet!E719&lt;&gt;"",Worksheet!E719,"")</f>
        <v/>
      </c>
      <c r="F719" t="str">
        <f>IF(Worksheet!F719&lt;&gt;"",Worksheet!F719,"")</f>
        <v/>
      </c>
      <c r="G719" t="str">
        <f>IF(Worksheet!G719&lt;&gt;"",Worksheet!G719,"")</f>
        <v/>
      </c>
      <c r="H719" t="str">
        <f>IF(Worksheet!H719&lt;&gt;"",Worksheet!H719,"")</f>
        <v/>
      </c>
      <c r="J719" t="str">
        <f>IF(C719="","",ROUND(C719-((((C719-$D$3)*($E$4-$E$3))/($D$4-$D$3))+$E$3),Worksheet!$N$3))</f>
        <v/>
      </c>
      <c r="K719" t="str">
        <f>IF(D719="","",ROUND(D719-((((D719-$D$3)*($E$4-$E$3))/($D$4-$D$3))+$E$3),Worksheet!$N$3))</f>
        <v/>
      </c>
      <c r="L719" t="str">
        <f>IF(E719="","",ROUND(E719-((((E719-$D$3)*($E$4-$E$3))/($D$4-$D$3))+$E$3),Worksheet!$N$3))</f>
        <v/>
      </c>
      <c r="M719" t="str">
        <f>IF(F719="","",ROUND(F719-((((F719-$D$3)*($E$4-$E$3))/($D$4-$D$3))+$E$3),Worksheet!$N$3))</f>
        <v/>
      </c>
      <c r="N719" t="str">
        <f>IF(G719="","",ROUND(G719-((((G719-$D$3)*($E$4-$E$3))/($D$4-$D$3))+$E$3),Worksheet!$N$3))</f>
        <v/>
      </c>
      <c r="O719" t="str">
        <f>IF(H719="","",ROUND(H719-((((H719-$D$3)*($E$4-$E$3))/($D$4-$D$3))+$E$3),Worksheet!$N$3))</f>
        <v/>
      </c>
    </row>
    <row r="720" spans="3:15" x14ac:dyDescent="0.25">
      <c r="C720" t="str">
        <f>IF(Worksheet!C720&lt;&gt;"",Worksheet!C720,"")</f>
        <v/>
      </c>
      <c r="D720" t="str">
        <f>IF(Worksheet!D720&lt;&gt;"",Worksheet!D720,"")</f>
        <v/>
      </c>
      <c r="E720" t="str">
        <f>IF(Worksheet!E720&lt;&gt;"",Worksheet!E720,"")</f>
        <v/>
      </c>
      <c r="F720" t="str">
        <f>IF(Worksheet!F720&lt;&gt;"",Worksheet!F720,"")</f>
        <v/>
      </c>
      <c r="G720" t="str">
        <f>IF(Worksheet!G720&lt;&gt;"",Worksheet!G720,"")</f>
        <v/>
      </c>
      <c r="H720" t="str">
        <f>IF(Worksheet!H720&lt;&gt;"",Worksheet!H720,"")</f>
        <v/>
      </c>
      <c r="J720" t="str">
        <f>IF(C720="","",ROUND(C720-((((C720-$D$3)*($E$4-$E$3))/($D$4-$D$3))+$E$3),Worksheet!$N$3))</f>
        <v/>
      </c>
      <c r="K720" t="str">
        <f>IF(D720="","",ROUND(D720-((((D720-$D$3)*($E$4-$E$3))/($D$4-$D$3))+$E$3),Worksheet!$N$3))</f>
        <v/>
      </c>
      <c r="L720" t="str">
        <f>IF(E720="","",ROUND(E720-((((E720-$D$3)*($E$4-$E$3))/($D$4-$D$3))+$E$3),Worksheet!$N$3))</f>
        <v/>
      </c>
      <c r="M720" t="str">
        <f>IF(F720="","",ROUND(F720-((((F720-$D$3)*($E$4-$E$3))/($D$4-$D$3))+$E$3),Worksheet!$N$3))</f>
        <v/>
      </c>
      <c r="N720" t="str">
        <f>IF(G720="","",ROUND(G720-((((G720-$D$3)*($E$4-$E$3))/($D$4-$D$3))+$E$3),Worksheet!$N$3))</f>
        <v/>
      </c>
      <c r="O720" t="str">
        <f>IF(H720="","",ROUND(H720-((((H720-$D$3)*($E$4-$E$3))/($D$4-$D$3))+$E$3),Worksheet!$N$3))</f>
        <v/>
      </c>
    </row>
    <row r="721" spans="3:15" x14ac:dyDescent="0.25">
      <c r="C721" t="str">
        <f>IF(Worksheet!C721&lt;&gt;"",Worksheet!C721,"")</f>
        <v/>
      </c>
      <c r="D721" t="str">
        <f>IF(Worksheet!D721&lt;&gt;"",Worksheet!D721,"")</f>
        <v/>
      </c>
      <c r="E721" t="str">
        <f>IF(Worksheet!E721&lt;&gt;"",Worksheet!E721,"")</f>
        <v/>
      </c>
      <c r="F721" t="str">
        <f>IF(Worksheet!F721&lt;&gt;"",Worksheet!F721,"")</f>
        <v/>
      </c>
      <c r="G721" t="str">
        <f>IF(Worksheet!G721&lt;&gt;"",Worksheet!G721,"")</f>
        <v/>
      </c>
      <c r="H721" t="str">
        <f>IF(Worksheet!H721&lt;&gt;"",Worksheet!H721,"")</f>
        <v/>
      </c>
      <c r="J721" t="str">
        <f>IF(C721="","",ROUND(C721-((((C721-$D$3)*($E$4-$E$3))/($D$4-$D$3))+$E$3),Worksheet!$N$3))</f>
        <v/>
      </c>
      <c r="K721" t="str">
        <f>IF(D721="","",ROUND(D721-((((D721-$D$3)*($E$4-$E$3))/($D$4-$D$3))+$E$3),Worksheet!$N$3))</f>
        <v/>
      </c>
      <c r="L721" t="str">
        <f>IF(E721="","",ROUND(E721-((((E721-$D$3)*($E$4-$E$3))/($D$4-$D$3))+$E$3),Worksheet!$N$3))</f>
        <v/>
      </c>
      <c r="M721" t="str">
        <f>IF(F721="","",ROUND(F721-((((F721-$D$3)*($E$4-$E$3))/($D$4-$D$3))+$E$3),Worksheet!$N$3))</f>
        <v/>
      </c>
      <c r="N721" t="str">
        <f>IF(G721="","",ROUND(G721-((((G721-$D$3)*($E$4-$E$3))/($D$4-$D$3))+$E$3),Worksheet!$N$3))</f>
        <v/>
      </c>
      <c r="O721" t="str">
        <f>IF(H721="","",ROUND(H721-((((H721-$D$3)*($E$4-$E$3))/($D$4-$D$3))+$E$3),Worksheet!$N$3))</f>
        <v/>
      </c>
    </row>
    <row r="722" spans="3:15" x14ac:dyDescent="0.25">
      <c r="C722" t="str">
        <f>IF(Worksheet!C722&lt;&gt;"",Worksheet!C722,"")</f>
        <v/>
      </c>
      <c r="D722" t="str">
        <f>IF(Worksheet!D722&lt;&gt;"",Worksheet!D722,"")</f>
        <v/>
      </c>
      <c r="E722" t="str">
        <f>IF(Worksheet!E722&lt;&gt;"",Worksheet!E722,"")</f>
        <v/>
      </c>
      <c r="F722" t="str">
        <f>IF(Worksheet!F722&lt;&gt;"",Worksheet!F722,"")</f>
        <v/>
      </c>
      <c r="G722" t="str">
        <f>IF(Worksheet!G722&lt;&gt;"",Worksheet!G722,"")</f>
        <v/>
      </c>
      <c r="H722" t="str">
        <f>IF(Worksheet!H722&lt;&gt;"",Worksheet!H722,"")</f>
        <v/>
      </c>
      <c r="J722" t="str">
        <f>IF(C722="","",ROUND(C722-((((C722-$D$3)*($E$4-$E$3))/($D$4-$D$3))+$E$3),Worksheet!$N$3))</f>
        <v/>
      </c>
      <c r="K722" t="str">
        <f>IF(D722="","",ROUND(D722-((((D722-$D$3)*($E$4-$E$3))/($D$4-$D$3))+$E$3),Worksheet!$N$3))</f>
        <v/>
      </c>
      <c r="L722" t="str">
        <f>IF(E722="","",ROUND(E722-((((E722-$D$3)*($E$4-$E$3))/($D$4-$D$3))+$E$3),Worksheet!$N$3))</f>
        <v/>
      </c>
      <c r="M722" t="str">
        <f>IF(F722="","",ROUND(F722-((((F722-$D$3)*($E$4-$E$3))/($D$4-$D$3))+$E$3),Worksheet!$N$3))</f>
        <v/>
      </c>
      <c r="N722" t="str">
        <f>IF(G722="","",ROUND(G722-((((G722-$D$3)*($E$4-$E$3))/($D$4-$D$3))+$E$3),Worksheet!$N$3))</f>
        <v/>
      </c>
      <c r="O722" t="str">
        <f>IF(H722="","",ROUND(H722-((((H722-$D$3)*($E$4-$E$3))/($D$4-$D$3))+$E$3),Worksheet!$N$3))</f>
        <v/>
      </c>
    </row>
    <row r="723" spans="3:15" x14ac:dyDescent="0.25">
      <c r="C723" t="str">
        <f>IF(Worksheet!C723&lt;&gt;"",Worksheet!C723,"")</f>
        <v/>
      </c>
      <c r="D723" t="str">
        <f>IF(Worksheet!D723&lt;&gt;"",Worksheet!D723,"")</f>
        <v/>
      </c>
      <c r="E723" t="str">
        <f>IF(Worksheet!E723&lt;&gt;"",Worksheet!E723,"")</f>
        <v/>
      </c>
      <c r="F723" t="str">
        <f>IF(Worksheet!F723&lt;&gt;"",Worksheet!F723,"")</f>
        <v/>
      </c>
      <c r="G723" t="str">
        <f>IF(Worksheet!G723&lt;&gt;"",Worksheet!G723,"")</f>
        <v/>
      </c>
      <c r="H723" t="str">
        <f>IF(Worksheet!H723&lt;&gt;"",Worksheet!H723,"")</f>
        <v/>
      </c>
      <c r="J723" t="str">
        <f>IF(C723="","",ROUND(C723-((((C723-$D$3)*($E$4-$E$3))/($D$4-$D$3))+$E$3),Worksheet!$N$3))</f>
        <v/>
      </c>
      <c r="K723" t="str">
        <f>IF(D723="","",ROUND(D723-((((D723-$D$3)*($E$4-$E$3))/($D$4-$D$3))+$E$3),Worksheet!$N$3))</f>
        <v/>
      </c>
      <c r="L723" t="str">
        <f>IF(E723="","",ROUND(E723-((((E723-$D$3)*($E$4-$E$3))/($D$4-$D$3))+$E$3),Worksheet!$N$3))</f>
        <v/>
      </c>
      <c r="M723" t="str">
        <f>IF(F723="","",ROUND(F723-((((F723-$D$3)*($E$4-$E$3))/($D$4-$D$3))+$E$3),Worksheet!$N$3))</f>
        <v/>
      </c>
      <c r="N723" t="str">
        <f>IF(G723="","",ROUND(G723-((((G723-$D$3)*($E$4-$E$3))/($D$4-$D$3))+$E$3),Worksheet!$N$3))</f>
        <v/>
      </c>
      <c r="O723" t="str">
        <f>IF(H723="","",ROUND(H723-((((H723-$D$3)*($E$4-$E$3))/($D$4-$D$3))+$E$3),Worksheet!$N$3))</f>
        <v/>
      </c>
    </row>
    <row r="724" spans="3:15" x14ac:dyDescent="0.25">
      <c r="C724" t="str">
        <f>IF(Worksheet!C724&lt;&gt;"",Worksheet!C724,"")</f>
        <v/>
      </c>
      <c r="D724" t="str">
        <f>IF(Worksheet!D724&lt;&gt;"",Worksheet!D724,"")</f>
        <v/>
      </c>
      <c r="E724" t="str">
        <f>IF(Worksheet!E724&lt;&gt;"",Worksheet!E724,"")</f>
        <v/>
      </c>
      <c r="F724" t="str">
        <f>IF(Worksheet!F724&lt;&gt;"",Worksheet!F724,"")</f>
        <v/>
      </c>
      <c r="G724" t="str">
        <f>IF(Worksheet!G724&lt;&gt;"",Worksheet!G724,"")</f>
        <v/>
      </c>
      <c r="H724" t="str">
        <f>IF(Worksheet!H724&lt;&gt;"",Worksheet!H724,"")</f>
        <v/>
      </c>
      <c r="J724" t="str">
        <f>IF(C724="","",ROUND(C724-((((C724-$D$3)*($E$4-$E$3))/($D$4-$D$3))+$E$3),Worksheet!$N$3))</f>
        <v/>
      </c>
      <c r="K724" t="str">
        <f>IF(D724="","",ROUND(D724-((((D724-$D$3)*($E$4-$E$3))/($D$4-$D$3))+$E$3),Worksheet!$N$3))</f>
        <v/>
      </c>
      <c r="L724" t="str">
        <f>IF(E724="","",ROUND(E724-((((E724-$D$3)*($E$4-$E$3))/($D$4-$D$3))+$E$3),Worksheet!$N$3))</f>
        <v/>
      </c>
      <c r="M724" t="str">
        <f>IF(F724="","",ROUND(F724-((((F724-$D$3)*($E$4-$E$3))/($D$4-$D$3))+$E$3),Worksheet!$N$3))</f>
        <v/>
      </c>
      <c r="N724" t="str">
        <f>IF(G724="","",ROUND(G724-((((G724-$D$3)*($E$4-$E$3))/($D$4-$D$3))+$E$3),Worksheet!$N$3))</f>
        <v/>
      </c>
      <c r="O724" t="str">
        <f>IF(H724="","",ROUND(H724-((((H724-$D$3)*($E$4-$E$3))/($D$4-$D$3))+$E$3),Worksheet!$N$3))</f>
        <v/>
      </c>
    </row>
    <row r="725" spans="3:15" x14ac:dyDescent="0.25">
      <c r="C725" t="str">
        <f>IF(Worksheet!C725&lt;&gt;"",Worksheet!C725,"")</f>
        <v/>
      </c>
      <c r="D725" t="str">
        <f>IF(Worksheet!D725&lt;&gt;"",Worksheet!D725,"")</f>
        <v/>
      </c>
      <c r="E725" t="str">
        <f>IF(Worksheet!E725&lt;&gt;"",Worksheet!E725,"")</f>
        <v/>
      </c>
      <c r="F725" t="str">
        <f>IF(Worksheet!F725&lt;&gt;"",Worksheet!F725,"")</f>
        <v/>
      </c>
      <c r="G725" t="str">
        <f>IF(Worksheet!G725&lt;&gt;"",Worksheet!G725,"")</f>
        <v/>
      </c>
      <c r="H725" t="str">
        <f>IF(Worksheet!H725&lt;&gt;"",Worksheet!H725,"")</f>
        <v/>
      </c>
      <c r="J725" t="str">
        <f>IF(C725="","",ROUND(C725-((((C725-$D$3)*($E$4-$E$3))/($D$4-$D$3))+$E$3),Worksheet!$N$3))</f>
        <v/>
      </c>
      <c r="K725" t="str">
        <f>IF(D725="","",ROUND(D725-((((D725-$D$3)*($E$4-$E$3))/($D$4-$D$3))+$E$3),Worksheet!$N$3))</f>
        <v/>
      </c>
      <c r="L725" t="str">
        <f>IF(E725="","",ROUND(E725-((((E725-$D$3)*($E$4-$E$3))/($D$4-$D$3))+$E$3),Worksheet!$N$3))</f>
        <v/>
      </c>
      <c r="M725" t="str">
        <f>IF(F725="","",ROUND(F725-((((F725-$D$3)*($E$4-$E$3))/($D$4-$D$3))+$E$3),Worksheet!$N$3))</f>
        <v/>
      </c>
      <c r="N725" t="str">
        <f>IF(G725="","",ROUND(G725-((((G725-$D$3)*($E$4-$E$3))/($D$4-$D$3))+$E$3),Worksheet!$N$3))</f>
        <v/>
      </c>
      <c r="O725" t="str">
        <f>IF(H725="","",ROUND(H725-((((H725-$D$3)*($E$4-$E$3))/($D$4-$D$3))+$E$3),Worksheet!$N$3))</f>
        <v/>
      </c>
    </row>
    <row r="726" spans="3:15" x14ac:dyDescent="0.25">
      <c r="C726" t="str">
        <f>IF(Worksheet!C726&lt;&gt;"",Worksheet!C726,"")</f>
        <v/>
      </c>
      <c r="D726" t="str">
        <f>IF(Worksheet!D726&lt;&gt;"",Worksheet!D726,"")</f>
        <v/>
      </c>
      <c r="E726" t="str">
        <f>IF(Worksheet!E726&lt;&gt;"",Worksheet!E726,"")</f>
        <v/>
      </c>
      <c r="F726" t="str">
        <f>IF(Worksheet!F726&lt;&gt;"",Worksheet!F726,"")</f>
        <v/>
      </c>
      <c r="G726" t="str">
        <f>IF(Worksheet!G726&lt;&gt;"",Worksheet!G726,"")</f>
        <v/>
      </c>
      <c r="H726" t="str">
        <f>IF(Worksheet!H726&lt;&gt;"",Worksheet!H726,"")</f>
        <v/>
      </c>
      <c r="J726" t="str">
        <f>IF(C726="","",ROUND(C726-((((C726-$D$3)*($E$4-$E$3))/($D$4-$D$3))+$E$3),Worksheet!$N$3))</f>
        <v/>
      </c>
      <c r="K726" t="str">
        <f>IF(D726="","",ROUND(D726-((((D726-$D$3)*($E$4-$E$3))/($D$4-$D$3))+$E$3),Worksheet!$N$3))</f>
        <v/>
      </c>
      <c r="L726" t="str">
        <f>IF(E726="","",ROUND(E726-((((E726-$D$3)*($E$4-$E$3))/($D$4-$D$3))+$E$3),Worksheet!$N$3))</f>
        <v/>
      </c>
      <c r="M726" t="str">
        <f>IF(F726="","",ROUND(F726-((((F726-$D$3)*($E$4-$E$3))/($D$4-$D$3))+$E$3),Worksheet!$N$3))</f>
        <v/>
      </c>
      <c r="N726" t="str">
        <f>IF(G726="","",ROUND(G726-((((G726-$D$3)*($E$4-$E$3))/($D$4-$D$3))+$E$3),Worksheet!$N$3))</f>
        <v/>
      </c>
      <c r="O726" t="str">
        <f>IF(H726="","",ROUND(H726-((((H726-$D$3)*($E$4-$E$3))/($D$4-$D$3))+$E$3),Worksheet!$N$3))</f>
        <v/>
      </c>
    </row>
    <row r="727" spans="3:15" x14ac:dyDescent="0.25">
      <c r="C727" t="str">
        <f>IF(Worksheet!C727&lt;&gt;"",Worksheet!C727,"")</f>
        <v/>
      </c>
      <c r="D727" t="str">
        <f>IF(Worksheet!D727&lt;&gt;"",Worksheet!D727,"")</f>
        <v/>
      </c>
      <c r="E727" t="str">
        <f>IF(Worksheet!E727&lt;&gt;"",Worksheet!E727,"")</f>
        <v/>
      </c>
      <c r="F727" t="str">
        <f>IF(Worksheet!F727&lt;&gt;"",Worksheet!F727,"")</f>
        <v/>
      </c>
      <c r="G727" t="str">
        <f>IF(Worksheet!G727&lt;&gt;"",Worksheet!G727,"")</f>
        <v/>
      </c>
      <c r="H727" t="str">
        <f>IF(Worksheet!H727&lt;&gt;"",Worksheet!H727,"")</f>
        <v/>
      </c>
      <c r="J727" t="str">
        <f>IF(C727="","",ROUND(C727-((((C727-$D$3)*($E$4-$E$3))/($D$4-$D$3))+$E$3),Worksheet!$N$3))</f>
        <v/>
      </c>
      <c r="K727" t="str">
        <f>IF(D727="","",ROUND(D727-((((D727-$D$3)*($E$4-$E$3))/($D$4-$D$3))+$E$3),Worksheet!$N$3))</f>
        <v/>
      </c>
      <c r="L727" t="str">
        <f>IF(E727="","",ROUND(E727-((((E727-$D$3)*($E$4-$E$3))/($D$4-$D$3))+$E$3),Worksheet!$N$3))</f>
        <v/>
      </c>
      <c r="M727" t="str">
        <f>IF(F727="","",ROUND(F727-((((F727-$D$3)*($E$4-$E$3))/($D$4-$D$3))+$E$3),Worksheet!$N$3))</f>
        <v/>
      </c>
      <c r="N727" t="str">
        <f>IF(G727="","",ROUND(G727-((((G727-$D$3)*($E$4-$E$3))/($D$4-$D$3))+$E$3),Worksheet!$N$3))</f>
        <v/>
      </c>
      <c r="O727" t="str">
        <f>IF(H727="","",ROUND(H727-((((H727-$D$3)*($E$4-$E$3))/($D$4-$D$3))+$E$3),Worksheet!$N$3))</f>
        <v/>
      </c>
    </row>
    <row r="728" spans="3:15" x14ac:dyDescent="0.25">
      <c r="C728" t="str">
        <f>IF(Worksheet!C728&lt;&gt;"",Worksheet!C728,"")</f>
        <v/>
      </c>
      <c r="D728" t="str">
        <f>IF(Worksheet!D728&lt;&gt;"",Worksheet!D728,"")</f>
        <v/>
      </c>
      <c r="E728" t="str">
        <f>IF(Worksheet!E728&lt;&gt;"",Worksheet!E728,"")</f>
        <v/>
      </c>
      <c r="F728" t="str">
        <f>IF(Worksheet!F728&lt;&gt;"",Worksheet!F728,"")</f>
        <v/>
      </c>
      <c r="G728" t="str">
        <f>IF(Worksheet!G728&lt;&gt;"",Worksheet!G728,"")</f>
        <v/>
      </c>
      <c r="H728" t="str">
        <f>IF(Worksheet!H728&lt;&gt;"",Worksheet!H728,"")</f>
        <v/>
      </c>
      <c r="J728" t="str">
        <f>IF(C728="","",ROUND(C728-((((C728-$D$3)*($E$4-$E$3))/($D$4-$D$3))+$E$3),Worksheet!$N$3))</f>
        <v/>
      </c>
      <c r="K728" t="str">
        <f>IF(D728="","",ROUND(D728-((((D728-$D$3)*($E$4-$E$3))/($D$4-$D$3))+$E$3),Worksheet!$N$3))</f>
        <v/>
      </c>
      <c r="L728" t="str">
        <f>IF(E728="","",ROUND(E728-((((E728-$D$3)*($E$4-$E$3))/($D$4-$D$3))+$E$3),Worksheet!$N$3))</f>
        <v/>
      </c>
      <c r="M728" t="str">
        <f>IF(F728="","",ROUND(F728-((((F728-$D$3)*($E$4-$E$3))/($D$4-$D$3))+$E$3),Worksheet!$N$3))</f>
        <v/>
      </c>
      <c r="N728" t="str">
        <f>IF(G728="","",ROUND(G728-((((G728-$D$3)*($E$4-$E$3))/($D$4-$D$3))+$E$3),Worksheet!$N$3))</f>
        <v/>
      </c>
      <c r="O728" t="str">
        <f>IF(H728="","",ROUND(H728-((((H728-$D$3)*($E$4-$E$3))/($D$4-$D$3))+$E$3),Worksheet!$N$3))</f>
        <v/>
      </c>
    </row>
    <row r="729" spans="3:15" x14ac:dyDescent="0.25">
      <c r="C729" t="str">
        <f>IF(Worksheet!C729&lt;&gt;"",Worksheet!C729,"")</f>
        <v/>
      </c>
      <c r="D729" t="str">
        <f>IF(Worksheet!D729&lt;&gt;"",Worksheet!D729,"")</f>
        <v/>
      </c>
      <c r="E729" t="str">
        <f>IF(Worksheet!E729&lt;&gt;"",Worksheet!E729,"")</f>
        <v/>
      </c>
      <c r="F729" t="str">
        <f>IF(Worksheet!F729&lt;&gt;"",Worksheet!F729,"")</f>
        <v/>
      </c>
      <c r="G729" t="str">
        <f>IF(Worksheet!G729&lt;&gt;"",Worksheet!G729,"")</f>
        <v/>
      </c>
      <c r="H729" t="str">
        <f>IF(Worksheet!H729&lt;&gt;"",Worksheet!H729,"")</f>
        <v/>
      </c>
      <c r="J729" t="str">
        <f>IF(C729="","",ROUND(C729-((((C729-$D$3)*($E$4-$E$3))/($D$4-$D$3))+$E$3),Worksheet!$N$3))</f>
        <v/>
      </c>
      <c r="K729" t="str">
        <f>IF(D729="","",ROUND(D729-((((D729-$D$3)*($E$4-$E$3))/($D$4-$D$3))+$E$3),Worksheet!$N$3))</f>
        <v/>
      </c>
      <c r="L729" t="str">
        <f>IF(E729="","",ROUND(E729-((((E729-$D$3)*($E$4-$E$3))/($D$4-$D$3))+$E$3),Worksheet!$N$3))</f>
        <v/>
      </c>
      <c r="M729" t="str">
        <f>IF(F729="","",ROUND(F729-((((F729-$D$3)*($E$4-$E$3))/($D$4-$D$3))+$E$3),Worksheet!$N$3))</f>
        <v/>
      </c>
      <c r="N729" t="str">
        <f>IF(G729="","",ROUND(G729-((((G729-$D$3)*($E$4-$E$3))/($D$4-$D$3))+$E$3),Worksheet!$N$3))</f>
        <v/>
      </c>
      <c r="O729" t="str">
        <f>IF(H729="","",ROUND(H729-((((H729-$D$3)*($E$4-$E$3))/($D$4-$D$3))+$E$3),Worksheet!$N$3))</f>
        <v/>
      </c>
    </row>
    <row r="730" spans="3:15" x14ac:dyDescent="0.25">
      <c r="C730" t="str">
        <f>IF(Worksheet!C730&lt;&gt;"",Worksheet!C730,"")</f>
        <v/>
      </c>
      <c r="D730" t="str">
        <f>IF(Worksheet!D730&lt;&gt;"",Worksheet!D730,"")</f>
        <v/>
      </c>
      <c r="E730" t="str">
        <f>IF(Worksheet!E730&lt;&gt;"",Worksheet!E730,"")</f>
        <v/>
      </c>
      <c r="F730" t="str">
        <f>IF(Worksheet!F730&lt;&gt;"",Worksheet!F730,"")</f>
        <v/>
      </c>
      <c r="G730" t="str">
        <f>IF(Worksheet!G730&lt;&gt;"",Worksheet!G730,"")</f>
        <v/>
      </c>
      <c r="H730" t="str">
        <f>IF(Worksheet!H730&lt;&gt;"",Worksheet!H730,"")</f>
        <v/>
      </c>
      <c r="J730" t="str">
        <f>IF(C730="","",ROUND(C730-((((C730-$D$3)*($E$4-$E$3))/($D$4-$D$3))+$E$3),Worksheet!$N$3))</f>
        <v/>
      </c>
      <c r="K730" t="str">
        <f>IF(D730="","",ROUND(D730-((((D730-$D$3)*($E$4-$E$3))/($D$4-$D$3))+$E$3),Worksheet!$N$3))</f>
        <v/>
      </c>
      <c r="L730" t="str">
        <f>IF(E730="","",ROUND(E730-((((E730-$D$3)*($E$4-$E$3))/($D$4-$D$3))+$E$3),Worksheet!$N$3))</f>
        <v/>
      </c>
      <c r="M730" t="str">
        <f>IF(F730="","",ROUND(F730-((((F730-$D$3)*($E$4-$E$3))/($D$4-$D$3))+$E$3),Worksheet!$N$3))</f>
        <v/>
      </c>
      <c r="N730" t="str">
        <f>IF(G730="","",ROUND(G730-((((G730-$D$3)*($E$4-$E$3))/($D$4-$D$3))+$E$3),Worksheet!$N$3))</f>
        <v/>
      </c>
      <c r="O730" t="str">
        <f>IF(H730="","",ROUND(H730-((((H730-$D$3)*($E$4-$E$3))/($D$4-$D$3))+$E$3),Worksheet!$N$3))</f>
        <v/>
      </c>
    </row>
    <row r="731" spans="3:15" x14ac:dyDescent="0.25">
      <c r="C731" t="str">
        <f>IF(Worksheet!C731&lt;&gt;"",Worksheet!C731,"")</f>
        <v/>
      </c>
      <c r="D731" t="str">
        <f>IF(Worksheet!D731&lt;&gt;"",Worksheet!D731,"")</f>
        <v/>
      </c>
      <c r="E731" t="str">
        <f>IF(Worksheet!E731&lt;&gt;"",Worksheet!E731,"")</f>
        <v/>
      </c>
      <c r="F731" t="str">
        <f>IF(Worksheet!F731&lt;&gt;"",Worksheet!F731,"")</f>
        <v/>
      </c>
      <c r="G731" t="str">
        <f>IF(Worksheet!G731&lt;&gt;"",Worksheet!G731,"")</f>
        <v/>
      </c>
      <c r="H731" t="str">
        <f>IF(Worksheet!H731&lt;&gt;"",Worksheet!H731,"")</f>
        <v/>
      </c>
      <c r="J731" t="str">
        <f>IF(C731="","",ROUND(C731-((((C731-$D$3)*($E$4-$E$3))/($D$4-$D$3))+$E$3),Worksheet!$N$3))</f>
        <v/>
      </c>
      <c r="K731" t="str">
        <f>IF(D731="","",ROUND(D731-((((D731-$D$3)*($E$4-$E$3))/($D$4-$D$3))+$E$3),Worksheet!$N$3))</f>
        <v/>
      </c>
      <c r="L731" t="str">
        <f>IF(E731="","",ROUND(E731-((((E731-$D$3)*($E$4-$E$3))/($D$4-$D$3))+$E$3),Worksheet!$N$3))</f>
        <v/>
      </c>
      <c r="M731" t="str">
        <f>IF(F731="","",ROUND(F731-((((F731-$D$3)*($E$4-$E$3))/($D$4-$D$3))+$E$3),Worksheet!$N$3))</f>
        <v/>
      </c>
      <c r="N731" t="str">
        <f>IF(G731="","",ROUND(G731-((((G731-$D$3)*($E$4-$E$3))/($D$4-$D$3))+$E$3),Worksheet!$N$3))</f>
        <v/>
      </c>
      <c r="O731" t="str">
        <f>IF(H731="","",ROUND(H731-((((H731-$D$3)*($E$4-$E$3))/($D$4-$D$3))+$E$3),Worksheet!$N$3))</f>
        <v/>
      </c>
    </row>
    <row r="732" spans="3:15" x14ac:dyDescent="0.25">
      <c r="C732" t="str">
        <f>IF(Worksheet!C732&lt;&gt;"",Worksheet!C732,"")</f>
        <v/>
      </c>
      <c r="D732" t="str">
        <f>IF(Worksheet!D732&lt;&gt;"",Worksheet!D732,"")</f>
        <v/>
      </c>
      <c r="E732" t="str">
        <f>IF(Worksheet!E732&lt;&gt;"",Worksheet!E732,"")</f>
        <v/>
      </c>
      <c r="F732" t="str">
        <f>IF(Worksheet!F732&lt;&gt;"",Worksheet!F732,"")</f>
        <v/>
      </c>
      <c r="G732" t="str">
        <f>IF(Worksheet!G732&lt;&gt;"",Worksheet!G732,"")</f>
        <v/>
      </c>
      <c r="H732" t="str">
        <f>IF(Worksheet!H732&lt;&gt;"",Worksheet!H732,"")</f>
        <v/>
      </c>
      <c r="J732" t="str">
        <f>IF(C732="","",ROUND(C732-((((C732-$D$3)*($E$4-$E$3))/($D$4-$D$3))+$E$3),Worksheet!$N$3))</f>
        <v/>
      </c>
      <c r="K732" t="str">
        <f>IF(D732="","",ROUND(D732-((((D732-$D$3)*($E$4-$E$3))/($D$4-$D$3))+$E$3),Worksheet!$N$3))</f>
        <v/>
      </c>
      <c r="L732" t="str">
        <f>IF(E732="","",ROUND(E732-((((E732-$D$3)*($E$4-$E$3))/($D$4-$D$3))+$E$3),Worksheet!$N$3))</f>
        <v/>
      </c>
      <c r="M732" t="str">
        <f>IF(F732="","",ROUND(F732-((((F732-$D$3)*($E$4-$E$3))/($D$4-$D$3))+$E$3),Worksheet!$N$3))</f>
        <v/>
      </c>
      <c r="N732" t="str">
        <f>IF(G732="","",ROUND(G732-((((G732-$D$3)*($E$4-$E$3))/($D$4-$D$3))+$E$3),Worksheet!$N$3))</f>
        <v/>
      </c>
      <c r="O732" t="str">
        <f>IF(H732="","",ROUND(H732-((((H732-$D$3)*($E$4-$E$3))/($D$4-$D$3))+$E$3),Worksheet!$N$3))</f>
        <v/>
      </c>
    </row>
    <row r="733" spans="3:15" x14ac:dyDescent="0.25">
      <c r="C733" t="str">
        <f>IF(Worksheet!C733&lt;&gt;"",Worksheet!C733,"")</f>
        <v/>
      </c>
      <c r="D733" t="str">
        <f>IF(Worksheet!D733&lt;&gt;"",Worksheet!D733,"")</f>
        <v/>
      </c>
      <c r="E733" t="str">
        <f>IF(Worksheet!E733&lt;&gt;"",Worksheet!E733,"")</f>
        <v/>
      </c>
      <c r="F733" t="str">
        <f>IF(Worksheet!F733&lt;&gt;"",Worksheet!F733,"")</f>
        <v/>
      </c>
      <c r="G733" t="str">
        <f>IF(Worksheet!G733&lt;&gt;"",Worksheet!G733,"")</f>
        <v/>
      </c>
      <c r="H733" t="str">
        <f>IF(Worksheet!H733&lt;&gt;"",Worksheet!H733,"")</f>
        <v/>
      </c>
      <c r="J733" t="str">
        <f>IF(C733="","",ROUND(C733-((((C733-$D$3)*($E$4-$E$3))/($D$4-$D$3))+$E$3),Worksheet!$N$3))</f>
        <v/>
      </c>
      <c r="K733" t="str">
        <f>IF(D733="","",ROUND(D733-((((D733-$D$3)*($E$4-$E$3))/($D$4-$D$3))+$E$3),Worksheet!$N$3))</f>
        <v/>
      </c>
      <c r="L733" t="str">
        <f>IF(E733="","",ROUND(E733-((((E733-$D$3)*($E$4-$E$3))/($D$4-$D$3))+$E$3),Worksheet!$N$3))</f>
        <v/>
      </c>
      <c r="M733" t="str">
        <f>IF(F733="","",ROUND(F733-((((F733-$D$3)*($E$4-$E$3))/($D$4-$D$3))+$E$3),Worksheet!$N$3))</f>
        <v/>
      </c>
      <c r="N733" t="str">
        <f>IF(G733="","",ROUND(G733-((((G733-$D$3)*($E$4-$E$3))/($D$4-$D$3))+$E$3),Worksheet!$N$3))</f>
        <v/>
      </c>
      <c r="O733" t="str">
        <f>IF(H733="","",ROUND(H733-((((H733-$D$3)*($E$4-$E$3))/($D$4-$D$3))+$E$3),Worksheet!$N$3))</f>
        <v/>
      </c>
    </row>
    <row r="734" spans="3:15" x14ac:dyDescent="0.25">
      <c r="C734" t="str">
        <f>IF(Worksheet!C734&lt;&gt;"",Worksheet!C734,"")</f>
        <v/>
      </c>
      <c r="D734" t="str">
        <f>IF(Worksheet!D734&lt;&gt;"",Worksheet!D734,"")</f>
        <v/>
      </c>
      <c r="E734" t="str">
        <f>IF(Worksheet!E734&lt;&gt;"",Worksheet!E734,"")</f>
        <v/>
      </c>
      <c r="F734" t="str">
        <f>IF(Worksheet!F734&lt;&gt;"",Worksheet!F734,"")</f>
        <v/>
      </c>
      <c r="G734" t="str">
        <f>IF(Worksheet!G734&lt;&gt;"",Worksheet!G734,"")</f>
        <v/>
      </c>
      <c r="H734" t="str">
        <f>IF(Worksheet!H734&lt;&gt;"",Worksheet!H734,"")</f>
        <v/>
      </c>
      <c r="J734" t="str">
        <f>IF(C734="","",ROUND(C734-((((C734-$D$3)*($E$4-$E$3))/($D$4-$D$3))+$E$3),Worksheet!$N$3))</f>
        <v/>
      </c>
      <c r="K734" t="str">
        <f>IF(D734="","",ROUND(D734-((((D734-$D$3)*($E$4-$E$3))/($D$4-$D$3))+$E$3),Worksheet!$N$3))</f>
        <v/>
      </c>
      <c r="L734" t="str">
        <f>IF(E734="","",ROUND(E734-((((E734-$D$3)*($E$4-$E$3))/($D$4-$D$3))+$E$3),Worksheet!$N$3))</f>
        <v/>
      </c>
      <c r="M734" t="str">
        <f>IF(F734="","",ROUND(F734-((((F734-$D$3)*($E$4-$E$3))/($D$4-$D$3))+$E$3),Worksheet!$N$3))</f>
        <v/>
      </c>
      <c r="N734" t="str">
        <f>IF(G734="","",ROUND(G734-((((G734-$D$3)*($E$4-$E$3))/($D$4-$D$3))+$E$3),Worksheet!$N$3))</f>
        <v/>
      </c>
      <c r="O734" t="str">
        <f>IF(H734="","",ROUND(H734-((((H734-$D$3)*($E$4-$E$3))/($D$4-$D$3))+$E$3),Worksheet!$N$3))</f>
        <v/>
      </c>
    </row>
    <row r="735" spans="3:15" x14ac:dyDescent="0.25">
      <c r="C735" t="str">
        <f>IF(Worksheet!C735&lt;&gt;"",Worksheet!C735,"")</f>
        <v/>
      </c>
      <c r="D735" t="str">
        <f>IF(Worksheet!D735&lt;&gt;"",Worksheet!D735,"")</f>
        <v/>
      </c>
      <c r="E735" t="str">
        <f>IF(Worksheet!E735&lt;&gt;"",Worksheet!E735,"")</f>
        <v/>
      </c>
      <c r="F735" t="str">
        <f>IF(Worksheet!F735&lt;&gt;"",Worksheet!F735,"")</f>
        <v/>
      </c>
      <c r="G735" t="str">
        <f>IF(Worksheet!G735&lt;&gt;"",Worksheet!G735,"")</f>
        <v/>
      </c>
      <c r="H735" t="str">
        <f>IF(Worksheet!H735&lt;&gt;"",Worksheet!H735,"")</f>
        <v/>
      </c>
      <c r="J735" t="str">
        <f>IF(C735="","",ROUND(C735-((((C735-$D$3)*($E$4-$E$3))/($D$4-$D$3))+$E$3),Worksheet!$N$3))</f>
        <v/>
      </c>
      <c r="K735" t="str">
        <f>IF(D735="","",ROUND(D735-((((D735-$D$3)*($E$4-$E$3))/($D$4-$D$3))+$E$3),Worksheet!$N$3))</f>
        <v/>
      </c>
      <c r="L735" t="str">
        <f>IF(E735="","",ROUND(E735-((((E735-$D$3)*($E$4-$E$3))/($D$4-$D$3))+$E$3),Worksheet!$N$3))</f>
        <v/>
      </c>
      <c r="M735" t="str">
        <f>IF(F735="","",ROUND(F735-((((F735-$D$3)*($E$4-$E$3))/($D$4-$D$3))+$E$3),Worksheet!$N$3))</f>
        <v/>
      </c>
      <c r="N735" t="str">
        <f>IF(G735="","",ROUND(G735-((((G735-$D$3)*($E$4-$E$3))/($D$4-$D$3))+$E$3),Worksheet!$N$3))</f>
        <v/>
      </c>
      <c r="O735" t="str">
        <f>IF(H735="","",ROUND(H735-((((H735-$D$3)*($E$4-$E$3))/($D$4-$D$3))+$E$3),Worksheet!$N$3))</f>
        <v/>
      </c>
    </row>
    <row r="736" spans="3:15" x14ac:dyDescent="0.25">
      <c r="C736" t="str">
        <f>IF(Worksheet!C736&lt;&gt;"",Worksheet!C736,"")</f>
        <v/>
      </c>
      <c r="D736" t="str">
        <f>IF(Worksheet!D736&lt;&gt;"",Worksheet!D736,"")</f>
        <v/>
      </c>
      <c r="E736" t="str">
        <f>IF(Worksheet!E736&lt;&gt;"",Worksheet!E736,"")</f>
        <v/>
      </c>
      <c r="F736" t="str">
        <f>IF(Worksheet!F736&lt;&gt;"",Worksheet!F736,"")</f>
        <v/>
      </c>
      <c r="G736" t="str">
        <f>IF(Worksheet!G736&lt;&gt;"",Worksheet!G736,"")</f>
        <v/>
      </c>
      <c r="H736" t="str">
        <f>IF(Worksheet!H736&lt;&gt;"",Worksheet!H736,"")</f>
        <v/>
      </c>
      <c r="J736" t="str">
        <f>IF(C736="","",ROUND(C736-((((C736-$D$3)*($E$4-$E$3))/($D$4-$D$3))+$E$3),Worksheet!$N$3))</f>
        <v/>
      </c>
      <c r="K736" t="str">
        <f>IF(D736="","",ROUND(D736-((((D736-$D$3)*($E$4-$E$3))/($D$4-$D$3))+$E$3),Worksheet!$N$3))</f>
        <v/>
      </c>
      <c r="L736" t="str">
        <f>IF(E736="","",ROUND(E736-((((E736-$D$3)*($E$4-$E$3))/($D$4-$D$3))+$E$3),Worksheet!$N$3))</f>
        <v/>
      </c>
      <c r="M736" t="str">
        <f>IF(F736="","",ROUND(F736-((((F736-$D$3)*($E$4-$E$3))/($D$4-$D$3))+$E$3),Worksheet!$N$3))</f>
        <v/>
      </c>
      <c r="N736" t="str">
        <f>IF(G736="","",ROUND(G736-((((G736-$D$3)*($E$4-$E$3))/($D$4-$D$3))+$E$3),Worksheet!$N$3))</f>
        <v/>
      </c>
      <c r="O736" t="str">
        <f>IF(H736="","",ROUND(H736-((((H736-$D$3)*($E$4-$E$3))/($D$4-$D$3))+$E$3),Worksheet!$N$3))</f>
        <v/>
      </c>
    </row>
    <row r="737" spans="3:15" x14ac:dyDescent="0.25">
      <c r="C737" t="str">
        <f>IF(Worksheet!C737&lt;&gt;"",Worksheet!C737,"")</f>
        <v/>
      </c>
      <c r="D737" t="str">
        <f>IF(Worksheet!D737&lt;&gt;"",Worksheet!D737,"")</f>
        <v/>
      </c>
      <c r="E737" t="str">
        <f>IF(Worksheet!E737&lt;&gt;"",Worksheet!E737,"")</f>
        <v/>
      </c>
      <c r="F737" t="str">
        <f>IF(Worksheet!F737&lt;&gt;"",Worksheet!F737,"")</f>
        <v/>
      </c>
      <c r="G737" t="str">
        <f>IF(Worksheet!G737&lt;&gt;"",Worksheet!G737,"")</f>
        <v/>
      </c>
      <c r="H737" t="str">
        <f>IF(Worksheet!H737&lt;&gt;"",Worksheet!H737,"")</f>
        <v/>
      </c>
      <c r="J737" t="str">
        <f>IF(C737="","",ROUND(C737-((((C737-$D$3)*($E$4-$E$3))/($D$4-$D$3))+$E$3),Worksheet!$N$3))</f>
        <v/>
      </c>
      <c r="K737" t="str">
        <f>IF(D737="","",ROUND(D737-((((D737-$D$3)*($E$4-$E$3))/($D$4-$D$3))+$E$3),Worksheet!$N$3))</f>
        <v/>
      </c>
      <c r="L737" t="str">
        <f>IF(E737="","",ROUND(E737-((((E737-$D$3)*($E$4-$E$3))/($D$4-$D$3))+$E$3),Worksheet!$N$3))</f>
        <v/>
      </c>
      <c r="M737" t="str">
        <f>IF(F737="","",ROUND(F737-((((F737-$D$3)*($E$4-$E$3))/($D$4-$D$3))+$E$3),Worksheet!$N$3))</f>
        <v/>
      </c>
      <c r="N737" t="str">
        <f>IF(G737="","",ROUND(G737-((((G737-$D$3)*($E$4-$E$3))/($D$4-$D$3))+$E$3),Worksheet!$N$3))</f>
        <v/>
      </c>
      <c r="O737" t="str">
        <f>IF(H737="","",ROUND(H737-((((H737-$D$3)*($E$4-$E$3))/($D$4-$D$3))+$E$3),Worksheet!$N$3))</f>
        <v/>
      </c>
    </row>
    <row r="738" spans="3:15" x14ac:dyDescent="0.25">
      <c r="C738" t="str">
        <f>IF(Worksheet!C738&lt;&gt;"",Worksheet!C738,"")</f>
        <v/>
      </c>
      <c r="D738" t="str">
        <f>IF(Worksheet!D738&lt;&gt;"",Worksheet!D738,"")</f>
        <v/>
      </c>
      <c r="E738" t="str">
        <f>IF(Worksheet!E738&lt;&gt;"",Worksheet!E738,"")</f>
        <v/>
      </c>
      <c r="F738" t="str">
        <f>IF(Worksheet!F738&lt;&gt;"",Worksheet!F738,"")</f>
        <v/>
      </c>
      <c r="G738" t="str">
        <f>IF(Worksheet!G738&lt;&gt;"",Worksheet!G738,"")</f>
        <v/>
      </c>
      <c r="H738" t="str">
        <f>IF(Worksheet!H738&lt;&gt;"",Worksheet!H738,"")</f>
        <v/>
      </c>
      <c r="J738" t="str">
        <f>IF(C738="","",ROUND(C738-((((C738-$D$3)*($E$4-$E$3))/($D$4-$D$3))+$E$3),Worksheet!$N$3))</f>
        <v/>
      </c>
      <c r="K738" t="str">
        <f>IF(D738="","",ROUND(D738-((((D738-$D$3)*($E$4-$E$3))/($D$4-$D$3))+$E$3),Worksheet!$N$3))</f>
        <v/>
      </c>
      <c r="L738" t="str">
        <f>IF(E738="","",ROUND(E738-((((E738-$D$3)*($E$4-$E$3))/($D$4-$D$3))+$E$3),Worksheet!$N$3))</f>
        <v/>
      </c>
      <c r="M738" t="str">
        <f>IF(F738="","",ROUND(F738-((((F738-$D$3)*($E$4-$E$3))/($D$4-$D$3))+$E$3),Worksheet!$N$3))</f>
        <v/>
      </c>
      <c r="N738" t="str">
        <f>IF(G738="","",ROUND(G738-((((G738-$D$3)*($E$4-$E$3))/($D$4-$D$3))+$E$3),Worksheet!$N$3))</f>
        <v/>
      </c>
      <c r="O738" t="str">
        <f>IF(H738="","",ROUND(H738-((((H738-$D$3)*($E$4-$E$3))/($D$4-$D$3))+$E$3),Worksheet!$N$3))</f>
        <v/>
      </c>
    </row>
    <row r="739" spans="3:15" x14ac:dyDescent="0.25">
      <c r="C739" t="str">
        <f>IF(Worksheet!C739&lt;&gt;"",Worksheet!C739,"")</f>
        <v/>
      </c>
      <c r="D739" t="str">
        <f>IF(Worksheet!D739&lt;&gt;"",Worksheet!D739,"")</f>
        <v/>
      </c>
      <c r="E739" t="str">
        <f>IF(Worksheet!E739&lt;&gt;"",Worksheet!E739,"")</f>
        <v/>
      </c>
      <c r="F739" t="str">
        <f>IF(Worksheet!F739&lt;&gt;"",Worksheet!F739,"")</f>
        <v/>
      </c>
      <c r="G739" t="str">
        <f>IF(Worksheet!G739&lt;&gt;"",Worksheet!G739,"")</f>
        <v/>
      </c>
      <c r="H739" t="str">
        <f>IF(Worksheet!H739&lt;&gt;"",Worksheet!H739,"")</f>
        <v/>
      </c>
      <c r="J739" t="str">
        <f>IF(C739="","",ROUND(C739-((((C739-$D$3)*($E$4-$E$3))/($D$4-$D$3))+$E$3),Worksheet!$N$3))</f>
        <v/>
      </c>
      <c r="K739" t="str">
        <f>IF(D739="","",ROUND(D739-((((D739-$D$3)*($E$4-$E$3))/($D$4-$D$3))+$E$3),Worksheet!$N$3))</f>
        <v/>
      </c>
      <c r="L739" t="str">
        <f>IF(E739="","",ROUND(E739-((((E739-$D$3)*($E$4-$E$3))/($D$4-$D$3))+$E$3),Worksheet!$N$3))</f>
        <v/>
      </c>
      <c r="M739" t="str">
        <f>IF(F739="","",ROUND(F739-((((F739-$D$3)*($E$4-$E$3))/($D$4-$D$3))+$E$3),Worksheet!$N$3))</f>
        <v/>
      </c>
      <c r="N739" t="str">
        <f>IF(G739="","",ROUND(G739-((((G739-$D$3)*($E$4-$E$3))/($D$4-$D$3))+$E$3),Worksheet!$N$3))</f>
        <v/>
      </c>
      <c r="O739" t="str">
        <f>IF(H739="","",ROUND(H739-((((H739-$D$3)*($E$4-$E$3))/($D$4-$D$3))+$E$3),Worksheet!$N$3))</f>
        <v/>
      </c>
    </row>
    <row r="740" spans="3:15" x14ac:dyDescent="0.25">
      <c r="C740" t="str">
        <f>IF(Worksheet!C740&lt;&gt;"",Worksheet!C740,"")</f>
        <v/>
      </c>
      <c r="D740" t="str">
        <f>IF(Worksheet!D740&lt;&gt;"",Worksheet!D740,"")</f>
        <v/>
      </c>
      <c r="E740" t="str">
        <f>IF(Worksheet!E740&lt;&gt;"",Worksheet!E740,"")</f>
        <v/>
      </c>
      <c r="F740" t="str">
        <f>IF(Worksheet!F740&lt;&gt;"",Worksheet!F740,"")</f>
        <v/>
      </c>
      <c r="G740" t="str">
        <f>IF(Worksheet!G740&lt;&gt;"",Worksheet!G740,"")</f>
        <v/>
      </c>
      <c r="H740" t="str">
        <f>IF(Worksheet!H740&lt;&gt;"",Worksheet!H740,"")</f>
        <v/>
      </c>
      <c r="J740" t="str">
        <f>IF(C740="","",ROUND(C740-((((C740-$D$3)*($E$4-$E$3))/($D$4-$D$3))+$E$3),Worksheet!$N$3))</f>
        <v/>
      </c>
      <c r="K740" t="str">
        <f>IF(D740="","",ROUND(D740-((((D740-$D$3)*($E$4-$E$3))/($D$4-$D$3))+$E$3),Worksheet!$N$3))</f>
        <v/>
      </c>
      <c r="L740" t="str">
        <f>IF(E740="","",ROUND(E740-((((E740-$D$3)*($E$4-$E$3))/($D$4-$D$3))+$E$3),Worksheet!$N$3))</f>
        <v/>
      </c>
      <c r="M740" t="str">
        <f>IF(F740="","",ROUND(F740-((((F740-$D$3)*($E$4-$E$3))/($D$4-$D$3))+$E$3),Worksheet!$N$3))</f>
        <v/>
      </c>
      <c r="N740" t="str">
        <f>IF(G740="","",ROUND(G740-((((G740-$D$3)*($E$4-$E$3))/($D$4-$D$3))+$E$3),Worksheet!$N$3))</f>
        <v/>
      </c>
      <c r="O740" t="str">
        <f>IF(H740="","",ROUND(H740-((((H740-$D$3)*($E$4-$E$3))/($D$4-$D$3))+$E$3),Worksheet!$N$3))</f>
        <v/>
      </c>
    </row>
    <row r="741" spans="3:15" x14ac:dyDescent="0.25">
      <c r="C741" t="str">
        <f>IF(Worksheet!C741&lt;&gt;"",Worksheet!C741,"")</f>
        <v/>
      </c>
      <c r="D741" t="str">
        <f>IF(Worksheet!D741&lt;&gt;"",Worksheet!D741,"")</f>
        <v/>
      </c>
      <c r="E741" t="str">
        <f>IF(Worksheet!E741&lt;&gt;"",Worksheet!E741,"")</f>
        <v/>
      </c>
      <c r="F741" t="str">
        <f>IF(Worksheet!F741&lt;&gt;"",Worksheet!F741,"")</f>
        <v/>
      </c>
      <c r="G741" t="str">
        <f>IF(Worksheet!G741&lt;&gt;"",Worksheet!G741,"")</f>
        <v/>
      </c>
      <c r="H741" t="str">
        <f>IF(Worksheet!H741&lt;&gt;"",Worksheet!H741,"")</f>
        <v/>
      </c>
      <c r="J741" t="str">
        <f>IF(C741="","",ROUND(C741-((((C741-$D$3)*($E$4-$E$3))/($D$4-$D$3))+$E$3),Worksheet!$N$3))</f>
        <v/>
      </c>
      <c r="K741" t="str">
        <f>IF(D741="","",ROUND(D741-((((D741-$D$3)*($E$4-$E$3))/($D$4-$D$3))+$E$3),Worksheet!$N$3))</f>
        <v/>
      </c>
      <c r="L741" t="str">
        <f>IF(E741="","",ROUND(E741-((((E741-$D$3)*($E$4-$E$3))/($D$4-$D$3))+$E$3),Worksheet!$N$3))</f>
        <v/>
      </c>
      <c r="M741" t="str">
        <f>IF(F741="","",ROUND(F741-((((F741-$D$3)*($E$4-$E$3))/($D$4-$D$3))+$E$3),Worksheet!$N$3))</f>
        <v/>
      </c>
      <c r="N741" t="str">
        <f>IF(G741="","",ROUND(G741-((((G741-$D$3)*($E$4-$E$3))/($D$4-$D$3))+$E$3),Worksheet!$N$3))</f>
        <v/>
      </c>
      <c r="O741" t="str">
        <f>IF(H741="","",ROUND(H741-((((H741-$D$3)*($E$4-$E$3))/($D$4-$D$3))+$E$3),Worksheet!$N$3))</f>
        <v/>
      </c>
    </row>
    <row r="742" spans="3:15" x14ac:dyDescent="0.25">
      <c r="C742" t="str">
        <f>IF(Worksheet!C742&lt;&gt;"",Worksheet!C742,"")</f>
        <v/>
      </c>
      <c r="D742" t="str">
        <f>IF(Worksheet!D742&lt;&gt;"",Worksheet!D742,"")</f>
        <v/>
      </c>
      <c r="E742" t="str">
        <f>IF(Worksheet!E742&lt;&gt;"",Worksheet!E742,"")</f>
        <v/>
      </c>
      <c r="F742" t="str">
        <f>IF(Worksheet!F742&lt;&gt;"",Worksheet!F742,"")</f>
        <v/>
      </c>
      <c r="G742" t="str">
        <f>IF(Worksheet!G742&lt;&gt;"",Worksheet!G742,"")</f>
        <v/>
      </c>
      <c r="H742" t="str">
        <f>IF(Worksheet!H742&lt;&gt;"",Worksheet!H742,"")</f>
        <v/>
      </c>
      <c r="J742" t="str">
        <f>IF(C742="","",ROUND(C742-((((C742-$D$3)*($E$4-$E$3))/($D$4-$D$3))+$E$3),Worksheet!$N$3))</f>
        <v/>
      </c>
      <c r="K742" t="str">
        <f>IF(D742="","",ROUND(D742-((((D742-$D$3)*($E$4-$E$3))/($D$4-$D$3))+$E$3),Worksheet!$N$3))</f>
        <v/>
      </c>
      <c r="L742" t="str">
        <f>IF(E742="","",ROUND(E742-((((E742-$D$3)*($E$4-$E$3))/($D$4-$D$3))+$E$3),Worksheet!$N$3))</f>
        <v/>
      </c>
      <c r="M742" t="str">
        <f>IF(F742="","",ROUND(F742-((((F742-$D$3)*($E$4-$E$3))/($D$4-$D$3))+$E$3),Worksheet!$N$3))</f>
        <v/>
      </c>
      <c r="N742" t="str">
        <f>IF(G742="","",ROUND(G742-((((G742-$D$3)*($E$4-$E$3))/($D$4-$D$3))+$E$3),Worksheet!$N$3))</f>
        <v/>
      </c>
      <c r="O742" t="str">
        <f>IF(H742="","",ROUND(H742-((((H742-$D$3)*($E$4-$E$3))/($D$4-$D$3))+$E$3),Worksheet!$N$3))</f>
        <v/>
      </c>
    </row>
    <row r="743" spans="3:15" x14ac:dyDescent="0.25">
      <c r="C743" t="str">
        <f>IF(Worksheet!C743&lt;&gt;"",Worksheet!C743,"")</f>
        <v/>
      </c>
      <c r="D743" t="str">
        <f>IF(Worksheet!D743&lt;&gt;"",Worksheet!D743,"")</f>
        <v/>
      </c>
      <c r="E743" t="str">
        <f>IF(Worksheet!E743&lt;&gt;"",Worksheet!E743,"")</f>
        <v/>
      </c>
      <c r="F743" t="str">
        <f>IF(Worksheet!F743&lt;&gt;"",Worksheet!F743,"")</f>
        <v/>
      </c>
      <c r="G743" t="str">
        <f>IF(Worksheet!G743&lt;&gt;"",Worksheet!G743,"")</f>
        <v/>
      </c>
      <c r="H743" t="str">
        <f>IF(Worksheet!H743&lt;&gt;"",Worksheet!H743,"")</f>
        <v/>
      </c>
      <c r="J743" t="str">
        <f>IF(C743="","",ROUND(C743-((((C743-$D$3)*($E$4-$E$3))/($D$4-$D$3))+$E$3),Worksheet!$N$3))</f>
        <v/>
      </c>
      <c r="K743" t="str">
        <f>IF(D743="","",ROUND(D743-((((D743-$D$3)*($E$4-$E$3))/($D$4-$D$3))+$E$3),Worksheet!$N$3))</f>
        <v/>
      </c>
      <c r="L743" t="str">
        <f>IF(E743="","",ROUND(E743-((((E743-$D$3)*($E$4-$E$3))/($D$4-$D$3))+$E$3),Worksheet!$N$3))</f>
        <v/>
      </c>
      <c r="M743" t="str">
        <f>IF(F743="","",ROUND(F743-((((F743-$D$3)*($E$4-$E$3))/($D$4-$D$3))+$E$3),Worksheet!$N$3))</f>
        <v/>
      </c>
      <c r="N743" t="str">
        <f>IF(G743="","",ROUND(G743-((((G743-$D$3)*($E$4-$E$3))/($D$4-$D$3))+$E$3),Worksheet!$N$3))</f>
        <v/>
      </c>
      <c r="O743" t="str">
        <f>IF(H743="","",ROUND(H743-((((H743-$D$3)*($E$4-$E$3))/($D$4-$D$3))+$E$3),Worksheet!$N$3))</f>
        <v/>
      </c>
    </row>
    <row r="744" spans="3:15" x14ac:dyDescent="0.25">
      <c r="C744" t="str">
        <f>IF(Worksheet!C744&lt;&gt;"",Worksheet!C744,"")</f>
        <v/>
      </c>
      <c r="D744" t="str">
        <f>IF(Worksheet!D744&lt;&gt;"",Worksheet!D744,"")</f>
        <v/>
      </c>
      <c r="E744" t="str">
        <f>IF(Worksheet!E744&lt;&gt;"",Worksheet!E744,"")</f>
        <v/>
      </c>
      <c r="F744" t="str">
        <f>IF(Worksheet!F744&lt;&gt;"",Worksheet!F744,"")</f>
        <v/>
      </c>
      <c r="G744" t="str">
        <f>IF(Worksheet!G744&lt;&gt;"",Worksheet!G744,"")</f>
        <v/>
      </c>
      <c r="H744" t="str">
        <f>IF(Worksheet!H744&lt;&gt;"",Worksheet!H744,"")</f>
        <v/>
      </c>
      <c r="J744" t="str">
        <f>IF(C744="","",ROUND(C744-((((C744-$D$3)*($E$4-$E$3))/($D$4-$D$3))+$E$3),Worksheet!$N$3))</f>
        <v/>
      </c>
      <c r="K744" t="str">
        <f>IF(D744="","",ROUND(D744-((((D744-$D$3)*($E$4-$E$3))/($D$4-$D$3))+$E$3),Worksheet!$N$3))</f>
        <v/>
      </c>
      <c r="L744" t="str">
        <f>IF(E744="","",ROUND(E744-((((E744-$D$3)*($E$4-$E$3))/($D$4-$D$3))+$E$3),Worksheet!$N$3))</f>
        <v/>
      </c>
      <c r="M744" t="str">
        <f>IF(F744="","",ROUND(F744-((((F744-$D$3)*($E$4-$E$3))/($D$4-$D$3))+$E$3),Worksheet!$N$3))</f>
        <v/>
      </c>
      <c r="N744" t="str">
        <f>IF(G744="","",ROUND(G744-((((G744-$D$3)*($E$4-$E$3))/($D$4-$D$3))+$E$3),Worksheet!$N$3))</f>
        <v/>
      </c>
      <c r="O744" t="str">
        <f>IF(H744="","",ROUND(H744-((((H744-$D$3)*($E$4-$E$3))/($D$4-$D$3))+$E$3),Worksheet!$N$3))</f>
        <v/>
      </c>
    </row>
    <row r="745" spans="3:15" x14ac:dyDescent="0.25">
      <c r="C745" t="str">
        <f>IF(Worksheet!C745&lt;&gt;"",Worksheet!C745,"")</f>
        <v/>
      </c>
      <c r="D745" t="str">
        <f>IF(Worksheet!D745&lt;&gt;"",Worksheet!D745,"")</f>
        <v/>
      </c>
      <c r="E745" t="str">
        <f>IF(Worksheet!E745&lt;&gt;"",Worksheet!E745,"")</f>
        <v/>
      </c>
      <c r="F745" t="str">
        <f>IF(Worksheet!F745&lt;&gt;"",Worksheet!F745,"")</f>
        <v/>
      </c>
      <c r="G745" t="str">
        <f>IF(Worksheet!G745&lt;&gt;"",Worksheet!G745,"")</f>
        <v/>
      </c>
      <c r="H745" t="str">
        <f>IF(Worksheet!H745&lt;&gt;"",Worksheet!H745,"")</f>
        <v/>
      </c>
      <c r="J745" t="str">
        <f>IF(C745="","",ROUND(C745-((((C745-$D$3)*($E$4-$E$3))/($D$4-$D$3))+$E$3),Worksheet!$N$3))</f>
        <v/>
      </c>
      <c r="K745" t="str">
        <f>IF(D745="","",ROUND(D745-((((D745-$D$3)*($E$4-$E$3))/($D$4-$D$3))+$E$3),Worksheet!$N$3))</f>
        <v/>
      </c>
      <c r="L745" t="str">
        <f>IF(E745="","",ROUND(E745-((((E745-$D$3)*($E$4-$E$3))/($D$4-$D$3))+$E$3),Worksheet!$N$3))</f>
        <v/>
      </c>
      <c r="M745" t="str">
        <f>IF(F745="","",ROUND(F745-((((F745-$D$3)*($E$4-$E$3))/($D$4-$D$3))+$E$3),Worksheet!$N$3))</f>
        <v/>
      </c>
      <c r="N745" t="str">
        <f>IF(G745="","",ROUND(G745-((((G745-$D$3)*($E$4-$E$3))/($D$4-$D$3))+$E$3),Worksheet!$N$3))</f>
        <v/>
      </c>
      <c r="O745" t="str">
        <f>IF(H745="","",ROUND(H745-((((H745-$D$3)*($E$4-$E$3))/($D$4-$D$3))+$E$3),Worksheet!$N$3))</f>
        <v/>
      </c>
    </row>
    <row r="746" spans="3:15" x14ac:dyDescent="0.25">
      <c r="C746" t="str">
        <f>IF(Worksheet!C746&lt;&gt;"",Worksheet!C746,"")</f>
        <v/>
      </c>
      <c r="D746" t="str">
        <f>IF(Worksheet!D746&lt;&gt;"",Worksheet!D746,"")</f>
        <v/>
      </c>
      <c r="E746" t="str">
        <f>IF(Worksheet!E746&lt;&gt;"",Worksheet!E746,"")</f>
        <v/>
      </c>
      <c r="F746" t="str">
        <f>IF(Worksheet!F746&lt;&gt;"",Worksheet!F746,"")</f>
        <v/>
      </c>
      <c r="G746" t="str">
        <f>IF(Worksheet!G746&lt;&gt;"",Worksheet!G746,"")</f>
        <v/>
      </c>
      <c r="H746" t="str">
        <f>IF(Worksheet!H746&lt;&gt;"",Worksheet!H746,"")</f>
        <v/>
      </c>
      <c r="J746" t="str">
        <f>IF(C746="","",ROUND(C746-((((C746-$D$3)*($E$4-$E$3))/($D$4-$D$3))+$E$3),Worksheet!$N$3))</f>
        <v/>
      </c>
      <c r="K746" t="str">
        <f>IF(D746="","",ROUND(D746-((((D746-$D$3)*($E$4-$E$3))/($D$4-$D$3))+$E$3),Worksheet!$N$3))</f>
        <v/>
      </c>
      <c r="L746" t="str">
        <f>IF(E746="","",ROUND(E746-((((E746-$D$3)*($E$4-$E$3))/($D$4-$D$3))+$E$3),Worksheet!$N$3))</f>
        <v/>
      </c>
      <c r="M746" t="str">
        <f>IF(F746="","",ROUND(F746-((((F746-$D$3)*($E$4-$E$3))/($D$4-$D$3))+$E$3),Worksheet!$N$3))</f>
        <v/>
      </c>
      <c r="N746" t="str">
        <f>IF(G746="","",ROUND(G746-((((G746-$D$3)*($E$4-$E$3))/($D$4-$D$3))+$E$3),Worksheet!$N$3))</f>
        <v/>
      </c>
      <c r="O746" t="str">
        <f>IF(H746="","",ROUND(H746-((((H746-$D$3)*($E$4-$E$3))/($D$4-$D$3))+$E$3),Worksheet!$N$3))</f>
        <v/>
      </c>
    </row>
    <row r="747" spans="3:15" x14ac:dyDescent="0.25">
      <c r="C747" t="str">
        <f>IF(Worksheet!C747&lt;&gt;"",Worksheet!C747,"")</f>
        <v/>
      </c>
      <c r="D747" t="str">
        <f>IF(Worksheet!D747&lt;&gt;"",Worksheet!D747,"")</f>
        <v/>
      </c>
      <c r="E747" t="str">
        <f>IF(Worksheet!E747&lt;&gt;"",Worksheet!E747,"")</f>
        <v/>
      </c>
      <c r="F747" t="str">
        <f>IF(Worksheet!F747&lt;&gt;"",Worksheet!F747,"")</f>
        <v/>
      </c>
      <c r="G747" t="str">
        <f>IF(Worksheet!G747&lt;&gt;"",Worksheet!G747,"")</f>
        <v/>
      </c>
      <c r="H747" t="str">
        <f>IF(Worksheet!H747&lt;&gt;"",Worksheet!H747,"")</f>
        <v/>
      </c>
      <c r="J747" t="str">
        <f>IF(C747="","",ROUND(C747-((((C747-$D$3)*($E$4-$E$3))/($D$4-$D$3))+$E$3),Worksheet!$N$3))</f>
        <v/>
      </c>
      <c r="K747" t="str">
        <f>IF(D747="","",ROUND(D747-((((D747-$D$3)*($E$4-$E$3))/($D$4-$D$3))+$E$3),Worksheet!$N$3))</f>
        <v/>
      </c>
      <c r="L747" t="str">
        <f>IF(E747="","",ROUND(E747-((((E747-$D$3)*($E$4-$E$3))/($D$4-$D$3))+$E$3),Worksheet!$N$3))</f>
        <v/>
      </c>
      <c r="M747" t="str">
        <f>IF(F747="","",ROUND(F747-((((F747-$D$3)*($E$4-$E$3))/($D$4-$D$3))+$E$3),Worksheet!$N$3))</f>
        <v/>
      </c>
      <c r="N747" t="str">
        <f>IF(G747="","",ROUND(G747-((((G747-$D$3)*($E$4-$E$3))/($D$4-$D$3))+$E$3),Worksheet!$N$3))</f>
        <v/>
      </c>
      <c r="O747" t="str">
        <f>IF(H747="","",ROUND(H747-((((H747-$D$3)*($E$4-$E$3))/($D$4-$D$3))+$E$3),Worksheet!$N$3))</f>
        <v/>
      </c>
    </row>
    <row r="748" spans="3:15" x14ac:dyDescent="0.25">
      <c r="C748" t="str">
        <f>IF(Worksheet!C748&lt;&gt;"",Worksheet!C748,"")</f>
        <v/>
      </c>
      <c r="D748" t="str">
        <f>IF(Worksheet!D748&lt;&gt;"",Worksheet!D748,"")</f>
        <v/>
      </c>
      <c r="E748" t="str">
        <f>IF(Worksheet!E748&lt;&gt;"",Worksheet!E748,"")</f>
        <v/>
      </c>
      <c r="F748" t="str">
        <f>IF(Worksheet!F748&lt;&gt;"",Worksheet!F748,"")</f>
        <v/>
      </c>
      <c r="G748" t="str">
        <f>IF(Worksheet!G748&lt;&gt;"",Worksheet!G748,"")</f>
        <v/>
      </c>
      <c r="H748" t="str">
        <f>IF(Worksheet!H748&lt;&gt;"",Worksheet!H748,"")</f>
        <v/>
      </c>
      <c r="J748" t="str">
        <f>IF(C748="","",ROUND(C748-((((C748-$D$3)*($E$4-$E$3))/($D$4-$D$3))+$E$3),Worksheet!$N$3))</f>
        <v/>
      </c>
      <c r="K748" t="str">
        <f>IF(D748="","",ROUND(D748-((((D748-$D$3)*($E$4-$E$3))/($D$4-$D$3))+$E$3),Worksheet!$N$3))</f>
        <v/>
      </c>
      <c r="L748" t="str">
        <f>IF(E748="","",ROUND(E748-((((E748-$D$3)*($E$4-$E$3))/($D$4-$D$3))+$E$3),Worksheet!$N$3))</f>
        <v/>
      </c>
      <c r="M748" t="str">
        <f>IF(F748="","",ROUND(F748-((((F748-$D$3)*($E$4-$E$3))/($D$4-$D$3))+$E$3),Worksheet!$N$3))</f>
        <v/>
      </c>
      <c r="N748" t="str">
        <f>IF(G748="","",ROUND(G748-((((G748-$D$3)*($E$4-$E$3))/($D$4-$D$3))+$E$3),Worksheet!$N$3))</f>
        <v/>
      </c>
      <c r="O748" t="str">
        <f>IF(H748="","",ROUND(H748-((((H748-$D$3)*($E$4-$E$3))/($D$4-$D$3))+$E$3),Worksheet!$N$3))</f>
        <v/>
      </c>
    </row>
    <row r="749" spans="3:15" x14ac:dyDescent="0.25">
      <c r="C749" t="str">
        <f>IF(Worksheet!C749&lt;&gt;"",Worksheet!C749,"")</f>
        <v/>
      </c>
      <c r="D749" t="str">
        <f>IF(Worksheet!D749&lt;&gt;"",Worksheet!D749,"")</f>
        <v/>
      </c>
      <c r="E749" t="str">
        <f>IF(Worksheet!E749&lt;&gt;"",Worksheet!E749,"")</f>
        <v/>
      </c>
      <c r="F749" t="str">
        <f>IF(Worksheet!F749&lt;&gt;"",Worksheet!F749,"")</f>
        <v/>
      </c>
      <c r="G749" t="str">
        <f>IF(Worksheet!G749&lt;&gt;"",Worksheet!G749,"")</f>
        <v/>
      </c>
      <c r="H749" t="str">
        <f>IF(Worksheet!H749&lt;&gt;"",Worksheet!H749,"")</f>
        <v/>
      </c>
      <c r="J749" t="str">
        <f>IF(C749="","",ROUND(C749-((((C749-$D$3)*($E$4-$E$3))/($D$4-$D$3))+$E$3),Worksheet!$N$3))</f>
        <v/>
      </c>
      <c r="K749" t="str">
        <f>IF(D749="","",ROUND(D749-((((D749-$D$3)*($E$4-$E$3))/($D$4-$D$3))+$E$3),Worksheet!$N$3))</f>
        <v/>
      </c>
      <c r="L749" t="str">
        <f>IF(E749="","",ROUND(E749-((((E749-$D$3)*($E$4-$E$3))/($D$4-$D$3))+$E$3),Worksheet!$N$3))</f>
        <v/>
      </c>
      <c r="M749" t="str">
        <f>IF(F749="","",ROUND(F749-((((F749-$D$3)*($E$4-$E$3))/($D$4-$D$3))+$E$3),Worksheet!$N$3))</f>
        <v/>
      </c>
      <c r="N749" t="str">
        <f>IF(G749="","",ROUND(G749-((((G749-$D$3)*($E$4-$E$3))/($D$4-$D$3))+$E$3),Worksheet!$N$3))</f>
        <v/>
      </c>
      <c r="O749" t="str">
        <f>IF(H749="","",ROUND(H749-((((H749-$D$3)*($E$4-$E$3))/($D$4-$D$3))+$E$3),Worksheet!$N$3))</f>
        <v/>
      </c>
    </row>
    <row r="750" spans="3:15" x14ac:dyDescent="0.25">
      <c r="C750" t="str">
        <f>IF(Worksheet!C750&lt;&gt;"",Worksheet!C750,"")</f>
        <v/>
      </c>
      <c r="D750" t="str">
        <f>IF(Worksheet!D750&lt;&gt;"",Worksheet!D750,"")</f>
        <v/>
      </c>
      <c r="E750" t="str">
        <f>IF(Worksheet!E750&lt;&gt;"",Worksheet!E750,"")</f>
        <v/>
      </c>
      <c r="F750" t="str">
        <f>IF(Worksheet!F750&lt;&gt;"",Worksheet!F750,"")</f>
        <v/>
      </c>
      <c r="G750" t="str">
        <f>IF(Worksheet!G750&lt;&gt;"",Worksheet!G750,"")</f>
        <v/>
      </c>
      <c r="H750" t="str">
        <f>IF(Worksheet!H750&lt;&gt;"",Worksheet!H750,"")</f>
        <v/>
      </c>
      <c r="J750" t="str">
        <f>IF(C750="","",ROUND(C750-((((C750-$D$3)*($E$4-$E$3))/($D$4-$D$3))+$E$3),Worksheet!$N$3))</f>
        <v/>
      </c>
      <c r="K750" t="str">
        <f>IF(D750="","",ROUND(D750-((((D750-$D$3)*($E$4-$E$3))/($D$4-$D$3))+$E$3),Worksheet!$N$3))</f>
        <v/>
      </c>
      <c r="L750" t="str">
        <f>IF(E750="","",ROUND(E750-((((E750-$D$3)*($E$4-$E$3))/($D$4-$D$3))+$E$3),Worksheet!$N$3))</f>
        <v/>
      </c>
      <c r="M750" t="str">
        <f>IF(F750="","",ROUND(F750-((((F750-$D$3)*($E$4-$E$3))/($D$4-$D$3))+$E$3),Worksheet!$N$3))</f>
        <v/>
      </c>
      <c r="N750" t="str">
        <f>IF(G750="","",ROUND(G750-((((G750-$D$3)*($E$4-$E$3))/($D$4-$D$3))+$E$3),Worksheet!$N$3))</f>
        <v/>
      </c>
      <c r="O750" t="str">
        <f>IF(H750="","",ROUND(H750-((((H750-$D$3)*($E$4-$E$3))/($D$4-$D$3))+$E$3),Worksheet!$N$3))</f>
        <v/>
      </c>
    </row>
    <row r="751" spans="3:15" x14ac:dyDescent="0.25">
      <c r="C751" t="str">
        <f>IF(Worksheet!C751&lt;&gt;"",Worksheet!C751,"")</f>
        <v/>
      </c>
      <c r="D751" t="str">
        <f>IF(Worksheet!D751&lt;&gt;"",Worksheet!D751,"")</f>
        <v/>
      </c>
      <c r="E751" t="str">
        <f>IF(Worksheet!E751&lt;&gt;"",Worksheet!E751,"")</f>
        <v/>
      </c>
      <c r="F751" t="str">
        <f>IF(Worksheet!F751&lt;&gt;"",Worksheet!F751,"")</f>
        <v/>
      </c>
      <c r="G751" t="str">
        <f>IF(Worksheet!G751&lt;&gt;"",Worksheet!G751,"")</f>
        <v/>
      </c>
      <c r="H751" t="str">
        <f>IF(Worksheet!H751&lt;&gt;"",Worksheet!H751,"")</f>
        <v/>
      </c>
      <c r="J751" t="str">
        <f>IF(C751="","",ROUND(C751-((((C751-$D$3)*($E$4-$E$3))/($D$4-$D$3))+$E$3),Worksheet!$N$3))</f>
        <v/>
      </c>
      <c r="K751" t="str">
        <f>IF(D751="","",ROUND(D751-((((D751-$D$3)*($E$4-$E$3))/($D$4-$D$3))+$E$3),Worksheet!$N$3))</f>
        <v/>
      </c>
      <c r="L751" t="str">
        <f>IF(E751="","",ROUND(E751-((((E751-$D$3)*($E$4-$E$3))/($D$4-$D$3))+$E$3),Worksheet!$N$3))</f>
        <v/>
      </c>
      <c r="M751" t="str">
        <f>IF(F751="","",ROUND(F751-((((F751-$D$3)*($E$4-$E$3))/($D$4-$D$3))+$E$3),Worksheet!$N$3))</f>
        <v/>
      </c>
      <c r="N751" t="str">
        <f>IF(G751="","",ROUND(G751-((((G751-$D$3)*($E$4-$E$3))/($D$4-$D$3))+$E$3),Worksheet!$N$3))</f>
        <v/>
      </c>
      <c r="O751" t="str">
        <f>IF(H751="","",ROUND(H751-((((H751-$D$3)*($E$4-$E$3))/($D$4-$D$3))+$E$3),Worksheet!$N$3))</f>
        <v/>
      </c>
    </row>
    <row r="752" spans="3:15" x14ac:dyDescent="0.25">
      <c r="C752" t="str">
        <f>IF(Worksheet!C752&lt;&gt;"",Worksheet!C752,"")</f>
        <v/>
      </c>
      <c r="D752" t="str">
        <f>IF(Worksheet!D752&lt;&gt;"",Worksheet!D752,"")</f>
        <v/>
      </c>
      <c r="E752" t="str">
        <f>IF(Worksheet!E752&lt;&gt;"",Worksheet!E752,"")</f>
        <v/>
      </c>
      <c r="F752" t="str">
        <f>IF(Worksheet!F752&lt;&gt;"",Worksheet!F752,"")</f>
        <v/>
      </c>
      <c r="G752" t="str">
        <f>IF(Worksheet!G752&lt;&gt;"",Worksheet!G752,"")</f>
        <v/>
      </c>
      <c r="H752" t="str">
        <f>IF(Worksheet!H752&lt;&gt;"",Worksheet!H752,"")</f>
        <v/>
      </c>
      <c r="J752" t="str">
        <f>IF(C752="","",ROUND(C752-((((C752-$D$3)*($E$4-$E$3))/($D$4-$D$3))+$E$3),Worksheet!$N$3))</f>
        <v/>
      </c>
      <c r="K752" t="str">
        <f>IF(D752="","",ROUND(D752-((((D752-$D$3)*($E$4-$E$3))/($D$4-$D$3))+$E$3),Worksheet!$N$3))</f>
        <v/>
      </c>
      <c r="L752" t="str">
        <f>IF(E752="","",ROUND(E752-((((E752-$D$3)*($E$4-$E$3))/($D$4-$D$3))+$E$3),Worksheet!$N$3))</f>
        <v/>
      </c>
      <c r="M752" t="str">
        <f>IF(F752="","",ROUND(F752-((((F752-$D$3)*($E$4-$E$3))/($D$4-$D$3))+$E$3),Worksheet!$N$3))</f>
        <v/>
      </c>
      <c r="N752" t="str">
        <f>IF(G752="","",ROUND(G752-((((G752-$D$3)*($E$4-$E$3))/($D$4-$D$3))+$E$3),Worksheet!$N$3))</f>
        <v/>
      </c>
      <c r="O752" t="str">
        <f>IF(H752="","",ROUND(H752-((((H752-$D$3)*($E$4-$E$3))/($D$4-$D$3))+$E$3),Worksheet!$N$3))</f>
        <v/>
      </c>
    </row>
    <row r="753" spans="3:15" x14ac:dyDescent="0.25">
      <c r="C753" t="str">
        <f>IF(Worksheet!C753&lt;&gt;"",Worksheet!C753,"")</f>
        <v/>
      </c>
      <c r="D753" t="str">
        <f>IF(Worksheet!D753&lt;&gt;"",Worksheet!D753,"")</f>
        <v/>
      </c>
      <c r="E753" t="str">
        <f>IF(Worksheet!E753&lt;&gt;"",Worksheet!E753,"")</f>
        <v/>
      </c>
      <c r="F753" t="str">
        <f>IF(Worksheet!F753&lt;&gt;"",Worksheet!F753,"")</f>
        <v/>
      </c>
      <c r="G753" t="str">
        <f>IF(Worksheet!G753&lt;&gt;"",Worksheet!G753,"")</f>
        <v/>
      </c>
      <c r="H753" t="str">
        <f>IF(Worksheet!H753&lt;&gt;"",Worksheet!H753,"")</f>
        <v/>
      </c>
      <c r="J753" t="str">
        <f>IF(C753="","",ROUND(C753-((((C753-$D$3)*($E$4-$E$3))/($D$4-$D$3))+$E$3),Worksheet!$N$3))</f>
        <v/>
      </c>
      <c r="K753" t="str">
        <f>IF(D753="","",ROUND(D753-((((D753-$D$3)*($E$4-$E$3))/($D$4-$D$3))+$E$3),Worksheet!$N$3))</f>
        <v/>
      </c>
      <c r="L753" t="str">
        <f>IF(E753="","",ROUND(E753-((((E753-$D$3)*($E$4-$E$3))/($D$4-$D$3))+$E$3),Worksheet!$N$3))</f>
        <v/>
      </c>
      <c r="M753" t="str">
        <f>IF(F753="","",ROUND(F753-((((F753-$D$3)*($E$4-$E$3))/($D$4-$D$3))+$E$3),Worksheet!$N$3))</f>
        <v/>
      </c>
      <c r="N753" t="str">
        <f>IF(G753="","",ROUND(G753-((((G753-$D$3)*($E$4-$E$3))/($D$4-$D$3))+$E$3),Worksheet!$N$3))</f>
        <v/>
      </c>
      <c r="O753" t="str">
        <f>IF(H753="","",ROUND(H753-((((H753-$D$3)*($E$4-$E$3))/($D$4-$D$3))+$E$3),Worksheet!$N$3))</f>
        <v/>
      </c>
    </row>
    <row r="754" spans="3:15" x14ac:dyDescent="0.25">
      <c r="C754" t="str">
        <f>IF(Worksheet!C754&lt;&gt;"",Worksheet!C754,"")</f>
        <v/>
      </c>
      <c r="D754" t="str">
        <f>IF(Worksheet!D754&lt;&gt;"",Worksheet!D754,"")</f>
        <v/>
      </c>
      <c r="E754" t="str">
        <f>IF(Worksheet!E754&lt;&gt;"",Worksheet!E754,"")</f>
        <v/>
      </c>
      <c r="F754" t="str">
        <f>IF(Worksheet!F754&lt;&gt;"",Worksheet!F754,"")</f>
        <v/>
      </c>
      <c r="G754" t="str">
        <f>IF(Worksheet!G754&lt;&gt;"",Worksheet!G754,"")</f>
        <v/>
      </c>
      <c r="H754" t="str">
        <f>IF(Worksheet!H754&lt;&gt;"",Worksheet!H754,"")</f>
        <v/>
      </c>
      <c r="J754" t="str">
        <f>IF(C754="","",ROUND(C754-((((C754-$D$3)*($E$4-$E$3))/($D$4-$D$3))+$E$3),Worksheet!$N$3))</f>
        <v/>
      </c>
      <c r="K754" t="str">
        <f>IF(D754="","",ROUND(D754-((((D754-$D$3)*($E$4-$E$3))/($D$4-$D$3))+$E$3),Worksheet!$N$3))</f>
        <v/>
      </c>
      <c r="L754" t="str">
        <f>IF(E754="","",ROUND(E754-((((E754-$D$3)*($E$4-$E$3))/($D$4-$D$3))+$E$3),Worksheet!$N$3))</f>
        <v/>
      </c>
      <c r="M754" t="str">
        <f>IF(F754="","",ROUND(F754-((((F754-$D$3)*($E$4-$E$3))/($D$4-$D$3))+$E$3),Worksheet!$N$3))</f>
        <v/>
      </c>
      <c r="N754" t="str">
        <f>IF(G754="","",ROUND(G754-((((G754-$D$3)*($E$4-$E$3))/($D$4-$D$3))+$E$3),Worksheet!$N$3))</f>
        <v/>
      </c>
      <c r="O754" t="str">
        <f>IF(H754="","",ROUND(H754-((((H754-$D$3)*($E$4-$E$3))/($D$4-$D$3))+$E$3),Worksheet!$N$3))</f>
        <v/>
      </c>
    </row>
    <row r="755" spans="3:15" x14ac:dyDescent="0.25">
      <c r="C755" t="str">
        <f>IF(Worksheet!C755&lt;&gt;"",Worksheet!C755,"")</f>
        <v/>
      </c>
      <c r="D755" t="str">
        <f>IF(Worksheet!D755&lt;&gt;"",Worksheet!D755,"")</f>
        <v/>
      </c>
      <c r="E755" t="str">
        <f>IF(Worksheet!E755&lt;&gt;"",Worksheet!E755,"")</f>
        <v/>
      </c>
      <c r="F755" t="str">
        <f>IF(Worksheet!F755&lt;&gt;"",Worksheet!F755,"")</f>
        <v/>
      </c>
      <c r="G755" t="str">
        <f>IF(Worksheet!G755&lt;&gt;"",Worksheet!G755,"")</f>
        <v/>
      </c>
      <c r="H755" t="str">
        <f>IF(Worksheet!H755&lt;&gt;"",Worksheet!H755,"")</f>
        <v/>
      </c>
      <c r="J755" t="str">
        <f>IF(C755="","",ROUND(C755-((((C755-$D$3)*($E$4-$E$3))/($D$4-$D$3))+$E$3),Worksheet!$N$3))</f>
        <v/>
      </c>
      <c r="K755" t="str">
        <f>IF(D755="","",ROUND(D755-((((D755-$D$3)*($E$4-$E$3))/($D$4-$D$3))+$E$3),Worksheet!$N$3))</f>
        <v/>
      </c>
      <c r="L755" t="str">
        <f>IF(E755="","",ROUND(E755-((((E755-$D$3)*($E$4-$E$3))/($D$4-$D$3))+$E$3),Worksheet!$N$3))</f>
        <v/>
      </c>
      <c r="M755" t="str">
        <f>IF(F755="","",ROUND(F755-((((F755-$D$3)*($E$4-$E$3))/($D$4-$D$3))+$E$3),Worksheet!$N$3))</f>
        <v/>
      </c>
      <c r="N755" t="str">
        <f>IF(G755="","",ROUND(G755-((((G755-$D$3)*($E$4-$E$3))/($D$4-$D$3))+$E$3),Worksheet!$N$3))</f>
        <v/>
      </c>
      <c r="O755" t="str">
        <f>IF(H755="","",ROUND(H755-((((H755-$D$3)*($E$4-$E$3))/($D$4-$D$3))+$E$3),Worksheet!$N$3))</f>
        <v/>
      </c>
    </row>
    <row r="756" spans="3:15" x14ac:dyDescent="0.25">
      <c r="C756" t="str">
        <f>IF(Worksheet!C756&lt;&gt;"",Worksheet!C756,"")</f>
        <v/>
      </c>
      <c r="D756" t="str">
        <f>IF(Worksheet!D756&lt;&gt;"",Worksheet!D756,"")</f>
        <v/>
      </c>
      <c r="E756" t="str">
        <f>IF(Worksheet!E756&lt;&gt;"",Worksheet!E756,"")</f>
        <v/>
      </c>
      <c r="F756" t="str">
        <f>IF(Worksheet!F756&lt;&gt;"",Worksheet!F756,"")</f>
        <v/>
      </c>
      <c r="G756" t="str">
        <f>IF(Worksheet!G756&lt;&gt;"",Worksheet!G756,"")</f>
        <v/>
      </c>
      <c r="H756" t="str">
        <f>IF(Worksheet!H756&lt;&gt;"",Worksheet!H756,"")</f>
        <v/>
      </c>
      <c r="J756" t="str">
        <f>IF(C756="","",ROUND(C756-((((C756-$D$3)*($E$4-$E$3))/($D$4-$D$3))+$E$3),Worksheet!$N$3))</f>
        <v/>
      </c>
      <c r="K756" t="str">
        <f>IF(D756="","",ROUND(D756-((((D756-$D$3)*($E$4-$E$3))/($D$4-$D$3))+$E$3),Worksheet!$N$3))</f>
        <v/>
      </c>
      <c r="L756" t="str">
        <f>IF(E756="","",ROUND(E756-((((E756-$D$3)*($E$4-$E$3))/($D$4-$D$3))+$E$3),Worksheet!$N$3))</f>
        <v/>
      </c>
      <c r="M756" t="str">
        <f>IF(F756="","",ROUND(F756-((((F756-$D$3)*($E$4-$E$3))/($D$4-$D$3))+$E$3),Worksheet!$N$3))</f>
        <v/>
      </c>
      <c r="N756" t="str">
        <f>IF(G756="","",ROUND(G756-((((G756-$D$3)*($E$4-$E$3))/($D$4-$D$3))+$E$3),Worksheet!$N$3))</f>
        <v/>
      </c>
      <c r="O756" t="str">
        <f>IF(H756="","",ROUND(H756-((((H756-$D$3)*($E$4-$E$3))/($D$4-$D$3))+$E$3),Worksheet!$N$3))</f>
        <v/>
      </c>
    </row>
    <row r="757" spans="3:15" x14ac:dyDescent="0.25">
      <c r="C757" t="str">
        <f>IF(Worksheet!C757&lt;&gt;"",Worksheet!C757,"")</f>
        <v>Indicated Values</v>
      </c>
      <c r="D757" t="str">
        <f>IF(Worksheet!D757&lt;&gt;"",Worksheet!D757,"")</f>
        <v/>
      </c>
      <c r="E757" t="str">
        <f>IF(Worksheet!E757&lt;&gt;"",Worksheet!E757,"")</f>
        <v/>
      </c>
      <c r="F757" t="str">
        <f>IF(Worksheet!F757&lt;&gt;"",Worksheet!F757,"")</f>
        <v/>
      </c>
      <c r="G757" t="str">
        <f>IF(Worksheet!G757&lt;&gt;"",Worksheet!G757,"")</f>
        <v/>
      </c>
      <c r="H757" t="str">
        <f>IF(Worksheet!H757&lt;&gt;"",Worksheet!H757,"")</f>
        <v/>
      </c>
      <c r="J757" t="e">
        <f>IF(C757="","",ROUND(C757-((((C757-$D$3)*($E$4-$E$3))/($D$4-$D$3))+$E$3),Worksheet!$N$3))</f>
        <v>#VALUE!</v>
      </c>
      <c r="K757" t="str">
        <f>IF(D757="","",ROUND(D757-((((D757-$D$3)*($E$4-$E$3))/($D$4-$D$3))+$E$3),Worksheet!$N$3))</f>
        <v/>
      </c>
      <c r="L757" t="str">
        <f>IF(E757="","",ROUND(E757-((((E757-$D$3)*($E$4-$E$3))/($D$4-$D$3))+$E$3),Worksheet!$N$3))</f>
        <v/>
      </c>
      <c r="M757" t="str">
        <f>IF(F757="","",ROUND(F757-((((F757-$D$3)*($E$4-$E$3))/($D$4-$D$3))+$E$3),Worksheet!$N$3))</f>
        <v/>
      </c>
      <c r="N757" t="str">
        <f>IF(G757="","",ROUND(G757-((((G757-$D$3)*($E$4-$E$3))/($D$4-$D$3))+$E$3),Worksheet!$N$3))</f>
        <v/>
      </c>
      <c r="O757" t="str">
        <f>IF(H757="","",ROUND(H757-((((H757-$D$3)*($E$4-$E$3))/($D$4-$D$3))+$E$3),Worksheet!$N$3))</f>
        <v/>
      </c>
    </row>
    <row r="758" spans="3:15" x14ac:dyDescent="0.25">
      <c r="C758" t="str">
        <f>IF(Worksheet!C758&lt;&gt;"",Worksheet!C758,"")</f>
        <v>Front at 0°</v>
      </c>
      <c r="D758" t="str">
        <f>IF(Worksheet!D758&lt;&gt;"",Worksheet!D758,"")</f>
        <v>Center at 0°</v>
      </c>
      <c r="E758" t="str">
        <f>IF(Worksheet!E758&lt;&gt;"",Worksheet!E758,"")</f>
        <v>Back at 0°</v>
      </c>
      <c r="F758" t="str">
        <f>IF(Worksheet!F758&lt;&gt;"",Worksheet!F758,"")</f>
        <v>Back at 90°</v>
      </c>
      <c r="G758" t="str">
        <f>IF(Worksheet!G758&lt;&gt;"",Worksheet!G758,"")</f>
        <v>Center at 90°</v>
      </c>
      <c r="H758" t="str">
        <f>IF(Worksheet!H758&lt;&gt;"",Worksheet!H758,"")</f>
        <v>Front at 90°</v>
      </c>
      <c r="J758" t="e">
        <f>IF(C758="","",ROUND(C758-((((C758-$D$3)*($E$4-$E$3))/($D$4-$D$3))+$E$3),Worksheet!$N$3))</f>
        <v>#VALUE!</v>
      </c>
      <c r="K758" t="e">
        <f>IF(D758="","",ROUND(D758-((((D758-$D$3)*($E$4-$E$3))/($D$4-$D$3))+$E$3),Worksheet!$N$3))</f>
        <v>#VALUE!</v>
      </c>
      <c r="L758" t="e">
        <f>IF(E758="","",ROUND(E758-((((E758-$D$3)*($E$4-$E$3))/($D$4-$D$3))+$E$3),Worksheet!$N$3))</f>
        <v>#VALUE!</v>
      </c>
      <c r="M758" t="e">
        <f>IF(F758="","",ROUND(F758-((((F758-$D$3)*($E$4-$E$3))/($D$4-$D$3))+$E$3),Worksheet!$N$3))</f>
        <v>#VALUE!</v>
      </c>
      <c r="N758" t="e">
        <f>IF(G758="","",ROUND(G758-((((G758-$D$3)*($E$4-$E$3))/($D$4-$D$3))+$E$3),Worksheet!$N$3))</f>
        <v>#VALUE!</v>
      </c>
      <c r="O758" t="e">
        <f>IF(H758="","",ROUND(H758-((((H758-$D$3)*($E$4-$E$3))/($D$4-$D$3))+$E$3),Worksheet!$N$3))</f>
        <v>#VALUE!</v>
      </c>
    </row>
    <row r="759" spans="3:15" x14ac:dyDescent="0.25">
      <c r="C759" t="str">
        <f>IF(Worksheet!C759&lt;&gt;"",Worksheet!C759,"")</f>
        <v/>
      </c>
      <c r="D759" t="str">
        <f>IF(Worksheet!D759&lt;&gt;"",Worksheet!D759,"")</f>
        <v/>
      </c>
      <c r="E759" t="str">
        <f>IF(Worksheet!E759&lt;&gt;"",Worksheet!E759,"")</f>
        <v/>
      </c>
      <c r="F759" t="str">
        <f>IF(Worksheet!F759&lt;&gt;"",Worksheet!F759,"")</f>
        <v/>
      </c>
      <c r="G759" t="str">
        <f>IF(Worksheet!G759&lt;&gt;"",Worksheet!G759,"")</f>
        <v/>
      </c>
      <c r="H759" t="str">
        <f>IF(Worksheet!H759&lt;&gt;"",Worksheet!H759,"")</f>
        <v/>
      </c>
      <c r="J759" t="str">
        <f>IF(C759="","",ROUND(C759-((((C759-$D$3)*($E$4-$E$3))/($D$4-$D$3))+$E$3),Worksheet!$N$3))</f>
        <v/>
      </c>
      <c r="K759" t="str">
        <f>IF(D759="","",ROUND(D759-((((D759-$D$3)*($E$4-$E$3))/($D$4-$D$3))+$E$3),Worksheet!$N$3))</f>
        <v/>
      </c>
      <c r="L759" t="str">
        <f>IF(E759="","",ROUND(E759-((((E759-$D$3)*($E$4-$E$3))/($D$4-$D$3))+$E$3),Worksheet!$N$3))</f>
        <v/>
      </c>
      <c r="M759" t="str">
        <f>IF(F759="","",ROUND(F759-((((F759-$D$3)*($E$4-$E$3))/($D$4-$D$3))+$E$3),Worksheet!$N$3))</f>
        <v/>
      </c>
      <c r="N759" t="str">
        <f>IF(G759="","",ROUND(G759-((((G759-$D$3)*($E$4-$E$3))/($D$4-$D$3))+$E$3),Worksheet!$N$3))</f>
        <v/>
      </c>
      <c r="O759" t="str">
        <f>IF(H759="","",ROUND(H759-((((H759-$D$3)*($E$4-$E$3))/($D$4-$D$3))+$E$3),Worksheet!$N$3))</f>
        <v/>
      </c>
    </row>
    <row r="760" spans="3:15" x14ac:dyDescent="0.25">
      <c r="C760" t="str">
        <f>IF(Worksheet!C760&lt;&gt;"",Worksheet!C760,"")</f>
        <v/>
      </c>
      <c r="D760" t="str">
        <f>IF(Worksheet!D760&lt;&gt;"",Worksheet!D760,"")</f>
        <v/>
      </c>
      <c r="E760" t="str">
        <f>IF(Worksheet!E760&lt;&gt;"",Worksheet!E760,"")</f>
        <v/>
      </c>
      <c r="F760" t="str">
        <f>IF(Worksheet!F760&lt;&gt;"",Worksheet!F760,"")</f>
        <v/>
      </c>
      <c r="G760" t="str">
        <f>IF(Worksheet!G760&lt;&gt;"",Worksheet!G760,"")</f>
        <v/>
      </c>
      <c r="H760" t="str">
        <f>IF(Worksheet!H760&lt;&gt;"",Worksheet!H760,"")</f>
        <v/>
      </c>
      <c r="J760" t="str">
        <f>IF(C760="","",ROUND(C760-((((C760-$D$3)*($E$4-$E$3))/($D$4-$D$3))+$E$3),Worksheet!$N$3))</f>
        <v/>
      </c>
      <c r="K760" t="str">
        <f>IF(D760="","",ROUND(D760-((((D760-$D$3)*($E$4-$E$3))/($D$4-$D$3))+$E$3),Worksheet!$N$3))</f>
        <v/>
      </c>
      <c r="L760" t="str">
        <f>IF(E760="","",ROUND(E760-((((E760-$D$3)*($E$4-$E$3))/($D$4-$D$3))+$E$3),Worksheet!$N$3))</f>
        <v/>
      </c>
      <c r="M760" t="str">
        <f>IF(F760="","",ROUND(F760-((((F760-$D$3)*($E$4-$E$3))/($D$4-$D$3))+$E$3),Worksheet!$N$3))</f>
        <v/>
      </c>
      <c r="N760" t="str">
        <f>IF(G760="","",ROUND(G760-((((G760-$D$3)*($E$4-$E$3))/($D$4-$D$3))+$E$3),Worksheet!$N$3))</f>
        <v/>
      </c>
      <c r="O760" t="str">
        <f>IF(H760="","",ROUND(H760-((((H760-$D$3)*($E$4-$E$3))/($D$4-$D$3))+$E$3),Worksheet!$N$3))</f>
        <v/>
      </c>
    </row>
    <row r="761" spans="3:15" x14ac:dyDescent="0.25">
      <c r="C761" t="str">
        <f>IF(Worksheet!C761&lt;&gt;"",Worksheet!C761,"")</f>
        <v/>
      </c>
      <c r="D761" t="str">
        <f>IF(Worksheet!D761&lt;&gt;"",Worksheet!D761,"")</f>
        <v/>
      </c>
      <c r="E761" t="str">
        <f>IF(Worksheet!E761&lt;&gt;"",Worksheet!E761,"")</f>
        <v/>
      </c>
      <c r="F761" t="str">
        <f>IF(Worksheet!F761&lt;&gt;"",Worksheet!F761,"")</f>
        <v/>
      </c>
      <c r="G761" t="str">
        <f>IF(Worksheet!G761&lt;&gt;"",Worksheet!G761,"")</f>
        <v/>
      </c>
      <c r="H761" t="str">
        <f>IF(Worksheet!H761&lt;&gt;"",Worksheet!H761,"")</f>
        <v/>
      </c>
      <c r="J761" t="str">
        <f>IF(C761="","",ROUND(C761-((((C761-$D$3)*($E$4-$E$3))/($D$4-$D$3))+$E$3),Worksheet!$N$3))</f>
        <v/>
      </c>
      <c r="K761" t="str">
        <f>IF(D761="","",ROUND(D761-((((D761-$D$3)*($E$4-$E$3))/($D$4-$D$3))+$E$3),Worksheet!$N$3))</f>
        <v/>
      </c>
      <c r="L761" t="str">
        <f>IF(E761="","",ROUND(E761-((((E761-$D$3)*($E$4-$E$3))/($D$4-$D$3))+$E$3),Worksheet!$N$3))</f>
        <v/>
      </c>
      <c r="M761" t="str">
        <f>IF(F761="","",ROUND(F761-((((F761-$D$3)*($E$4-$E$3))/($D$4-$D$3))+$E$3),Worksheet!$N$3))</f>
        <v/>
      </c>
      <c r="N761" t="str">
        <f>IF(G761="","",ROUND(G761-((((G761-$D$3)*($E$4-$E$3))/($D$4-$D$3))+$E$3),Worksheet!$N$3))</f>
        <v/>
      </c>
      <c r="O761" t="str">
        <f>IF(H761="","",ROUND(H761-((((H761-$D$3)*($E$4-$E$3))/($D$4-$D$3))+$E$3),Worksheet!$N$3))</f>
        <v/>
      </c>
    </row>
    <row r="762" spans="3:15" x14ac:dyDescent="0.25">
      <c r="C762" t="str">
        <f>IF(Worksheet!C762&lt;&gt;"",Worksheet!C762,"")</f>
        <v/>
      </c>
      <c r="D762" t="str">
        <f>IF(Worksheet!D762&lt;&gt;"",Worksheet!D762,"")</f>
        <v/>
      </c>
      <c r="E762" t="str">
        <f>IF(Worksheet!E762&lt;&gt;"",Worksheet!E762,"")</f>
        <v/>
      </c>
      <c r="F762" t="str">
        <f>IF(Worksheet!F762&lt;&gt;"",Worksheet!F762,"")</f>
        <v/>
      </c>
      <c r="G762" t="str">
        <f>IF(Worksheet!G762&lt;&gt;"",Worksheet!G762,"")</f>
        <v/>
      </c>
      <c r="H762" t="str">
        <f>IF(Worksheet!H762&lt;&gt;"",Worksheet!H762,"")</f>
        <v/>
      </c>
      <c r="J762" t="str">
        <f>IF(C762="","",ROUND(C762-((((C762-$D$3)*($E$4-$E$3))/($D$4-$D$3))+$E$3),Worksheet!$N$3))</f>
        <v/>
      </c>
      <c r="K762" t="str">
        <f>IF(D762="","",ROUND(D762-((((D762-$D$3)*($E$4-$E$3))/($D$4-$D$3))+$E$3),Worksheet!$N$3))</f>
        <v/>
      </c>
      <c r="L762" t="str">
        <f>IF(E762="","",ROUND(E762-((((E762-$D$3)*($E$4-$E$3))/($D$4-$D$3))+$E$3),Worksheet!$N$3))</f>
        <v/>
      </c>
      <c r="M762" t="str">
        <f>IF(F762="","",ROUND(F762-((((F762-$D$3)*($E$4-$E$3))/($D$4-$D$3))+$E$3),Worksheet!$N$3))</f>
        <v/>
      </c>
      <c r="N762" t="str">
        <f>IF(G762="","",ROUND(G762-((((G762-$D$3)*($E$4-$E$3))/($D$4-$D$3))+$E$3),Worksheet!$N$3))</f>
        <v/>
      </c>
      <c r="O762" t="str">
        <f>IF(H762="","",ROUND(H762-((((H762-$D$3)*($E$4-$E$3))/($D$4-$D$3))+$E$3),Worksheet!$N$3))</f>
        <v/>
      </c>
    </row>
    <row r="763" spans="3:15" x14ac:dyDescent="0.25">
      <c r="C763" t="str">
        <f>IF(Worksheet!C763&lt;&gt;"",Worksheet!C763,"")</f>
        <v/>
      </c>
      <c r="D763" t="str">
        <f>IF(Worksheet!D763&lt;&gt;"",Worksheet!D763,"")</f>
        <v/>
      </c>
      <c r="E763" t="str">
        <f>IF(Worksheet!E763&lt;&gt;"",Worksheet!E763,"")</f>
        <v/>
      </c>
      <c r="F763" t="str">
        <f>IF(Worksheet!F763&lt;&gt;"",Worksheet!F763,"")</f>
        <v/>
      </c>
      <c r="G763" t="str">
        <f>IF(Worksheet!G763&lt;&gt;"",Worksheet!G763,"")</f>
        <v/>
      </c>
      <c r="H763" t="str">
        <f>IF(Worksheet!H763&lt;&gt;"",Worksheet!H763,"")</f>
        <v/>
      </c>
      <c r="J763" t="str">
        <f>IF(C763="","",ROUND(C763-((((C763-$D$3)*($E$4-$E$3))/($D$4-$D$3))+$E$3),Worksheet!$N$3))</f>
        <v/>
      </c>
      <c r="K763" t="str">
        <f>IF(D763="","",ROUND(D763-((((D763-$D$3)*($E$4-$E$3))/($D$4-$D$3))+$E$3),Worksheet!$N$3))</f>
        <v/>
      </c>
      <c r="L763" t="str">
        <f>IF(E763="","",ROUND(E763-((((E763-$D$3)*($E$4-$E$3))/($D$4-$D$3))+$E$3),Worksheet!$N$3))</f>
        <v/>
      </c>
      <c r="M763" t="str">
        <f>IF(F763="","",ROUND(F763-((((F763-$D$3)*($E$4-$E$3))/($D$4-$D$3))+$E$3),Worksheet!$N$3))</f>
        <v/>
      </c>
      <c r="N763" t="str">
        <f>IF(G763="","",ROUND(G763-((((G763-$D$3)*($E$4-$E$3))/($D$4-$D$3))+$E$3),Worksheet!$N$3))</f>
        <v/>
      </c>
      <c r="O763" t="str">
        <f>IF(H763="","",ROUND(H763-((((H763-$D$3)*($E$4-$E$3))/($D$4-$D$3))+$E$3),Worksheet!$N$3))</f>
        <v/>
      </c>
    </row>
    <row r="764" spans="3:15" x14ac:dyDescent="0.25">
      <c r="C764" t="str">
        <f>IF(Worksheet!C764&lt;&gt;"",Worksheet!C764,"")</f>
        <v/>
      </c>
      <c r="D764" t="str">
        <f>IF(Worksheet!D764&lt;&gt;"",Worksheet!D764,"")</f>
        <v/>
      </c>
      <c r="E764" t="str">
        <f>IF(Worksheet!E764&lt;&gt;"",Worksheet!E764,"")</f>
        <v/>
      </c>
      <c r="F764" t="str">
        <f>IF(Worksheet!F764&lt;&gt;"",Worksheet!F764,"")</f>
        <v/>
      </c>
      <c r="G764" t="str">
        <f>IF(Worksheet!G764&lt;&gt;"",Worksheet!G764,"")</f>
        <v/>
      </c>
      <c r="H764" t="str">
        <f>IF(Worksheet!H764&lt;&gt;"",Worksheet!H764,"")</f>
        <v/>
      </c>
      <c r="J764" t="str">
        <f>IF(C764="","",ROUND(C764-((((C764-$D$3)*($E$4-$E$3))/($D$4-$D$3))+$E$3),Worksheet!$N$3))</f>
        <v/>
      </c>
      <c r="K764" t="str">
        <f>IF(D764="","",ROUND(D764-((((D764-$D$3)*($E$4-$E$3))/($D$4-$D$3))+$E$3),Worksheet!$N$3))</f>
        <v/>
      </c>
      <c r="L764" t="str">
        <f>IF(E764="","",ROUND(E764-((((E764-$D$3)*($E$4-$E$3))/($D$4-$D$3))+$E$3),Worksheet!$N$3))</f>
        <v/>
      </c>
      <c r="M764" t="str">
        <f>IF(F764="","",ROUND(F764-((((F764-$D$3)*($E$4-$E$3))/($D$4-$D$3))+$E$3),Worksheet!$N$3))</f>
        <v/>
      </c>
      <c r="N764" t="str">
        <f>IF(G764="","",ROUND(G764-((((G764-$D$3)*($E$4-$E$3))/($D$4-$D$3))+$E$3),Worksheet!$N$3))</f>
        <v/>
      </c>
      <c r="O764" t="str">
        <f>IF(H764="","",ROUND(H764-((((H764-$D$3)*($E$4-$E$3))/($D$4-$D$3))+$E$3),Worksheet!$N$3))</f>
        <v/>
      </c>
    </row>
    <row r="765" spans="3:15" x14ac:dyDescent="0.25">
      <c r="C765" t="str">
        <f>IF(Worksheet!C765&lt;&gt;"",Worksheet!C765,"")</f>
        <v/>
      </c>
      <c r="D765" t="str">
        <f>IF(Worksheet!D765&lt;&gt;"",Worksheet!D765,"")</f>
        <v/>
      </c>
      <c r="E765" t="str">
        <f>IF(Worksheet!E765&lt;&gt;"",Worksheet!E765,"")</f>
        <v/>
      </c>
      <c r="F765" t="str">
        <f>IF(Worksheet!F765&lt;&gt;"",Worksheet!F765,"")</f>
        <v/>
      </c>
      <c r="G765" t="str">
        <f>IF(Worksheet!G765&lt;&gt;"",Worksheet!G765,"")</f>
        <v/>
      </c>
      <c r="H765" t="str">
        <f>IF(Worksheet!H765&lt;&gt;"",Worksheet!H765,"")</f>
        <v/>
      </c>
      <c r="J765" t="str">
        <f>IF(C765="","",ROUND(C765-((((C765-$D$3)*($E$4-$E$3))/($D$4-$D$3))+$E$3),Worksheet!$N$3))</f>
        <v/>
      </c>
      <c r="K765" t="str">
        <f>IF(D765="","",ROUND(D765-((((D765-$D$3)*($E$4-$E$3))/($D$4-$D$3))+$E$3),Worksheet!$N$3))</f>
        <v/>
      </c>
      <c r="L765" t="str">
        <f>IF(E765="","",ROUND(E765-((((E765-$D$3)*($E$4-$E$3))/($D$4-$D$3))+$E$3),Worksheet!$N$3))</f>
        <v/>
      </c>
      <c r="M765" t="str">
        <f>IF(F765="","",ROUND(F765-((((F765-$D$3)*($E$4-$E$3))/($D$4-$D$3))+$E$3),Worksheet!$N$3))</f>
        <v/>
      </c>
      <c r="N765" t="str">
        <f>IF(G765="","",ROUND(G765-((((G765-$D$3)*($E$4-$E$3))/($D$4-$D$3))+$E$3),Worksheet!$N$3))</f>
        <v/>
      </c>
      <c r="O765" t="str">
        <f>IF(H765="","",ROUND(H765-((((H765-$D$3)*($E$4-$E$3))/($D$4-$D$3))+$E$3),Worksheet!$N$3))</f>
        <v/>
      </c>
    </row>
    <row r="766" spans="3:15" x14ac:dyDescent="0.25">
      <c r="C766" t="str">
        <f>IF(Worksheet!C766&lt;&gt;"",Worksheet!C766,"")</f>
        <v/>
      </c>
      <c r="D766" t="str">
        <f>IF(Worksheet!D766&lt;&gt;"",Worksheet!D766,"")</f>
        <v/>
      </c>
      <c r="E766" t="str">
        <f>IF(Worksheet!E766&lt;&gt;"",Worksheet!E766,"")</f>
        <v/>
      </c>
      <c r="F766" t="str">
        <f>IF(Worksheet!F766&lt;&gt;"",Worksheet!F766,"")</f>
        <v/>
      </c>
      <c r="G766" t="str">
        <f>IF(Worksheet!G766&lt;&gt;"",Worksheet!G766,"")</f>
        <v/>
      </c>
      <c r="H766" t="str">
        <f>IF(Worksheet!H766&lt;&gt;"",Worksheet!H766,"")</f>
        <v/>
      </c>
      <c r="J766" t="str">
        <f>IF(C766="","",ROUND(C766-((((C766-$D$3)*($E$4-$E$3))/($D$4-$D$3))+$E$3),Worksheet!$N$3))</f>
        <v/>
      </c>
      <c r="K766" t="str">
        <f>IF(D766="","",ROUND(D766-((((D766-$D$3)*($E$4-$E$3))/($D$4-$D$3))+$E$3),Worksheet!$N$3))</f>
        <v/>
      </c>
      <c r="L766" t="str">
        <f>IF(E766="","",ROUND(E766-((((E766-$D$3)*($E$4-$E$3))/($D$4-$D$3))+$E$3),Worksheet!$N$3))</f>
        <v/>
      </c>
      <c r="M766" t="str">
        <f>IF(F766="","",ROUND(F766-((((F766-$D$3)*($E$4-$E$3))/($D$4-$D$3))+$E$3),Worksheet!$N$3))</f>
        <v/>
      </c>
      <c r="N766" t="str">
        <f>IF(G766="","",ROUND(G766-((((G766-$D$3)*($E$4-$E$3))/($D$4-$D$3))+$E$3),Worksheet!$N$3))</f>
        <v/>
      </c>
      <c r="O766" t="str">
        <f>IF(H766="","",ROUND(H766-((((H766-$D$3)*($E$4-$E$3))/($D$4-$D$3))+$E$3),Worksheet!$N$3))</f>
        <v/>
      </c>
    </row>
    <row r="767" spans="3:15" x14ac:dyDescent="0.25">
      <c r="C767" t="str">
        <f>IF(Worksheet!C767&lt;&gt;"",Worksheet!C767,"")</f>
        <v/>
      </c>
      <c r="D767" t="str">
        <f>IF(Worksheet!D767&lt;&gt;"",Worksheet!D767,"")</f>
        <v/>
      </c>
      <c r="E767" t="str">
        <f>IF(Worksheet!E767&lt;&gt;"",Worksheet!E767,"")</f>
        <v/>
      </c>
      <c r="F767" t="str">
        <f>IF(Worksheet!F767&lt;&gt;"",Worksheet!F767,"")</f>
        <v/>
      </c>
      <c r="G767" t="str">
        <f>IF(Worksheet!G767&lt;&gt;"",Worksheet!G767,"")</f>
        <v/>
      </c>
      <c r="H767" t="str">
        <f>IF(Worksheet!H767&lt;&gt;"",Worksheet!H767,"")</f>
        <v/>
      </c>
      <c r="J767" t="str">
        <f>IF(C767="","",ROUND(C767-((((C767-$D$3)*($E$4-$E$3))/($D$4-$D$3))+$E$3),Worksheet!$N$3))</f>
        <v/>
      </c>
      <c r="K767" t="str">
        <f>IF(D767="","",ROUND(D767-((((D767-$D$3)*($E$4-$E$3))/($D$4-$D$3))+$E$3),Worksheet!$N$3))</f>
        <v/>
      </c>
      <c r="L767" t="str">
        <f>IF(E767="","",ROUND(E767-((((E767-$D$3)*($E$4-$E$3))/($D$4-$D$3))+$E$3),Worksheet!$N$3))</f>
        <v/>
      </c>
      <c r="M767" t="str">
        <f>IF(F767="","",ROUND(F767-((((F767-$D$3)*($E$4-$E$3))/($D$4-$D$3))+$E$3),Worksheet!$N$3))</f>
        <v/>
      </c>
      <c r="N767" t="str">
        <f>IF(G767="","",ROUND(G767-((((G767-$D$3)*($E$4-$E$3))/($D$4-$D$3))+$E$3),Worksheet!$N$3))</f>
        <v/>
      </c>
      <c r="O767" t="str">
        <f>IF(H767="","",ROUND(H767-((((H767-$D$3)*($E$4-$E$3))/($D$4-$D$3))+$E$3),Worksheet!$N$3))</f>
        <v/>
      </c>
    </row>
    <row r="768" spans="3:15" x14ac:dyDescent="0.25">
      <c r="C768" t="str">
        <f>IF(Worksheet!C768&lt;&gt;"",Worksheet!C768,"")</f>
        <v/>
      </c>
      <c r="D768" t="str">
        <f>IF(Worksheet!D768&lt;&gt;"",Worksheet!D768,"")</f>
        <v/>
      </c>
      <c r="E768" t="str">
        <f>IF(Worksheet!E768&lt;&gt;"",Worksheet!E768,"")</f>
        <v/>
      </c>
      <c r="F768" t="str">
        <f>IF(Worksheet!F768&lt;&gt;"",Worksheet!F768,"")</f>
        <v/>
      </c>
      <c r="G768" t="str">
        <f>IF(Worksheet!G768&lt;&gt;"",Worksheet!G768,"")</f>
        <v/>
      </c>
      <c r="H768" t="str">
        <f>IF(Worksheet!H768&lt;&gt;"",Worksheet!H768,"")</f>
        <v/>
      </c>
      <c r="J768" t="str">
        <f>IF(C768="","",ROUND(C768-((((C768-$D$3)*($E$4-$E$3))/($D$4-$D$3))+$E$3),Worksheet!$N$3))</f>
        <v/>
      </c>
      <c r="K768" t="str">
        <f>IF(D768="","",ROUND(D768-((((D768-$D$3)*($E$4-$E$3))/($D$4-$D$3))+$E$3),Worksheet!$N$3))</f>
        <v/>
      </c>
      <c r="L768" t="str">
        <f>IF(E768="","",ROUND(E768-((((E768-$D$3)*($E$4-$E$3))/($D$4-$D$3))+$E$3),Worksheet!$N$3))</f>
        <v/>
      </c>
      <c r="M768" t="str">
        <f>IF(F768="","",ROUND(F768-((((F768-$D$3)*($E$4-$E$3))/($D$4-$D$3))+$E$3),Worksheet!$N$3))</f>
        <v/>
      </c>
      <c r="N768" t="str">
        <f>IF(G768="","",ROUND(G768-((((G768-$D$3)*($E$4-$E$3))/($D$4-$D$3))+$E$3),Worksheet!$N$3))</f>
        <v/>
      </c>
      <c r="O768" t="str">
        <f>IF(H768="","",ROUND(H768-((((H768-$D$3)*($E$4-$E$3))/($D$4-$D$3))+$E$3),Worksheet!$N$3))</f>
        <v/>
      </c>
    </row>
    <row r="769" spans="3:15" x14ac:dyDescent="0.25">
      <c r="C769" t="str">
        <f>IF(Worksheet!C769&lt;&gt;"",Worksheet!C769,"")</f>
        <v/>
      </c>
      <c r="D769" t="str">
        <f>IF(Worksheet!D769&lt;&gt;"",Worksheet!D769,"")</f>
        <v/>
      </c>
      <c r="E769" t="str">
        <f>IF(Worksheet!E769&lt;&gt;"",Worksheet!E769,"")</f>
        <v/>
      </c>
      <c r="F769" t="str">
        <f>IF(Worksheet!F769&lt;&gt;"",Worksheet!F769,"")</f>
        <v/>
      </c>
      <c r="G769" t="str">
        <f>IF(Worksheet!G769&lt;&gt;"",Worksheet!G769,"")</f>
        <v/>
      </c>
      <c r="H769" t="str">
        <f>IF(Worksheet!H769&lt;&gt;"",Worksheet!H769,"")</f>
        <v/>
      </c>
      <c r="J769" t="str">
        <f>IF(C769="","",ROUND(C769-((((C769-$D$3)*($E$4-$E$3))/($D$4-$D$3))+$E$3),Worksheet!$N$3))</f>
        <v/>
      </c>
      <c r="K769" t="str">
        <f>IF(D769="","",ROUND(D769-((((D769-$D$3)*($E$4-$E$3))/($D$4-$D$3))+$E$3),Worksheet!$N$3))</f>
        <v/>
      </c>
      <c r="L769" t="str">
        <f>IF(E769="","",ROUND(E769-((((E769-$D$3)*($E$4-$E$3))/($D$4-$D$3))+$E$3),Worksheet!$N$3))</f>
        <v/>
      </c>
      <c r="M769" t="str">
        <f>IF(F769="","",ROUND(F769-((((F769-$D$3)*($E$4-$E$3))/($D$4-$D$3))+$E$3),Worksheet!$N$3))</f>
        <v/>
      </c>
      <c r="N769" t="str">
        <f>IF(G769="","",ROUND(G769-((((G769-$D$3)*($E$4-$E$3))/($D$4-$D$3))+$E$3),Worksheet!$N$3))</f>
        <v/>
      </c>
      <c r="O769" t="str">
        <f>IF(H769="","",ROUND(H769-((((H769-$D$3)*($E$4-$E$3))/($D$4-$D$3))+$E$3),Worksheet!$N$3))</f>
        <v/>
      </c>
    </row>
    <row r="770" spans="3:15" x14ac:dyDescent="0.25">
      <c r="C770" t="str">
        <f>IF(Worksheet!C770&lt;&gt;"",Worksheet!C770,"")</f>
        <v/>
      </c>
      <c r="D770" t="str">
        <f>IF(Worksheet!D770&lt;&gt;"",Worksheet!D770,"")</f>
        <v/>
      </c>
      <c r="E770" t="str">
        <f>IF(Worksheet!E770&lt;&gt;"",Worksheet!E770,"")</f>
        <v/>
      </c>
      <c r="F770" t="str">
        <f>IF(Worksheet!F770&lt;&gt;"",Worksheet!F770,"")</f>
        <v/>
      </c>
      <c r="G770" t="str">
        <f>IF(Worksheet!G770&lt;&gt;"",Worksheet!G770,"")</f>
        <v/>
      </c>
      <c r="H770" t="str">
        <f>IF(Worksheet!H770&lt;&gt;"",Worksheet!H770,"")</f>
        <v/>
      </c>
      <c r="J770" t="str">
        <f>IF(C770="","",ROUND(C770-((((C770-$D$3)*($E$4-$E$3))/($D$4-$D$3))+$E$3),Worksheet!$N$3))</f>
        <v/>
      </c>
      <c r="K770" t="str">
        <f>IF(D770="","",ROUND(D770-((((D770-$D$3)*($E$4-$E$3))/($D$4-$D$3))+$E$3),Worksheet!$N$3))</f>
        <v/>
      </c>
      <c r="L770" t="str">
        <f>IF(E770="","",ROUND(E770-((((E770-$D$3)*($E$4-$E$3))/($D$4-$D$3))+$E$3),Worksheet!$N$3))</f>
        <v/>
      </c>
      <c r="M770" t="str">
        <f>IF(F770="","",ROUND(F770-((((F770-$D$3)*($E$4-$E$3))/($D$4-$D$3))+$E$3),Worksheet!$N$3))</f>
        <v/>
      </c>
      <c r="N770" t="str">
        <f>IF(G770="","",ROUND(G770-((((G770-$D$3)*($E$4-$E$3))/($D$4-$D$3))+$E$3),Worksheet!$N$3))</f>
        <v/>
      </c>
      <c r="O770" t="str">
        <f>IF(H770="","",ROUND(H770-((((H770-$D$3)*($E$4-$E$3))/($D$4-$D$3))+$E$3),Worksheet!$N$3))</f>
        <v/>
      </c>
    </row>
    <row r="771" spans="3:15" x14ac:dyDescent="0.25">
      <c r="C771" t="str">
        <f>IF(Worksheet!C771&lt;&gt;"",Worksheet!C771,"")</f>
        <v/>
      </c>
      <c r="D771" t="str">
        <f>IF(Worksheet!D771&lt;&gt;"",Worksheet!D771,"")</f>
        <v/>
      </c>
      <c r="E771" t="str">
        <f>IF(Worksheet!E771&lt;&gt;"",Worksheet!E771,"")</f>
        <v/>
      </c>
      <c r="F771" t="str">
        <f>IF(Worksheet!F771&lt;&gt;"",Worksheet!F771,"")</f>
        <v/>
      </c>
      <c r="G771" t="str">
        <f>IF(Worksheet!G771&lt;&gt;"",Worksheet!G771,"")</f>
        <v/>
      </c>
      <c r="H771" t="str">
        <f>IF(Worksheet!H771&lt;&gt;"",Worksheet!H771,"")</f>
        <v/>
      </c>
      <c r="J771" t="str">
        <f>IF(C771="","",ROUND(C771-((((C771-$D$3)*($E$4-$E$3))/($D$4-$D$3))+$E$3),Worksheet!$N$3))</f>
        <v/>
      </c>
      <c r="K771" t="str">
        <f>IF(D771="","",ROUND(D771-((((D771-$D$3)*($E$4-$E$3))/($D$4-$D$3))+$E$3),Worksheet!$N$3))</f>
        <v/>
      </c>
      <c r="L771" t="str">
        <f>IF(E771="","",ROUND(E771-((((E771-$D$3)*($E$4-$E$3))/($D$4-$D$3))+$E$3),Worksheet!$N$3))</f>
        <v/>
      </c>
      <c r="M771" t="str">
        <f>IF(F771="","",ROUND(F771-((((F771-$D$3)*($E$4-$E$3))/($D$4-$D$3))+$E$3),Worksheet!$N$3))</f>
        <v/>
      </c>
      <c r="N771" t="str">
        <f>IF(G771="","",ROUND(G771-((((G771-$D$3)*($E$4-$E$3))/($D$4-$D$3))+$E$3),Worksheet!$N$3))</f>
        <v/>
      </c>
      <c r="O771" t="str">
        <f>IF(H771="","",ROUND(H771-((((H771-$D$3)*($E$4-$E$3))/($D$4-$D$3))+$E$3),Worksheet!$N$3))</f>
        <v/>
      </c>
    </row>
    <row r="772" spans="3:15" x14ac:dyDescent="0.25">
      <c r="C772" t="str">
        <f>IF(Worksheet!C772&lt;&gt;"",Worksheet!C772,"")</f>
        <v/>
      </c>
      <c r="D772" t="str">
        <f>IF(Worksheet!D772&lt;&gt;"",Worksheet!D772,"")</f>
        <v/>
      </c>
      <c r="E772" t="str">
        <f>IF(Worksheet!E772&lt;&gt;"",Worksheet!E772,"")</f>
        <v/>
      </c>
      <c r="F772" t="str">
        <f>IF(Worksheet!F772&lt;&gt;"",Worksheet!F772,"")</f>
        <v/>
      </c>
      <c r="G772" t="str">
        <f>IF(Worksheet!G772&lt;&gt;"",Worksheet!G772,"")</f>
        <v/>
      </c>
      <c r="H772" t="str">
        <f>IF(Worksheet!H772&lt;&gt;"",Worksheet!H772,"")</f>
        <v/>
      </c>
      <c r="J772" t="str">
        <f>IF(C772="","",ROUND(C772-((((C772-$D$3)*($E$4-$E$3))/($D$4-$D$3))+$E$3),Worksheet!$N$3))</f>
        <v/>
      </c>
      <c r="K772" t="str">
        <f>IF(D772="","",ROUND(D772-((((D772-$D$3)*($E$4-$E$3))/($D$4-$D$3))+$E$3),Worksheet!$N$3))</f>
        <v/>
      </c>
      <c r="L772" t="str">
        <f>IF(E772="","",ROUND(E772-((((E772-$D$3)*($E$4-$E$3))/($D$4-$D$3))+$E$3),Worksheet!$N$3))</f>
        <v/>
      </c>
      <c r="M772" t="str">
        <f>IF(F772="","",ROUND(F772-((((F772-$D$3)*($E$4-$E$3))/($D$4-$D$3))+$E$3),Worksheet!$N$3))</f>
        <v/>
      </c>
      <c r="N772" t="str">
        <f>IF(G772="","",ROUND(G772-((((G772-$D$3)*($E$4-$E$3))/($D$4-$D$3))+$E$3),Worksheet!$N$3))</f>
        <v/>
      </c>
      <c r="O772" t="str">
        <f>IF(H772="","",ROUND(H772-((((H772-$D$3)*($E$4-$E$3))/($D$4-$D$3))+$E$3),Worksheet!$N$3))</f>
        <v/>
      </c>
    </row>
    <row r="773" spans="3:15" x14ac:dyDescent="0.25">
      <c r="C773" t="str">
        <f>IF(Worksheet!C773&lt;&gt;"",Worksheet!C773,"")</f>
        <v/>
      </c>
      <c r="D773" t="str">
        <f>IF(Worksheet!D773&lt;&gt;"",Worksheet!D773,"")</f>
        <v/>
      </c>
      <c r="E773" t="str">
        <f>IF(Worksheet!E773&lt;&gt;"",Worksheet!E773,"")</f>
        <v/>
      </c>
      <c r="F773" t="str">
        <f>IF(Worksheet!F773&lt;&gt;"",Worksheet!F773,"")</f>
        <v/>
      </c>
      <c r="G773" t="str">
        <f>IF(Worksheet!G773&lt;&gt;"",Worksheet!G773,"")</f>
        <v/>
      </c>
      <c r="H773" t="str">
        <f>IF(Worksheet!H773&lt;&gt;"",Worksheet!H773,"")</f>
        <v/>
      </c>
      <c r="J773" t="str">
        <f>IF(C773="","",ROUND(C773-((((C773-$D$3)*($E$4-$E$3))/($D$4-$D$3))+$E$3),Worksheet!$N$3))</f>
        <v/>
      </c>
      <c r="K773" t="str">
        <f>IF(D773="","",ROUND(D773-((((D773-$D$3)*($E$4-$E$3))/($D$4-$D$3))+$E$3),Worksheet!$N$3))</f>
        <v/>
      </c>
      <c r="L773" t="str">
        <f>IF(E773="","",ROUND(E773-((((E773-$D$3)*($E$4-$E$3))/($D$4-$D$3))+$E$3),Worksheet!$N$3))</f>
        <v/>
      </c>
      <c r="M773" t="str">
        <f>IF(F773="","",ROUND(F773-((((F773-$D$3)*($E$4-$E$3))/($D$4-$D$3))+$E$3),Worksheet!$N$3))</f>
        <v/>
      </c>
      <c r="N773" t="str">
        <f>IF(G773="","",ROUND(G773-((((G773-$D$3)*($E$4-$E$3))/($D$4-$D$3))+$E$3),Worksheet!$N$3))</f>
        <v/>
      </c>
      <c r="O773" t="str">
        <f>IF(H773="","",ROUND(H773-((((H773-$D$3)*($E$4-$E$3))/($D$4-$D$3))+$E$3),Worksheet!$N$3))</f>
        <v/>
      </c>
    </row>
    <row r="774" spans="3:15" x14ac:dyDescent="0.25">
      <c r="C774" t="str">
        <f>IF(Worksheet!C774&lt;&gt;"",Worksheet!C774,"")</f>
        <v/>
      </c>
      <c r="D774" t="str">
        <f>IF(Worksheet!D774&lt;&gt;"",Worksheet!D774,"")</f>
        <v/>
      </c>
      <c r="E774" t="str">
        <f>IF(Worksheet!E774&lt;&gt;"",Worksheet!E774,"")</f>
        <v/>
      </c>
      <c r="F774" t="str">
        <f>IF(Worksheet!F774&lt;&gt;"",Worksheet!F774,"")</f>
        <v/>
      </c>
      <c r="G774" t="str">
        <f>IF(Worksheet!G774&lt;&gt;"",Worksheet!G774,"")</f>
        <v/>
      </c>
      <c r="H774" t="str">
        <f>IF(Worksheet!H774&lt;&gt;"",Worksheet!H774,"")</f>
        <v/>
      </c>
      <c r="J774" t="str">
        <f>IF(C774="","",ROUND(C774-((((C774-$D$3)*($E$4-$E$3))/($D$4-$D$3))+$E$3),Worksheet!$N$3))</f>
        <v/>
      </c>
      <c r="K774" t="str">
        <f>IF(D774="","",ROUND(D774-((((D774-$D$3)*($E$4-$E$3))/($D$4-$D$3))+$E$3),Worksheet!$N$3))</f>
        <v/>
      </c>
      <c r="L774" t="str">
        <f>IF(E774="","",ROUND(E774-((((E774-$D$3)*($E$4-$E$3))/($D$4-$D$3))+$E$3),Worksheet!$N$3))</f>
        <v/>
      </c>
      <c r="M774" t="str">
        <f>IF(F774="","",ROUND(F774-((((F774-$D$3)*($E$4-$E$3))/($D$4-$D$3))+$E$3),Worksheet!$N$3))</f>
        <v/>
      </c>
      <c r="N774" t="str">
        <f>IF(G774="","",ROUND(G774-((((G774-$D$3)*($E$4-$E$3))/($D$4-$D$3))+$E$3),Worksheet!$N$3))</f>
        <v/>
      </c>
      <c r="O774" t="str">
        <f>IF(H774="","",ROUND(H774-((((H774-$D$3)*($E$4-$E$3))/($D$4-$D$3))+$E$3),Worksheet!$N$3))</f>
        <v/>
      </c>
    </row>
    <row r="775" spans="3:15" x14ac:dyDescent="0.25">
      <c r="C775" t="str">
        <f>IF(Worksheet!C775&lt;&gt;"",Worksheet!C775,"")</f>
        <v/>
      </c>
      <c r="D775" t="str">
        <f>IF(Worksheet!D775&lt;&gt;"",Worksheet!D775,"")</f>
        <v/>
      </c>
      <c r="E775" t="str">
        <f>IF(Worksheet!E775&lt;&gt;"",Worksheet!E775,"")</f>
        <v/>
      </c>
      <c r="F775" t="str">
        <f>IF(Worksheet!F775&lt;&gt;"",Worksheet!F775,"")</f>
        <v/>
      </c>
      <c r="G775" t="str">
        <f>IF(Worksheet!G775&lt;&gt;"",Worksheet!G775,"")</f>
        <v/>
      </c>
      <c r="H775" t="str">
        <f>IF(Worksheet!H775&lt;&gt;"",Worksheet!H775,"")</f>
        <v/>
      </c>
      <c r="J775" t="str">
        <f>IF(C775="","",ROUND(C775-((((C775-$D$3)*($E$4-$E$3))/($D$4-$D$3))+$E$3),Worksheet!$N$3))</f>
        <v/>
      </c>
      <c r="K775" t="str">
        <f>IF(D775="","",ROUND(D775-((((D775-$D$3)*($E$4-$E$3))/($D$4-$D$3))+$E$3),Worksheet!$N$3))</f>
        <v/>
      </c>
      <c r="L775" t="str">
        <f>IF(E775="","",ROUND(E775-((((E775-$D$3)*($E$4-$E$3))/($D$4-$D$3))+$E$3),Worksheet!$N$3))</f>
        <v/>
      </c>
      <c r="M775" t="str">
        <f>IF(F775="","",ROUND(F775-((((F775-$D$3)*($E$4-$E$3))/($D$4-$D$3))+$E$3),Worksheet!$N$3))</f>
        <v/>
      </c>
      <c r="N775" t="str">
        <f>IF(G775="","",ROUND(G775-((((G775-$D$3)*($E$4-$E$3))/($D$4-$D$3))+$E$3),Worksheet!$N$3))</f>
        <v/>
      </c>
      <c r="O775" t="str">
        <f>IF(H775="","",ROUND(H775-((((H775-$D$3)*($E$4-$E$3))/($D$4-$D$3))+$E$3),Worksheet!$N$3))</f>
        <v/>
      </c>
    </row>
    <row r="776" spans="3:15" x14ac:dyDescent="0.25">
      <c r="C776" t="str">
        <f>IF(Worksheet!C776&lt;&gt;"",Worksheet!C776,"")</f>
        <v/>
      </c>
      <c r="D776" t="str">
        <f>IF(Worksheet!D776&lt;&gt;"",Worksheet!D776,"")</f>
        <v/>
      </c>
      <c r="E776" t="str">
        <f>IF(Worksheet!E776&lt;&gt;"",Worksheet!E776,"")</f>
        <v/>
      </c>
      <c r="F776" t="str">
        <f>IF(Worksheet!F776&lt;&gt;"",Worksheet!F776,"")</f>
        <v/>
      </c>
      <c r="G776" t="str">
        <f>IF(Worksheet!G776&lt;&gt;"",Worksheet!G776,"")</f>
        <v/>
      </c>
      <c r="H776" t="str">
        <f>IF(Worksheet!H776&lt;&gt;"",Worksheet!H776,"")</f>
        <v/>
      </c>
      <c r="J776" t="str">
        <f>IF(C776="","",ROUND(C776-((((C776-$D$3)*($E$4-$E$3))/($D$4-$D$3))+$E$3),Worksheet!$N$3))</f>
        <v/>
      </c>
      <c r="K776" t="str">
        <f>IF(D776="","",ROUND(D776-((((D776-$D$3)*($E$4-$E$3))/($D$4-$D$3))+$E$3),Worksheet!$N$3))</f>
        <v/>
      </c>
      <c r="L776" t="str">
        <f>IF(E776="","",ROUND(E776-((((E776-$D$3)*($E$4-$E$3))/($D$4-$D$3))+$E$3),Worksheet!$N$3))</f>
        <v/>
      </c>
      <c r="M776" t="str">
        <f>IF(F776="","",ROUND(F776-((((F776-$D$3)*($E$4-$E$3))/($D$4-$D$3))+$E$3),Worksheet!$N$3))</f>
        <v/>
      </c>
      <c r="N776" t="str">
        <f>IF(G776="","",ROUND(G776-((((G776-$D$3)*($E$4-$E$3))/($D$4-$D$3))+$E$3),Worksheet!$N$3))</f>
        <v/>
      </c>
      <c r="O776" t="str">
        <f>IF(H776="","",ROUND(H776-((((H776-$D$3)*($E$4-$E$3))/($D$4-$D$3))+$E$3),Worksheet!$N$3))</f>
        <v/>
      </c>
    </row>
    <row r="777" spans="3:15" x14ac:dyDescent="0.25">
      <c r="C777" t="str">
        <f>IF(Worksheet!C777&lt;&gt;"",Worksheet!C777,"")</f>
        <v/>
      </c>
      <c r="D777" t="str">
        <f>IF(Worksheet!D777&lt;&gt;"",Worksheet!D777,"")</f>
        <v/>
      </c>
      <c r="E777" t="str">
        <f>IF(Worksheet!E777&lt;&gt;"",Worksheet!E777,"")</f>
        <v/>
      </c>
      <c r="F777" t="str">
        <f>IF(Worksheet!F777&lt;&gt;"",Worksheet!F777,"")</f>
        <v/>
      </c>
      <c r="G777" t="str">
        <f>IF(Worksheet!G777&lt;&gt;"",Worksheet!G777,"")</f>
        <v/>
      </c>
      <c r="H777" t="str">
        <f>IF(Worksheet!H777&lt;&gt;"",Worksheet!H777,"")</f>
        <v/>
      </c>
      <c r="J777" t="str">
        <f>IF(C777="","",ROUND(C777-((((C777-$D$3)*($E$4-$E$3))/($D$4-$D$3))+$E$3),Worksheet!$N$3))</f>
        <v/>
      </c>
      <c r="K777" t="str">
        <f>IF(D777="","",ROUND(D777-((((D777-$D$3)*($E$4-$E$3))/($D$4-$D$3))+$E$3),Worksheet!$N$3))</f>
        <v/>
      </c>
      <c r="L777" t="str">
        <f>IF(E777="","",ROUND(E777-((((E777-$D$3)*($E$4-$E$3))/($D$4-$D$3))+$E$3),Worksheet!$N$3))</f>
        <v/>
      </c>
      <c r="M777" t="str">
        <f>IF(F777="","",ROUND(F777-((((F777-$D$3)*($E$4-$E$3))/($D$4-$D$3))+$E$3),Worksheet!$N$3))</f>
        <v/>
      </c>
      <c r="N777" t="str">
        <f>IF(G777="","",ROUND(G777-((((G777-$D$3)*($E$4-$E$3))/($D$4-$D$3))+$E$3),Worksheet!$N$3))</f>
        <v/>
      </c>
      <c r="O777" t="str">
        <f>IF(H777="","",ROUND(H777-((((H777-$D$3)*($E$4-$E$3))/($D$4-$D$3))+$E$3),Worksheet!$N$3))</f>
        <v/>
      </c>
    </row>
    <row r="778" spans="3:15" x14ac:dyDescent="0.25">
      <c r="C778" t="str">
        <f>IF(Worksheet!C778&lt;&gt;"",Worksheet!C778,"")</f>
        <v/>
      </c>
      <c r="D778" t="str">
        <f>IF(Worksheet!D778&lt;&gt;"",Worksheet!D778,"")</f>
        <v/>
      </c>
      <c r="E778" t="str">
        <f>IF(Worksheet!E778&lt;&gt;"",Worksheet!E778,"")</f>
        <v/>
      </c>
      <c r="F778" t="str">
        <f>IF(Worksheet!F778&lt;&gt;"",Worksheet!F778,"")</f>
        <v/>
      </c>
      <c r="G778" t="str">
        <f>IF(Worksheet!G778&lt;&gt;"",Worksheet!G778,"")</f>
        <v/>
      </c>
      <c r="H778" t="str">
        <f>IF(Worksheet!H778&lt;&gt;"",Worksheet!H778,"")</f>
        <v/>
      </c>
      <c r="J778" t="str">
        <f>IF(C778="","",ROUND(C778-((((C778-$D$3)*($E$4-$E$3))/($D$4-$D$3))+$E$3),Worksheet!$N$3))</f>
        <v/>
      </c>
      <c r="K778" t="str">
        <f>IF(D778="","",ROUND(D778-((((D778-$D$3)*($E$4-$E$3))/($D$4-$D$3))+$E$3),Worksheet!$N$3))</f>
        <v/>
      </c>
      <c r="L778" t="str">
        <f>IF(E778="","",ROUND(E778-((((E778-$D$3)*($E$4-$E$3))/($D$4-$D$3))+$E$3),Worksheet!$N$3))</f>
        <v/>
      </c>
      <c r="M778" t="str">
        <f>IF(F778="","",ROUND(F778-((((F778-$D$3)*($E$4-$E$3))/($D$4-$D$3))+$E$3),Worksheet!$N$3))</f>
        <v/>
      </c>
      <c r="N778" t="str">
        <f>IF(G778="","",ROUND(G778-((((G778-$D$3)*($E$4-$E$3))/($D$4-$D$3))+$E$3),Worksheet!$N$3))</f>
        <v/>
      </c>
      <c r="O778" t="str">
        <f>IF(H778="","",ROUND(H778-((((H778-$D$3)*($E$4-$E$3))/($D$4-$D$3))+$E$3),Worksheet!$N$3))</f>
        <v/>
      </c>
    </row>
    <row r="779" spans="3:15" x14ac:dyDescent="0.25">
      <c r="C779" t="str">
        <f>IF(Worksheet!C779&lt;&gt;"",Worksheet!C779,"")</f>
        <v/>
      </c>
      <c r="D779" t="str">
        <f>IF(Worksheet!D779&lt;&gt;"",Worksheet!D779,"")</f>
        <v/>
      </c>
      <c r="E779" t="str">
        <f>IF(Worksheet!E779&lt;&gt;"",Worksheet!E779,"")</f>
        <v/>
      </c>
      <c r="F779" t="str">
        <f>IF(Worksheet!F779&lt;&gt;"",Worksheet!F779,"")</f>
        <v/>
      </c>
      <c r="G779" t="str">
        <f>IF(Worksheet!G779&lt;&gt;"",Worksheet!G779,"")</f>
        <v/>
      </c>
      <c r="H779" t="str">
        <f>IF(Worksheet!H779&lt;&gt;"",Worksheet!H779,"")</f>
        <v/>
      </c>
      <c r="J779" t="str">
        <f>IF(C779="","",ROUND(C779-((((C779-$D$3)*($E$4-$E$3))/($D$4-$D$3))+$E$3),Worksheet!$N$3))</f>
        <v/>
      </c>
      <c r="K779" t="str">
        <f>IF(D779="","",ROUND(D779-((((D779-$D$3)*($E$4-$E$3))/($D$4-$D$3))+$E$3),Worksheet!$N$3))</f>
        <v/>
      </c>
      <c r="L779" t="str">
        <f>IF(E779="","",ROUND(E779-((((E779-$D$3)*($E$4-$E$3))/($D$4-$D$3))+$E$3),Worksheet!$N$3))</f>
        <v/>
      </c>
      <c r="M779" t="str">
        <f>IF(F779="","",ROUND(F779-((((F779-$D$3)*($E$4-$E$3))/($D$4-$D$3))+$E$3),Worksheet!$N$3))</f>
        <v/>
      </c>
      <c r="N779" t="str">
        <f>IF(G779="","",ROUND(G779-((((G779-$D$3)*($E$4-$E$3))/($D$4-$D$3))+$E$3),Worksheet!$N$3))</f>
        <v/>
      </c>
      <c r="O779" t="str">
        <f>IF(H779="","",ROUND(H779-((((H779-$D$3)*($E$4-$E$3))/($D$4-$D$3))+$E$3),Worksheet!$N$3))</f>
        <v/>
      </c>
    </row>
    <row r="780" spans="3:15" x14ac:dyDescent="0.25">
      <c r="C780" t="str">
        <f>IF(Worksheet!C780&lt;&gt;"",Worksheet!C780,"")</f>
        <v/>
      </c>
      <c r="D780" t="str">
        <f>IF(Worksheet!D780&lt;&gt;"",Worksheet!D780,"")</f>
        <v/>
      </c>
      <c r="E780" t="str">
        <f>IF(Worksheet!E780&lt;&gt;"",Worksheet!E780,"")</f>
        <v/>
      </c>
      <c r="F780" t="str">
        <f>IF(Worksheet!F780&lt;&gt;"",Worksheet!F780,"")</f>
        <v/>
      </c>
      <c r="G780" t="str">
        <f>IF(Worksheet!G780&lt;&gt;"",Worksheet!G780,"")</f>
        <v/>
      </c>
      <c r="H780" t="str">
        <f>IF(Worksheet!H780&lt;&gt;"",Worksheet!H780,"")</f>
        <v/>
      </c>
      <c r="J780" t="str">
        <f>IF(C780="","",ROUND(C780-((((C780-$D$3)*($E$4-$E$3))/($D$4-$D$3))+$E$3),Worksheet!$N$3))</f>
        <v/>
      </c>
      <c r="K780" t="str">
        <f>IF(D780="","",ROUND(D780-((((D780-$D$3)*($E$4-$E$3))/($D$4-$D$3))+$E$3),Worksheet!$N$3))</f>
        <v/>
      </c>
      <c r="L780" t="str">
        <f>IF(E780="","",ROUND(E780-((((E780-$D$3)*($E$4-$E$3))/($D$4-$D$3))+$E$3),Worksheet!$N$3))</f>
        <v/>
      </c>
      <c r="M780" t="str">
        <f>IF(F780="","",ROUND(F780-((((F780-$D$3)*($E$4-$E$3))/($D$4-$D$3))+$E$3),Worksheet!$N$3))</f>
        <v/>
      </c>
      <c r="N780" t="str">
        <f>IF(G780="","",ROUND(G780-((((G780-$D$3)*($E$4-$E$3))/($D$4-$D$3))+$E$3),Worksheet!$N$3))</f>
        <v/>
      </c>
      <c r="O780" t="str">
        <f>IF(H780="","",ROUND(H780-((((H780-$D$3)*($E$4-$E$3))/($D$4-$D$3))+$E$3),Worksheet!$N$3))</f>
        <v/>
      </c>
    </row>
    <row r="781" spans="3:15" x14ac:dyDescent="0.25">
      <c r="C781" t="str">
        <f>IF(Worksheet!C781&lt;&gt;"",Worksheet!C781,"")</f>
        <v/>
      </c>
      <c r="D781" t="str">
        <f>IF(Worksheet!D781&lt;&gt;"",Worksheet!D781,"")</f>
        <v/>
      </c>
      <c r="E781" t="str">
        <f>IF(Worksheet!E781&lt;&gt;"",Worksheet!E781,"")</f>
        <v/>
      </c>
      <c r="F781" t="str">
        <f>IF(Worksheet!F781&lt;&gt;"",Worksheet!F781,"")</f>
        <v/>
      </c>
      <c r="G781" t="str">
        <f>IF(Worksheet!G781&lt;&gt;"",Worksheet!G781,"")</f>
        <v/>
      </c>
      <c r="H781" t="str">
        <f>IF(Worksheet!H781&lt;&gt;"",Worksheet!H781,"")</f>
        <v/>
      </c>
      <c r="J781" t="str">
        <f>IF(C781="","",ROUND(C781-((((C781-$D$3)*($E$4-$E$3))/($D$4-$D$3))+$E$3),Worksheet!$N$3))</f>
        <v/>
      </c>
      <c r="K781" t="str">
        <f>IF(D781="","",ROUND(D781-((((D781-$D$3)*($E$4-$E$3))/($D$4-$D$3))+$E$3),Worksheet!$N$3))</f>
        <v/>
      </c>
      <c r="L781" t="str">
        <f>IF(E781="","",ROUND(E781-((((E781-$D$3)*($E$4-$E$3))/($D$4-$D$3))+$E$3),Worksheet!$N$3))</f>
        <v/>
      </c>
      <c r="M781" t="str">
        <f>IF(F781="","",ROUND(F781-((((F781-$D$3)*($E$4-$E$3))/($D$4-$D$3))+$E$3),Worksheet!$N$3))</f>
        <v/>
      </c>
      <c r="N781" t="str">
        <f>IF(G781="","",ROUND(G781-((((G781-$D$3)*($E$4-$E$3))/($D$4-$D$3))+$E$3),Worksheet!$N$3))</f>
        <v/>
      </c>
      <c r="O781" t="str">
        <f>IF(H781="","",ROUND(H781-((((H781-$D$3)*($E$4-$E$3))/($D$4-$D$3))+$E$3),Worksheet!$N$3))</f>
        <v/>
      </c>
    </row>
    <row r="782" spans="3:15" x14ac:dyDescent="0.25">
      <c r="C782" t="str">
        <f>IF(Worksheet!C782&lt;&gt;"",Worksheet!C782,"")</f>
        <v/>
      </c>
      <c r="D782" t="str">
        <f>IF(Worksheet!D782&lt;&gt;"",Worksheet!D782,"")</f>
        <v/>
      </c>
      <c r="E782" t="str">
        <f>IF(Worksheet!E782&lt;&gt;"",Worksheet!E782,"")</f>
        <v/>
      </c>
      <c r="F782" t="str">
        <f>IF(Worksheet!F782&lt;&gt;"",Worksheet!F782,"")</f>
        <v/>
      </c>
      <c r="G782" t="str">
        <f>IF(Worksheet!G782&lt;&gt;"",Worksheet!G782,"")</f>
        <v/>
      </c>
      <c r="H782" t="str">
        <f>IF(Worksheet!H782&lt;&gt;"",Worksheet!H782,"")</f>
        <v/>
      </c>
      <c r="J782" t="str">
        <f>IF(C782="","",ROUND(C782-((((C782-$D$3)*($E$4-$E$3))/($D$4-$D$3))+$E$3),Worksheet!$N$3))</f>
        <v/>
      </c>
      <c r="K782" t="str">
        <f>IF(D782="","",ROUND(D782-((((D782-$D$3)*($E$4-$E$3))/($D$4-$D$3))+$E$3),Worksheet!$N$3))</f>
        <v/>
      </c>
      <c r="L782" t="str">
        <f>IF(E782="","",ROUND(E782-((((E782-$D$3)*($E$4-$E$3))/($D$4-$D$3))+$E$3),Worksheet!$N$3))</f>
        <v/>
      </c>
      <c r="M782" t="str">
        <f>IF(F782="","",ROUND(F782-((((F782-$D$3)*($E$4-$E$3))/($D$4-$D$3))+$E$3),Worksheet!$N$3))</f>
        <v/>
      </c>
      <c r="N782" t="str">
        <f>IF(G782="","",ROUND(G782-((((G782-$D$3)*($E$4-$E$3))/($D$4-$D$3))+$E$3),Worksheet!$N$3))</f>
        <v/>
      </c>
      <c r="O782" t="str">
        <f>IF(H782="","",ROUND(H782-((((H782-$D$3)*($E$4-$E$3))/($D$4-$D$3))+$E$3),Worksheet!$N$3))</f>
        <v/>
      </c>
    </row>
    <row r="783" spans="3:15" x14ac:dyDescent="0.25">
      <c r="C783" t="str">
        <f>IF(Worksheet!C783&lt;&gt;"",Worksheet!C783,"")</f>
        <v/>
      </c>
      <c r="D783" t="str">
        <f>IF(Worksheet!D783&lt;&gt;"",Worksheet!D783,"")</f>
        <v/>
      </c>
      <c r="E783" t="str">
        <f>IF(Worksheet!E783&lt;&gt;"",Worksheet!E783,"")</f>
        <v/>
      </c>
      <c r="F783" t="str">
        <f>IF(Worksheet!F783&lt;&gt;"",Worksheet!F783,"")</f>
        <v/>
      </c>
      <c r="G783" t="str">
        <f>IF(Worksheet!G783&lt;&gt;"",Worksheet!G783,"")</f>
        <v/>
      </c>
      <c r="H783" t="str">
        <f>IF(Worksheet!H783&lt;&gt;"",Worksheet!H783,"")</f>
        <v/>
      </c>
      <c r="J783" t="str">
        <f>IF(C783="","",ROUND(C783-((((C783-$D$3)*($E$4-$E$3))/($D$4-$D$3))+$E$3),Worksheet!$N$3))</f>
        <v/>
      </c>
      <c r="K783" t="str">
        <f>IF(D783="","",ROUND(D783-((((D783-$D$3)*($E$4-$E$3))/($D$4-$D$3))+$E$3),Worksheet!$N$3))</f>
        <v/>
      </c>
      <c r="L783" t="str">
        <f>IF(E783="","",ROUND(E783-((((E783-$D$3)*($E$4-$E$3))/($D$4-$D$3))+$E$3),Worksheet!$N$3))</f>
        <v/>
      </c>
      <c r="M783" t="str">
        <f>IF(F783="","",ROUND(F783-((((F783-$D$3)*($E$4-$E$3))/($D$4-$D$3))+$E$3),Worksheet!$N$3))</f>
        <v/>
      </c>
      <c r="N783" t="str">
        <f>IF(G783="","",ROUND(G783-((((G783-$D$3)*($E$4-$E$3))/($D$4-$D$3))+$E$3),Worksheet!$N$3))</f>
        <v/>
      </c>
      <c r="O783" t="str">
        <f>IF(H783="","",ROUND(H783-((((H783-$D$3)*($E$4-$E$3))/($D$4-$D$3))+$E$3),Worksheet!$N$3))</f>
        <v/>
      </c>
    </row>
    <row r="784" spans="3:15" x14ac:dyDescent="0.25">
      <c r="C784" t="str">
        <f>IF(Worksheet!C784&lt;&gt;"",Worksheet!C784,"")</f>
        <v/>
      </c>
      <c r="D784" t="str">
        <f>IF(Worksheet!D784&lt;&gt;"",Worksheet!D784,"")</f>
        <v/>
      </c>
      <c r="E784" t="str">
        <f>IF(Worksheet!E784&lt;&gt;"",Worksheet!E784,"")</f>
        <v/>
      </c>
      <c r="F784" t="str">
        <f>IF(Worksheet!F784&lt;&gt;"",Worksheet!F784,"")</f>
        <v/>
      </c>
      <c r="G784" t="str">
        <f>IF(Worksheet!G784&lt;&gt;"",Worksheet!G784,"")</f>
        <v/>
      </c>
      <c r="H784" t="str">
        <f>IF(Worksheet!H784&lt;&gt;"",Worksheet!H784,"")</f>
        <v/>
      </c>
      <c r="J784" t="str">
        <f>IF(C784="","",ROUND(C784-((((C784-$D$3)*($E$4-$E$3))/($D$4-$D$3))+$E$3),Worksheet!$N$3))</f>
        <v/>
      </c>
      <c r="K784" t="str">
        <f>IF(D784="","",ROUND(D784-((((D784-$D$3)*($E$4-$E$3))/($D$4-$D$3))+$E$3),Worksheet!$N$3))</f>
        <v/>
      </c>
      <c r="L784" t="str">
        <f>IF(E784="","",ROUND(E784-((((E784-$D$3)*($E$4-$E$3))/($D$4-$D$3))+$E$3),Worksheet!$N$3))</f>
        <v/>
      </c>
      <c r="M784" t="str">
        <f>IF(F784="","",ROUND(F784-((((F784-$D$3)*($E$4-$E$3))/($D$4-$D$3))+$E$3),Worksheet!$N$3))</f>
        <v/>
      </c>
      <c r="N784" t="str">
        <f>IF(G784="","",ROUND(G784-((((G784-$D$3)*($E$4-$E$3))/($D$4-$D$3))+$E$3),Worksheet!$N$3))</f>
        <v/>
      </c>
      <c r="O784" t="str">
        <f>IF(H784="","",ROUND(H784-((((H784-$D$3)*($E$4-$E$3))/($D$4-$D$3))+$E$3),Worksheet!$N$3))</f>
        <v/>
      </c>
    </row>
    <row r="785" spans="3:15" x14ac:dyDescent="0.25">
      <c r="C785" t="str">
        <f>IF(Worksheet!C785&lt;&gt;"",Worksheet!C785,"")</f>
        <v/>
      </c>
      <c r="D785" t="str">
        <f>IF(Worksheet!D785&lt;&gt;"",Worksheet!D785,"")</f>
        <v/>
      </c>
      <c r="E785" t="str">
        <f>IF(Worksheet!E785&lt;&gt;"",Worksheet!E785,"")</f>
        <v/>
      </c>
      <c r="F785" t="str">
        <f>IF(Worksheet!F785&lt;&gt;"",Worksheet!F785,"")</f>
        <v/>
      </c>
      <c r="G785" t="str">
        <f>IF(Worksheet!G785&lt;&gt;"",Worksheet!G785,"")</f>
        <v/>
      </c>
      <c r="H785" t="str">
        <f>IF(Worksheet!H785&lt;&gt;"",Worksheet!H785,"")</f>
        <v/>
      </c>
      <c r="J785" t="str">
        <f>IF(C785="","",ROUND(C785-((((C785-$D$3)*($E$4-$E$3))/($D$4-$D$3))+$E$3),Worksheet!$N$3))</f>
        <v/>
      </c>
      <c r="K785" t="str">
        <f>IF(D785="","",ROUND(D785-((((D785-$D$3)*($E$4-$E$3))/($D$4-$D$3))+$E$3),Worksheet!$N$3))</f>
        <v/>
      </c>
      <c r="L785" t="str">
        <f>IF(E785="","",ROUND(E785-((((E785-$D$3)*($E$4-$E$3))/($D$4-$D$3))+$E$3),Worksheet!$N$3))</f>
        <v/>
      </c>
      <c r="M785" t="str">
        <f>IF(F785="","",ROUND(F785-((((F785-$D$3)*($E$4-$E$3))/($D$4-$D$3))+$E$3),Worksheet!$N$3))</f>
        <v/>
      </c>
      <c r="N785" t="str">
        <f>IF(G785="","",ROUND(G785-((((G785-$D$3)*($E$4-$E$3))/($D$4-$D$3))+$E$3),Worksheet!$N$3))</f>
        <v/>
      </c>
      <c r="O785" t="str">
        <f>IF(H785="","",ROUND(H785-((((H785-$D$3)*($E$4-$E$3))/($D$4-$D$3))+$E$3),Worksheet!$N$3))</f>
        <v/>
      </c>
    </row>
    <row r="786" spans="3:15" x14ac:dyDescent="0.25">
      <c r="C786" t="str">
        <f>IF(Worksheet!C786&lt;&gt;"",Worksheet!C786,"")</f>
        <v/>
      </c>
      <c r="D786" t="str">
        <f>IF(Worksheet!D786&lt;&gt;"",Worksheet!D786,"")</f>
        <v/>
      </c>
      <c r="E786" t="str">
        <f>IF(Worksheet!E786&lt;&gt;"",Worksheet!E786,"")</f>
        <v/>
      </c>
      <c r="F786" t="str">
        <f>IF(Worksheet!F786&lt;&gt;"",Worksheet!F786,"")</f>
        <v/>
      </c>
      <c r="G786" t="str">
        <f>IF(Worksheet!G786&lt;&gt;"",Worksheet!G786,"")</f>
        <v/>
      </c>
      <c r="H786" t="str">
        <f>IF(Worksheet!H786&lt;&gt;"",Worksheet!H786,"")</f>
        <v/>
      </c>
      <c r="J786" t="str">
        <f>IF(C786="","",ROUND(C786-((((C786-$D$3)*($E$4-$E$3))/($D$4-$D$3))+$E$3),Worksheet!$N$3))</f>
        <v/>
      </c>
      <c r="K786" t="str">
        <f>IF(D786="","",ROUND(D786-((((D786-$D$3)*($E$4-$E$3))/($D$4-$D$3))+$E$3),Worksheet!$N$3))</f>
        <v/>
      </c>
      <c r="L786" t="str">
        <f>IF(E786="","",ROUND(E786-((((E786-$D$3)*($E$4-$E$3))/($D$4-$D$3))+$E$3),Worksheet!$N$3))</f>
        <v/>
      </c>
      <c r="M786" t="str">
        <f>IF(F786="","",ROUND(F786-((((F786-$D$3)*($E$4-$E$3))/($D$4-$D$3))+$E$3),Worksheet!$N$3))</f>
        <v/>
      </c>
      <c r="N786" t="str">
        <f>IF(G786="","",ROUND(G786-((((G786-$D$3)*($E$4-$E$3))/($D$4-$D$3))+$E$3),Worksheet!$N$3))</f>
        <v/>
      </c>
      <c r="O786" t="str">
        <f>IF(H786="","",ROUND(H786-((((H786-$D$3)*($E$4-$E$3))/($D$4-$D$3))+$E$3),Worksheet!$N$3))</f>
        <v/>
      </c>
    </row>
    <row r="787" spans="3:15" x14ac:dyDescent="0.25">
      <c r="C787" t="str">
        <f>IF(Worksheet!C787&lt;&gt;"",Worksheet!C787,"")</f>
        <v/>
      </c>
      <c r="D787" t="str">
        <f>IF(Worksheet!D787&lt;&gt;"",Worksheet!D787,"")</f>
        <v/>
      </c>
      <c r="E787" t="str">
        <f>IF(Worksheet!E787&lt;&gt;"",Worksheet!E787,"")</f>
        <v/>
      </c>
      <c r="F787" t="str">
        <f>IF(Worksheet!F787&lt;&gt;"",Worksheet!F787,"")</f>
        <v/>
      </c>
      <c r="G787" t="str">
        <f>IF(Worksheet!G787&lt;&gt;"",Worksheet!G787,"")</f>
        <v/>
      </c>
      <c r="H787" t="str">
        <f>IF(Worksheet!H787&lt;&gt;"",Worksheet!H787,"")</f>
        <v/>
      </c>
      <c r="J787" t="str">
        <f>IF(C787="","",ROUND(C787-((((C787-$D$3)*($E$4-$E$3))/($D$4-$D$3))+$E$3),Worksheet!$N$3))</f>
        <v/>
      </c>
      <c r="K787" t="str">
        <f>IF(D787="","",ROUND(D787-((((D787-$D$3)*($E$4-$E$3))/($D$4-$D$3))+$E$3),Worksheet!$N$3))</f>
        <v/>
      </c>
      <c r="L787" t="str">
        <f>IF(E787="","",ROUND(E787-((((E787-$D$3)*($E$4-$E$3))/($D$4-$D$3))+$E$3),Worksheet!$N$3))</f>
        <v/>
      </c>
      <c r="M787" t="str">
        <f>IF(F787="","",ROUND(F787-((((F787-$D$3)*($E$4-$E$3))/($D$4-$D$3))+$E$3),Worksheet!$N$3))</f>
        <v/>
      </c>
      <c r="N787" t="str">
        <f>IF(G787="","",ROUND(G787-((((G787-$D$3)*($E$4-$E$3))/($D$4-$D$3))+$E$3),Worksheet!$N$3))</f>
        <v/>
      </c>
      <c r="O787" t="str">
        <f>IF(H787="","",ROUND(H787-((((H787-$D$3)*($E$4-$E$3))/($D$4-$D$3))+$E$3),Worksheet!$N$3))</f>
        <v/>
      </c>
    </row>
    <row r="788" spans="3:15" x14ac:dyDescent="0.25">
      <c r="C788" t="str">
        <f>IF(Worksheet!C788&lt;&gt;"",Worksheet!C788,"")</f>
        <v/>
      </c>
      <c r="D788" t="str">
        <f>IF(Worksheet!D788&lt;&gt;"",Worksheet!D788,"")</f>
        <v/>
      </c>
      <c r="E788" t="str">
        <f>IF(Worksheet!E788&lt;&gt;"",Worksheet!E788,"")</f>
        <v/>
      </c>
      <c r="F788" t="str">
        <f>IF(Worksheet!F788&lt;&gt;"",Worksheet!F788,"")</f>
        <v/>
      </c>
      <c r="G788" t="str">
        <f>IF(Worksheet!G788&lt;&gt;"",Worksheet!G788,"")</f>
        <v/>
      </c>
      <c r="H788" t="str">
        <f>IF(Worksheet!H788&lt;&gt;"",Worksheet!H788,"")</f>
        <v/>
      </c>
      <c r="J788" t="str">
        <f>IF(C788="","",ROUND(C788-((((C788-$D$3)*($E$4-$E$3))/($D$4-$D$3))+$E$3),Worksheet!$N$3))</f>
        <v/>
      </c>
      <c r="K788" t="str">
        <f>IF(D788="","",ROUND(D788-((((D788-$D$3)*($E$4-$E$3))/($D$4-$D$3))+$E$3),Worksheet!$N$3))</f>
        <v/>
      </c>
      <c r="L788" t="str">
        <f>IF(E788="","",ROUND(E788-((((E788-$D$3)*($E$4-$E$3))/($D$4-$D$3))+$E$3),Worksheet!$N$3))</f>
        <v/>
      </c>
      <c r="M788" t="str">
        <f>IF(F788="","",ROUND(F788-((((F788-$D$3)*($E$4-$E$3))/($D$4-$D$3))+$E$3),Worksheet!$N$3))</f>
        <v/>
      </c>
      <c r="N788" t="str">
        <f>IF(G788="","",ROUND(G788-((((G788-$D$3)*($E$4-$E$3))/($D$4-$D$3))+$E$3),Worksheet!$N$3))</f>
        <v/>
      </c>
      <c r="O788" t="str">
        <f>IF(H788="","",ROUND(H788-((((H788-$D$3)*($E$4-$E$3))/($D$4-$D$3))+$E$3),Worksheet!$N$3))</f>
        <v/>
      </c>
    </row>
    <row r="789" spans="3:15" x14ac:dyDescent="0.25">
      <c r="C789" t="str">
        <f>IF(Worksheet!C789&lt;&gt;"",Worksheet!C789,"")</f>
        <v/>
      </c>
      <c r="D789" t="str">
        <f>IF(Worksheet!D789&lt;&gt;"",Worksheet!D789,"")</f>
        <v/>
      </c>
      <c r="E789" t="str">
        <f>IF(Worksheet!E789&lt;&gt;"",Worksheet!E789,"")</f>
        <v/>
      </c>
      <c r="F789" t="str">
        <f>IF(Worksheet!F789&lt;&gt;"",Worksheet!F789,"")</f>
        <v/>
      </c>
      <c r="G789" t="str">
        <f>IF(Worksheet!G789&lt;&gt;"",Worksheet!G789,"")</f>
        <v/>
      </c>
      <c r="H789" t="str">
        <f>IF(Worksheet!H789&lt;&gt;"",Worksheet!H789,"")</f>
        <v/>
      </c>
      <c r="J789" t="str">
        <f>IF(C789="","",ROUND(C789-((((C789-$D$3)*($E$4-$E$3))/($D$4-$D$3))+$E$3),Worksheet!$N$3))</f>
        <v/>
      </c>
      <c r="K789" t="str">
        <f>IF(D789="","",ROUND(D789-((((D789-$D$3)*($E$4-$E$3))/($D$4-$D$3))+$E$3),Worksheet!$N$3))</f>
        <v/>
      </c>
      <c r="L789" t="str">
        <f>IF(E789="","",ROUND(E789-((((E789-$D$3)*($E$4-$E$3))/($D$4-$D$3))+$E$3),Worksheet!$N$3))</f>
        <v/>
      </c>
      <c r="M789" t="str">
        <f>IF(F789="","",ROUND(F789-((((F789-$D$3)*($E$4-$E$3))/($D$4-$D$3))+$E$3),Worksheet!$N$3))</f>
        <v/>
      </c>
      <c r="N789" t="str">
        <f>IF(G789="","",ROUND(G789-((((G789-$D$3)*($E$4-$E$3))/($D$4-$D$3))+$E$3),Worksheet!$N$3))</f>
        <v/>
      </c>
      <c r="O789" t="str">
        <f>IF(H789="","",ROUND(H789-((((H789-$D$3)*($E$4-$E$3))/($D$4-$D$3))+$E$3),Worksheet!$N$3))</f>
        <v/>
      </c>
    </row>
    <row r="790" spans="3:15" x14ac:dyDescent="0.25">
      <c r="C790" t="str">
        <f>IF(Worksheet!C790&lt;&gt;"",Worksheet!C790,"")</f>
        <v/>
      </c>
      <c r="D790" t="str">
        <f>IF(Worksheet!D790&lt;&gt;"",Worksheet!D790,"")</f>
        <v/>
      </c>
      <c r="E790" t="str">
        <f>IF(Worksheet!E790&lt;&gt;"",Worksheet!E790,"")</f>
        <v/>
      </c>
      <c r="F790" t="str">
        <f>IF(Worksheet!F790&lt;&gt;"",Worksheet!F790,"")</f>
        <v/>
      </c>
      <c r="G790" t="str">
        <f>IF(Worksheet!G790&lt;&gt;"",Worksheet!G790,"")</f>
        <v/>
      </c>
      <c r="H790" t="str">
        <f>IF(Worksheet!H790&lt;&gt;"",Worksheet!H790,"")</f>
        <v/>
      </c>
      <c r="J790" t="str">
        <f>IF(C790="","",ROUND(C790-((((C790-$D$3)*($E$4-$E$3))/($D$4-$D$3))+$E$3),Worksheet!$N$3))</f>
        <v/>
      </c>
      <c r="K790" t="str">
        <f>IF(D790="","",ROUND(D790-((((D790-$D$3)*($E$4-$E$3))/($D$4-$D$3))+$E$3),Worksheet!$N$3))</f>
        <v/>
      </c>
      <c r="L790" t="str">
        <f>IF(E790="","",ROUND(E790-((((E790-$D$3)*($E$4-$E$3))/($D$4-$D$3))+$E$3),Worksheet!$N$3))</f>
        <v/>
      </c>
      <c r="M790" t="str">
        <f>IF(F790="","",ROUND(F790-((((F790-$D$3)*($E$4-$E$3))/($D$4-$D$3))+$E$3),Worksheet!$N$3))</f>
        <v/>
      </c>
      <c r="N790" t="str">
        <f>IF(G790="","",ROUND(G790-((((G790-$D$3)*($E$4-$E$3))/($D$4-$D$3))+$E$3),Worksheet!$N$3))</f>
        <v/>
      </c>
      <c r="O790" t="str">
        <f>IF(H790="","",ROUND(H790-((((H790-$D$3)*($E$4-$E$3))/($D$4-$D$3))+$E$3),Worksheet!$N$3))</f>
        <v/>
      </c>
    </row>
    <row r="791" spans="3:15" x14ac:dyDescent="0.25">
      <c r="C791" t="str">
        <f>IF(Worksheet!C791&lt;&gt;"",Worksheet!C791,"")</f>
        <v/>
      </c>
      <c r="D791" t="str">
        <f>IF(Worksheet!D791&lt;&gt;"",Worksheet!D791,"")</f>
        <v/>
      </c>
      <c r="E791" t="str">
        <f>IF(Worksheet!E791&lt;&gt;"",Worksheet!E791,"")</f>
        <v/>
      </c>
      <c r="F791" t="str">
        <f>IF(Worksheet!F791&lt;&gt;"",Worksheet!F791,"")</f>
        <v/>
      </c>
      <c r="G791" t="str">
        <f>IF(Worksheet!G791&lt;&gt;"",Worksheet!G791,"")</f>
        <v/>
      </c>
      <c r="H791" t="str">
        <f>IF(Worksheet!H791&lt;&gt;"",Worksheet!H791,"")</f>
        <v/>
      </c>
      <c r="J791" t="str">
        <f>IF(C791="","",ROUND(C791-((((C791-$D$3)*($E$4-$E$3))/($D$4-$D$3))+$E$3),Worksheet!$N$3))</f>
        <v/>
      </c>
      <c r="K791" t="str">
        <f>IF(D791="","",ROUND(D791-((((D791-$D$3)*($E$4-$E$3))/($D$4-$D$3))+$E$3),Worksheet!$N$3))</f>
        <v/>
      </c>
      <c r="L791" t="str">
        <f>IF(E791="","",ROUND(E791-((((E791-$D$3)*($E$4-$E$3))/($D$4-$D$3))+$E$3),Worksheet!$N$3))</f>
        <v/>
      </c>
      <c r="M791" t="str">
        <f>IF(F791="","",ROUND(F791-((((F791-$D$3)*($E$4-$E$3))/($D$4-$D$3))+$E$3),Worksheet!$N$3))</f>
        <v/>
      </c>
      <c r="N791" t="str">
        <f>IF(G791="","",ROUND(G791-((((G791-$D$3)*($E$4-$E$3))/($D$4-$D$3))+$E$3),Worksheet!$N$3))</f>
        <v/>
      </c>
      <c r="O791" t="str">
        <f>IF(H791="","",ROUND(H791-((((H791-$D$3)*($E$4-$E$3))/($D$4-$D$3))+$E$3),Worksheet!$N$3))</f>
        <v/>
      </c>
    </row>
    <row r="792" spans="3:15" x14ac:dyDescent="0.25">
      <c r="C792" t="str">
        <f>IF(Worksheet!C792&lt;&gt;"",Worksheet!C792,"")</f>
        <v/>
      </c>
      <c r="D792" t="str">
        <f>IF(Worksheet!D792&lt;&gt;"",Worksheet!D792,"")</f>
        <v/>
      </c>
      <c r="E792" t="str">
        <f>IF(Worksheet!E792&lt;&gt;"",Worksheet!E792,"")</f>
        <v/>
      </c>
      <c r="F792" t="str">
        <f>IF(Worksheet!F792&lt;&gt;"",Worksheet!F792,"")</f>
        <v/>
      </c>
      <c r="G792" t="str">
        <f>IF(Worksheet!G792&lt;&gt;"",Worksheet!G792,"")</f>
        <v/>
      </c>
      <c r="H792" t="str">
        <f>IF(Worksheet!H792&lt;&gt;"",Worksheet!H792,"")</f>
        <v/>
      </c>
      <c r="J792" t="str">
        <f>IF(C792="","",ROUND(C792-((((C792-$D$3)*($E$4-$E$3))/($D$4-$D$3))+$E$3),Worksheet!$N$3))</f>
        <v/>
      </c>
      <c r="K792" t="str">
        <f>IF(D792="","",ROUND(D792-((((D792-$D$3)*($E$4-$E$3))/($D$4-$D$3))+$E$3),Worksheet!$N$3))</f>
        <v/>
      </c>
      <c r="L792" t="str">
        <f>IF(E792="","",ROUND(E792-((((E792-$D$3)*($E$4-$E$3))/($D$4-$D$3))+$E$3),Worksheet!$N$3))</f>
        <v/>
      </c>
      <c r="M792" t="str">
        <f>IF(F792="","",ROUND(F792-((((F792-$D$3)*($E$4-$E$3))/($D$4-$D$3))+$E$3),Worksheet!$N$3))</f>
        <v/>
      </c>
      <c r="N792" t="str">
        <f>IF(G792="","",ROUND(G792-((((G792-$D$3)*($E$4-$E$3))/($D$4-$D$3))+$E$3),Worksheet!$N$3))</f>
        <v/>
      </c>
      <c r="O792" t="str">
        <f>IF(H792="","",ROUND(H792-((((H792-$D$3)*($E$4-$E$3))/($D$4-$D$3))+$E$3),Worksheet!$N$3))</f>
        <v/>
      </c>
    </row>
    <row r="793" spans="3:15" x14ac:dyDescent="0.25">
      <c r="C793" t="str">
        <f>IF(Worksheet!C793&lt;&gt;"",Worksheet!C793,"")</f>
        <v/>
      </c>
      <c r="D793" t="str">
        <f>IF(Worksheet!D793&lt;&gt;"",Worksheet!D793,"")</f>
        <v/>
      </c>
      <c r="E793" t="str">
        <f>IF(Worksheet!E793&lt;&gt;"",Worksheet!E793,"")</f>
        <v/>
      </c>
      <c r="F793" t="str">
        <f>IF(Worksheet!F793&lt;&gt;"",Worksheet!F793,"")</f>
        <v/>
      </c>
      <c r="G793" t="str">
        <f>IF(Worksheet!G793&lt;&gt;"",Worksheet!G793,"")</f>
        <v/>
      </c>
      <c r="H793" t="str">
        <f>IF(Worksheet!H793&lt;&gt;"",Worksheet!H793,"")</f>
        <v/>
      </c>
      <c r="J793" t="str">
        <f>IF(C793="","",ROUND(C793-((((C793-$D$3)*($E$4-$E$3))/($D$4-$D$3))+$E$3),Worksheet!$N$3))</f>
        <v/>
      </c>
      <c r="K793" t="str">
        <f>IF(D793="","",ROUND(D793-((((D793-$D$3)*($E$4-$E$3))/($D$4-$D$3))+$E$3),Worksheet!$N$3))</f>
        <v/>
      </c>
      <c r="L793" t="str">
        <f>IF(E793="","",ROUND(E793-((((E793-$D$3)*($E$4-$E$3))/($D$4-$D$3))+$E$3),Worksheet!$N$3))</f>
        <v/>
      </c>
      <c r="M793" t="str">
        <f>IF(F793="","",ROUND(F793-((((F793-$D$3)*($E$4-$E$3))/($D$4-$D$3))+$E$3),Worksheet!$N$3))</f>
        <v/>
      </c>
      <c r="N793" t="str">
        <f>IF(G793="","",ROUND(G793-((((G793-$D$3)*($E$4-$E$3))/($D$4-$D$3))+$E$3),Worksheet!$N$3))</f>
        <v/>
      </c>
      <c r="O793" t="str">
        <f>IF(H793="","",ROUND(H793-((((H793-$D$3)*($E$4-$E$3))/($D$4-$D$3))+$E$3),Worksheet!$N$3))</f>
        <v/>
      </c>
    </row>
    <row r="794" spans="3:15" x14ac:dyDescent="0.25">
      <c r="C794" t="str">
        <f>IF(Worksheet!C794&lt;&gt;"",Worksheet!C794,"")</f>
        <v/>
      </c>
      <c r="D794" t="str">
        <f>IF(Worksheet!D794&lt;&gt;"",Worksheet!D794,"")</f>
        <v/>
      </c>
      <c r="E794" t="str">
        <f>IF(Worksheet!E794&lt;&gt;"",Worksheet!E794,"")</f>
        <v/>
      </c>
      <c r="F794" t="str">
        <f>IF(Worksheet!F794&lt;&gt;"",Worksheet!F794,"")</f>
        <v/>
      </c>
      <c r="G794" t="str">
        <f>IF(Worksheet!G794&lt;&gt;"",Worksheet!G794,"")</f>
        <v/>
      </c>
      <c r="H794" t="str">
        <f>IF(Worksheet!H794&lt;&gt;"",Worksheet!H794,"")</f>
        <v/>
      </c>
      <c r="J794" t="str">
        <f>IF(C794="","",ROUND(C794-((((C794-$D$3)*($E$4-$E$3))/($D$4-$D$3))+$E$3),Worksheet!$N$3))</f>
        <v/>
      </c>
      <c r="K794" t="str">
        <f>IF(D794="","",ROUND(D794-((((D794-$D$3)*($E$4-$E$3))/($D$4-$D$3))+$E$3),Worksheet!$N$3))</f>
        <v/>
      </c>
      <c r="L794" t="str">
        <f>IF(E794="","",ROUND(E794-((((E794-$D$3)*($E$4-$E$3))/($D$4-$D$3))+$E$3),Worksheet!$N$3))</f>
        <v/>
      </c>
      <c r="M794" t="str">
        <f>IF(F794="","",ROUND(F794-((((F794-$D$3)*($E$4-$E$3))/($D$4-$D$3))+$E$3),Worksheet!$N$3))</f>
        <v/>
      </c>
      <c r="N794" t="str">
        <f>IF(G794="","",ROUND(G794-((((G794-$D$3)*($E$4-$E$3))/($D$4-$D$3))+$E$3),Worksheet!$N$3))</f>
        <v/>
      </c>
      <c r="O794" t="str">
        <f>IF(H794="","",ROUND(H794-((((H794-$D$3)*($E$4-$E$3))/($D$4-$D$3))+$E$3),Worksheet!$N$3))</f>
        <v/>
      </c>
    </row>
    <row r="795" spans="3:15" x14ac:dyDescent="0.25">
      <c r="C795" t="str">
        <f>IF(Worksheet!C795&lt;&gt;"",Worksheet!C795,"")</f>
        <v/>
      </c>
      <c r="D795" t="str">
        <f>IF(Worksheet!D795&lt;&gt;"",Worksheet!D795,"")</f>
        <v/>
      </c>
      <c r="E795" t="str">
        <f>IF(Worksheet!E795&lt;&gt;"",Worksheet!E795,"")</f>
        <v/>
      </c>
      <c r="F795" t="str">
        <f>IF(Worksheet!F795&lt;&gt;"",Worksheet!F795,"")</f>
        <v/>
      </c>
      <c r="G795" t="str">
        <f>IF(Worksheet!G795&lt;&gt;"",Worksheet!G795,"")</f>
        <v/>
      </c>
      <c r="H795" t="str">
        <f>IF(Worksheet!H795&lt;&gt;"",Worksheet!H795,"")</f>
        <v/>
      </c>
      <c r="J795" t="str">
        <f>IF(C795="","",ROUND(C795-((((C795-$D$3)*($E$4-$E$3))/($D$4-$D$3))+$E$3),Worksheet!$N$3))</f>
        <v/>
      </c>
      <c r="K795" t="str">
        <f>IF(D795="","",ROUND(D795-((((D795-$D$3)*($E$4-$E$3))/($D$4-$D$3))+$E$3),Worksheet!$N$3))</f>
        <v/>
      </c>
      <c r="L795" t="str">
        <f>IF(E795="","",ROUND(E795-((((E795-$D$3)*($E$4-$E$3))/($D$4-$D$3))+$E$3),Worksheet!$N$3))</f>
        <v/>
      </c>
      <c r="M795" t="str">
        <f>IF(F795="","",ROUND(F795-((((F795-$D$3)*($E$4-$E$3))/($D$4-$D$3))+$E$3),Worksheet!$N$3))</f>
        <v/>
      </c>
      <c r="N795" t="str">
        <f>IF(G795="","",ROUND(G795-((((G795-$D$3)*($E$4-$E$3))/($D$4-$D$3))+$E$3),Worksheet!$N$3))</f>
        <v/>
      </c>
      <c r="O795" t="str">
        <f>IF(H795="","",ROUND(H795-((((H795-$D$3)*($E$4-$E$3))/($D$4-$D$3))+$E$3),Worksheet!$N$3))</f>
        <v/>
      </c>
    </row>
    <row r="796" spans="3:15" x14ac:dyDescent="0.25">
      <c r="C796" t="str">
        <f>IF(Worksheet!C796&lt;&gt;"",Worksheet!C796,"")</f>
        <v/>
      </c>
      <c r="D796" t="str">
        <f>IF(Worksheet!D796&lt;&gt;"",Worksheet!D796,"")</f>
        <v/>
      </c>
      <c r="E796" t="str">
        <f>IF(Worksheet!E796&lt;&gt;"",Worksheet!E796,"")</f>
        <v/>
      </c>
      <c r="F796" t="str">
        <f>IF(Worksheet!F796&lt;&gt;"",Worksheet!F796,"")</f>
        <v/>
      </c>
      <c r="G796" t="str">
        <f>IF(Worksheet!G796&lt;&gt;"",Worksheet!G796,"")</f>
        <v/>
      </c>
      <c r="H796" t="str">
        <f>IF(Worksheet!H796&lt;&gt;"",Worksheet!H796,"")</f>
        <v/>
      </c>
      <c r="J796" t="str">
        <f>IF(C796="","",ROUND(C796-((((C796-$D$3)*($E$4-$E$3))/($D$4-$D$3))+$E$3),Worksheet!$N$3))</f>
        <v/>
      </c>
      <c r="K796" t="str">
        <f>IF(D796="","",ROUND(D796-((((D796-$D$3)*($E$4-$E$3))/($D$4-$D$3))+$E$3),Worksheet!$N$3))</f>
        <v/>
      </c>
      <c r="L796" t="str">
        <f>IF(E796="","",ROUND(E796-((((E796-$D$3)*($E$4-$E$3))/($D$4-$D$3))+$E$3),Worksheet!$N$3))</f>
        <v/>
      </c>
      <c r="M796" t="str">
        <f>IF(F796="","",ROUND(F796-((((F796-$D$3)*($E$4-$E$3))/($D$4-$D$3))+$E$3),Worksheet!$N$3))</f>
        <v/>
      </c>
      <c r="N796" t="str">
        <f>IF(G796="","",ROUND(G796-((((G796-$D$3)*($E$4-$E$3))/($D$4-$D$3))+$E$3),Worksheet!$N$3))</f>
        <v/>
      </c>
      <c r="O796" t="str">
        <f>IF(H796="","",ROUND(H796-((((H796-$D$3)*($E$4-$E$3))/($D$4-$D$3))+$E$3),Worksheet!$N$3))</f>
        <v/>
      </c>
    </row>
    <row r="797" spans="3:15" x14ac:dyDescent="0.25">
      <c r="C797" t="str">
        <f>IF(Worksheet!C797&lt;&gt;"",Worksheet!C797,"")</f>
        <v/>
      </c>
      <c r="D797" t="str">
        <f>IF(Worksheet!D797&lt;&gt;"",Worksheet!D797,"")</f>
        <v/>
      </c>
      <c r="E797" t="str">
        <f>IF(Worksheet!E797&lt;&gt;"",Worksheet!E797,"")</f>
        <v/>
      </c>
      <c r="F797" t="str">
        <f>IF(Worksheet!F797&lt;&gt;"",Worksheet!F797,"")</f>
        <v/>
      </c>
      <c r="G797" t="str">
        <f>IF(Worksheet!G797&lt;&gt;"",Worksheet!G797,"")</f>
        <v/>
      </c>
      <c r="H797" t="str">
        <f>IF(Worksheet!H797&lt;&gt;"",Worksheet!H797,"")</f>
        <v/>
      </c>
      <c r="J797" t="str">
        <f>IF(C797="","",ROUND(C797-((((C797-$D$3)*($E$4-$E$3))/($D$4-$D$3))+$E$3),Worksheet!$N$3))</f>
        <v/>
      </c>
      <c r="K797" t="str">
        <f>IF(D797="","",ROUND(D797-((((D797-$D$3)*($E$4-$E$3))/($D$4-$D$3))+$E$3),Worksheet!$N$3))</f>
        <v/>
      </c>
      <c r="L797" t="str">
        <f>IF(E797="","",ROUND(E797-((((E797-$D$3)*($E$4-$E$3))/($D$4-$D$3))+$E$3),Worksheet!$N$3))</f>
        <v/>
      </c>
      <c r="M797" t="str">
        <f>IF(F797="","",ROUND(F797-((((F797-$D$3)*($E$4-$E$3))/($D$4-$D$3))+$E$3),Worksheet!$N$3))</f>
        <v/>
      </c>
      <c r="N797" t="str">
        <f>IF(G797="","",ROUND(G797-((((G797-$D$3)*($E$4-$E$3))/($D$4-$D$3))+$E$3),Worksheet!$N$3))</f>
        <v/>
      </c>
      <c r="O797" t="str">
        <f>IF(H797="","",ROUND(H797-((((H797-$D$3)*($E$4-$E$3))/($D$4-$D$3))+$E$3),Worksheet!$N$3))</f>
        <v/>
      </c>
    </row>
    <row r="798" spans="3:15" x14ac:dyDescent="0.25">
      <c r="C798" t="str">
        <f>IF(Worksheet!C798&lt;&gt;"",Worksheet!C798,"")</f>
        <v/>
      </c>
      <c r="D798" t="str">
        <f>IF(Worksheet!D798&lt;&gt;"",Worksheet!D798,"")</f>
        <v/>
      </c>
      <c r="E798" t="str">
        <f>IF(Worksheet!E798&lt;&gt;"",Worksheet!E798,"")</f>
        <v/>
      </c>
      <c r="F798" t="str">
        <f>IF(Worksheet!F798&lt;&gt;"",Worksheet!F798,"")</f>
        <v/>
      </c>
      <c r="G798" t="str">
        <f>IF(Worksheet!G798&lt;&gt;"",Worksheet!G798,"")</f>
        <v/>
      </c>
      <c r="H798" t="str">
        <f>IF(Worksheet!H798&lt;&gt;"",Worksheet!H798,"")</f>
        <v/>
      </c>
      <c r="J798" t="str">
        <f>IF(C798="","",ROUND(C798-((((C798-$D$3)*($E$4-$E$3))/($D$4-$D$3))+$E$3),Worksheet!$N$3))</f>
        <v/>
      </c>
      <c r="K798" t="str">
        <f>IF(D798="","",ROUND(D798-((((D798-$D$3)*($E$4-$E$3))/($D$4-$D$3))+$E$3),Worksheet!$N$3))</f>
        <v/>
      </c>
      <c r="L798" t="str">
        <f>IF(E798="","",ROUND(E798-((((E798-$D$3)*($E$4-$E$3))/($D$4-$D$3))+$E$3),Worksheet!$N$3))</f>
        <v/>
      </c>
      <c r="M798" t="str">
        <f>IF(F798="","",ROUND(F798-((((F798-$D$3)*($E$4-$E$3))/($D$4-$D$3))+$E$3),Worksheet!$N$3))</f>
        <v/>
      </c>
      <c r="N798" t="str">
        <f>IF(G798="","",ROUND(G798-((((G798-$D$3)*($E$4-$E$3))/($D$4-$D$3))+$E$3),Worksheet!$N$3))</f>
        <v/>
      </c>
      <c r="O798" t="str">
        <f>IF(H798="","",ROUND(H798-((((H798-$D$3)*($E$4-$E$3))/($D$4-$D$3))+$E$3),Worksheet!$N$3))</f>
        <v/>
      </c>
    </row>
    <row r="799" spans="3:15" x14ac:dyDescent="0.25">
      <c r="C799" t="str">
        <f>IF(Worksheet!C799&lt;&gt;"",Worksheet!C799,"")</f>
        <v/>
      </c>
      <c r="D799" t="str">
        <f>IF(Worksheet!D799&lt;&gt;"",Worksheet!D799,"")</f>
        <v/>
      </c>
      <c r="E799" t="str">
        <f>IF(Worksheet!E799&lt;&gt;"",Worksheet!E799,"")</f>
        <v/>
      </c>
      <c r="F799" t="str">
        <f>IF(Worksheet!F799&lt;&gt;"",Worksheet!F799,"")</f>
        <v/>
      </c>
      <c r="G799" t="str">
        <f>IF(Worksheet!G799&lt;&gt;"",Worksheet!G799,"")</f>
        <v/>
      </c>
      <c r="H799" t="str">
        <f>IF(Worksheet!H799&lt;&gt;"",Worksheet!H799,"")</f>
        <v/>
      </c>
      <c r="J799" t="str">
        <f>IF(C799="","",ROUND(C799-((((C799-$D$3)*($E$4-$E$3))/($D$4-$D$3))+$E$3),Worksheet!$N$3))</f>
        <v/>
      </c>
      <c r="K799" t="str">
        <f>IF(D799="","",ROUND(D799-((((D799-$D$3)*($E$4-$E$3))/($D$4-$D$3))+$E$3),Worksheet!$N$3))</f>
        <v/>
      </c>
      <c r="L799" t="str">
        <f>IF(E799="","",ROUND(E799-((((E799-$D$3)*($E$4-$E$3))/($D$4-$D$3))+$E$3),Worksheet!$N$3))</f>
        <v/>
      </c>
      <c r="M799" t="str">
        <f>IF(F799="","",ROUND(F799-((((F799-$D$3)*($E$4-$E$3))/($D$4-$D$3))+$E$3),Worksheet!$N$3))</f>
        <v/>
      </c>
      <c r="N799" t="str">
        <f>IF(G799="","",ROUND(G799-((((G799-$D$3)*($E$4-$E$3))/($D$4-$D$3))+$E$3),Worksheet!$N$3))</f>
        <v/>
      </c>
      <c r="O799" t="str">
        <f>IF(H799="","",ROUND(H799-((((H799-$D$3)*($E$4-$E$3))/($D$4-$D$3))+$E$3),Worksheet!$N$3))</f>
        <v/>
      </c>
    </row>
    <row r="800" spans="3:15" x14ac:dyDescent="0.25">
      <c r="C800" t="str">
        <f>IF(Worksheet!C800&lt;&gt;"",Worksheet!C800,"")</f>
        <v/>
      </c>
      <c r="D800" t="str">
        <f>IF(Worksheet!D800&lt;&gt;"",Worksheet!D800,"")</f>
        <v/>
      </c>
      <c r="E800" t="str">
        <f>IF(Worksheet!E800&lt;&gt;"",Worksheet!E800,"")</f>
        <v/>
      </c>
      <c r="F800" t="str">
        <f>IF(Worksheet!F800&lt;&gt;"",Worksheet!F800,"")</f>
        <v/>
      </c>
      <c r="G800" t="str">
        <f>IF(Worksheet!G800&lt;&gt;"",Worksheet!G800,"")</f>
        <v/>
      </c>
      <c r="H800" t="str">
        <f>IF(Worksheet!H800&lt;&gt;"",Worksheet!H800,"")</f>
        <v/>
      </c>
      <c r="J800" t="str">
        <f>IF(C800="","",ROUND(C800-((((C800-$D$3)*($E$4-$E$3))/($D$4-$D$3))+$E$3),Worksheet!$N$3))</f>
        <v/>
      </c>
      <c r="K800" t="str">
        <f>IF(D800="","",ROUND(D800-((((D800-$D$3)*($E$4-$E$3))/($D$4-$D$3))+$E$3),Worksheet!$N$3))</f>
        <v/>
      </c>
      <c r="L800" t="str">
        <f>IF(E800="","",ROUND(E800-((((E800-$D$3)*($E$4-$E$3))/($D$4-$D$3))+$E$3),Worksheet!$N$3))</f>
        <v/>
      </c>
      <c r="M800" t="str">
        <f>IF(F800="","",ROUND(F800-((((F800-$D$3)*($E$4-$E$3))/($D$4-$D$3))+$E$3),Worksheet!$N$3))</f>
        <v/>
      </c>
      <c r="N800" t="str">
        <f>IF(G800="","",ROUND(G800-((((G800-$D$3)*($E$4-$E$3))/($D$4-$D$3))+$E$3),Worksheet!$N$3))</f>
        <v/>
      </c>
      <c r="O800" t="str">
        <f>IF(H800="","",ROUND(H800-((((H800-$D$3)*($E$4-$E$3))/($D$4-$D$3))+$E$3),Worksheet!$N$3))</f>
        <v/>
      </c>
    </row>
    <row r="801" spans="3:15" x14ac:dyDescent="0.25">
      <c r="C801" t="str">
        <f>IF(Worksheet!C801&lt;&gt;"",Worksheet!C801,"")</f>
        <v/>
      </c>
      <c r="D801" t="str">
        <f>IF(Worksheet!D801&lt;&gt;"",Worksheet!D801,"")</f>
        <v/>
      </c>
      <c r="E801" t="str">
        <f>IF(Worksheet!E801&lt;&gt;"",Worksheet!E801,"")</f>
        <v/>
      </c>
      <c r="F801" t="str">
        <f>IF(Worksheet!F801&lt;&gt;"",Worksheet!F801,"")</f>
        <v/>
      </c>
      <c r="G801" t="str">
        <f>IF(Worksheet!G801&lt;&gt;"",Worksheet!G801,"")</f>
        <v/>
      </c>
      <c r="H801" t="str">
        <f>IF(Worksheet!H801&lt;&gt;"",Worksheet!H801,"")</f>
        <v/>
      </c>
      <c r="J801" t="str">
        <f>IF(C801="","",ROUND(C801-((((C801-$D$3)*($E$4-$E$3))/($D$4-$D$3))+$E$3),Worksheet!$N$3))</f>
        <v/>
      </c>
      <c r="K801" t="str">
        <f>IF(D801="","",ROUND(D801-((((D801-$D$3)*($E$4-$E$3))/($D$4-$D$3))+$E$3),Worksheet!$N$3))</f>
        <v/>
      </c>
      <c r="L801" t="str">
        <f>IF(E801="","",ROUND(E801-((((E801-$D$3)*($E$4-$E$3))/($D$4-$D$3))+$E$3),Worksheet!$N$3))</f>
        <v/>
      </c>
      <c r="M801" t="str">
        <f>IF(F801="","",ROUND(F801-((((F801-$D$3)*($E$4-$E$3))/($D$4-$D$3))+$E$3),Worksheet!$N$3))</f>
        <v/>
      </c>
      <c r="N801" t="str">
        <f>IF(G801="","",ROUND(G801-((((G801-$D$3)*($E$4-$E$3))/($D$4-$D$3))+$E$3),Worksheet!$N$3))</f>
        <v/>
      </c>
      <c r="O801" t="str">
        <f>IF(H801="","",ROUND(H801-((((H801-$D$3)*($E$4-$E$3))/($D$4-$D$3))+$E$3),Worksheet!$N$3))</f>
        <v/>
      </c>
    </row>
    <row r="802" spans="3:15" x14ac:dyDescent="0.25">
      <c r="C802" t="str">
        <f>IF(Worksheet!C802&lt;&gt;"",Worksheet!C802,"")</f>
        <v/>
      </c>
      <c r="D802" t="str">
        <f>IF(Worksheet!D802&lt;&gt;"",Worksheet!D802,"")</f>
        <v/>
      </c>
      <c r="E802" t="str">
        <f>IF(Worksheet!E802&lt;&gt;"",Worksheet!E802,"")</f>
        <v/>
      </c>
      <c r="F802" t="str">
        <f>IF(Worksheet!F802&lt;&gt;"",Worksheet!F802,"")</f>
        <v/>
      </c>
      <c r="G802" t="str">
        <f>IF(Worksheet!G802&lt;&gt;"",Worksheet!G802,"")</f>
        <v/>
      </c>
      <c r="H802" t="str">
        <f>IF(Worksheet!H802&lt;&gt;"",Worksheet!H802,"")</f>
        <v/>
      </c>
      <c r="J802" t="str">
        <f>IF(C802="","",ROUND(C802-((((C802-$D$3)*($E$4-$E$3))/($D$4-$D$3))+$E$3),Worksheet!$N$3))</f>
        <v/>
      </c>
      <c r="K802" t="str">
        <f>IF(D802="","",ROUND(D802-((((D802-$D$3)*($E$4-$E$3))/($D$4-$D$3))+$E$3),Worksheet!$N$3))</f>
        <v/>
      </c>
      <c r="L802" t="str">
        <f>IF(E802="","",ROUND(E802-((((E802-$D$3)*($E$4-$E$3))/($D$4-$D$3))+$E$3),Worksheet!$N$3))</f>
        <v/>
      </c>
      <c r="M802" t="str">
        <f>IF(F802="","",ROUND(F802-((((F802-$D$3)*($E$4-$E$3))/($D$4-$D$3))+$E$3),Worksheet!$N$3))</f>
        <v/>
      </c>
      <c r="N802" t="str">
        <f>IF(G802="","",ROUND(G802-((((G802-$D$3)*($E$4-$E$3))/($D$4-$D$3))+$E$3),Worksheet!$N$3))</f>
        <v/>
      </c>
      <c r="O802" t="str">
        <f>IF(H802="","",ROUND(H802-((((H802-$D$3)*($E$4-$E$3))/($D$4-$D$3))+$E$3),Worksheet!$N$3))</f>
        <v/>
      </c>
    </row>
    <row r="803" spans="3:15" x14ac:dyDescent="0.25">
      <c r="C803" t="str">
        <f>IF(Worksheet!C803&lt;&gt;"",Worksheet!C803,"")</f>
        <v/>
      </c>
      <c r="D803" t="str">
        <f>IF(Worksheet!D803&lt;&gt;"",Worksheet!D803,"")</f>
        <v/>
      </c>
      <c r="E803" t="str">
        <f>IF(Worksheet!E803&lt;&gt;"",Worksheet!E803,"")</f>
        <v/>
      </c>
      <c r="F803" t="str">
        <f>IF(Worksheet!F803&lt;&gt;"",Worksheet!F803,"")</f>
        <v/>
      </c>
      <c r="G803" t="str">
        <f>IF(Worksheet!G803&lt;&gt;"",Worksheet!G803,"")</f>
        <v/>
      </c>
      <c r="H803" t="str">
        <f>IF(Worksheet!H803&lt;&gt;"",Worksheet!H803,"")</f>
        <v/>
      </c>
      <c r="J803" t="str">
        <f>IF(C803="","",ROUND(C803-((((C803-$D$3)*($E$4-$E$3))/($D$4-$D$3))+$E$3),Worksheet!$N$3))</f>
        <v/>
      </c>
      <c r="K803" t="str">
        <f>IF(D803="","",ROUND(D803-((((D803-$D$3)*($E$4-$E$3))/($D$4-$D$3))+$E$3),Worksheet!$N$3))</f>
        <v/>
      </c>
      <c r="L803" t="str">
        <f>IF(E803="","",ROUND(E803-((((E803-$D$3)*($E$4-$E$3))/($D$4-$D$3))+$E$3),Worksheet!$N$3))</f>
        <v/>
      </c>
      <c r="M803" t="str">
        <f>IF(F803="","",ROUND(F803-((((F803-$D$3)*($E$4-$E$3))/($D$4-$D$3))+$E$3),Worksheet!$N$3))</f>
        <v/>
      </c>
      <c r="N803" t="str">
        <f>IF(G803="","",ROUND(G803-((((G803-$D$3)*($E$4-$E$3))/($D$4-$D$3))+$E$3),Worksheet!$N$3))</f>
        <v/>
      </c>
      <c r="O803" t="str">
        <f>IF(H803="","",ROUND(H803-((((H803-$D$3)*($E$4-$E$3))/($D$4-$D$3))+$E$3),Worksheet!$N$3))</f>
        <v/>
      </c>
    </row>
    <row r="804" spans="3:15" x14ac:dyDescent="0.25">
      <c r="C804" t="str">
        <f>IF(Worksheet!C804&lt;&gt;"",Worksheet!C804,"")</f>
        <v>Indicated Values</v>
      </c>
      <c r="D804" t="str">
        <f>IF(Worksheet!D804&lt;&gt;"",Worksheet!D804,"")</f>
        <v/>
      </c>
      <c r="E804" t="str">
        <f>IF(Worksheet!E804&lt;&gt;"",Worksheet!E804,"")</f>
        <v/>
      </c>
      <c r="F804" t="str">
        <f>IF(Worksheet!F804&lt;&gt;"",Worksheet!F804,"")</f>
        <v/>
      </c>
      <c r="G804" t="str">
        <f>IF(Worksheet!G804&lt;&gt;"",Worksheet!G804,"")</f>
        <v/>
      </c>
      <c r="H804" t="str">
        <f>IF(Worksheet!H804&lt;&gt;"",Worksheet!H804,"")</f>
        <v/>
      </c>
      <c r="J804" t="e">
        <f>IF(C804="","",ROUND(C804-((((C804-$D$3)*($E$4-$E$3))/($D$4-$D$3))+$E$3),Worksheet!$N$3))</f>
        <v>#VALUE!</v>
      </c>
      <c r="K804" t="str">
        <f>IF(D804="","",ROUND(D804-((((D804-$D$3)*($E$4-$E$3))/($D$4-$D$3))+$E$3),Worksheet!$N$3))</f>
        <v/>
      </c>
      <c r="L804" t="str">
        <f>IF(E804="","",ROUND(E804-((((E804-$D$3)*($E$4-$E$3))/($D$4-$D$3))+$E$3),Worksheet!$N$3))</f>
        <v/>
      </c>
      <c r="M804" t="str">
        <f>IF(F804="","",ROUND(F804-((((F804-$D$3)*($E$4-$E$3))/($D$4-$D$3))+$E$3),Worksheet!$N$3))</f>
        <v/>
      </c>
      <c r="N804" t="str">
        <f>IF(G804="","",ROUND(G804-((((G804-$D$3)*($E$4-$E$3))/($D$4-$D$3))+$E$3),Worksheet!$N$3))</f>
        <v/>
      </c>
      <c r="O804" t="str">
        <f>IF(H804="","",ROUND(H804-((((H804-$D$3)*($E$4-$E$3))/($D$4-$D$3))+$E$3),Worksheet!$N$3))</f>
        <v/>
      </c>
    </row>
    <row r="805" spans="3:15" x14ac:dyDescent="0.25">
      <c r="C805" t="str">
        <f>IF(Worksheet!C805&lt;&gt;"",Worksheet!C805,"")</f>
        <v>Front at 0°</v>
      </c>
      <c r="D805" t="str">
        <f>IF(Worksheet!D805&lt;&gt;"",Worksheet!D805,"")</f>
        <v>Center at 0°</v>
      </c>
      <c r="E805" t="str">
        <f>IF(Worksheet!E805&lt;&gt;"",Worksheet!E805,"")</f>
        <v>Back at 0°</v>
      </c>
      <c r="F805" t="str">
        <f>IF(Worksheet!F805&lt;&gt;"",Worksheet!F805,"")</f>
        <v>Back at 90°</v>
      </c>
      <c r="G805" t="str">
        <f>IF(Worksheet!G805&lt;&gt;"",Worksheet!G805,"")</f>
        <v>Center at 90°</v>
      </c>
      <c r="H805" t="str">
        <f>IF(Worksheet!H805&lt;&gt;"",Worksheet!H805,"")</f>
        <v>Front at 90°</v>
      </c>
      <c r="J805" t="e">
        <f>IF(C805="","",ROUND(C805-((((C805-$D$3)*($E$4-$E$3))/($D$4-$D$3))+$E$3),Worksheet!$N$3))</f>
        <v>#VALUE!</v>
      </c>
      <c r="K805" t="e">
        <f>IF(D805="","",ROUND(D805-((((D805-$D$3)*($E$4-$E$3))/($D$4-$D$3))+$E$3),Worksheet!$N$3))</f>
        <v>#VALUE!</v>
      </c>
      <c r="L805" t="e">
        <f>IF(E805="","",ROUND(E805-((((E805-$D$3)*($E$4-$E$3))/($D$4-$D$3))+$E$3),Worksheet!$N$3))</f>
        <v>#VALUE!</v>
      </c>
      <c r="M805" t="e">
        <f>IF(F805="","",ROUND(F805-((((F805-$D$3)*($E$4-$E$3))/($D$4-$D$3))+$E$3),Worksheet!$N$3))</f>
        <v>#VALUE!</v>
      </c>
      <c r="N805" t="e">
        <f>IF(G805="","",ROUND(G805-((((G805-$D$3)*($E$4-$E$3))/($D$4-$D$3))+$E$3),Worksheet!$N$3))</f>
        <v>#VALUE!</v>
      </c>
      <c r="O805" t="e">
        <f>IF(H805="","",ROUND(H805-((((H805-$D$3)*($E$4-$E$3))/($D$4-$D$3))+$E$3),Worksheet!$N$3))</f>
        <v>#VALUE!</v>
      </c>
    </row>
    <row r="806" spans="3:15" x14ac:dyDescent="0.25">
      <c r="C806" t="str">
        <f>IF(Worksheet!C806&lt;&gt;"",Worksheet!C806,"")</f>
        <v/>
      </c>
      <c r="D806" t="str">
        <f>IF(Worksheet!D806&lt;&gt;"",Worksheet!D806,"")</f>
        <v/>
      </c>
      <c r="E806" t="str">
        <f>IF(Worksheet!E806&lt;&gt;"",Worksheet!E806,"")</f>
        <v/>
      </c>
      <c r="F806" t="str">
        <f>IF(Worksheet!F806&lt;&gt;"",Worksheet!F806,"")</f>
        <v/>
      </c>
      <c r="G806" t="str">
        <f>IF(Worksheet!G806&lt;&gt;"",Worksheet!G806,"")</f>
        <v/>
      </c>
      <c r="H806" t="str">
        <f>IF(Worksheet!H806&lt;&gt;"",Worksheet!H806,"")</f>
        <v/>
      </c>
      <c r="J806" t="str">
        <f>IF(C806="","",ROUND(C806-((((C806-$D$3)*($E$4-$E$3))/($D$4-$D$3))+$E$3),Worksheet!$N$3))</f>
        <v/>
      </c>
      <c r="K806" t="str">
        <f>IF(D806="","",ROUND(D806-((((D806-$D$3)*($E$4-$E$3))/($D$4-$D$3))+$E$3),Worksheet!$N$3))</f>
        <v/>
      </c>
      <c r="L806" t="str">
        <f>IF(E806="","",ROUND(E806-((((E806-$D$3)*($E$4-$E$3))/($D$4-$D$3))+$E$3),Worksheet!$N$3))</f>
        <v/>
      </c>
      <c r="M806" t="str">
        <f>IF(F806="","",ROUND(F806-((((F806-$D$3)*($E$4-$E$3))/($D$4-$D$3))+$E$3),Worksheet!$N$3))</f>
        <v/>
      </c>
      <c r="N806" t="str">
        <f>IF(G806="","",ROUND(G806-((((G806-$D$3)*($E$4-$E$3))/($D$4-$D$3))+$E$3),Worksheet!$N$3))</f>
        <v/>
      </c>
      <c r="O806" t="str">
        <f>IF(H806="","",ROUND(H806-((((H806-$D$3)*($E$4-$E$3))/($D$4-$D$3))+$E$3),Worksheet!$N$3))</f>
        <v/>
      </c>
    </row>
    <row r="807" spans="3:15" x14ac:dyDescent="0.25">
      <c r="C807" t="str">
        <f>IF(Worksheet!C807&lt;&gt;"",Worksheet!C807,"")</f>
        <v/>
      </c>
      <c r="D807" t="str">
        <f>IF(Worksheet!D807&lt;&gt;"",Worksheet!D807,"")</f>
        <v/>
      </c>
      <c r="E807" t="str">
        <f>IF(Worksheet!E807&lt;&gt;"",Worksheet!E807,"")</f>
        <v/>
      </c>
      <c r="F807" t="str">
        <f>IF(Worksheet!F807&lt;&gt;"",Worksheet!F807,"")</f>
        <v/>
      </c>
      <c r="G807" t="str">
        <f>IF(Worksheet!G807&lt;&gt;"",Worksheet!G807,"")</f>
        <v/>
      </c>
      <c r="H807" t="str">
        <f>IF(Worksheet!H807&lt;&gt;"",Worksheet!H807,"")</f>
        <v/>
      </c>
      <c r="J807" t="str">
        <f>IF(C807="","",ROUND(C807-((((C807-$D$3)*($E$4-$E$3))/($D$4-$D$3))+$E$3),Worksheet!$N$3))</f>
        <v/>
      </c>
      <c r="K807" t="str">
        <f>IF(D807="","",ROUND(D807-((((D807-$D$3)*($E$4-$E$3))/($D$4-$D$3))+$E$3),Worksheet!$N$3))</f>
        <v/>
      </c>
      <c r="L807" t="str">
        <f>IF(E807="","",ROUND(E807-((((E807-$D$3)*($E$4-$E$3))/($D$4-$D$3))+$E$3),Worksheet!$N$3))</f>
        <v/>
      </c>
      <c r="M807" t="str">
        <f>IF(F807="","",ROUND(F807-((((F807-$D$3)*($E$4-$E$3))/($D$4-$D$3))+$E$3),Worksheet!$N$3))</f>
        <v/>
      </c>
      <c r="N807" t="str">
        <f>IF(G807="","",ROUND(G807-((((G807-$D$3)*($E$4-$E$3))/($D$4-$D$3))+$E$3),Worksheet!$N$3))</f>
        <v/>
      </c>
      <c r="O807" t="str">
        <f>IF(H807="","",ROUND(H807-((((H807-$D$3)*($E$4-$E$3))/($D$4-$D$3))+$E$3),Worksheet!$N$3))</f>
        <v/>
      </c>
    </row>
    <row r="808" spans="3:15" x14ac:dyDescent="0.25">
      <c r="C808" t="str">
        <f>IF(Worksheet!C808&lt;&gt;"",Worksheet!C808,"")</f>
        <v/>
      </c>
      <c r="D808" t="str">
        <f>IF(Worksheet!D808&lt;&gt;"",Worksheet!D808,"")</f>
        <v/>
      </c>
      <c r="E808" t="str">
        <f>IF(Worksheet!E808&lt;&gt;"",Worksheet!E808,"")</f>
        <v/>
      </c>
      <c r="F808" t="str">
        <f>IF(Worksheet!F808&lt;&gt;"",Worksheet!F808,"")</f>
        <v/>
      </c>
      <c r="G808" t="str">
        <f>IF(Worksheet!G808&lt;&gt;"",Worksheet!G808,"")</f>
        <v/>
      </c>
      <c r="H808" t="str">
        <f>IF(Worksheet!H808&lt;&gt;"",Worksheet!H808,"")</f>
        <v/>
      </c>
      <c r="J808" t="str">
        <f>IF(C808="","",ROUND(C808-((((C808-$D$3)*($E$4-$E$3))/($D$4-$D$3))+$E$3),Worksheet!$N$3))</f>
        <v/>
      </c>
      <c r="K808" t="str">
        <f>IF(D808="","",ROUND(D808-((((D808-$D$3)*($E$4-$E$3))/($D$4-$D$3))+$E$3),Worksheet!$N$3))</f>
        <v/>
      </c>
      <c r="L808" t="str">
        <f>IF(E808="","",ROUND(E808-((((E808-$D$3)*($E$4-$E$3))/($D$4-$D$3))+$E$3),Worksheet!$N$3))</f>
        <v/>
      </c>
      <c r="M808" t="str">
        <f>IF(F808="","",ROUND(F808-((((F808-$D$3)*($E$4-$E$3))/($D$4-$D$3))+$E$3),Worksheet!$N$3))</f>
        <v/>
      </c>
      <c r="N808" t="str">
        <f>IF(G808="","",ROUND(G808-((((G808-$D$3)*($E$4-$E$3))/($D$4-$D$3))+$E$3),Worksheet!$N$3))</f>
        <v/>
      </c>
      <c r="O808" t="str">
        <f>IF(H808="","",ROUND(H808-((((H808-$D$3)*($E$4-$E$3))/($D$4-$D$3))+$E$3),Worksheet!$N$3))</f>
        <v/>
      </c>
    </row>
    <row r="809" spans="3:15" x14ac:dyDescent="0.25">
      <c r="C809" t="str">
        <f>IF(Worksheet!C809&lt;&gt;"",Worksheet!C809,"")</f>
        <v/>
      </c>
      <c r="D809" t="str">
        <f>IF(Worksheet!D809&lt;&gt;"",Worksheet!D809,"")</f>
        <v/>
      </c>
      <c r="E809" t="str">
        <f>IF(Worksheet!E809&lt;&gt;"",Worksheet!E809,"")</f>
        <v/>
      </c>
      <c r="F809" t="str">
        <f>IF(Worksheet!F809&lt;&gt;"",Worksheet!F809,"")</f>
        <v/>
      </c>
      <c r="G809" t="str">
        <f>IF(Worksheet!G809&lt;&gt;"",Worksheet!G809,"")</f>
        <v/>
      </c>
      <c r="H809" t="str">
        <f>IF(Worksheet!H809&lt;&gt;"",Worksheet!H809,"")</f>
        <v/>
      </c>
      <c r="J809" t="str">
        <f>IF(C809="","",ROUND(C809-((((C809-$D$3)*($E$4-$E$3))/($D$4-$D$3))+$E$3),Worksheet!$N$3))</f>
        <v/>
      </c>
      <c r="K809" t="str">
        <f>IF(D809="","",ROUND(D809-((((D809-$D$3)*($E$4-$E$3))/($D$4-$D$3))+$E$3),Worksheet!$N$3))</f>
        <v/>
      </c>
      <c r="L809" t="str">
        <f>IF(E809="","",ROUND(E809-((((E809-$D$3)*($E$4-$E$3))/($D$4-$D$3))+$E$3),Worksheet!$N$3))</f>
        <v/>
      </c>
      <c r="M809" t="str">
        <f>IF(F809="","",ROUND(F809-((((F809-$D$3)*($E$4-$E$3))/($D$4-$D$3))+$E$3),Worksheet!$N$3))</f>
        <v/>
      </c>
      <c r="N809" t="str">
        <f>IF(G809="","",ROUND(G809-((((G809-$D$3)*($E$4-$E$3))/($D$4-$D$3))+$E$3),Worksheet!$N$3))</f>
        <v/>
      </c>
      <c r="O809" t="str">
        <f>IF(H809="","",ROUND(H809-((((H809-$D$3)*($E$4-$E$3))/($D$4-$D$3))+$E$3),Worksheet!$N$3))</f>
        <v/>
      </c>
    </row>
    <row r="810" spans="3:15" x14ac:dyDescent="0.25">
      <c r="C810" t="str">
        <f>IF(Worksheet!C810&lt;&gt;"",Worksheet!C810,"")</f>
        <v/>
      </c>
      <c r="D810" t="str">
        <f>IF(Worksheet!D810&lt;&gt;"",Worksheet!D810,"")</f>
        <v/>
      </c>
      <c r="E810" t="str">
        <f>IF(Worksheet!E810&lt;&gt;"",Worksheet!E810,"")</f>
        <v/>
      </c>
      <c r="F810" t="str">
        <f>IF(Worksheet!F810&lt;&gt;"",Worksheet!F810,"")</f>
        <v/>
      </c>
      <c r="G810" t="str">
        <f>IF(Worksheet!G810&lt;&gt;"",Worksheet!G810,"")</f>
        <v/>
      </c>
      <c r="H810" t="str">
        <f>IF(Worksheet!H810&lt;&gt;"",Worksheet!H810,"")</f>
        <v/>
      </c>
      <c r="J810" t="str">
        <f>IF(C810="","",ROUND(C810-((((C810-$D$3)*($E$4-$E$3))/($D$4-$D$3))+$E$3),Worksheet!$N$3))</f>
        <v/>
      </c>
      <c r="K810" t="str">
        <f>IF(D810="","",ROUND(D810-((((D810-$D$3)*($E$4-$E$3))/($D$4-$D$3))+$E$3),Worksheet!$N$3))</f>
        <v/>
      </c>
      <c r="L810" t="str">
        <f>IF(E810="","",ROUND(E810-((((E810-$D$3)*($E$4-$E$3))/($D$4-$D$3))+$E$3),Worksheet!$N$3))</f>
        <v/>
      </c>
      <c r="M810" t="str">
        <f>IF(F810="","",ROUND(F810-((((F810-$D$3)*($E$4-$E$3))/($D$4-$D$3))+$E$3),Worksheet!$N$3))</f>
        <v/>
      </c>
      <c r="N810" t="str">
        <f>IF(G810="","",ROUND(G810-((((G810-$D$3)*($E$4-$E$3))/($D$4-$D$3))+$E$3),Worksheet!$N$3))</f>
        <v/>
      </c>
      <c r="O810" t="str">
        <f>IF(H810="","",ROUND(H810-((((H810-$D$3)*($E$4-$E$3))/($D$4-$D$3))+$E$3),Worksheet!$N$3))</f>
        <v/>
      </c>
    </row>
    <row r="811" spans="3:15" x14ac:dyDescent="0.25">
      <c r="C811" t="str">
        <f>IF(Worksheet!C811&lt;&gt;"",Worksheet!C811,"")</f>
        <v/>
      </c>
      <c r="D811" t="str">
        <f>IF(Worksheet!D811&lt;&gt;"",Worksheet!D811,"")</f>
        <v/>
      </c>
      <c r="E811" t="str">
        <f>IF(Worksheet!E811&lt;&gt;"",Worksheet!E811,"")</f>
        <v/>
      </c>
      <c r="F811" t="str">
        <f>IF(Worksheet!F811&lt;&gt;"",Worksheet!F811,"")</f>
        <v/>
      </c>
      <c r="G811" t="str">
        <f>IF(Worksheet!G811&lt;&gt;"",Worksheet!G811,"")</f>
        <v/>
      </c>
      <c r="H811" t="str">
        <f>IF(Worksheet!H811&lt;&gt;"",Worksheet!H811,"")</f>
        <v/>
      </c>
      <c r="J811" t="str">
        <f>IF(C811="","",ROUND(C811-((((C811-$D$3)*($E$4-$E$3))/($D$4-$D$3))+$E$3),Worksheet!$N$3))</f>
        <v/>
      </c>
      <c r="K811" t="str">
        <f>IF(D811="","",ROUND(D811-((((D811-$D$3)*($E$4-$E$3))/($D$4-$D$3))+$E$3),Worksheet!$N$3))</f>
        <v/>
      </c>
      <c r="L811" t="str">
        <f>IF(E811="","",ROUND(E811-((((E811-$D$3)*($E$4-$E$3))/($D$4-$D$3))+$E$3),Worksheet!$N$3))</f>
        <v/>
      </c>
      <c r="M811" t="str">
        <f>IF(F811="","",ROUND(F811-((((F811-$D$3)*($E$4-$E$3))/($D$4-$D$3))+$E$3),Worksheet!$N$3))</f>
        <v/>
      </c>
      <c r="N811" t="str">
        <f>IF(G811="","",ROUND(G811-((((G811-$D$3)*($E$4-$E$3))/($D$4-$D$3))+$E$3),Worksheet!$N$3))</f>
        <v/>
      </c>
      <c r="O811" t="str">
        <f>IF(H811="","",ROUND(H811-((((H811-$D$3)*($E$4-$E$3))/($D$4-$D$3))+$E$3),Worksheet!$N$3))</f>
        <v/>
      </c>
    </row>
    <row r="812" spans="3:15" x14ac:dyDescent="0.25">
      <c r="C812" t="str">
        <f>IF(Worksheet!C812&lt;&gt;"",Worksheet!C812,"")</f>
        <v/>
      </c>
      <c r="D812" t="str">
        <f>IF(Worksheet!D812&lt;&gt;"",Worksheet!D812,"")</f>
        <v/>
      </c>
      <c r="E812" t="str">
        <f>IF(Worksheet!E812&lt;&gt;"",Worksheet!E812,"")</f>
        <v/>
      </c>
      <c r="F812" t="str">
        <f>IF(Worksheet!F812&lt;&gt;"",Worksheet!F812,"")</f>
        <v/>
      </c>
      <c r="G812" t="str">
        <f>IF(Worksheet!G812&lt;&gt;"",Worksheet!G812,"")</f>
        <v/>
      </c>
      <c r="H812" t="str">
        <f>IF(Worksheet!H812&lt;&gt;"",Worksheet!H812,"")</f>
        <v/>
      </c>
      <c r="J812" t="str">
        <f>IF(C812="","",ROUND(C812-((((C812-$D$3)*($E$4-$E$3))/($D$4-$D$3))+$E$3),Worksheet!$N$3))</f>
        <v/>
      </c>
      <c r="K812" t="str">
        <f>IF(D812="","",ROUND(D812-((((D812-$D$3)*($E$4-$E$3))/($D$4-$D$3))+$E$3),Worksheet!$N$3))</f>
        <v/>
      </c>
      <c r="L812" t="str">
        <f>IF(E812="","",ROUND(E812-((((E812-$D$3)*($E$4-$E$3))/($D$4-$D$3))+$E$3),Worksheet!$N$3))</f>
        <v/>
      </c>
      <c r="M812" t="str">
        <f>IF(F812="","",ROUND(F812-((((F812-$D$3)*($E$4-$E$3))/($D$4-$D$3))+$E$3),Worksheet!$N$3))</f>
        <v/>
      </c>
      <c r="N812" t="str">
        <f>IF(G812="","",ROUND(G812-((((G812-$D$3)*($E$4-$E$3))/($D$4-$D$3))+$E$3),Worksheet!$N$3))</f>
        <v/>
      </c>
      <c r="O812" t="str">
        <f>IF(H812="","",ROUND(H812-((((H812-$D$3)*($E$4-$E$3))/($D$4-$D$3))+$E$3),Worksheet!$N$3))</f>
        <v/>
      </c>
    </row>
    <row r="813" spans="3:15" x14ac:dyDescent="0.25">
      <c r="C813" t="str">
        <f>IF(Worksheet!C813&lt;&gt;"",Worksheet!C813,"")</f>
        <v/>
      </c>
      <c r="D813" t="str">
        <f>IF(Worksheet!D813&lt;&gt;"",Worksheet!D813,"")</f>
        <v/>
      </c>
      <c r="E813" t="str">
        <f>IF(Worksheet!E813&lt;&gt;"",Worksheet!E813,"")</f>
        <v/>
      </c>
      <c r="F813" t="str">
        <f>IF(Worksheet!F813&lt;&gt;"",Worksheet!F813,"")</f>
        <v/>
      </c>
      <c r="G813" t="str">
        <f>IF(Worksheet!G813&lt;&gt;"",Worksheet!G813,"")</f>
        <v/>
      </c>
      <c r="H813" t="str">
        <f>IF(Worksheet!H813&lt;&gt;"",Worksheet!H813,"")</f>
        <v/>
      </c>
      <c r="J813" t="str">
        <f>IF(C813="","",ROUND(C813-((((C813-$D$3)*($E$4-$E$3))/($D$4-$D$3))+$E$3),Worksheet!$N$3))</f>
        <v/>
      </c>
      <c r="K813" t="str">
        <f>IF(D813="","",ROUND(D813-((((D813-$D$3)*($E$4-$E$3))/($D$4-$D$3))+$E$3),Worksheet!$N$3))</f>
        <v/>
      </c>
      <c r="L813" t="str">
        <f>IF(E813="","",ROUND(E813-((((E813-$D$3)*($E$4-$E$3))/($D$4-$D$3))+$E$3),Worksheet!$N$3))</f>
        <v/>
      </c>
      <c r="M813" t="str">
        <f>IF(F813="","",ROUND(F813-((((F813-$D$3)*($E$4-$E$3))/($D$4-$D$3))+$E$3),Worksheet!$N$3))</f>
        <v/>
      </c>
      <c r="N813" t="str">
        <f>IF(G813="","",ROUND(G813-((((G813-$D$3)*($E$4-$E$3))/($D$4-$D$3))+$E$3),Worksheet!$N$3))</f>
        <v/>
      </c>
      <c r="O813" t="str">
        <f>IF(H813="","",ROUND(H813-((((H813-$D$3)*($E$4-$E$3))/($D$4-$D$3))+$E$3),Worksheet!$N$3))</f>
        <v/>
      </c>
    </row>
    <row r="814" spans="3:15" x14ac:dyDescent="0.25">
      <c r="C814" t="str">
        <f>IF(Worksheet!C814&lt;&gt;"",Worksheet!C814,"")</f>
        <v/>
      </c>
      <c r="D814" t="str">
        <f>IF(Worksheet!D814&lt;&gt;"",Worksheet!D814,"")</f>
        <v/>
      </c>
      <c r="E814" t="str">
        <f>IF(Worksheet!E814&lt;&gt;"",Worksheet!E814,"")</f>
        <v/>
      </c>
      <c r="F814" t="str">
        <f>IF(Worksheet!F814&lt;&gt;"",Worksheet!F814,"")</f>
        <v/>
      </c>
      <c r="G814" t="str">
        <f>IF(Worksheet!G814&lt;&gt;"",Worksheet!G814,"")</f>
        <v/>
      </c>
      <c r="H814" t="str">
        <f>IF(Worksheet!H814&lt;&gt;"",Worksheet!H814,"")</f>
        <v/>
      </c>
      <c r="J814" t="str">
        <f>IF(C814="","",ROUND(C814-((((C814-$D$3)*($E$4-$E$3))/($D$4-$D$3))+$E$3),Worksheet!$N$3))</f>
        <v/>
      </c>
      <c r="K814" t="str">
        <f>IF(D814="","",ROUND(D814-((((D814-$D$3)*($E$4-$E$3))/($D$4-$D$3))+$E$3),Worksheet!$N$3))</f>
        <v/>
      </c>
      <c r="L814" t="str">
        <f>IF(E814="","",ROUND(E814-((((E814-$D$3)*($E$4-$E$3))/($D$4-$D$3))+$E$3),Worksheet!$N$3))</f>
        <v/>
      </c>
      <c r="M814" t="str">
        <f>IF(F814="","",ROUND(F814-((((F814-$D$3)*($E$4-$E$3))/($D$4-$D$3))+$E$3),Worksheet!$N$3))</f>
        <v/>
      </c>
      <c r="N814" t="str">
        <f>IF(G814="","",ROUND(G814-((((G814-$D$3)*($E$4-$E$3))/($D$4-$D$3))+$E$3),Worksheet!$N$3))</f>
        <v/>
      </c>
      <c r="O814" t="str">
        <f>IF(H814="","",ROUND(H814-((((H814-$D$3)*($E$4-$E$3))/($D$4-$D$3))+$E$3),Worksheet!$N$3))</f>
        <v/>
      </c>
    </row>
    <row r="815" spans="3:15" x14ac:dyDescent="0.25">
      <c r="C815" t="str">
        <f>IF(Worksheet!C815&lt;&gt;"",Worksheet!C815,"")</f>
        <v/>
      </c>
      <c r="D815" t="str">
        <f>IF(Worksheet!D815&lt;&gt;"",Worksheet!D815,"")</f>
        <v/>
      </c>
      <c r="E815" t="str">
        <f>IF(Worksheet!E815&lt;&gt;"",Worksheet!E815,"")</f>
        <v/>
      </c>
      <c r="F815" t="str">
        <f>IF(Worksheet!F815&lt;&gt;"",Worksheet!F815,"")</f>
        <v/>
      </c>
      <c r="G815" t="str">
        <f>IF(Worksheet!G815&lt;&gt;"",Worksheet!G815,"")</f>
        <v/>
      </c>
      <c r="H815" t="str">
        <f>IF(Worksheet!H815&lt;&gt;"",Worksheet!H815,"")</f>
        <v/>
      </c>
      <c r="J815" t="str">
        <f>IF(C815="","",ROUND(C815-((((C815-$D$3)*($E$4-$E$3))/($D$4-$D$3))+$E$3),Worksheet!$N$3))</f>
        <v/>
      </c>
      <c r="K815" t="str">
        <f>IF(D815="","",ROUND(D815-((((D815-$D$3)*($E$4-$E$3))/($D$4-$D$3))+$E$3),Worksheet!$N$3))</f>
        <v/>
      </c>
      <c r="L815" t="str">
        <f>IF(E815="","",ROUND(E815-((((E815-$D$3)*($E$4-$E$3))/($D$4-$D$3))+$E$3),Worksheet!$N$3))</f>
        <v/>
      </c>
      <c r="M815" t="str">
        <f>IF(F815="","",ROUND(F815-((((F815-$D$3)*($E$4-$E$3))/($D$4-$D$3))+$E$3),Worksheet!$N$3))</f>
        <v/>
      </c>
      <c r="N815" t="str">
        <f>IF(G815="","",ROUND(G815-((((G815-$D$3)*($E$4-$E$3))/($D$4-$D$3))+$E$3),Worksheet!$N$3))</f>
        <v/>
      </c>
      <c r="O815" t="str">
        <f>IF(H815="","",ROUND(H815-((((H815-$D$3)*($E$4-$E$3))/($D$4-$D$3))+$E$3),Worksheet!$N$3))</f>
        <v/>
      </c>
    </row>
    <row r="816" spans="3:15" x14ac:dyDescent="0.25">
      <c r="C816" t="str">
        <f>IF(Worksheet!C816&lt;&gt;"",Worksheet!C816,"")</f>
        <v/>
      </c>
      <c r="D816" t="str">
        <f>IF(Worksheet!D816&lt;&gt;"",Worksheet!D816,"")</f>
        <v/>
      </c>
      <c r="E816" t="str">
        <f>IF(Worksheet!E816&lt;&gt;"",Worksheet!E816,"")</f>
        <v/>
      </c>
      <c r="F816" t="str">
        <f>IF(Worksheet!F816&lt;&gt;"",Worksheet!F816,"")</f>
        <v/>
      </c>
      <c r="G816" t="str">
        <f>IF(Worksheet!G816&lt;&gt;"",Worksheet!G816,"")</f>
        <v/>
      </c>
      <c r="H816" t="str">
        <f>IF(Worksheet!H816&lt;&gt;"",Worksheet!H816,"")</f>
        <v/>
      </c>
      <c r="J816" t="str">
        <f>IF(C816="","",ROUND(C816-((((C816-$D$3)*($E$4-$E$3))/($D$4-$D$3))+$E$3),Worksheet!$N$3))</f>
        <v/>
      </c>
      <c r="K816" t="str">
        <f>IF(D816="","",ROUND(D816-((((D816-$D$3)*($E$4-$E$3))/($D$4-$D$3))+$E$3),Worksheet!$N$3))</f>
        <v/>
      </c>
      <c r="L816" t="str">
        <f>IF(E816="","",ROUND(E816-((((E816-$D$3)*($E$4-$E$3))/($D$4-$D$3))+$E$3),Worksheet!$N$3))</f>
        <v/>
      </c>
      <c r="M816" t="str">
        <f>IF(F816="","",ROUND(F816-((((F816-$D$3)*($E$4-$E$3))/($D$4-$D$3))+$E$3),Worksheet!$N$3))</f>
        <v/>
      </c>
      <c r="N816" t="str">
        <f>IF(G816="","",ROUND(G816-((((G816-$D$3)*($E$4-$E$3))/($D$4-$D$3))+$E$3),Worksheet!$N$3))</f>
        <v/>
      </c>
      <c r="O816" t="str">
        <f>IF(H816="","",ROUND(H816-((((H816-$D$3)*($E$4-$E$3))/($D$4-$D$3))+$E$3),Worksheet!$N$3))</f>
        <v/>
      </c>
    </row>
    <row r="817" spans="3:15" x14ac:dyDescent="0.25">
      <c r="C817" t="str">
        <f>IF(Worksheet!C817&lt;&gt;"",Worksheet!C817,"")</f>
        <v/>
      </c>
      <c r="D817" t="str">
        <f>IF(Worksheet!D817&lt;&gt;"",Worksheet!D817,"")</f>
        <v/>
      </c>
      <c r="E817" t="str">
        <f>IF(Worksheet!E817&lt;&gt;"",Worksheet!E817,"")</f>
        <v/>
      </c>
      <c r="F817" t="str">
        <f>IF(Worksheet!F817&lt;&gt;"",Worksheet!F817,"")</f>
        <v/>
      </c>
      <c r="G817" t="str">
        <f>IF(Worksheet!G817&lt;&gt;"",Worksheet!G817,"")</f>
        <v/>
      </c>
      <c r="H817" t="str">
        <f>IF(Worksheet!H817&lt;&gt;"",Worksheet!H817,"")</f>
        <v/>
      </c>
      <c r="J817" t="str">
        <f>IF(C817="","",ROUND(C817-((((C817-$D$3)*($E$4-$E$3))/($D$4-$D$3))+$E$3),Worksheet!$N$3))</f>
        <v/>
      </c>
      <c r="K817" t="str">
        <f>IF(D817="","",ROUND(D817-((((D817-$D$3)*($E$4-$E$3))/($D$4-$D$3))+$E$3),Worksheet!$N$3))</f>
        <v/>
      </c>
      <c r="L817" t="str">
        <f>IF(E817="","",ROUND(E817-((((E817-$D$3)*($E$4-$E$3))/($D$4-$D$3))+$E$3),Worksheet!$N$3))</f>
        <v/>
      </c>
      <c r="M817" t="str">
        <f>IF(F817="","",ROUND(F817-((((F817-$D$3)*($E$4-$E$3))/($D$4-$D$3))+$E$3),Worksheet!$N$3))</f>
        <v/>
      </c>
      <c r="N817" t="str">
        <f>IF(G817="","",ROUND(G817-((((G817-$D$3)*($E$4-$E$3))/($D$4-$D$3))+$E$3),Worksheet!$N$3))</f>
        <v/>
      </c>
      <c r="O817" t="str">
        <f>IF(H817="","",ROUND(H817-((((H817-$D$3)*($E$4-$E$3))/($D$4-$D$3))+$E$3),Worksheet!$N$3))</f>
        <v/>
      </c>
    </row>
    <row r="818" spans="3:15" x14ac:dyDescent="0.25">
      <c r="C818" t="str">
        <f>IF(Worksheet!C818&lt;&gt;"",Worksheet!C818,"")</f>
        <v/>
      </c>
      <c r="D818" t="str">
        <f>IF(Worksheet!D818&lt;&gt;"",Worksheet!D818,"")</f>
        <v/>
      </c>
      <c r="E818" t="str">
        <f>IF(Worksheet!E818&lt;&gt;"",Worksheet!E818,"")</f>
        <v/>
      </c>
      <c r="F818" t="str">
        <f>IF(Worksheet!F818&lt;&gt;"",Worksheet!F818,"")</f>
        <v/>
      </c>
      <c r="G818" t="str">
        <f>IF(Worksheet!G818&lt;&gt;"",Worksheet!G818,"")</f>
        <v/>
      </c>
      <c r="H818" t="str">
        <f>IF(Worksheet!H818&lt;&gt;"",Worksheet!H818,"")</f>
        <v/>
      </c>
      <c r="J818" t="str">
        <f>IF(C818="","",ROUND(C818-((((C818-$D$3)*($E$4-$E$3))/($D$4-$D$3))+$E$3),Worksheet!$N$3))</f>
        <v/>
      </c>
      <c r="K818" t="str">
        <f>IF(D818="","",ROUND(D818-((((D818-$D$3)*($E$4-$E$3))/($D$4-$D$3))+$E$3),Worksheet!$N$3))</f>
        <v/>
      </c>
      <c r="L818" t="str">
        <f>IF(E818="","",ROUND(E818-((((E818-$D$3)*($E$4-$E$3))/($D$4-$D$3))+$E$3),Worksheet!$N$3))</f>
        <v/>
      </c>
      <c r="M818" t="str">
        <f>IF(F818="","",ROUND(F818-((((F818-$D$3)*($E$4-$E$3))/($D$4-$D$3))+$E$3),Worksheet!$N$3))</f>
        <v/>
      </c>
      <c r="N818" t="str">
        <f>IF(G818="","",ROUND(G818-((((G818-$D$3)*($E$4-$E$3))/($D$4-$D$3))+$E$3),Worksheet!$N$3))</f>
        <v/>
      </c>
      <c r="O818" t="str">
        <f>IF(H818="","",ROUND(H818-((((H818-$D$3)*($E$4-$E$3))/($D$4-$D$3))+$E$3),Worksheet!$N$3))</f>
        <v/>
      </c>
    </row>
    <row r="819" spans="3:15" x14ac:dyDescent="0.25">
      <c r="C819" t="str">
        <f>IF(Worksheet!C819&lt;&gt;"",Worksheet!C819,"")</f>
        <v/>
      </c>
      <c r="D819" t="str">
        <f>IF(Worksheet!D819&lt;&gt;"",Worksheet!D819,"")</f>
        <v/>
      </c>
      <c r="E819" t="str">
        <f>IF(Worksheet!E819&lt;&gt;"",Worksheet!E819,"")</f>
        <v/>
      </c>
      <c r="F819" t="str">
        <f>IF(Worksheet!F819&lt;&gt;"",Worksheet!F819,"")</f>
        <v/>
      </c>
      <c r="G819" t="str">
        <f>IF(Worksheet!G819&lt;&gt;"",Worksheet!G819,"")</f>
        <v/>
      </c>
      <c r="H819" t="str">
        <f>IF(Worksheet!H819&lt;&gt;"",Worksheet!H819,"")</f>
        <v/>
      </c>
      <c r="J819" t="str">
        <f>IF(C819="","",ROUND(C819-((((C819-$D$3)*($E$4-$E$3))/($D$4-$D$3))+$E$3),Worksheet!$N$3))</f>
        <v/>
      </c>
      <c r="K819" t="str">
        <f>IF(D819="","",ROUND(D819-((((D819-$D$3)*($E$4-$E$3))/($D$4-$D$3))+$E$3),Worksheet!$N$3))</f>
        <v/>
      </c>
      <c r="L819" t="str">
        <f>IF(E819="","",ROUND(E819-((((E819-$D$3)*($E$4-$E$3))/($D$4-$D$3))+$E$3),Worksheet!$N$3))</f>
        <v/>
      </c>
      <c r="M819" t="str">
        <f>IF(F819="","",ROUND(F819-((((F819-$D$3)*($E$4-$E$3))/($D$4-$D$3))+$E$3),Worksheet!$N$3))</f>
        <v/>
      </c>
      <c r="N819" t="str">
        <f>IF(G819="","",ROUND(G819-((((G819-$D$3)*($E$4-$E$3))/($D$4-$D$3))+$E$3),Worksheet!$N$3))</f>
        <v/>
      </c>
      <c r="O819" t="str">
        <f>IF(H819="","",ROUND(H819-((((H819-$D$3)*($E$4-$E$3))/($D$4-$D$3))+$E$3),Worksheet!$N$3))</f>
        <v/>
      </c>
    </row>
    <row r="820" spans="3:15" x14ac:dyDescent="0.25">
      <c r="C820" t="str">
        <f>IF(Worksheet!C820&lt;&gt;"",Worksheet!C820,"")</f>
        <v/>
      </c>
      <c r="D820" t="str">
        <f>IF(Worksheet!D820&lt;&gt;"",Worksheet!D820,"")</f>
        <v/>
      </c>
      <c r="E820" t="str">
        <f>IF(Worksheet!E820&lt;&gt;"",Worksheet!E820,"")</f>
        <v/>
      </c>
      <c r="F820" t="str">
        <f>IF(Worksheet!F820&lt;&gt;"",Worksheet!F820,"")</f>
        <v/>
      </c>
      <c r="G820" t="str">
        <f>IF(Worksheet!G820&lt;&gt;"",Worksheet!G820,"")</f>
        <v/>
      </c>
      <c r="H820" t="str">
        <f>IF(Worksheet!H820&lt;&gt;"",Worksheet!H820,"")</f>
        <v/>
      </c>
      <c r="J820" t="str">
        <f>IF(C820="","",ROUND(C820-((((C820-$D$3)*($E$4-$E$3))/($D$4-$D$3))+$E$3),Worksheet!$N$3))</f>
        <v/>
      </c>
      <c r="K820" t="str">
        <f>IF(D820="","",ROUND(D820-((((D820-$D$3)*($E$4-$E$3))/($D$4-$D$3))+$E$3),Worksheet!$N$3))</f>
        <v/>
      </c>
      <c r="L820" t="str">
        <f>IF(E820="","",ROUND(E820-((((E820-$D$3)*($E$4-$E$3))/($D$4-$D$3))+$E$3),Worksheet!$N$3))</f>
        <v/>
      </c>
      <c r="M820" t="str">
        <f>IF(F820="","",ROUND(F820-((((F820-$D$3)*($E$4-$E$3))/($D$4-$D$3))+$E$3),Worksheet!$N$3))</f>
        <v/>
      </c>
      <c r="N820" t="str">
        <f>IF(G820="","",ROUND(G820-((((G820-$D$3)*($E$4-$E$3))/($D$4-$D$3))+$E$3),Worksheet!$N$3))</f>
        <v/>
      </c>
      <c r="O820" t="str">
        <f>IF(H820="","",ROUND(H820-((((H820-$D$3)*($E$4-$E$3))/($D$4-$D$3))+$E$3),Worksheet!$N$3))</f>
        <v/>
      </c>
    </row>
    <row r="821" spans="3:15" x14ac:dyDescent="0.25">
      <c r="C821" t="str">
        <f>IF(Worksheet!C821&lt;&gt;"",Worksheet!C821,"")</f>
        <v/>
      </c>
      <c r="D821" t="str">
        <f>IF(Worksheet!D821&lt;&gt;"",Worksheet!D821,"")</f>
        <v/>
      </c>
      <c r="E821" t="str">
        <f>IF(Worksheet!E821&lt;&gt;"",Worksheet!E821,"")</f>
        <v/>
      </c>
      <c r="F821" t="str">
        <f>IF(Worksheet!F821&lt;&gt;"",Worksheet!F821,"")</f>
        <v/>
      </c>
      <c r="G821" t="str">
        <f>IF(Worksheet!G821&lt;&gt;"",Worksheet!G821,"")</f>
        <v/>
      </c>
      <c r="H821" t="str">
        <f>IF(Worksheet!H821&lt;&gt;"",Worksheet!H821,"")</f>
        <v/>
      </c>
      <c r="J821" t="str">
        <f>IF(C821="","",ROUND(C821-((((C821-$D$3)*($E$4-$E$3))/($D$4-$D$3))+$E$3),Worksheet!$N$3))</f>
        <v/>
      </c>
      <c r="K821" t="str">
        <f>IF(D821="","",ROUND(D821-((((D821-$D$3)*($E$4-$E$3))/($D$4-$D$3))+$E$3),Worksheet!$N$3))</f>
        <v/>
      </c>
      <c r="L821" t="str">
        <f>IF(E821="","",ROUND(E821-((((E821-$D$3)*($E$4-$E$3))/($D$4-$D$3))+$E$3),Worksheet!$N$3))</f>
        <v/>
      </c>
      <c r="M821" t="str">
        <f>IF(F821="","",ROUND(F821-((((F821-$D$3)*($E$4-$E$3))/($D$4-$D$3))+$E$3),Worksheet!$N$3))</f>
        <v/>
      </c>
      <c r="N821" t="str">
        <f>IF(G821="","",ROUND(G821-((((G821-$D$3)*($E$4-$E$3))/($D$4-$D$3))+$E$3),Worksheet!$N$3))</f>
        <v/>
      </c>
      <c r="O821" t="str">
        <f>IF(H821="","",ROUND(H821-((((H821-$D$3)*($E$4-$E$3))/($D$4-$D$3))+$E$3),Worksheet!$N$3))</f>
        <v/>
      </c>
    </row>
    <row r="822" spans="3:15" x14ac:dyDescent="0.25">
      <c r="C822" t="str">
        <f>IF(Worksheet!C822&lt;&gt;"",Worksheet!C822,"")</f>
        <v/>
      </c>
      <c r="D822" t="str">
        <f>IF(Worksheet!D822&lt;&gt;"",Worksheet!D822,"")</f>
        <v/>
      </c>
      <c r="E822" t="str">
        <f>IF(Worksheet!E822&lt;&gt;"",Worksheet!E822,"")</f>
        <v/>
      </c>
      <c r="F822" t="str">
        <f>IF(Worksheet!F822&lt;&gt;"",Worksheet!F822,"")</f>
        <v/>
      </c>
      <c r="G822" t="str">
        <f>IF(Worksheet!G822&lt;&gt;"",Worksheet!G822,"")</f>
        <v/>
      </c>
      <c r="H822" t="str">
        <f>IF(Worksheet!H822&lt;&gt;"",Worksheet!H822,"")</f>
        <v/>
      </c>
      <c r="J822" t="str">
        <f>IF(C822="","",ROUND(C822-((((C822-$D$3)*($E$4-$E$3))/($D$4-$D$3))+$E$3),Worksheet!$N$3))</f>
        <v/>
      </c>
      <c r="K822" t="str">
        <f>IF(D822="","",ROUND(D822-((((D822-$D$3)*($E$4-$E$3))/($D$4-$D$3))+$E$3),Worksheet!$N$3))</f>
        <v/>
      </c>
      <c r="L822" t="str">
        <f>IF(E822="","",ROUND(E822-((((E822-$D$3)*($E$4-$E$3))/($D$4-$D$3))+$E$3),Worksheet!$N$3))</f>
        <v/>
      </c>
      <c r="M822" t="str">
        <f>IF(F822="","",ROUND(F822-((((F822-$D$3)*($E$4-$E$3))/($D$4-$D$3))+$E$3),Worksheet!$N$3))</f>
        <v/>
      </c>
      <c r="N822" t="str">
        <f>IF(G822="","",ROUND(G822-((((G822-$D$3)*($E$4-$E$3))/($D$4-$D$3))+$E$3),Worksheet!$N$3))</f>
        <v/>
      </c>
      <c r="O822" t="str">
        <f>IF(H822="","",ROUND(H822-((((H822-$D$3)*($E$4-$E$3))/($D$4-$D$3))+$E$3),Worksheet!$N$3))</f>
        <v/>
      </c>
    </row>
    <row r="823" spans="3:15" x14ac:dyDescent="0.25">
      <c r="C823" t="str">
        <f>IF(Worksheet!C823&lt;&gt;"",Worksheet!C823,"")</f>
        <v/>
      </c>
      <c r="D823" t="str">
        <f>IF(Worksheet!D823&lt;&gt;"",Worksheet!D823,"")</f>
        <v/>
      </c>
      <c r="E823" t="str">
        <f>IF(Worksheet!E823&lt;&gt;"",Worksheet!E823,"")</f>
        <v/>
      </c>
      <c r="F823" t="str">
        <f>IF(Worksheet!F823&lt;&gt;"",Worksheet!F823,"")</f>
        <v/>
      </c>
      <c r="G823" t="str">
        <f>IF(Worksheet!G823&lt;&gt;"",Worksheet!G823,"")</f>
        <v/>
      </c>
      <c r="H823" t="str">
        <f>IF(Worksheet!H823&lt;&gt;"",Worksheet!H823,"")</f>
        <v/>
      </c>
      <c r="J823" t="str">
        <f>IF(C823="","",ROUND(C823-((((C823-$D$3)*($E$4-$E$3))/($D$4-$D$3))+$E$3),Worksheet!$N$3))</f>
        <v/>
      </c>
      <c r="K823" t="str">
        <f>IF(D823="","",ROUND(D823-((((D823-$D$3)*($E$4-$E$3))/($D$4-$D$3))+$E$3),Worksheet!$N$3))</f>
        <v/>
      </c>
      <c r="L823" t="str">
        <f>IF(E823="","",ROUND(E823-((((E823-$D$3)*($E$4-$E$3))/($D$4-$D$3))+$E$3),Worksheet!$N$3))</f>
        <v/>
      </c>
      <c r="M823" t="str">
        <f>IF(F823="","",ROUND(F823-((((F823-$D$3)*($E$4-$E$3))/($D$4-$D$3))+$E$3),Worksheet!$N$3))</f>
        <v/>
      </c>
      <c r="N823" t="str">
        <f>IF(G823="","",ROUND(G823-((((G823-$D$3)*($E$4-$E$3))/($D$4-$D$3))+$E$3),Worksheet!$N$3))</f>
        <v/>
      </c>
      <c r="O823" t="str">
        <f>IF(H823="","",ROUND(H823-((((H823-$D$3)*($E$4-$E$3))/($D$4-$D$3))+$E$3),Worksheet!$N$3))</f>
        <v/>
      </c>
    </row>
    <row r="824" spans="3:15" x14ac:dyDescent="0.25">
      <c r="C824" t="str">
        <f>IF(Worksheet!C824&lt;&gt;"",Worksheet!C824,"")</f>
        <v/>
      </c>
      <c r="D824" t="str">
        <f>IF(Worksheet!D824&lt;&gt;"",Worksheet!D824,"")</f>
        <v/>
      </c>
      <c r="E824" t="str">
        <f>IF(Worksheet!E824&lt;&gt;"",Worksheet!E824,"")</f>
        <v/>
      </c>
      <c r="F824" t="str">
        <f>IF(Worksheet!F824&lt;&gt;"",Worksheet!F824,"")</f>
        <v/>
      </c>
      <c r="G824" t="str">
        <f>IF(Worksheet!G824&lt;&gt;"",Worksheet!G824,"")</f>
        <v/>
      </c>
      <c r="H824" t="str">
        <f>IF(Worksheet!H824&lt;&gt;"",Worksheet!H824,"")</f>
        <v/>
      </c>
      <c r="J824" t="str">
        <f>IF(C824="","",ROUND(C824-((((C824-$D$3)*($E$4-$E$3))/($D$4-$D$3))+$E$3),Worksheet!$N$3))</f>
        <v/>
      </c>
      <c r="K824" t="str">
        <f>IF(D824="","",ROUND(D824-((((D824-$D$3)*($E$4-$E$3))/($D$4-$D$3))+$E$3),Worksheet!$N$3))</f>
        <v/>
      </c>
      <c r="L824" t="str">
        <f>IF(E824="","",ROUND(E824-((((E824-$D$3)*($E$4-$E$3))/($D$4-$D$3))+$E$3),Worksheet!$N$3))</f>
        <v/>
      </c>
      <c r="M824" t="str">
        <f>IF(F824="","",ROUND(F824-((((F824-$D$3)*($E$4-$E$3))/($D$4-$D$3))+$E$3),Worksheet!$N$3))</f>
        <v/>
      </c>
      <c r="N824" t="str">
        <f>IF(G824="","",ROUND(G824-((((G824-$D$3)*($E$4-$E$3))/($D$4-$D$3))+$E$3),Worksheet!$N$3))</f>
        <v/>
      </c>
      <c r="O824" t="str">
        <f>IF(H824="","",ROUND(H824-((((H824-$D$3)*($E$4-$E$3))/($D$4-$D$3))+$E$3),Worksheet!$N$3))</f>
        <v/>
      </c>
    </row>
    <row r="825" spans="3:15" x14ac:dyDescent="0.25">
      <c r="C825" t="str">
        <f>IF(Worksheet!C825&lt;&gt;"",Worksheet!C825,"")</f>
        <v/>
      </c>
      <c r="D825" t="str">
        <f>IF(Worksheet!D825&lt;&gt;"",Worksheet!D825,"")</f>
        <v/>
      </c>
      <c r="E825" t="str">
        <f>IF(Worksheet!E825&lt;&gt;"",Worksheet!E825,"")</f>
        <v/>
      </c>
      <c r="F825" t="str">
        <f>IF(Worksheet!F825&lt;&gt;"",Worksheet!F825,"")</f>
        <v/>
      </c>
      <c r="G825" t="str">
        <f>IF(Worksheet!G825&lt;&gt;"",Worksheet!G825,"")</f>
        <v/>
      </c>
      <c r="H825" t="str">
        <f>IF(Worksheet!H825&lt;&gt;"",Worksheet!H825,"")</f>
        <v/>
      </c>
      <c r="J825" t="str">
        <f>IF(C825="","",ROUND(C825-((((C825-$D$3)*($E$4-$E$3))/($D$4-$D$3))+$E$3),Worksheet!$N$3))</f>
        <v/>
      </c>
      <c r="K825" t="str">
        <f>IF(D825="","",ROUND(D825-((((D825-$D$3)*($E$4-$E$3))/($D$4-$D$3))+$E$3),Worksheet!$N$3))</f>
        <v/>
      </c>
      <c r="L825" t="str">
        <f>IF(E825="","",ROUND(E825-((((E825-$D$3)*($E$4-$E$3))/($D$4-$D$3))+$E$3),Worksheet!$N$3))</f>
        <v/>
      </c>
      <c r="M825" t="str">
        <f>IF(F825="","",ROUND(F825-((((F825-$D$3)*($E$4-$E$3))/($D$4-$D$3))+$E$3),Worksheet!$N$3))</f>
        <v/>
      </c>
      <c r="N825" t="str">
        <f>IF(G825="","",ROUND(G825-((((G825-$D$3)*($E$4-$E$3))/($D$4-$D$3))+$E$3),Worksheet!$N$3))</f>
        <v/>
      </c>
      <c r="O825" t="str">
        <f>IF(H825="","",ROUND(H825-((((H825-$D$3)*($E$4-$E$3))/($D$4-$D$3))+$E$3),Worksheet!$N$3))</f>
        <v/>
      </c>
    </row>
    <row r="826" spans="3:15" x14ac:dyDescent="0.25">
      <c r="C826" t="str">
        <f>IF(Worksheet!C826&lt;&gt;"",Worksheet!C826,"")</f>
        <v/>
      </c>
      <c r="D826" t="str">
        <f>IF(Worksheet!D826&lt;&gt;"",Worksheet!D826,"")</f>
        <v/>
      </c>
      <c r="E826" t="str">
        <f>IF(Worksheet!E826&lt;&gt;"",Worksheet!E826,"")</f>
        <v/>
      </c>
      <c r="F826" t="str">
        <f>IF(Worksheet!F826&lt;&gt;"",Worksheet!F826,"")</f>
        <v/>
      </c>
      <c r="G826" t="str">
        <f>IF(Worksheet!G826&lt;&gt;"",Worksheet!G826,"")</f>
        <v/>
      </c>
      <c r="H826" t="str">
        <f>IF(Worksheet!H826&lt;&gt;"",Worksheet!H826,"")</f>
        <v/>
      </c>
      <c r="J826" t="str">
        <f>IF(C826="","",ROUND(C826-((((C826-$D$3)*($E$4-$E$3))/($D$4-$D$3))+$E$3),Worksheet!$N$3))</f>
        <v/>
      </c>
      <c r="K826" t="str">
        <f>IF(D826="","",ROUND(D826-((((D826-$D$3)*($E$4-$E$3))/($D$4-$D$3))+$E$3),Worksheet!$N$3))</f>
        <v/>
      </c>
      <c r="L826" t="str">
        <f>IF(E826="","",ROUND(E826-((((E826-$D$3)*($E$4-$E$3))/($D$4-$D$3))+$E$3),Worksheet!$N$3))</f>
        <v/>
      </c>
      <c r="M826" t="str">
        <f>IF(F826="","",ROUND(F826-((((F826-$D$3)*($E$4-$E$3))/($D$4-$D$3))+$E$3),Worksheet!$N$3))</f>
        <v/>
      </c>
      <c r="N826" t="str">
        <f>IF(G826="","",ROUND(G826-((((G826-$D$3)*($E$4-$E$3))/($D$4-$D$3))+$E$3),Worksheet!$N$3))</f>
        <v/>
      </c>
      <c r="O826" t="str">
        <f>IF(H826="","",ROUND(H826-((((H826-$D$3)*($E$4-$E$3))/($D$4-$D$3))+$E$3),Worksheet!$N$3))</f>
        <v/>
      </c>
    </row>
    <row r="827" spans="3:15" x14ac:dyDescent="0.25">
      <c r="C827" t="str">
        <f>IF(Worksheet!C827&lt;&gt;"",Worksheet!C827,"")</f>
        <v/>
      </c>
      <c r="D827" t="str">
        <f>IF(Worksheet!D827&lt;&gt;"",Worksheet!D827,"")</f>
        <v/>
      </c>
      <c r="E827" t="str">
        <f>IF(Worksheet!E827&lt;&gt;"",Worksheet!E827,"")</f>
        <v/>
      </c>
      <c r="F827" t="str">
        <f>IF(Worksheet!F827&lt;&gt;"",Worksheet!F827,"")</f>
        <v/>
      </c>
      <c r="G827" t="str">
        <f>IF(Worksheet!G827&lt;&gt;"",Worksheet!G827,"")</f>
        <v/>
      </c>
      <c r="H827" t="str">
        <f>IF(Worksheet!H827&lt;&gt;"",Worksheet!H827,"")</f>
        <v/>
      </c>
      <c r="J827" t="str">
        <f>IF(C827="","",ROUND(C827-((((C827-$D$3)*($E$4-$E$3))/($D$4-$D$3))+$E$3),Worksheet!$N$3))</f>
        <v/>
      </c>
      <c r="K827" t="str">
        <f>IF(D827="","",ROUND(D827-((((D827-$D$3)*($E$4-$E$3))/($D$4-$D$3))+$E$3),Worksheet!$N$3))</f>
        <v/>
      </c>
      <c r="L827" t="str">
        <f>IF(E827="","",ROUND(E827-((((E827-$D$3)*($E$4-$E$3))/($D$4-$D$3))+$E$3),Worksheet!$N$3))</f>
        <v/>
      </c>
      <c r="M827" t="str">
        <f>IF(F827="","",ROUND(F827-((((F827-$D$3)*($E$4-$E$3))/($D$4-$D$3))+$E$3),Worksheet!$N$3))</f>
        <v/>
      </c>
      <c r="N827" t="str">
        <f>IF(G827="","",ROUND(G827-((((G827-$D$3)*($E$4-$E$3))/($D$4-$D$3))+$E$3),Worksheet!$N$3))</f>
        <v/>
      </c>
      <c r="O827" t="str">
        <f>IF(H827="","",ROUND(H827-((((H827-$D$3)*($E$4-$E$3))/($D$4-$D$3))+$E$3),Worksheet!$N$3))</f>
        <v/>
      </c>
    </row>
    <row r="828" spans="3:15" x14ac:dyDescent="0.25">
      <c r="C828" t="str">
        <f>IF(Worksheet!C828&lt;&gt;"",Worksheet!C828,"")</f>
        <v/>
      </c>
      <c r="D828" t="str">
        <f>IF(Worksheet!D828&lt;&gt;"",Worksheet!D828,"")</f>
        <v/>
      </c>
      <c r="E828" t="str">
        <f>IF(Worksheet!E828&lt;&gt;"",Worksheet!E828,"")</f>
        <v/>
      </c>
      <c r="F828" t="str">
        <f>IF(Worksheet!F828&lt;&gt;"",Worksheet!F828,"")</f>
        <v/>
      </c>
      <c r="G828" t="str">
        <f>IF(Worksheet!G828&lt;&gt;"",Worksheet!G828,"")</f>
        <v/>
      </c>
      <c r="H828" t="str">
        <f>IF(Worksheet!H828&lt;&gt;"",Worksheet!H828,"")</f>
        <v/>
      </c>
      <c r="J828" t="str">
        <f>IF(C828="","",ROUND(C828-((((C828-$D$3)*($E$4-$E$3))/($D$4-$D$3))+$E$3),Worksheet!$N$3))</f>
        <v/>
      </c>
      <c r="K828" t="str">
        <f>IF(D828="","",ROUND(D828-((((D828-$D$3)*($E$4-$E$3))/($D$4-$D$3))+$E$3),Worksheet!$N$3))</f>
        <v/>
      </c>
      <c r="L828" t="str">
        <f>IF(E828="","",ROUND(E828-((((E828-$D$3)*($E$4-$E$3))/($D$4-$D$3))+$E$3),Worksheet!$N$3))</f>
        <v/>
      </c>
      <c r="M828" t="str">
        <f>IF(F828="","",ROUND(F828-((((F828-$D$3)*($E$4-$E$3))/($D$4-$D$3))+$E$3),Worksheet!$N$3))</f>
        <v/>
      </c>
      <c r="N828" t="str">
        <f>IF(G828="","",ROUND(G828-((((G828-$D$3)*($E$4-$E$3))/($D$4-$D$3))+$E$3),Worksheet!$N$3))</f>
        <v/>
      </c>
      <c r="O828" t="str">
        <f>IF(H828="","",ROUND(H828-((((H828-$D$3)*($E$4-$E$3))/($D$4-$D$3))+$E$3),Worksheet!$N$3))</f>
        <v/>
      </c>
    </row>
    <row r="829" spans="3:15" x14ac:dyDescent="0.25">
      <c r="C829" t="str">
        <f>IF(Worksheet!C829&lt;&gt;"",Worksheet!C829,"")</f>
        <v/>
      </c>
      <c r="D829" t="str">
        <f>IF(Worksheet!D829&lt;&gt;"",Worksheet!D829,"")</f>
        <v/>
      </c>
      <c r="E829" t="str">
        <f>IF(Worksheet!E829&lt;&gt;"",Worksheet!E829,"")</f>
        <v/>
      </c>
      <c r="F829" t="str">
        <f>IF(Worksheet!F829&lt;&gt;"",Worksheet!F829,"")</f>
        <v/>
      </c>
      <c r="G829" t="str">
        <f>IF(Worksheet!G829&lt;&gt;"",Worksheet!G829,"")</f>
        <v/>
      </c>
      <c r="H829" t="str">
        <f>IF(Worksheet!H829&lt;&gt;"",Worksheet!H829,"")</f>
        <v/>
      </c>
      <c r="J829" t="str">
        <f>IF(C829="","",ROUND(C829-((((C829-$D$3)*($E$4-$E$3))/($D$4-$D$3))+$E$3),Worksheet!$N$3))</f>
        <v/>
      </c>
      <c r="K829" t="str">
        <f>IF(D829="","",ROUND(D829-((((D829-$D$3)*($E$4-$E$3))/($D$4-$D$3))+$E$3),Worksheet!$N$3))</f>
        <v/>
      </c>
      <c r="L829" t="str">
        <f>IF(E829="","",ROUND(E829-((((E829-$D$3)*($E$4-$E$3))/($D$4-$D$3))+$E$3),Worksheet!$N$3))</f>
        <v/>
      </c>
      <c r="M829" t="str">
        <f>IF(F829="","",ROUND(F829-((((F829-$D$3)*($E$4-$E$3))/($D$4-$D$3))+$E$3),Worksheet!$N$3))</f>
        <v/>
      </c>
      <c r="N829" t="str">
        <f>IF(G829="","",ROUND(G829-((((G829-$D$3)*($E$4-$E$3))/($D$4-$D$3))+$E$3),Worksheet!$N$3))</f>
        <v/>
      </c>
      <c r="O829" t="str">
        <f>IF(H829="","",ROUND(H829-((((H829-$D$3)*($E$4-$E$3))/($D$4-$D$3))+$E$3),Worksheet!$N$3))</f>
        <v/>
      </c>
    </row>
    <row r="830" spans="3:15" x14ac:dyDescent="0.25">
      <c r="C830" t="str">
        <f>IF(Worksheet!C830&lt;&gt;"",Worksheet!C830,"")</f>
        <v/>
      </c>
      <c r="D830" t="str">
        <f>IF(Worksheet!D830&lt;&gt;"",Worksheet!D830,"")</f>
        <v/>
      </c>
      <c r="E830" t="str">
        <f>IF(Worksheet!E830&lt;&gt;"",Worksheet!E830,"")</f>
        <v/>
      </c>
      <c r="F830" t="str">
        <f>IF(Worksheet!F830&lt;&gt;"",Worksheet!F830,"")</f>
        <v/>
      </c>
      <c r="G830" t="str">
        <f>IF(Worksheet!G830&lt;&gt;"",Worksheet!G830,"")</f>
        <v/>
      </c>
      <c r="H830" t="str">
        <f>IF(Worksheet!H830&lt;&gt;"",Worksheet!H830,"")</f>
        <v/>
      </c>
      <c r="J830" t="str">
        <f>IF(C830="","",ROUND(C830-((((C830-$D$3)*($E$4-$E$3))/($D$4-$D$3))+$E$3),Worksheet!$N$3))</f>
        <v/>
      </c>
      <c r="K830" t="str">
        <f>IF(D830="","",ROUND(D830-((((D830-$D$3)*($E$4-$E$3))/($D$4-$D$3))+$E$3),Worksheet!$N$3))</f>
        <v/>
      </c>
      <c r="L830" t="str">
        <f>IF(E830="","",ROUND(E830-((((E830-$D$3)*($E$4-$E$3))/($D$4-$D$3))+$E$3),Worksheet!$N$3))</f>
        <v/>
      </c>
      <c r="M830" t="str">
        <f>IF(F830="","",ROUND(F830-((((F830-$D$3)*($E$4-$E$3))/($D$4-$D$3))+$E$3),Worksheet!$N$3))</f>
        <v/>
      </c>
      <c r="N830" t="str">
        <f>IF(G830="","",ROUND(G830-((((G830-$D$3)*($E$4-$E$3))/($D$4-$D$3))+$E$3),Worksheet!$N$3))</f>
        <v/>
      </c>
      <c r="O830" t="str">
        <f>IF(H830="","",ROUND(H830-((((H830-$D$3)*($E$4-$E$3))/($D$4-$D$3))+$E$3),Worksheet!$N$3))</f>
        <v/>
      </c>
    </row>
    <row r="831" spans="3:15" x14ac:dyDescent="0.25">
      <c r="C831" t="str">
        <f>IF(Worksheet!C831&lt;&gt;"",Worksheet!C831,"")</f>
        <v/>
      </c>
      <c r="D831" t="str">
        <f>IF(Worksheet!D831&lt;&gt;"",Worksheet!D831,"")</f>
        <v/>
      </c>
      <c r="E831" t="str">
        <f>IF(Worksheet!E831&lt;&gt;"",Worksheet!E831,"")</f>
        <v/>
      </c>
      <c r="F831" t="str">
        <f>IF(Worksheet!F831&lt;&gt;"",Worksheet!F831,"")</f>
        <v/>
      </c>
      <c r="G831" t="str">
        <f>IF(Worksheet!G831&lt;&gt;"",Worksheet!G831,"")</f>
        <v/>
      </c>
      <c r="H831" t="str">
        <f>IF(Worksheet!H831&lt;&gt;"",Worksheet!H831,"")</f>
        <v/>
      </c>
      <c r="J831" t="str">
        <f>IF(C831="","",ROUND(C831-((((C831-$D$3)*($E$4-$E$3))/($D$4-$D$3))+$E$3),Worksheet!$N$3))</f>
        <v/>
      </c>
      <c r="K831" t="str">
        <f>IF(D831="","",ROUND(D831-((((D831-$D$3)*($E$4-$E$3))/($D$4-$D$3))+$E$3),Worksheet!$N$3))</f>
        <v/>
      </c>
      <c r="L831" t="str">
        <f>IF(E831="","",ROUND(E831-((((E831-$D$3)*($E$4-$E$3))/($D$4-$D$3))+$E$3),Worksheet!$N$3))</f>
        <v/>
      </c>
      <c r="M831" t="str">
        <f>IF(F831="","",ROUND(F831-((((F831-$D$3)*($E$4-$E$3))/($D$4-$D$3))+$E$3),Worksheet!$N$3))</f>
        <v/>
      </c>
      <c r="N831" t="str">
        <f>IF(G831="","",ROUND(G831-((((G831-$D$3)*($E$4-$E$3))/($D$4-$D$3))+$E$3),Worksheet!$N$3))</f>
        <v/>
      </c>
      <c r="O831" t="str">
        <f>IF(H831="","",ROUND(H831-((((H831-$D$3)*($E$4-$E$3))/($D$4-$D$3))+$E$3),Worksheet!$N$3))</f>
        <v/>
      </c>
    </row>
    <row r="832" spans="3:15" x14ac:dyDescent="0.25">
      <c r="C832" t="str">
        <f>IF(Worksheet!C832&lt;&gt;"",Worksheet!C832,"")</f>
        <v/>
      </c>
      <c r="D832" t="str">
        <f>IF(Worksheet!D832&lt;&gt;"",Worksheet!D832,"")</f>
        <v/>
      </c>
      <c r="E832" t="str">
        <f>IF(Worksheet!E832&lt;&gt;"",Worksheet!E832,"")</f>
        <v/>
      </c>
      <c r="F832" t="str">
        <f>IF(Worksheet!F832&lt;&gt;"",Worksheet!F832,"")</f>
        <v/>
      </c>
      <c r="G832" t="str">
        <f>IF(Worksheet!G832&lt;&gt;"",Worksheet!G832,"")</f>
        <v/>
      </c>
      <c r="H832" t="str">
        <f>IF(Worksheet!H832&lt;&gt;"",Worksheet!H832,"")</f>
        <v/>
      </c>
      <c r="J832" t="str">
        <f>IF(C832="","",ROUND(C832-((((C832-$D$3)*($E$4-$E$3))/($D$4-$D$3))+$E$3),Worksheet!$N$3))</f>
        <v/>
      </c>
      <c r="K832" t="str">
        <f>IF(D832="","",ROUND(D832-((((D832-$D$3)*($E$4-$E$3))/($D$4-$D$3))+$E$3),Worksheet!$N$3))</f>
        <v/>
      </c>
      <c r="L832" t="str">
        <f>IF(E832="","",ROUND(E832-((((E832-$D$3)*($E$4-$E$3))/($D$4-$D$3))+$E$3),Worksheet!$N$3))</f>
        <v/>
      </c>
      <c r="M832" t="str">
        <f>IF(F832="","",ROUND(F832-((((F832-$D$3)*($E$4-$E$3))/($D$4-$D$3))+$E$3),Worksheet!$N$3))</f>
        <v/>
      </c>
      <c r="N832" t="str">
        <f>IF(G832="","",ROUND(G832-((((G832-$D$3)*($E$4-$E$3))/($D$4-$D$3))+$E$3),Worksheet!$N$3))</f>
        <v/>
      </c>
      <c r="O832" t="str">
        <f>IF(H832="","",ROUND(H832-((((H832-$D$3)*($E$4-$E$3))/($D$4-$D$3))+$E$3),Worksheet!$N$3))</f>
        <v/>
      </c>
    </row>
    <row r="833" spans="3:15" x14ac:dyDescent="0.25">
      <c r="C833" t="str">
        <f>IF(Worksheet!C833&lt;&gt;"",Worksheet!C833,"")</f>
        <v/>
      </c>
      <c r="D833" t="str">
        <f>IF(Worksheet!D833&lt;&gt;"",Worksheet!D833,"")</f>
        <v/>
      </c>
      <c r="E833" t="str">
        <f>IF(Worksheet!E833&lt;&gt;"",Worksheet!E833,"")</f>
        <v/>
      </c>
      <c r="F833" t="str">
        <f>IF(Worksheet!F833&lt;&gt;"",Worksheet!F833,"")</f>
        <v/>
      </c>
      <c r="G833" t="str">
        <f>IF(Worksheet!G833&lt;&gt;"",Worksheet!G833,"")</f>
        <v/>
      </c>
      <c r="H833" t="str">
        <f>IF(Worksheet!H833&lt;&gt;"",Worksheet!H833,"")</f>
        <v/>
      </c>
      <c r="J833" t="str">
        <f>IF(C833="","",ROUND(C833-((((C833-$D$3)*($E$4-$E$3))/($D$4-$D$3))+$E$3),Worksheet!$N$3))</f>
        <v/>
      </c>
      <c r="K833" t="str">
        <f>IF(D833="","",ROUND(D833-((((D833-$D$3)*($E$4-$E$3))/($D$4-$D$3))+$E$3),Worksheet!$N$3))</f>
        <v/>
      </c>
      <c r="L833" t="str">
        <f>IF(E833="","",ROUND(E833-((((E833-$D$3)*($E$4-$E$3))/($D$4-$D$3))+$E$3),Worksheet!$N$3))</f>
        <v/>
      </c>
      <c r="M833" t="str">
        <f>IF(F833="","",ROUND(F833-((((F833-$D$3)*($E$4-$E$3))/($D$4-$D$3))+$E$3),Worksheet!$N$3))</f>
        <v/>
      </c>
      <c r="N833" t="str">
        <f>IF(G833="","",ROUND(G833-((((G833-$D$3)*($E$4-$E$3))/($D$4-$D$3))+$E$3),Worksheet!$N$3))</f>
        <v/>
      </c>
      <c r="O833" t="str">
        <f>IF(H833="","",ROUND(H833-((((H833-$D$3)*($E$4-$E$3))/($D$4-$D$3))+$E$3),Worksheet!$N$3))</f>
        <v/>
      </c>
    </row>
    <row r="834" spans="3:15" x14ac:dyDescent="0.25">
      <c r="C834" t="str">
        <f>IF(Worksheet!C834&lt;&gt;"",Worksheet!C834,"")</f>
        <v/>
      </c>
      <c r="D834" t="str">
        <f>IF(Worksheet!D834&lt;&gt;"",Worksheet!D834,"")</f>
        <v/>
      </c>
      <c r="E834" t="str">
        <f>IF(Worksheet!E834&lt;&gt;"",Worksheet!E834,"")</f>
        <v/>
      </c>
      <c r="F834" t="str">
        <f>IF(Worksheet!F834&lt;&gt;"",Worksheet!F834,"")</f>
        <v/>
      </c>
      <c r="G834" t="str">
        <f>IF(Worksheet!G834&lt;&gt;"",Worksheet!G834,"")</f>
        <v/>
      </c>
      <c r="H834" t="str">
        <f>IF(Worksheet!H834&lt;&gt;"",Worksheet!H834,"")</f>
        <v/>
      </c>
      <c r="J834" t="str">
        <f>IF(C834="","",ROUND(C834-((((C834-$D$3)*($E$4-$E$3))/($D$4-$D$3))+$E$3),Worksheet!$N$3))</f>
        <v/>
      </c>
      <c r="K834" t="str">
        <f>IF(D834="","",ROUND(D834-((((D834-$D$3)*($E$4-$E$3))/($D$4-$D$3))+$E$3),Worksheet!$N$3))</f>
        <v/>
      </c>
      <c r="L834" t="str">
        <f>IF(E834="","",ROUND(E834-((((E834-$D$3)*($E$4-$E$3))/($D$4-$D$3))+$E$3),Worksheet!$N$3))</f>
        <v/>
      </c>
      <c r="M834" t="str">
        <f>IF(F834="","",ROUND(F834-((((F834-$D$3)*($E$4-$E$3))/($D$4-$D$3))+$E$3),Worksheet!$N$3))</f>
        <v/>
      </c>
      <c r="N834" t="str">
        <f>IF(G834="","",ROUND(G834-((((G834-$D$3)*($E$4-$E$3))/($D$4-$D$3))+$E$3),Worksheet!$N$3))</f>
        <v/>
      </c>
      <c r="O834" t="str">
        <f>IF(H834="","",ROUND(H834-((((H834-$D$3)*($E$4-$E$3))/($D$4-$D$3))+$E$3),Worksheet!$N$3))</f>
        <v/>
      </c>
    </row>
    <row r="835" spans="3:15" x14ac:dyDescent="0.25">
      <c r="C835" t="str">
        <f>IF(Worksheet!C835&lt;&gt;"",Worksheet!C835,"")</f>
        <v/>
      </c>
      <c r="D835" t="str">
        <f>IF(Worksheet!D835&lt;&gt;"",Worksheet!D835,"")</f>
        <v/>
      </c>
      <c r="E835" t="str">
        <f>IF(Worksheet!E835&lt;&gt;"",Worksheet!E835,"")</f>
        <v/>
      </c>
      <c r="F835" t="str">
        <f>IF(Worksheet!F835&lt;&gt;"",Worksheet!F835,"")</f>
        <v/>
      </c>
      <c r="G835" t="str">
        <f>IF(Worksheet!G835&lt;&gt;"",Worksheet!G835,"")</f>
        <v/>
      </c>
      <c r="H835" t="str">
        <f>IF(Worksheet!H835&lt;&gt;"",Worksheet!H835,"")</f>
        <v/>
      </c>
      <c r="J835" t="str">
        <f>IF(C835="","",ROUND(C835-((((C835-$D$3)*($E$4-$E$3))/($D$4-$D$3))+$E$3),Worksheet!$N$3))</f>
        <v/>
      </c>
      <c r="K835" t="str">
        <f>IF(D835="","",ROUND(D835-((((D835-$D$3)*($E$4-$E$3))/($D$4-$D$3))+$E$3),Worksheet!$N$3))</f>
        <v/>
      </c>
      <c r="L835" t="str">
        <f>IF(E835="","",ROUND(E835-((((E835-$D$3)*($E$4-$E$3))/($D$4-$D$3))+$E$3),Worksheet!$N$3))</f>
        <v/>
      </c>
      <c r="M835" t="str">
        <f>IF(F835="","",ROUND(F835-((((F835-$D$3)*($E$4-$E$3))/($D$4-$D$3))+$E$3),Worksheet!$N$3))</f>
        <v/>
      </c>
      <c r="N835" t="str">
        <f>IF(G835="","",ROUND(G835-((((G835-$D$3)*($E$4-$E$3))/($D$4-$D$3))+$E$3),Worksheet!$N$3))</f>
        <v/>
      </c>
      <c r="O835" t="str">
        <f>IF(H835="","",ROUND(H835-((((H835-$D$3)*($E$4-$E$3))/($D$4-$D$3))+$E$3),Worksheet!$N$3))</f>
        <v/>
      </c>
    </row>
    <row r="836" spans="3:15" x14ac:dyDescent="0.25">
      <c r="C836" t="str">
        <f>IF(Worksheet!C836&lt;&gt;"",Worksheet!C836,"")</f>
        <v/>
      </c>
      <c r="D836" t="str">
        <f>IF(Worksheet!D836&lt;&gt;"",Worksheet!D836,"")</f>
        <v/>
      </c>
      <c r="E836" t="str">
        <f>IF(Worksheet!E836&lt;&gt;"",Worksheet!E836,"")</f>
        <v/>
      </c>
      <c r="F836" t="str">
        <f>IF(Worksheet!F836&lt;&gt;"",Worksheet!F836,"")</f>
        <v/>
      </c>
      <c r="G836" t="str">
        <f>IF(Worksheet!G836&lt;&gt;"",Worksheet!G836,"")</f>
        <v/>
      </c>
      <c r="H836" t="str">
        <f>IF(Worksheet!H836&lt;&gt;"",Worksheet!H836,"")</f>
        <v/>
      </c>
      <c r="J836" t="str">
        <f>IF(C836="","",ROUND(C836-((((C836-$D$3)*($E$4-$E$3))/($D$4-$D$3))+$E$3),Worksheet!$N$3))</f>
        <v/>
      </c>
      <c r="K836" t="str">
        <f>IF(D836="","",ROUND(D836-((((D836-$D$3)*($E$4-$E$3))/($D$4-$D$3))+$E$3),Worksheet!$N$3))</f>
        <v/>
      </c>
      <c r="L836" t="str">
        <f>IF(E836="","",ROUND(E836-((((E836-$D$3)*($E$4-$E$3))/($D$4-$D$3))+$E$3),Worksheet!$N$3))</f>
        <v/>
      </c>
      <c r="M836" t="str">
        <f>IF(F836="","",ROUND(F836-((((F836-$D$3)*($E$4-$E$3))/($D$4-$D$3))+$E$3),Worksheet!$N$3))</f>
        <v/>
      </c>
      <c r="N836" t="str">
        <f>IF(G836="","",ROUND(G836-((((G836-$D$3)*($E$4-$E$3))/($D$4-$D$3))+$E$3),Worksheet!$N$3))</f>
        <v/>
      </c>
      <c r="O836" t="str">
        <f>IF(H836="","",ROUND(H836-((((H836-$D$3)*($E$4-$E$3))/($D$4-$D$3))+$E$3),Worksheet!$N$3))</f>
        <v/>
      </c>
    </row>
    <row r="837" spans="3:15" x14ac:dyDescent="0.25">
      <c r="C837" t="str">
        <f>IF(Worksheet!C837&lt;&gt;"",Worksheet!C837,"")</f>
        <v/>
      </c>
      <c r="D837" t="str">
        <f>IF(Worksheet!D837&lt;&gt;"",Worksheet!D837,"")</f>
        <v/>
      </c>
      <c r="E837" t="str">
        <f>IF(Worksheet!E837&lt;&gt;"",Worksheet!E837,"")</f>
        <v/>
      </c>
      <c r="F837" t="str">
        <f>IF(Worksheet!F837&lt;&gt;"",Worksheet!F837,"")</f>
        <v/>
      </c>
      <c r="G837" t="str">
        <f>IF(Worksheet!G837&lt;&gt;"",Worksheet!G837,"")</f>
        <v/>
      </c>
      <c r="H837" t="str">
        <f>IF(Worksheet!H837&lt;&gt;"",Worksheet!H837,"")</f>
        <v/>
      </c>
      <c r="J837" t="str">
        <f>IF(C837="","",ROUND(C837-((((C837-$D$3)*($E$4-$E$3))/($D$4-$D$3))+$E$3),Worksheet!$N$3))</f>
        <v/>
      </c>
      <c r="K837" t="str">
        <f>IF(D837="","",ROUND(D837-((((D837-$D$3)*($E$4-$E$3))/($D$4-$D$3))+$E$3),Worksheet!$N$3))</f>
        <v/>
      </c>
      <c r="L837" t="str">
        <f>IF(E837="","",ROUND(E837-((((E837-$D$3)*($E$4-$E$3))/($D$4-$D$3))+$E$3),Worksheet!$N$3))</f>
        <v/>
      </c>
      <c r="M837" t="str">
        <f>IF(F837="","",ROUND(F837-((((F837-$D$3)*($E$4-$E$3))/($D$4-$D$3))+$E$3),Worksheet!$N$3))</f>
        <v/>
      </c>
      <c r="N837" t="str">
        <f>IF(G837="","",ROUND(G837-((((G837-$D$3)*($E$4-$E$3))/($D$4-$D$3))+$E$3),Worksheet!$N$3))</f>
        <v/>
      </c>
      <c r="O837" t="str">
        <f>IF(H837="","",ROUND(H837-((((H837-$D$3)*($E$4-$E$3))/($D$4-$D$3))+$E$3),Worksheet!$N$3))</f>
        <v/>
      </c>
    </row>
    <row r="838" spans="3:15" x14ac:dyDescent="0.25">
      <c r="C838" t="str">
        <f>IF(Worksheet!C838&lt;&gt;"",Worksheet!C838,"")</f>
        <v/>
      </c>
      <c r="D838" t="str">
        <f>IF(Worksheet!D838&lt;&gt;"",Worksheet!D838,"")</f>
        <v/>
      </c>
      <c r="E838" t="str">
        <f>IF(Worksheet!E838&lt;&gt;"",Worksheet!E838,"")</f>
        <v/>
      </c>
      <c r="F838" t="str">
        <f>IF(Worksheet!F838&lt;&gt;"",Worksheet!F838,"")</f>
        <v/>
      </c>
      <c r="G838" t="str">
        <f>IF(Worksheet!G838&lt;&gt;"",Worksheet!G838,"")</f>
        <v/>
      </c>
      <c r="H838" t="str">
        <f>IF(Worksheet!H838&lt;&gt;"",Worksheet!H838,"")</f>
        <v/>
      </c>
      <c r="J838" t="str">
        <f>IF(C838="","",ROUND(C838-((((C838-$D$3)*($E$4-$E$3))/($D$4-$D$3))+$E$3),Worksheet!$N$3))</f>
        <v/>
      </c>
      <c r="K838" t="str">
        <f>IF(D838="","",ROUND(D838-((((D838-$D$3)*($E$4-$E$3))/($D$4-$D$3))+$E$3),Worksheet!$N$3))</f>
        <v/>
      </c>
      <c r="L838" t="str">
        <f>IF(E838="","",ROUND(E838-((((E838-$D$3)*($E$4-$E$3))/($D$4-$D$3))+$E$3),Worksheet!$N$3))</f>
        <v/>
      </c>
      <c r="M838" t="str">
        <f>IF(F838="","",ROUND(F838-((((F838-$D$3)*($E$4-$E$3))/($D$4-$D$3))+$E$3),Worksheet!$N$3))</f>
        <v/>
      </c>
      <c r="N838" t="str">
        <f>IF(G838="","",ROUND(G838-((((G838-$D$3)*($E$4-$E$3))/($D$4-$D$3))+$E$3),Worksheet!$N$3))</f>
        <v/>
      </c>
      <c r="O838" t="str">
        <f>IF(H838="","",ROUND(H838-((((H838-$D$3)*($E$4-$E$3))/($D$4-$D$3))+$E$3),Worksheet!$N$3))</f>
        <v/>
      </c>
    </row>
    <row r="839" spans="3:15" x14ac:dyDescent="0.25">
      <c r="C839" t="str">
        <f>IF(Worksheet!C839&lt;&gt;"",Worksheet!C839,"")</f>
        <v/>
      </c>
      <c r="D839" t="str">
        <f>IF(Worksheet!D839&lt;&gt;"",Worksheet!D839,"")</f>
        <v/>
      </c>
      <c r="E839" t="str">
        <f>IF(Worksheet!E839&lt;&gt;"",Worksheet!E839,"")</f>
        <v/>
      </c>
      <c r="F839" t="str">
        <f>IF(Worksheet!F839&lt;&gt;"",Worksheet!F839,"")</f>
        <v/>
      </c>
      <c r="G839" t="str">
        <f>IF(Worksheet!G839&lt;&gt;"",Worksheet!G839,"")</f>
        <v/>
      </c>
      <c r="H839" t="str">
        <f>IF(Worksheet!H839&lt;&gt;"",Worksheet!H839,"")</f>
        <v/>
      </c>
      <c r="J839" t="str">
        <f>IF(C839="","",ROUND(C839-((((C839-$D$3)*($E$4-$E$3))/($D$4-$D$3))+$E$3),Worksheet!$N$3))</f>
        <v/>
      </c>
      <c r="K839" t="str">
        <f>IF(D839="","",ROUND(D839-((((D839-$D$3)*($E$4-$E$3))/($D$4-$D$3))+$E$3),Worksheet!$N$3))</f>
        <v/>
      </c>
      <c r="L839" t="str">
        <f>IF(E839="","",ROUND(E839-((((E839-$D$3)*($E$4-$E$3))/($D$4-$D$3))+$E$3),Worksheet!$N$3))</f>
        <v/>
      </c>
      <c r="M839" t="str">
        <f>IF(F839="","",ROUND(F839-((((F839-$D$3)*($E$4-$E$3))/($D$4-$D$3))+$E$3),Worksheet!$N$3))</f>
        <v/>
      </c>
      <c r="N839" t="str">
        <f>IF(G839="","",ROUND(G839-((((G839-$D$3)*($E$4-$E$3))/($D$4-$D$3))+$E$3),Worksheet!$N$3))</f>
        <v/>
      </c>
      <c r="O839" t="str">
        <f>IF(H839="","",ROUND(H839-((((H839-$D$3)*($E$4-$E$3))/($D$4-$D$3))+$E$3),Worksheet!$N$3))</f>
        <v/>
      </c>
    </row>
    <row r="840" spans="3:15" x14ac:dyDescent="0.25">
      <c r="C840" t="str">
        <f>IF(Worksheet!C840&lt;&gt;"",Worksheet!C840,"")</f>
        <v/>
      </c>
      <c r="D840" t="str">
        <f>IF(Worksheet!D840&lt;&gt;"",Worksheet!D840,"")</f>
        <v/>
      </c>
      <c r="E840" t="str">
        <f>IF(Worksheet!E840&lt;&gt;"",Worksheet!E840,"")</f>
        <v/>
      </c>
      <c r="F840" t="str">
        <f>IF(Worksheet!F840&lt;&gt;"",Worksheet!F840,"")</f>
        <v/>
      </c>
      <c r="G840" t="str">
        <f>IF(Worksheet!G840&lt;&gt;"",Worksheet!G840,"")</f>
        <v/>
      </c>
      <c r="H840" t="str">
        <f>IF(Worksheet!H840&lt;&gt;"",Worksheet!H840,"")</f>
        <v/>
      </c>
      <c r="J840" t="str">
        <f>IF(C840="","",ROUND(C840-((((C840-$D$3)*($E$4-$E$3))/($D$4-$D$3))+$E$3),Worksheet!$N$3))</f>
        <v/>
      </c>
      <c r="K840" t="str">
        <f>IF(D840="","",ROUND(D840-((((D840-$D$3)*($E$4-$E$3))/($D$4-$D$3))+$E$3),Worksheet!$N$3))</f>
        <v/>
      </c>
      <c r="L840" t="str">
        <f>IF(E840="","",ROUND(E840-((((E840-$D$3)*($E$4-$E$3))/($D$4-$D$3))+$E$3),Worksheet!$N$3))</f>
        <v/>
      </c>
      <c r="M840" t="str">
        <f>IF(F840="","",ROUND(F840-((((F840-$D$3)*($E$4-$E$3))/($D$4-$D$3))+$E$3),Worksheet!$N$3))</f>
        <v/>
      </c>
      <c r="N840" t="str">
        <f>IF(G840="","",ROUND(G840-((((G840-$D$3)*($E$4-$E$3))/($D$4-$D$3))+$E$3),Worksheet!$N$3))</f>
        <v/>
      </c>
      <c r="O840" t="str">
        <f>IF(H840="","",ROUND(H840-((((H840-$D$3)*($E$4-$E$3))/($D$4-$D$3))+$E$3),Worksheet!$N$3))</f>
        <v/>
      </c>
    </row>
    <row r="841" spans="3:15" x14ac:dyDescent="0.25">
      <c r="C841" t="str">
        <f>IF(Worksheet!C841&lt;&gt;"",Worksheet!C841,"")</f>
        <v/>
      </c>
      <c r="D841" t="str">
        <f>IF(Worksheet!D841&lt;&gt;"",Worksheet!D841,"")</f>
        <v/>
      </c>
      <c r="E841" t="str">
        <f>IF(Worksheet!E841&lt;&gt;"",Worksheet!E841,"")</f>
        <v/>
      </c>
      <c r="F841" t="str">
        <f>IF(Worksheet!F841&lt;&gt;"",Worksheet!F841,"")</f>
        <v/>
      </c>
      <c r="G841" t="str">
        <f>IF(Worksheet!G841&lt;&gt;"",Worksheet!G841,"")</f>
        <v/>
      </c>
      <c r="H841" t="str">
        <f>IF(Worksheet!H841&lt;&gt;"",Worksheet!H841,"")</f>
        <v/>
      </c>
      <c r="J841" t="str">
        <f>IF(C841="","",ROUND(C841-((((C841-$D$3)*($E$4-$E$3))/($D$4-$D$3))+$E$3),Worksheet!$N$3))</f>
        <v/>
      </c>
      <c r="K841" t="str">
        <f>IF(D841="","",ROUND(D841-((((D841-$D$3)*($E$4-$E$3))/($D$4-$D$3))+$E$3),Worksheet!$N$3))</f>
        <v/>
      </c>
      <c r="L841" t="str">
        <f>IF(E841="","",ROUND(E841-((((E841-$D$3)*($E$4-$E$3))/($D$4-$D$3))+$E$3),Worksheet!$N$3))</f>
        <v/>
      </c>
      <c r="M841" t="str">
        <f>IF(F841="","",ROUND(F841-((((F841-$D$3)*($E$4-$E$3))/($D$4-$D$3))+$E$3),Worksheet!$N$3))</f>
        <v/>
      </c>
      <c r="N841" t="str">
        <f>IF(G841="","",ROUND(G841-((((G841-$D$3)*($E$4-$E$3))/($D$4-$D$3))+$E$3),Worksheet!$N$3))</f>
        <v/>
      </c>
      <c r="O841" t="str">
        <f>IF(H841="","",ROUND(H841-((((H841-$D$3)*($E$4-$E$3))/($D$4-$D$3))+$E$3),Worksheet!$N$3))</f>
        <v/>
      </c>
    </row>
    <row r="842" spans="3:15" x14ac:dyDescent="0.25">
      <c r="C842" t="str">
        <f>IF(Worksheet!C842&lt;&gt;"",Worksheet!C842,"")</f>
        <v/>
      </c>
      <c r="D842" t="str">
        <f>IF(Worksheet!D842&lt;&gt;"",Worksheet!D842,"")</f>
        <v/>
      </c>
      <c r="E842" t="str">
        <f>IF(Worksheet!E842&lt;&gt;"",Worksheet!E842,"")</f>
        <v/>
      </c>
      <c r="F842" t="str">
        <f>IF(Worksheet!F842&lt;&gt;"",Worksheet!F842,"")</f>
        <v/>
      </c>
      <c r="G842" t="str">
        <f>IF(Worksheet!G842&lt;&gt;"",Worksheet!G842,"")</f>
        <v/>
      </c>
      <c r="H842" t="str">
        <f>IF(Worksheet!H842&lt;&gt;"",Worksheet!H842,"")</f>
        <v/>
      </c>
      <c r="J842" t="str">
        <f>IF(C842="","",ROUND(C842-((((C842-$D$3)*($E$4-$E$3))/($D$4-$D$3))+$E$3),Worksheet!$N$3))</f>
        <v/>
      </c>
      <c r="K842" t="str">
        <f>IF(D842="","",ROUND(D842-((((D842-$D$3)*($E$4-$E$3))/($D$4-$D$3))+$E$3),Worksheet!$N$3))</f>
        <v/>
      </c>
      <c r="L842" t="str">
        <f>IF(E842="","",ROUND(E842-((((E842-$D$3)*($E$4-$E$3))/($D$4-$D$3))+$E$3),Worksheet!$N$3))</f>
        <v/>
      </c>
      <c r="M842" t="str">
        <f>IF(F842="","",ROUND(F842-((((F842-$D$3)*($E$4-$E$3))/($D$4-$D$3))+$E$3),Worksheet!$N$3))</f>
        <v/>
      </c>
      <c r="N842" t="str">
        <f>IF(G842="","",ROUND(G842-((((G842-$D$3)*($E$4-$E$3))/($D$4-$D$3))+$E$3),Worksheet!$N$3))</f>
        <v/>
      </c>
      <c r="O842" t="str">
        <f>IF(H842="","",ROUND(H842-((((H842-$D$3)*($E$4-$E$3))/($D$4-$D$3))+$E$3),Worksheet!$N$3))</f>
        <v/>
      </c>
    </row>
    <row r="843" spans="3:15" x14ac:dyDescent="0.25">
      <c r="C843" t="str">
        <f>IF(Worksheet!C843&lt;&gt;"",Worksheet!C843,"")</f>
        <v/>
      </c>
      <c r="D843" t="str">
        <f>IF(Worksheet!D843&lt;&gt;"",Worksheet!D843,"")</f>
        <v/>
      </c>
      <c r="E843" t="str">
        <f>IF(Worksheet!E843&lt;&gt;"",Worksheet!E843,"")</f>
        <v/>
      </c>
      <c r="F843" t="str">
        <f>IF(Worksheet!F843&lt;&gt;"",Worksheet!F843,"")</f>
        <v/>
      </c>
      <c r="G843" t="str">
        <f>IF(Worksheet!G843&lt;&gt;"",Worksheet!G843,"")</f>
        <v/>
      </c>
      <c r="H843" t="str">
        <f>IF(Worksheet!H843&lt;&gt;"",Worksheet!H843,"")</f>
        <v/>
      </c>
      <c r="J843" t="str">
        <f>IF(C843="","",ROUND(C843-((((C843-$D$3)*($E$4-$E$3))/($D$4-$D$3))+$E$3),Worksheet!$N$3))</f>
        <v/>
      </c>
      <c r="K843" t="str">
        <f>IF(D843="","",ROUND(D843-((((D843-$D$3)*($E$4-$E$3))/($D$4-$D$3))+$E$3),Worksheet!$N$3))</f>
        <v/>
      </c>
      <c r="L843" t="str">
        <f>IF(E843="","",ROUND(E843-((((E843-$D$3)*($E$4-$E$3))/($D$4-$D$3))+$E$3),Worksheet!$N$3))</f>
        <v/>
      </c>
      <c r="M843" t="str">
        <f>IF(F843="","",ROUND(F843-((((F843-$D$3)*($E$4-$E$3))/($D$4-$D$3))+$E$3),Worksheet!$N$3))</f>
        <v/>
      </c>
      <c r="N843" t="str">
        <f>IF(G843="","",ROUND(G843-((((G843-$D$3)*($E$4-$E$3))/($D$4-$D$3))+$E$3),Worksheet!$N$3))</f>
        <v/>
      </c>
      <c r="O843" t="str">
        <f>IF(H843="","",ROUND(H843-((((H843-$D$3)*($E$4-$E$3))/($D$4-$D$3))+$E$3),Worksheet!$N$3))</f>
        <v/>
      </c>
    </row>
    <row r="844" spans="3:15" x14ac:dyDescent="0.25">
      <c r="C844" t="str">
        <f>IF(Worksheet!C844&lt;&gt;"",Worksheet!C844,"")</f>
        <v/>
      </c>
      <c r="D844" t="str">
        <f>IF(Worksheet!D844&lt;&gt;"",Worksheet!D844,"")</f>
        <v/>
      </c>
      <c r="E844" t="str">
        <f>IF(Worksheet!E844&lt;&gt;"",Worksheet!E844,"")</f>
        <v/>
      </c>
      <c r="F844" t="str">
        <f>IF(Worksheet!F844&lt;&gt;"",Worksheet!F844,"")</f>
        <v/>
      </c>
      <c r="G844" t="str">
        <f>IF(Worksheet!G844&lt;&gt;"",Worksheet!G844,"")</f>
        <v/>
      </c>
      <c r="H844" t="str">
        <f>IF(Worksheet!H844&lt;&gt;"",Worksheet!H844,"")</f>
        <v/>
      </c>
      <c r="J844" t="str">
        <f>IF(C844="","",ROUND(C844-((((C844-$D$3)*($E$4-$E$3))/($D$4-$D$3))+$E$3),Worksheet!$N$3))</f>
        <v/>
      </c>
      <c r="K844" t="str">
        <f>IF(D844="","",ROUND(D844-((((D844-$D$3)*($E$4-$E$3))/($D$4-$D$3))+$E$3),Worksheet!$N$3))</f>
        <v/>
      </c>
      <c r="L844" t="str">
        <f>IF(E844="","",ROUND(E844-((((E844-$D$3)*($E$4-$E$3))/($D$4-$D$3))+$E$3),Worksheet!$N$3))</f>
        <v/>
      </c>
      <c r="M844" t="str">
        <f>IF(F844="","",ROUND(F844-((((F844-$D$3)*($E$4-$E$3))/($D$4-$D$3))+$E$3),Worksheet!$N$3))</f>
        <v/>
      </c>
      <c r="N844" t="str">
        <f>IF(G844="","",ROUND(G844-((((G844-$D$3)*($E$4-$E$3))/($D$4-$D$3))+$E$3),Worksheet!$N$3))</f>
        <v/>
      </c>
      <c r="O844" t="str">
        <f>IF(H844="","",ROUND(H844-((((H844-$D$3)*($E$4-$E$3))/($D$4-$D$3))+$E$3),Worksheet!$N$3))</f>
        <v/>
      </c>
    </row>
    <row r="845" spans="3:15" x14ac:dyDescent="0.25">
      <c r="C845" t="str">
        <f>IF(Worksheet!C845&lt;&gt;"",Worksheet!C845,"")</f>
        <v/>
      </c>
      <c r="D845" t="str">
        <f>IF(Worksheet!D845&lt;&gt;"",Worksheet!D845,"")</f>
        <v/>
      </c>
      <c r="E845" t="str">
        <f>IF(Worksheet!E845&lt;&gt;"",Worksheet!E845,"")</f>
        <v/>
      </c>
      <c r="F845" t="str">
        <f>IF(Worksheet!F845&lt;&gt;"",Worksheet!F845,"")</f>
        <v/>
      </c>
      <c r="G845" t="str">
        <f>IF(Worksheet!G845&lt;&gt;"",Worksheet!G845,"")</f>
        <v/>
      </c>
      <c r="H845" t="str">
        <f>IF(Worksheet!H845&lt;&gt;"",Worksheet!H845,"")</f>
        <v/>
      </c>
      <c r="J845" t="str">
        <f>IF(C845="","",ROUND(C845-((((C845-$D$3)*($E$4-$E$3))/($D$4-$D$3))+$E$3),Worksheet!$N$3))</f>
        <v/>
      </c>
      <c r="K845" t="str">
        <f>IF(D845="","",ROUND(D845-((((D845-$D$3)*($E$4-$E$3))/($D$4-$D$3))+$E$3),Worksheet!$N$3))</f>
        <v/>
      </c>
      <c r="L845" t="str">
        <f>IF(E845="","",ROUND(E845-((((E845-$D$3)*($E$4-$E$3))/($D$4-$D$3))+$E$3),Worksheet!$N$3))</f>
        <v/>
      </c>
      <c r="M845" t="str">
        <f>IF(F845="","",ROUND(F845-((((F845-$D$3)*($E$4-$E$3))/($D$4-$D$3))+$E$3),Worksheet!$N$3))</f>
        <v/>
      </c>
      <c r="N845" t="str">
        <f>IF(G845="","",ROUND(G845-((((G845-$D$3)*($E$4-$E$3))/($D$4-$D$3))+$E$3),Worksheet!$N$3))</f>
        <v/>
      </c>
      <c r="O845" t="str">
        <f>IF(H845="","",ROUND(H845-((((H845-$D$3)*($E$4-$E$3))/($D$4-$D$3))+$E$3),Worksheet!$N$3))</f>
        <v/>
      </c>
    </row>
    <row r="846" spans="3:15" x14ac:dyDescent="0.25">
      <c r="C846" t="str">
        <f>IF(Worksheet!C846&lt;&gt;"",Worksheet!C846,"")</f>
        <v/>
      </c>
      <c r="D846" t="str">
        <f>IF(Worksheet!D846&lt;&gt;"",Worksheet!D846,"")</f>
        <v/>
      </c>
      <c r="E846" t="str">
        <f>IF(Worksheet!E846&lt;&gt;"",Worksheet!E846,"")</f>
        <v/>
      </c>
      <c r="F846" t="str">
        <f>IF(Worksheet!F846&lt;&gt;"",Worksheet!F846,"")</f>
        <v/>
      </c>
      <c r="G846" t="str">
        <f>IF(Worksheet!G846&lt;&gt;"",Worksheet!G846,"")</f>
        <v/>
      </c>
      <c r="H846" t="str">
        <f>IF(Worksheet!H846&lt;&gt;"",Worksheet!H846,"")</f>
        <v/>
      </c>
      <c r="J846" t="str">
        <f>IF(C846="","",ROUND(C846-((((C846-$D$3)*($E$4-$E$3))/($D$4-$D$3))+$E$3),Worksheet!$N$3))</f>
        <v/>
      </c>
      <c r="K846" t="str">
        <f>IF(D846="","",ROUND(D846-((((D846-$D$3)*($E$4-$E$3))/($D$4-$D$3))+$E$3),Worksheet!$N$3))</f>
        <v/>
      </c>
      <c r="L846" t="str">
        <f>IF(E846="","",ROUND(E846-((((E846-$D$3)*($E$4-$E$3))/($D$4-$D$3))+$E$3),Worksheet!$N$3))</f>
        <v/>
      </c>
      <c r="M846" t="str">
        <f>IF(F846="","",ROUND(F846-((((F846-$D$3)*($E$4-$E$3))/($D$4-$D$3))+$E$3),Worksheet!$N$3))</f>
        <v/>
      </c>
      <c r="N846" t="str">
        <f>IF(G846="","",ROUND(G846-((((G846-$D$3)*($E$4-$E$3))/($D$4-$D$3))+$E$3),Worksheet!$N$3))</f>
        <v/>
      </c>
      <c r="O846" t="str">
        <f>IF(H846="","",ROUND(H846-((((H846-$D$3)*($E$4-$E$3))/($D$4-$D$3))+$E$3),Worksheet!$N$3))</f>
        <v/>
      </c>
    </row>
    <row r="847" spans="3:15" x14ac:dyDescent="0.25">
      <c r="C847" t="str">
        <f>IF(Worksheet!C847&lt;&gt;"",Worksheet!C847,"")</f>
        <v/>
      </c>
      <c r="D847" t="str">
        <f>IF(Worksheet!D847&lt;&gt;"",Worksheet!D847,"")</f>
        <v/>
      </c>
      <c r="E847" t="str">
        <f>IF(Worksheet!E847&lt;&gt;"",Worksheet!E847,"")</f>
        <v/>
      </c>
      <c r="F847" t="str">
        <f>IF(Worksheet!F847&lt;&gt;"",Worksheet!F847,"")</f>
        <v/>
      </c>
      <c r="G847" t="str">
        <f>IF(Worksheet!G847&lt;&gt;"",Worksheet!G847,"")</f>
        <v/>
      </c>
      <c r="H847" t="str">
        <f>IF(Worksheet!H847&lt;&gt;"",Worksheet!H847,"")</f>
        <v/>
      </c>
      <c r="J847" t="str">
        <f>IF(C847="","",ROUND(C847-((((C847-$D$3)*($E$4-$E$3))/($D$4-$D$3))+$E$3),Worksheet!$N$3))</f>
        <v/>
      </c>
      <c r="K847" t="str">
        <f>IF(D847="","",ROUND(D847-((((D847-$D$3)*($E$4-$E$3))/($D$4-$D$3))+$E$3),Worksheet!$N$3))</f>
        <v/>
      </c>
      <c r="L847" t="str">
        <f>IF(E847="","",ROUND(E847-((((E847-$D$3)*($E$4-$E$3))/($D$4-$D$3))+$E$3),Worksheet!$N$3))</f>
        <v/>
      </c>
      <c r="M847" t="str">
        <f>IF(F847="","",ROUND(F847-((((F847-$D$3)*($E$4-$E$3))/($D$4-$D$3))+$E$3),Worksheet!$N$3))</f>
        <v/>
      </c>
      <c r="N847" t="str">
        <f>IF(G847="","",ROUND(G847-((((G847-$D$3)*($E$4-$E$3))/($D$4-$D$3))+$E$3),Worksheet!$N$3))</f>
        <v/>
      </c>
      <c r="O847" t="str">
        <f>IF(H847="","",ROUND(H847-((((H847-$D$3)*($E$4-$E$3))/($D$4-$D$3))+$E$3),Worksheet!$N$3))</f>
        <v/>
      </c>
    </row>
    <row r="848" spans="3:15" x14ac:dyDescent="0.25">
      <c r="C848" t="str">
        <f>IF(Worksheet!C848&lt;&gt;"",Worksheet!C848,"")</f>
        <v/>
      </c>
      <c r="D848" t="str">
        <f>IF(Worksheet!D848&lt;&gt;"",Worksheet!D848,"")</f>
        <v/>
      </c>
      <c r="E848" t="str">
        <f>IF(Worksheet!E848&lt;&gt;"",Worksheet!E848,"")</f>
        <v/>
      </c>
      <c r="F848" t="str">
        <f>IF(Worksheet!F848&lt;&gt;"",Worksheet!F848,"")</f>
        <v/>
      </c>
      <c r="G848" t="str">
        <f>IF(Worksheet!G848&lt;&gt;"",Worksheet!G848,"")</f>
        <v/>
      </c>
      <c r="H848" t="str">
        <f>IF(Worksheet!H848&lt;&gt;"",Worksheet!H848,"")</f>
        <v/>
      </c>
      <c r="J848" t="str">
        <f>IF(C848="","",ROUND(C848-((((C848-$D$3)*($E$4-$E$3))/($D$4-$D$3))+$E$3),Worksheet!$N$3))</f>
        <v/>
      </c>
      <c r="K848" t="str">
        <f>IF(D848="","",ROUND(D848-((((D848-$D$3)*($E$4-$E$3))/($D$4-$D$3))+$E$3),Worksheet!$N$3))</f>
        <v/>
      </c>
      <c r="L848" t="str">
        <f>IF(E848="","",ROUND(E848-((((E848-$D$3)*($E$4-$E$3))/($D$4-$D$3))+$E$3),Worksheet!$N$3))</f>
        <v/>
      </c>
      <c r="M848" t="str">
        <f>IF(F848="","",ROUND(F848-((((F848-$D$3)*($E$4-$E$3))/($D$4-$D$3))+$E$3),Worksheet!$N$3))</f>
        <v/>
      </c>
      <c r="N848" t="str">
        <f>IF(G848="","",ROUND(G848-((((G848-$D$3)*($E$4-$E$3))/($D$4-$D$3))+$E$3),Worksheet!$N$3))</f>
        <v/>
      </c>
      <c r="O848" t="str">
        <f>IF(H848="","",ROUND(H848-((((H848-$D$3)*($E$4-$E$3))/($D$4-$D$3))+$E$3),Worksheet!$N$3))</f>
        <v/>
      </c>
    </row>
    <row r="849" spans="3:15" x14ac:dyDescent="0.25">
      <c r="C849" t="str">
        <f>IF(Worksheet!C849&lt;&gt;"",Worksheet!C849,"")</f>
        <v/>
      </c>
      <c r="D849" t="str">
        <f>IF(Worksheet!D849&lt;&gt;"",Worksheet!D849,"")</f>
        <v/>
      </c>
      <c r="E849" t="str">
        <f>IF(Worksheet!E849&lt;&gt;"",Worksheet!E849,"")</f>
        <v/>
      </c>
      <c r="F849" t="str">
        <f>IF(Worksheet!F849&lt;&gt;"",Worksheet!F849,"")</f>
        <v/>
      </c>
      <c r="G849" t="str">
        <f>IF(Worksheet!G849&lt;&gt;"",Worksheet!G849,"")</f>
        <v/>
      </c>
      <c r="H849" t="str">
        <f>IF(Worksheet!H849&lt;&gt;"",Worksheet!H849,"")</f>
        <v/>
      </c>
      <c r="J849" t="str">
        <f>IF(C849="","",ROUND(C849-((((C849-$D$3)*($E$4-$E$3))/($D$4-$D$3))+$E$3),Worksheet!$N$3))</f>
        <v/>
      </c>
      <c r="K849" t="str">
        <f>IF(D849="","",ROUND(D849-((((D849-$D$3)*($E$4-$E$3))/($D$4-$D$3))+$E$3),Worksheet!$N$3))</f>
        <v/>
      </c>
      <c r="L849" t="str">
        <f>IF(E849="","",ROUND(E849-((((E849-$D$3)*($E$4-$E$3))/($D$4-$D$3))+$E$3),Worksheet!$N$3))</f>
        <v/>
      </c>
      <c r="M849" t="str">
        <f>IF(F849="","",ROUND(F849-((((F849-$D$3)*($E$4-$E$3))/($D$4-$D$3))+$E$3),Worksheet!$N$3))</f>
        <v/>
      </c>
      <c r="N849" t="str">
        <f>IF(G849="","",ROUND(G849-((((G849-$D$3)*($E$4-$E$3))/($D$4-$D$3))+$E$3),Worksheet!$N$3))</f>
        <v/>
      </c>
      <c r="O849" t="str">
        <f>IF(H849="","",ROUND(H849-((((H849-$D$3)*($E$4-$E$3))/($D$4-$D$3))+$E$3),Worksheet!$N$3))</f>
        <v/>
      </c>
    </row>
    <row r="850" spans="3:15" x14ac:dyDescent="0.25">
      <c r="C850" t="str">
        <f>IF(Worksheet!C850&lt;&gt;"",Worksheet!C850,"")</f>
        <v/>
      </c>
      <c r="D850" t="str">
        <f>IF(Worksheet!D850&lt;&gt;"",Worksheet!D850,"")</f>
        <v/>
      </c>
      <c r="E850" t="str">
        <f>IF(Worksheet!E850&lt;&gt;"",Worksheet!E850,"")</f>
        <v/>
      </c>
      <c r="F850" t="str">
        <f>IF(Worksheet!F850&lt;&gt;"",Worksheet!F850,"")</f>
        <v/>
      </c>
      <c r="G850" t="str">
        <f>IF(Worksheet!G850&lt;&gt;"",Worksheet!G850,"")</f>
        <v/>
      </c>
      <c r="H850" t="str">
        <f>IF(Worksheet!H850&lt;&gt;"",Worksheet!H850,"")</f>
        <v/>
      </c>
      <c r="J850" t="str">
        <f>IF(C850="","",ROUND(C850-((((C850-$D$3)*($E$4-$E$3))/($D$4-$D$3))+$E$3),Worksheet!$N$3))</f>
        <v/>
      </c>
      <c r="K850" t="str">
        <f>IF(D850="","",ROUND(D850-((((D850-$D$3)*($E$4-$E$3))/($D$4-$D$3))+$E$3),Worksheet!$N$3))</f>
        <v/>
      </c>
      <c r="L850" t="str">
        <f>IF(E850="","",ROUND(E850-((((E850-$D$3)*($E$4-$E$3))/($D$4-$D$3))+$E$3),Worksheet!$N$3))</f>
        <v/>
      </c>
      <c r="M850" t="str">
        <f>IF(F850="","",ROUND(F850-((((F850-$D$3)*($E$4-$E$3))/($D$4-$D$3))+$E$3),Worksheet!$N$3))</f>
        <v/>
      </c>
      <c r="N850" t="str">
        <f>IF(G850="","",ROUND(G850-((((G850-$D$3)*($E$4-$E$3))/($D$4-$D$3))+$E$3),Worksheet!$N$3))</f>
        <v/>
      </c>
      <c r="O850" t="str">
        <f>IF(H850="","",ROUND(H850-((((H850-$D$3)*($E$4-$E$3))/($D$4-$D$3))+$E$3),Worksheet!$N$3))</f>
        <v/>
      </c>
    </row>
    <row r="851" spans="3:15" x14ac:dyDescent="0.25">
      <c r="C851" t="str">
        <f>IF(Worksheet!C851&lt;&gt;"",Worksheet!C851,"")</f>
        <v>Indicated Values</v>
      </c>
      <c r="D851" t="str">
        <f>IF(Worksheet!D851&lt;&gt;"",Worksheet!D851,"")</f>
        <v/>
      </c>
      <c r="E851" t="str">
        <f>IF(Worksheet!E851&lt;&gt;"",Worksheet!E851,"")</f>
        <v/>
      </c>
      <c r="F851" t="str">
        <f>IF(Worksheet!F851&lt;&gt;"",Worksheet!F851,"")</f>
        <v/>
      </c>
      <c r="G851" t="str">
        <f>IF(Worksheet!G851&lt;&gt;"",Worksheet!G851,"")</f>
        <v/>
      </c>
      <c r="H851" t="str">
        <f>IF(Worksheet!H851&lt;&gt;"",Worksheet!H851,"")</f>
        <v/>
      </c>
      <c r="J851" t="e">
        <f>IF(C851="","",ROUND(C851-((((C851-$D$3)*($E$4-$E$3))/($D$4-$D$3))+$E$3),Worksheet!$N$3))</f>
        <v>#VALUE!</v>
      </c>
      <c r="K851" t="str">
        <f>IF(D851="","",ROUND(D851-((((D851-$D$3)*($E$4-$E$3))/($D$4-$D$3))+$E$3),Worksheet!$N$3))</f>
        <v/>
      </c>
      <c r="L851" t="str">
        <f>IF(E851="","",ROUND(E851-((((E851-$D$3)*($E$4-$E$3))/($D$4-$D$3))+$E$3),Worksheet!$N$3))</f>
        <v/>
      </c>
      <c r="M851" t="str">
        <f>IF(F851="","",ROUND(F851-((((F851-$D$3)*($E$4-$E$3))/($D$4-$D$3))+$E$3),Worksheet!$N$3))</f>
        <v/>
      </c>
      <c r="N851" t="str">
        <f>IF(G851="","",ROUND(G851-((((G851-$D$3)*($E$4-$E$3))/($D$4-$D$3))+$E$3),Worksheet!$N$3))</f>
        <v/>
      </c>
      <c r="O851" t="str">
        <f>IF(H851="","",ROUND(H851-((((H851-$D$3)*($E$4-$E$3))/($D$4-$D$3))+$E$3),Worksheet!$N$3))</f>
        <v/>
      </c>
    </row>
    <row r="852" spans="3:15" x14ac:dyDescent="0.25">
      <c r="C852" t="str">
        <f>IF(Worksheet!C852&lt;&gt;"",Worksheet!C852,"")</f>
        <v>Front at 0°</v>
      </c>
      <c r="D852" t="str">
        <f>IF(Worksheet!D852&lt;&gt;"",Worksheet!D852,"")</f>
        <v>Center at 0°</v>
      </c>
      <c r="E852" t="str">
        <f>IF(Worksheet!E852&lt;&gt;"",Worksheet!E852,"")</f>
        <v>Back at 0°</v>
      </c>
      <c r="F852" t="str">
        <f>IF(Worksheet!F852&lt;&gt;"",Worksheet!F852,"")</f>
        <v>Back at 90°</v>
      </c>
      <c r="G852" t="str">
        <f>IF(Worksheet!G852&lt;&gt;"",Worksheet!G852,"")</f>
        <v>Center at 90°</v>
      </c>
      <c r="H852" t="str">
        <f>IF(Worksheet!H852&lt;&gt;"",Worksheet!H852,"")</f>
        <v>Front at 90°</v>
      </c>
      <c r="J852" t="e">
        <f>IF(C852="","",ROUND(C852-((((C852-$D$3)*($E$4-$E$3))/($D$4-$D$3))+$E$3),Worksheet!$N$3))</f>
        <v>#VALUE!</v>
      </c>
      <c r="K852" t="e">
        <f>IF(D852="","",ROUND(D852-((((D852-$D$3)*($E$4-$E$3))/($D$4-$D$3))+$E$3),Worksheet!$N$3))</f>
        <v>#VALUE!</v>
      </c>
      <c r="L852" t="e">
        <f>IF(E852="","",ROUND(E852-((((E852-$D$3)*($E$4-$E$3))/($D$4-$D$3))+$E$3),Worksheet!$N$3))</f>
        <v>#VALUE!</v>
      </c>
      <c r="M852" t="e">
        <f>IF(F852="","",ROUND(F852-((((F852-$D$3)*($E$4-$E$3))/($D$4-$D$3))+$E$3),Worksheet!$N$3))</f>
        <v>#VALUE!</v>
      </c>
      <c r="N852" t="e">
        <f>IF(G852="","",ROUND(G852-((((G852-$D$3)*($E$4-$E$3))/($D$4-$D$3))+$E$3),Worksheet!$N$3))</f>
        <v>#VALUE!</v>
      </c>
      <c r="O852" t="e">
        <f>IF(H852="","",ROUND(H852-((((H852-$D$3)*($E$4-$E$3))/($D$4-$D$3))+$E$3),Worksheet!$N$3))</f>
        <v>#VALUE!</v>
      </c>
    </row>
    <row r="853" spans="3:15" x14ac:dyDescent="0.25">
      <c r="C853" t="str">
        <f>IF(Worksheet!C853&lt;&gt;"",Worksheet!C853,"")</f>
        <v/>
      </c>
      <c r="D853" t="str">
        <f>IF(Worksheet!D853&lt;&gt;"",Worksheet!D853,"")</f>
        <v/>
      </c>
      <c r="E853" t="str">
        <f>IF(Worksheet!E853&lt;&gt;"",Worksheet!E853,"")</f>
        <v/>
      </c>
      <c r="F853" t="str">
        <f>IF(Worksheet!F853&lt;&gt;"",Worksheet!F853,"")</f>
        <v/>
      </c>
      <c r="G853" t="str">
        <f>IF(Worksheet!G853&lt;&gt;"",Worksheet!G853,"")</f>
        <v/>
      </c>
      <c r="H853" t="str">
        <f>IF(Worksheet!H853&lt;&gt;"",Worksheet!H853,"")</f>
        <v/>
      </c>
      <c r="J853" t="str">
        <f>IF(C853="","",ROUND(C853-((((C853-$D$3)*($E$4-$E$3))/($D$4-$D$3))+$E$3),Worksheet!$N$3))</f>
        <v/>
      </c>
      <c r="K853" t="str">
        <f>IF(D853="","",ROUND(D853-((((D853-$D$3)*($E$4-$E$3))/($D$4-$D$3))+$E$3),Worksheet!$N$3))</f>
        <v/>
      </c>
      <c r="L853" t="str">
        <f>IF(E853="","",ROUND(E853-((((E853-$D$3)*($E$4-$E$3))/($D$4-$D$3))+$E$3),Worksheet!$N$3))</f>
        <v/>
      </c>
      <c r="M853" t="str">
        <f>IF(F853="","",ROUND(F853-((((F853-$D$3)*($E$4-$E$3))/($D$4-$D$3))+$E$3),Worksheet!$N$3))</f>
        <v/>
      </c>
      <c r="N853" t="str">
        <f>IF(G853="","",ROUND(G853-((((G853-$D$3)*($E$4-$E$3))/($D$4-$D$3))+$E$3),Worksheet!$N$3))</f>
        <v/>
      </c>
      <c r="O853" t="str">
        <f>IF(H853="","",ROUND(H853-((((H853-$D$3)*($E$4-$E$3))/($D$4-$D$3))+$E$3),Worksheet!$N$3))</f>
        <v/>
      </c>
    </row>
    <row r="854" spans="3:15" x14ac:dyDescent="0.25">
      <c r="C854" t="str">
        <f>IF(Worksheet!C854&lt;&gt;"",Worksheet!C854,"")</f>
        <v/>
      </c>
      <c r="D854" t="str">
        <f>IF(Worksheet!D854&lt;&gt;"",Worksheet!D854,"")</f>
        <v/>
      </c>
      <c r="E854" t="str">
        <f>IF(Worksheet!E854&lt;&gt;"",Worksheet!E854,"")</f>
        <v/>
      </c>
      <c r="F854" t="str">
        <f>IF(Worksheet!F854&lt;&gt;"",Worksheet!F854,"")</f>
        <v/>
      </c>
      <c r="G854" t="str">
        <f>IF(Worksheet!G854&lt;&gt;"",Worksheet!G854,"")</f>
        <v/>
      </c>
      <c r="H854" t="str">
        <f>IF(Worksheet!H854&lt;&gt;"",Worksheet!H854,"")</f>
        <v/>
      </c>
      <c r="J854" t="str">
        <f>IF(C854="","",ROUND(C854-((((C854-$D$3)*($E$4-$E$3))/($D$4-$D$3))+$E$3),Worksheet!$N$3))</f>
        <v/>
      </c>
      <c r="K854" t="str">
        <f>IF(D854="","",ROUND(D854-((((D854-$D$3)*($E$4-$E$3))/($D$4-$D$3))+$E$3),Worksheet!$N$3))</f>
        <v/>
      </c>
      <c r="L854" t="str">
        <f>IF(E854="","",ROUND(E854-((((E854-$D$3)*($E$4-$E$3))/($D$4-$D$3))+$E$3),Worksheet!$N$3))</f>
        <v/>
      </c>
      <c r="M854" t="str">
        <f>IF(F854="","",ROUND(F854-((((F854-$D$3)*($E$4-$E$3))/($D$4-$D$3))+$E$3),Worksheet!$N$3))</f>
        <v/>
      </c>
      <c r="N854" t="str">
        <f>IF(G854="","",ROUND(G854-((((G854-$D$3)*($E$4-$E$3))/($D$4-$D$3))+$E$3),Worksheet!$N$3))</f>
        <v/>
      </c>
      <c r="O854" t="str">
        <f>IF(H854="","",ROUND(H854-((((H854-$D$3)*($E$4-$E$3))/($D$4-$D$3))+$E$3),Worksheet!$N$3))</f>
        <v/>
      </c>
    </row>
    <row r="855" spans="3:15" x14ac:dyDescent="0.25">
      <c r="C855" t="str">
        <f>IF(Worksheet!C855&lt;&gt;"",Worksheet!C855,"")</f>
        <v/>
      </c>
      <c r="D855" t="str">
        <f>IF(Worksheet!D855&lt;&gt;"",Worksheet!D855,"")</f>
        <v/>
      </c>
      <c r="E855" t="str">
        <f>IF(Worksheet!E855&lt;&gt;"",Worksheet!E855,"")</f>
        <v/>
      </c>
      <c r="F855" t="str">
        <f>IF(Worksheet!F855&lt;&gt;"",Worksheet!F855,"")</f>
        <v/>
      </c>
      <c r="G855" t="str">
        <f>IF(Worksheet!G855&lt;&gt;"",Worksheet!G855,"")</f>
        <v/>
      </c>
      <c r="H855" t="str">
        <f>IF(Worksheet!H855&lt;&gt;"",Worksheet!H855,"")</f>
        <v/>
      </c>
      <c r="J855" t="str">
        <f>IF(C855="","",ROUND(C855-((((C855-$D$3)*($E$4-$E$3))/($D$4-$D$3))+$E$3),Worksheet!$N$3))</f>
        <v/>
      </c>
      <c r="K855" t="str">
        <f>IF(D855="","",ROUND(D855-((((D855-$D$3)*($E$4-$E$3))/($D$4-$D$3))+$E$3),Worksheet!$N$3))</f>
        <v/>
      </c>
      <c r="L855" t="str">
        <f>IF(E855="","",ROUND(E855-((((E855-$D$3)*($E$4-$E$3))/($D$4-$D$3))+$E$3),Worksheet!$N$3))</f>
        <v/>
      </c>
      <c r="M855" t="str">
        <f>IF(F855="","",ROUND(F855-((((F855-$D$3)*($E$4-$E$3))/($D$4-$D$3))+$E$3),Worksheet!$N$3))</f>
        <v/>
      </c>
      <c r="N855" t="str">
        <f>IF(G855="","",ROUND(G855-((((G855-$D$3)*($E$4-$E$3))/($D$4-$D$3))+$E$3),Worksheet!$N$3))</f>
        <v/>
      </c>
      <c r="O855" t="str">
        <f>IF(H855="","",ROUND(H855-((((H855-$D$3)*($E$4-$E$3))/($D$4-$D$3))+$E$3),Worksheet!$N$3))</f>
        <v/>
      </c>
    </row>
    <row r="856" spans="3:15" x14ac:dyDescent="0.25">
      <c r="C856" t="str">
        <f>IF(Worksheet!C856&lt;&gt;"",Worksheet!C856,"")</f>
        <v/>
      </c>
      <c r="D856" t="str">
        <f>IF(Worksheet!D856&lt;&gt;"",Worksheet!D856,"")</f>
        <v/>
      </c>
      <c r="E856" t="str">
        <f>IF(Worksheet!E856&lt;&gt;"",Worksheet!E856,"")</f>
        <v/>
      </c>
      <c r="F856" t="str">
        <f>IF(Worksheet!F856&lt;&gt;"",Worksheet!F856,"")</f>
        <v/>
      </c>
      <c r="G856" t="str">
        <f>IF(Worksheet!G856&lt;&gt;"",Worksheet!G856,"")</f>
        <v/>
      </c>
      <c r="H856" t="str">
        <f>IF(Worksheet!H856&lt;&gt;"",Worksheet!H856,"")</f>
        <v/>
      </c>
      <c r="J856" t="str">
        <f>IF(C856="","",ROUND(C856-((((C856-$D$3)*($E$4-$E$3))/($D$4-$D$3))+$E$3),Worksheet!$N$3))</f>
        <v/>
      </c>
      <c r="K856" t="str">
        <f>IF(D856="","",ROUND(D856-((((D856-$D$3)*($E$4-$E$3))/($D$4-$D$3))+$E$3),Worksheet!$N$3))</f>
        <v/>
      </c>
      <c r="L856" t="str">
        <f>IF(E856="","",ROUND(E856-((((E856-$D$3)*($E$4-$E$3))/($D$4-$D$3))+$E$3),Worksheet!$N$3))</f>
        <v/>
      </c>
      <c r="M856" t="str">
        <f>IF(F856="","",ROUND(F856-((((F856-$D$3)*($E$4-$E$3))/($D$4-$D$3))+$E$3),Worksheet!$N$3))</f>
        <v/>
      </c>
      <c r="N856" t="str">
        <f>IF(G856="","",ROUND(G856-((((G856-$D$3)*($E$4-$E$3))/($D$4-$D$3))+$E$3),Worksheet!$N$3))</f>
        <v/>
      </c>
      <c r="O856" t="str">
        <f>IF(H856="","",ROUND(H856-((((H856-$D$3)*($E$4-$E$3))/($D$4-$D$3))+$E$3),Worksheet!$N$3))</f>
        <v/>
      </c>
    </row>
    <row r="857" spans="3:15" x14ac:dyDescent="0.25">
      <c r="C857" t="str">
        <f>IF(Worksheet!C857&lt;&gt;"",Worksheet!C857,"")</f>
        <v/>
      </c>
      <c r="D857" t="str">
        <f>IF(Worksheet!D857&lt;&gt;"",Worksheet!D857,"")</f>
        <v/>
      </c>
      <c r="E857" t="str">
        <f>IF(Worksheet!E857&lt;&gt;"",Worksheet!E857,"")</f>
        <v/>
      </c>
      <c r="F857" t="str">
        <f>IF(Worksheet!F857&lt;&gt;"",Worksheet!F857,"")</f>
        <v/>
      </c>
      <c r="G857" t="str">
        <f>IF(Worksheet!G857&lt;&gt;"",Worksheet!G857,"")</f>
        <v/>
      </c>
      <c r="H857" t="str">
        <f>IF(Worksheet!H857&lt;&gt;"",Worksheet!H857,"")</f>
        <v/>
      </c>
      <c r="J857" t="str">
        <f>IF(C857="","",ROUND(C857-((((C857-$D$3)*($E$4-$E$3))/($D$4-$D$3))+$E$3),Worksheet!$N$3))</f>
        <v/>
      </c>
      <c r="K857" t="str">
        <f>IF(D857="","",ROUND(D857-((((D857-$D$3)*($E$4-$E$3))/($D$4-$D$3))+$E$3),Worksheet!$N$3))</f>
        <v/>
      </c>
      <c r="L857" t="str">
        <f>IF(E857="","",ROUND(E857-((((E857-$D$3)*($E$4-$E$3))/($D$4-$D$3))+$E$3),Worksheet!$N$3))</f>
        <v/>
      </c>
      <c r="M857" t="str">
        <f>IF(F857="","",ROUND(F857-((((F857-$D$3)*($E$4-$E$3))/($D$4-$D$3))+$E$3),Worksheet!$N$3))</f>
        <v/>
      </c>
      <c r="N857" t="str">
        <f>IF(G857="","",ROUND(G857-((((G857-$D$3)*($E$4-$E$3))/($D$4-$D$3))+$E$3),Worksheet!$N$3))</f>
        <v/>
      </c>
      <c r="O857" t="str">
        <f>IF(H857="","",ROUND(H857-((((H857-$D$3)*($E$4-$E$3))/($D$4-$D$3))+$E$3),Worksheet!$N$3))</f>
        <v/>
      </c>
    </row>
    <row r="858" spans="3:15" x14ac:dyDescent="0.25">
      <c r="C858" t="str">
        <f>IF(Worksheet!C858&lt;&gt;"",Worksheet!C858,"")</f>
        <v/>
      </c>
      <c r="D858" t="str">
        <f>IF(Worksheet!D858&lt;&gt;"",Worksheet!D858,"")</f>
        <v/>
      </c>
      <c r="E858" t="str">
        <f>IF(Worksheet!E858&lt;&gt;"",Worksheet!E858,"")</f>
        <v/>
      </c>
      <c r="F858" t="str">
        <f>IF(Worksheet!F858&lt;&gt;"",Worksheet!F858,"")</f>
        <v/>
      </c>
      <c r="G858" t="str">
        <f>IF(Worksheet!G858&lt;&gt;"",Worksheet!G858,"")</f>
        <v/>
      </c>
      <c r="H858" t="str">
        <f>IF(Worksheet!H858&lt;&gt;"",Worksheet!H858,"")</f>
        <v/>
      </c>
      <c r="J858" t="str">
        <f>IF(C858="","",ROUND(C858-((((C858-$D$3)*($E$4-$E$3))/($D$4-$D$3))+$E$3),Worksheet!$N$3))</f>
        <v/>
      </c>
      <c r="K858" t="str">
        <f>IF(D858="","",ROUND(D858-((((D858-$D$3)*($E$4-$E$3))/($D$4-$D$3))+$E$3),Worksheet!$N$3))</f>
        <v/>
      </c>
      <c r="L858" t="str">
        <f>IF(E858="","",ROUND(E858-((((E858-$D$3)*($E$4-$E$3))/($D$4-$D$3))+$E$3),Worksheet!$N$3))</f>
        <v/>
      </c>
      <c r="M858" t="str">
        <f>IF(F858="","",ROUND(F858-((((F858-$D$3)*($E$4-$E$3))/($D$4-$D$3))+$E$3),Worksheet!$N$3))</f>
        <v/>
      </c>
      <c r="N858" t="str">
        <f>IF(G858="","",ROUND(G858-((((G858-$D$3)*($E$4-$E$3))/($D$4-$D$3))+$E$3),Worksheet!$N$3))</f>
        <v/>
      </c>
      <c r="O858" t="str">
        <f>IF(H858="","",ROUND(H858-((((H858-$D$3)*($E$4-$E$3))/($D$4-$D$3))+$E$3),Worksheet!$N$3))</f>
        <v/>
      </c>
    </row>
    <row r="859" spans="3:15" x14ac:dyDescent="0.25">
      <c r="C859" t="str">
        <f>IF(Worksheet!C859&lt;&gt;"",Worksheet!C859,"")</f>
        <v/>
      </c>
      <c r="D859" t="str">
        <f>IF(Worksheet!D859&lt;&gt;"",Worksheet!D859,"")</f>
        <v/>
      </c>
      <c r="E859" t="str">
        <f>IF(Worksheet!E859&lt;&gt;"",Worksheet!E859,"")</f>
        <v/>
      </c>
      <c r="F859" t="str">
        <f>IF(Worksheet!F859&lt;&gt;"",Worksheet!F859,"")</f>
        <v/>
      </c>
      <c r="G859" t="str">
        <f>IF(Worksheet!G859&lt;&gt;"",Worksheet!G859,"")</f>
        <v/>
      </c>
      <c r="H859" t="str">
        <f>IF(Worksheet!H859&lt;&gt;"",Worksheet!H859,"")</f>
        <v/>
      </c>
      <c r="J859" t="str">
        <f>IF(C859="","",ROUND(C859-((((C859-$D$3)*($E$4-$E$3))/($D$4-$D$3))+$E$3),Worksheet!$N$3))</f>
        <v/>
      </c>
      <c r="K859" t="str">
        <f>IF(D859="","",ROUND(D859-((((D859-$D$3)*($E$4-$E$3))/($D$4-$D$3))+$E$3),Worksheet!$N$3))</f>
        <v/>
      </c>
      <c r="L859" t="str">
        <f>IF(E859="","",ROUND(E859-((((E859-$D$3)*($E$4-$E$3))/($D$4-$D$3))+$E$3),Worksheet!$N$3))</f>
        <v/>
      </c>
      <c r="M859" t="str">
        <f>IF(F859="","",ROUND(F859-((((F859-$D$3)*($E$4-$E$3))/($D$4-$D$3))+$E$3),Worksheet!$N$3))</f>
        <v/>
      </c>
      <c r="N859" t="str">
        <f>IF(G859="","",ROUND(G859-((((G859-$D$3)*($E$4-$E$3))/($D$4-$D$3))+$E$3),Worksheet!$N$3))</f>
        <v/>
      </c>
      <c r="O859" t="str">
        <f>IF(H859="","",ROUND(H859-((((H859-$D$3)*($E$4-$E$3))/($D$4-$D$3))+$E$3),Worksheet!$N$3))</f>
        <v/>
      </c>
    </row>
    <row r="860" spans="3:15" x14ac:dyDescent="0.25">
      <c r="C860" t="str">
        <f>IF(Worksheet!C860&lt;&gt;"",Worksheet!C860,"")</f>
        <v/>
      </c>
      <c r="D860" t="str">
        <f>IF(Worksheet!D860&lt;&gt;"",Worksheet!D860,"")</f>
        <v/>
      </c>
      <c r="E860" t="str">
        <f>IF(Worksheet!E860&lt;&gt;"",Worksheet!E860,"")</f>
        <v/>
      </c>
      <c r="F860" t="str">
        <f>IF(Worksheet!F860&lt;&gt;"",Worksheet!F860,"")</f>
        <v/>
      </c>
      <c r="G860" t="str">
        <f>IF(Worksheet!G860&lt;&gt;"",Worksheet!G860,"")</f>
        <v/>
      </c>
      <c r="H860" t="str">
        <f>IF(Worksheet!H860&lt;&gt;"",Worksheet!H860,"")</f>
        <v/>
      </c>
      <c r="J860" t="str">
        <f>IF(C860="","",ROUND(C860-((((C860-$D$3)*($E$4-$E$3))/($D$4-$D$3))+$E$3),Worksheet!$N$3))</f>
        <v/>
      </c>
      <c r="K860" t="str">
        <f>IF(D860="","",ROUND(D860-((((D860-$D$3)*($E$4-$E$3))/($D$4-$D$3))+$E$3),Worksheet!$N$3))</f>
        <v/>
      </c>
      <c r="L860" t="str">
        <f>IF(E860="","",ROUND(E860-((((E860-$D$3)*($E$4-$E$3))/($D$4-$D$3))+$E$3),Worksheet!$N$3))</f>
        <v/>
      </c>
      <c r="M860" t="str">
        <f>IF(F860="","",ROUND(F860-((((F860-$D$3)*($E$4-$E$3))/($D$4-$D$3))+$E$3),Worksheet!$N$3))</f>
        <v/>
      </c>
      <c r="N860" t="str">
        <f>IF(G860="","",ROUND(G860-((((G860-$D$3)*($E$4-$E$3))/($D$4-$D$3))+$E$3),Worksheet!$N$3))</f>
        <v/>
      </c>
      <c r="O860" t="str">
        <f>IF(H860="","",ROUND(H860-((((H860-$D$3)*($E$4-$E$3))/($D$4-$D$3))+$E$3),Worksheet!$N$3))</f>
        <v/>
      </c>
    </row>
    <row r="861" spans="3:15" x14ac:dyDescent="0.25">
      <c r="C861" t="str">
        <f>IF(Worksheet!C861&lt;&gt;"",Worksheet!C861,"")</f>
        <v/>
      </c>
      <c r="D861" t="str">
        <f>IF(Worksheet!D861&lt;&gt;"",Worksheet!D861,"")</f>
        <v/>
      </c>
      <c r="E861" t="str">
        <f>IF(Worksheet!E861&lt;&gt;"",Worksheet!E861,"")</f>
        <v/>
      </c>
      <c r="F861" t="str">
        <f>IF(Worksheet!F861&lt;&gt;"",Worksheet!F861,"")</f>
        <v/>
      </c>
      <c r="G861" t="str">
        <f>IF(Worksheet!G861&lt;&gt;"",Worksheet!G861,"")</f>
        <v/>
      </c>
      <c r="H861" t="str">
        <f>IF(Worksheet!H861&lt;&gt;"",Worksheet!H861,"")</f>
        <v/>
      </c>
      <c r="J861" t="str">
        <f>IF(C861="","",ROUND(C861-((((C861-$D$3)*($E$4-$E$3))/($D$4-$D$3))+$E$3),Worksheet!$N$3))</f>
        <v/>
      </c>
      <c r="K861" t="str">
        <f>IF(D861="","",ROUND(D861-((((D861-$D$3)*($E$4-$E$3))/($D$4-$D$3))+$E$3),Worksheet!$N$3))</f>
        <v/>
      </c>
      <c r="L861" t="str">
        <f>IF(E861="","",ROUND(E861-((((E861-$D$3)*($E$4-$E$3))/($D$4-$D$3))+$E$3),Worksheet!$N$3))</f>
        <v/>
      </c>
      <c r="M861" t="str">
        <f>IF(F861="","",ROUND(F861-((((F861-$D$3)*($E$4-$E$3))/($D$4-$D$3))+$E$3),Worksheet!$N$3))</f>
        <v/>
      </c>
      <c r="N861" t="str">
        <f>IF(G861="","",ROUND(G861-((((G861-$D$3)*($E$4-$E$3))/($D$4-$D$3))+$E$3),Worksheet!$N$3))</f>
        <v/>
      </c>
      <c r="O861" t="str">
        <f>IF(H861="","",ROUND(H861-((((H861-$D$3)*($E$4-$E$3))/($D$4-$D$3))+$E$3),Worksheet!$N$3))</f>
        <v/>
      </c>
    </row>
    <row r="862" spans="3:15" x14ac:dyDescent="0.25">
      <c r="C862" t="str">
        <f>IF(Worksheet!C862&lt;&gt;"",Worksheet!C862,"")</f>
        <v/>
      </c>
      <c r="D862" t="str">
        <f>IF(Worksheet!D862&lt;&gt;"",Worksheet!D862,"")</f>
        <v/>
      </c>
      <c r="E862" t="str">
        <f>IF(Worksheet!E862&lt;&gt;"",Worksheet!E862,"")</f>
        <v/>
      </c>
      <c r="F862" t="str">
        <f>IF(Worksheet!F862&lt;&gt;"",Worksheet!F862,"")</f>
        <v/>
      </c>
      <c r="G862" t="str">
        <f>IF(Worksheet!G862&lt;&gt;"",Worksheet!G862,"")</f>
        <v/>
      </c>
      <c r="H862" t="str">
        <f>IF(Worksheet!H862&lt;&gt;"",Worksheet!H862,"")</f>
        <v/>
      </c>
      <c r="J862" t="str">
        <f>IF(C862="","",ROUND(C862-((((C862-$D$3)*($E$4-$E$3))/($D$4-$D$3))+$E$3),Worksheet!$N$3))</f>
        <v/>
      </c>
      <c r="K862" t="str">
        <f>IF(D862="","",ROUND(D862-((((D862-$D$3)*($E$4-$E$3))/($D$4-$D$3))+$E$3),Worksheet!$N$3))</f>
        <v/>
      </c>
      <c r="L862" t="str">
        <f>IF(E862="","",ROUND(E862-((((E862-$D$3)*($E$4-$E$3))/($D$4-$D$3))+$E$3),Worksheet!$N$3))</f>
        <v/>
      </c>
      <c r="M862" t="str">
        <f>IF(F862="","",ROUND(F862-((((F862-$D$3)*($E$4-$E$3))/($D$4-$D$3))+$E$3),Worksheet!$N$3))</f>
        <v/>
      </c>
      <c r="N862" t="str">
        <f>IF(G862="","",ROUND(G862-((((G862-$D$3)*($E$4-$E$3))/($D$4-$D$3))+$E$3),Worksheet!$N$3))</f>
        <v/>
      </c>
      <c r="O862" t="str">
        <f>IF(H862="","",ROUND(H862-((((H862-$D$3)*($E$4-$E$3))/($D$4-$D$3))+$E$3),Worksheet!$N$3))</f>
        <v/>
      </c>
    </row>
    <row r="863" spans="3:15" x14ac:dyDescent="0.25">
      <c r="C863" t="str">
        <f>IF(Worksheet!C863&lt;&gt;"",Worksheet!C863,"")</f>
        <v/>
      </c>
      <c r="D863" t="str">
        <f>IF(Worksheet!D863&lt;&gt;"",Worksheet!D863,"")</f>
        <v/>
      </c>
      <c r="E863" t="str">
        <f>IF(Worksheet!E863&lt;&gt;"",Worksheet!E863,"")</f>
        <v/>
      </c>
      <c r="F863" t="str">
        <f>IF(Worksheet!F863&lt;&gt;"",Worksheet!F863,"")</f>
        <v/>
      </c>
      <c r="G863" t="str">
        <f>IF(Worksheet!G863&lt;&gt;"",Worksheet!G863,"")</f>
        <v/>
      </c>
      <c r="H863" t="str">
        <f>IF(Worksheet!H863&lt;&gt;"",Worksheet!H863,"")</f>
        <v/>
      </c>
      <c r="J863" t="str">
        <f>IF(C863="","",ROUND(C863-((((C863-$D$3)*($E$4-$E$3))/($D$4-$D$3))+$E$3),Worksheet!$N$3))</f>
        <v/>
      </c>
      <c r="K863" t="str">
        <f>IF(D863="","",ROUND(D863-((((D863-$D$3)*($E$4-$E$3))/($D$4-$D$3))+$E$3),Worksheet!$N$3))</f>
        <v/>
      </c>
      <c r="L863" t="str">
        <f>IF(E863="","",ROUND(E863-((((E863-$D$3)*($E$4-$E$3))/($D$4-$D$3))+$E$3),Worksheet!$N$3))</f>
        <v/>
      </c>
      <c r="M863" t="str">
        <f>IF(F863="","",ROUND(F863-((((F863-$D$3)*($E$4-$E$3))/($D$4-$D$3))+$E$3),Worksheet!$N$3))</f>
        <v/>
      </c>
      <c r="N863" t="str">
        <f>IF(G863="","",ROUND(G863-((((G863-$D$3)*($E$4-$E$3))/($D$4-$D$3))+$E$3),Worksheet!$N$3))</f>
        <v/>
      </c>
      <c r="O863" t="str">
        <f>IF(H863="","",ROUND(H863-((((H863-$D$3)*($E$4-$E$3))/($D$4-$D$3))+$E$3),Worksheet!$N$3))</f>
        <v/>
      </c>
    </row>
    <row r="864" spans="3:15" x14ac:dyDescent="0.25">
      <c r="C864" t="str">
        <f>IF(Worksheet!C864&lt;&gt;"",Worksheet!C864,"")</f>
        <v/>
      </c>
      <c r="D864" t="str">
        <f>IF(Worksheet!D864&lt;&gt;"",Worksheet!D864,"")</f>
        <v/>
      </c>
      <c r="E864" t="str">
        <f>IF(Worksheet!E864&lt;&gt;"",Worksheet!E864,"")</f>
        <v/>
      </c>
      <c r="F864" t="str">
        <f>IF(Worksheet!F864&lt;&gt;"",Worksheet!F864,"")</f>
        <v/>
      </c>
      <c r="G864" t="str">
        <f>IF(Worksheet!G864&lt;&gt;"",Worksheet!G864,"")</f>
        <v/>
      </c>
      <c r="H864" t="str">
        <f>IF(Worksheet!H864&lt;&gt;"",Worksheet!H864,"")</f>
        <v/>
      </c>
      <c r="J864" t="str">
        <f>IF(C864="","",ROUND(C864-((((C864-$D$3)*($E$4-$E$3))/($D$4-$D$3))+$E$3),Worksheet!$N$3))</f>
        <v/>
      </c>
      <c r="K864" t="str">
        <f>IF(D864="","",ROUND(D864-((((D864-$D$3)*($E$4-$E$3))/($D$4-$D$3))+$E$3),Worksheet!$N$3))</f>
        <v/>
      </c>
      <c r="L864" t="str">
        <f>IF(E864="","",ROUND(E864-((((E864-$D$3)*($E$4-$E$3))/($D$4-$D$3))+$E$3),Worksheet!$N$3))</f>
        <v/>
      </c>
      <c r="M864" t="str">
        <f>IF(F864="","",ROUND(F864-((((F864-$D$3)*($E$4-$E$3))/($D$4-$D$3))+$E$3),Worksheet!$N$3))</f>
        <v/>
      </c>
      <c r="N864" t="str">
        <f>IF(G864="","",ROUND(G864-((((G864-$D$3)*($E$4-$E$3))/($D$4-$D$3))+$E$3),Worksheet!$N$3))</f>
        <v/>
      </c>
      <c r="O864" t="str">
        <f>IF(H864="","",ROUND(H864-((((H864-$D$3)*($E$4-$E$3))/($D$4-$D$3))+$E$3),Worksheet!$N$3))</f>
        <v/>
      </c>
    </row>
    <row r="865" spans="3:15" x14ac:dyDescent="0.25">
      <c r="C865" t="str">
        <f>IF(Worksheet!C865&lt;&gt;"",Worksheet!C865,"")</f>
        <v/>
      </c>
      <c r="D865" t="str">
        <f>IF(Worksheet!D865&lt;&gt;"",Worksheet!D865,"")</f>
        <v/>
      </c>
      <c r="E865" t="str">
        <f>IF(Worksheet!E865&lt;&gt;"",Worksheet!E865,"")</f>
        <v/>
      </c>
      <c r="F865" t="str">
        <f>IF(Worksheet!F865&lt;&gt;"",Worksheet!F865,"")</f>
        <v/>
      </c>
      <c r="G865" t="str">
        <f>IF(Worksheet!G865&lt;&gt;"",Worksheet!G865,"")</f>
        <v/>
      </c>
      <c r="H865" t="str">
        <f>IF(Worksheet!H865&lt;&gt;"",Worksheet!H865,"")</f>
        <v/>
      </c>
      <c r="J865" t="str">
        <f>IF(C865="","",ROUND(C865-((((C865-$D$3)*($E$4-$E$3))/($D$4-$D$3))+$E$3),Worksheet!$N$3))</f>
        <v/>
      </c>
      <c r="K865" t="str">
        <f>IF(D865="","",ROUND(D865-((((D865-$D$3)*($E$4-$E$3))/($D$4-$D$3))+$E$3),Worksheet!$N$3))</f>
        <v/>
      </c>
      <c r="L865" t="str">
        <f>IF(E865="","",ROUND(E865-((((E865-$D$3)*($E$4-$E$3))/($D$4-$D$3))+$E$3),Worksheet!$N$3))</f>
        <v/>
      </c>
      <c r="M865" t="str">
        <f>IF(F865="","",ROUND(F865-((((F865-$D$3)*($E$4-$E$3))/($D$4-$D$3))+$E$3),Worksheet!$N$3))</f>
        <v/>
      </c>
      <c r="N865" t="str">
        <f>IF(G865="","",ROUND(G865-((((G865-$D$3)*($E$4-$E$3))/($D$4-$D$3))+$E$3),Worksheet!$N$3))</f>
        <v/>
      </c>
      <c r="O865" t="str">
        <f>IF(H865="","",ROUND(H865-((((H865-$D$3)*($E$4-$E$3))/($D$4-$D$3))+$E$3),Worksheet!$N$3))</f>
        <v/>
      </c>
    </row>
    <row r="866" spans="3:15" x14ac:dyDescent="0.25">
      <c r="C866" t="str">
        <f>IF(Worksheet!C866&lt;&gt;"",Worksheet!C866,"")</f>
        <v/>
      </c>
      <c r="D866" t="str">
        <f>IF(Worksheet!D866&lt;&gt;"",Worksheet!D866,"")</f>
        <v/>
      </c>
      <c r="E866" t="str">
        <f>IF(Worksheet!E866&lt;&gt;"",Worksheet!E866,"")</f>
        <v/>
      </c>
      <c r="F866" t="str">
        <f>IF(Worksheet!F866&lt;&gt;"",Worksheet!F866,"")</f>
        <v/>
      </c>
      <c r="G866" t="str">
        <f>IF(Worksheet!G866&lt;&gt;"",Worksheet!G866,"")</f>
        <v/>
      </c>
      <c r="H866" t="str">
        <f>IF(Worksheet!H866&lt;&gt;"",Worksheet!H866,"")</f>
        <v/>
      </c>
      <c r="J866" t="str">
        <f>IF(C866="","",ROUND(C866-((((C866-$D$3)*($E$4-$E$3))/($D$4-$D$3))+$E$3),Worksheet!$N$3))</f>
        <v/>
      </c>
      <c r="K866" t="str">
        <f>IF(D866="","",ROUND(D866-((((D866-$D$3)*($E$4-$E$3))/($D$4-$D$3))+$E$3),Worksheet!$N$3))</f>
        <v/>
      </c>
      <c r="L866" t="str">
        <f>IF(E866="","",ROUND(E866-((((E866-$D$3)*($E$4-$E$3))/($D$4-$D$3))+$E$3),Worksheet!$N$3))</f>
        <v/>
      </c>
      <c r="M866" t="str">
        <f>IF(F866="","",ROUND(F866-((((F866-$D$3)*($E$4-$E$3))/($D$4-$D$3))+$E$3),Worksheet!$N$3))</f>
        <v/>
      </c>
      <c r="N866" t="str">
        <f>IF(G866="","",ROUND(G866-((((G866-$D$3)*($E$4-$E$3))/($D$4-$D$3))+$E$3),Worksheet!$N$3))</f>
        <v/>
      </c>
      <c r="O866" t="str">
        <f>IF(H866="","",ROUND(H866-((((H866-$D$3)*($E$4-$E$3))/($D$4-$D$3))+$E$3),Worksheet!$N$3))</f>
        <v/>
      </c>
    </row>
    <row r="867" spans="3:15" x14ac:dyDescent="0.25">
      <c r="C867" t="str">
        <f>IF(Worksheet!C867&lt;&gt;"",Worksheet!C867,"")</f>
        <v/>
      </c>
      <c r="D867" t="str">
        <f>IF(Worksheet!D867&lt;&gt;"",Worksheet!D867,"")</f>
        <v/>
      </c>
      <c r="E867" t="str">
        <f>IF(Worksheet!E867&lt;&gt;"",Worksheet!E867,"")</f>
        <v/>
      </c>
      <c r="F867" t="str">
        <f>IF(Worksheet!F867&lt;&gt;"",Worksheet!F867,"")</f>
        <v/>
      </c>
      <c r="G867" t="str">
        <f>IF(Worksheet!G867&lt;&gt;"",Worksheet!G867,"")</f>
        <v/>
      </c>
      <c r="H867" t="str">
        <f>IF(Worksheet!H867&lt;&gt;"",Worksheet!H867,"")</f>
        <v/>
      </c>
      <c r="J867" t="str">
        <f>IF(C867="","",ROUND(C867-((((C867-$D$3)*($E$4-$E$3))/($D$4-$D$3))+$E$3),Worksheet!$N$3))</f>
        <v/>
      </c>
      <c r="K867" t="str">
        <f>IF(D867="","",ROUND(D867-((((D867-$D$3)*($E$4-$E$3))/($D$4-$D$3))+$E$3),Worksheet!$N$3))</f>
        <v/>
      </c>
      <c r="L867" t="str">
        <f>IF(E867="","",ROUND(E867-((((E867-$D$3)*($E$4-$E$3))/($D$4-$D$3))+$E$3),Worksheet!$N$3))</f>
        <v/>
      </c>
      <c r="M867" t="str">
        <f>IF(F867="","",ROUND(F867-((((F867-$D$3)*($E$4-$E$3))/($D$4-$D$3))+$E$3),Worksheet!$N$3))</f>
        <v/>
      </c>
      <c r="N867" t="str">
        <f>IF(G867="","",ROUND(G867-((((G867-$D$3)*($E$4-$E$3))/($D$4-$D$3))+$E$3),Worksheet!$N$3))</f>
        <v/>
      </c>
      <c r="O867" t="str">
        <f>IF(H867="","",ROUND(H867-((((H867-$D$3)*($E$4-$E$3))/($D$4-$D$3))+$E$3),Worksheet!$N$3))</f>
        <v/>
      </c>
    </row>
    <row r="868" spans="3:15" x14ac:dyDescent="0.25">
      <c r="C868" t="str">
        <f>IF(Worksheet!C868&lt;&gt;"",Worksheet!C868,"")</f>
        <v/>
      </c>
      <c r="D868" t="str">
        <f>IF(Worksheet!D868&lt;&gt;"",Worksheet!D868,"")</f>
        <v/>
      </c>
      <c r="E868" t="str">
        <f>IF(Worksheet!E868&lt;&gt;"",Worksheet!E868,"")</f>
        <v/>
      </c>
      <c r="F868" t="str">
        <f>IF(Worksheet!F868&lt;&gt;"",Worksheet!F868,"")</f>
        <v/>
      </c>
      <c r="G868" t="str">
        <f>IF(Worksheet!G868&lt;&gt;"",Worksheet!G868,"")</f>
        <v/>
      </c>
      <c r="H868" t="str">
        <f>IF(Worksheet!H868&lt;&gt;"",Worksheet!H868,"")</f>
        <v/>
      </c>
      <c r="J868" t="str">
        <f>IF(C868="","",ROUND(C868-((((C868-$D$3)*($E$4-$E$3))/($D$4-$D$3))+$E$3),Worksheet!$N$3))</f>
        <v/>
      </c>
      <c r="K868" t="str">
        <f>IF(D868="","",ROUND(D868-((((D868-$D$3)*($E$4-$E$3))/($D$4-$D$3))+$E$3),Worksheet!$N$3))</f>
        <v/>
      </c>
      <c r="L868" t="str">
        <f>IF(E868="","",ROUND(E868-((((E868-$D$3)*($E$4-$E$3))/($D$4-$D$3))+$E$3),Worksheet!$N$3))</f>
        <v/>
      </c>
      <c r="M868" t="str">
        <f>IF(F868="","",ROUND(F868-((((F868-$D$3)*($E$4-$E$3))/($D$4-$D$3))+$E$3),Worksheet!$N$3))</f>
        <v/>
      </c>
      <c r="N868" t="str">
        <f>IF(G868="","",ROUND(G868-((((G868-$D$3)*($E$4-$E$3))/($D$4-$D$3))+$E$3),Worksheet!$N$3))</f>
        <v/>
      </c>
      <c r="O868" t="str">
        <f>IF(H868="","",ROUND(H868-((((H868-$D$3)*($E$4-$E$3))/($D$4-$D$3))+$E$3),Worksheet!$N$3))</f>
        <v/>
      </c>
    </row>
    <row r="869" spans="3:15" x14ac:dyDescent="0.25">
      <c r="C869" t="str">
        <f>IF(Worksheet!C869&lt;&gt;"",Worksheet!C869,"")</f>
        <v/>
      </c>
      <c r="D869" t="str">
        <f>IF(Worksheet!D869&lt;&gt;"",Worksheet!D869,"")</f>
        <v/>
      </c>
      <c r="E869" t="str">
        <f>IF(Worksheet!E869&lt;&gt;"",Worksheet!E869,"")</f>
        <v/>
      </c>
      <c r="F869" t="str">
        <f>IF(Worksheet!F869&lt;&gt;"",Worksheet!F869,"")</f>
        <v/>
      </c>
      <c r="G869" t="str">
        <f>IF(Worksheet!G869&lt;&gt;"",Worksheet!G869,"")</f>
        <v/>
      </c>
      <c r="H869" t="str">
        <f>IF(Worksheet!H869&lt;&gt;"",Worksheet!H869,"")</f>
        <v/>
      </c>
      <c r="J869" t="str">
        <f>IF(C869="","",ROUND(C869-((((C869-$D$3)*($E$4-$E$3))/($D$4-$D$3))+$E$3),Worksheet!$N$3))</f>
        <v/>
      </c>
      <c r="K869" t="str">
        <f>IF(D869="","",ROUND(D869-((((D869-$D$3)*($E$4-$E$3))/($D$4-$D$3))+$E$3),Worksheet!$N$3))</f>
        <v/>
      </c>
      <c r="L869" t="str">
        <f>IF(E869="","",ROUND(E869-((((E869-$D$3)*($E$4-$E$3))/($D$4-$D$3))+$E$3),Worksheet!$N$3))</f>
        <v/>
      </c>
      <c r="M869" t="str">
        <f>IF(F869="","",ROUND(F869-((((F869-$D$3)*($E$4-$E$3))/($D$4-$D$3))+$E$3),Worksheet!$N$3))</f>
        <v/>
      </c>
      <c r="N869" t="str">
        <f>IF(G869="","",ROUND(G869-((((G869-$D$3)*($E$4-$E$3))/($D$4-$D$3))+$E$3),Worksheet!$N$3))</f>
        <v/>
      </c>
      <c r="O869" t="str">
        <f>IF(H869="","",ROUND(H869-((((H869-$D$3)*($E$4-$E$3))/($D$4-$D$3))+$E$3),Worksheet!$N$3))</f>
        <v/>
      </c>
    </row>
    <row r="870" spans="3:15" x14ac:dyDescent="0.25">
      <c r="C870" t="str">
        <f>IF(Worksheet!C870&lt;&gt;"",Worksheet!C870,"")</f>
        <v/>
      </c>
      <c r="D870" t="str">
        <f>IF(Worksheet!D870&lt;&gt;"",Worksheet!D870,"")</f>
        <v/>
      </c>
      <c r="E870" t="str">
        <f>IF(Worksheet!E870&lt;&gt;"",Worksheet!E870,"")</f>
        <v/>
      </c>
      <c r="F870" t="str">
        <f>IF(Worksheet!F870&lt;&gt;"",Worksheet!F870,"")</f>
        <v/>
      </c>
      <c r="G870" t="str">
        <f>IF(Worksheet!G870&lt;&gt;"",Worksheet!G870,"")</f>
        <v/>
      </c>
      <c r="H870" t="str">
        <f>IF(Worksheet!H870&lt;&gt;"",Worksheet!H870,"")</f>
        <v/>
      </c>
      <c r="J870" t="str">
        <f>IF(C870="","",ROUND(C870-((((C870-$D$3)*($E$4-$E$3))/($D$4-$D$3))+$E$3),Worksheet!$N$3))</f>
        <v/>
      </c>
      <c r="K870" t="str">
        <f>IF(D870="","",ROUND(D870-((((D870-$D$3)*($E$4-$E$3))/($D$4-$D$3))+$E$3),Worksheet!$N$3))</f>
        <v/>
      </c>
      <c r="L870" t="str">
        <f>IF(E870="","",ROUND(E870-((((E870-$D$3)*($E$4-$E$3))/($D$4-$D$3))+$E$3),Worksheet!$N$3))</f>
        <v/>
      </c>
      <c r="M870" t="str">
        <f>IF(F870="","",ROUND(F870-((((F870-$D$3)*($E$4-$E$3))/($D$4-$D$3))+$E$3),Worksheet!$N$3))</f>
        <v/>
      </c>
      <c r="N870" t="str">
        <f>IF(G870="","",ROUND(G870-((((G870-$D$3)*($E$4-$E$3))/($D$4-$D$3))+$E$3),Worksheet!$N$3))</f>
        <v/>
      </c>
      <c r="O870" t="str">
        <f>IF(H870="","",ROUND(H870-((((H870-$D$3)*($E$4-$E$3))/($D$4-$D$3))+$E$3),Worksheet!$N$3))</f>
        <v/>
      </c>
    </row>
    <row r="871" spans="3:15" x14ac:dyDescent="0.25">
      <c r="C871" t="str">
        <f>IF(Worksheet!C871&lt;&gt;"",Worksheet!C871,"")</f>
        <v/>
      </c>
      <c r="D871" t="str">
        <f>IF(Worksheet!D871&lt;&gt;"",Worksheet!D871,"")</f>
        <v/>
      </c>
      <c r="E871" t="str">
        <f>IF(Worksheet!E871&lt;&gt;"",Worksheet!E871,"")</f>
        <v/>
      </c>
      <c r="F871" t="str">
        <f>IF(Worksheet!F871&lt;&gt;"",Worksheet!F871,"")</f>
        <v/>
      </c>
      <c r="G871" t="str">
        <f>IF(Worksheet!G871&lt;&gt;"",Worksheet!G871,"")</f>
        <v/>
      </c>
      <c r="H871" t="str">
        <f>IF(Worksheet!H871&lt;&gt;"",Worksheet!H871,"")</f>
        <v/>
      </c>
      <c r="J871" t="str">
        <f>IF(C871="","",ROUND(C871-((((C871-$D$3)*($E$4-$E$3))/($D$4-$D$3))+$E$3),Worksheet!$N$3))</f>
        <v/>
      </c>
      <c r="K871" t="str">
        <f>IF(D871="","",ROUND(D871-((((D871-$D$3)*($E$4-$E$3))/($D$4-$D$3))+$E$3),Worksheet!$N$3))</f>
        <v/>
      </c>
      <c r="L871" t="str">
        <f>IF(E871="","",ROUND(E871-((((E871-$D$3)*($E$4-$E$3))/($D$4-$D$3))+$E$3),Worksheet!$N$3))</f>
        <v/>
      </c>
      <c r="M871" t="str">
        <f>IF(F871="","",ROUND(F871-((((F871-$D$3)*($E$4-$E$3))/($D$4-$D$3))+$E$3),Worksheet!$N$3))</f>
        <v/>
      </c>
      <c r="N871" t="str">
        <f>IF(G871="","",ROUND(G871-((((G871-$D$3)*($E$4-$E$3))/($D$4-$D$3))+$E$3),Worksheet!$N$3))</f>
        <v/>
      </c>
      <c r="O871" t="str">
        <f>IF(H871="","",ROUND(H871-((((H871-$D$3)*($E$4-$E$3))/($D$4-$D$3))+$E$3),Worksheet!$N$3))</f>
        <v/>
      </c>
    </row>
    <row r="872" spans="3:15" x14ac:dyDescent="0.25">
      <c r="C872" t="str">
        <f>IF(Worksheet!C872&lt;&gt;"",Worksheet!C872,"")</f>
        <v/>
      </c>
      <c r="D872" t="str">
        <f>IF(Worksheet!D872&lt;&gt;"",Worksheet!D872,"")</f>
        <v/>
      </c>
      <c r="E872" t="str">
        <f>IF(Worksheet!E872&lt;&gt;"",Worksheet!E872,"")</f>
        <v/>
      </c>
      <c r="F872" t="str">
        <f>IF(Worksheet!F872&lt;&gt;"",Worksheet!F872,"")</f>
        <v/>
      </c>
      <c r="G872" t="str">
        <f>IF(Worksheet!G872&lt;&gt;"",Worksheet!G872,"")</f>
        <v/>
      </c>
      <c r="H872" t="str">
        <f>IF(Worksheet!H872&lt;&gt;"",Worksheet!H872,"")</f>
        <v/>
      </c>
      <c r="J872" t="str">
        <f>IF(C872="","",ROUND(C872-((((C872-$D$3)*($E$4-$E$3))/($D$4-$D$3))+$E$3),Worksheet!$N$3))</f>
        <v/>
      </c>
      <c r="K872" t="str">
        <f>IF(D872="","",ROUND(D872-((((D872-$D$3)*($E$4-$E$3))/($D$4-$D$3))+$E$3),Worksheet!$N$3))</f>
        <v/>
      </c>
      <c r="L872" t="str">
        <f>IF(E872="","",ROUND(E872-((((E872-$D$3)*($E$4-$E$3))/($D$4-$D$3))+$E$3),Worksheet!$N$3))</f>
        <v/>
      </c>
      <c r="M872" t="str">
        <f>IF(F872="","",ROUND(F872-((((F872-$D$3)*($E$4-$E$3))/($D$4-$D$3))+$E$3),Worksheet!$N$3))</f>
        <v/>
      </c>
      <c r="N872" t="str">
        <f>IF(G872="","",ROUND(G872-((((G872-$D$3)*($E$4-$E$3))/($D$4-$D$3))+$E$3),Worksheet!$N$3))</f>
        <v/>
      </c>
      <c r="O872" t="str">
        <f>IF(H872="","",ROUND(H872-((((H872-$D$3)*($E$4-$E$3))/($D$4-$D$3))+$E$3),Worksheet!$N$3))</f>
        <v/>
      </c>
    </row>
    <row r="873" spans="3:15" x14ac:dyDescent="0.25">
      <c r="C873" t="str">
        <f>IF(Worksheet!C873&lt;&gt;"",Worksheet!C873,"")</f>
        <v/>
      </c>
      <c r="D873" t="str">
        <f>IF(Worksheet!D873&lt;&gt;"",Worksheet!D873,"")</f>
        <v/>
      </c>
      <c r="E873" t="str">
        <f>IF(Worksheet!E873&lt;&gt;"",Worksheet!E873,"")</f>
        <v/>
      </c>
      <c r="F873" t="str">
        <f>IF(Worksheet!F873&lt;&gt;"",Worksheet!F873,"")</f>
        <v/>
      </c>
      <c r="G873" t="str">
        <f>IF(Worksheet!G873&lt;&gt;"",Worksheet!G873,"")</f>
        <v/>
      </c>
      <c r="H873" t="str">
        <f>IF(Worksheet!H873&lt;&gt;"",Worksheet!H873,"")</f>
        <v/>
      </c>
      <c r="J873" t="str">
        <f>IF(C873="","",ROUND(C873-((((C873-$D$3)*($E$4-$E$3))/($D$4-$D$3))+$E$3),Worksheet!$N$3))</f>
        <v/>
      </c>
      <c r="K873" t="str">
        <f>IF(D873="","",ROUND(D873-((((D873-$D$3)*($E$4-$E$3))/($D$4-$D$3))+$E$3),Worksheet!$N$3))</f>
        <v/>
      </c>
      <c r="L873" t="str">
        <f>IF(E873="","",ROUND(E873-((((E873-$D$3)*($E$4-$E$3))/($D$4-$D$3))+$E$3),Worksheet!$N$3))</f>
        <v/>
      </c>
      <c r="M873" t="str">
        <f>IF(F873="","",ROUND(F873-((((F873-$D$3)*($E$4-$E$3))/($D$4-$D$3))+$E$3),Worksheet!$N$3))</f>
        <v/>
      </c>
      <c r="N873" t="str">
        <f>IF(G873="","",ROUND(G873-((((G873-$D$3)*($E$4-$E$3))/($D$4-$D$3))+$E$3),Worksheet!$N$3))</f>
        <v/>
      </c>
      <c r="O873" t="str">
        <f>IF(H873="","",ROUND(H873-((((H873-$D$3)*($E$4-$E$3))/($D$4-$D$3))+$E$3),Worksheet!$N$3))</f>
        <v/>
      </c>
    </row>
    <row r="874" spans="3:15" x14ac:dyDescent="0.25">
      <c r="C874" t="str">
        <f>IF(Worksheet!C874&lt;&gt;"",Worksheet!C874,"")</f>
        <v/>
      </c>
      <c r="D874" t="str">
        <f>IF(Worksheet!D874&lt;&gt;"",Worksheet!D874,"")</f>
        <v/>
      </c>
      <c r="E874" t="str">
        <f>IF(Worksheet!E874&lt;&gt;"",Worksheet!E874,"")</f>
        <v/>
      </c>
      <c r="F874" t="str">
        <f>IF(Worksheet!F874&lt;&gt;"",Worksheet!F874,"")</f>
        <v/>
      </c>
      <c r="G874" t="str">
        <f>IF(Worksheet!G874&lt;&gt;"",Worksheet!G874,"")</f>
        <v/>
      </c>
      <c r="H874" t="str">
        <f>IF(Worksheet!H874&lt;&gt;"",Worksheet!H874,"")</f>
        <v/>
      </c>
      <c r="J874" t="str">
        <f>IF(C874="","",ROUND(C874-((((C874-$D$3)*($E$4-$E$3))/($D$4-$D$3))+$E$3),Worksheet!$N$3))</f>
        <v/>
      </c>
      <c r="K874" t="str">
        <f>IF(D874="","",ROUND(D874-((((D874-$D$3)*($E$4-$E$3))/($D$4-$D$3))+$E$3),Worksheet!$N$3))</f>
        <v/>
      </c>
      <c r="L874" t="str">
        <f>IF(E874="","",ROUND(E874-((((E874-$D$3)*($E$4-$E$3))/($D$4-$D$3))+$E$3),Worksheet!$N$3))</f>
        <v/>
      </c>
      <c r="M874" t="str">
        <f>IF(F874="","",ROUND(F874-((((F874-$D$3)*($E$4-$E$3))/($D$4-$D$3))+$E$3),Worksheet!$N$3))</f>
        <v/>
      </c>
      <c r="N874" t="str">
        <f>IF(G874="","",ROUND(G874-((((G874-$D$3)*($E$4-$E$3))/($D$4-$D$3))+$E$3),Worksheet!$N$3))</f>
        <v/>
      </c>
      <c r="O874" t="str">
        <f>IF(H874="","",ROUND(H874-((((H874-$D$3)*($E$4-$E$3))/($D$4-$D$3))+$E$3),Worksheet!$N$3))</f>
        <v/>
      </c>
    </row>
    <row r="875" spans="3:15" x14ac:dyDescent="0.25">
      <c r="C875" t="str">
        <f>IF(Worksheet!C875&lt;&gt;"",Worksheet!C875,"")</f>
        <v/>
      </c>
      <c r="D875" t="str">
        <f>IF(Worksheet!D875&lt;&gt;"",Worksheet!D875,"")</f>
        <v/>
      </c>
      <c r="E875" t="str">
        <f>IF(Worksheet!E875&lt;&gt;"",Worksheet!E875,"")</f>
        <v/>
      </c>
      <c r="F875" t="str">
        <f>IF(Worksheet!F875&lt;&gt;"",Worksheet!F875,"")</f>
        <v/>
      </c>
      <c r="G875" t="str">
        <f>IF(Worksheet!G875&lt;&gt;"",Worksheet!G875,"")</f>
        <v/>
      </c>
      <c r="H875" t="str">
        <f>IF(Worksheet!H875&lt;&gt;"",Worksheet!H875,"")</f>
        <v/>
      </c>
      <c r="J875" t="str">
        <f>IF(C875="","",ROUND(C875-((((C875-$D$3)*($E$4-$E$3))/($D$4-$D$3))+$E$3),Worksheet!$N$3))</f>
        <v/>
      </c>
      <c r="K875" t="str">
        <f>IF(D875="","",ROUND(D875-((((D875-$D$3)*($E$4-$E$3))/($D$4-$D$3))+$E$3),Worksheet!$N$3))</f>
        <v/>
      </c>
      <c r="L875" t="str">
        <f>IF(E875="","",ROUND(E875-((((E875-$D$3)*($E$4-$E$3))/($D$4-$D$3))+$E$3),Worksheet!$N$3))</f>
        <v/>
      </c>
      <c r="M875" t="str">
        <f>IF(F875="","",ROUND(F875-((((F875-$D$3)*($E$4-$E$3))/($D$4-$D$3))+$E$3),Worksheet!$N$3))</f>
        <v/>
      </c>
      <c r="N875" t="str">
        <f>IF(G875="","",ROUND(G875-((((G875-$D$3)*($E$4-$E$3))/($D$4-$D$3))+$E$3),Worksheet!$N$3))</f>
        <v/>
      </c>
      <c r="O875" t="str">
        <f>IF(H875="","",ROUND(H875-((((H875-$D$3)*($E$4-$E$3))/($D$4-$D$3))+$E$3),Worksheet!$N$3))</f>
        <v/>
      </c>
    </row>
    <row r="876" spans="3:15" x14ac:dyDescent="0.25">
      <c r="C876" t="str">
        <f>IF(Worksheet!C876&lt;&gt;"",Worksheet!C876,"")</f>
        <v/>
      </c>
      <c r="D876" t="str">
        <f>IF(Worksheet!D876&lt;&gt;"",Worksheet!D876,"")</f>
        <v/>
      </c>
      <c r="E876" t="str">
        <f>IF(Worksheet!E876&lt;&gt;"",Worksheet!E876,"")</f>
        <v/>
      </c>
      <c r="F876" t="str">
        <f>IF(Worksheet!F876&lt;&gt;"",Worksheet!F876,"")</f>
        <v/>
      </c>
      <c r="G876" t="str">
        <f>IF(Worksheet!G876&lt;&gt;"",Worksheet!G876,"")</f>
        <v/>
      </c>
      <c r="H876" t="str">
        <f>IF(Worksheet!H876&lt;&gt;"",Worksheet!H876,"")</f>
        <v/>
      </c>
      <c r="J876" t="str">
        <f>IF(C876="","",ROUND(C876-((((C876-$D$3)*($E$4-$E$3))/($D$4-$D$3))+$E$3),Worksheet!$N$3))</f>
        <v/>
      </c>
      <c r="K876" t="str">
        <f>IF(D876="","",ROUND(D876-((((D876-$D$3)*($E$4-$E$3))/($D$4-$D$3))+$E$3),Worksheet!$N$3))</f>
        <v/>
      </c>
      <c r="L876" t="str">
        <f>IF(E876="","",ROUND(E876-((((E876-$D$3)*($E$4-$E$3))/($D$4-$D$3))+$E$3),Worksheet!$N$3))</f>
        <v/>
      </c>
      <c r="M876" t="str">
        <f>IF(F876="","",ROUND(F876-((((F876-$D$3)*($E$4-$E$3))/($D$4-$D$3))+$E$3),Worksheet!$N$3))</f>
        <v/>
      </c>
      <c r="N876" t="str">
        <f>IF(G876="","",ROUND(G876-((((G876-$D$3)*($E$4-$E$3))/($D$4-$D$3))+$E$3),Worksheet!$N$3))</f>
        <v/>
      </c>
      <c r="O876" t="str">
        <f>IF(H876="","",ROUND(H876-((((H876-$D$3)*($E$4-$E$3))/($D$4-$D$3))+$E$3),Worksheet!$N$3))</f>
        <v/>
      </c>
    </row>
    <row r="877" spans="3:15" x14ac:dyDescent="0.25">
      <c r="C877" t="str">
        <f>IF(Worksheet!C877&lt;&gt;"",Worksheet!C877,"")</f>
        <v/>
      </c>
      <c r="D877" t="str">
        <f>IF(Worksheet!D877&lt;&gt;"",Worksheet!D877,"")</f>
        <v/>
      </c>
      <c r="E877" t="str">
        <f>IF(Worksheet!E877&lt;&gt;"",Worksheet!E877,"")</f>
        <v/>
      </c>
      <c r="F877" t="str">
        <f>IF(Worksheet!F877&lt;&gt;"",Worksheet!F877,"")</f>
        <v/>
      </c>
      <c r="G877" t="str">
        <f>IF(Worksheet!G877&lt;&gt;"",Worksheet!G877,"")</f>
        <v/>
      </c>
      <c r="H877" t="str">
        <f>IF(Worksheet!H877&lt;&gt;"",Worksheet!H877,"")</f>
        <v/>
      </c>
      <c r="J877" t="str">
        <f>IF(C877="","",ROUND(C877-((((C877-$D$3)*($E$4-$E$3))/($D$4-$D$3))+$E$3),Worksheet!$N$3))</f>
        <v/>
      </c>
      <c r="K877" t="str">
        <f>IF(D877="","",ROUND(D877-((((D877-$D$3)*($E$4-$E$3))/($D$4-$D$3))+$E$3),Worksheet!$N$3))</f>
        <v/>
      </c>
      <c r="L877" t="str">
        <f>IF(E877="","",ROUND(E877-((((E877-$D$3)*($E$4-$E$3))/($D$4-$D$3))+$E$3),Worksheet!$N$3))</f>
        <v/>
      </c>
      <c r="M877" t="str">
        <f>IF(F877="","",ROUND(F877-((((F877-$D$3)*($E$4-$E$3))/($D$4-$D$3))+$E$3),Worksheet!$N$3))</f>
        <v/>
      </c>
      <c r="N877" t="str">
        <f>IF(G877="","",ROUND(G877-((((G877-$D$3)*($E$4-$E$3))/($D$4-$D$3))+$E$3),Worksheet!$N$3))</f>
        <v/>
      </c>
      <c r="O877" t="str">
        <f>IF(H877="","",ROUND(H877-((((H877-$D$3)*($E$4-$E$3))/($D$4-$D$3))+$E$3),Worksheet!$N$3))</f>
        <v/>
      </c>
    </row>
    <row r="878" spans="3:15" x14ac:dyDescent="0.25">
      <c r="C878" t="str">
        <f>IF(Worksheet!C878&lt;&gt;"",Worksheet!C878,"")</f>
        <v/>
      </c>
      <c r="D878" t="str">
        <f>IF(Worksheet!D878&lt;&gt;"",Worksheet!D878,"")</f>
        <v/>
      </c>
      <c r="E878" t="str">
        <f>IF(Worksheet!E878&lt;&gt;"",Worksheet!E878,"")</f>
        <v/>
      </c>
      <c r="F878" t="str">
        <f>IF(Worksheet!F878&lt;&gt;"",Worksheet!F878,"")</f>
        <v/>
      </c>
      <c r="G878" t="str">
        <f>IF(Worksheet!G878&lt;&gt;"",Worksheet!G878,"")</f>
        <v/>
      </c>
      <c r="H878" t="str">
        <f>IF(Worksheet!H878&lt;&gt;"",Worksheet!H878,"")</f>
        <v/>
      </c>
      <c r="J878" t="str">
        <f>IF(C878="","",ROUND(C878-((((C878-$D$3)*($E$4-$E$3))/($D$4-$D$3))+$E$3),Worksheet!$N$3))</f>
        <v/>
      </c>
      <c r="K878" t="str">
        <f>IF(D878="","",ROUND(D878-((((D878-$D$3)*($E$4-$E$3))/($D$4-$D$3))+$E$3),Worksheet!$N$3))</f>
        <v/>
      </c>
      <c r="L878" t="str">
        <f>IF(E878="","",ROUND(E878-((((E878-$D$3)*($E$4-$E$3))/($D$4-$D$3))+$E$3),Worksheet!$N$3))</f>
        <v/>
      </c>
      <c r="M878" t="str">
        <f>IF(F878="","",ROUND(F878-((((F878-$D$3)*($E$4-$E$3))/($D$4-$D$3))+$E$3),Worksheet!$N$3))</f>
        <v/>
      </c>
      <c r="N878" t="str">
        <f>IF(G878="","",ROUND(G878-((((G878-$D$3)*($E$4-$E$3))/($D$4-$D$3))+$E$3),Worksheet!$N$3))</f>
        <v/>
      </c>
      <c r="O878" t="str">
        <f>IF(H878="","",ROUND(H878-((((H878-$D$3)*($E$4-$E$3))/($D$4-$D$3))+$E$3),Worksheet!$N$3))</f>
        <v/>
      </c>
    </row>
    <row r="879" spans="3:15" x14ac:dyDescent="0.25">
      <c r="C879" t="str">
        <f>IF(Worksheet!C879&lt;&gt;"",Worksheet!C879,"")</f>
        <v/>
      </c>
      <c r="D879" t="str">
        <f>IF(Worksheet!D879&lt;&gt;"",Worksheet!D879,"")</f>
        <v/>
      </c>
      <c r="E879" t="str">
        <f>IF(Worksheet!E879&lt;&gt;"",Worksheet!E879,"")</f>
        <v/>
      </c>
      <c r="F879" t="str">
        <f>IF(Worksheet!F879&lt;&gt;"",Worksheet!F879,"")</f>
        <v/>
      </c>
      <c r="G879" t="str">
        <f>IF(Worksheet!G879&lt;&gt;"",Worksheet!G879,"")</f>
        <v/>
      </c>
      <c r="H879" t="str">
        <f>IF(Worksheet!H879&lt;&gt;"",Worksheet!H879,"")</f>
        <v/>
      </c>
      <c r="J879" t="str">
        <f>IF(C879="","",ROUND(C879-((((C879-$D$3)*($E$4-$E$3))/($D$4-$D$3))+$E$3),Worksheet!$N$3))</f>
        <v/>
      </c>
      <c r="K879" t="str">
        <f>IF(D879="","",ROUND(D879-((((D879-$D$3)*($E$4-$E$3))/($D$4-$D$3))+$E$3),Worksheet!$N$3))</f>
        <v/>
      </c>
      <c r="L879" t="str">
        <f>IF(E879="","",ROUND(E879-((((E879-$D$3)*($E$4-$E$3))/($D$4-$D$3))+$E$3),Worksheet!$N$3))</f>
        <v/>
      </c>
      <c r="M879" t="str">
        <f>IF(F879="","",ROUND(F879-((((F879-$D$3)*($E$4-$E$3))/($D$4-$D$3))+$E$3),Worksheet!$N$3))</f>
        <v/>
      </c>
      <c r="N879" t="str">
        <f>IF(G879="","",ROUND(G879-((((G879-$D$3)*($E$4-$E$3))/($D$4-$D$3))+$E$3),Worksheet!$N$3))</f>
        <v/>
      </c>
      <c r="O879" t="str">
        <f>IF(H879="","",ROUND(H879-((((H879-$D$3)*($E$4-$E$3))/($D$4-$D$3))+$E$3),Worksheet!$N$3))</f>
        <v/>
      </c>
    </row>
    <row r="880" spans="3:15" x14ac:dyDescent="0.25">
      <c r="C880" t="str">
        <f>IF(Worksheet!C880&lt;&gt;"",Worksheet!C880,"")</f>
        <v/>
      </c>
      <c r="D880" t="str">
        <f>IF(Worksheet!D880&lt;&gt;"",Worksheet!D880,"")</f>
        <v/>
      </c>
      <c r="E880" t="str">
        <f>IF(Worksheet!E880&lt;&gt;"",Worksheet!E880,"")</f>
        <v/>
      </c>
      <c r="F880" t="str">
        <f>IF(Worksheet!F880&lt;&gt;"",Worksheet!F880,"")</f>
        <v/>
      </c>
      <c r="G880" t="str">
        <f>IF(Worksheet!G880&lt;&gt;"",Worksheet!G880,"")</f>
        <v/>
      </c>
      <c r="H880" t="str">
        <f>IF(Worksheet!H880&lt;&gt;"",Worksheet!H880,"")</f>
        <v/>
      </c>
      <c r="J880" t="str">
        <f>IF(C880="","",ROUND(C880-((((C880-$D$3)*($E$4-$E$3))/($D$4-$D$3))+$E$3),Worksheet!$N$3))</f>
        <v/>
      </c>
      <c r="K880" t="str">
        <f>IF(D880="","",ROUND(D880-((((D880-$D$3)*($E$4-$E$3))/($D$4-$D$3))+$E$3),Worksheet!$N$3))</f>
        <v/>
      </c>
      <c r="L880" t="str">
        <f>IF(E880="","",ROUND(E880-((((E880-$D$3)*($E$4-$E$3))/($D$4-$D$3))+$E$3),Worksheet!$N$3))</f>
        <v/>
      </c>
      <c r="M880" t="str">
        <f>IF(F880="","",ROUND(F880-((((F880-$D$3)*($E$4-$E$3))/($D$4-$D$3))+$E$3),Worksheet!$N$3))</f>
        <v/>
      </c>
      <c r="N880" t="str">
        <f>IF(G880="","",ROUND(G880-((((G880-$D$3)*($E$4-$E$3))/($D$4-$D$3))+$E$3),Worksheet!$N$3))</f>
        <v/>
      </c>
      <c r="O880" t="str">
        <f>IF(H880="","",ROUND(H880-((((H880-$D$3)*($E$4-$E$3))/($D$4-$D$3))+$E$3),Worksheet!$N$3))</f>
        <v/>
      </c>
    </row>
    <row r="881" spans="3:15" x14ac:dyDescent="0.25">
      <c r="C881" t="str">
        <f>IF(Worksheet!C881&lt;&gt;"",Worksheet!C881,"")</f>
        <v/>
      </c>
      <c r="D881" t="str">
        <f>IF(Worksheet!D881&lt;&gt;"",Worksheet!D881,"")</f>
        <v/>
      </c>
      <c r="E881" t="str">
        <f>IF(Worksheet!E881&lt;&gt;"",Worksheet!E881,"")</f>
        <v/>
      </c>
      <c r="F881" t="str">
        <f>IF(Worksheet!F881&lt;&gt;"",Worksheet!F881,"")</f>
        <v/>
      </c>
      <c r="G881" t="str">
        <f>IF(Worksheet!G881&lt;&gt;"",Worksheet!G881,"")</f>
        <v/>
      </c>
      <c r="H881" t="str">
        <f>IF(Worksheet!H881&lt;&gt;"",Worksheet!H881,"")</f>
        <v/>
      </c>
      <c r="J881" t="str">
        <f>IF(C881="","",ROUND(C881-((((C881-$D$3)*($E$4-$E$3))/($D$4-$D$3))+$E$3),Worksheet!$N$3))</f>
        <v/>
      </c>
      <c r="K881" t="str">
        <f>IF(D881="","",ROUND(D881-((((D881-$D$3)*($E$4-$E$3))/($D$4-$D$3))+$E$3),Worksheet!$N$3))</f>
        <v/>
      </c>
      <c r="L881" t="str">
        <f>IF(E881="","",ROUND(E881-((((E881-$D$3)*($E$4-$E$3))/($D$4-$D$3))+$E$3),Worksheet!$N$3))</f>
        <v/>
      </c>
      <c r="M881" t="str">
        <f>IF(F881="","",ROUND(F881-((((F881-$D$3)*($E$4-$E$3))/($D$4-$D$3))+$E$3),Worksheet!$N$3))</f>
        <v/>
      </c>
      <c r="N881" t="str">
        <f>IF(G881="","",ROUND(G881-((((G881-$D$3)*($E$4-$E$3))/($D$4-$D$3))+$E$3),Worksheet!$N$3))</f>
        <v/>
      </c>
      <c r="O881" t="str">
        <f>IF(H881="","",ROUND(H881-((((H881-$D$3)*($E$4-$E$3))/($D$4-$D$3))+$E$3),Worksheet!$N$3))</f>
        <v/>
      </c>
    </row>
    <row r="882" spans="3:15" x14ac:dyDescent="0.25">
      <c r="C882" t="str">
        <f>IF(Worksheet!C882&lt;&gt;"",Worksheet!C882,"")</f>
        <v/>
      </c>
      <c r="D882" t="str">
        <f>IF(Worksheet!D882&lt;&gt;"",Worksheet!D882,"")</f>
        <v/>
      </c>
      <c r="E882" t="str">
        <f>IF(Worksheet!E882&lt;&gt;"",Worksheet!E882,"")</f>
        <v/>
      </c>
      <c r="F882" t="str">
        <f>IF(Worksheet!F882&lt;&gt;"",Worksheet!F882,"")</f>
        <v/>
      </c>
      <c r="G882" t="str">
        <f>IF(Worksheet!G882&lt;&gt;"",Worksheet!G882,"")</f>
        <v/>
      </c>
      <c r="H882" t="str">
        <f>IF(Worksheet!H882&lt;&gt;"",Worksheet!H882,"")</f>
        <v/>
      </c>
      <c r="J882" t="str">
        <f>IF(C882="","",ROUND(C882-((((C882-$D$3)*($E$4-$E$3))/($D$4-$D$3))+$E$3),Worksheet!$N$3))</f>
        <v/>
      </c>
      <c r="K882" t="str">
        <f>IF(D882="","",ROUND(D882-((((D882-$D$3)*($E$4-$E$3))/($D$4-$D$3))+$E$3),Worksheet!$N$3))</f>
        <v/>
      </c>
      <c r="L882" t="str">
        <f>IF(E882="","",ROUND(E882-((((E882-$D$3)*($E$4-$E$3))/($D$4-$D$3))+$E$3),Worksheet!$N$3))</f>
        <v/>
      </c>
      <c r="M882" t="str">
        <f>IF(F882="","",ROUND(F882-((((F882-$D$3)*($E$4-$E$3))/($D$4-$D$3))+$E$3),Worksheet!$N$3))</f>
        <v/>
      </c>
      <c r="N882" t="str">
        <f>IF(G882="","",ROUND(G882-((((G882-$D$3)*($E$4-$E$3))/($D$4-$D$3))+$E$3),Worksheet!$N$3))</f>
        <v/>
      </c>
      <c r="O882" t="str">
        <f>IF(H882="","",ROUND(H882-((((H882-$D$3)*($E$4-$E$3))/($D$4-$D$3))+$E$3),Worksheet!$N$3))</f>
        <v/>
      </c>
    </row>
    <row r="883" spans="3:15" x14ac:dyDescent="0.25">
      <c r="C883" t="str">
        <f>IF(Worksheet!C883&lt;&gt;"",Worksheet!C883,"")</f>
        <v/>
      </c>
      <c r="D883" t="str">
        <f>IF(Worksheet!D883&lt;&gt;"",Worksheet!D883,"")</f>
        <v/>
      </c>
      <c r="E883" t="str">
        <f>IF(Worksheet!E883&lt;&gt;"",Worksheet!E883,"")</f>
        <v/>
      </c>
      <c r="F883" t="str">
        <f>IF(Worksheet!F883&lt;&gt;"",Worksheet!F883,"")</f>
        <v/>
      </c>
      <c r="G883" t="str">
        <f>IF(Worksheet!G883&lt;&gt;"",Worksheet!G883,"")</f>
        <v/>
      </c>
      <c r="H883" t="str">
        <f>IF(Worksheet!H883&lt;&gt;"",Worksheet!H883,"")</f>
        <v/>
      </c>
      <c r="J883" t="str">
        <f>IF(C883="","",ROUND(C883-((((C883-$D$3)*($E$4-$E$3))/($D$4-$D$3))+$E$3),Worksheet!$N$3))</f>
        <v/>
      </c>
      <c r="K883" t="str">
        <f>IF(D883="","",ROUND(D883-((((D883-$D$3)*($E$4-$E$3))/($D$4-$D$3))+$E$3),Worksheet!$N$3))</f>
        <v/>
      </c>
      <c r="L883" t="str">
        <f>IF(E883="","",ROUND(E883-((((E883-$D$3)*($E$4-$E$3))/($D$4-$D$3))+$E$3),Worksheet!$N$3))</f>
        <v/>
      </c>
      <c r="M883" t="str">
        <f>IF(F883="","",ROUND(F883-((((F883-$D$3)*($E$4-$E$3))/($D$4-$D$3))+$E$3),Worksheet!$N$3))</f>
        <v/>
      </c>
      <c r="N883" t="str">
        <f>IF(G883="","",ROUND(G883-((((G883-$D$3)*($E$4-$E$3))/($D$4-$D$3))+$E$3),Worksheet!$N$3))</f>
        <v/>
      </c>
      <c r="O883" t="str">
        <f>IF(H883="","",ROUND(H883-((((H883-$D$3)*($E$4-$E$3))/($D$4-$D$3))+$E$3),Worksheet!$N$3))</f>
        <v/>
      </c>
    </row>
    <row r="884" spans="3:15" x14ac:dyDescent="0.25">
      <c r="C884" t="str">
        <f>IF(Worksheet!C884&lt;&gt;"",Worksheet!C884,"")</f>
        <v/>
      </c>
      <c r="D884" t="str">
        <f>IF(Worksheet!D884&lt;&gt;"",Worksheet!D884,"")</f>
        <v/>
      </c>
      <c r="E884" t="str">
        <f>IF(Worksheet!E884&lt;&gt;"",Worksheet!E884,"")</f>
        <v/>
      </c>
      <c r="F884" t="str">
        <f>IF(Worksheet!F884&lt;&gt;"",Worksheet!F884,"")</f>
        <v/>
      </c>
      <c r="G884" t="str">
        <f>IF(Worksheet!G884&lt;&gt;"",Worksheet!G884,"")</f>
        <v/>
      </c>
      <c r="H884" t="str">
        <f>IF(Worksheet!H884&lt;&gt;"",Worksheet!H884,"")</f>
        <v/>
      </c>
      <c r="J884" t="str">
        <f>IF(C884="","",ROUND(C884-((((C884-$D$3)*($E$4-$E$3))/($D$4-$D$3))+$E$3),Worksheet!$N$3))</f>
        <v/>
      </c>
      <c r="K884" t="str">
        <f>IF(D884="","",ROUND(D884-((((D884-$D$3)*($E$4-$E$3))/($D$4-$D$3))+$E$3),Worksheet!$N$3))</f>
        <v/>
      </c>
      <c r="L884" t="str">
        <f>IF(E884="","",ROUND(E884-((((E884-$D$3)*($E$4-$E$3))/($D$4-$D$3))+$E$3),Worksheet!$N$3))</f>
        <v/>
      </c>
      <c r="M884" t="str">
        <f>IF(F884="","",ROUND(F884-((((F884-$D$3)*($E$4-$E$3))/($D$4-$D$3))+$E$3),Worksheet!$N$3))</f>
        <v/>
      </c>
      <c r="N884" t="str">
        <f>IF(G884="","",ROUND(G884-((((G884-$D$3)*($E$4-$E$3))/($D$4-$D$3))+$E$3),Worksheet!$N$3))</f>
        <v/>
      </c>
      <c r="O884" t="str">
        <f>IF(H884="","",ROUND(H884-((((H884-$D$3)*($E$4-$E$3))/($D$4-$D$3))+$E$3),Worksheet!$N$3))</f>
        <v/>
      </c>
    </row>
    <row r="885" spans="3:15" x14ac:dyDescent="0.25">
      <c r="C885" t="str">
        <f>IF(Worksheet!C885&lt;&gt;"",Worksheet!C885,"")</f>
        <v/>
      </c>
      <c r="D885" t="str">
        <f>IF(Worksheet!D885&lt;&gt;"",Worksheet!D885,"")</f>
        <v/>
      </c>
      <c r="E885" t="str">
        <f>IF(Worksheet!E885&lt;&gt;"",Worksheet!E885,"")</f>
        <v/>
      </c>
      <c r="F885" t="str">
        <f>IF(Worksheet!F885&lt;&gt;"",Worksheet!F885,"")</f>
        <v/>
      </c>
      <c r="G885" t="str">
        <f>IF(Worksheet!G885&lt;&gt;"",Worksheet!G885,"")</f>
        <v/>
      </c>
      <c r="H885" t="str">
        <f>IF(Worksheet!H885&lt;&gt;"",Worksheet!H885,"")</f>
        <v/>
      </c>
      <c r="J885" t="str">
        <f>IF(C885="","",ROUND(C885-((((C885-$D$3)*($E$4-$E$3))/($D$4-$D$3))+$E$3),Worksheet!$N$3))</f>
        <v/>
      </c>
      <c r="K885" t="str">
        <f>IF(D885="","",ROUND(D885-((((D885-$D$3)*($E$4-$E$3))/($D$4-$D$3))+$E$3),Worksheet!$N$3))</f>
        <v/>
      </c>
      <c r="L885" t="str">
        <f>IF(E885="","",ROUND(E885-((((E885-$D$3)*($E$4-$E$3))/($D$4-$D$3))+$E$3),Worksheet!$N$3))</f>
        <v/>
      </c>
      <c r="M885" t="str">
        <f>IF(F885="","",ROUND(F885-((((F885-$D$3)*($E$4-$E$3))/($D$4-$D$3))+$E$3),Worksheet!$N$3))</f>
        <v/>
      </c>
      <c r="N885" t="str">
        <f>IF(G885="","",ROUND(G885-((((G885-$D$3)*($E$4-$E$3))/($D$4-$D$3))+$E$3),Worksheet!$N$3))</f>
        <v/>
      </c>
      <c r="O885" t="str">
        <f>IF(H885="","",ROUND(H885-((((H885-$D$3)*($E$4-$E$3))/($D$4-$D$3))+$E$3),Worksheet!$N$3))</f>
        <v/>
      </c>
    </row>
    <row r="886" spans="3:15" x14ac:dyDescent="0.25">
      <c r="C886" t="str">
        <f>IF(Worksheet!C886&lt;&gt;"",Worksheet!C886,"")</f>
        <v/>
      </c>
      <c r="D886" t="str">
        <f>IF(Worksheet!D886&lt;&gt;"",Worksheet!D886,"")</f>
        <v/>
      </c>
      <c r="E886" t="str">
        <f>IF(Worksheet!E886&lt;&gt;"",Worksheet!E886,"")</f>
        <v/>
      </c>
      <c r="F886" t="str">
        <f>IF(Worksheet!F886&lt;&gt;"",Worksheet!F886,"")</f>
        <v/>
      </c>
      <c r="G886" t="str">
        <f>IF(Worksheet!G886&lt;&gt;"",Worksheet!G886,"")</f>
        <v/>
      </c>
      <c r="H886" t="str">
        <f>IF(Worksheet!H886&lt;&gt;"",Worksheet!H886,"")</f>
        <v/>
      </c>
      <c r="J886" t="str">
        <f>IF(C886="","",ROUND(C886-((((C886-$D$3)*($E$4-$E$3))/($D$4-$D$3))+$E$3),Worksheet!$N$3))</f>
        <v/>
      </c>
      <c r="K886" t="str">
        <f>IF(D886="","",ROUND(D886-((((D886-$D$3)*($E$4-$E$3))/($D$4-$D$3))+$E$3),Worksheet!$N$3))</f>
        <v/>
      </c>
      <c r="L886" t="str">
        <f>IF(E886="","",ROUND(E886-((((E886-$D$3)*($E$4-$E$3))/($D$4-$D$3))+$E$3),Worksheet!$N$3))</f>
        <v/>
      </c>
      <c r="M886" t="str">
        <f>IF(F886="","",ROUND(F886-((((F886-$D$3)*($E$4-$E$3))/($D$4-$D$3))+$E$3),Worksheet!$N$3))</f>
        <v/>
      </c>
      <c r="N886" t="str">
        <f>IF(G886="","",ROUND(G886-((((G886-$D$3)*($E$4-$E$3))/($D$4-$D$3))+$E$3),Worksheet!$N$3))</f>
        <v/>
      </c>
      <c r="O886" t="str">
        <f>IF(H886="","",ROUND(H886-((((H886-$D$3)*($E$4-$E$3))/($D$4-$D$3))+$E$3),Worksheet!$N$3))</f>
        <v/>
      </c>
    </row>
    <row r="887" spans="3:15" x14ac:dyDescent="0.25">
      <c r="C887" t="str">
        <f>IF(Worksheet!C887&lt;&gt;"",Worksheet!C887,"")</f>
        <v/>
      </c>
      <c r="D887" t="str">
        <f>IF(Worksheet!D887&lt;&gt;"",Worksheet!D887,"")</f>
        <v/>
      </c>
      <c r="E887" t="str">
        <f>IF(Worksheet!E887&lt;&gt;"",Worksheet!E887,"")</f>
        <v/>
      </c>
      <c r="F887" t="str">
        <f>IF(Worksheet!F887&lt;&gt;"",Worksheet!F887,"")</f>
        <v/>
      </c>
      <c r="G887" t="str">
        <f>IF(Worksheet!G887&lt;&gt;"",Worksheet!G887,"")</f>
        <v/>
      </c>
      <c r="H887" t="str">
        <f>IF(Worksheet!H887&lt;&gt;"",Worksheet!H887,"")</f>
        <v/>
      </c>
      <c r="J887" t="str">
        <f>IF(C887="","",ROUND(C887-((((C887-$D$3)*($E$4-$E$3))/($D$4-$D$3))+$E$3),Worksheet!$N$3))</f>
        <v/>
      </c>
      <c r="K887" t="str">
        <f>IF(D887="","",ROUND(D887-((((D887-$D$3)*($E$4-$E$3))/($D$4-$D$3))+$E$3),Worksheet!$N$3))</f>
        <v/>
      </c>
      <c r="L887" t="str">
        <f>IF(E887="","",ROUND(E887-((((E887-$D$3)*($E$4-$E$3))/($D$4-$D$3))+$E$3),Worksheet!$N$3))</f>
        <v/>
      </c>
      <c r="M887" t="str">
        <f>IF(F887="","",ROUND(F887-((((F887-$D$3)*($E$4-$E$3))/($D$4-$D$3))+$E$3),Worksheet!$N$3))</f>
        <v/>
      </c>
      <c r="N887" t="str">
        <f>IF(G887="","",ROUND(G887-((((G887-$D$3)*($E$4-$E$3))/($D$4-$D$3))+$E$3),Worksheet!$N$3))</f>
        <v/>
      </c>
      <c r="O887" t="str">
        <f>IF(H887="","",ROUND(H887-((((H887-$D$3)*($E$4-$E$3))/($D$4-$D$3))+$E$3),Worksheet!$N$3))</f>
        <v/>
      </c>
    </row>
    <row r="888" spans="3:15" x14ac:dyDescent="0.25">
      <c r="C888" t="str">
        <f>IF(Worksheet!C888&lt;&gt;"",Worksheet!C888,"")</f>
        <v/>
      </c>
      <c r="D888" t="str">
        <f>IF(Worksheet!D888&lt;&gt;"",Worksheet!D888,"")</f>
        <v/>
      </c>
      <c r="E888" t="str">
        <f>IF(Worksheet!E888&lt;&gt;"",Worksheet!E888,"")</f>
        <v/>
      </c>
      <c r="F888" t="str">
        <f>IF(Worksheet!F888&lt;&gt;"",Worksheet!F888,"")</f>
        <v/>
      </c>
      <c r="G888" t="str">
        <f>IF(Worksheet!G888&lt;&gt;"",Worksheet!G888,"")</f>
        <v/>
      </c>
      <c r="H888" t="str">
        <f>IF(Worksheet!H888&lt;&gt;"",Worksheet!H888,"")</f>
        <v/>
      </c>
      <c r="J888" t="str">
        <f>IF(C888="","",ROUND(C888-((((C888-$D$3)*($E$4-$E$3))/($D$4-$D$3))+$E$3),Worksheet!$N$3))</f>
        <v/>
      </c>
      <c r="K888" t="str">
        <f>IF(D888="","",ROUND(D888-((((D888-$D$3)*($E$4-$E$3))/($D$4-$D$3))+$E$3),Worksheet!$N$3))</f>
        <v/>
      </c>
      <c r="L888" t="str">
        <f>IF(E888="","",ROUND(E888-((((E888-$D$3)*($E$4-$E$3))/($D$4-$D$3))+$E$3),Worksheet!$N$3))</f>
        <v/>
      </c>
      <c r="M888" t="str">
        <f>IF(F888="","",ROUND(F888-((((F888-$D$3)*($E$4-$E$3))/($D$4-$D$3))+$E$3),Worksheet!$N$3))</f>
        <v/>
      </c>
      <c r="N888" t="str">
        <f>IF(G888="","",ROUND(G888-((((G888-$D$3)*($E$4-$E$3))/($D$4-$D$3))+$E$3),Worksheet!$N$3))</f>
        <v/>
      </c>
      <c r="O888" t="str">
        <f>IF(H888="","",ROUND(H888-((((H888-$D$3)*($E$4-$E$3))/($D$4-$D$3))+$E$3),Worksheet!$N$3))</f>
        <v/>
      </c>
    </row>
    <row r="889" spans="3:15" x14ac:dyDescent="0.25">
      <c r="C889" t="str">
        <f>IF(Worksheet!C889&lt;&gt;"",Worksheet!C889,"")</f>
        <v/>
      </c>
      <c r="D889" t="str">
        <f>IF(Worksheet!D889&lt;&gt;"",Worksheet!D889,"")</f>
        <v/>
      </c>
      <c r="E889" t="str">
        <f>IF(Worksheet!E889&lt;&gt;"",Worksheet!E889,"")</f>
        <v/>
      </c>
      <c r="F889" t="str">
        <f>IF(Worksheet!F889&lt;&gt;"",Worksheet!F889,"")</f>
        <v/>
      </c>
      <c r="G889" t="str">
        <f>IF(Worksheet!G889&lt;&gt;"",Worksheet!G889,"")</f>
        <v/>
      </c>
      <c r="H889" t="str">
        <f>IF(Worksheet!H889&lt;&gt;"",Worksheet!H889,"")</f>
        <v/>
      </c>
      <c r="J889" t="str">
        <f>IF(C889="","",ROUND(C889-((((C889-$D$3)*($E$4-$E$3))/($D$4-$D$3))+$E$3),Worksheet!$N$3))</f>
        <v/>
      </c>
      <c r="K889" t="str">
        <f>IF(D889="","",ROUND(D889-((((D889-$D$3)*($E$4-$E$3))/($D$4-$D$3))+$E$3),Worksheet!$N$3))</f>
        <v/>
      </c>
      <c r="L889" t="str">
        <f>IF(E889="","",ROUND(E889-((((E889-$D$3)*($E$4-$E$3))/($D$4-$D$3))+$E$3),Worksheet!$N$3))</f>
        <v/>
      </c>
      <c r="M889" t="str">
        <f>IF(F889="","",ROUND(F889-((((F889-$D$3)*($E$4-$E$3))/($D$4-$D$3))+$E$3),Worksheet!$N$3))</f>
        <v/>
      </c>
      <c r="N889" t="str">
        <f>IF(G889="","",ROUND(G889-((((G889-$D$3)*($E$4-$E$3))/($D$4-$D$3))+$E$3),Worksheet!$N$3))</f>
        <v/>
      </c>
      <c r="O889" t="str">
        <f>IF(H889="","",ROUND(H889-((((H889-$D$3)*($E$4-$E$3))/($D$4-$D$3))+$E$3),Worksheet!$N$3))</f>
        <v/>
      </c>
    </row>
    <row r="890" spans="3:15" x14ac:dyDescent="0.25">
      <c r="C890" t="str">
        <f>IF(Worksheet!C890&lt;&gt;"",Worksheet!C890,"")</f>
        <v/>
      </c>
      <c r="D890" t="str">
        <f>IF(Worksheet!D890&lt;&gt;"",Worksheet!D890,"")</f>
        <v/>
      </c>
      <c r="E890" t="str">
        <f>IF(Worksheet!E890&lt;&gt;"",Worksheet!E890,"")</f>
        <v/>
      </c>
      <c r="F890" t="str">
        <f>IF(Worksheet!F890&lt;&gt;"",Worksheet!F890,"")</f>
        <v/>
      </c>
      <c r="G890" t="str">
        <f>IF(Worksheet!G890&lt;&gt;"",Worksheet!G890,"")</f>
        <v/>
      </c>
      <c r="H890" t="str">
        <f>IF(Worksheet!H890&lt;&gt;"",Worksheet!H890,"")</f>
        <v/>
      </c>
      <c r="J890" t="str">
        <f>IF(C890="","",ROUND(C890-((((C890-$D$3)*($E$4-$E$3))/($D$4-$D$3))+$E$3),Worksheet!$N$3))</f>
        <v/>
      </c>
      <c r="K890" t="str">
        <f>IF(D890="","",ROUND(D890-((((D890-$D$3)*($E$4-$E$3))/($D$4-$D$3))+$E$3),Worksheet!$N$3))</f>
        <v/>
      </c>
      <c r="L890" t="str">
        <f>IF(E890="","",ROUND(E890-((((E890-$D$3)*($E$4-$E$3))/($D$4-$D$3))+$E$3),Worksheet!$N$3))</f>
        <v/>
      </c>
      <c r="M890" t="str">
        <f>IF(F890="","",ROUND(F890-((((F890-$D$3)*($E$4-$E$3))/($D$4-$D$3))+$E$3),Worksheet!$N$3))</f>
        <v/>
      </c>
      <c r="N890" t="str">
        <f>IF(G890="","",ROUND(G890-((((G890-$D$3)*($E$4-$E$3))/($D$4-$D$3))+$E$3),Worksheet!$N$3))</f>
        <v/>
      </c>
      <c r="O890" t="str">
        <f>IF(H890="","",ROUND(H890-((((H890-$D$3)*($E$4-$E$3))/($D$4-$D$3))+$E$3),Worksheet!$N$3))</f>
        <v/>
      </c>
    </row>
    <row r="891" spans="3:15" x14ac:dyDescent="0.25">
      <c r="C891" t="str">
        <f>IF(Worksheet!C891&lt;&gt;"",Worksheet!C891,"")</f>
        <v/>
      </c>
      <c r="D891" t="str">
        <f>IF(Worksheet!D891&lt;&gt;"",Worksheet!D891,"")</f>
        <v/>
      </c>
      <c r="E891" t="str">
        <f>IF(Worksheet!E891&lt;&gt;"",Worksheet!E891,"")</f>
        <v/>
      </c>
      <c r="F891" t="str">
        <f>IF(Worksheet!F891&lt;&gt;"",Worksheet!F891,"")</f>
        <v/>
      </c>
      <c r="G891" t="str">
        <f>IF(Worksheet!G891&lt;&gt;"",Worksheet!G891,"")</f>
        <v/>
      </c>
      <c r="H891" t="str">
        <f>IF(Worksheet!H891&lt;&gt;"",Worksheet!H891,"")</f>
        <v/>
      </c>
      <c r="J891" t="str">
        <f>IF(C891="","",ROUND(C891-((((C891-$D$3)*($E$4-$E$3))/($D$4-$D$3))+$E$3),Worksheet!$N$3))</f>
        <v/>
      </c>
      <c r="K891" t="str">
        <f>IF(D891="","",ROUND(D891-((((D891-$D$3)*($E$4-$E$3))/($D$4-$D$3))+$E$3),Worksheet!$N$3))</f>
        <v/>
      </c>
      <c r="L891" t="str">
        <f>IF(E891="","",ROUND(E891-((((E891-$D$3)*($E$4-$E$3))/($D$4-$D$3))+$E$3),Worksheet!$N$3))</f>
        <v/>
      </c>
      <c r="M891" t="str">
        <f>IF(F891="","",ROUND(F891-((((F891-$D$3)*($E$4-$E$3))/($D$4-$D$3))+$E$3),Worksheet!$N$3))</f>
        <v/>
      </c>
      <c r="N891" t="str">
        <f>IF(G891="","",ROUND(G891-((((G891-$D$3)*($E$4-$E$3))/($D$4-$D$3))+$E$3),Worksheet!$N$3))</f>
        <v/>
      </c>
      <c r="O891" t="str">
        <f>IF(H891="","",ROUND(H891-((((H891-$D$3)*($E$4-$E$3))/($D$4-$D$3))+$E$3),Worksheet!$N$3))</f>
        <v/>
      </c>
    </row>
    <row r="892" spans="3:15" x14ac:dyDescent="0.25">
      <c r="C892" t="str">
        <f>IF(Worksheet!C892&lt;&gt;"",Worksheet!C892,"")</f>
        <v/>
      </c>
      <c r="D892" t="str">
        <f>IF(Worksheet!D892&lt;&gt;"",Worksheet!D892,"")</f>
        <v/>
      </c>
      <c r="E892" t="str">
        <f>IF(Worksheet!E892&lt;&gt;"",Worksheet!E892,"")</f>
        <v/>
      </c>
      <c r="F892" t="str">
        <f>IF(Worksheet!F892&lt;&gt;"",Worksheet!F892,"")</f>
        <v/>
      </c>
      <c r="G892" t="str">
        <f>IF(Worksheet!G892&lt;&gt;"",Worksheet!G892,"")</f>
        <v/>
      </c>
      <c r="H892" t="str">
        <f>IF(Worksheet!H892&lt;&gt;"",Worksheet!H892,"")</f>
        <v/>
      </c>
      <c r="J892" t="str">
        <f>IF(C892="","",ROUND(C892-((((C892-$D$3)*($E$4-$E$3))/($D$4-$D$3))+$E$3),Worksheet!$N$3))</f>
        <v/>
      </c>
      <c r="K892" t="str">
        <f>IF(D892="","",ROUND(D892-((((D892-$D$3)*($E$4-$E$3))/($D$4-$D$3))+$E$3),Worksheet!$N$3))</f>
        <v/>
      </c>
      <c r="L892" t="str">
        <f>IF(E892="","",ROUND(E892-((((E892-$D$3)*($E$4-$E$3))/($D$4-$D$3))+$E$3),Worksheet!$N$3))</f>
        <v/>
      </c>
      <c r="M892" t="str">
        <f>IF(F892="","",ROUND(F892-((((F892-$D$3)*($E$4-$E$3))/($D$4-$D$3))+$E$3),Worksheet!$N$3))</f>
        <v/>
      </c>
      <c r="N892" t="str">
        <f>IF(G892="","",ROUND(G892-((((G892-$D$3)*($E$4-$E$3))/($D$4-$D$3))+$E$3),Worksheet!$N$3))</f>
        <v/>
      </c>
      <c r="O892" t="str">
        <f>IF(H892="","",ROUND(H892-((((H892-$D$3)*($E$4-$E$3))/($D$4-$D$3))+$E$3),Worksheet!$N$3))</f>
        <v/>
      </c>
    </row>
    <row r="893" spans="3:15" x14ac:dyDescent="0.25">
      <c r="C893" t="str">
        <f>IF(Worksheet!C893&lt;&gt;"",Worksheet!C893,"")</f>
        <v/>
      </c>
      <c r="D893" t="str">
        <f>IF(Worksheet!D893&lt;&gt;"",Worksheet!D893,"")</f>
        <v/>
      </c>
      <c r="E893" t="str">
        <f>IF(Worksheet!E893&lt;&gt;"",Worksheet!E893,"")</f>
        <v/>
      </c>
      <c r="F893" t="str">
        <f>IF(Worksheet!F893&lt;&gt;"",Worksheet!F893,"")</f>
        <v/>
      </c>
      <c r="G893" t="str">
        <f>IF(Worksheet!G893&lt;&gt;"",Worksheet!G893,"")</f>
        <v/>
      </c>
      <c r="H893" t="str">
        <f>IF(Worksheet!H893&lt;&gt;"",Worksheet!H893,"")</f>
        <v/>
      </c>
      <c r="J893" t="str">
        <f>IF(C893="","",ROUND(C893-((((C893-$D$3)*($E$4-$E$3))/($D$4-$D$3))+$E$3),Worksheet!$N$3))</f>
        <v/>
      </c>
      <c r="K893" t="str">
        <f>IF(D893="","",ROUND(D893-((((D893-$D$3)*($E$4-$E$3))/($D$4-$D$3))+$E$3),Worksheet!$N$3))</f>
        <v/>
      </c>
      <c r="L893" t="str">
        <f>IF(E893="","",ROUND(E893-((((E893-$D$3)*($E$4-$E$3))/($D$4-$D$3))+$E$3),Worksheet!$N$3))</f>
        <v/>
      </c>
      <c r="M893" t="str">
        <f>IF(F893="","",ROUND(F893-((((F893-$D$3)*($E$4-$E$3))/($D$4-$D$3))+$E$3),Worksheet!$N$3))</f>
        <v/>
      </c>
      <c r="N893" t="str">
        <f>IF(G893="","",ROUND(G893-((((G893-$D$3)*($E$4-$E$3))/($D$4-$D$3))+$E$3),Worksheet!$N$3))</f>
        <v/>
      </c>
      <c r="O893" t="str">
        <f>IF(H893="","",ROUND(H893-((((H893-$D$3)*($E$4-$E$3))/($D$4-$D$3))+$E$3),Worksheet!$N$3))</f>
        <v/>
      </c>
    </row>
    <row r="894" spans="3:15" x14ac:dyDescent="0.25">
      <c r="C894" t="str">
        <f>IF(Worksheet!C894&lt;&gt;"",Worksheet!C894,"")</f>
        <v/>
      </c>
      <c r="D894" t="str">
        <f>IF(Worksheet!D894&lt;&gt;"",Worksheet!D894,"")</f>
        <v/>
      </c>
      <c r="E894" t="str">
        <f>IF(Worksheet!E894&lt;&gt;"",Worksheet!E894,"")</f>
        <v/>
      </c>
      <c r="F894" t="str">
        <f>IF(Worksheet!F894&lt;&gt;"",Worksheet!F894,"")</f>
        <v/>
      </c>
      <c r="G894" t="str">
        <f>IF(Worksheet!G894&lt;&gt;"",Worksheet!G894,"")</f>
        <v/>
      </c>
      <c r="H894" t="str">
        <f>IF(Worksheet!H894&lt;&gt;"",Worksheet!H894,"")</f>
        <v/>
      </c>
      <c r="J894" t="str">
        <f>IF(C894="","",ROUND(C894-((((C894-$D$3)*($E$4-$E$3))/($D$4-$D$3))+$E$3),Worksheet!$N$3))</f>
        <v/>
      </c>
      <c r="K894" t="str">
        <f>IF(D894="","",ROUND(D894-((((D894-$D$3)*($E$4-$E$3))/($D$4-$D$3))+$E$3),Worksheet!$N$3))</f>
        <v/>
      </c>
      <c r="L894" t="str">
        <f>IF(E894="","",ROUND(E894-((((E894-$D$3)*($E$4-$E$3))/($D$4-$D$3))+$E$3),Worksheet!$N$3))</f>
        <v/>
      </c>
      <c r="M894" t="str">
        <f>IF(F894="","",ROUND(F894-((((F894-$D$3)*($E$4-$E$3))/($D$4-$D$3))+$E$3),Worksheet!$N$3))</f>
        <v/>
      </c>
      <c r="N894" t="str">
        <f>IF(G894="","",ROUND(G894-((((G894-$D$3)*($E$4-$E$3))/($D$4-$D$3))+$E$3),Worksheet!$N$3))</f>
        <v/>
      </c>
      <c r="O894" t="str">
        <f>IF(H894="","",ROUND(H894-((((H894-$D$3)*($E$4-$E$3))/($D$4-$D$3))+$E$3),Worksheet!$N$3))</f>
        <v/>
      </c>
    </row>
    <row r="895" spans="3:15" x14ac:dyDescent="0.25">
      <c r="C895" t="str">
        <f>IF(Worksheet!C895&lt;&gt;"",Worksheet!C895,"")</f>
        <v/>
      </c>
      <c r="D895" t="str">
        <f>IF(Worksheet!D895&lt;&gt;"",Worksheet!D895,"")</f>
        <v/>
      </c>
      <c r="E895" t="str">
        <f>IF(Worksheet!E895&lt;&gt;"",Worksheet!E895,"")</f>
        <v/>
      </c>
      <c r="F895" t="str">
        <f>IF(Worksheet!F895&lt;&gt;"",Worksheet!F895,"")</f>
        <v/>
      </c>
      <c r="G895" t="str">
        <f>IF(Worksheet!G895&lt;&gt;"",Worksheet!G895,"")</f>
        <v/>
      </c>
      <c r="H895" t="str">
        <f>IF(Worksheet!H895&lt;&gt;"",Worksheet!H895,"")</f>
        <v/>
      </c>
      <c r="J895" t="str">
        <f>IF(C895="","",ROUND(C895-((((C895-$D$3)*($E$4-$E$3))/($D$4-$D$3))+$E$3),Worksheet!$N$3))</f>
        <v/>
      </c>
      <c r="K895" t="str">
        <f>IF(D895="","",ROUND(D895-((((D895-$D$3)*($E$4-$E$3))/($D$4-$D$3))+$E$3),Worksheet!$N$3))</f>
        <v/>
      </c>
      <c r="L895" t="str">
        <f>IF(E895="","",ROUND(E895-((((E895-$D$3)*($E$4-$E$3))/($D$4-$D$3))+$E$3),Worksheet!$N$3))</f>
        <v/>
      </c>
      <c r="M895" t="str">
        <f>IF(F895="","",ROUND(F895-((((F895-$D$3)*($E$4-$E$3))/($D$4-$D$3))+$E$3),Worksheet!$N$3))</f>
        <v/>
      </c>
      <c r="N895" t="str">
        <f>IF(G895="","",ROUND(G895-((((G895-$D$3)*($E$4-$E$3))/($D$4-$D$3))+$E$3),Worksheet!$N$3))</f>
        <v/>
      </c>
      <c r="O895" t="str">
        <f>IF(H895="","",ROUND(H895-((((H895-$D$3)*($E$4-$E$3))/($D$4-$D$3))+$E$3),Worksheet!$N$3))</f>
        <v/>
      </c>
    </row>
    <row r="896" spans="3:15" x14ac:dyDescent="0.25">
      <c r="C896" t="str">
        <f>IF(Worksheet!C896&lt;&gt;"",Worksheet!C896,"")</f>
        <v/>
      </c>
      <c r="D896" t="str">
        <f>IF(Worksheet!D896&lt;&gt;"",Worksheet!D896,"")</f>
        <v/>
      </c>
      <c r="E896" t="str">
        <f>IF(Worksheet!E896&lt;&gt;"",Worksheet!E896,"")</f>
        <v/>
      </c>
      <c r="F896" t="str">
        <f>IF(Worksheet!F896&lt;&gt;"",Worksheet!F896,"")</f>
        <v/>
      </c>
      <c r="G896" t="str">
        <f>IF(Worksheet!G896&lt;&gt;"",Worksheet!G896,"")</f>
        <v/>
      </c>
      <c r="H896" t="str">
        <f>IF(Worksheet!H896&lt;&gt;"",Worksheet!H896,"")</f>
        <v/>
      </c>
      <c r="J896" t="str">
        <f>IF(C896="","",ROUND(C896-((((C896-$D$3)*($E$4-$E$3))/($D$4-$D$3))+$E$3),Worksheet!$N$3))</f>
        <v/>
      </c>
      <c r="K896" t="str">
        <f>IF(D896="","",ROUND(D896-((((D896-$D$3)*($E$4-$E$3))/($D$4-$D$3))+$E$3),Worksheet!$N$3))</f>
        <v/>
      </c>
      <c r="L896" t="str">
        <f>IF(E896="","",ROUND(E896-((((E896-$D$3)*($E$4-$E$3))/($D$4-$D$3))+$E$3),Worksheet!$N$3))</f>
        <v/>
      </c>
      <c r="M896" t="str">
        <f>IF(F896="","",ROUND(F896-((((F896-$D$3)*($E$4-$E$3))/($D$4-$D$3))+$E$3),Worksheet!$N$3))</f>
        <v/>
      </c>
      <c r="N896" t="str">
        <f>IF(G896="","",ROUND(G896-((((G896-$D$3)*($E$4-$E$3))/($D$4-$D$3))+$E$3),Worksheet!$N$3))</f>
        <v/>
      </c>
      <c r="O896" t="str">
        <f>IF(H896="","",ROUND(H896-((((H896-$D$3)*($E$4-$E$3))/($D$4-$D$3))+$E$3),Worksheet!$N$3))</f>
        <v/>
      </c>
    </row>
    <row r="897" spans="3:15" x14ac:dyDescent="0.25">
      <c r="C897" t="str">
        <f>IF(Worksheet!C897&lt;&gt;"",Worksheet!C897,"")</f>
        <v/>
      </c>
      <c r="D897" t="str">
        <f>IF(Worksheet!D897&lt;&gt;"",Worksheet!D897,"")</f>
        <v/>
      </c>
      <c r="E897" t="str">
        <f>IF(Worksheet!E897&lt;&gt;"",Worksheet!E897,"")</f>
        <v/>
      </c>
      <c r="F897" t="str">
        <f>IF(Worksheet!F897&lt;&gt;"",Worksheet!F897,"")</f>
        <v/>
      </c>
      <c r="G897" t="str">
        <f>IF(Worksheet!G897&lt;&gt;"",Worksheet!G897,"")</f>
        <v/>
      </c>
      <c r="H897" t="str">
        <f>IF(Worksheet!H897&lt;&gt;"",Worksheet!H897,"")</f>
        <v/>
      </c>
      <c r="J897" t="str">
        <f>IF(C897="","",ROUND(C897-((((C897-$D$3)*($E$4-$E$3))/($D$4-$D$3))+$E$3),Worksheet!$N$3))</f>
        <v/>
      </c>
      <c r="K897" t="str">
        <f>IF(D897="","",ROUND(D897-((((D897-$D$3)*($E$4-$E$3))/($D$4-$D$3))+$E$3),Worksheet!$N$3))</f>
        <v/>
      </c>
      <c r="L897" t="str">
        <f>IF(E897="","",ROUND(E897-((((E897-$D$3)*($E$4-$E$3))/($D$4-$D$3))+$E$3),Worksheet!$N$3))</f>
        <v/>
      </c>
      <c r="M897" t="str">
        <f>IF(F897="","",ROUND(F897-((((F897-$D$3)*($E$4-$E$3))/($D$4-$D$3))+$E$3),Worksheet!$N$3))</f>
        <v/>
      </c>
      <c r="N897" t="str">
        <f>IF(G897="","",ROUND(G897-((((G897-$D$3)*($E$4-$E$3))/($D$4-$D$3))+$E$3),Worksheet!$N$3))</f>
        <v/>
      </c>
      <c r="O897" t="str">
        <f>IF(H897="","",ROUND(H897-((((H897-$D$3)*($E$4-$E$3))/($D$4-$D$3))+$E$3),Worksheet!$N$3))</f>
        <v/>
      </c>
    </row>
    <row r="898" spans="3:15" x14ac:dyDescent="0.25">
      <c r="C898" t="str">
        <f>IF(Worksheet!C898&lt;&gt;"",Worksheet!C898,"")</f>
        <v>Indicated Values</v>
      </c>
      <c r="D898" t="str">
        <f>IF(Worksheet!D898&lt;&gt;"",Worksheet!D898,"")</f>
        <v/>
      </c>
      <c r="E898" t="str">
        <f>IF(Worksheet!E898&lt;&gt;"",Worksheet!E898,"")</f>
        <v/>
      </c>
      <c r="F898" t="str">
        <f>IF(Worksheet!F898&lt;&gt;"",Worksheet!F898,"")</f>
        <v/>
      </c>
      <c r="G898" t="str">
        <f>IF(Worksheet!G898&lt;&gt;"",Worksheet!G898,"")</f>
        <v/>
      </c>
      <c r="H898" t="str">
        <f>IF(Worksheet!H898&lt;&gt;"",Worksheet!H898,"")</f>
        <v/>
      </c>
      <c r="J898" t="e">
        <f>IF(C898="","",ROUND(C898-((((C898-$D$3)*($E$4-$E$3))/($D$4-$D$3))+$E$3),Worksheet!$N$3))</f>
        <v>#VALUE!</v>
      </c>
      <c r="K898" t="str">
        <f>IF(D898="","",ROUND(D898-((((D898-$D$3)*($E$4-$E$3))/($D$4-$D$3))+$E$3),Worksheet!$N$3))</f>
        <v/>
      </c>
      <c r="L898" t="str">
        <f>IF(E898="","",ROUND(E898-((((E898-$D$3)*($E$4-$E$3))/($D$4-$D$3))+$E$3),Worksheet!$N$3))</f>
        <v/>
      </c>
      <c r="M898" t="str">
        <f>IF(F898="","",ROUND(F898-((((F898-$D$3)*($E$4-$E$3))/($D$4-$D$3))+$E$3),Worksheet!$N$3))</f>
        <v/>
      </c>
      <c r="N898" t="str">
        <f>IF(G898="","",ROUND(G898-((((G898-$D$3)*($E$4-$E$3))/($D$4-$D$3))+$E$3),Worksheet!$N$3))</f>
        <v/>
      </c>
      <c r="O898" t="str">
        <f>IF(H898="","",ROUND(H898-((((H898-$D$3)*($E$4-$E$3))/($D$4-$D$3))+$E$3),Worksheet!$N$3))</f>
        <v/>
      </c>
    </row>
    <row r="899" spans="3:15" x14ac:dyDescent="0.25">
      <c r="C899" t="str">
        <f>IF(Worksheet!C899&lt;&gt;"",Worksheet!C899,"")</f>
        <v>Front at 0°</v>
      </c>
      <c r="D899" t="str">
        <f>IF(Worksheet!D899&lt;&gt;"",Worksheet!D899,"")</f>
        <v>Center at 0°</v>
      </c>
      <c r="E899" t="str">
        <f>IF(Worksheet!E899&lt;&gt;"",Worksheet!E899,"")</f>
        <v>Back at 0°</v>
      </c>
      <c r="F899" t="str">
        <f>IF(Worksheet!F899&lt;&gt;"",Worksheet!F899,"")</f>
        <v>Back at 90°</v>
      </c>
      <c r="G899" t="str">
        <f>IF(Worksheet!G899&lt;&gt;"",Worksheet!G899,"")</f>
        <v>Center at 90°</v>
      </c>
      <c r="H899" t="str">
        <f>IF(Worksheet!H899&lt;&gt;"",Worksheet!H899,"")</f>
        <v>Front at 90°</v>
      </c>
      <c r="J899" t="e">
        <f>IF(C899="","",ROUND(C899-((((C899-$D$3)*($E$4-$E$3))/($D$4-$D$3))+$E$3),Worksheet!$N$3))</f>
        <v>#VALUE!</v>
      </c>
      <c r="K899" t="e">
        <f>IF(D899="","",ROUND(D899-((((D899-$D$3)*($E$4-$E$3))/($D$4-$D$3))+$E$3),Worksheet!$N$3))</f>
        <v>#VALUE!</v>
      </c>
      <c r="L899" t="e">
        <f>IF(E899="","",ROUND(E899-((((E899-$D$3)*($E$4-$E$3))/($D$4-$D$3))+$E$3),Worksheet!$N$3))</f>
        <v>#VALUE!</v>
      </c>
      <c r="M899" t="e">
        <f>IF(F899="","",ROUND(F899-((((F899-$D$3)*($E$4-$E$3))/($D$4-$D$3))+$E$3),Worksheet!$N$3))</f>
        <v>#VALUE!</v>
      </c>
      <c r="N899" t="e">
        <f>IF(G899="","",ROUND(G899-((((G899-$D$3)*($E$4-$E$3))/($D$4-$D$3))+$E$3),Worksheet!$N$3))</f>
        <v>#VALUE!</v>
      </c>
      <c r="O899" t="e">
        <f>IF(H899="","",ROUND(H899-((((H899-$D$3)*($E$4-$E$3))/($D$4-$D$3))+$E$3),Worksheet!$N$3))</f>
        <v>#VALUE!</v>
      </c>
    </row>
    <row r="900" spans="3:15" x14ac:dyDescent="0.25">
      <c r="C900" t="str">
        <f>IF(Worksheet!C900&lt;&gt;"",Worksheet!C900,"")</f>
        <v/>
      </c>
      <c r="D900" t="str">
        <f>IF(Worksheet!D900&lt;&gt;"",Worksheet!D900,"")</f>
        <v/>
      </c>
      <c r="E900" t="str">
        <f>IF(Worksheet!E900&lt;&gt;"",Worksheet!E900,"")</f>
        <v/>
      </c>
      <c r="F900" t="str">
        <f>IF(Worksheet!F900&lt;&gt;"",Worksheet!F900,"")</f>
        <v/>
      </c>
      <c r="G900" t="str">
        <f>IF(Worksheet!G900&lt;&gt;"",Worksheet!G900,"")</f>
        <v/>
      </c>
      <c r="H900" t="str">
        <f>IF(Worksheet!H900&lt;&gt;"",Worksheet!H900,"")</f>
        <v/>
      </c>
      <c r="J900" t="str">
        <f>IF(C900="","",ROUND(C900-((((C900-$D$3)*($E$4-$E$3))/($D$4-$D$3))+$E$3),Worksheet!$N$3))</f>
        <v/>
      </c>
      <c r="K900" t="str">
        <f>IF(D900="","",ROUND(D900-((((D900-$D$3)*($E$4-$E$3))/($D$4-$D$3))+$E$3),Worksheet!$N$3))</f>
        <v/>
      </c>
      <c r="L900" t="str">
        <f>IF(E900="","",ROUND(E900-((((E900-$D$3)*($E$4-$E$3))/($D$4-$D$3))+$E$3),Worksheet!$N$3))</f>
        <v/>
      </c>
      <c r="M900" t="str">
        <f>IF(F900="","",ROUND(F900-((((F900-$D$3)*($E$4-$E$3))/($D$4-$D$3))+$E$3),Worksheet!$N$3))</f>
        <v/>
      </c>
      <c r="N900" t="str">
        <f>IF(G900="","",ROUND(G900-((((G900-$D$3)*($E$4-$E$3))/($D$4-$D$3))+$E$3),Worksheet!$N$3))</f>
        <v/>
      </c>
      <c r="O900" t="str">
        <f>IF(H900="","",ROUND(H900-((((H900-$D$3)*($E$4-$E$3))/($D$4-$D$3))+$E$3),Worksheet!$N$3))</f>
        <v/>
      </c>
    </row>
    <row r="901" spans="3:15" x14ac:dyDescent="0.25">
      <c r="C901" t="str">
        <f>IF(Worksheet!C901&lt;&gt;"",Worksheet!C901,"")</f>
        <v/>
      </c>
      <c r="D901" t="str">
        <f>IF(Worksheet!D901&lt;&gt;"",Worksheet!D901,"")</f>
        <v/>
      </c>
      <c r="E901" t="str">
        <f>IF(Worksheet!E901&lt;&gt;"",Worksheet!E901,"")</f>
        <v/>
      </c>
      <c r="F901" t="str">
        <f>IF(Worksheet!F901&lt;&gt;"",Worksheet!F901,"")</f>
        <v/>
      </c>
      <c r="G901" t="str">
        <f>IF(Worksheet!G901&lt;&gt;"",Worksheet!G901,"")</f>
        <v/>
      </c>
      <c r="H901" t="str">
        <f>IF(Worksheet!H901&lt;&gt;"",Worksheet!H901,"")</f>
        <v/>
      </c>
      <c r="J901" t="str">
        <f>IF(C901="","",ROUND(C901-((((C901-$D$3)*($E$4-$E$3))/($D$4-$D$3))+$E$3),Worksheet!$N$3))</f>
        <v/>
      </c>
      <c r="K901" t="str">
        <f>IF(D901="","",ROUND(D901-((((D901-$D$3)*($E$4-$E$3))/($D$4-$D$3))+$E$3),Worksheet!$N$3))</f>
        <v/>
      </c>
      <c r="L901" t="str">
        <f>IF(E901="","",ROUND(E901-((((E901-$D$3)*($E$4-$E$3))/($D$4-$D$3))+$E$3),Worksheet!$N$3))</f>
        <v/>
      </c>
      <c r="M901" t="str">
        <f>IF(F901="","",ROUND(F901-((((F901-$D$3)*($E$4-$E$3))/($D$4-$D$3))+$E$3),Worksheet!$N$3))</f>
        <v/>
      </c>
      <c r="N901" t="str">
        <f>IF(G901="","",ROUND(G901-((((G901-$D$3)*($E$4-$E$3))/($D$4-$D$3))+$E$3),Worksheet!$N$3))</f>
        <v/>
      </c>
      <c r="O901" t="str">
        <f>IF(H901="","",ROUND(H901-((((H901-$D$3)*($E$4-$E$3))/($D$4-$D$3))+$E$3),Worksheet!$N$3))</f>
        <v/>
      </c>
    </row>
    <row r="902" spans="3:15" x14ac:dyDescent="0.25">
      <c r="C902" t="str">
        <f>IF(Worksheet!C902&lt;&gt;"",Worksheet!C902,"")</f>
        <v/>
      </c>
      <c r="D902" t="str">
        <f>IF(Worksheet!D902&lt;&gt;"",Worksheet!D902,"")</f>
        <v/>
      </c>
      <c r="E902" t="str">
        <f>IF(Worksheet!E902&lt;&gt;"",Worksheet!E902,"")</f>
        <v/>
      </c>
      <c r="F902" t="str">
        <f>IF(Worksheet!F902&lt;&gt;"",Worksheet!F902,"")</f>
        <v/>
      </c>
      <c r="G902" t="str">
        <f>IF(Worksheet!G902&lt;&gt;"",Worksheet!G902,"")</f>
        <v/>
      </c>
      <c r="H902" t="str">
        <f>IF(Worksheet!H902&lt;&gt;"",Worksheet!H902,"")</f>
        <v/>
      </c>
      <c r="J902" t="str">
        <f>IF(C902="","",ROUND(C902-((((C902-$D$3)*($E$4-$E$3))/($D$4-$D$3))+$E$3),Worksheet!$N$3))</f>
        <v/>
      </c>
      <c r="K902" t="str">
        <f>IF(D902="","",ROUND(D902-((((D902-$D$3)*($E$4-$E$3))/($D$4-$D$3))+$E$3),Worksheet!$N$3))</f>
        <v/>
      </c>
      <c r="L902" t="str">
        <f>IF(E902="","",ROUND(E902-((((E902-$D$3)*($E$4-$E$3))/($D$4-$D$3))+$E$3),Worksheet!$N$3))</f>
        <v/>
      </c>
      <c r="M902" t="str">
        <f>IF(F902="","",ROUND(F902-((((F902-$D$3)*($E$4-$E$3))/($D$4-$D$3))+$E$3),Worksheet!$N$3))</f>
        <v/>
      </c>
      <c r="N902" t="str">
        <f>IF(G902="","",ROUND(G902-((((G902-$D$3)*($E$4-$E$3))/($D$4-$D$3))+$E$3),Worksheet!$N$3))</f>
        <v/>
      </c>
      <c r="O902" t="str">
        <f>IF(H902="","",ROUND(H902-((((H902-$D$3)*($E$4-$E$3))/($D$4-$D$3))+$E$3),Worksheet!$N$3))</f>
        <v/>
      </c>
    </row>
    <row r="903" spans="3:15" x14ac:dyDescent="0.25">
      <c r="C903" t="str">
        <f>IF(Worksheet!C903&lt;&gt;"",Worksheet!C903,"")</f>
        <v/>
      </c>
      <c r="D903" t="str">
        <f>IF(Worksheet!D903&lt;&gt;"",Worksheet!D903,"")</f>
        <v/>
      </c>
      <c r="E903" t="str">
        <f>IF(Worksheet!E903&lt;&gt;"",Worksheet!E903,"")</f>
        <v/>
      </c>
      <c r="F903" t="str">
        <f>IF(Worksheet!F903&lt;&gt;"",Worksheet!F903,"")</f>
        <v/>
      </c>
      <c r="G903" t="str">
        <f>IF(Worksheet!G903&lt;&gt;"",Worksheet!G903,"")</f>
        <v/>
      </c>
      <c r="H903" t="str">
        <f>IF(Worksheet!H903&lt;&gt;"",Worksheet!H903,"")</f>
        <v/>
      </c>
      <c r="J903" t="str">
        <f>IF(C903="","",ROUND(C903-((((C903-$D$3)*($E$4-$E$3))/($D$4-$D$3))+$E$3),Worksheet!$N$3))</f>
        <v/>
      </c>
      <c r="K903" t="str">
        <f>IF(D903="","",ROUND(D903-((((D903-$D$3)*($E$4-$E$3))/($D$4-$D$3))+$E$3),Worksheet!$N$3))</f>
        <v/>
      </c>
      <c r="L903" t="str">
        <f>IF(E903="","",ROUND(E903-((((E903-$D$3)*($E$4-$E$3))/($D$4-$D$3))+$E$3),Worksheet!$N$3))</f>
        <v/>
      </c>
      <c r="M903" t="str">
        <f>IF(F903="","",ROUND(F903-((((F903-$D$3)*($E$4-$E$3))/($D$4-$D$3))+$E$3),Worksheet!$N$3))</f>
        <v/>
      </c>
      <c r="N903" t="str">
        <f>IF(G903="","",ROUND(G903-((((G903-$D$3)*($E$4-$E$3))/($D$4-$D$3))+$E$3),Worksheet!$N$3))</f>
        <v/>
      </c>
      <c r="O903" t="str">
        <f>IF(H903="","",ROUND(H903-((((H903-$D$3)*($E$4-$E$3))/($D$4-$D$3))+$E$3),Worksheet!$N$3))</f>
        <v/>
      </c>
    </row>
    <row r="904" spans="3:15" x14ac:dyDescent="0.25">
      <c r="C904" t="str">
        <f>IF(Worksheet!C904&lt;&gt;"",Worksheet!C904,"")</f>
        <v/>
      </c>
      <c r="D904" t="str">
        <f>IF(Worksheet!D904&lt;&gt;"",Worksheet!D904,"")</f>
        <v/>
      </c>
      <c r="E904" t="str">
        <f>IF(Worksheet!E904&lt;&gt;"",Worksheet!E904,"")</f>
        <v/>
      </c>
      <c r="F904" t="str">
        <f>IF(Worksheet!F904&lt;&gt;"",Worksheet!F904,"")</f>
        <v/>
      </c>
      <c r="G904" t="str">
        <f>IF(Worksheet!G904&lt;&gt;"",Worksheet!G904,"")</f>
        <v/>
      </c>
      <c r="H904" t="str">
        <f>IF(Worksheet!H904&lt;&gt;"",Worksheet!H904,"")</f>
        <v/>
      </c>
      <c r="J904" t="str">
        <f>IF(C904="","",ROUND(C904-((((C904-$D$3)*($E$4-$E$3))/($D$4-$D$3))+$E$3),Worksheet!$N$3))</f>
        <v/>
      </c>
      <c r="K904" t="str">
        <f>IF(D904="","",ROUND(D904-((((D904-$D$3)*($E$4-$E$3))/($D$4-$D$3))+$E$3),Worksheet!$N$3))</f>
        <v/>
      </c>
      <c r="L904" t="str">
        <f>IF(E904="","",ROUND(E904-((((E904-$D$3)*($E$4-$E$3))/($D$4-$D$3))+$E$3),Worksheet!$N$3))</f>
        <v/>
      </c>
      <c r="M904" t="str">
        <f>IF(F904="","",ROUND(F904-((((F904-$D$3)*($E$4-$E$3))/($D$4-$D$3))+$E$3),Worksheet!$N$3))</f>
        <v/>
      </c>
      <c r="N904" t="str">
        <f>IF(G904="","",ROUND(G904-((((G904-$D$3)*($E$4-$E$3))/($D$4-$D$3))+$E$3),Worksheet!$N$3))</f>
        <v/>
      </c>
      <c r="O904" t="str">
        <f>IF(H904="","",ROUND(H904-((((H904-$D$3)*($E$4-$E$3))/($D$4-$D$3))+$E$3),Worksheet!$N$3))</f>
        <v/>
      </c>
    </row>
    <row r="905" spans="3:15" x14ac:dyDescent="0.25">
      <c r="C905" t="str">
        <f>IF(Worksheet!C905&lt;&gt;"",Worksheet!C905,"")</f>
        <v/>
      </c>
      <c r="D905" t="str">
        <f>IF(Worksheet!D905&lt;&gt;"",Worksheet!D905,"")</f>
        <v/>
      </c>
      <c r="E905" t="str">
        <f>IF(Worksheet!E905&lt;&gt;"",Worksheet!E905,"")</f>
        <v/>
      </c>
      <c r="F905" t="str">
        <f>IF(Worksheet!F905&lt;&gt;"",Worksheet!F905,"")</f>
        <v/>
      </c>
      <c r="G905" t="str">
        <f>IF(Worksheet!G905&lt;&gt;"",Worksheet!G905,"")</f>
        <v/>
      </c>
      <c r="H905" t="str">
        <f>IF(Worksheet!H905&lt;&gt;"",Worksheet!H905,"")</f>
        <v/>
      </c>
      <c r="J905" t="str">
        <f>IF(C905="","",ROUND(C905-((((C905-$D$3)*($E$4-$E$3))/($D$4-$D$3))+$E$3),Worksheet!$N$3))</f>
        <v/>
      </c>
      <c r="K905" t="str">
        <f>IF(D905="","",ROUND(D905-((((D905-$D$3)*($E$4-$E$3))/($D$4-$D$3))+$E$3),Worksheet!$N$3))</f>
        <v/>
      </c>
      <c r="L905" t="str">
        <f>IF(E905="","",ROUND(E905-((((E905-$D$3)*($E$4-$E$3))/($D$4-$D$3))+$E$3),Worksheet!$N$3))</f>
        <v/>
      </c>
      <c r="M905" t="str">
        <f>IF(F905="","",ROUND(F905-((((F905-$D$3)*($E$4-$E$3))/($D$4-$D$3))+$E$3),Worksheet!$N$3))</f>
        <v/>
      </c>
      <c r="N905" t="str">
        <f>IF(G905="","",ROUND(G905-((((G905-$D$3)*($E$4-$E$3))/($D$4-$D$3))+$E$3),Worksheet!$N$3))</f>
        <v/>
      </c>
      <c r="O905" t="str">
        <f>IF(H905="","",ROUND(H905-((((H905-$D$3)*($E$4-$E$3))/($D$4-$D$3))+$E$3),Worksheet!$N$3))</f>
        <v/>
      </c>
    </row>
    <row r="906" spans="3:15" x14ac:dyDescent="0.25">
      <c r="C906" t="str">
        <f>IF(Worksheet!C906&lt;&gt;"",Worksheet!C906,"")</f>
        <v/>
      </c>
      <c r="D906" t="str">
        <f>IF(Worksheet!D906&lt;&gt;"",Worksheet!D906,"")</f>
        <v/>
      </c>
      <c r="E906" t="str">
        <f>IF(Worksheet!E906&lt;&gt;"",Worksheet!E906,"")</f>
        <v/>
      </c>
      <c r="F906" t="str">
        <f>IF(Worksheet!F906&lt;&gt;"",Worksheet!F906,"")</f>
        <v/>
      </c>
      <c r="G906" t="str">
        <f>IF(Worksheet!G906&lt;&gt;"",Worksheet!G906,"")</f>
        <v/>
      </c>
      <c r="H906" t="str">
        <f>IF(Worksheet!H906&lt;&gt;"",Worksheet!H906,"")</f>
        <v/>
      </c>
      <c r="J906" t="str">
        <f>IF(C906="","",ROUND(C906-((((C906-$D$3)*($E$4-$E$3))/($D$4-$D$3))+$E$3),Worksheet!$N$3))</f>
        <v/>
      </c>
      <c r="K906" t="str">
        <f>IF(D906="","",ROUND(D906-((((D906-$D$3)*($E$4-$E$3))/($D$4-$D$3))+$E$3),Worksheet!$N$3))</f>
        <v/>
      </c>
      <c r="L906" t="str">
        <f>IF(E906="","",ROUND(E906-((((E906-$D$3)*($E$4-$E$3))/($D$4-$D$3))+$E$3),Worksheet!$N$3))</f>
        <v/>
      </c>
      <c r="M906" t="str">
        <f>IF(F906="","",ROUND(F906-((((F906-$D$3)*($E$4-$E$3))/($D$4-$D$3))+$E$3),Worksheet!$N$3))</f>
        <v/>
      </c>
      <c r="N906" t="str">
        <f>IF(G906="","",ROUND(G906-((((G906-$D$3)*($E$4-$E$3))/($D$4-$D$3))+$E$3),Worksheet!$N$3))</f>
        <v/>
      </c>
      <c r="O906" t="str">
        <f>IF(H906="","",ROUND(H906-((((H906-$D$3)*($E$4-$E$3))/($D$4-$D$3))+$E$3),Worksheet!$N$3))</f>
        <v/>
      </c>
    </row>
    <row r="907" spans="3:15" x14ac:dyDescent="0.25">
      <c r="C907" t="str">
        <f>IF(Worksheet!C907&lt;&gt;"",Worksheet!C907,"")</f>
        <v/>
      </c>
      <c r="D907" t="str">
        <f>IF(Worksheet!D907&lt;&gt;"",Worksheet!D907,"")</f>
        <v/>
      </c>
      <c r="E907" t="str">
        <f>IF(Worksheet!E907&lt;&gt;"",Worksheet!E907,"")</f>
        <v/>
      </c>
      <c r="F907" t="str">
        <f>IF(Worksheet!F907&lt;&gt;"",Worksheet!F907,"")</f>
        <v/>
      </c>
      <c r="G907" t="str">
        <f>IF(Worksheet!G907&lt;&gt;"",Worksheet!G907,"")</f>
        <v/>
      </c>
      <c r="H907" t="str">
        <f>IF(Worksheet!H907&lt;&gt;"",Worksheet!H907,"")</f>
        <v/>
      </c>
      <c r="J907" t="str">
        <f>IF(C907="","",ROUND(C907-((((C907-$D$3)*($E$4-$E$3))/($D$4-$D$3))+$E$3),Worksheet!$N$3))</f>
        <v/>
      </c>
      <c r="K907" t="str">
        <f>IF(D907="","",ROUND(D907-((((D907-$D$3)*($E$4-$E$3))/($D$4-$D$3))+$E$3),Worksheet!$N$3))</f>
        <v/>
      </c>
      <c r="L907" t="str">
        <f>IF(E907="","",ROUND(E907-((((E907-$D$3)*($E$4-$E$3))/($D$4-$D$3))+$E$3),Worksheet!$N$3))</f>
        <v/>
      </c>
      <c r="M907" t="str">
        <f>IF(F907="","",ROUND(F907-((((F907-$D$3)*($E$4-$E$3))/($D$4-$D$3))+$E$3),Worksheet!$N$3))</f>
        <v/>
      </c>
      <c r="N907" t="str">
        <f>IF(G907="","",ROUND(G907-((((G907-$D$3)*($E$4-$E$3))/($D$4-$D$3))+$E$3),Worksheet!$N$3))</f>
        <v/>
      </c>
      <c r="O907" t="str">
        <f>IF(H907="","",ROUND(H907-((((H907-$D$3)*($E$4-$E$3))/($D$4-$D$3))+$E$3),Worksheet!$N$3))</f>
        <v/>
      </c>
    </row>
    <row r="908" spans="3:15" x14ac:dyDescent="0.25">
      <c r="C908" t="str">
        <f>IF(Worksheet!C908&lt;&gt;"",Worksheet!C908,"")</f>
        <v/>
      </c>
      <c r="D908" t="str">
        <f>IF(Worksheet!D908&lt;&gt;"",Worksheet!D908,"")</f>
        <v/>
      </c>
      <c r="E908" t="str">
        <f>IF(Worksheet!E908&lt;&gt;"",Worksheet!E908,"")</f>
        <v/>
      </c>
      <c r="F908" t="str">
        <f>IF(Worksheet!F908&lt;&gt;"",Worksheet!F908,"")</f>
        <v/>
      </c>
      <c r="G908" t="str">
        <f>IF(Worksheet!G908&lt;&gt;"",Worksheet!G908,"")</f>
        <v/>
      </c>
      <c r="H908" t="str">
        <f>IF(Worksheet!H908&lt;&gt;"",Worksheet!H908,"")</f>
        <v/>
      </c>
      <c r="J908" t="str">
        <f>IF(C908="","",ROUND(C908-((((C908-$D$3)*($E$4-$E$3))/($D$4-$D$3))+$E$3),Worksheet!$N$3))</f>
        <v/>
      </c>
      <c r="K908" t="str">
        <f>IF(D908="","",ROUND(D908-((((D908-$D$3)*($E$4-$E$3))/($D$4-$D$3))+$E$3),Worksheet!$N$3))</f>
        <v/>
      </c>
      <c r="L908" t="str">
        <f>IF(E908="","",ROUND(E908-((((E908-$D$3)*($E$4-$E$3))/($D$4-$D$3))+$E$3),Worksheet!$N$3))</f>
        <v/>
      </c>
      <c r="M908" t="str">
        <f>IF(F908="","",ROUND(F908-((((F908-$D$3)*($E$4-$E$3))/($D$4-$D$3))+$E$3),Worksheet!$N$3))</f>
        <v/>
      </c>
      <c r="N908" t="str">
        <f>IF(G908="","",ROUND(G908-((((G908-$D$3)*($E$4-$E$3))/($D$4-$D$3))+$E$3),Worksheet!$N$3))</f>
        <v/>
      </c>
      <c r="O908" t="str">
        <f>IF(H908="","",ROUND(H908-((((H908-$D$3)*($E$4-$E$3))/($D$4-$D$3))+$E$3),Worksheet!$N$3))</f>
        <v/>
      </c>
    </row>
    <row r="909" spans="3:15" x14ac:dyDescent="0.25">
      <c r="C909" t="str">
        <f>IF(Worksheet!C909&lt;&gt;"",Worksheet!C909,"")</f>
        <v/>
      </c>
      <c r="D909" t="str">
        <f>IF(Worksheet!D909&lt;&gt;"",Worksheet!D909,"")</f>
        <v/>
      </c>
      <c r="E909" t="str">
        <f>IF(Worksheet!E909&lt;&gt;"",Worksheet!E909,"")</f>
        <v/>
      </c>
      <c r="F909" t="str">
        <f>IF(Worksheet!F909&lt;&gt;"",Worksheet!F909,"")</f>
        <v/>
      </c>
      <c r="G909" t="str">
        <f>IF(Worksheet!G909&lt;&gt;"",Worksheet!G909,"")</f>
        <v/>
      </c>
      <c r="H909" t="str">
        <f>IF(Worksheet!H909&lt;&gt;"",Worksheet!H909,"")</f>
        <v/>
      </c>
      <c r="J909" t="str">
        <f>IF(C909="","",ROUND(C909-((((C909-$D$3)*($E$4-$E$3))/($D$4-$D$3))+$E$3),Worksheet!$N$3))</f>
        <v/>
      </c>
      <c r="K909" t="str">
        <f>IF(D909="","",ROUND(D909-((((D909-$D$3)*($E$4-$E$3))/($D$4-$D$3))+$E$3),Worksheet!$N$3))</f>
        <v/>
      </c>
      <c r="L909" t="str">
        <f>IF(E909="","",ROUND(E909-((((E909-$D$3)*($E$4-$E$3))/($D$4-$D$3))+$E$3),Worksheet!$N$3))</f>
        <v/>
      </c>
      <c r="M909" t="str">
        <f>IF(F909="","",ROUND(F909-((((F909-$D$3)*($E$4-$E$3))/($D$4-$D$3))+$E$3),Worksheet!$N$3))</f>
        <v/>
      </c>
      <c r="N909" t="str">
        <f>IF(G909="","",ROUND(G909-((((G909-$D$3)*($E$4-$E$3))/($D$4-$D$3))+$E$3),Worksheet!$N$3))</f>
        <v/>
      </c>
      <c r="O909" t="str">
        <f>IF(H909="","",ROUND(H909-((((H909-$D$3)*($E$4-$E$3))/($D$4-$D$3))+$E$3),Worksheet!$N$3))</f>
        <v/>
      </c>
    </row>
    <row r="910" spans="3:15" x14ac:dyDescent="0.25">
      <c r="C910" t="str">
        <f>IF(Worksheet!C910&lt;&gt;"",Worksheet!C910,"")</f>
        <v/>
      </c>
      <c r="D910" t="str">
        <f>IF(Worksheet!D910&lt;&gt;"",Worksheet!D910,"")</f>
        <v/>
      </c>
      <c r="E910" t="str">
        <f>IF(Worksheet!E910&lt;&gt;"",Worksheet!E910,"")</f>
        <v/>
      </c>
      <c r="F910" t="str">
        <f>IF(Worksheet!F910&lt;&gt;"",Worksheet!F910,"")</f>
        <v/>
      </c>
      <c r="G910" t="str">
        <f>IF(Worksheet!G910&lt;&gt;"",Worksheet!G910,"")</f>
        <v/>
      </c>
      <c r="H910" t="str">
        <f>IF(Worksheet!H910&lt;&gt;"",Worksheet!H910,"")</f>
        <v/>
      </c>
      <c r="J910" t="str">
        <f>IF(C910="","",ROUND(C910-((((C910-$D$3)*($E$4-$E$3))/($D$4-$D$3))+$E$3),Worksheet!$N$3))</f>
        <v/>
      </c>
      <c r="K910" t="str">
        <f>IF(D910="","",ROUND(D910-((((D910-$D$3)*($E$4-$E$3))/($D$4-$D$3))+$E$3),Worksheet!$N$3))</f>
        <v/>
      </c>
      <c r="L910" t="str">
        <f>IF(E910="","",ROUND(E910-((((E910-$D$3)*($E$4-$E$3))/($D$4-$D$3))+$E$3),Worksheet!$N$3))</f>
        <v/>
      </c>
      <c r="M910" t="str">
        <f>IF(F910="","",ROUND(F910-((((F910-$D$3)*($E$4-$E$3))/($D$4-$D$3))+$E$3),Worksheet!$N$3))</f>
        <v/>
      </c>
      <c r="N910" t="str">
        <f>IF(G910="","",ROUND(G910-((((G910-$D$3)*($E$4-$E$3))/($D$4-$D$3))+$E$3),Worksheet!$N$3))</f>
        <v/>
      </c>
      <c r="O910" t="str">
        <f>IF(H910="","",ROUND(H910-((((H910-$D$3)*($E$4-$E$3))/($D$4-$D$3))+$E$3),Worksheet!$N$3))</f>
        <v/>
      </c>
    </row>
    <row r="911" spans="3:15" x14ac:dyDescent="0.25">
      <c r="C911" t="str">
        <f>IF(Worksheet!C911&lt;&gt;"",Worksheet!C911,"")</f>
        <v/>
      </c>
      <c r="D911" t="str">
        <f>IF(Worksheet!D911&lt;&gt;"",Worksheet!D911,"")</f>
        <v/>
      </c>
      <c r="E911" t="str">
        <f>IF(Worksheet!E911&lt;&gt;"",Worksheet!E911,"")</f>
        <v/>
      </c>
      <c r="F911" t="str">
        <f>IF(Worksheet!F911&lt;&gt;"",Worksheet!F911,"")</f>
        <v/>
      </c>
      <c r="G911" t="str">
        <f>IF(Worksheet!G911&lt;&gt;"",Worksheet!G911,"")</f>
        <v/>
      </c>
      <c r="H911" t="str">
        <f>IF(Worksheet!H911&lt;&gt;"",Worksheet!H911,"")</f>
        <v/>
      </c>
      <c r="J911" t="str">
        <f>IF(C911="","",ROUND(C911-((((C911-$D$3)*($E$4-$E$3))/($D$4-$D$3))+$E$3),Worksheet!$N$3))</f>
        <v/>
      </c>
      <c r="K911" t="str">
        <f>IF(D911="","",ROUND(D911-((((D911-$D$3)*($E$4-$E$3))/($D$4-$D$3))+$E$3),Worksheet!$N$3))</f>
        <v/>
      </c>
      <c r="L911" t="str">
        <f>IF(E911="","",ROUND(E911-((((E911-$D$3)*($E$4-$E$3))/($D$4-$D$3))+$E$3),Worksheet!$N$3))</f>
        <v/>
      </c>
      <c r="M911" t="str">
        <f>IF(F911="","",ROUND(F911-((((F911-$D$3)*($E$4-$E$3))/($D$4-$D$3))+$E$3),Worksheet!$N$3))</f>
        <v/>
      </c>
      <c r="N911" t="str">
        <f>IF(G911="","",ROUND(G911-((((G911-$D$3)*($E$4-$E$3))/($D$4-$D$3))+$E$3),Worksheet!$N$3))</f>
        <v/>
      </c>
      <c r="O911" t="str">
        <f>IF(H911="","",ROUND(H911-((((H911-$D$3)*($E$4-$E$3))/($D$4-$D$3))+$E$3),Worksheet!$N$3))</f>
        <v/>
      </c>
    </row>
    <row r="912" spans="3:15" x14ac:dyDescent="0.25">
      <c r="C912" t="str">
        <f>IF(Worksheet!C912&lt;&gt;"",Worksheet!C912,"")</f>
        <v/>
      </c>
      <c r="D912" t="str">
        <f>IF(Worksheet!D912&lt;&gt;"",Worksheet!D912,"")</f>
        <v/>
      </c>
      <c r="E912" t="str">
        <f>IF(Worksheet!E912&lt;&gt;"",Worksheet!E912,"")</f>
        <v/>
      </c>
      <c r="F912" t="str">
        <f>IF(Worksheet!F912&lt;&gt;"",Worksheet!F912,"")</f>
        <v/>
      </c>
      <c r="G912" t="str">
        <f>IF(Worksheet!G912&lt;&gt;"",Worksheet!G912,"")</f>
        <v/>
      </c>
      <c r="H912" t="str">
        <f>IF(Worksheet!H912&lt;&gt;"",Worksheet!H912,"")</f>
        <v/>
      </c>
      <c r="J912" t="str">
        <f>IF(C912="","",ROUND(C912-((((C912-$D$3)*($E$4-$E$3))/($D$4-$D$3))+$E$3),Worksheet!$N$3))</f>
        <v/>
      </c>
      <c r="K912" t="str">
        <f>IF(D912="","",ROUND(D912-((((D912-$D$3)*($E$4-$E$3))/($D$4-$D$3))+$E$3),Worksheet!$N$3))</f>
        <v/>
      </c>
      <c r="L912" t="str">
        <f>IF(E912="","",ROUND(E912-((((E912-$D$3)*($E$4-$E$3))/($D$4-$D$3))+$E$3),Worksheet!$N$3))</f>
        <v/>
      </c>
      <c r="M912" t="str">
        <f>IF(F912="","",ROUND(F912-((((F912-$D$3)*($E$4-$E$3))/($D$4-$D$3))+$E$3),Worksheet!$N$3))</f>
        <v/>
      </c>
      <c r="N912" t="str">
        <f>IF(G912="","",ROUND(G912-((((G912-$D$3)*($E$4-$E$3))/($D$4-$D$3))+$E$3),Worksheet!$N$3))</f>
        <v/>
      </c>
      <c r="O912" t="str">
        <f>IF(H912="","",ROUND(H912-((((H912-$D$3)*($E$4-$E$3))/($D$4-$D$3))+$E$3),Worksheet!$N$3))</f>
        <v/>
      </c>
    </row>
    <row r="913" spans="3:15" x14ac:dyDescent="0.25">
      <c r="C913" t="str">
        <f>IF(Worksheet!C913&lt;&gt;"",Worksheet!C913,"")</f>
        <v/>
      </c>
      <c r="D913" t="str">
        <f>IF(Worksheet!D913&lt;&gt;"",Worksheet!D913,"")</f>
        <v/>
      </c>
      <c r="E913" t="str">
        <f>IF(Worksheet!E913&lt;&gt;"",Worksheet!E913,"")</f>
        <v/>
      </c>
      <c r="F913" t="str">
        <f>IF(Worksheet!F913&lt;&gt;"",Worksheet!F913,"")</f>
        <v/>
      </c>
      <c r="G913" t="str">
        <f>IF(Worksheet!G913&lt;&gt;"",Worksheet!G913,"")</f>
        <v/>
      </c>
      <c r="H913" t="str">
        <f>IF(Worksheet!H913&lt;&gt;"",Worksheet!H913,"")</f>
        <v/>
      </c>
      <c r="J913" t="str">
        <f>IF(C913="","",ROUND(C913-((((C913-$D$3)*($E$4-$E$3))/($D$4-$D$3))+$E$3),Worksheet!$N$3))</f>
        <v/>
      </c>
      <c r="K913" t="str">
        <f>IF(D913="","",ROUND(D913-((((D913-$D$3)*($E$4-$E$3))/($D$4-$D$3))+$E$3),Worksheet!$N$3))</f>
        <v/>
      </c>
      <c r="L913" t="str">
        <f>IF(E913="","",ROUND(E913-((((E913-$D$3)*($E$4-$E$3))/($D$4-$D$3))+$E$3),Worksheet!$N$3))</f>
        <v/>
      </c>
      <c r="M913" t="str">
        <f>IF(F913="","",ROUND(F913-((((F913-$D$3)*($E$4-$E$3))/($D$4-$D$3))+$E$3),Worksheet!$N$3))</f>
        <v/>
      </c>
      <c r="N913" t="str">
        <f>IF(G913="","",ROUND(G913-((((G913-$D$3)*($E$4-$E$3))/($D$4-$D$3))+$E$3),Worksheet!$N$3))</f>
        <v/>
      </c>
      <c r="O913" t="str">
        <f>IF(H913="","",ROUND(H913-((((H913-$D$3)*($E$4-$E$3))/($D$4-$D$3))+$E$3),Worksheet!$N$3))</f>
        <v/>
      </c>
    </row>
    <row r="914" spans="3:15" x14ac:dyDescent="0.25">
      <c r="C914" t="str">
        <f>IF(Worksheet!C914&lt;&gt;"",Worksheet!C914,"")</f>
        <v/>
      </c>
      <c r="D914" t="str">
        <f>IF(Worksheet!D914&lt;&gt;"",Worksheet!D914,"")</f>
        <v/>
      </c>
      <c r="E914" t="str">
        <f>IF(Worksheet!E914&lt;&gt;"",Worksheet!E914,"")</f>
        <v/>
      </c>
      <c r="F914" t="str">
        <f>IF(Worksheet!F914&lt;&gt;"",Worksheet!F914,"")</f>
        <v/>
      </c>
      <c r="G914" t="str">
        <f>IF(Worksheet!G914&lt;&gt;"",Worksheet!G914,"")</f>
        <v/>
      </c>
      <c r="H914" t="str">
        <f>IF(Worksheet!H914&lt;&gt;"",Worksheet!H914,"")</f>
        <v/>
      </c>
      <c r="J914" t="str">
        <f>IF(C914="","",ROUND(C914-((((C914-$D$3)*($E$4-$E$3))/($D$4-$D$3))+$E$3),Worksheet!$N$3))</f>
        <v/>
      </c>
      <c r="K914" t="str">
        <f>IF(D914="","",ROUND(D914-((((D914-$D$3)*($E$4-$E$3))/($D$4-$D$3))+$E$3),Worksheet!$N$3))</f>
        <v/>
      </c>
      <c r="L914" t="str">
        <f>IF(E914="","",ROUND(E914-((((E914-$D$3)*($E$4-$E$3))/($D$4-$D$3))+$E$3),Worksheet!$N$3))</f>
        <v/>
      </c>
      <c r="M914" t="str">
        <f>IF(F914="","",ROUND(F914-((((F914-$D$3)*($E$4-$E$3))/($D$4-$D$3))+$E$3),Worksheet!$N$3))</f>
        <v/>
      </c>
      <c r="N914" t="str">
        <f>IF(G914="","",ROUND(G914-((((G914-$D$3)*($E$4-$E$3))/($D$4-$D$3))+$E$3),Worksheet!$N$3))</f>
        <v/>
      </c>
      <c r="O914" t="str">
        <f>IF(H914="","",ROUND(H914-((((H914-$D$3)*($E$4-$E$3))/($D$4-$D$3))+$E$3),Worksheet!$N$3))</f>
        <v/>
      </c>
    </row>
    <row r="915" spans="3:15" x14ac:dyDescent="0.25">
      <c r="C915" t="str">
        <f>IF(Worksheet!C915&lt;&gt;"",Worksheet!C915,"")</f>
        <v/>
      </c>
      <c r="D915" t="str">
        <f>IF(Worksheet!D915&lt;&gt;"",Worksheet!D915,"")</f>
        <v/>
      </c>
      <c r="E915" t="str">
        <f>IF(Worksheet!E915&lt;&gt;"",Worksheet!E915,"")</f>
        <v/>
      </c>
      <c r="F915" t="str">
        <f>IF(Worksheet!F915&lt;&gt;"",Worksheet!F915,"")</f>
        <v/>
      </c>
      <c r="G915" t="str">
        <f>IF(Worksheet!G915&lt;&gt;"",Worksheet!G915,"")</f>
        <v/>
      </c>
      <c r="H915" t="str">
        <f>IF(Worksheet!H915&lt;&gt;"",Worksheet!H915,"")</f>
        <v/>
      </c>
      <c r="J915" t="str">
        <f>IF(C915="","",ROUND(C915-((((C915-$D$3)*($E$4-$E$3))/($D$4-$D$3))+$E$3),Worksheet!$N$3))</f>
        <v/>
      </c>
      <c r="K915" t="str">
        <f>IF(D915="","",ROUND(D915-((((D915-$D$3)*($E$4-$E$3))/($D$4-$D$3))+$E$3),Worksheet!$N$3))</f>
        <v/>
      </c>
      <c r="L915" t="str">
        <f>IF(E915="","",ROUND(E915-((((E915-$D$3)*($E$4-$E$3))/($D$4-$D$3))+$E$3),Worksheet!$N$3))</f>
        <v/>
      </c>
      <c r="M915" t="str">
        <f>IF(F915="","",ROUND(F915-((((F915-$D$3)*($E$4-$E$3))/($D$4-$D$3))+$E$3),Worksheet!$N$3))</f>
        <v/>
      </c>
      <c r="N915" t="str">
        <f>IF(G915="","",ROUND(G915-((((G915-$D$3)*($E$4-$E$3))/($D$4-$D$3))+$E$3),Worksheet!$N$3))</f>
        <v/>
      </c>
      <c r="O915" t="str">
        <f>IF(H915="","",ROUND(H915-((((H915-$D$3)*($E$4-$E$3))/($D$4-$D$3))+$E$3),Worksheet!$N$3))</f>
        <v/>
      </c>
    </row>
    <row r="916" spans="3:15" x14ac:dyDescent="0.25">
      <c r="C916" t="str">
        <f>IF(Worksheet!C916&lt;&gt;"",Worksheet!C916,"")</f>
        <v/>
      </c>
      <c r="D916" t="str">
        <f>IF(Worksheet!D916&lt;&gt;"",Worksheet!D916,"")</f>
        <v/>
      </c>
      <c r="E916" t="str">
        <f>IF(Worksheet!E916&lt;&gt;"",Worksheet!E916,"")</f>
        <v/>
      </c>
      <c r="F916" t="str">
        <f>IF(Worksheet!F916&lt;&gt;"",Worksheet!F916,"")</f>
        <v/>
      </c>
      <c r="G916" t="str">
        <f>IF(Worksheet!G916&lt;&gt;"",Worksheet!G916,"")</f>
        <v/>
      </c>
      <c r="H916" t="str">
        <f>IF(Worksheet!H916&lt;&gt;"",Worksheet!H916,"")</f>
        <v/>
      </c>
      <c r="J916" t="str">
        <f>IF(C916="","",ROUND(C916-((((C916-$D$3)*($E$4-$E$3))/($D$4-$D$3))+$E$3),Worksheet!$N$3))</f>
        <v/>
      </c>
      <c r="K916" t="str">
        <f>IF(D916="","",ROUND(D916-((((D916-$D$3)*($E$4-$E$3))/($D$4-$D$3))+$E$3),Worksheet!$N$3))</f>
        <v/>
      </c>
      <c r="L916" t="str">
        <f>IF(E916="","",ROUND(E916-((((E916-$D$3)*($E$4-$E$3))/($D$4-$D$3))+$E$3),Worksheet!$N$3))</f>
        <v/>
      </c>
      <c r="M916" t="str">
        <f>IF(F916="","",ROUND(F916-((((F916-$D$3)*($E$4-$E$3))/($D$4-$D$3))+$E$3),Worksheet!$N$3))</f>
        <v/>
      </c>
      <c r="N916" t="str">
        <f>IF(G916="","",ROUND(G916-((((G916-$D$3)*($E$4-$E$3))/($D$4-$D$3))+$E$3),Worksheet!$N$3))</f>
        <v/>
      </c>
      <c r="O916" t="str">
        <f>IF(H916="","",ROUND(H916-((((H916-$D$3)*($E$4-$E$3))/($D$4-$D$3))+$E$3),Worksheet!$N$3))</f>
        <v/>
      </c>
    </row>
    <row r="917" spans="3:15" x14ac:dyDescent="0.25">
      <c r="C917" t="str">
        <f>IF(Worksheet!C917&lt;&gt;"",Worksheet!C917,"")</f>
        <v/>
      </c>
      <c r="D917" t="str">
        <f>IF(Worksheet!D917&lt;&gt;"",Worksheet!D917,"")</f>
        <v/>
      </c>
      <c r="E917" t="str">
        <f>IF(Worksheet!E917&lt;&gt;"",Worksheet!E917,"")</f>
        <v/>
      </c>
      <c r="F917" t="str">
        <f>IF(Worksheet!F917&lt;&gt;"",Worksheet!F917,"")</f>
        <v/>
      </c>
      <c r="G917" t="str">
        <f>IF(Worksheet!G917&lt;&gt;"",Worksheet!G917,"")</f>
        <v/>
      </c>
      <c r="H917" t="str">
        <f>IF(Worksheet!H917&lt;&gt;"",Worksheet!H917,"")</f>
        <v/>
      </c>
      <c r="J917" t="str">
        <f>IF(C917="","",ROUND(C917-((((C917-$D$3)*($E$4-$E$3))/($D$4-$D$3))+$E$3),Worksheet!$N$3))</f>
        <v/>
      </c>
      <c r="K917" t="str">
        <f>IF(D917="","",ROUND(D917-((((D917-$D$3)*($E$4-$E$3))/($D$4-$D$3))+$E$3),Worksheet!$N$3))</f>
        <v/>
      </c>
      <c r="L917" t="str">
        <f>IF(E917="","",ROUND(E917-((((E917-$D$3)*($E$4-$E$3))/($D$4-$D$3))+$E$3),Worksheet!$N$3))</f>
        <v/>
      </c>
      <c r="M917" t="str">
        <f>IF(F917="","",ROUND(F917-((((F917-$D$3)*($E$4-$E$3))/($D$4-$D$3))+$E$3),Worksheet!$N$3))</f>
        <v/>
      </c>
      <c r="N917" t="str">
        <f>IF(G917="","",ROUND(G917-((((G917-$D$3)*($E$4-$E$3))/($D$4-$D$3))+$E$3),Worksheet!$N$3))</f>
        <v/>
      </c>
      <c r="O917" t="str">
        <f>IF(H917="","",ROUND(H917-((((H917-$D$3)*($E$4-$E$3))/($D$4-$D$3))+$E$3),Worksheet!$N$3))</f>
        <v/>
      </c>
    </row>
    <row r="918" spans="3:15" x14ac:dyDescent="0.25">
      <c r="C918" t="str">
        <f>IF(Worksheet!C918&lt;&gt;"",Worksheet!C918,"")</f>
        <v/>
      </c>
      <c r="D918" t="str">
        <f>IF(Worksheet!D918&lt;&gt;"",Worksheet!D918,"")</f>
        <v/>
      </c>
      <c r="E918" t="str">
        <f>IF(Worksheet!E918&lt;&gt;"",Worksheet!E918,"")</f>
        <v/>
      </c>
      <c r="F918" t="str">
        <f>IF(Worksheet!F918&lt;&gt;"",Worksheet!F918,"")</f>
        <v/>
      </c>
      <c r="G918" t="str">
        <f>IF(Worksheet!G918&lt;&gt;"",Worksheet!G918,"")</f>
        <v/>
      </c>
      <c r="H918" t="str">
        <f>IF(Worksheet!H918&lt;&gt;"",Worksheet!H918,"")</f>
        <v/>
      </c>
      <c r="J918" t="str">
        <f>IF(C918="","",ROUND(C918-((((C918-$D$3)*($E$4-$E$3))/($D$4-$D$3))+$E$3),Worksheet!$N$3))</f>
        <v/>
      </c>
      <c r="K918" t="str">
        <f>IF(D918="","",ROUND(D918-((((D918-$D$3)*($E$4-$E$3))/($D$4-$D$3))+$E$3),Worksheet!$N$3))</f>
        <v/>
      </c>
      <c r="L918" t="str">
        <f>IF(E918="","",ROUND(E918-((((E918-$D$3)*($E$4-$E$3))/($D$4-$D$3))+$E$3),Worksheet!$N$3))</f>
        <v/>
      </c>
      <c r="M918" t="str">
        <f>IF(F918="","",ROUND(F918-((((F918-$D$3)*($E$4-$E$3))/($D$4-$D$3))+$E$3),Worksheet!$N$3))</f>
        <v/>
      </c>
      <c r="N918" t="str">
        <f>IF(G918="","",ROUND(G918-((((G918-$D$3)*($E$4-$E$3))/($D$4-$D$3))+$E$3),Worksheet!$N$3))</f>
        <v/>
      </c>
      <c r="O918" t="str">
        <f>IF(H918="","",ROUND(H918-((((H918-$D$3)*($E$4-$E$3))/($D$4-$D$3))+$E$3),Worksheet!$N$3))</f>
        <v/>
      </c>
    </row>
    <row r="919" spans="3:15" x14ac:dyDescent="0.25">
      <c r="C919" t="str">
        <f>IF(Worksheet!C919&lt;&gt;"",Worksheet!C919,"")</f>
        <v/>
      </c>
      <c r="D919" t="str">
        <f>IF(Worksheet!D919&lt;&gt;"",Worksheet!D919,"")</f>
        <v/>
      </c>
      <c r="E919" t="str">
        <f>IF(Worksheet!E919&lt;&gt;"",Worksheet!E919,"")</f>
        <v/>
      </c>
      <c r="F919" t="str">
        <f>IF(Worksheet!F919&lt;&gt;"",Worksheet!F919,"")</f>
        <v/>
      </c>
      <c r="G919" t="str">
        <f>IF(Worksheet!G919&lt;&gt;"",Worksheet!G919,"")</f>
        <v/>
      </c>
      <c r="H919" t="str">
        <f>IF(Worksheet!H919&lt;&gt;"",Worksheet!H919,"")</f>
        <v/>
      </c>
      <c r="J919" t="str">
        <f>IF(C919="","",ROUND(C919-((((C919-$D$3)*($E$4-$E$3))/($D$4-$D$3))+$E$3),Worksheet!$N$3))</f>
        <v/>
      </c>
      <c r="K919" t="str">
        <f>IF(D919="","",ROUND(D919-((((D919-$D$3)*($E$4-$E$3))/($D$4-$D$3))+$E$3),Worksheet!$N$3))</f>
        <v/>
      </c>
      <c r="L919" t="str">
        <f>IF(E919="","",ROUND(E919-((((E919-$D$3)*($E$4-$E$3))/($D$4-$D$3))+$E$3),Worksheet!$N$3))</f>
        <v/>
      </c>
      <c r="M919" t="str">
        <f>IF(F919="","",ROUND(F919-((((F919-$D$3)*($E$4-$E$3))/($D$4-$D$3))+$E$3),Worksheet!$N$3))</f>
        <v/>
      </c>
      <c r="N919" t="str">
        <f>IF(G919="","",ROUND(G919-((((G919-$D$3)*($E$4-$E$3))/($D$4-$D$3))+$E$3),Worksheet!$N$3))</f>
        <v/>
      </c>
      <c r="O919" t="str">
        <f>IF(H919="","",ROUND(H919-((((H919-$D$3)*($E$4-$E$3))/($D$4-$D$3))+$E$3),Worksheet!$N$3))</f>
        <v/>
      </c>
    </row>
    <row r="920" spans="3:15" x14ac:dyDescent="0.25">
      <c r="C920" t="str">
        <f>IF(Worksheet!C920&lt;&gt;"",Worksheet!C920,"")</f>
        <v/>
      </c>
      <c r="D920" t="str">
        <f>IF(Worksheet!D920&lt;&gt;"",Worksheet!D920,"")</f>
        <v/>
      </c>
      <c r="E920" t="str">
        <f>IF(Worksheet!E920&lt;&gt;"",Worksheet!E920,"")</f>
        <v/>
      </c>
      <c r="F920" t="str">
        <f>IF(Worksheet!F920&lt;&gt;"",Worksheet!F920,"")</f>
        <v/>
      </c>
      <c r="G920" t="str">
        <f>IF(Worksheet!G920&lt;&gt;"",Worksheet!G920,"")</f>
        <v/>
      </c>
      <c r="H920" t="str">
        <f>IF(Worksheet!H920&lt;&gt;"",Worksheet!H920,"")</f>
        <v/>
      </c>
      <c r="J920" t="str">
        <f>IF(C920="","",ROUND(C920-((((C920-$D$3)*($E$4-$E$3))/($D$4-$D$3))+$E$3),Worksheet!$N$3))</f>
        <v/>
      </c>
      <c r="K920" t="str">
        <f>IF(D920="","",ROUND(D920-((((D920-$D$3)*($E$4-$E$3))/($D$4-$D$3))+$E$3),Worksheet!$N$3))</f>
        <v/>
      </c>
      <c r="L920" t="str">
        <f>IF(E920="","",ROUND(E920-((((E920-$D$3)*($E$4-$E$3))/($D$4-$D$3))+$E$3),Worksheet!$N$3))</f>
        <v/>
      </c>
      <c r="M920" t="str">
        <f>IF(F920="","",ROUND(F920-((((F920-$D$3)*($E$4-$E$3))/($D$4-$D$3))+$E$3),Worksheet!$N$3))</f>
        <v/>
      </c>
      <c r="N920" t="str">
        <f>IF(G920="","",ROUND(G920-((((G920-$D$3)*($E$4-$E$3))/($D$4-$D$3))+$E$3),Worksheet!$N$3))</f>
        <v/>
      </c>
      <c r="O920" t="str">
        <f>IF(H920="","",ROUND(H920-((((H920-$D$3)*($E$4-$E$3))/($D$4-$D$3))+$E$3),Worksheet!$N$3))</f>
        <v/>
      </c>
    </row>
    <row r="921" spans="3:15" x14ac:dyDescent="0.25">
      <c r="C921" t="str">
        <f>IF(Worksheet!C921&lt;&gt;"",Worksheet!C921,"")</f>
        <v/>
      </c>
      <c r="D921" t="str">
        <f>IF(Worksheet!D921&lt;&gt;"",Worksheet!D921,"")</f>
        <v/>
      </c>
      <c r="E921" t="str">
        <f>IF(Worksheet!E921&lt;&gt;"",Worksheet!E921,"")</f>
        <v/>
      </c>
      <c r="F921" t="str">
        <f>IF(Worksheet!F921&lt;&gt;"",Worksheet!F921,"")</f>
        <v/>
      </c>
      <c r="G921" t="str">
        <f>IF(Worksheet!G921&lt;&gt;"",Worksheet!G921,"")</f>
        <v/>
      </c>
      <c r="H921" t="str">
        <f>IF(Worksheet!H921&lt;&gt;"",Worksheet!H921,"")</f>
        <v/>
      </c>
      <c r="J921" t="str">
        <f>IF(C921="","",ROUND(C921-((((C921-$D$3)*($E$4-$E$3))/($D$4-$D$3))+$E$3),Worksheet!$N$3))</f>
        <v/>
      </c>
      <c r="K921" t="str">
        <f>IF(D921="","",ROUND(D921-((((D921-$D$3)*($E$4-$E$3))/($D$4-$D$3))+$E$3),Worksheet!$N$3))</f>
        <v/>
      </c>
      <c r="L921" t="str">
        <f>IF(E921="","",ROUND(E921-((((E921-$D$3)*($E$4-$E$3))/($D$4-$D$3))+$E$3),Worksheet!$N$3))</f>
        <v/>
      </c>
      <c r="M921" t="str">
        <f>IF(F921="","",ROUND(F921-((((F921-$D$3)*($E$4-$E$3))/($D$4-$D$3))+$E$3),Worksheet!$N$3))</f>
        <v/>
      </c>
      <c r="N921" t="str">
        <f>IF(G921="","",ROUND(G921-((((G921-$D$3)*($E$4-$E$3))/($D$4-$D$3))+$E$3),Worksheet!$N$3))</f>
        <v/>
      </c>
      <c r="O921" t="str">
        <f>IF(H921="","",ROUND(H921-((((H921-$D$3)*($E$4-$E$3))/($D$4-$D$3))+$E$3),Worksheet!$N$3))</f>
        <v/>
      </c>
    </row>
    <row r="922" spans="3:15" x14ac:dyDescent="0.25">
      <c r="C922" t="str">
        <f>IF(Worksheet!C922&lt;&gt;"",Worksheet!C922,"")</f>
        <v/>
      </c>
      <c r="D922" t="str">
        <f>IF(Worksheet!D922&lt;&gt;"",Worksheet!D922,"")</f>
        <v/>
      </c>
      <c r="E922" t="str">
        <f>IF(Worksheet!E922&lt;&gt;"",Worksheet!E922,"")</f>
        <v/>
      </c>
      <c r="F922" t="str">
        <f>IF(Worksheet!F922&lt;&gt;"",Worksheet!F922,"")</f>
        <v/>
      </c>
      <c r="G922" t="str">
        <f>IF(Worksheet!G922&lt;&gt;"",Worksheet!G922,"")</f>
        <v/>
      </c>
      <c r="H922" t="str">
        <f>IF(Worksheet!H922&lt;&gt;"",Worksheet!H922,"")</f>
        <v/>
      </c>
      <c r="J922" t="str">
        <f>IF(C922="","",ROUND(C922-((((C922-$D$3)*($E$4-$E$3))/($D$4-$D$3))+$E$3),Worksheet!$N$3))</f>
        <v/>
      </c>
      <c r="K922" t="str">
        <f>IF(D922="","",ROUND(D922-((((D922-$D$3)*($E$4-$E$3))/($D$4-$D$3))+$E$3),Worksheet!$N$3))</f>
        <v/>
      </c>
      <c r="L922" t="str">
        <f>IF(E922="","",ROUND(E922-((((E922-$D$3)*($E$4-$E$3))/($D$4-$D$3))+$E$3),Worksheet!$N$3))</f>
        <v/>
      </c>
      <c r="M922" t="str">
        <f>IF(F922="","",ROUND(F922-((((F922-$D$3)*($E$4-$E$3))/($D$4-$D$3))+$E$3),Worksheet!$N$3))</f>
        <v/>
      </c>
      <c r="N922" t="str">
        <f>IF(G922="","",ROUND(G922-((((G922-$D$3)*($E$4-$E$3))/($D$4-$D$3))+$E$3),Worksheet!$N$3))</f>
        <v/>
      </c>
      <c r="O922" t="str">
        <f>IF(H922="","",ROUND(H922-((((H922-$D$3)*($E$4-$E$3))/($D$4-$D$3))+$E$3),Worksheet!$N$3))</f>
        <v/>
      </c>
    </row>
    <row r="923" spans="3:15" x14ac:dyDescent="0.25">
      <c r="C923" t="str">
        <f>IF(Worksheet!C923&lt;&gt;"",Worksheet!C923,"")</f>
        <v/>
      </c>
      <c r="D923" t="str">
        <f>IF(Worksheet!D923&lt;&gt;"",Worksheet!D923,"")</f>
        <v/>
      </c>
      <c r="E923" t="str">
        <f>IF(Worksheet!E923&lt;&gt;"",Worksheet!E923,"")</f>
        <v/>
      </c>
      <c r="F923" t="str">
        <f>IF(Worksheet!F923&lt;&gt;"",Worksheet!F923,"")</f>
        <v/>
      </c>
      <c r="G923" t="str">
        <f>IF(Worksheet!G923&lt;&gt;"",Worksheet!G923,"")</f>
        <v/>
      </c>
      <c r="H923" t="str">
        <f>IF(Worksheet!H923&lt;&gt;"",Worksheet!H923,"")</f>
        <v/>
      </c>
      <c r="J923" t="str">
        <f>IF(C923="","",ROUND(C923-((((C923-$D$3)*($E$4-$E$3))/($D$4-$D$3))+$E$3),Worksheet!$N$3))</f>
        <v/>
      </c>
      <c r="K923" t="str">
        <f>IF(D923="","",ROUND(D923-((((D923-$D$3)*($E$4-$E$3))/($D$4-$D$3))+$E$3),Worksheet!$N$3))</f>
        <v/>
      </c>
      <c r="L923" t="str">
        <f>IF(E923="","",ROUND(E923-((((E923-$D$3)*($E$4-$E$3))/($D$4-$D$3))+$E$3),Worksheet!$N$3))</f>
        <v/>
      </c>
      <c r="M923" t="str">
        <f>IF(F923="","",ROUND(F923-((((F923-$D$3)*($E$4-$E$3))/($D$4-$D$3))+$E$3),Worksheet!$N$3))</f>
        <v/>
      </c>
      <c r="N923" t="str">
        <f>IF(G923="","",ROUND(G923-((((G923-$D$3)*($E$4-$E$3))/($D$4-$D$3))+$E$3),Worksheet!$N$3))</f>
        <v/>
      </c>
      <c r="O923" t="str">
        <f>IF(H923="","",ROUND(H923-((((H923-$D$3)*($E$4-$E$3))/($D$4-$D$3))+$E$3),Worksheet!$N$3))</f>
        <v/>
      </c>
    </row>
    <row r="924" spans="3:15" x14ac:dyDescent="0.25">
      <c r="C924" t="str">
        <f>IF(Worksheet!C924&lt;&gt;"",Worksheet!C924,"")</f>
        <v/>
      </c>
      <c r="D924" t="str">
        <f>IF(Worksheet!D924&lt;&gt;"",Worksheet!D924,"")</f>
        <v/>
      </c>
      <c r="E924" t="str">
        <f>IF(Worksheet!E924&lt;&gt;"",Worksheet!E924,"")</f>
        <v/>
      </c>
      <c r="F924" t="str">
        <f>IF(Worksheet!F924&lt;&gt;"",Worksheet!F924,"")</f>
        <v/>
      </c>
      <c r="G924" t="str">
        <f>IF(Worksheet!G924&lt;&gt;"",Worksheet!G924,"")</f>
        <v/>
      </c>
      <c r="H924" t="str">
        <f>IF(Worksheet!H924&lt;&gt;"",Worksheet!H924,"")</f>
        <v/>
      </c>
      <c r="J924" t="str">
        <f>IF(C924="","",ROUND(C924-((((C924-$D$3)*($E$4-$E$3))/($D$4-$D$3))+$E$3),Worksheet!$N$3))</f>
        <v/>
      </c>
      <c r="K924" t="str">
        <f>IF(D924="","",ROUND(D924-((((D924-$D$3)*($E$4-$E$3))/($D$4-$D$3))+$E$3),Worksheet!$N$3))</f>
        <v/>
      </c>
      <c r="L924" t="str">
        <f>IF(E924="","",ROUND(E924-((((E924-$D$3)*($E$4-$E$3))/($D$4-$D$3))+$E$3),Worksheet!$N$3))</f>
        <v/>
      </c>
      <c r="M924" t="str">
        <f>IF(F924="","",ROUND(F924-((((F924-$D$3)*($E$4-$E$3))/($D$4-$D$3))+$E$3),Worksheet!$N$3))</f>
        <v/>
      </c>
      <c r="N924" t="str">
        <f>IF(G924="","",ROUND(G924-((((G924-$D$3)*($E$4-$E$3))/($D$4-$D$3))+$E$3),Worksheet!$N$3))</f>
        <v/>
      </c>
      <c r="O924" t="str">
        <f>IF(H924="","",ROUND(H924-((((H924-$D$3)*($E$4-$E$3))/($D$4-$D$3))+$E$3),Worksheet!$N$3))</f>
        <v/>
      </c>
    </row>
    <row r="925" spans="3:15" x14ac:dyDescent="0.25">
      <c r="C925" t="str">
        <f>IF(Worksheet!C925&lt;&gt;"",Worksheet!C925,"")</f>
        <v/>
      </c>
      <c r="D925" t="str">
        <f>IF(Worksheet!D925&lt;&gt;"",Worksheet!D925,"")</f>
        <v/>
      </c>
      <c r="E925" t="str">
        <f>IF(Worksheet!E925&lt;&gt;"",Worksheet!E925,"")</f>
        <v/>
      </c>
      <c r="F925" t="str">
        <f>IF(Worksheet!F925&lt;&gt;"",Worksheet!F925,"")</f>
        <v/>
      </c>
      <c r="G925" t="str">
        <f>IF(Worksheet!G925&lt;&gt;"",Worksheet!G925,"")</f>
        <v/>
      </c>
      <c r="H925" t="str">
        <f>IF(Worksheet!H925&lt;&gt;"",Worksheet!H925,"")</f>
        <v/>
      </c>
      <c r="J925" t="str">
        <f>IF(C925="","",ROUND(C925-((((C925-$D$3)*($E$4-$E$3))/($D$4-$D$3))+$E$3),Worksheet!$N$3))</f>
        <v/>
      </c>
      <c r="K925" t="str">
        <f>IF(D925="","",ROUND(D925-((((D925-$D$3)*($E$4-$E$3))/($D$4-$D$3))+$E$3),Worksheet!$N$3))</f>
        <v/>
      </c>
      <c r="L925" t="str">
        <f>IF(E925="","",ROUND(E925-((((E925-$D$3)*($E$4-$E$3))/($D$4-$D$3))+$E$3),Worksheet!$N$3))</f>
        <v/>
      </c>
      <c r="M925" t="str">
        <f>IF(F925="","",ROUND(F925-((((F925-$D$3)*($E$4-$E$3))/($D$4-$D$3))+$E$3),Worksheet!$N$3))</f>
        <v/>
      </c>
      <c r="N925" t="str">
        <f>IF(G925="","",ROUND(G925-((((G925-$D$3)*($E$4-$E$3))/($D$4-$D$3))+$E$3),Worksheet!$N$3))</f>
        <v/>
      </c>
      <c r="O925" t="str">
        <f>IF(H925="","",ROUND(H925-((((H925-$D$3)*($E$4-$E$3))/($D$4-$D$3))+$E$3),Worksheet!$N$3))</f>
        <v/>
      </c>
    </row>
    <row r="926" spans="3:15" x14ac:dyDescent="0.25">
      <c r="C926" t="str">
        <f>IF(Worksheet!C926&lt;&gt;"",Worksheet!C926,"")</f>
        <v/>
      </c>
      <c r="D926" t="str">
        <f>IF(Worksheet!D926&lt;&gt;"",Worksheet!D926,"")</f>
        <v/>
      </c>
      <c r="E926" t="str">
        <f>IF(Worksheet!E926&lt;&gt;"",Worksheet!E926,"")</f>
        <v/>
      </c>
      <c r="F926" t="str">
        <f>IF(Worksheet!F926&lt;&gt;"",Worksheet!F926,"")</f>
        <v/>
      </c>
      <c r="G926" t="str">
        <f>IF(Worksheet!G926&lt;&gt;"",Worksheet!G926,"")</f>
        <v/>
      </c>
      <c r="H926" t="str">
        <f>IF(Worksheet!H926&lt;&gt;"",Worksheet!H926,"")</f>
        <v/>
      </c>
      <c r="J926" t="str">
        <f>IF(C926="","",ROUND(C926-((((C926-$D$3)*($E$4-$E$3))/($D$4-$D$3))+$E$3),Worksheet!$N$3))</f>
        <v/>
      </c>
      <c r="K926" t="str">
        <f>IF(D926="","",ROUND(D926-((((D926-$D$3)*($E$4-$E$3))/($D$4-$D$3))+$E$3),Worksheet!$N$3))</f>
        <v/>
      </c>
      <c r="L926" t="str">
        <f>IF(E926="","",ROUND(E926-((((E926-$D$3)*($E$4-$E$3))/($D$4-$D$3))+$E$3),Worksheet!$N$3))</f>
        <v/>
      </c>
      <c r="M926" t="str">
        <f>IF(F926="","",ROUND(F926-((((F926-$D$3)*($E$4-$E$3))/($D$4-$D$3))+$E$3),Worksheet!$N$3))</f>
        <v/>
      </c>
      <c r="N926" t="str">
        <f>IF(G926="","",ROUND(G926-((((G926-$D$3)*($E$4-$E$3))/($D$4-$D$3))+$E$3),Worksheet!$N$3))</f>
        <v/>
      </c>
      <c r="O926" t="str">
        <f>IF(H926="","",ROUND(H926-((((H926-$D$3)*($E$4-$E$3))/($D$4-$D$3))+$E$3),Worksheet!$N$3))</f>
        <v/>
      </c>
    </row>
    <row r="927" spans="3:15" x14ac:dyDescent="0.25">
      <c r="C927" t="str">
        <f>IF(Worksheet!C927&lt;&gt;"",Worksheet!C927,"")</f>
        <v/>
      </c>
      <c r="D927" t="str">
        <f>IF(Worksheet!D927&lt;&gt;"",Worksheet!D927,"")</f>
        <v/>
      </c>
      <c r="E927" t="str">
        <f>IF(Worksheet!E927&lt;&gt;"",Worksheet!E927,"")</f>
        <v/>
      </c>
      <c r="F927" t="str">
        <f>IF(Worksheet!F927&lt;&gt;"",Worksheet!F927,"")</f>
        <v/>
      </c>
      <c r="G927" t="str">
        <f>IF(Worksheet!G927&lt;&gt;"",Worksheet!G927,"")</f>
        <v/>
      </c>
      <c r="H927" t="str">
        <f>IF(Worksheet!H927&lt;&gt;"",Worksheet!H927,"")</f>
        <v/>
      </c>
      <c r="J927" t="str">
        <f>IF(C927="","",ROUND(C927-((((C927-$D$3)*($E$4-$E$3))/($D$4-$D$3))+$E$3),Worksheet!$N$3))</f>
        <v/>
      </c>
      <c r="K927" t="str">
        <f>IF(D927="","",ROUND(D927-((((D927-$D$3)*($E$4-$E$3))/($D$4-$D$3))+$E$3),Worksheet!$N$3))</f>
        <v/>
      </c>
      <c r="L927" t="str">
        <f>IF(E927="","",ROUND(E927-((((E927-$D$3)*($E$4-$E$3))/($D$4-$D$3))+$E$3),Worksheet!$N$3))</f>
        <v/>
      </c>
      <c r="M927" t="str">
        <f>IF(F927="","",ROUND(F927-((((F927-$D$3)*($E$4-$E$3))/($D$4-$D$3))+$E$3),Worksheet!$N$3))</f>
        <v/>
      </c>
      <c r="N927" t="str">
        <f>IF(G927="","",ROUND(G927-((((G927-$D$3)*($E$4-$E$3))/($D$4-$D$3))+$E$3),Worksheet!$N$3))</f>
        <v/>
      </c>
      <c r="O927" t="str">
        <f>IF(H927="","",ROUND(H927-((((H927-$D$3)*($E$4-$E$3))/($D$4-$D$3))+$E$3),Worksheet!$N$3))</f>
        <v/>
      </c>
    </row>
    <row r="928" spans="3:15" x14ac:dyDescent="0.25">
      <c r="C928" t="str">
        <f>IF(Worksheet!C928&lt;&gt;"",Worksheet!C928,"")</f>
        <v/>
      </c>
      <c r="D928" t="str">
        <f>IF(Worksheet!D928&lt;&gt;"",Worksheet!D928,"")</f>
        <v/>
      </c>
      <c r="E928" t="str">
        <f>IF(Worksheet!E928&lt;&gt;"",Worksheet!E928,"")</f>
        <v/>
      </c>
      <c r="F928" t="str">
        <f>IF(Worksheet!F928&lt;&gt;"",Worksheet!F928,"")</f>
        <v/>
      </c>
      <c r="G928" t="str">
        <f>IF(Worksheet!G928&lt;&gt;"",Worksheet!G928,"")</f>
        <v/>
      </c>
      <c r="H928" t="str">
        <f>IF(Worksheet!H928&lt;&gt;"",Worksheet!H928,"")</f>
        <v/>
      </c>
      <c r="J928" t="str">
        <f>IF(C928="","",ROUND(C928-((((C928-$D$3)*($E$4-$E$3))/($D$4-$D$3))+$E$3),Worksheet!$N$3))</f>
        <v/>
      </c>
      <c r="K928" t="str">
        <f>IF(D928="","",ROUND(D928-((((D928-$D$3)*($E$4-$E$3))/($D$4-$D$3))+$E$3),Worksheet!$N$3))</f>
        <v/>
      </c>
      <c r="L928" t="str">
        <f>IF(E928="","",ROUND(E928-((((E928-$D$3)*($E$4-$E$3))/($D$4-$D$3))+$E$3),Worksheet!$N$3))</f>
        <v/>
      </c>
      <c r="M928" t="str">
        <f>IF(F928="","",ROUND(F928-((((F928-$D$3)*($E$4-$E$3))/($D$4-$D$3))+$E$3),Worksheet!$N$3))</f>
        <v/>
      </c>
      <c r="N928" t="str">
        <f>IF(G928="","",ROUND(G928-((((G928-$D$3)*($E$4-$E$3))/($D$4-$D$3))+$E$3),Worksheet!$N$3))</f>
        <v/>
      </c>
      <c r="O928" t="str">
        <f>IF(H928="","",ROUND(H928-((((H928-$D$3)*($E$4-$E$3))/($D$4-$D$3))+$E$3),Worksheet!$N$3))</f>
        <v/>
      </c>
    </row>
    <row r="929" spans="3:15" x14ac:dyDescent="0.25">
      <c r="C929" t="str">
        <f>IF(Worksheet!C929&lt;&gt;"",Worksheet!C929,"")</f>
        <v/>
      </c>
      <c r="D929" t="str">
        <f>IF(Worksheet!D929&lt;&gt;"",Worksheet!D929,"")</f>
        <v/>
      </c>
      <c r="E929" t="str">
        <f>IF(Worksheet!E929&lt;&gt;"",Worksheet!E929,"")</f>
        <v/>
      </c>
      <c r="F929" t="str">
        <f>IF(Worksheet!F929&lt;&gt;"",Worksheet!F929,"")</f>
        <v/>
      </c>
      <c r="G929" t="str">
        <f>IF(Worksheet!G929&lt;&gt;"",Worksheet!G929,"")</f>
        <v/>
      </c>
      <c r="H929" t="str">
        <f>IF(Worksheet!H929&lt;&gt;"",Worksheet!H929,"")</f>
        <v/>
      </c>
      <c r="J929" t="str">
        <f>IF(C929="","",ROUND(C929-((((C929-$D$3)*($E$4-$E$3))/($D$4-$D$3))+$E$3),Worksheet!$N$3))</f>
        <v/>
      </c>
      <c r="K929" t="str">
        <f>IF(D929="","",ROUND(D929-((((D929-$D$3)*($E$4-$E$3))/($D$4-$D$3))+$E$3),Worksheet!$N$3))</f>
        <v/>
      </c>
      <c r="L929" t="str">
        <f>IF(E929="","",ROUND(E929-((((E929-$D$3)*($E$4-$E$3))/($D$4-$D$3))+$E$3),Worksheet!$N$3))</f>
        <v/>
      </c>
      <c r="M929" t="str">
        <f>IF(F929="","",ROUND(F929-((((F929-$D$3)*($E$4-$E$3))/($D$4-$D$3))+$E$3),Worksheet!$N$3))</f>
        <v/>
      </c>
      <c r="N929" t="str">
        <f>IF(G929="","",ROUND(G929-((((G929-$D$3)*($E$4-$E$3))/($D$4-$D$3))+$E$3),Worksheet!$N$3))</f>
        <v/>
      </c>
      <c r="O929" t="str">
        <f>IF(H929="","",ROUND(H929-((((H929-$D$3)*($E$4-$E$3))/($D$4-$D$3))+$E$3),Worksheet!$N$3))</f>
        <v/>
      </c>
    </row>
    <row r="930" spans="3:15" x14ac:dyDescent="0.25">
      <c r="C930" t="str">
        <f>IF(Worksheet!C930&lt;&gt;"",Worksheet!C930,"")</f>
        <v/>
      </c>
      <c r="D930" t="str">
        <f>IF(Worksheet!D930&lt;&gt;"",Worksheet!D930,"")</f>
        <v/>
      </c>
      <c r="E930" t="str">
        <f>IF(Worksheet!E930&lt;&gt;"",Worksheet!E930,"")</f>
        <v/>
      </c>
      <c r="F930" t="str">
        <f>IF(Worksheet!F930&lt;&gt;"",Worksheet!F930,"")</f>
        <v/>
      </c>
      <c r="G930" t="str">
        <f>IF(Worksheet!G930&lt;&gt;"",Worksheet!G930,"")</f>
        <v/>
      </c>
      <c r="H930" t="str">
        <f>IF(Worksheet!H930&lt;&gt;"",Worksheet!H930,"")</f>
        <v/>
      </c>
      <c r="J930" t="str">
        <f>IF(C930="","",ROUND(C930-((((C930-$D$3)*($E$4-$E$3))/($D$4-$D$3))+$E$3),Worksheet!$N$3))</f>
        <v/>
      </c>
      <c r="K930" t="str">
        <f>IF(D930="","",ROUND(D930-((((D930-$D$3)*($E$4-$E$3))/($D$4-$D$3))+$E$3),Worksheet!$N$3))</f>
        <v/>
      </c>
      <c r="L930" t="str">
        <f>IF(E930="","",ROUND(E930-((((E930-$D$3)*($E$4-$E$3))/($D$4-$D$3))+$E$3),Worksheet!$N$3))</f>
        <v/>
      </c>
      <c r="M930" t="str">
        <f>IF(F930="","",ROUND(F930-((((F930-$D$3)*($E$4-$E$3))/($D$4-$D$3))+$E$3),Worksheet!$N$3))</f>
        <v/>
      </c>
      <c r="N930" t="str">
        <f>IF(G930="","",ROUND(G930-((((G930-$D$3)*($E$4-$E$3))/($D$4-$D$3))+$E$3),Worksheet!$N$3))</f>
        <v/>
      </c>
      <c r="O930" t="str">
        <f>IF(H930="","",ROUND(H930-((((H930-$D$3)*($E$4-$E$3))/($D$4-$D$3))+$E$3),Worksheet!$N$3))</f>
        <v/>
      </c>
    </row>
    <row r="931" spans="3:15" x14ac:dyDescent="0.25">
      <c r="C931" t="str">
        <f>IF(Worksheet!C931&lt;&gt;"",Worksheet!C931,"")</f>
        <v/>
      </c>
      <c r="D931" t="str">
        <f>IF(Worksheet!D931&lt;&gt;"",Worksheet!D931,"")</f>
        <v/>
      </c>
      <c r="E931" t="str">
        <f>IF(Worksheet!E931&lt;&gt;"",Worksheet!E931,"")</f>
        <v/>
      </c>
      <c r="F931" t="str">
        <f>IF(Worksheet!F931&lt;&gt;"",Worksheet!F931,"")</f>
        <v/>
      </c>
      <c r="G931" t="str">
        <f>IF(Worksheet!G931&lt;&gt;"",Worksheet!G931,"")</f>
        <v/>
      </c>
      <c r="H931" t="str">
        <f>IF(Worksheet!H931&lt;&gt;"",Worksheet!H931,"")</f>
        <v/>
      </c>
      <c r="J931" t="str">
        <f>IF(C931="","",ROUND(C931-((((C931-$D$3)*($E$4-$E$3))/($D$4-$D$3))+$E$3),Worksheet!$N$3))</f>
        <v/>
      </c>
      <c r="K931" t="str">
        <f>IF(D931="","",ROUND(D931-((((D931-$D$3)*($E$4-$E$3))/($D$4-$D$3))+$E$3),Worksheet!$N$3))</f>
        <v/>
      </c>
      <c r="L931" t="str">
        <f>IF(E931="","",ROUND(E931-((((E931-$D$3)*($E$4-$E$3))/($D$4-$D$3))+$E$3),Worksheet!$N$3))</f>
        <v/>
      </c>
      <c r="M931" t="str">
        <f>IF(F931="","",ROUND(F931-((((F931-$D$3)*($E$4-$E$3))/($D$4-$D$3))+$E$3),Worksheet!$N$3))</f>
        <v/>
      </c>
      <c r="N931" t="str">
        <f>IF(G931="","",ROUND(G931-((((G931-$D$3)*($E$4-$E$3))/($D$4-$D$3))+$E$3),Worksheet!$N$3))</f>
        <v/>
      </c>
      <c r="O931" t="str">
        <f>IF(H931="","",ROUND(H931-((((H931-$D$3)*($E$4-$E$3))/($D$4-$D$3))+$E$3),Worksheet!$N$3))</f>
        <v/>
      </c>
    </row>
    <row r="932" spans="3:15" x14ac:dyDescent="0.25">
      <c r="C932" t="str">
        <f>IF(Worksheet!C932&lt;&gt;"",Worksheet!C932,"")</f>
        <v/>
      </c>
      <c r="D932" t="str">
        <f>IF(Worksheet!D932&lt;&gt;"",Worksheet!D932,"")</f>
        <v/>
      </c>
      <c r="E932" t="str">
        <f>IF(Worksheet!E932&lt;&gt;"",Worksheet!E932,"")</f>
        <v/>
      </c>
      <c r="F932" t="str">
        <f>IF(Worksheet!F932&lt;&gt;"",Worksheet!F932,"")</f>
        <v/>
      </c>
      <c r="G932" t="str">
        <f>IF(Worksheet!G932&lt;&gt;"",Worksheet!G932,"")</f>
        <v/>
      </c>
      <c r="H932" t="str">
        <f>IF(Worksheet!H932&lt;&gt;"",Worksheet!H932,"")</f>
        <v/>
      </c>
      <c r="J932" t="str">
        <f>IF(C932="","",ROUND(C932-((((C932-$D$3)*($E$4-$E$3))/($D$4-$D$3))+$E$3),Worksheet!$N$3))</f>
        <v/>
      </c>
      <c r="K932" t="str">
        <f>IF(D932="","",ROUND(D932-((((D932-$D$3)*($E$4-$E$3))/($D$4-$D$3))+$E$3),Worksheet!$N$3))</f>
        <v/>
      </c>
      <c r="L932" t="str">
        <f>IF(E932="","",ROUND(E932-((((E932-$D$3)*($E$4-$E$3))/($D$4-$D$3))+$E$3),Worksheet!$N$3))</f>
        <v/>
      </c>
      <c r="M932" t="str">
        <f>IF(F932="","",ROUND(F932-((((F932-$D$3)*($E$4-$E$3))/($D$4-$D$3))+$E$3),Worksheet!$N$3))</f>
        <v/>
      </c>
      <c r="N932" t="str">
        <f>IF(G932="","",ROUND(G932-((((G932-$D$3)*($E$4-$E$3))/($D$4-$D$3))+$E$3),Worksheet!$N$3))</f>
        <v/>
      </c>
      <c r="O932" t="str">
        <f>IF(H932="","",ROUND(H932-((((H932-$D$3)*($E$4-$E$3))/($D$4-$D$3))+$E$3),Worksheet!$N$3))</f>
        <v/>
      </c>
    </row>
    <row r="933" spans="3:15" x14ac:dyDescent="0.25">
      <c r="C933" t="str">
        <f>IF(Worksheet!C933&lt;&gt;"",Worksheet!C933,"")</f>
        <v/>
      </c>
      <c r="D933" t="str">
        <f>IF(Worksheet!D933&lt;&gt;"",Worksheet!D933,"")</f>
        <v/>
      </c>
      <c r="E933" t="str">
        <f>IF(Worksheet!E933&lt;&gt;"",Worksheet!E933,"")</f>
        <v/>
      </c>
      <c r="F933" t="str">
        <f>IF(Worksheet!F933&lt;&gt;"",Worksheet!F933,"")</f>
        <v/>
      </c>
      <c r="G933" t="str">
        <f>IF(Worksheet!G933&lt;&gt;"",Worksheet!G933,"")</f>
        <v/>
      </c>
      <c r="H933" t="str">
        <f>IF(Worksheet!H933&lt;&gt;"",Worksheet!H933,"")</f>
        <v/>
      </c>
      <c r="J933" t="str">
        <f>IF(C933="","",ROUND(C933-((((C933-$D$3)*($E$4-$E$3))/($D$4-$D$3))+$E$3),Worksheet!$N$3))</f>
        <v/>
      </c>
      <c r="K933" t="str">
        <f>IF(D933="","",ROUND(D933-((((D933-$D$3)*($E$4-$E$3))/($D$4-$D$3))+$E$3),Worksheet!$N$3))</f>
        <v/>
      </c>
      <c r="L933" t="str">
        <f>IF(E933="","",ROUND(E933-((((E933-$D$3)*($E$4-$E$3))/($D$4-$D$3))+$E$3),Worksheet!$N$3))</f>
        <v/>
      </c>
      <c r="M933" t="str">
        <f>IF(F933="","",ROUND(F933-((((F933-$D$3)*($E$4-$E$3))/($D$4-$D$3))+$E$3),Worksheet!$N$3))</f>
        <v/>
      </c>
      <c r="N933" t="str">
        <f>IF(G933="","",ROUND(G933-((((G933-$D$3)*($E$4-$E$3))/($D$4-$D$3))+$E$3),Worksheet!$N$3))</f>
        <v/>
      </c>
      <c r="O933" t="str">
        <f>IF(H933="","",ROUND(H933-((((H933-$D$3)*($E$4-$E$3))/($D$4-$D$3))+$E$3),Worksheet!$N$3))</f>
        <v/>
      </c>
    </row>
    <row r="934" spans="3:15" x14ac:dyDescent="0.25">
      <c r="C934" t="str">
        <f>IF(Worksheet!C934&lt;&gt;"",Worksheet!C934,"")</f>
        <v/>
      </c>
      <c r="D934" t="str">
        <f>IF(Worksheet!D934&lt;&gt;"",Worksheet!D934,"")</f>
        <v/>
      </c>
      <c r="E934" t="str">
        <f>IF(Worksheet!E934&lt;&gt;"",Worksheet!E934,"")</f>
        <v/>
      </c>
      <c r="F934" t="str">
        <f>IF(Worksheet!F934&lt;&gt;"",Worksheet!F934,"")</f>
        <v/>
      </c>
      <c r="G934" t="str">
        <f>IF(Worksheet!G934&lt;&gt;"",Worksheet!G934,"")</f>
        <v/>
      </c>
      <c r="H934" t="str">
        <f>IF(Worksheet!H934&lt;&gt;"",Worksheet!H934,"")</f>
        <v/>
      </c>
      <c r="J934" t="str">
        <f>IF(C934="","",ROUND(C934-((((C934-$D$3)*($E$4-$E$3))/($D$4-$D$3))+$E$3),Worksheet!$N$3))</f>
        <v/>
      </c>
      <c r="K934" t="str">
        <f>IF(D934="","",ROUND(D934-((((D934-$D$3)*($E$4-$E$3))/($D$4-$D$3))+$E$3),Worksheet!$N$3))</f>
        <v/>
      </c>
      <c r="L934" t="str">
        <f>IF(E934="","",ROUND(E934-((((E934-$D$3)*($E$4-$E$3))/($D$4-$D$3))+$E$3),Worksheet!$N$3))</f>
        <v/>
      </c>
      <c r="M934" t="str">
        <f>IF(F934="","",ROUND(F934-((((F934-$D$3)*($E$4-$E$3))/($D$4-$D$3))+$E$3),Worksheet!$N$3))</f>
        <v/>
      </c>
      <c r="N934" t="str">
        <f>IF(G934="","",ROUND(G934-((((G934-$D$3)*($E$4-$E$3))/($D$4-$D$3))+$E$3),Worksheet!$N$3))</f>
        <v/>
      </c>
      <c r="O934" t="str">
        <f>IF(H934="","",ROUND(H934-((((H934-$D$3)*($E$4-$E$3))/($D$4-$D$3))+$E$3),Worksheet!$N$3))</f>
        <v/>
      </c>
    </row>
    <row r="935" spans="3:15" x14ac:dyDescent="0.25">
      <c r="C935" t="str">
        <f>IF(Worksheet!C935&lt;&gt;"",Worksheet!C935,"")</f>
        <v/>
      </c>
      <c r="D935" t="str">
        <f>IF(Worksheet!D935&lt;&gt;"",Worksheet!D935,"")</f>
        <v/>
      </c>
      <c r="E935" t="str">
        <f>IF(Worksheet!E935&lt;&gt;"",Worksheet!E935,"")</f>
        <v/>
      </c>
      <c r="F935" t="str">
        <f>IF(Worksheet!F935&lt;&gt;"",Worksheet!F935,"")</f>
        <v/>
      </c>
      <c r="G935" t="str">
        <f>IF(Worksheet!G935&lt;&gt;"",Worksheet!G935,"")</f>
        <v/>
      </c>
      <c r="H935" t="str">
        <f>IF(Worksheet!H935&lt;&gt;"",Worksheet!H935,"")</f>
        <v/>
      </c>
      <c r="J935" t="str">
        <f>IF(C935="","",ROUND(C935-((((C935-$D$3)*($E$4-$E$3))/($D$4-$D$3))+$E$3),Worksheet!$N$3))</f>
        <v/>
      </c>
      <c r="K935" t="str">
        <f>IF(D935="","",ROUND(D935-((((D935-$D$3)*($E$4-$E$3))/($D$4-$D$3))+$E$3),Worksheet!$N$3))</f>
        <v/>
      </c>
      <c r="L935" t="str">
        <f>IF(E935="","",ROUND(E935-((((E935-$D$3)*($E$4-$E$3))/($D$4-$D$3))+$E$3),Worksheet!$N$3))</f>
        <v/>
      </c>
      <c r="M935" t="str">
        <f>IF(F935="","",ROUND(F935-((((F935-$D$3)*($E$4-$E$3))/($D$4-$D$3))+$E$3),Worksheet!$N$3))</f>
        <v/>
      </c>
      <c r="N935" t="str">
        <f>IF(G935="","",ROUND(G935-((((G935-$D$3)*($E$4-$E$3))/($D$4-$D$3))+$E$3),Worksheet!$N$3))</f>
        <v/>
      </c>
      <c r="O935" t="str">
        <f>IF(H935="","",ROUND(H935-((((H935-$D$3)*($E$4-$E$3))/($D$4-$D$3))+$E$3),Worksheet!$N$3))</f>
        <v/>
      </c>
    </row>
    <row r="936" spans="3:15" x14ac:dyDescent="0.25">
      <c r="C936" t="str">
        <f>IF(Worksheet!C936&lt;&gt;"",Worksheet!C936,"")</f>
        <v/>
      </c>
      <c r="D936" t="str">
        <f>IF(Worksheet!D936&lt;&gt;"",Worksheet!D936,"")</f>
        <v/>
      </c>
      <c r="E936" t="str">
        <f>IF(Worksheet!E936&lt;&gt;"",Worksheet!E936,"")</f>
        <v/>
      </c>
      <c r="F936" t="str">
        <f>IF(Worksheet!F936&lt;&gt;"",Worksheet!F936,"")</f>
        <v/>
      </c>
      <c r="G936" t="str">
        <f>IF(Worksheet!G936&lt;&gt;"",Worksheet!G936,"")</f>
        <v/>
      </c>
      <c r="H936" t="str">
        <f>IF(Worksheet!H936&lt;&gt;"",Worksheet!H936,"")</f>
        <v/>
      </c>
      <c r="J936" t="str">
        <f>IF(C936="","",ROUND(C936-((((C936-$D$3)*($E$4-$E$3))/($D$4-$D$3))+$E$3),Worksheet!$N$3))</f>
        <v/>
      </c>
      <c r="K936" t="str">
        <f>IF(D936="","",ROUND(D936-((((D936-$D$3)*($E$4-$E$3))/($D$4-$D$3))+$E$3),Worksheet!$N$3))</f>
        <v/>
      </c>
      <c r="L936" t="str">
        <f>IF(E936="","",ROUND(E936-((((E936-$D$3)*($E$4-$E$3))/($D$4-$D$3))+$E$3),Worksheet!$N$3))</f>
        <v/>
      </c>
      <c r="M936" t="str">
        <f>IF(F936="","",ROUND(F936-((((F936-$D$3)*($E$4-$E$3))/($D$4-$D$3))+$E$3),Worksheet!$N$3))</f>
        <v/>
      </c>
      <c r="N936" t="str">
        <f>IF(G936="","",ROUND(G936-((((G936-$D$3)*($E$4-$E$3))/($D$4-$D$3))+$E$3),Worksheet!$N$3))</f>
        <v/>
      </c>
      <c r="O936" t="str">
        <f>IF(H936="","",ROUND(H936-((((H936-$D$3)*($E$4-$E$3))/($D$4-$D$3))+$E$3),Worksheet!$N$3))</f>
        <v/>
      </c>
    </row>
    <row r="937" spans="3:15" x14ac:dyDescent="0.25">
      <c r="C937" t="str">
        <f>IF(Worksheet!C937&lt;&gt;"",Worksheet!C937,"")</f>
        <v/>
      </c>
      <c r="D937" t="str">
        <f>IF(Worksheet!D937&lt;&gt;"",Worksheet!D937,"")</f>
        <v/>
      </c>
      <c r="E937" t="str">
        <f>IF(Worksheet!E937&lt;&gt;"",Worksheet!E937,"")</f>
        <v/>
      </c>
      <c r="F937" t="str">
        <f>IF(Worksheet!F937&lt;&gt;"",Worksheet!F937,"")</f>
        <v/>
      </c>
      <c r="G937" t="str">
        <f>IF(Worksheet!G937&lt;&gt;"",Worksheet!G937,"")</f>
        <v/>
      </c>
      <c r="H937" t="str">
        <f>IF(Worksheet!H937&lt;&gt;"",Worksheet!H937,"")</f>
        <v/>
      </c>
      <c r="J937" t="str">
        <f>IF(C937="","",ROUND(C937-((((C937-$D$3)*($E$4-$E$3))/($D$4-$D$3))+$E$3),Worksheet!$N$3))</f>
        <v/>
      </c>
      <c r="K937" t="str">
        <f>IF(D937="","",ROUND(D937-((((D937-$D$3)*($E$4-$E$3))/($D$4-$D$3))+$E$3),Worksheet!$N$3))</f>
        <v/>
      </c>
      <c r="L937" t="str">
        <f>IF(E937="","",ROUND(E937-((((E937-$D$3)*($E$4-$E$3))/($D$4-$D$3))+$E$3),Worksheet!$N$3))</f>
        <v/>
      </c>
      <c r="M937" t="str">
        <f>IF(F937="","",ROUND(F937-((((F937-$D$3)*($E$4-$E$3))/($D$4-$D$3))+$E$3),Worksheet!$N$3))</f>
        <v/>
      </c>
      <c r="N937" t="str">
        <f>IF(G937="","",ROUND(G937-((((G937-$D$3)*($E$4-$E$3))/($D$4-$D$3))+$E$3),Worksheet!$N$3))</f>
        <v/>
      </c>
      <c r="O937" t="str">
        <f>IF(H937="","",ROUND(H937-((((H937-$D$3)*($E$4-$E$3))/($D$4-$D$3))+$E$3),Worksheet!$N$3))</f>
        <v/>
      </c>
    </row>
    <row r="938" spans="3:15" x14ac:dyDescent="0.25">
      <c r="C938" t="str">
        <f>IF(Worksheet!C938&lt;&gt;"",Worksheet!C938,"")</f>
        <v/>
      </c>
      <c r="D938" t="str">
        <f>IF(Worksheet!D938&lt;&gt;"",Worksheet!D938,"")</f>
        <v/>
      </c>
      <c r="E938" t="str">
        <f>IF(Worksheet!E938&lt;&gt;"",Worksheet!E938,"")</f>
        <v/>
      </c>
      <c r="F938" t="str">
        <f>IF(Worksheet!F938&lt;&gt;"",Worksheet!F938,"")</f>
        <v/>
      </c>
      <c r="G938" t="str">
        <f>IF(Worksheet!G938&lt;&gt;"",Worksheet!G938,"")</f>
        <v/>
      </c>
      <c r="H938" t="str">
        <f>IF(Worksheet!H938&lt;&gt;"",Worksheet!H938,"")</f>
        <v/>
      </c>
      <c r="J938" t="str">
        <f>IF(C938="","",ROUND(C938-((((C938-$D$3)*($E$4-$E$3))/($D$4-$D$3))+$E$3),Worksheet!$N$3))</f>
        <v/>
      </c>
      <c r="K938" t="str">
        <f>IF(D938="","",ROUND(D938-((((D938-$D$3)*($E$4-$E$3))/($D$4-$D$3))+$E$3),Worksheet!$N$3))</f>
        <v/>
      </c>
      <c r="L938" t="str">
        <f>IF(E938="","",ROUND(E938-((((E938-$D$3)*($E$4-$E$3))/($D$4-$D$3))+$E$3),Worksheet!$N$3))</f>
        <v/>
      </c>
      <c r="M938" t="str">
        <f>IF(F938="","",ROUND(F938-((((F938-$D$3)*($E$4-$E$3))/($D$4-$D$3))+$E$3),Worksheet!$N$3))</f>
        <v/>
      </c>
      <c r="N938" t="str">
        <f>IF(G938="","",ROUND(G938-((((G938-$D$3)*($E$4-$E$3))/($D$4-$D$3))+$E$3),Worksheet!$N$3))</f>
        <v/>
      </c>
      <c r="O938" t="str">
        <f>IF(H938="","",ROUND(H938-((((H938-$D$3)*($E$4-$E$3))/($D$4-$D$3))+$E$3),Worksheet!$N$3))</f>
        <v/>
      </c>
    </row>
    <row r="939" spans="3:15" x14ac:dyDescent="0.25">
      <c r="C939" t="str">
        <f>IF(Worksheet!C939&lt;&gt;"",Worksheet!C939,"")</f>
        <v/>
      </c>
      <c r="D939" t="str">
        <f>IF(Worksheet!D939&lt;&gt;"",Worksheet!D939,"")</f>
        <v/>
      </c>
      <c r="E939" t="str">
        <f>IF(Worksheet!E939&lt;&gt;"",Worksheet!E939,"")</f>
        <v/>
      </c>
      <c r="F939" t="str">
        <f>IF(Worksheet!F939&lt;&gt;"",Worksheet!F939,"")</f>
        <v/>
      </c>
      <c r="G939" t="str">
        <f>IF(Worksheet!G939&lt;&gt;"",Worksheet!G939,"")</f>
        <v/>
      </c>
      <c r="H939" t="str">
        <f>IF(Worksheet!H939&lt;&gt;"",Worksheet!H939,"")</f>
        <v/>
      </c>
      <c r="J939" t="str">
        <f>IF(C939="","",ROUND(C939-((((C939-$D$3)*($E$4-$E$3))/($D$4-$D$3))+$E$3),Worksheet!$N$3))</f>
        <v/>
      </c>
      <c r="K939" t="str">
        <f>IF(D939="","",ROUND(D939-((((D939-$D$3)*($E$4-$E$3))/($D$4-$D$3))+$E$3),Worksheet!$N$3))</f>
        <v/>
      </c>
      <c r="L939" t="str">
        <f>IF(E939="","",ROUND(E939-((((E939-$D$3)*($E$4-$E$3))/($D$4-$D$3))+$E$3),Worksheet!$N$3))</f>
        <v/>
      </c>
      <c r="M939" t="str">
        <f>IF(F939="","",ROUND(F939-((((F939-$D$3)*($E$4-$E$3))/($D$4-$D$3))+$E$3),Worksheet!$N$3))</f>
        <v/>
      </c>
      <c r="N939" t="str">
        <f>IF(G939="","",ROUND(G939-((((G939-$D$3)*($E$4-$E$3))/($D$4-$D$3))+$E$3),Worksheet!$N$3))</f>
        <v/>
      </c>
      <c r="O939" t="str">
        <f>IF(H939="","",ROUND(H939-((((H939-$D$3)*($E$4-$E$3))/($D$4-$D$3))+$E$3),Worksheet!$N$3))</f>
        <v/>
      </c>
    </row>
    <row r="940" spans="3:15" x14ac:dyDescent="0.25">
      <c r="C940" t="str">
        <f>IF(Worksheet!C940&lt;&gt;"",Worksheet!C940,"")</f>
        <v/>
      </c>
      <c r="D940" t="str">
        <f>IF(Worksheet!D940&lt;&gt;"",Worksheet!D940,"")</f>
        <v/>
      </c>
      <c r="E940" t="str">
        <f>IF(Worksheet!E940&lt;&gt;"",Worksheet!E940,"")</f>
        <v/>
      </c>
      <c r="F940" t="str">
        <f>IF(Worksheet!F940&lt;&gt;"",Worksheet!F940,"")</f>
        <v/>
      </c>
      <c r="G940" t="str">
        <f>IF(Worksheet!G940&lt;&gt;"",Worksheet!G940,"")</f>
        <v/>
      </c>
      <c r="H940" t="str">
        <f>IF(Worksheet!H940&lt;&gt;"",Worksheet!H940,"")</f>
        <v/>
      </c>
      <c r="J940" t="str">
        <f>IF(C940="","",ROUND(C940-((((C940-$D$3)*($E$4-$E$3))/($D$4-$D$3))+$E$3),Worksheet!$N$3))</f>
        <v/>
      </c>
      <c r="K940" t="str">
        <f>IF(D940="","",ROUND(D940-((((D940-$D$3)*($E$4-$E$3))/($D$4-$D$3))+$E$3),Worksheet!$N$3))</f>
        <v/>
      </c>
      <c r="L940" t="str">
        <f>IF(E940="","",ROUND(E940-((((E940-$D$3)*($E$4-$E$3))/($D$4-$D$3))+$E$3),Worksheet!$N$3))</f>
        <v/>
      </c>
      <c r="M940" t="str">
        <f>IF(F940="","",ROUND(F940-((((F940-$D$3)*($E$4-$E$3))/($D$4-$D$3))+$E$3),Worksheet!$N$3))</f>
        <v/>
      </c>
      <c r="N940" t="str">
        <f>IF(G940="","",ROUND(G940-((((G940-$D$3)*($E$4-$E$3))/($D$4-$D$3))+$E$3),Worksheet!$N$3))</f>
        <v/>
      </c>
      <c r="O940" t="str">
        <f>IF(H940="","",ROUND(H940-((((H940-$D$3)*($E$4-$E$3))/($D$4-$D$3))+$E$3),Worksheet!$N$3))</f>
        <v/>
      </c>
    </row>
    <row r="941" spans="3:15" x14ac:dyDescent="0.25">
      <c r="C941" t="str">
        <f>IF(Worksheet!C941&lt;&gt;"",Worksheet!C941,"")</f>
        <v/>
      </c>
      <c r="D941" t="str">
        <f>IF(Worksheet!D941&lt;&gt;"",Worksheet!D941,"")</f>
        <v/>
      </c>
      <c r="E941" t="str">
        <f>IF(Worksheet!E941&lt;&gt;"",Worksheet!E941,"")</f>
        <v/>
      </c>
      <c r="F941" t="str">
        <f>IF(Worksheet!F941&lt;&gt;"",Worksheet!F941,"")</f>
        <v/>
      </c>
      <c r="G941" t="str">
        <f>IF(Worksheet!G941&lt;&gt;"",Worksheet!G941,"")</f>
        <v/>
      </c>
      <c r="H941" t="str">
        <f>IF(Worksheet!H941&lt;&gt;"",Worksheet!H941,"")</f>
        <v/>
      </c>
      <c r="J941" t="str">
        <f>IF(C941="","",ROUND(C941-((((C941-$D$3)*($E$4-$E$3))/($D$4-$D$3))+$E$3),Worksheet!$N$3))</f>
        <v/>
      </c>
      <c r="K941" t="str">
        <f>IF(D941="","",ROUND(D941-((((D941-$D$3)*($E$4-$E$3))/($D$4-$D$3))+$E$3),Worksheet!$N$3))</f>
        <v/>
      </c>
      <c r="L941" t="str">
        <f>IF(E941="","",ROUND(E941-((((E941-$D$3)*($E$4-$E$3))/($D$4-$D$3))+$E$3),Worksheet!$N$3))</f>
        <v/>
      </c>
      <c r="M941" t="str">
        <f>IF(F941="","",ROUND(F941-((((F941-$D$3)*($E$4-$E$3))/($D$4-$D$3))+$E$3),Worksheet!$N$3))</f>
        <v/>
      </c>
      <c r="N941" t="str">
        <f>IF(G941="","",ROUND(G941-((((G941-$D$3)*($E$4-$E$3))/($D$4-$D$3))+$E$3),Worksheet!$N$3))</f>
        <v/>
      </c>
      <c r="O941" t="str">
        <f>IF(H941="","",ROUND(H941-((((H941-$D$3)*($E$4-$E$3))/($D$4-$D$3))+$E$3),Worksheet!$N$3))</f>
        <v/>
      </c>
    </row>
    <row r="942" spans="3:15" x14ac:dyDescent="0.25">
      <c r="C942" t="str">
        <f>IF(Worksheet!C942&lt;&gt;"",Worksheet!C942,"")</f>
        <v/>
      </c>
      <c r="D942" t="str">
        <f>IF(Worksheet!D942&lt;&gt;"",Worksheet!D942,"")</f>
        <v/>
      </c>
      <c r="E942" t="str">
        <f>IF(Worksheet!E942&lt;&gt;"",Worksheet!E942,"")</f>
        <v/>
      </c>
      <c r="F942" t="str">
        <f>IF(Worksheet!F942&lt;&gt;"",Worksheet!F942,"")</f>
        <v/>
      </c>
      <c r="G942" t="str">
        <f>IF(Worksheet!G942&lt;&gt;"",Worksheet!G942,"")</f>
        <v/>
      </c>
      <c r="H942" t="str">
        <f>IF(Worksheet!H942&lt;&gt;"",Worksheet!H942,"")</f>
        <v/>
      </c>
      <c r="J942" t="str">
        <f>IF(C942="","",ROUND(C942-((((C942-$D$3)*($E$4-$E$3))/($D$4-$D$3))+$E$3),Worksheet!$N$3))</f>
        <v/>
      </c>
      <c r="K942" t="str">
        <f>IF(D942="","",ROUND(D942-((((D942-$D$3)*($E$4-$E$3))/($D$4-$D$3))+$E$3),Worksheet!$N$3))</f>
        <v/>
      </c>
      <c r="L942" t="str">
        <f>IF(E942="","",ROUND(E942-((((E942-$D$3)*($E$4-$E$3))/($D$4-$D$3))+$E$3),Worksheet!$N$3))</f>
        <v/>
      </c>
      <c r="M942" t="str">
        <f>IF(F942="","",ROUND(F942-((((F942-$D$3)*($E$4-$E$3))/($D$4-$D$3))+$E$3),Worksheet!$N$3))</f>
        <v/>
      </c>
      <c r="N942" t="str">
        <f>IF(G942="","",ROUND(G942-((((G942-$D$3)*($E$4-$E$3))/($D$4-$D$3))+$E$3),Worksheet!$N$3))</f>
        <v/>
      </c>
      <c r="O942" t="str">
        <f>IF(H942="","",ROUND(H942-((((H942-$D$3)*($E$4-$E$3))/($D$4-$D$3))+$E$3),Worksheet!$N$3))</f>
        <v/>
      </c>
    </row>
    <row r="943" spans="3:15" x14ac:dyDescent="0.25">
      <c r="C943" t="str">
        <f>IF(Worksheet!C943&lt;&gt;"",Worksheet!C943,"")</f>
        <v/>
      </c>
      <c r="D943" t="str">
        <f>IF(Worksheet!D943&lt;&gt;"",Worksheet!D943,"")</f>
        <v/>
      </c>
      <c r="E943" t="str">
        <f>IF(Worksheet!E943&lt;&gt;"",Worksheet!E943,"")</f>
        <v/>
      </c>
      <c r="F943" t="str">
        <f>IF(Worksheet!F943&lt;&gt;"",Worksheet!F943,"")</f>
        <v/>
      </c>
      <c r="G943" t="str">
        <f>IF(Worksheet!G943&lt;&gt;"",Worksheet!G943,"")</f>
        <v/>
      </c>
      <c r="H943" t="str">
        <f>IF(Worksheet!H943&lt;&gt;"",Worksheet!H943,"")</f>
        <v/>
      </c>
      <c r="J943" t="str">
        <f>IF(C943="","",ROUND(C943-((((C943-$D$3)*($E$4-$E$3))/($D$4-$D$3))+$E$3),Worksheet!$N$3))</f>
        <v/>
      </c>
      <c r="K943" t="str">
        <f>IF(D943="","",ROUND(D943-((((D943-$D$3)*($E$4-$E$3))/($D$4-$D$3))+$E$3),Worksheet!$N$3))</f>
        <v/>
      </c>
      <c r="L943" t="str">
        <f>IF(E943="","",ROUND(E943-((((E943-$D$3)*($E$4-$E$3))/($D$4-$D$3))+$E$3),Worksheet!$N$3))</f>
        <v/>
      </c>
      <c r="M943" t="str">
        <f>IF(F943="","",ROUND(F943-((((F943-$D$3)*($E$4-$E$3))/($D$4-$D$3))+$E$3),Worksheet!$N$3))</f>
        <v/>
      </c>
      <c r="N943" t="str">
        <f>IF(G943="","",ROUND(G943-((((G943-$D$3)*($E$4-$E$3))/($D$4-$D$3))+$E$3),Worksheet!$N$3))</f>
        <v/>
      </c>
      <c r="O943" t="str">
        <f>IF(H943="","",ROUND(H943-((((H943-$D$3)*($E$4-$E$3))/($D$4-$D$3))+$E$3),Worksheet!$N$3))</f>
        <v/>
      </c>
    </row>
    <row r="944" spans="3:15" x14ac:dyDescent="0.25">
      <c r="C944" t="str">
        <f>IF(Worksheet!C944&lt;&gt;"",Worksheet!C944,"")</f>
        <v/>
      </c>
      <c r="D944" t="str">
        <f>IF(Worksheet!D944&lt;&gt;"",Worksheet!D944,"")</f>
        <v/>
      </c>
      <c r="E944" t="str">
        <f>IF(Worksheet!E944&lt;&gt;"",Worksheet!E944,"")</f>
        <v/>
      </c>
      <c r="F944" t="str">
        <f>IF(Worksheet!F944&lt;&gt;"",Worksheet!F944,"")</f>
        <v/>
      </c>
      <c r="G944" t="str">
        <f>IF(Worksheet!G944&lt;&gt;"",Worksheet!G944,"")</f>
        <v/>
      </c>
      <c r="H944" t="str">
        <f>IF(Worksheet!H944&lt;&gt;"",Worksheet!H944,"")</f>
        <v/>
      </c>
      <c r="J944" t="str">
        <f>IF(C944="","",ROUND(C944-((((C944-$D$3)*($E$4-$E$3))/($D$4-$D$3))+$E$3),Worksheet!$N$3))</f>
        <v/>
      </c>
      <c r="K944" t="str">
        <f>IF(D944="","",ROUND(D944-((((D944-$D$3)*($E$4-$E$3))/($D$4-$D$3))+$E$3),Worksheet!$N$3))</f>
        <v/>
      </c>
      <c r="L944" t="str">
        <f>IF(E944="","",ROUND(E944-((((E944-$D$3)*($E$4-$E$3))/($D$4-$D$3))+$E$3),Worksheet!$N$3))</f>
        <v/>
      </c>
      <c r="M944" t="str">
        <f>IF(F944="","",ROUND(F944-((((F944-$D$3)*($E$4-$E$3))/($D$4-$D$3))+$E$3),Worksheet!$N$3))</f>
        <v/>
      </c>
      <c r="N944" t="str">
        <f>IF(G944="","",ROUND(G944-((((G944-$D$3)*($E$4-$E$3))/($D$4-$D$3))+$E$3),Worksheet!$N$3))</f>
        <v/>
      </c>
      <c r="O944" t="str">
        <f>IF(H944="","",ROUND(H944-((((H944-$D$3)*($E$4-$E$3))/($D$4-$D$3))+$E$3),Worksheet!$N$3))</f>
        <v/>
      </c>
    </row>
    <row r="945" spans="3:15" x14ac:dyDescent="0.25">
      <c r="C945" t="str">
        <f>IF(Worksheet!C945&lt;&gt;"",Worksheet!C945,"")</f>
        <v>Indicated Values</v>
      </c>
      <c r="D945" t="str">
        <f>IF(Worksheet!D945&lt;&gt;"",Worksheet!D945,"")</f>
        <v/>
      </c>
      <c r="E945" t="str">
        <f>IF(Worksheet!E945&lt;&gt;"",Worksheet!E945,"")</f>
        <v/>
      </c>
      <c r="F945" t="str">
        <f>IF(Worksheet!F945&lt;&gt;"",Worksheet!F945,"")</f>
        <v/>
      </c>
      <c r="G945" t="str">
        <f>IF(Worksheet!G945&lt;&gt;"",Worksheet!G945,"")</f>
        <v/>
      </c>
      <c r="H945" t="str">
        <f>IF(Worksheet!H945&lt;&gt;"",Worksheet!H945,"")</f>
        <v/>
      </c>
      <c r="J945" t="e">
        <f>IF(C945="","",ROUND(C945-((((C945-$D$3)*($E$4-$E$3))/($D$4-$D$3))+$E$3),Worksheet!$N$3))</f>
        <v>#VALUE!</v>
      </c>
      <c r="K945" t="str">
        <f>IF(D945="","",ROUND(D945-((((D945-$D$3)*($E$4-$E$3))/($D$4-$D$3))+$E$3),Worksheet!$N$3))</f>
        <v/>
      </c>
      <c r="L945" t="str">
        <f>IF(E945="","",ROUND(E945-((((E945-$D$3)*($E$4-$E$3))/($D$4-$D$3))+$E$3),Worksheet!$N$3))</f>
        <v/>
      </c>
      <c r="M945" t="str">
        <f>IF(F945="","",ROUND(F945-((((F945-$D$3)*($E$4-$E$3))/($D$4-$D$3))+$E$3),Worksheet!$N$3))</f>
        <v/>
      </c>
      <c r="N945" t="str">
        <f>IF(G945="","",ROUND(G945-((((G945-$D$3)*($E$4-$E$3))/($D$4-$D$3))+$E$3),Worksheet!$N$3))</f>
        <v/>
      </c>
      <c r="O945" t="str">
        <f>IF(H945="","",ROUND(H945-((((H945-$D$3)*($E$4-$E$3))/($D$4-$D$3))+$E$3),Worksheet!$N$3))</f>
        <v/>
      </c>
    </row>
    <row r="946" spans="3:15" x14ac:dyDescent="0.25">
      <c r="C946" t="str">
        <f>IF(Worksheet!C946&lt;&gt;"",Worksheet!C946,"")</f>
        <v>Front at 0°</v>
      </c>
      <c r="D946" t="str">
        <f>IF(Worksheet!D946&lt;&gt;"",Worksheet!D946,"")</f>
        <v>Center at 0°</v>
      </c>
      <c r="E946" t="str">
        <f>IF(Worksheet!E946&lt;&gt;"",Worksheet!E946,"")</f>
        <v>Back at 0°</v>
      </c>
      <c r="F946" t="str">
        <f>IF(Worksheet!F946&lt;&gt;"",Worksheet!F946,"")</f>
        <v>Back at 90°</v>
      </c>
      <c r="G946" t="str">
        <f>IF(Worksheet!G946&lt;&gt;"",Worksheet!G946,"")</f>
        <v>Center at 90°</v>
      </c>
      <c r="H946" t="str">
        <f>IF(Worksheet!H946&lt;&gt;"",Worksheet!H946,"")</f>
        <v>Front at 90°</v>
      </c>
      <c r="J946" t="e">
        <f>IF(C946="","",ROUND(C946-((((C946-$D$3)*($E$4-$E$3))/($D$4-$D$3))+$E$3),Worksheet!$N$3))</f>
        <v>#VALUE!</v>
      </c>
      <c r="K946" t="e">
        <f>IF(D946="","",ROUND(D946-((((D946-$D$3)*($E$4-$E$3))/($D$4-$D$3))+$E$3),Worksheet!$N$3))</f>
        <v>#VALUE!</v>
      </c>
      <c r="L946" t="e">
        <f>IF(E946="","",ROUND(E946-((((E946-$D$3)*($E$4-$E$3))/($D$4-$D$3))+$E$3),Worksheet!$N$3))</f>
        <v>#VALUE!</v>
      </c>
      <c r="M946" t="e">
        <f>IF(F946="","",ROUND(F946-((((F946-$D$3)*($E$4-$E$3))/($D$4-$D$3))+$E$3),Worksheet!$N$3))</f>
        <v>#VALUE!</v>
      </c>
      <c r="N946" t="e">
        <f>IF(G946="","",ROUND(G946-((((G946-$D$3)*($E$4-$E$3))/($D$4-$D$3))+$E$3),Worksheet!$N$3))</f>
        <v>#VALUE!</v>
      </c>
      <c r="O946" t="e">
        <f>IF(H946="","",ROUND(H946-((((H946-$D$3)*($E$4-$E$3))/($D$4-$D$3))+$E$3),Worksheet!$N$3))</f>
        <v>#VALUE!</v>
      </c>
    </row>
    <row r="947" spans="3:15" x14ac:dyDescent="0.25">
      <c r="C947" t="str">
        <f>IF(Worksheet!C947&lt;&gt;"",Worksheet!C947,"")</f>
        <v/>
      </c>
      <c r="D947" t="str">
        <f>IF(Worksheet!D947&lt;&gt;"",Worksheet!D947,"")</f>
        <v/>
      </c>
      <c r="E947" t="str">
        <f>IF(Worksheet!E947&lt;&gt;"",Worksheet!E947,"")</f>
        <v/>
      </c>
      <c r="F947" t="str">
        <f>IF(Worksheet!F947&lt;&gt;"",Worksheet!F947,"")</f>
        <v/>
      </c>
      <c r="G947" t="str">
        <f>IF(Worksheet!G947&lt;&gt;"",Worksheet!G947,"")</f>
        <v/>
      </c>
      <c r="H947" t="str">
        <f>IF(Worksheet!H947&lt;&gt;"",Worksheet!H947,"")</f>
        <v/>
      </c>
      <c r="J947" t="str">
        <f>IF(C947="","",ROUND(C947-((((C947-$D$3)*($E$4-$E$3))/($D$4-$D$3))+$E$3),Worksheet!$N$3))</f>
        <v/>
      </c>
      <c r="K947" t="str">
        <f>IF(D947="","",ROUND(D947-((((D947-$D$3)*($E$4-$E$3))/($D$4-$D$3))+$E$3),Worksheet!$N$3))</f>
        <v/>
      </c>
      <c r="L947" t="str">
        <f>IF(E947="","",ROUND(E947-((((E947-$D$3)*($E$4-$E$3))/($D$4-$D$3))+$E$3),Worksheet!$N$3))</f>
        <v/>
      </c>
      <c r="M947" t="str">
        <f>IF(F947="","",ROUND(F947-((((F947-$D$3)*($E$4-$E$3))/($D$4-$D$3))+$E$3),Worksheet!$N$3))</f>
        <v/>
      </c>
      <c r="N947" t="str">
        <f>IF(G947="","",ROUND(G947-((((G947-$D$3)*($E$4-$E$3))/($D$4-$D$3))+$E$3),Worksheet!$N$3))</f>
        <v/>
      </c>
      <c r="O947" t="str">
        <f>IF(H947="","",ROUND(H947-((((H947-$D$3)*($E$4-$E$3))/($D$4-$D$3))+$E$3),Worksheet!$N$3))</f>
        <v/>
      </c>
    </row>
    <row r="948" spans="3:15" x14ac:dyDescent="0.25">
      <c r="C948" t="str">
        <f>IF(Worksheet!C948&lt;&gt;"",Worksheet!C948,"")</f>
        <v/>
      </c>
      <c r="D948" t="str">
        <f>IF(Worksheet!D948&lt;&gt;"",Worksheet!D948,"")</f>
        <v/>
      </c>
      <c r="E948" t="str">
        <f>IF(Worksheet!E948&lt;&gt;"",Worksheet!E948,"")</f>
        <v/>
      </c>
      <c r="F948" t="str">
        <f>IF(Worksheet!F948&lt;&gt;"",Worksheet!F948,"")</f>
        <v/>
      </c>
      <c r="G948" t="str">
        <f>IF(Worksheet!G948&lt;&gt;"",Worksheet!G948,"")</f>
        <v/>
      </c>
      <c r="H948" t="str">
        <f>IF(Worksheet!H948&lt;&gt;"",Worksheet!H948,"")</f>
        <v/>
      </c>
      <c r="J948" t="str">
        <f>IF(C948="","",ROUND(C948-((((C948-$D$3)*($E$4-$E$3))/($D$4-$D$3))+$E$3),Worksheet!$N$3))</f>
        <v/>
      </c>
      <c r="K948" t="str">
        <f>IF(D948="","",ROUND(D948-((((D948-$D$3)*($E$4-$E$3))/($D$4-$D$3))+$E$3),Worksheet!$N$3))</f>
        <v/>
      </c>
      <c r="L948" t="str">
        <f>IF(E948="","",ROUND(E948-((((E948-$D$3)*($E$4-$E$3))/($D$4-$D$3))+$E$3),Worksheet!$N$3))</f>
        <v/>
      </c>
      <c r="M948" t="str">
        <f>IF(F948="","",ROUND(F948-((((F948-$D$3)*($E$4-$E$3))/($D$4-$D$3))+$E$3),Worksheet!$N$3))</f>
        <v/>
      </c>
      <c r="N948" t="str">
        <f>IF(G948="","",ROUND(G948-((((G948-$D$3)*($E$4-$E$3))/($D$4-$D$3))+$E$3),Worksheet!$N$3))</f>
        <v/>
      </c>
      <c r="O948" t="str">
        <f>IF(H948="","",ROUND(H948-((((H948-$D$3)*($E$4-$E$3))/($D$4-$D$3))+$E$3),Worksheet!$N$3))</f>
        <v/>
      </c>
    </row>
    <row r="949" spans="3:15" x14ac:dyDescent="0.25">
      <c r="C949" t="str">
        <f>IF(Worksheet!C949&lt;&gt;"",Worksheet!C949,"")</f>
        <v/>
      </c>
      <c r="D949" t="str">
        <f>IF(Worksheet!D949&lt;&gt;"",Worksheet!D949,"")</f>
        <v/>
      </c>
      <c r="E949" t="str">
        <f>IF(Worksheet!E949&lt;&gt;"",Worksheet!E949,"")</f>
        <v/>
      </c>
      <c r="F949" t="str">
        <f>IF(Worksheet!F949&lt;&gt;"",Worksheet!F949,"")</f>
        <v/>
      </c>
      <c r="G949" t="str">
        <f>IF(Worksheet!G949&lt;&gt;"",Worksheet!G949,"")</f>
        <v/>
      </c>
      <c r="H949" t="str">
        <f>IF(Worksheet!H949&lt;&gt;"",Worksheet!H949,"")</f>
        <v/>
      </c>
      <c r="J949" t="str">
        <f>IF(C949="","",ROUND(C949-((((C949-$D$3)*($E$4-$E$3))/($D$4-$D$3))+$E$3),Worksheet!$N$3))</f>
        <v/>
      </c>
      <c r="K949" t="str">
        <f>IF(D949="","",ROUND(D949-((((D949-$D$3)*($E$4-$E$3))/($D$4-$D$3))+$E$3),Worksheet!$N$3))</f>
        <v/>
      </c>
      <c r="L949" t="str">
        <f>IF(E949="","",ROUND(E949-((((E949-$D$3)*($E$4-$E$3))/($D$4-$D$3))+$E$3),Worksheet!$N$3))</f>
        <v/>
      </c>
      <c r="M949" t="str">
        <f>IF(F949="","",ROUND(F949-((((F949-$D$3)*($E$4-$E$3))/($D$4-$D$3))+$E$3),Worksheet!$N$3))</f>
        <v/>
      </c>
      <c r="N949" t="str">
        <f>IF(G949="","",ROUND(G949-((((G949-$D$3)*($E$4-$E$3))/($D$4-$D$3))+$E$3),Worksheet!$N$3))</f>
        <v/>
      </c>
      <c r="O949" t="str">
        <f>IF(H949="","",ROUND(H949-((((H949-$D$3)*($E$4-$E$3))/($D$4-$D$3))+$E$3),Worksheet!$N$3))</f>
        <v/>
      </c>
    </row>
    <row r="950" spans="3:15" x14ac:dyDescent="0.25">
      <c r="C950" t="str">
        <f>IF(Worksheet!C950&lt;&gt;"",Worksheet!C950,"")</f>
        <v/>
      </c>
      <c r="D950" t="str">
        <f>IF(Worksheet!D950&lt;&gt;"",Worksheet!D950,"")</f>
        <v/>
      </c>
      <c r="E950" t="str">
        <f>IF(Worksheet!E950&lt;&gt;"",Worksheet!E950,"")</f>
        <v/>
      </c>
      <c r="F950" t="str">
        <f>IF(Worksheet!F950&lt;&gt;"",Worksheet!F950,"")</f>
        <v/>
      </c>
      <c r="G950" t="str">
        <f>IF(Worksheet!G950&lt;&gt;"",Worksheet!G950,"")</f>
        <v/>
      </c>
      <c r="H950" t="str">
        <f>IF(Worksheet!H950&lt;&gt;"",Worksheet!H950,"")</f>
        <v/>
      </c>
      <c r="J950" t="str">
        <f>IF(C950="","",ROUND(C950-((((C950-$D$3)*($E$4-$E$3))/($D$4-$D$3))+$E$3),Worksheet!$N$3))</f>
        <v/>
      </c>
      <c r="K950" t="str">
        <f>IF(D950="","",ROUND(D950-((((D950-$D$3)*($E$4-$E$3))/($D$4-$D$3))+$E$3),Worksheet!$N$3))</f>
        <v/>
      </c>
      <c r="L950" t="str">
        <f>IF(E950="","",ROUND(E950-((((E950-$D$3)*($E$4-$E$3))/($D$4-$D$3))+$E$3),Worksheet!$N$3))</f>
        <v/>
      </c>
      <c r="M950" t="str">
        <f>IF(F950="","",ROUND(F950-((((F950-$D$3)*($E$4-$E$3))/($D$4-$D$3))+$E$3),Worksheet!$N$3))</f>
        <v/>
      </c>
      <c r="N950" t="str">
        <f>IF(G950="","",ROUND(G950-((((G950-$D$3)*($E$4-$E$3))/($D$4-$D$3))+$E$3),Worksheet!$N$3))</f>
        <v/>
      </c>
      <c r="O950" t="str">
        <f>IF(H950="","",ROUND(H950-((((H950-$D$3)*($E$4-$E$3))/($D$4-$D$3))+$E$3),Worksheet!$N$3))</f>
        <v/>
      </c>
    </row>
    <row r="951" spans="3:15" x14ac:dyDescent="0.25">
      <c r="C951" t="str">
        <f>IF(Worksheet!C951&lt;&gt;"",Worksheet!C951,"")</f>
        <v/>
      </c>
      <c r="D951" t="str">
        <f>IF(Worksheet!D951&lt;&gt;"",Worksheet!D951,"")</f>
        <v/>
      </c>
      <c r="E951" t="str">
        <f>IF(Worksheet!E951&lt;&gt;"",Worksheet!E951,"")</f>
        <v/>
      </c>
      <c r="F951" t="str">
        <f>IF(Worksheet!F951&lt;&gt;"",Worksheet!F951,"")</f>
        <v/>
      </c>
      <c r="G951" t="str">
        <f>IF(Worksheet!G951&lt;&gt;"",Worksheet!G951,"")</f>
        <v/>
      </c>
      <c r="H951" t="str">
        <f>IF(Worksheet!H951&lt;&gt;"",Worksheet!H951,"")</f>
        <v/>
      </c>
      <c r="J951" t="str">
        <f>IF(C951="","",ROUND(C951-((((C951-$D$3)*($E$4-$E$3))/($D$4-$D$3))+$E$3),Worksheet!$N$3))</f>
        <v/>
      </c>
      <c r="K951" t="str">
        <f>IF(D951="","",ROUND(D951-((((D951-$D$3)*($E$4-$E$3))/($D$4-$D$3))+$E$3),Worksheet!$N$3))</f>
        <v/>
      </c>
      <c r="L951" t="str">
        <f>IF(E951="","",ROUND(E951-((((E951-$D$3)*($E$4-$E$3))/($D$4-$D$3))+$E$3),Worksheet!$N$3))</f>
        <v/>
      </c>
      <c r="M951" t="str">
        <f>IF(F951="","",ROUND(F951-((((F951-$D$3)*($E$4-$E$3))/($D$4-$D$3))+$E$3),Worksheet!$N$3))</f>
        <v/>
      </c>
      <c r="N951" t="str">
        <f>IF(G951="","",ROUND(G951-((((G951-$D$3)*($E$4-$E$3))/($D$4-$D$3))+$E$3),Worksheet!$N$3))</f>
        <v/>
      </c>
      <c r="O951" t="str">
        <f>IF(H951="","",ROUND(H951-((((H951-$D$3)*($E$4-$E$3))/($D$4-$D$3))+$E$3),Worksheet!$N$3))</f>
        <v/>
      </c>
    </row>
    <row r="952" spans="3:15" x14ac:dyDescent="0.25">
      <c r="C952" t="str">
        <f>IF(Worksheet!C952&lt;&gt;"",Worksheet!C952,"")</f>
        <v/>
      </c>
      <c r="D952" t="str">
        <f>IF(Worksheet!D952&lt;&gt;"",Worksheet!D952,"")</f>
        <v/>
      </c>
      <c r="E952" t="str">
        <f>IF(Worksheet!E952&lt;&gt;"",Worksheet!E952,"")</f>
        <v/>
      </c>
      <c r="F952" t="str">
        <f>IF(Worksheet!F952&lt;&gt;"",Worksheet!F952,"")</f>
        <v/>
      </c>
      <c r="G952" t="str">
        <f>IF(Worksheet!G952&lt;&gt;"",Worksheet!G952,"")</f>
        <v/>
      </c>
      <c r="H952" t="str">
        <f>IF(Worksheet!H952&lt;&gt;"",Worksheet!H952,"")</f>
        <v/>
      </c>
      <c r="J952" t="str">
        <f>IF(C952="","",ROUND(C952-((((C952-$D$3)*($E$4-$E$3))/($D$4-$D$3))+$E$3),Worksheet!$N$3))</f>
        <v/>
      </c>
      <c r="K952" t="str">
        <f>IF(D952="","",ROUND(D952-((((D952-$D$3)*($E$4-$E$3))/($D$4-$D$3))+$E$3),Worksheet!$N$3))</f>
        <v/>
      </c>
      <c r="L952" t="str">
        <f>IF(E952="","",ROUND(E952-((((E952-$D$3)*($E$4-$E$3))/($D$4-$D$3))+$E$3),Worksheet!$N$3))</f>
        <v/>
      </c>
      <c r="M952" t="str">
        <f>IF(F952="","",ROUND(F952-((((F952-$D$3)*($E$4-$E$3))/($D$4-$D$3))+$E$3),Worksheet!$N$3))</f>
        <v/>
      </c>
      <c r="N952" t="str">
        <f>IF(G952="","",ROUND(G952-((((G952-$D$3)*($E$4-$E$3))/($D$4-$D$3))+$E$3),Worksheet!$N$3))</f>
        <v/>
      </c>
      <c r="O952" t="str">
        <f>IF(H952="","",ROUND(H952-((((H952-$D$3)*($E$4-$E$3))/($D$4-$D$3))+$E$3),Worksheet!$N$3))</f>
        <v/>
      </c>
    </row>
    <row r="953" spans="3:15" x14ac:dyDescent="0.25">
      <c r="C953" t="str">
        <f>IF(Worksheet!C953&lt;&gt;"",Worksheet!C953,"")</f>
        <v/>
      </c>
      <c r="D953" t="str">
        <f>IF(Worksheet!D953&lt;&gt;"",Worksheet!D953,"")</f>
        <v/>
      </c>
      <c r="E953" t="str">
        <f>IF(Worksheet!E953&lt;&gt;"",Worksheet!E953,"")</f>
        <v/>
      </c>
      <c r="F953" t="str">
        <f>IF(Worksheet!F953&lt;&gt;"",Worksheet!F953,"")</f>
        <v/>
      </c>
      <c r="G953" t="str">
        <f>IF(Worksheet!G953&lt;&gt;"",Worksheet!G953,"")</f>
        <v/>
      </c>
      <c r="H953" t="str">
        <f>IF(Worksheet!H953&lt;&gt;"",Worksheet!H953,"")</f>
        <v/>
      </c>
      <c r="J953" t="str">
        <f>IF(C953="","",ROUND(C953-((((C953-$D$3)*($E$4-$E$3))/($D$4-$D$3))+$E$3),Worksheet!$N$3))</f>
        <v/>
      </c>
      <c r="K953" t="str">
        <f>IF(D953="","",ROUND(D953-((((D953-$D$3)*($E$4-$E$3))/($D$4-$D$3))+$E$3),Worksheet!$N$3))</f>
        <v/>
      </c>
      <c r="L953" t="str">
        <f>IF(E953="","",ROUND(E953-((((E953-$D$3)*($E$4-$E$3))/($D$4-$D$3))+$E$3),Worksheet!$N$3))</f>
        <v/>
      </c>
      <c r="M953" t="str">
        <f>IF(F953="","",ROUND(F953-((((F953-$D$3)*($E$4-$E$3))/($D$4-$D$3))+$E$3),Worksheet!$N$3))</f>
        <v/>
      </c>
      <c r="N953" t="str">
        <f>IF(G953="","",ROUND(G953-((((G953-$D$3)*($E$4-$E$3))/($D$4-$D$3))+$E$3),Worksheet!$N$3))</f>
        <v/>
      </c>
      <c r="O953" t="str">
        <f>IF(H953="","",ROUND(H953-((((H953-$D$3)*($E$4-$E$3))/($D$4-$D$3))+$E$3),Worksheet!$N$3))</f>
        <v/>
      </c>
    </row>
    <row r="954" spans="3:15" x14ac:dyDescent="0.25">
      <c r="C954" t="str">
        <f>IF(Worksheet!C954&lt;&gt;"",Worksheet!C954,"")</f>
        <v/>
      </c>
      <c r="D954" t="str">
        <f>IF(Worksheet!D954&lt;&gt;"",Worksheet!D954,"")</f>
        <v/>
      </c>
      <c r="E954" t="str">
        <f>IF(Worksheet!E954&lt;&gt;"",Worksheet!E954,"")</f>
        <v/>
      </c>
      <c r="F954" t="str">
        <f>IF(Worksheet!F954&lt;&gt;"",Worksheet!F954,"")</f>
        <v/>
      </c>
      <c r="G954" t="str">
        <f>IF(Worksheet!G954&lt;&gt;"",Worksheet!G954,"")</f>
        <v/>
      </c>
      <c r="H954" t="str">
        <f>IF(Worksheet!H954&lt;&gt;"",Worksheet!H954,"")</f>
        <v/>
      </c>
      <c r="J954" t="str">
        <f>IF(C954="","",ROUND(C954-((((C954-$D$3)*($E$4-$E$3))/($D$4-$D$3))+$E$3),Worksheet!$N$3))</f>
        <v/>
      </c>
      <c r="K954" t="str">
        <f>IF(D954="","",ROUND(D954-((((D954-$D$3)*($E$4-$E$3))/($D$4-$D$3))+$E$3),Worksheet!$N$3))</f>
        <v/>
      </c>
      <c r="L954" t="str">
        <f>IF(E954="","",ROUND(E954-((((E954-$D$3)*($E$4-$E$3))/($D$4-$D$3))+$E$3),Worksheet!$N$3))</f>
        <v/>
      </c>
      <c r="M954" t="str">
        <f>IF(F954="","",ROUND(F954-((((F954-$D$3)*($E$4-$E$3))/($D$4-$D$3))+$E$3),Worksheet!$N$3))</f>
        <v/>
      </c>
      <c r="N954" t="str">
        <f>IF(G954="","",ROUND(G954-((((G954-$D$3)*($E$4-$E$3))/($D$4-$D$3))+$E$3),Worksheet!$N$3))</f>
        <v/>
      </c>
      <c r="O954" t="str">
        <f>IF(H954="","",ROUND(H954-((((H954-$D$3)*($E$4-$E$3))/($D$4-$D$3))+$E$3),Worksheet!$N$3))</f>
        <v/>
      </c>
    </row>
    <row r="955" spans="3:15" x14ac:dyDescent="0.25">
      <c r="C955" t="str">
        <f>IF(Worksheet!C955&lt;&gt;"",Worksheet!C955,"")</f>
        <v/>
      </c>
      <c r="D955" t="str">
        <f>IF(Worksheet!D955&lt;&gt;"",Worksheet!D955,"")</f>
        <v/>
      </c>
      <c r="E955" t="str">
        <f>IF(Worksheet!E955&lt;&gt;"",Worksheet!E955,"")</f>
        <v/>
      </c>
      <c r="F955" t="str">
        <f>IF(Worksheet!F955&lt;&gt;"",Worksheet!F955,"")</f>
        <v/>
      </c>
      <c r="G955" t="str">
        <f>IF(Worksheet!G955&lt;&gt;"",Worksheet!G955,"")</f>
        <v/>
      </c>
      <c r="H955" t="str">
        <f>IF(Worksheet!H955&lt;&gt;"",Worksheet!H955,"")</f>
        <v/>
      </c>
      <c r="J955" t="str">
        <f>IF(C955="","",ROUND(C955-((((C955-$D$3)*($E$4-$E$3))/($D$4-$D$3))+$E$3),Worksheet!$N$3))</f>
        <v/>
      </c>
      <c r="K955" t="str">
        <f>IF(D955="","",ROUND(D955-((((D955-$D$3)*($E$4-$E$3))/($D$4-$D$3))+$E$3),Worksheet!$N$3))</f>
        <v/>
      </c>
      <c r="L955" t="str">
        <f>IF(E955="","",ROUND(E955-((((E955-$D$3)*($E$4-$E$3))/($D$4-$D$3))+$E$3),Worksheet!$N$3))</f>
        <v/>
      </c>
      <c r="M955" t="str">
        <f>IF(F955="","",ROUND(F955-((((F955-$D$3)*($E$4-$E$3))/($D$4-$D$3))+$E$3),Worksheet!$N$3))</f>
        <v/>
      </c>
      <c r="N955" t="str">
        <f>IF(G955="","",ROUND(G955-((((G955-$D$3)*($E$4-$E$3))/($D$4-$D$3))+$E$3),Worksheet!$N$3))</f>
        <v/>
      </c>
      <c r="O955" t="str">
        <f>IF(H955="","",ROUND(H955-((((H955-$D$3)*($E$4-$E$3))/($D$4-$D$3))+$E$3),Worksheet!$N$3))</f>
        <v/>
      </c>
    </row>
    <row r="956" spans="3:15" x14ac:dyDescent="0.25">
      <c r="C956" t="str">
        <f>IF(Worksheet!C956&lt;&gt;"",Worksheet!C956,"")</f>
        <v/>
      </c>
      <c r="D956" t="str">
        <f>IF(Worksheet!D956&lt;&gt;"",Worksheet!D956,"")</f>
        <v/>
      </c>
      <c r="E956" t="str">
        <f>IF(Worksheet!E956&lt;&gt;"",Worksheet!E956,"")</f>
        <v/>
      </c>
      <c r="F956" t="str">
        <f>IF(Worksheet!F956&lt;&gt;"",Worksheet!F956,"")</f>
        <v/>
      </c>
      <c r="G956" t="str">
        <f>IF(Worksheet!G956&lt;&gt;"",Worksheet!G956,"")</f>
        <v/>
      </c>
      <c r="H956" t="str">
        <f>IF(Worksheet!H956&lt;&gt;"",Worksheet!H956,"")</f>
        <v/>
      </c>
      <c r="J956" t="str">
        <f>IF(C956="","",ROUND(C956-((((C956-$D$3)*($E$4-$E$3))/($D$4-$D$3))+$E$3),Worksheet!$N$3))</f>
        <v/>
      </c>
      <c r="K956" t="str">
        <f>IF(D956="","",ROUND(D956-((((D956-$D$3)*($E$4-$E$3))/($D$4-$D$3))+$E$3),Worksheet!$N$3))</f>
        <v/>
      </c>
      <c r="L956" t="str">
        <f>IF(E956="","",ROUND(E956-((((E956-$D$3)*($E$4-$E$3))/($D$4-$D$3))+$E$3),Worksheet!$N$3))</f>
        <v/>
      </c>
      <c r="M956" t="str">
        <f>IF(F956="","",ROUND(F956-((((F956-$D$3)*($E$4-$E$3))/($D$4-$D$3))+$E$3),Worksheet!$N$3))</f>
        <v/>
      </c>
      <c r="N956" t="str">
        <f>IF(G956="","",ROUND(G956-((((G956-$D$3)*($E$4-$E$3))/($D$4-$D$3))+$E$3),Worksheet!$N$3))</f>
        <v/>
      </c>
      <c r="O956" t="str">
        <f>IF(H956="","",ROUND(H956-((((H956-$D$3)*($E$4-$E$3))/($D$4-$D$3))+$E$3),Worksheet!$N$3))</f>
        <v/>
      </c>
    </row>
    <row r="957" spans="3:15" x14ac:dyDescent="0.25">
      <c r="C957" t="str">
        <f>IF(Worksheet!C957&lt;&gt;"",Worksheet!C957,"")</f>
        <v/>
      </c>
      <c r="D957" t="str">
        <f>IF(Worksheet!D957&lt;&gt;"",Worksheet!D957,"")</f>
        <v/>
      </c>
      <c r="E957" t="str">
        <f>IF(Worksheet!E957&lt;&gt;"",Worksheet!E957,"")</f>
        <v/>
      </c>
      <c r="F957" t="str">
        <f>IF(Worksheet!F957&lt;&gt;"",Worksheet!F957,"")</f>
        <v/>
      </c>
      <c r="G957" t="str">
        <f>IF(Worksheet!G957&lt;&gt;"",Worksheet!G957,"")</f>
        <v/>
      </c>
      <c r="H957" t="str">
        <f>IF(Worksheet!H957&lt;&gt;"",Worksheet!H957,"")</f>
        <v/>
      </c>
      <c r="J957" t="str">
        <f>IF(C957="","",ROUND(C957-((((C957-$D$3)*($E$4-$E$3))/($D$4-$D$3))+$E$3),Worksheet!$N$3))</f>
        <v/>
      </c>
      <c r="K957" t="str">
        <f>IF(D957="","",ROUND(D957-((((D957-$D$3)*($E$4-$E$3))/($D$4-$D$3))+$E$3),Worksheet!$N$3))</f>
        <v/>
      </c>
      <c r="L957" t="str">
        <f>IF(E957="","",ROUND(E957-((((E957-$D$3)*($E$4-$E$3))/($D$4-$D$3))+$E$3),Worksheet!$N$3))</f>
        <v/>
      </c>
      <c r="M957" t="str">
        <f>IF(F957="","",ROUND(F957-((((F957-$D$3)*($E$4-$E$3))/($D$4-$D$3))+$E$3),Worksheet!$N$3))</f>
        <v/>
      </c>
      <c r="N957" t="str">
        <f>IF(G957="","",ROUND(G957-((((G957-$D$3)*($E$4-$E$3))/($D$4-$D$3))+$E$3),Worksheet!$N$3))</f>
        <v/>
      </c>
      <c r="O957" t="str">
        <f>IF(H957="","",ROUND(H957-((((H957-$D$3)*($E$4-$E$3))/($D$4-$D$3))+$E$3),Worksheet!$N$3))</f>
        <v/>
      </c>
    </row>
    <row r="958" spans="3:15" x14ac:dyDescent="0.25">
      <c r="C958" t="str">
        <f>IF(Worksheet!C958&lt;&gt;"",Worksheet!C958,"")</f>
        <v/>
      </c>
      <c r="D958" t="str">
        <f>IF(Worksheet!D958&lt;&gt;"",Worksheet!D958,"")</f>
        <v/>
      </c>
      <c r="E958" t="str">
        <f>IF(Worksheet!E958&lt;&gt;"",Worksheet!E958,"")</f>
        <v/>
      </c>
      <c r="F958" t="str">
        <f>IF(Worksheet!F958&lt;&gt;"",Worksheet!F958,"")</f>
        <v/>
      </c>
      <c r="G958" t="str">
        <f>IF(Worksheet!G958&lt;&gt;"",Worksheet!G958,"")</f>
        <v/>
      </c>
      <c r="H958" t="str">
        <f>IF(Worksheet!H958&lt;&gt;"",Worksheet!H958,"")</f>
        <v/>
      </c>
      <c r="J958" t="str">
        <f>IF(C958="","",ROUND(C958-((((C958-$D$3)*($E$4-$E$3))/($D$4-$D$3))+$E$3),Worksheet!$N$3))</f>
        <v/>
      </c>
      <c r="K958" t="str">
        <f>IF(D958="","",ROUND(D958-((((D958-$D$3)*($E$4-$E$3))/($D$4-$D$3))+$E$3),Worksheet!$N$3))</f>
        <v/>
      </c>
      <c r="L958" t="str">
        <f>IF(E958="","",ROUND(E958-((((E958-$D$3)*($E$4-$E$3))/($D$4-$D$3))+$E$3),Worksheet!$N$3))</f>
        <v/>
      </c>
      <c r="M958" t="str">
        <f>IF(F958="","",ROUND(F958-((((F958-$D$3)*($E$4-$E$3))/($D$4-$D$3))+$E$3),Worksheet!$N$3))</f>
        <v/>
      </c>
      <c r="N958" t="str">
        <f>IF(G958="","",ROUND(G958-((((G958-$D$3)*($E$4-$E$3))/($D$4-$D$3))+$E$3),Worksheet!$N$3))</f>
        <v/>
      </c>
      <c r="O958" t="str">
        <f>IF(H958="","",ROUND(H958-((((H958-$D$3)*($E$4-$E$3))/($D$4-$D$3))+$E$3),Worksheet!$N$3))</f>
        <v/>
      </c>
    </row>
    <row r="959" spans="3:15" x14ac:dyDescent="0.25">
      <c r="C959" t="str">
        <f>IF(Worksheet!C959&lt;&gt;"",Worksheet!C959,"")</f>
        <v/>
      </c>
      <c r="D959" t="str">
        <f>IF(Worksheet!D959&lt;&gt;"",Worksheet!D959,"")</f>
        <v/>
      </c>
      <c r="E959" t="str">
        <f>IF(Worksheet!E959&lt;&gt;"",Worksheet!E959,"")</f>
        <v/>
      </c>
      <c r="F959" t="str">
        <f>IF(Worksheet!F959&lt;&gt;"",Worksheet!F959,"")</f>
        <v/>
      </c>
      <c r="G959" t="str">
        <f>IF(Worksheet!G959&lt;&gt;"",Worksheet!G959,"")</f>
        <v/>
      </c>
      <c r="H959" t="str">
        <f>IF(Worksheet!H959&lt;&gt;"",Worksheet!H959,"")</f>
        <v/>
      </c>
      <c r="J959" t="str">
        <f>IF(C959="","",ROUND(C959-((((C959-$D$3)*($E$4-$E$3))/($D$4-$D$3))+$E$3),Worksheet!$N$3))</f>
        <v/>
      </c>
      <c r="K959" t="str">
        <f>IF(D959="","",ROUND(D959-((((D959-$D$3)*($E$4-$E$3))/($D$4-$D$3))+$E$3),Worksheet!$N$3))</f>
        <v/>
      </c>
      <c r="L959" t="str">
        <f>IF(E959="","",ROUND(E959-((((E959-$D$3)*($E$4-$E$3))/($D$4-$D$3))+$E$3),Worksheet!$N$3))</f>
        <v/>
      </c>
      <c r="M959" t="str">
        <f>IF(F959="","",ROUND(F959-((((F959-$D$3)*($E$4-$E$3))/($D$4-$D$3))+$E$3),Worksheet!$N$3))</f>
        <v/>
      </c>
      <c r="N959" t="str">
        <f>IF(G959="","",ROUND(G959-((((G959-$D$3)*($E$4-$E$3))/($D$4-$D$3))+$E$3),Worksheet!$N$3))</f>
        <v/>
      </c>
      <c r="O959" t="str">
        <f>IF(H959="","",ROUND(H959-((((H959-$D$3)*($E$4-$E$3))/($D$4-$D$3))+$E$3),Worksheet!$N$3))</f>
        <v/>
      </c>
    </row>
    <row r="960" spans="3:15" x14ac:dyDescent="0.25">
      <c r="C960" t="str">
        <f>IF(Worksheet!C960&lt;&gt;"",Worksheet!C960,"")</f>
        <v/>
      </c>
      <c r="D960" t="str">
        <f>IF(Worksheet!D960&lt;&gt;"",Worksheet!D960,"")</f>
        <v/>
      </c>
      <c r="E960" t="str">
        <f>IF(Worksheet!E960&lt;&gt;"",Worksheet!E960,"")</f>
        <v/>
      </c>
      <c r="F960" t="str">
        <f>IF(Worksheet!F960&lt;&gt;"",Worksheet!F960,"")</f>
        <v/>
      </c>
      <c r="G960" t="str">
        <f>IF(Worksheet!G960&lt;&gt;"",Worksheet!G960,"")</f>
        <v/>
      </c>
      <c r="H960" t="str">
        <f>IF(Worksheet!H960&lt;&gt;"",Worksheet!H960,"")</f>
        <v/>
      </c>
      <c r="J960" t="str">
        <f>IF(C960="","",ROUND(C960-((((C960-$D$3)*($E$4-$E$3))/($D$4-$D$3))+$E$3),Worksheet!$N$3))</f>
        <v/>
      </c>
      <c r="K960" t="str">
        <f>IF(D960="","",ROUND(D960-((((D960-$D$3)*($E$4-$E$3))/($D$4-$D$3))+$E$3),Worksheet!$N$3))</f>
        <v/>
      </c>
      <c r="L960" t="str">
        <f>IF(E960="","",ROUND(E960-((((E960-$D$3)*($E$4-$E$3))/($D$4-$D$3))+$E$3),Worksheet!$N$3))</f>
        <v/>
      </c>
      <c r="M960" t="str">
        <f>IF(F960="","",ROUND(F960-((((F960-$D$3)*($E$4-$E$3))/($D$4-$D$3))+$E$3),Worksheet!$N$3))</f>
        <v/>
      </c>
      <c r="N960" t="str">
        <f>IF(G960="","",ROUND(G960-((((G960-$D$3)*($E$4-$E$3))/($D$4-$D$3))+$E$3),Worksheet!$N$3))</f>
        <v/>
      </c>
      <c r="O960" t="str">
        <f>IF(H960="","",ROUND(H960-((((H960-$D$3)*($E$4-$E$3))/($D$4-$D$3))+$E$3),Worksheet!$N$3))</f>
        <v/>
      </c>
    </row>
    <row r="961" spans="3:15" x14ac:dyDescent="0.25">
      <c r="C961" t="str">
        <f>IF(Worksheet!C961&lt;&gt;"",Worksheet!C961,"")</f>
        <v/>
      </c>
      <c r="D961" t="str">
        <f>IF(Worksheet!D961&lt;&gt;"",Worksheet!D961,"")</f>
        <v/>
      </c>
      <c r="E961" t="str">
        <f>IF(Worksheet!E961&lt;&gt;"",Worksheet!E961,"")</f>
        <v/>
      </c>
      <c r="F961" t="str">
        <f>IF(Worksheet!F961&lt;&gt;"",Worksheet!F961,"")</f>
        <v/>
      </c>
      <c r="G961" t="str">
        <f>IF(Worksheet!G961&lt;&gt;"",Worksheet!G961,"")</f>
        <v/>
      </c>
      <c r="H961" t="str">
        <f>IF(Worksheet!H961&lt;&gt;"",Worksheet!H961,"")</f>
        <v/>
      </c>
      <c r="J961" t="str">
        <f>IF(C961="","",ROUND(C961-((((C961-$D$3)*($E$4-$E$3))/($D$4-$D$3))+$E$3),Worksheet!$N$3))</f>
        <v/>
      </c>
      <c r="K961" t="str">
        <f>IF(D961="","",ROUND(D961-((((D961-$D$3)*($E$4-$E$3))/($D$4-$D$3))+$E$3),Worksheet!$N$3))</f>
        <v/>
      </c>
      <c r="L961" t="str">
        <f>IF(E961="","",ROUND(E961-((((E961-$D$3)*($E$4-$E$3))/($D$4-$D$3))+$E$3),Worksheet!$N$3))</f>
        <v/>
      </c>
      <c r="M961" t="str">
        <f>IF(F961="","",ROUND(F961-((((F961-$D$3)*($E$4-$E$3))/($D$4-$D$3))+$E$3),Worksheet!$N$3))</f>
        <v/>
      </c>
      <c r="N961" t="str">
        <f>IF(G961="","",ROUND(G961-((((G961-$D$3)*($E$4-$E$3))/($D$4-$D$3))+$E$3),Worksheet!$N$3))</f>
        <v/>
      </c>
      <c r="O961" t="str">
        <f>IF(H961="","",ROUND(H961-((((H961-$D$3)*($E$4-$E$3))/($D$4-$D$3))+$E$3),Worksheet!$N$3))</f>
        <v/>
      </c>
    </row>
    <row r="962" spans="3:15" x14ac:dyDescent="0.25">
      <c r="C962" t="str">
        <f>IF(Worksheet!C962&lt;&gt;"",Worksheet!C962,"")</f>
        <v/>
      </c>
      <c r="D962" t="str">
        <f>IF(Worksheet!D962&lt;&gt;"",Worksheet!D962,"")</f>
        <v/>
      </c>
      <c r="E962" t="str">
        <f>IF(Worksheet!E962&lt;&gt;"",Worksheet!E962,"")</f>
        <v/>
      </c>
      <c r="F962" t="str">
        <f>IF(Worksheet!F962&lt;&gt;"",Worksheet!F962,"")</f>
        <v/>
      </c>
      <c r="G962" t="str">
        <f>IF(Worksheet!G962&lt;&gt;"",Worksheet!G962,"")</f>
        <v/>
      </c>
      <c r="H962" t="str">
        <f>IF(Worksheet!H962&lt;&gt;"",Worksheet!H962,"")</f>
        <v/>
      </c>
      <c r="J962" t="str">
        <f>IF(C962="","",ROUND(C962-((((C962-$D$3)*($E$4-$E$3))/($D$4-$D$3))+$E$3),Worksheet!$N$3))</f>
        <v/>
      </c>
      <c r="K962" t="str">
        <f>IF(D962="","",ROUND(D962-((((D962-$D$3)*($E$4-$E$3))/($D$4-$D$3))+$E$3),Worksheet!$N$3))</f>
        <v/>
      </c>
      <c r="L962" t="str">
        <f>IF(E962="","",ROUND(E962-((((E962-$D$3)*($E$4-$E$3))/($D$4-$D$3))+$E$3),Worksheet!$N$3))</f>
        <v/>
      </c>
      <c r="M962" t="str">
        <f>IF(F962="","",ROUND(F962-((((F962-$D$3)*($E$4-$E$3))/($D$4-$D$3))+$E$3),Worksheet!$N$3))</f>
        <v/>
      </c>
      <c r="N962" t="str">
        <f>IF(G962="","",ROUND(G962-((((G962-$D$3)*($E$4-$E$3))/($D$4-$D$3))+$E$3),Worksheet!$N$3))</f>
        <v/>
      </c>
      <c r="O962" t="str">
        <f>IF(H962="","",ROUND(H962-((((H962-$D$3)*($E$4-$E$3))/($D$4-$D$3))+$E$3),Worksheet!$N$3))</f>
        <v/>
      </c>
    </row>
    <row r="963" spans="3:15" x14ac:dyDescent="0.25">
      <c r="C963" t="str">
        <f>IF(Worksheet!C963&lt;&gt;"",Worksheet!C963,"")</f>
        <v/>
      </c>
      <c r="D963" t="str">
        <f>IF(Worksheet!D963&lt;&gt;"",Worksheet!D963,"")</f>
        <v/>
      </c>
      <c r="E963" t="str">
        <f>IF(Worksheet!E963&lt;&gt;"",Worksheet!E963,"")</f>
        <v/>
      </c>
      <c r="F963" t="str">
        <f>IF(Worksheet!F963&lt;&gt;"",Worksheet!F963,"")</f>
        <v/>
      </c>
      <c r="G963" t="str">
        <f>IF(Worksheet!G963&lt;&gt;"",Worksheet!G963,"")</f>
        <v/>
      </c>
      <c r="H963" t="str">
        <f>IF(Worksheet!H963&lt;&gt;"",Worksheet!H963,"")</f>
        <v/>
      </c>
      <c r="J963" t="str">
        <f>IF(C963="","",ROUND(C963-((((C963-$D$3)*($E$4-$E$3))/($D$4-$D$3))+$E$3),Worksheet!$N$3))</f>
        <v/>
      </c>
      <c r="K963" t="str">
        <f>IF(D963="","",ROUND(D963-((((D963-$D$3)*($E$4-$E$3))/($D$4-$D$3))+$E$3),Worksheet!$N$3))</f>
        <v/>
      </c>
      <c r="L963" t="str">
        <f>IF(E963="","",ROUND(E963-((((E963-$D$3)*($E$4-$E$3))/($D$4-$D$3))+$E$3),Worksheet!$N$3))</f>
        <v/>
      </c>
      <c r="M963" t="str">
        <f>IF(F963="","",ROUND(F963-((((F963-$D$3)*($E$4-$E$3))/($D$4-$D$3))+$E$3),Worksheet!$N$3))</f>
        <v/>
      </c>
      <c r="N963" t="str">
        <f>IF(G963="","",ROUND(G963-((((G963-$D$3)*($E$4-$E$3))/($D$4-$D$3))+$E$3),Worksheet!$N$3))</f>
        <v/>
      </c>
      <c r="O963" t="str">
        <f>IF(H963="","",ROUND(H963-((((H963-$D$3)*($E$4-$E$3))/($D$4-$D$3))+$E$3),Worksheet!$N$3))</f>
        <v/>
      </c>
    </row>
    <row r="964" spans="3:15" x14ac:dyDescent="0.25">
      <c r="C964" t="str">
        <f>IF(Worksheet!C964&lt;&gt;"",Worksheet!C964,"")</f>
        <v/>
      </c>
      <c r="D964" t="str">
        <f>IF(Worksheet!D964&lt;&gt;"",Worksheet!D964,"")</f>
        <v/>
      </c>
      <c r="E964" t="str">
        <f>IF(Worksheet!E964&lt;&gt;"",Worksheet!E964,"")</f>
        <v/>
      </c>
      <c r="F964" t="str">
        <f>IF(Worksheet!F964&lt;&gt;"",Worksheet!F964,"")</f>
        <v/>
      </c>
      <c r="G964" t="str">
        <f>IF(Worksheet!G964&lt;&gt;"",Worksheet!G964,"")</f>
        <v/>
      </c>
      <c r="H964" t="str">
        <f>IF(Worksheet!H964&lt;&gt;"",Worksheet!H964,"")</f>
        <v/>
      </c>
      <c r="J964" t="str">
        <f>IF(C964="","",ROUND(C964-((((C964-$D$3)*($E$4-$E$3))/($D$4-$D$3))+$E$3),Worksheet!$N$3))</f>
        <v/>
      </c>
      <c r="K964" t="str">
        <f>IF(D964="","",ROUND(D964-((((D964-$D$3)*($E$4-$E$3))/($D$4-$D$3))+$E$3),Worksheet!$N$3))</f>
        <v/>
      </c>
      <c r="L964" t="str">
        <f>IF(E964="","",ROUND(E964-((((E964-$D$3)*($E$4-$E$3))/($D$4-$D$3))+$E$3),Worksheet!$N$3))</f>
        <v/>
      </c>
      <c r="M964" t="str">
        <f>IF(F964="","",ROUND(F964-((((F964-$D$3)*($E$4-$E$3))/($D$4-$D$3))+$E$3),Worksheet!$N$3))</f>
        <v/>
      </c>
      <c r="N964" t="str">
        <f>IF(G964="","",ROUND(G964-((((G964-$D$3)*($E$4-$E$3))/($D$4-$D$3))+$E$3),Worksheet!$N$3))</f>
        <v/>
      </c>
      <c r="O964" t="str">
        <f>IF(H964="","",ROUND(H964-((((H964-$D$3)*($E$4-$E$3))/($D$4-$D$3))+$E$3),Worksheet!$N$3))</f>
        <v/>
      </c>
    </row>
    <row r="965" spans="3:15" x14ac:dyDescent="0.25">
      <c r="C965" t="str">
        <f>IF(Worksheet!C965&lt;&gt;"",Worksheet!C965,"")</f>
        <v/>
      </c>
      <c r="D965" t="str">
        <f>IF(Worksheet!D965&lt;&gt;"",Worksheet!D965,"")</f>
        <v/>
      </c>
      <c r="E965" t="str">
        <f>IF(Worksheet!E965&lt;&gt;"",Worksheet!E965,"")</f>
        <v/>
      </c>
      <c r="F965" t="str">
        <f>IF(Worksheet!F965&lt;&gt;"",Worksheet!F965,"")</f>
        <v/>
      </c>
      <c r="G965" t="str">
        <f>IF(Worksheet!G965&lt;&gt;"",Worksheet!G965,"")</f>
        <v/>
      </c>
      <c r="H965" t="str">
        <f>IF(Worksheet!H965&lt;&gt;"",Worksheet!H965,"")</f>
        <v/>
      </c>
      <c r="J965" t="str">
        <f>IF(C965="","",ROUND(C965-((((C965-$D$3)*($E$4-$E$3))/($D$4-$D$3))+$E$3),Worksheet!$N$3))</f>
        <v/>
      </c>
      <c r="K965" t="str">
        <f>IF(D965="","",ROUND(D965-((((D965-$D$3)*($E$4-$E$3))/($D$4-$D$3))+$E$3),Worksheet!$N$3))</f>
        <v/>
      </c>
      <c r="L965" t="str">
        <f>IF(E965="","",ROUND(E965-((((E965-$D$3)*($E$4-$E$3))/($D$4-$D$3))+$E$3),Worksheet!$N$3))</f>
        <v/>
      </c>
      <c r="M965" t="str">
        <f>IF(F965="","",ROUND(F965-((((F965-$D$3)*($E$4-$E$3))/($D$4-$D$3))+$E$3),Worksheet!$N$3))</f>
        <v/>
      </c>
      <c r="N965" t="str">
        <f>IF(G965="","",ROUND(G965-((((G965-$D$3)*($E$4-$E$3))/($D$4-$D$3))+$E$3),Worksheet!$N$3))</f>
        <v/>
      </c>
      <c r="O965" t="str">
        <f>IF(H965="","",ROUND(H965-((((H965-$D$3)*($E$4-$E$3))/($D$4-$D$3))+$E$3),Worksheet!$N$3))</f>
        <v/>
      </c>
    </row>
    <row r="966" spans="3:15" x14ac:dyDescent="0.25">
      <c r="C966" t="str">
        <f>IF(Worksheet!C966&lt;&gt;"",Worksheet!C966,"")</f>
        <v/>
      </c>
      <c r="D966" t="str">
        <f>IF(Worksheet!D966&lt;&gt;"",Worksheet!D966,"")</f>
        <v/>
      </c>
      <c r="E966" t="str">
        <f>IF(Worksheet!E966&lt;&gt;"",Worksheet!E966,"")</f>
        <v/>
      </c>
      <c r="F966" t="str">
        <f>IF(Worksheet!F966&lt;&gt;"",Worksheet!F966,"")</f>
        <v/>
      </c>
      <c r="G966" t="str">
        <f>IF(Worksheet!G966&lt;&gt;"",Worksheet!G966,"")</f>
        <v/>
      </c>
      <c r="H966" t="str">
        <f>IF(Worksheet!H966&lt;&gt;"",Worksheet!H966,"")</f>
        <v/>
      </c>
      <c r="J966" t="str">
        <f>IF(C966="","",ROUND(C966-((((C966-$D$3)*($E$4-$E$3))/($D$4-$D$3))+$E$3),Worksheet!$N$3))</f>
        <v/>
      </c>
      <c r="K966" t="str">
        <f>IF(D966="","",ROUND(D966-((((D966-$D$3)*($E$4-$E$3))/($D$4-$D$3))+$E$3),Worksheet!$N$3))</f>
        <v/>
      </c>
      <c r="L966" t="str">
        <f>IF(E966="","",ROUND(E966-((((E966-$D$3)*($E$4-$E$3))/($D$4-$D$3))+$E$3),Worksheet!$N$3))</f>
        <v/>
      </c>
      <c r="M966" t="str">
        <f>IF(F966="","",ROUND(F966-((((F966-$D$3)*($E$4-$E$3))/($D$4-$D$3))+$E$3),Worksheet!$N$3))</f>
        <v/>
      </c>
      <c r="N966" t="str">
        <f>IF(G966="","",ROUND(G966-((((G966-$D$3)*($E$4-$E$3))/($D$4-$D$3))+$E$3),Worksheet!$N$3))</f>
        <v/>
      </c>
      <c r="O966" t="str">
        <f>IF(H966="","",ROUND(H966-((((H966-$D$3)*($E$4-$E$3))/($D$4-$D$3))+$E$3),Worksheet!$N$3))</f>
        <v/>
      </c>
    </row>
    <row r="967" spans="3:15" x14ac:dyDescent="0.25">
      <c r="C967" t="str">
        <f>IF(Worksheet!C967&lt;&gt;"",Worksheet!C967,"")</f>
        <v/>
      </c>
      <c r="D967" t="str">
        <f>IF(Worksheet!D967&lt;&gt;"",Worksheet!D967,"")</f>
        <v/>
      </c>
      <c r="E967" t="str">
        <f>IF(Worksheet!E967&lt;&gt;"",Worksheet!E967,"")</f>
        <v/>
      </c>
      <c r="F967" t="str">
        <f>IF(Worksheet!F967&lt;&gt;"",Worksheet!F967,"")</f>
        <v/>
      </c>
      <c r="G967" t="str">
        <f>IF(Worksheet!G967&lt;&gt;"",Worksheet!G967,"")</f>
        <v/>
      </c>
      <c r="H967" t="str">
        <f>IF(Worksheet!H967&lt;&gt;"",Worksheet!H967,"")</f>
        <v/>
      </c>
      <c r="J967" t="str">
        <f>IF(C967="","",ROUND(C967-((((C967-$D$3)*($E$4-$E$3))/($D$4-$D$3))+$E$3),Worksheet!$N$3))</f>
        <v/>
      </c>
      <c r="K967" t="str">
        <f>IF(D967="","",ROUND(D967-((((D967-$D$3)*($E$4-$E$3))/($D$4-$D$3))+$E$3),Worksheet!$N$3))</f>
        <v/>
      </c>
      <c r="L967" t="str">
        <f>IF(E967="","",ROUND(E967-((((E967-$D$3)*($E$4-$E$3))/($D$4-$D$3))+$E$3),Worksheet!$N$3))</f>
        <v/>
      </c>
      <c r="M967" t="str">
        <f>IF(F967="","",ROUND(F967-((((F967-$D$3)*($E$4-$E$3))/($D$4-$D$3))+$E$3),Worksheet!$N$3))</f>
        <v/>
      </c>
      <c r="N967" t="str">
        <f>IF(G967="","",ROUND(G967-((((G967-$D$3)*($E$4-$E$3))/($D$4-$D$3))+$E$3),Worksheet!$N$3))</f>
        <v/>
      </c>
      <c r="O967" t="str">
        <f>IF(H967="","",ROUND(H967-((((H967-$D$3)*($E$4-$E$3))/($D$4-$D$3))+$E$3),Worksheet!$N$3))</f>
        <v/>
      </c>
    </row>
    <row r="968" spans="3:15" x14ac:dyDescent="0.25">
      <c r="C968" t="str">
        <f>IF(Worksheet!C968&lt;&gt;"",Worksheet!C968,"")</f>
        <v/>
      </c>
      <c r="D968" t="str">
        <f>IF(Worksheet!D968&lt;&gt;"",Worksheet!D968,"")</f>
        <v/>
      </c>
      <c r="E968" t="str">
        <f>IF(Worksheet!E968&lt;&gt;"",Worksheet!E968,"")</f>
        <v/>
      </c>
      <c r="F968" t="str">
        <f>IF(Worksheet!F968&lt;&gt;"",Worksheet!F968,"")</f>
        <v/>
      </c>
      <c r="G968" t="str">
        <f>IF(Worksheet!G968&lt;&gt;"",Worksheet!G968,"")</f>
        <v/>
      </c>
      <c r="H968" t="str">
        <f>IF(Worksheet!H968&lt;&gt;"",Worksheet!H968,"")</f>
        <v/>
      </c>
      <c r="J968" t="str">
        <f>IF(C968="","",ROUND(C968-((((C968-$D$3)*($E$4-$E$3))/($D$4-$D$3))+$E$3),Worksheet!$N$3))</f>
        <v/>
      </c>
      <c r="K968" t="str">
        <f>IF(D968="","",ROUND(D968-((((D968-$D$3)*($E$4-$E$3))/($D$4-$D$3))+$E$3),Worksheet!$N$3))</f>
        <v/>
      </c>
      <c r="L968" t="str">
        <f>IF(E968="","",ROUND(E968-((((E968-$D$3)*($E$4-$E$3))/($D$4-$D$3))+$E$3),Worksheet!$N$3))</f>
        <v/>
      </c>
      <c r="M968" t="str">
        <f>IF(F968="","",ROUND(F968-((((F968-$D$3)*($E$4-$E$3))/($D$4-$D$3))+$E$3),Worksheet!$N$3))</f>
        <v/>
      </c>
      <c r="N968" t="str">
        <f>IF(G968="","",ROUND(G968-((((G968-$D$3)*($E$4-$E$3))/($D$4-$D$3))+$E$3),Worksheet!$N$3))</f>
        <v/>
      </c>
      <c r="O968" t="str">
        <f>IF(H968="","",ROUND(H968-((((H968-$D$3)*($E$4-$E$3))/($D$4-$D$3))+$E$3),Worksheet!$N$3))</f>
        <v/>
      </c>
    </row>
    <row r="969" spans="3:15" x14ac:dyDescent="0.25">
      <c r="C969" t="str">
        <f>IF(Worksheet!C969&lt;&gt;"",Worksheet!C969,"")</f>
        <v/>
      </c>
      <c r="D969" t="str">
        <f>IF(Worksheet!D969&lt;&gt;"",Worksheet!D969,"")</f>
        <v/>
      </c>
      <c r="E969" t="str">
        <f>IF(Worksheet!E969&lt;&gt;"",Worksheet!E969,"")</f>
        <v/>
      </c>
      <c r="F969" t="str">
        <f>IF(Worksheet!F969&lt;&gt;"",Worksheet!F969,"")</f>
        <v/>
      </c>
      <c r="G969" t="str">
        <f>IF(Worksheet!G969&lt;&gt;"",Worksheet!G969,"")</f>
        <v/>
      </c>
      <c r="H969" t="str">
        <f>IF(Worksheet!H969&lt;&gt;"",Worksheet!H969,"")</f>
        <v/>
      </c>
      <c r="J969" t="str">
        <f>IF(C969="","",ROUND(C969-((((C969-$D$3)*($E$4-$E$3))/($D$4-$D$3))+$E$3),Worksheet!$N$3))</f>
        <v/>
      </c>
      <c r="K969" t="str">
        <f>IF(D969="","",ROUND(D969-((((D969-$D$3)*($E$4-$E$3))/($D$4-$D$3))+$E$3),Worksheet!$N$3))</f>
        <v/>
      </c>
      <c r="L969" t="str">
        <f>IF(E969="","",ROUND(E969-((((E969-$D$3)*($E$4-$E$3))/($D$4-$D$3))+$E$3),Worksheet!$N$3))</f>
        <v/>
      </c>
      <c r="M969" t="str">
        <f>IF(F969="","",ROUND(F969-((((F969-$D$3)*($E$4-$E$3))/($D$4-$D$3))+$E$3),Worksheet!$N$3))</f>
        <v/>
      </c>
      <c r="N969" t="str">
        <f>IF(G969="","",ROUND(G969-((((G969-$D$3)*($E$4-$E$3))/($D$4-$D$3))+$E$3),Worksheet!$N$3))</f>
        <v/>
      </c>
      <c r="O969" t="str">
        <f>IF(H969="","",ROUND(H969-((((H969-$D$3)*($E$4-$E$3))/($D$4-$D$3))+$E$3),Worksheet!$N$3))</f>
        <v/>
      </c>
    </row>
    <row r="970" spans="3:15" x14ac:dyDescent="0.25">
      <c r="C970" t="str">
        <f>IF(Worksheet!C970&lt;&gt;"",Worksheet!C970,"")</f>
        <v/>
      </c>
      <c r="D970" t="str">
        <f>IF(Worksheet!D970&lt;&gt;"",Worksheet!D970,"")</f>
        <v/>
      </c>
      <c r="E970" t="str">
        <f>IF(Worksheet!E970&lt;&gt;"",Worksheet!E970,"")</f>
        <v/>
      </c>
      <c r="F970" t="str">
        <f>IF(Worksheet!F970&lt;&gt;"",Worksheet!F970,"")</f>
        <v/>
      </c>
      <c r="G970" t="str">
        <f>IF(Worksheet!G970&lt;&gt;"",Worksheet!G970,"")</f>
        <v/>
      </c>
      <c r="H970" t="str">
        <f>IF(Worksheet!H970&lt;&gt;"",Worksheet!H970,"")</f>
        <v/>
      </c>
      <c r="J970" t="str">
        <f>IF(C970="","",ROUND(C970-((((C970-$D$3)*($E$4-$E$3))/($D$4-$D$3))+$E$3),Worksheet!$N$3))</f>
        <v/>
      </c>
      <c r="K970" t="str">
        <f>IF(D970="","",ROUND(D970-((((D970-$D$3)*($E$4-$E$3))/($D$4-$D$3))+$E$3),Worksheet!$N$3))</f>
        <v/>
      </c>
      <c r="L970" t="str">
        <f>IF(E970="","",ROUND(E970-((((E970-$D$3)*($E$4-$E$3))/($D$4-$D$3))+$E$3),Worksheet!$N$3))</f>
        <v/>
      </c>
      <c r="M970" t="str">
        <f>IF(F970="","",ROUND(F970-((((F970-$D$3)*($E$4-$E$3))/($D$4-$D$3))+$E$3),Worksheet!$N$3))</f>
        <v/>
      </c>
      <c r="N970" t="str">
        <f>IF(G970="","",ROUND(G970-((((G970-$D$3)*($E$4-$E$3))/($D$4-$D$3))+$E$3),Worksheet!$N$3))</f>
        <v/>
      </c>
      <c r="O970" t="str">
        <f>IF(H970="","",ROUND(H970-((((H970-$D$3)*($E$4-$E$3))/($D$4-$D$3))+$E$3),Worksheet!$N$3))</f>
        <v/>
      </c>
    </row>
    <row r="971" spans="3:15" x14ac:dyDescent="0.25">
      <c r="C971" t="str">
        <f>IF(Worksheet!C971&lt;&gt;"",Worksheet!C971,"")</f>
        <v/>
      </c>
      <c r="D971" t="str">
        <f>IF(Worksheet!D971&lt;&gt;"",Worksheet!D971,"")</f>
        <v/>
      </c>
      <c r="E971" t="str">
        <f>IF(Worksheet!E971&lt;&gt;"",Worksheet!E971,"")</f>
        <v/>
      </c>
      <c r="F971" t="str">
        <f>IF(Worksheet!F971&lt;&gt;"",Worksheet!F971,"")</f>
        <v/>
      </c>
      <c r="G971" t="str">
        <f>IF(Worksheet!G971&lt;&gt;"",Worksheet!G971,"")</f>
        <v/>
      </c>
      <c r="H971" t="str">
        <f>IF(Worksheet!H971&lt;&gt;"",Worksheet!H971,"")</f>
        <v/>
      </c>
      <c r="J971" t="str">
        <f>IF(C971="","",ROUND(C971-((((C971-$D$3)*($E$4-$E$3))/($D$4-$D$3))+$E$3),Worksheet!$N$3))</f>
        <v/>
      </c>
      <c r="K971" t="str">
        <f>IF(D971="","",ROUND(D971-((((D971-$D$3)*($E$4-$E$3))/($D$4-$D$3))+$E$3),Worksheet!$N$3))</f>
        <v/>
      </c>
      <c r="L971" t="str">
        <f>IF(E971="","",ROUND(E971-((((E971-$D$3)*($E$4-$E$3))/($D$4-$D$3))+$E$3),Worksheet!$N$3))</f>
        <v/>
      </c>
      <c r="M971" t="str">
        <f>IF(F971="","",ROUND(F971-((((F971-$D$3)*($E$4-$E$3))/($D$4-$D$3))+$E$3),Worksheet!$N$3))</f>
        <v/>
      </c>
      <c r="N971" t="str">
        <f>IF(G971="","",ROUND(G971-((((G971-$D$3)*($E$4-$E$3))/($D$4-$D$3))+$E$3),Worksheet!$N$3))</f>
        <v/>
      </c>
      <c r="O971" t="str">
        <f>IF(H971="","",ROUND(H971-((((H971-$D$3)*($E$4-$E$3))/($D$4-$D$3))+$E$3),Worksheet!$N$3))</f>
        <v/>
      </c>
    </row>
    <row r="972" spans="3:15" x14ac:dyDescent="0.25">
      <c r="C972" t="str">
        <f>IF(Worksheet!C972&lt;&gt;"",Worksheet!C972,"")</f>
        <v/>
      </c>
      <c r="D972" t="str">
        <f>IF(Worksheet!D972&lt;&gt;"",Worksheet!D972,"")</f>
        <v/>
      </c>
      <c r="E972" t="str">
        <f>IF(Worksheet!E972&lt;&gt;"",Worksheet!E972,"")</f>
        <v/>
      </c>
      <c r="F972" t="str">
        <f>IF(Worksheet!F972&lt;&gt;"",Worksheet!F972,"")</f>
        <v/>
      </c>
      <c r="G972" t="str">
        <f>IF(Worksheet!G972&lt;&gt;"",Worksheet!G972,"")</f>
        <v/>
      </c>
      <c r="H972" t="str">
        <f>IF(Worksheet!H972&lt;&gt;"",Worksheet!H972,"")</f>
        <v/>
      </c>
      <c r="J972" t="str">
        <f>IF(C972="","",ROUND(C972-((((C972-$D$3)*($E$4-$E$3))/($D$4-$D$3))+$E$3),Worksheet!$N$3))</f>
        <v/>
      </c>
      <c r="K972" t="str">
        <f>IF(D972="","",ROUND(D972-((((D972-$D$3)*($E$4-$E$3))/($D$4-$D$3))+$E$3),Worksheet!$N$3))</f>
        <v/>
      </c>
      <c r="L972" t="str">
        <f>IF(E972="","",ROUND(E972-((((E972-$D$3)*($E$4-$E$3))/($D$4-$D$3))+$E$3),Worksheet!$N$3))</f>
        <v/>
      </c>
      <c r="M972" t="str">
        <f>IF(F972="","",ROUND(F972-((((F972-$D$3)*($E$4-$E$3))/($D$4-$D$3))+$E$3),Worksheet!$N$3))</f>
        <v/>
      </c>
      <c r="N972" t="str">
        <f>IF(G972="","",ROUND(G972-((((G972-$D$3)*($E$4-$E$3))/($D$4-$D$3))+$E$3),Worksheet!$N$3))</f>
        <v/>
      </c>
      <c r="O972" t="str">
        <f>IF(H972="","",ROUND(H972-((((H972-$D$3)*($E$4-$E$3))/($D$4-$D$3))+$E$3),Worksheet!$N$3))</f>
        <v/>
      </c>
    </row>
    <row r="973" spans="3:15" x14ac:dyDescent="0.25">
      <c r="C973" t="str">
        <f>IF(Worksheet!C973&lt;&gt;"",Worksheet!C973,"")</f>
        <v/>
      </c>
      <c r="D973" t="str">
        <f>IF(Worksheet!D973&lt;&gt;"",Worksheet!D973,"")</f>
        <v/>
      </c>
      <c r="E973" t="str">
        <f>IF(Worksheet!E973&lt;&gt;"",Worksheet!E973,"")</f>
        <v/>
      </c>
      <c r="F973" t="str">
        <f>IF(Worksheet!F973&lt;&gt;"",Worksheet!F973,"")</f>
        <v/>
      </c>
      <c r="G973" t="str">
        <f>IF(Worksheet!G973&lt;&gt;"",Worksheet!G973,"")</f>
        <v/>
      </c>
      <c r="H973" t="str">
        <f>IF(Worksheet!H973&lt;&gt;"",Worksheet!H973,"")</f>
        <v/>
      </c>
      <c r="J973" t="str">
        <f>IF(C973="","",ROUND(C973-((((C973-$D$3)*($E$4-$E$3))/($D$4-$D$3))+$E$3),Worksheet!$N$3))</f>
        <v/>
      </c>
      <c r="K973" t="str">
        <f>IF(D973="","",ROUND(D973-((((D973-$D$3)*($E$4-$E$3))/($D$4-$D$3))+$E$3),Worksheet!$N$3))</f>
        <v/>
      </c>
      <c r="L973" t="str">
        <f>IF(E973="","",ROUND(E973-((((E973-$D$3)*($E$4-$E$3))/($D$4-$D$3))+$E$3),Worksheet!$N$3))</f>
        <v/>
      </c>
      <c r="M973" t="str">
        <f>IF(F973="","",ROUND(F973-((((F973-$D$3)*($E$4-$E$3))/($D$4-$D$3))+$E$3),Worksheet!$N$3))</f>
        <v/>
      </c>
      <c r="N973" t="str">
        <f>IF(G973="","",ROUND(G973-((((G973-$D$3)*($E$4-$E$3))/($D$4-$D$3))+$E$3),Worksheet!$N$3))</f>
        <v/>
      </c>
      <c r="O973" t="str">
        <f>IF(H973="","",ROUND(H973-((((H973-$D$3)*($E$4-$E$3))/($D$4-$D$3))+$E$3),Worksheet!$N$3))</f>
        <v/>
      </c>
    </row>
    <row r="974" spans="3:15" x14ac:dyDescent="0.25">
      <c r="C974" t="str">
        <f>IF(Worksheet!C974&lt;&gt;"",Worksheet!C974,"")</f>
        <v/>
      </c>
      <c r="D974" t="str">
        <f>IF(Worksheet!D974&lt;&gt;"",Worksheet!D974,"")</f>
        <v/>
      </c>
      <c r="E974" t="str">
        <f>IF(Worksheet!E974&lt;&gt;"",Worksheet!E974,"")</f>
        <v/>
      </c>
      <c r="F974" t="str">
        <f>IF(Worksheet!F974&lt;&gt;"",Worksheet!F974,"")</f>
        <v/>
      </c>
      <c r="G974" t="str">
        <f>IF(Worksheet!G974&lt;&gt;"",Worksheet!G974,"")</f>
        <v/>
      </c>
      <c r="H974" t="str">
        <f>IF(Worksheet!H974&lt;&gt;"",Worksheet!H974,"")</f>
        <v/>
      </c>
      <c r="J974" t="str">
        <f>IF(C974="","",ROUND(C974-((((C974-$D$3)*($E$4-$E$3))/($D$4-$D$3))+$E$3),Worksheet!$N$3))</f>
        <v/>
      </c>
      <c r="K974" t="str">
        <f>IF(D974="","",ROUND(D974-((((D974-$D$3)*($E$4-$E$3))/($D$4-$D$3))+$E$3),Worksheet!$N$3))</f>
        <v/>
      </c>
      <c r="L974" t="str">
        <f>IF(E974="","",ROUND(E974-((((E974-$D$3)*($E$4-$E$3))/($D$4-$D$3))+$E$3),Worksheet!$N$3))</f>
        <v/>
      </c>
      <c r="M974" t="str">
        <f>IF(F974="","",ROUND(F974-((((F974-$D$3)*($E$4-$E$3))/($D$4-$D$3))+$E$3),Worksheet!$N$3))</f>
        <v/>
      </c>
      <c r="N974" t="str">
        <f>IF(G974="","",ROUND(G974-((((G974-$D$3)*($E$4-$E$3))/($D$4-$D$3))+$E$3),Worksheet!$N$3))</f>
        <v/>
      </c>
      <c r="O974" t="str">
        <f>IF(H974="","",ROUND(H974-((((H974-$D$3)*($E$4-$E$3))/($D$4-$D$3))+$E$3),Worksheet!$N$3))</f>
        <v/>
      </c>
    </row>
    <row r="975" spans="3:15" x14ac:dyDescent="0.25">
      <c r="C975" t="str">
        <f>IF(Worksheet!C975&lt;&gt;"",Worksheet!C975,"")</f>
        <v/>
      </c>
      <c r="D975" t="str">
        <f>IF(Worksheet!D975&lt;&gt;"",Worksheet!D975,"")</f>
        <v/>
      </c>
      <c r="E975" t="str">
        <f>IF(Worksheet!E975&lt;&gt;"",Worksheet!E975,"")</f>
        <v/>
      </c>
      <c r="F975" t="str">
        <f>IF(Worksheet!F975&lt;&gt;"",Worksheet!F975,"")</f>
        <v/>
      </c>
      <c r="G975" t="str">
        <f>IF(Worksheet!G975&lt;&gt;"",Worksheet!G975,"")</f>
        <v/>
      </c>
      <c r="H975" t="str">
        <f>IF(Worksheet!H975&lt;&gt;"",Worksheet!H975,"")</f>
        <v/>
      </c>
      <c r="J975" t="str">
        <f>IF(C975="","",ROUND(C975-((((C975-$D$3)*($E$4-$E$3))/($D$4-$D$3))+$E$3),Worksheet!$N$3))</f>
        <v/>
      </c>
      <c r="K975" t="str">
        <f>IF(D975="","",ROUND(D975-((((D975-$D$3)*($E$4-$E$3))/($D$4-$D$3))+$E$3),Worksheet!$N$3))</f>
        <v/>
      </c>
      <c r="L975" t="str">
        <f>IF(E975="","",ROUND(E975-((((E975-$D$3)*($E$4-$E$3))/($D$4-$D$3))+$E$3),Worksheet!$N$3))</f>
        <v/>
      </c>
      <c r="M975" t="str">
        <f>IF(F975="","",ROUND(F975-((((F975-$D$3)*($E$4-$E$3))/($D$4-$D$3))+$E$3),Worksheet!$N$3))</f>
        <v/>
      </c>
      <c r="N975" t="str">
        <f>IF(G975="","",ROUND(G975-((((G975-$D$3)*($E$4-$E$3))/($D$4-$D$3))+$E$3),Worksheet!$N$3))</f>
        <v/>
      </c>
      <c r="O975" t="str">
        <f>IF(H975="","",ROUND(H975-((((H975-$D$3)*($E$4-$E$3))/($D$4-$D$3))+$E$3),Worksheet!$N$3))</f>
        <v/>
      </c>
    </row>
    <row r="976" spans="3:15" x14ac:dyDescent="0.25">
      <c r="C976" t="str">
        <f>IF(Worksheet!C976&lt;&gt;"",Worksheet!C976,"")</f>
        <v/>
      </c>
      <c r="D976" t="str">
        <f>IF(Worksheet!D976&lt;&gt;"",Worksheet!D976,"")</f>
        <v/>
      </c>
      <c r="E976" t="str">
        <f>IF(Worksheet!E976&lt;&gt;"",Worksheet!E976,"")</f>
        <v/>
      </c>
      <c r="F976" t="str">
        <f>IF(Worksheet!F976&lt;&gt;"",Worksheet!F976,"")</f>
        <v/>
      </c>
      <c r="G976" t="str">
        <f>IF(Worksheet!G976&lt;&gt;"",Worksheet!G976,"")</f>
        <v/>
      </c>
      <c r="H976" t="str">
        <f>IF(Worksheet!H976&lt;&gt;"",Worksheet!H976,"")</f>
        <v/>
      </c>
      <c r="J976" t="str">
        <f>IF(C976="","",ROUND(C976-((((C976-$D$3)*($E$4-$E$3))/($D$4-$D$3))+$E$3),Worksheet!$N$3))</f>
        <v/>
      </c>
      <c r="K976" t="str">
        <f>IF(D976="","",ROUND(D976-((((D976-$D$3)*($E$4-$E$3))/($D$4-$D$3))+$E$3),Worksheet!$N$3))</f>
        <v/>
      </c>
      <c r="L976" t="str">
        <f>IF(E976="","",ROUND(E976-((((E976-$D$3)*($E$4-$E$3))/($D$4-$D$3))+$E$3),Worksheet!$N$3))</f>
        <v/>
      </c>
      <c r="M976" t="str">
        <f>IF(F976="","",ROUND(F976-((((F976-$D$3)*($E$4-$E$3))/($D$4-$D$3))+$E$3),Worksheet!$N$3))</f>
        <v/>
      </c>
      <c r="N976" t="str">
        <f>IF(G976="","",ROUND(G976-((((G976-$D$3)*($E$4-$E$3))/($D$4-$D$3))+$E$3),Worksheet!$N$3))</f>
        <v/>
      </c>
      <c r="O976" t="str">
        <f>IF(H976="","",ROUND(H976-((((H976-$D$3)*($E$4-$E$3))/($D$4-$D$3))+$E$3),Worksheet!$N$3))</f>
        <v/>
      </c>
    </row>
    <row r="977" spans="3:15" x14ac:dyDescent="0.25">
      <c r="C977" t="str">
        <f>IF(Worksheet!C977&lt;&gt;"",Worksheet!C977,"")</f>
        <v/>
      </c>
      <c r="D977" t="str">
        <f>IF(Worksheet!D977&lt;&gt;"",Worksheet!D977,"")</f>
        <v/>
      </c>
      <c r="E977" t="str">
        <f>IF(Worksheet!E977&lt;&gt;"",Worksheet!E977,"")</f>
        <v/>
      </c>
      <c r="F977" t="str">
        <f>IF(Worksheet!F977&lt;&gt;"",Worksheet!F977,"")</f>
        <v/>
      </c>
      <c r="G977" t="str">
        <f>IF(Worksheet!G977&lt;&gt;"",Worksheet!G977,"")</f>
        <v/>
      </c>
      <c r="H977" t="str">
        <f>IF(Worksheet!H977&lt;&gt;"",Worksheet!H977,"")</f>
        <v/>
      </c>
      <c r="J977" t="str">
        <f>IF(C977="","",ROUND(C977-((((C977-$D$3)*($E$4-$E$3))/($D$4-$D$3))+$E$3),Worksheet!$N$3))</f>
        <v/>
      </c>
      <c r="K977" t="str">
        <f>IF(D977="","",ROUND(D977-((((D977-$D$3)*($E$4-$E$3))/($D$4-$D$3))+$E$3),Worksheet!$N$3))</f>
        <v/>
      </c>
      <c r="L977" t="str">
        <f>IF(E977="","",ROUND(E977-((((E977-$D$3)*($E$4-$E$3))/($D$4-$D$3))+$E$3),Worksheet!$N$3))</f>
        <v/>
      </c>
      <c r="M977" t="str">
        <f>IF(F977="","",ROUND(F977-((((F977-$D$3)*($E$4-$E$3))/($D$4-$D$3))+$E$3),Worksheet!$N$3))</f>
        <v/>
      </c>
      <c r="N977" t="str">
        <f>IF(G977="","",ROUND(G977-((((G977-$D$3)*($E$4-$E$3))/($D$4-$D$3))+$E$3),Worksheet!$N$3))</f>
        <v/>
      </c>
      <c r="O977" t="str">
        <f>IF(H977="","",ROUND(H977-((((H977-$D$3)*($E$4-$E$3))/($D$4-$D$3))+$E$3),Worksheet!$N$3))</f>
        <v/>
      </c>
    </row>
    <row r="978" spans="3:15" x14ac:dyDescent="0.25">
      <c r="C978" t="str">
        <f>IF(Worksheet!C978&lt;&gt;"",Worksheet!C978,"")</f>
        <v/>
      </c>
      <c r="D978" t="str">
        <f>IF(Worksheet!D978&lt;&gt;"",Worksheet!D978,"")</f>
        <v/>
      </c>
      <c r="E978" t="str">
        <f>IF(Worksheet!E978&lt;&gt;"",Worksheet!E978,"")</f>
        <v/>
      </c>
      <c r="F978" t="str">
        <f>IF(Worksheet!F978&lt;&gt;"",Worksheet!F978,"")</f>
        <v/>
      </c>
      <c r="G978" t="str">
        <f>IF(Worksheet!G978&lt;&gt;"",Worksheet!G978,"")</f>
        <v/>
      </c>
      <c r="H978" t="str">
        <f>IF(Worksheet!H978&lt;&gt;"",Worksheet!H978,"")</f>
        <v/>
      </c>
      <c r="J978" t="str">
        <f>IF(C978="","",ROUND(C978-((((C978-$D$3)*($E$4-$E$3))/($D$4-$D$3))+$E$3),Worksheet!$N$3))</f>
        <v/>
      </c>
      <c r="K978" t="str">
        <f>IF(D978="","",ROUND(D978-((((D978-$D$3)*($E$4-$E$3))/($D$4-$D$3))+$E$3),Worksheet!$N$3))</f>
        <v/>
      </c>
      <c r="L978" t="str">
        <f>IF(E978="","",ROUND(E978-((((E978-$D$3)*($E$4-$E$3))/($D$4-$D$3))+$E$3),Worksheet!$N$3))</f>
        <v/>
      </c>
      <c r="M978" t="str">
        <f>IF(F978="","",ROUND(F978-((((F978-$D$3)*($E$4-$E$3))/($D$4-$D$3))+$E$3),Worksheet!$N$3))</f>
        <v/>
      </c>
      <c r="N978" t="str">
        <f>IF(G978="","",ROUND(G978-((((G978-$D$3)*($E$4-$E$3))/($D$4-$D$3))+$E$3),Worksheet!$N$3))</f>
        <v/>
      </c>
      <c r="O978" t="str">
        <f>IF(H978="","",ROUND(H978-((((H978-$D$3)*($E$4-$E$3))/($D$4-$D$3))+$E$3),Worksheet!$N$3))</f>
        <v/>
      </c>
    </row>
    <row r="979" spans="3:15" x14ac:dyDescent="0.25">
      <c r="C979" t="str">
        <f>IF(Worksheet!C979&lt;&gt;"",Worksheet!C979,"")</f>
        <v/>
      </c>
      <c r="D979" t="str">
        <f>IF(Worksheet!D979&lt;&gt;"",Worksheet!D979,"")</f>
        <v/>
      </c>
      <c r="E979" t="str">
        <f>IF(Worksheet!E979&lt;&gt;"",Worksheet!E979,"")</f>
        <v/>
      </c>
      <c r="F979" t="str">
        <f>IF(Worksheet!F979&lt;&gt;"",Worksheet!F979,"")</f>
        <v/>
      </c>
      <c r="G979" t="str">
        <f>IF(Worksheet!G979&lt;&gt;"",Worksheet!G979,"")</f>
        <v/>
      </c>
      <c r="H979" t="str">
        <f>IF(Worksheet!H979&lt;&gt;"",Worksheet!H979,"")</f>
        <v/>
      </c>
      <c r="J979" t="str">
        <f>IF(C979="","",ROUND(C979-((((C979-$D$3)*($E$4-$E$3))/($D$4-$D$3))+$E$3),Worksheet!$N$3))</f>
        <v/>
      </c>
      <c r="K979" t="str">
        <f>IF(D979="","",ROUND(D979-((((D979-$D$3)*($E$4-$E$3))/($D$4-$D$3))+$E$3),Worksheet!$N$3))</f>
        <v/>
      </c>
      <c r="L979" t="str">
        <f>IF(E979="","",ROUND(E979-((((E979-$D$3)*($E$4-$E$3))/($D$4-$D$3))+$E$3),Worksheet!$N$3))</f>
        <v/>
      </c>
      <c r="M979" t="str">
        <f>IF(F979="","",ROUND(F979-((((F979-$D$3)*($E$4-$E$3))/($D$4-$D$3))+$E$3),Worksheet!$N$3))</f>
        <v/>
      </c>
      <c r="N979" t="str">
        <f>IF(G979="","",ROUND(G979-((((G979-$D$3)*($E$4-$E$3))/($D$4-$D$3))+$E$3),Worksheet!$N$3))</f>
        <v/>
      </c>
      <c r="O979" t="str">
        <f>IF(H979="","",ROUND(H979-((((H979-$D$3)*($E$4-$E$3))/($D$4-$D$3))+$E$3),Worksheet!$N$3))</f>
        <v/>
      </c>
    </row>
    <row r="980" spans="3:15" x14ac:dyDescent="0.25">
      <c r="C980" t="str">
        <f>IF(Worksheet!C980&lt;&gt;"",Worksheet!C980,"")</f>
        <v/>
      </c>
      <c r="D980" t="str">
        <f>IF(Worksheet!D980&lt;&gt;"",Worksheet!D980,"")</f>
        <v/>
      </c>
      <c r="E980" t="str">
        <f>IF(Worksheet!E980&lt;&gt;"",Worksheet!E980,"")</f>
        <v/>
      </c>
      <c r="F980" t="str">
        <f>IF(Worksheet!F980&lt;&gt;"",Worksheet!F980,"")</f>
        <v/>
      </c>
      <c r="G980" t="str">
        <f>IF(Worksheet!G980&lt;&gt;"",Worksheet!G980,"")</f>
        <v/>
      </c>
      <c r="H980" t="str">
        <f>IF(Worksheet!H980&lt;&gt;"",Worksheet!H980,"")</f>
        <v/>
      </c>
      <c r="J980" t="str">
        <f>IF(C980="","",ROUND(C980-((((C980-$D$3)*($E$4-$E$3))/($D$4-$D$3))+$E$3),Worksheet!$N$3))</f>
        <v/>
      </c>
      <c r="K980" t="str">
        <f>IF(D980="","",ROUND(D980-((((D980-$D$3)*($E$4-$E$3))/($D$4-$D$3))+$E$3),Worksheet!$N$3))</f>
        <v/>
      </c>
      <c r="L980" t="str">
        <f>IF(E980="","",ROUND(E980-((((E980-$D$3)*($E$4-$E$3))/($D$4-$D$3))+$E$3),Worksheet!$N$3))</f>
        <v/>
      </c>
      <c r="M980" t="str">
        <f>IF(F980="","",ROUND(F980-((((F980-$D$3)*($E$4-$E$3))/($D$4-$D$3))+$E$3),Worksheet!$N$3))</f>
        <v/>
      </c>
      <c r="N980" t="str">
        <f>IF(G980="","",ROUND(G980-((((G980-$D$3)*($E$4-$E$3))/($D$4-$D$3))+$E$3),Worksheet!$N$3))</f>
        <v/>
      </c>
      <c r="O980" t="str">
        <f>IF(H980="","",ROUND(H980-((((H980-$D$3)*($E$4-$E$3))/($D$4-$D$3))+$E$3),Worksheet!$N$3))</f>
        <v/>
      </c>
    </row>
    <row r="981" spans="3:15" x14ac:dyDescent="0.25">
      <c r="C981" t="str">
        <f>IF(Worksheet!C981&lt;&gt;"",Worksheet!C981,"")</f>
        <v/>
      </c>
      <c r="D981" t="str">
        <f>IF(Worksheet!D981&lt;&gt;"",Worksheet!D981,"")</f>
        <v/>
      </c>
      <c r="E981" t="str">
        <f>IF(Worksheet!E981&lt;&gt;"",Worksheet!E981,"")</f>
        <v/>
      </c>
      <c r="F981" t="str">
        <f>IF(Worksheet!F981&lt;&gt;"",Worksheet!F981,"")</f>
        <v/>
      </c>
      <c r="G981" t="str">
        <f>IF(Worksheet!G981&lt;&gt;"",Worksheet!G981,"")</f>
        <v/>
      </c>
      <c r="H981" t="str">
        <f>IF(Worksheet!H981&lt;&gt;"",Worksheet!H981,"")</f>
        <v/>
      </c>
      <c r="J981" t="str">
        <f>IF(C981="","",ROUND(C981-((((C981-$D$3)*($E$4-$E$3))/($D$4-$D$3))+$E$3),Worksheet!$N$3))</f>
        <v/>
      </c>
      <c r="K981" t="str">
        <f>IF(D981="","",ROUND(D981-((((D981-$D$3)*($E$4-$E$3))/($D$4-$D$3))+$E$3),Worksheet!$N$3))</f>
        <v/>
      </c>
      <c r="L981" t="str">
        <f>IF(E981="","",ROUND(E981-((((E981-$D$3)*($E$4-$E$3))/($D$4-$D$3))+$E$3),Worksheet!$N$3))</f>
        <v/>
      </c>
      <c r="M981" t="str">
        <f>IF(F981="","",ROUND(F981-((((F981-$D$3)*($E$4-$E$3))/($D$4-$D$3))+$E$3),Worksheet!$N$3))</f>
        <v/>
      </c>
      <c r="N981" t="str">
        <f>IF(G981="","",ROUND(G981-((((G981-$D$3)*($E$4-$E$3))/($D$4-$D$3))+$E$3),Worksheet!$N$3))</f>
        <v/>
      </c>
      <c r="O981" t="str">
        <f>IF(H981="","",ROUND(H981-((((H981-$D$3)*($E$4-$E$3))/($D$4-$D$3))+$E$3),Worksheet!$N$3))</f>
        <v/>
      </c>
    </row>
    <row r="982" spans="3:15" x14ac:dyDescent="0.25">
      <c r="C982" t="str">
        <f>IF(Worksheet!C982&lt;&gt;"",Worksheet!C982,"")</f>
        <v/>
      </c>
      <c r="D982" t="str">
        <f>IF(Worksheet!D982&lt;&gt;"",Worksheet!D982,"")</f>
        <v/>
      </c>
      <c r="E982" t="str">
        <f>IF(Worksheet!E982&lt;&gt;"",Worksheet!E982,"")</f>
        <v/>
      </c>
      <c r="F982" t="str">
        <f>IF(Worksheet!F982&lt;&gt;"",Worksheet!F982,"")</f>
        <v/>
      </c>
      <c r="G982" t="str">
        <f>IF(Worksheet!G982&lt;&gt;"",Worksheet!G982,"")</f>
        <v/>
      </c>
      <c r="H982" t="str">
        <f>IF(Worksheet!H982&lt;&gt;"",Worksheet!H982,"")</f>
        <v/>
      </c>
      <c r="J982" t="str">
        <f>IF(C982="","",ROUND(C982-((((C982-$D$3)*($E$4-$E$3))/($D$4-$D$3))+$E$3),Worksheet!$N$3))</f>
        <v/>
      </c>
      <c r="K982" t="str">
        <f>IF(D982="","",ROUND(D982-((((D982-$D$3)*($E$4-$E$3))/($D$4-$D$3))+$E$3),Worksheet!$N$3))</f>
        <v/>
      </c>
      <c r="L982" t="str">
        <f>IF(E982="","",ROUND(E982-((((E982-$D$3)*($E$4-$E$3))/($D$4-$D$3))+$E$3),Worksheet!$N$3))</f>
        <v/>
      </c>
      <c r="M982" t="str">
        <f>IF(F982="","",ROUND(F982-((((F982-$D$3)*($E$4-$E$3))/($D$4-$D$3))+$E$3),Worksheet!$N$3))</f>
        <v/>
      </c>
      <c r="N982" t="str">
        <f>IF(G982="","",ROUND(G982-((((G982-$D$3)*($E$4-$E$3))/($D$4-$D$3))+$E$3),Worksheet!$N$3))</f>
        <v/>
      </c>
      <c r="O982" t="str">
        <f>IF(H982="","",ROUND(H982-((((H982-$D$3)*($E$4-$E$3))/($D$4-$D$3))+$E$3),Worksheet!$N$3))</f>
        <v/>
      </c>
    </row>
    <row r="983" spans="3:15" x14ac:dyDescent="0.25">
      <c r="C983" t="str">
        <f>IF(Worksheet!C983&lt;&gt;"",Worksheet!C983,"")</f>
        <v/>
      </c>
      <c r="D983" t="str">
        <f>IF(Worksheet!D983&lt;&gt;"",Worksheet!D983,"")</f>
        <v/>
      </c>
      <c r="E983" t="str">
        <f>IF(Worksheet!E983&lt;&gt;"",Worksheet!E983,"")</f>
        <v/>
      </c>
      <c r="F983" t="str">
        <f>IF(Worksheet!F983&lt;&gt;"",Worksheet!F983,"")</f>
        <v/>
      </c>
      <c r="G983" t="str">
        <f>IF(Worksheet!G983&lt;&gt;"",Worksheet!G983,"")</f>
        <v/>
      </c>
      <c r="H983" t="str">
        <f>IF(Worksheet!H983&lt;&gt;"",Worksheet!H983,"")</f>
        <v/>
      </c>
      <c r="J983" t="str">
        <f>IF(C983="","",ROUND(C983-((((C983-$D$3)*($E$4-$E$3))/($D$4-$D$3))+$E$3),Worksheet!$N$3))</f>
        <v/>
      </c>
      <c r="K983" t="str">
        <f>IF(D983="","",ROUND(D983-((((D983-$D$3)*($E$4-$E$3))/($D$4-$D$3))+$E$3),Worksheet!$N$3))</f>
        <v/>
      </c>
      <c r="L983" t="str">
        <f>IF(E983="","",ROUND(E983-((((E983-$D$3)*($E$4-$E$3))/($D$4-$D$3))+$E$3),Worksheet!$N$3))</f>
        <v/>
      </c>
      <c r="M983" t="str">
        <f>IF(F983="","",ROUND(F983-((((F983-$D$3)*($E$4-$E$3))/($D$4-$D$3))+$E$3),Worksheet!$N$3))</f>
        <v/>
      </c>
      <c r="N983" t="str">
        <f>IF(G983="","",ROUND(G983-((((G983-$D$3)*($E$4-$E$3))/($D$4-$D$3))+$E$3),Worksheet!$N$3))</f>
        <v/>
      </c>
      <c r="O983" t="str">
        <f>IF(H983="","",ROUND(H983-((((H983-$D$3)*($E$4-$E$3))/($D$4-$D$3))+$E$3),Worksheet!$N$3))</f>
        <v/>
      </c>
    </row>
    <row r="984" spans="3:15" x14ac:dyDescent="0.25">
      <c r="C984" t="str">
        <f>IF(Worksheet!C984&lt;&gt;"",Worksheet!C984,"")</f>
        <v/>
      </c>
      <c r="D984" t="str">
        <f>IF(Worksheet!D984&lt;&gt;"",Worksheet!D984,"")</f>
        <v/>
      </c>
      <c r="E984" t="str">
        <f>IF(Worksheet!E984&lt;&gt;"",Worksheet!E984,"")</f>
        <v/>
      </c>
      <c r="F984" t="str">
        <f>IF(Worksheet!F984&lt;&gt;"",Worksheet!F984,"")</f>
        <v/>
      </c>
      <c r="G984" t="str">
        <f>IF(Worksheet!G984&lt;&gt;"",Worksheet!G984,"")</f>
        <v/>
      </c>
      <c r="H984" t="str">
        <f>IF(Worksheet!H984&lt;&gt;"",Worksheet!H984,"")</f>
        <v/>
      </c>
      <c r="J984" t="str">
        <f>IF(C984="","",ROUND(C984-((((C984-$D$3)*($E$4-$E$3))/($D$4-$D$3))+$E$3),Worksheet!$N$3))</f>
        <v/>
      </c>
      <c r="K984" t="str">
        <f>IF(D984="","",ROUND(D984-((((D984-$D$3)*($E$4-$E$3))/($D$4-$D$3))+$E$3),Worksheet!$N$3))</f>
        <v/>
      </c>
      <c r="L984" t="str">
        <f>IF(E984="","",ROUND(E984-((((E984-$D$3)*($E$4-$E$3))/($D$4-$D$3))+$E$3),Worksheet!$N$3))</f>
        <v/>
      </c>
      <c r="M984" t="str">
        <f>IF(F984="","",ROUND(F984-((((F984-$D$3)*($E$4-$E$3))/($D$4-$D$3))+$E$3),Worksheet!$N$3))</f>
        <v/>
      </c>
      <c r="N984" t="str">
        <f>IF(G984="","",ROUND(G984-((((G984-$D$3)*($E$4-$E$3))/($D$4-$D$3))+$E$3),Worksheet!$N$3))</f>
        <v/>
      </c>
      <c r="O984" t="str">
        <f>IF(H984="","",ROUND(H984-((((H984-$D$3)*($E$4-$E$3))/($D$4-$D$3))+$E$3),Worksheet!$N$3))</f>
        <v/>
      </c>
    </row>
    <row r="985" spans="3:15" x14ac:dyDescent="0.25">
      <c r="C985" t="str">
        <f>IF(Worksheet!C985&lt;&gt;"",Worksheet!C985,"")</f>
        <v/>
      </c>
      <c r="D985" t="str">
        <f>IF(Worksheet!D985&lt;&gt;"",Worksheet!D985,"")</f>
        <v/>
      </c>
      <c r="E985" t="str">
        <f>IF(Worksheet!E985&lt;&gt;"",Worksheet!E985,"")</f>
        <v/>
      </c>
      <c r="F985" t="str">
        <f>IF(Worksheet!F985&lt;&gt;"",Worksheet!F985,"")</f>
        <v/>
      </c>
      <c r="G985" t="str">
        <f>IF(Worksheet!G985&lt;&gt;"",Worksheet!G985,"")</f>
        <v/>
      </c>
      <c r="H985" t="str">
        <f>IF(Worksheet!H985&lt;&gt;"",Worksheet!H985,"")</f>
        <v/>
      </c>
      <c r="J985" t="str">
        <f>IF(C985="","",ROUND(C985-((((C985-$D$3)*($E$4-$E$3))/($D$4-$D$3))+$E$3),Worksheet!$N$3))</f>
        <v/>
      </c>
      <c r="K985" t="str">
        <f>IF(D985="","",ROUND(D985-((((D985-$D$3)*($E$4-$E$3))/($D$4-$D$3))+$E$3),Worksheet!$N$3))</f>
        <v/>
      </c>
      <c r="L985" t="str">
        <f>IF(E985="","",ROUND(E985-((((E985-$D$3)*($E$4-$E$3))/($D$4-$D$3))+$E$3),Worksheet!$N$3))</f>
        <v/>
      </c>
      <c r="M985" t="str">
        <f>IF(F985="","",ROUND(F985-((((F985-$D$3)*($E$4-$E$3))/($D$4-$D$3))+$E$3),Worksheet!$N$3))</f>
        <v/>
      </c>
      <c r="N985" t="str">
        <f>IF(G985="","",ROUND(G985-((((G985-$D$3)*($E$4-$E$3))/($D$4-$D$3))+$E$3),Worksheet!$N$3))</f>
        <v/>
      </c>
      <c r="O985" t="str">
        <f>IF(H985="","",ROUND(H985-((((H985-$D$3)*($E$4-$E$3))/($D$4-$D$3))+$E$3),Worksheet!$N$3))</f>
        <v/>
      </c>
    </row>
    <row r="986" spans="3:15" x14ac:dyDescent="0.25">
      <c r="C986" t="str">
        <f>IF(Worksheet!C986&lt;&gt;"",Worksheet!C986,"")</f>
        <v/>
      </c>
      <c r="D986" t="str">
        <f>IF(Worksheet!D986&lt;&gt;"",Worksheet!D986,"")</f>
        <v/>
      </c>
      <c r="E986" t="str">
        <f>IF(Worksheet!E986&lt;&gt;"",Worksheet!E986,"")</f>
        <v/>
      </c>
      <c r="F986" t="str">
        <f>IF(Worksheet!F986&lt;&gt;"",Worksheet!F986,"")</f>
        <v/>
      </c>
      <c r="G986" t="str">
        <f>IF(Worksheet!G986&lt;&gt;"",Worksheet!G986,"")</f>
        <v/>
      </c>
      <c r="H986" t="str">
        <f>IF(Worksheet!H986&lt;&gt;"",Worksheet!H986,"")</f>
        <v/>
      </c>
      <c r="J986" t="str">
        <f>IF(C986="","",ROUND(C986-((((C986-$D$3)*($E$4-$E$3))/($D$4-$D$3))+$E$3),Worksheet!$N$3))</f>
        <v/>
      </c>
      <c r="K986" t="str">
        <f>IF(D986="","",ROUND(D986-((((D986-$D$3)*($E$4-$E$3))/($D$4-$D$3))+$E$3),Worksheet!$N$3))</f>
        <v/>
      </c>
      <c r="L986" t="str">
        <f>IF(E986="","",ROUND(E986-((((E986-$D$3)*($E$4-$E$3))/($D$4-$D$3))+$E$3),Worksheet!$N$3))</f>
        <v/>
      </c>
      <c r="M986" t="str">
        <f>IF(F986="","",ROUND(F986-((((F986-$D$3)*($E$4-$E$3))/($D$4-$D$3))+$E$3),Worksheet!$N$3))</f>
        <v/>
      </c>
      <c r="N986" t="str">
        <f>IF(G986="","",ROUND(G986-((((G986-$D$3)*($E$4-$E$3))/($D$4-$D$3))+$E$3),Worksheet!$N$3))</f>
        <v/>
      </c>
      <c r="O986" t="str">
        <f>IF(H986="","",ROUND(H986-((((H986-$D$3)*($E$4-$E$3))/($D$4-$D$3))+$E$3),Worksheet!$N$3))</f>
        <v/>
      </c>
    </row>
    <row r="987" spans="3:15" x14ac:dyDescent="0.25">
      <c r="C987" t="str">
        <f>IF(Worksheet!C987&lt;&gt;"",Worksheet!C987,"")</f>
        <v/>
      </c>
      <c r="D987" t="str">
        <f>IF(Worksheet!D987&lt;&gt;"",Worksheet!D987,"")</f>
        <v/>
      </c>
      <c r="E987" t="str">
        <f>IF(Worksheet!E987&lt;&gt;"",Worksheet!E987,"")</f>
        <v/>
      </c>
      <c r="F987" t="str">
        <f>IF(Worksheet!F987&lt;&gt;"",Worksheet!F987,"")</f>
        <v/>
      </c>
      <c r="G987" t="str">
        <f>IF(Worksheet!G987&lt;&gt;"",Worksheet!G987,"")</f>
        <v/>
      </c>
      <c r="H987" t="str">
        <f>IF(Worksheet!H987&lt;&gt;"",Worksheet!H987,"")</f>
        <v/>
      </c>
      <c r="J987" t="str">
        <f>IF(C987="","",ROUND(C987-((((C987-$D$3)*($E$4-$E$3))/($D$4-$D$3))+$E$3),Worksheet!$N$3))</f>
        <v/>
      </c>
      <c r="K987" t="str">
        <f>IF(D987="","",ROUND(D987-((((D987-$D$3)*($E$4-$E$3))/($D$4-$D$3))+$E$3),Worksheet!$N$3))</f>
        <v/>
      </c>
      <c r="L987" t="str">
        <f>IF(E987="","",ROUND(E987-((((E987-$D$3)*($E$4-$E$3))/($D$4-$D$3))+$E$3),Worksheet!$N$3))</f>
        <v/>
      </c>
      <c r="M987" t="str">
        <f>IF(F987="","",ROUND(F987-((((F987-$D$3)*($E$4-$E$3))/($D$4-$D$3))+$E$3),Worksheet!$N$3))</f>
        <v/>
      </c>
      <c r="N987" t="str">
        <f>IF(G987="","",ROUND(G987-((((G987-$D$3)*($E$4-$E$3))/($D$4-$D$3))+$E$3),Worksheet!$N$3))</f>
        <v/>
      </c>
      <c r="O987" t="str">
        <f>IF(H987="","",ROUND(H987-((((H987-$D$3)*($E$4-$E$3))/($D$4-$D$3))+$E$3),Worksheet!$N$3))</f>
        <v/>
      </c>
    </row>
    <row r="988" spans="3:15" x14ac:dyDescent="0.25">
      <c r="C988" t="str">
        <f>IF(Worksheet!C988&lt;&gt;"",Worksheet!C988,"")</f>
        <v/>
      </c>
      <c r="D988" t="str">
        <f>IF(Worksheet!D988&lt;&gt;"",Worksheet!D988,"")</f>
        <v/>
      </c>
      <c r="E988" t="str">
        <f>IF(Worksheet!E988&lt;&gt;"",Worksheet!E988,"")</f>
        <v/>
      </c>
      <c r="F988" t="str">
        <f>IF(Worksheet!F988&lt;&gt;"",Worksheet!F988,"")</f>
        <v/>
      </c>
      <c r="G988" t="str">
        <f>IF(Worksheet!G988&lt;&gt;"",Worksheet!G988,"")</f>
        <v/>
      </c>
      <c r="H988" t="str">
        <f>IF(Worksheet!H988&lt;&gt;"",Worksheet!H988,"")</f>
        <v/>
      </c>
      <c r="J988" t="str">
        <f>IF(C988="","",ROUND(C988-((((C988-$D$3)*($E$4-$E$3))/($D$4-$D$3))+$E$3),Worksheet!$N$3))</f>
        <v/>
      </c>
      <c r="K988" t="str">
        <f>IF(D988="","",ROUND(D988-((((D988-$D$3)*($E$4-$E$3))/($D$4-$D$3))+$E$3),Worksheet!$N$3))</f>
        <v/>
      </c>
      <c r="L988" t="str">
        <f>IF(E988="","",ROUND(E988-((((E988-$D$3)*($E$4-$E$3))/($D$4-$D$3))+$E$3),Worksheet!$N$3))</f>
        <v/>
      </c>
      <c r="M988" t="str">
        <f>IF(F988="","",ROUND(F988-((((F988-$D$3)*($E$4-$E$3))/($D$4-$D$3))+$E$3),Worksheet!$N$3))</f>
        <v/>
      </c>
      <c r="N988" t="str">
        <f>IF(G988="","",ROUND(G988-((((G988-$D$3)*($E$4-$E$3))/($D$4-$D$3))+$E$3),Worksheet!$N$3))</f>
        <v/>
      </c>
      <c r="O988" t="str">
        <f>IF(H988="","",ROUND(H988-((((H988-$D$3)*($E$4-$E$3))/($D$4-$D$3))+$E$3),Worksheet!$N$3))</f>
        <v/>
      </c>
    </row>
    <row r="989" spans="3:15" x14ac:dyDescent="0.25">
      <c r="C989" t="str">
        <f>IF(Worksheet!C989&lt;&gt;"",Worksheet!C989,"")</f>
        <v/>
      </c>
      <c r="D989" t="str">
        <f>IF(Worksheet!D989&lt;&gt;"",Worksheet!D989,"")</f>
        <v/>
      </c>
      <c r="E989" t="str">
        <f>IF(Worksheet!E989&lt;&gt;"",Worksheet!E989,"")</f>
        <v/>
      </c>
      <c r="F989" t="str">
        <f>IF(Worksheet!F989&lt;&gt;"",Worksheet!F989,"")</f>
        <v/>
      </c>
      <c r="G989" t="str">
        <f>IF(Worksheet!G989&lt;&gt;"",Worksheet!G989,"")</f>
        <v/>
      </c>
      <c r="H989" t="str">
        <f>IF(Worksheet!H989&lt;&gt;"",Worksheet!H989,"")</f>
        <v/>
      </c>
      <c r="J989" t="str">
        <f>IF(C989="","",ROUND(C989-((((C989-$D$3)*($E$4-$E$3))/($D$4-$D$3))+$E$3),Worksheet!$N$3))</f>
        <v/>
      </c>
      <c r="K989" t="str">
        <f>IF(D989="","",ROUND(D989-((((D989-$D$3)*($E$4-$E$3))/($D$4-$D$3))+$E$3),Worksheet!$N$3))</f>
        <v/>
      </c>
      <c r="L989" t="str">
        <f>IF(E989="","",ROUND(E989-((((E989-$D$3)*($E$4-$E$3))/($D$4-$D$3))+$E$3),Worksheet!$N$3))</f>
        <v/>
      </c>
      <c r="M989" t="str">
        <f>IF(F989="","",ROUND(F989-((((F989-$D$3)*($E$4-$E$3))/($D$4-$D$3))+$E$3),Worksheet!$N$3))</f>
        <v/>
      </c>
      <c r="N989" t="str">
        <f>IF(G989="","",ROUND(G989-((((G989-$D$3)*($E$4-$E$3))/($D$4-$D$3))+$E$3),Worksheet!$N$3))</f>
        <v/>
      </c>
      <c r="O989" t="str">
        <f>IF(H989="","",ROUND(H989-((((H989-$D$3)*($E$4-$E$3))/($D$4-$D$3))+$E$3),Worksheet!$N$3))</f>
        <v/>
      </c>
    </row>
    <row r="990" spans="3:15" x14ac:dyDescent="0.25">
      <c r="C990" t="str">
        <f>IF(Worksheet!C990&lt;&gt;"",Worksheet!C990,"")</f>
        <v/>
      </c>
      <c r="D990" t="str">
        <f>IF(Worksheet!D990&lt;&gt;"",Worksheet!D990,"")</f>
        <v/>
      </c>
      <c r="E990" t="str">
        <f>IF(Worksheet!E990&lt;&gt;"",Worksheet!E990,"")</f>
        <v/>
      </c>
      <c r="F990" t="str">
        <f>IF(Worksheet!F990&lt;&gt;"",Worksheet!F990,"")</f>
        <v/>
      </c>
      <c r="G990" t="str">
        <f>IF(Worksheet!G990&lt;&gt;"",Worksheet!G990,"")</f>
        <v/>
      </c>
      <c r="H990" t="str">
        <f>IF(Worksheet!H990&lt;&gt;"",Worksheet!H990,"")</f>
        <v/>
      </c>
      <c r="J990" t="str">
        <f>IF(C990="","",ROUND(C990-((((C990-$D$3)*($E$4-$E$3))/($D$4-$D$3))+$E$3),Worksheet!$N$3))</f>
        <v/>
      </c>
      <c r="K990" t="str">
        <f>IF(D990="","",ROUND(D990-((((D990-$D$3)*($E$4-$E$3))/($D$4-$D$3))+$E$3),Worksheet!$N$3))</f>
        <v/>
      </c>
      <c r="L990" t="str">
        <f>IF(E990="","",ROUND(E990-((((E990-$D$3)*($E$4-$E$3))/($D$4-$D$3))+$E$3),Worksheet!$N$3))</f>
        <v/>
      </c>
      <c r="M990" t="str">
        <f>IF(F990="","",ROUND(F990-((((F990-$D$3)*($E$4-$E$3))/($D$4-$D$3))+$E$3),Worksheet!$N$3))</f>
        <v/>
      </c>
      <c r="N990" t="str">
        <f>IF(G990="","",ROUND(G990-((((G990-$D$3)*($E$4-$E$3))/($D$4-$D$3))+$E$3),Worksheet!$N$3))</f>
        <v/>
      </c>
      <c r="O990" t="str">
        <f>IF(H990="","",ROUND(H990-((((H990-$D$3)*($E$4-$E$3))/($D$4-$D$3))+$E$3),Worksheet!$N$3))</f>
        <v/>
      </c>
    </row>
    <row r="991" spans="3:15" x14ac:dyDescent="0.25">
      <c r="C991" t="str">
        <f>IF(Worksheet!C991&lt;&gt;"",Worksheet!C991,"")</f>
        <v/>
      </c>
      <c r="D991" t="str">
        <f>IF(Worksheet!D991&lt;&gt;"",Worksheet!D991,"")</f>
        <v/>
      </c>
      <c r="E991" t="str">
        <f>IF(Worksheet!E991&lt;&gt;"",Worksheet!E991,"")</f>
        <v/>
      </c>
      <c r="F991" t="str">
        <f>IF(Worksheet!F991&lt;&gt;"",Worksheet!F991,"")</f>
        <v/>
      </c>
      <c r="G991" t="str">
        <f>IF(Worksheet!G991&lt;&gt;"",Worksheet!G991,"")</f>
        <v/>
      </c>
      <c r="H991" t="str">
        <f>IF(Worksheet!H991&lt;&gt;"",Worksheet!H991,"")</f>
        <v/>
      </c>
      <c r="J991" t="str">
        <f>IF(C991="","",ROUND(C991-((((C991-$D$3)*($E$4-$E$3))/($D$4-$D$3))+$E$3),Worksheet!$N$3))</f>
        <v/>
      </c>
      <c r="K991" t="str">
        <f>IF(D991="","",ROUND(D991-((((D991-$D$3)*($E$4-$E$3))/($D$4-$D$3))+$E$3),Worksheet!$N$3))</f>
        <v/>
      </c>
      <c r="L991" t="str">
        <f>IF(E991="","",ROUND(E991-((((E991-$D$3)*($E$4-$E$3))/($D$4-$D$3))+$E$3),Worksheet!$N$3))</f>
        <v/>
      </c>
      <c r="M991" t="str">
        <f>IF(F991="","",ROUND(F991-((((F991-$D$3)*($E$4-$E$3))/($D$4-$D$3))+$E$3),Worksheet!$N$3))</f>
        <v/>
      </c>
      <c r="N991" t="str">
        <f>IF(G991="","",ROUND(G991-((((G991-$D$3)*($E$4-$E$3))/($D$4-$D$3))+$E$3),Worksheet!$N$3))</f>
        <v/>
      </c>
      <c r="O991" t="str">
        <f>IF(H991="","",ROUND(H991-((((H991-$D$3)*($E$4-$E$3))/($D$4-$D$3))+$E$3),Worksheet!$N$3))</f>
        <v/>
      </c>
    </row>
    <row r="992" spans="3:15" x14ac:dyDescent="0.25">
      <c r="C992" t="str">
        <f>IF(Worksheet!C992&lt;&gt;"",Worksheet!C992,"")</f>
        <v>Indicated Values</v>
      </c>
      <c r="D992" t="str">
        <f>IF(Worksheet!D992&lt;&gt;"",Worksheet!D992,"")</f>
        <v/>
      </c>
      <c r="E992" t="str">
        <f>IF(Worksheet!E992&lt;&gt;"",Worksheet!E992,"")</f>
        <v/>
      </c>
      <c r="F992" t="str">
        <f>IF(Worksheet!F992&lt;&gt;"",Worksheet!F992,"")</f>
        <v/>
      </c>
      <c r="G992" t="str">
        <f>IF(Worksheet!G992&lt;&gt;"",Worksheet!G992,"")</f>
        <v/>
      </c>
      <c r="H992" t="str">
        <f>IF(Worksheet!H992&lt;&gt;"",Worksheet!H992,"")</f>
        <v/>
      </c>
      <c r="J992" t="e">
        <f>IF(C992="","",ROUND(C992-((((C992-$D$3)*($E$4-$E$3))/($D$4-$D$3))+$E$3),Worksheet!$N$3))</f>
        <v>#VALUE!</v>
      </c>
      <c r="K992" t="str">
        <f>IF(D992="","",ROUND(D992-((((D992-$D$3)*($E$4-$E$3))/($D$4-$D$3))+$E$3),Worksheet!$N$3))</f>
        <v/>
      </c>
      <c r="L992" t="str">
        <f>IF(E992="","",ROUND(E992-((((E992-$D$3)*($E$4-$E$3))/($D$4-$D$3))+$E$3),Worksheet!$N$3))</f>
        <v/>
      </c>
      <c r="M992" t="str">
        <f>IF(F992="","",ROUND(F992-((((F992-$D$3)*($E$4-$E$3))/($D$4-$D$3))+$E$3),Worksheet!$N$3))</f>
        <v/>
      </c>
      <c r="N992" t="str">
        <f>IF(G992="","",ROUND(G992-((((G992-$D$3)*($E$4-$E$3))/($D$4-$D$3))+$E$3),Worksheet!$N$3))</f>
        <v/>
      </c>
      <c r="O992" t="str">
        <f>IF(H992="","",ROUND(H992-((((H992-$D$3)*($E$4-$E$3))/($D$4-$D$3))+$E$3),Worksheet!$N$3))</f>
        <v/>
      </c>
    </row>
    <row r="993" spans="3:15" x14ac:dyDescent="0.25">
      <c r="C993" t="str">
        <f>IF(Worksheet!C993&lt;&gt;"",Worksheet!C993,"")</f>
        <v>Front at 0°</v>
      </c>
      <c r="D993" t="str">
        <f>IF(Worksheet!D993&lt;&gt;"",Worksheet!D993,"")</f>
        <v>Center at 0°</v>
      </c>
      <c r="E993" t="str">
        <f>IF(Worksheet!E993&lt;&gt;"",Worksheet!E993,"")</f>
        <v>Back at 0°</v>
      </c>
      <c r="F993" t="str">
        <f>IF(Worksheet!F993&lt;&gt;"",Worksheet!F993,"")</f>
        <v>Back at 90°</v>
      </c>
      <c r="G993" t="str">
        <f>IF(Worksheet!G993&lt;&gt;"",Worksheet!G993,"")</f>
        <v>Center at 90°</v>
      </c>
      <c r="H993" t="str">
        <f>IF(Worksheet!H993&lt;&gt;"",Worksheet!H993,"")</f>
        <v>Front at 90°</v>
      </c>
      <c r="J993" t="e">
        <f>IF(C993="","",ROUND(C993-((((C993-$D$3)*($E$4-$E$3))/($D$4-$D$3))+$E$3),Worksheet!$N$3))</f>
        <v>#VALUE!</v>
      </c>
      <c r="K993" t="e">
        <f>IF(D993="","",ROUND(D993-((((D993-$D$3)*($E$4-$E$3))/($D$4-$D$3))+$E$3),Worksheet!$N$3))</f>
        <v>#VALUE!</v>
      </c>
      <c r="L993" t="e">
        <f>IF(E993="","",ROUND(E993-((((E993-$D$3)*($E$4-$E$3))/($D$4-$D$3))+$E$3),Worksheet!$N$3))</f>
        <v>#VALUE!</v>
      </c>
      <c r="M993" t="e">
        <f>IF(F993="","",ROUND(F993-((((F993-$D$3)*($E$4-$E$3))/($D$4-$D$3))+$E$3),Worksheet!$N$3))</f>
        <v>#VALUE!</v>
      </c>
      <c r="N993" t="e">
        <f>IF(G993="","",ROUND(G993-((((G993-$D$3)*($E$4-$E$3))/($D$4-$D$3))+$E$3),Worksheet!$N$3))</f>
        <v>#VALUE!</v>
      </c>
      <c r="O993" t="e">
        <f>IF(H993="","",ROUND(H993-((((H993-$D$3)*($E$4-$E$3))/($D$4-$D$3))+$E$3),Worksheet!$N$3))</f>
        <v>#VALUE!</v>
      </c>
    </row>
    <row r="994" spans="3:15" x14ac:dyDescent="0.25">
      <c r="C994" t="str">
        <f>IF(Worksheet!C994&lt;&gt;"",Worksheet!C994,"")</f>
        <v/>
      </c>
      <c r="D994" t="str">
        <f>IF(Worksheet!D994&lt;&gt;"",Worksheet!D994,"")</f>
        <v/>
      </c>
      <c r="E994" t="str">
        <f>IF(Worksheet!E994&lt;&gt;"",Worksheet!E994,"")</f>
        <v/>
      </c>
      <c r="F994" t="str">
        <f>IF(Worksheet!F994&lt;&gt;"",Worksheet!F994,"")</f>
        <v/>
      </c>
      <c r="G994" t="str">
        <f>IF(Worksheet!G994&lt;&gt;"",Worksheet!G994,"")</f>
        <v/>
      </c>
      <c r="H994" t="str">
        <f>IF(Worksheet!H994&lt;&gt;"",Worksheet!H994,"")</f>
        <v/>
      </c>
      <c r="J994" t="str">
        <f>IF(C994="","",ROUND(C994-((((C994-$D$3)*($E$4-$E$3))/($D$4-$D$3))+$E$3),Worksheet!$N$3))</f>
        <v/>
      </c>
      <c r="K994" t="str">
        <f>IF(D994="","",ROUND(D994-((((D994-$D$3)*($E$4-$E$3))/($D$4-$D$3))+$E$3),Worksheet!$N$3))</f>
        <v/>
      </c>
      <c r="L994" t="str">
        <f>IF(E994="","",ROUND(E994-((((E994-$D$3)*($E$4-$E$3))/($D$4-$D$3))+$E$3),Worksheet!$N$3))</f>
        <v/>
      </c>
      <c r="M994" t="str">
        <f>IF(F994="","",ROUND(F994-((((F994-$D$3)*($E$4-$E$3))/($D$4-$D$3))+$E$3),Worksheet!$N$3))</f>
        <v/>
      </c>
      <c r="N994" t="str">
        <f>IF(G994="","",ROUND(G994-((((G994-$D$3)*($E$4-$E$3))/($D$4-$D$3))+$E$3),Worksheet!$N$3))</f>
        <v/>
      </c>
      <c r="O994" t="str">
        <f>IF(H994="","",ROUND(H994-((((H994-$D$3)*($E$4-$E$3))/($D$4-$D$3))+$E$3),Worksheet!$N$3))</f>
        <v/>
      </c>
    </row>
    <row r="995" spans="3:15" x14ac:dyDescent="0.25">
      <c r="C995" t="str">
        <f>IF(Worksheet!C995&lt;&gt;"",Worksheet!C995,"")</f>
        <v/>
      </c>
      <c r="D995" t="str">
        <f>IF(Worksheet!D995&lt;&gt;"",Worksheet!D995,"")</f>
        <v/>
      </c>
      <c r="E995" t="str">
        <f>IF(Worksheet!E995&lt;&gt;"",Worksheet!E995,"")</f>
        <v/>
      </c>
      <c r="F995" t="str">
        <f>IF(Worksheet!F995&lt;&gt;"",Worksheet!F995,"")</f>
        <v/>
      </c>
      <c r="G995" t="str">
        <f>IF(Worksheet!G995&lt;&gt;"",Worksheet!G995,"")</f>
        <v/>
      </c>
      <c r="H995" t="str">
        <f>IF(Worksheet!H995&lt;&gt;"",Worksheet!H995,"")</f>
        <v/>
      </c>
      <c r="J995" t="str">
        <f>IF(C995="","",ROUND(C995-((((C995-$D$3)*($E$4-$E$3))/($D$4-$D$3))+$E$3),Worksheet!$N$3))</f>
        <v/>
      </c>
      <c r="K995" t="str">
        <f>IF(D995="","",ROUND(D995-((((D995-$D$3)*($E$4-$E$3))/($D$4-$D$3))+$E$3),Worksheet!$N$3))</f>
        <v/>
      </c>
      <c r="L995" t="str">
        <f>IF(E995="","",ROUND(E995-((((E995-$D$3)*($E$4-$E$3))/($D$4-$D$3))+$E$3),Worksheet!$N$3))</f>
        <v/>
      </c>
      <c r="M995" t="str">
        <f>IF(F995="","",ROUND(F995-((((F995-$D$3)*($E$4-$E$3))/($D$4-$D$3))+$E$3),Worksheet!$N$3))</f>
        <v/>
      </c>
      <c r="N995" t="str">
        <f>IF(G995="","",ROUND(G995-((((G995-$D$3)*($E$4-$E$3))/($D$4-$D$3))+$E$3),Worksheet!$N$3))</f>
        <v/>
      </c>
      <c r="O995" t="str">
        <f>IF(H995="","",ROUND(H995-((((H995-$D$3)*($E$4-$E$3))/($D$4-$D$3))+$E$3),Worksheet!$N$3))</f>
        <v/>
      </c>
    </row>
    <row r="996" spans="3:15" x14ac:dyDescent="0.25">
      <c r="C996" t="str">
        <f>IF(Worksheet!C996&lt;&gt;"",Worksheet!C996,"")</f>
        <v/>
      </c>
      <c r="D996" t="str">
        <f>IF(Worksheet!D996&lt;&gt;"",Worksheet!D996,"")</f>
        <v/>
      </c>
      <c r="E996" t="str">
        <f>IF(Worksheet!E996&lt;&gt;"",Worksheet!E996,"")</f>
        <v/>
      </c>
      <c r="F996" t="str">
        <f>IF(Worksheet!F996&lt;&gt;"",Worksheet!F996,"")</f>
        <v/>
      </c>
      <c r="G996" t="str">
        <f>IF(Worksheet!G996&lt;&gt;"",Worksheet!G996,"")</f>
        <v/>
      </c>
      <c r="H996" t="str">
        <f>IF(Worksheet!H996&lt;&gt;"",Worksheet!H996,"")</f>
        <v/>
      </c>
      <c r="J996" t="str">
        <f>IF(C996="","",ROUND(C996-((((C996-$D$3)*($E$4-$E$3))/($D$4-$D$3))+$E$3),Worksheet!$N$3))</f>
        <v/>
      </c>
      <c r="K996" t="str">
        <f>IF(D996="","",ROUND(D996-((((D996-$D$3)*($E$4-$E$3))/($D$4-$D$3))+$E$3),Worksheet!$N$3))</f>
        <v/>
      </c>
      <c r="L996" t="str">
        <f>IF(E996="","",ROUND(E996-((((E996-$D$3)*($E$4-$E$3))/($D$4-$D$3))+$E$3),Worksheet!$N$3))</f>
        <v/>
      </c>
      <c r="M996" t="str">
        <f>IF(F996="","",ROUND(F996-((((F996-$D$3)*($E$4-$E$3))/($D$4-$D$3))+$E$3),Worksheet!$N$3))</f>
        <v/>
      </c>
      <c r="N996" t="str">
        <f>IF(G996="","",ROUND(G996-((((G996-$D$3)*($E$4-$E$3))/($D$4-$D$3))+$E$3),Worksheet!$N$3))</f>
        <v/>
      </c>
      <c r="O996" t="str">
        <f>IF(H996="","",ROUND(H996-((((H996-$D$3)*($E$4-$E$3))/($D$4-$D$3))+$E$3),Worksheet!$N$3))</f>
        <v/>
      </c>
    </row>
    <row r="997" spans="3:15" x14ac:dyDescent="0.25">
      <c r="C997" t="str">
        <f>IF(Worksheet!C997&lt;&gt;"",Worksheet!C997,"")</f>
        <v/>
      </c>
      <c r="D997" t="str">
        <f>IF(Worksheet!D997&lt;&gt;"",Worksheet!D997,"")</f>
        <v/>
      </c>
      <c r="E997" t="str">
        <f>IF(Worksheet!E997&lt;&gt;"",Worksheet!E997,"")</f>
        <v/>
      </c>
      <c r="F997" t="str">
        <f>IF(Worksheet!F997&lt;&gt;"",Worksheet!F997,"")</f>
        <v/>
      </c>
      <c r="G997" t="str">
        <f>IF(Worksheet!G997&lt;&gt;"",Worksheet!G997,"")</f>
        <v/>
      </c>
      <c r="H997" t="str">
        <f>IF(Worksheet!H997&lt;&gt;"",Worksheet!H997,"")</f>
        <v/>
      </c>
      <c r="J997" t="str">
        <f>IF(C997="","",ROUND(C997-((((C997-$D$3)*($E$4-$E$3))/($D$4-$D$3))+$E$3),Worksheet!$N$3))</f>
        <v/>
      </c>
      <c r="K997" t="str">
        <f>IF(D997="","",ROUND(D997-((((D997-$D$3)*($E$4-$E$3))/($D$4-$D$3))+$E$3),Worksheet!$N$3))</f>
        <v/>
      </c>
      <c r="L997" t="str">
        <f>IF(E997="","",ROUND(E997-((((E997-$D$3)*($E$4-$E$3))/($D$4-$D$3))+$E$3),Worksheet!$N$3))</f>
        <v/>
      </c>
      <c r="M997" t="str">
        <f>IF(F997="","",ROUND(F997-((((F997-$D$3)*($E$4-$E$3))/($D$4-$D$3))+$E$3),Worksheet!$N$3))</f>
        <v/>
      </c>
      <c r="N997" t="str">
        <f>IF(G997="","",ROUND(G997-((((G997-$D$3)*($E$4-$E$3))/($D$4-$D$3))+$E$3),Worksheet!$N$3))</f>
        <v/>
      </c>
      <c r="O997" t="str">
        <f>IF(H997="","",ROUND(H997-((((H997-$D$3)*($E$4-$E$3))/($D$4-$D$3))+$E$3),Worksheet!$N$3))</f>
        <v/>
      </c>
    </row>
    <row r="998" spans="3:15" x14ac:dyDescent="0.25">
      <c r="C998" t="str">
        <f>IF(Worksheet!C998&lt;&gt;"",Worksheet!C998,"")</f>
        <v/>
      </c>
      <c r="D998" t="str">
        <f>IF(Worksheet!D998&lt;&gt;"",Worksheet!D998,"")</f>
        <v/>
      </c>
      <c r="E998" t="str">
        <f>IF(Worksheet!E998&lt;&gt;"",Worksheet!E998,"")</f>
        <v/>
      </c>
      <c r="F998" t="str">
        <f>IF(Worksheet!F998&lt;&gt;"",Worksheet!F998,"")</f>
        <v/>
      </c>
      <c r="G998" t="str">
        <f>IF(Worksheet!G998&lt;&gt;"",Worksheet!G998,"")</f>
        <v/>
      </c>
      <c r="H998" t="str">
        <f>IF(Worksheet!H998&lt;&gt;"",Worksheet!H998,"")</f>
        <v/>
      </c>
      <c r="J998" t="str">
        <f>IF(C998="","",ROUND(C998-((((C998-$D$3)*($E$4-$E$3))/($D$4-$D$3))+$E$3),Worksheet!$N$3))</f>
        <v/>
      </c>
      <c r="K998" t="str">
        <f>IF(D998="","",ROUND(D998-((((D998-$D$3)*($E$4-$E$3))/($D$4-$D$3))+$E$3),Worksheet!$N$3))</f>
        <v/>
      </c>
      <c r="L998" t="str">
        <f>IF(E998="","",ROUND(E998-((((E998-$D$3)*($E$4-$E$3))/($D$4-$D$3))+$E$3),Worksheet!$N$3))</f>
        <v/>
      </c>
      <c r="M998" t="str">
        <f>IF(F998="","",ROUND(F998-((((F998-$D$3)*($E$4-$E$3))/($D$4-$D$3))+$E$3),Worksheet!$N$3))</f>
        <v/>
      </c>
      <c r="N998" t="str">
        <f>IF(G998="","",ROUND(G998-((((G998-$D$3)*($E$4-$E$3))/($D$4-$D$3))+$E$3),Worksheet!$N$3))</f>
        <v/>
      </c>
      <c r="O998" t="str">
        <f>IF(H998="","",ROUND(H998-((((H998-$D$3)*($E$4-$E$3))/($D$4-$D$3))+$E$3),Worksheet!$N$3))</f>
        <v/>
      </c>
    </row>
    <row r="999" spans="3:15" x14ac:dyDescent="0.25">
      <c r="C999" t="str">
        <f>IF(Worksheet!C999&lt;&gt;"",Worksheet!C999,"")</f>
        <v/>
      </c>
      <c r="D999" t="str">
        <f>IF(Worksheet!D999&lt;&gt;"",Worksheet!D999,"")</f>
        <v/>
      </c>
      <c r="E999" t="str">
        <f>IF(Worksheet!E999&lt;&gt;"",Worksheet!E999,"")</f>
        <v/>
      </c>
      <c r="F999" t="str">
        <f>IF(Worksheet!F999&lt;&gt;"",Worksheet!F999,"")</f>
        <v/>
      </c>
      <c r="G999" t="str">
        <f>IF(Worksheet!G999&lt;&gt;"",Worksheet!G999,"")</f>
        <v/>
      </c>
      <c r="H999" t="str">
        <f>IF(Worksheet!H999&lt;&gt;"",Worksheet!H999,"")</f>
        <v/>
      </c>
      <c r="J999" t="str">
        <f>IF(C999="","",ROUND(C999-((((C999-$D$3)*($E$4-$E$3))/($D$4-$D$3))+$E$3),Worksheet!$N$3))</f>
        <v/>
      </c>
      <c r="K999" t="str">
        <f>IF(D999="","",ROUND(D999-((((D999-$D$3)*($E$4-$E$3))/($D$4-$D$3))+$E$3),Worksheet!$N$3))</f>
        <v/>
      </c>
      <c r="L999" t="str">
        <f>IF(E999="","",ROUND(E999-((((E999-$D$3)*($E$4-$E$3))/($D$4-$D$3))+$E$3),Worksheet!$N$3))</f>
        <v/>
      </c>
      <c r="M999" t="str">
        <f>IF(F999="","",ROUND(F999-((((F999-$D$3)*($E$4-$E$3))/($D$4-$D$3))+$E$3),Worksheet!$N$3))</f>
        <v/>
      </c>
      <c r="N999" t="str">
        <f>IF(G999="","",ROUND(G999-((((G999-$D$3)*($E$4-$E$3))/($D$4-$D$3))+$E$3),Worksheet!$N$3))</f>
        <v/>
      </c>
      <c r="O999" t="str">
        <f>IF(H999="","",ROUND(H999-((((H999-$D$3)*($E$4-$E$3))/($D$4-$D$3))+$E$3),Worksheet!$N$3))</f>
        <v/>
      </c>
    </row>
    <row r="1000" spans="3:15" x14ac:dyDescent="0.25">
      <c r="C1000" t="str">
        <f>IF(Worksheet!C1000&lt;&gt;"",Worksheet!C1000,"")</f>
        <v/>
      </c>
      <c r="D1000" t="str">
        <f>IF(Worksheet!D1000&lt;&gt;"",Worksheet!D1000,"")</f>
        <v/>
      </c>
      <c r="E1000" t="str">
        <f>IF(Worksheet!E1000&lt;&gt;"",Worksheet!E1000,"")</f>
        <v/>
      </c>
      <c r="F1000" t="str">
        <f>IF(Worksheet!F1000&lt;&gt;"",Worksheet!F1000,"")</f>
        <v/>
      </c>
      <c r="G1000" t="str">
        <f>IF(Worksheet!G1000&lt;&gt;"",Worksheet!G1000,"")</f>
        <v/>
      </c>
      <c r="H1000" t="str">
        <f>IF(Worksheet!H1000&lt;&gt;"",Worksheet!H1000,"")</f>
        <v/>
      </c>
      <c r="J1000" t="str">
        <f>IF(C1000="","",ROUND(C1000-((((C1000-$D$3)*($E$4-$E$3))/($D$4-$D$3))+$E$3),Worksheet!$N$3))</f>
        <v/>
      </c>
      <c r="K1000" t="str">
        <f>IF(D1000="","",ROUND(D1000-((((D1000-$D$3)*($E$4-$E$3))/($D$4-$D$3))+$E$3),Worksheet!$N$3))</f>
        <v/>
      </c>
      <c r="L1000" t="str">
        <f>IF(E1000="","",ROUND(E1000-((((E1000-$D$3)*($E$4-$E$3))/($D$4-$D$3))+$E$3),Worksheet!$N$3))</f>
        <v/>
      </c>
      <c r="M1000" t="str">
        <f>IF(F1000="","",ROUND(F1000-((((F1000-$D$3)*($E$4-$E$3))/($D$4-$D$3))+$E$3),Worksheet!$N$3))</f>
        <v/>
      </c>
      <c r="N1000" t="str">
        <f>IF(G1000="","",ROUND(G1000-((((G1000-$D$3)*($E$4-$E$3))/($D$4-$D$3))+$E$3),Worksheet!$N$3))</f>
        <v/>
      </c>
      <c r="O1000" t="str">
        <f>IF(H1000="","",ROUND(H1000-((((H1000-$D$3)*($E$4-$E$3))/($D$4-$D$3))+$E$3),Worksheet!$N$3))</f>
        <v/>
      </c>
    </row>
    <row r="1001" spans="3:15" x14ac:dyDescent="0.25">
      <c r="C1001" t="str">
        <f>IF(Worksheet!C1001&lt;&gt;"",Worksheet!C1001,"")</f>
        <v/>
      </c>
      <c r="D1001" t="str">
        <f>IF(Worksheet!D1001&lt;&gt;"",Worksheet!D1001,"")</f>
        <v/>
      </c>
      <c r="E1001" t="str">
        <f>IF(Worksheet!E1001&lt;&gt;"",Worksheet!E1001,"")</f>
        <v/>
      </c>
      <c r="F1001" t="str">
        <f>IF(Worksheet!F1001&lt;&gt;"",Worksheet!F1001,"")</f>
        <v/>
      </c>
      <c r="G1001" t="str">
        <f>IF(Worksheet!G1001&lt;&gt;"",Worksheet!G1001,"")</f>
        <v/>
      </c>
      <c r="H1001" t="str">
        <f>IF(Worksheet!H1001&lt;&gt;"",Worksheet!H1001,"")</f>
        <v/>
      </c>
      <c r="J1001" t="str">
        <f>IF(C1001="","",ROUND(C1001-((((C1001-$D$3)*($E$4-$E$3))/($D$4-$D$3))+$E$3),Worksheet!$N$3))</f>
        <v/>
      </c>
      <c r="K1001" t="str">
        <f>IF(D1001="","",ROUND(D1001-((((D1001-$D$3)*($E$4-$E$3))/($D$4-$D$3))+$E$3),Worksheet!$N$3))</f>
        <v/>
      </c>
      <c r="L1001" t="str">
        <f>IF(E1001="","",ROUND(E1001-((((E1001-$D$3)*($E$4-$E$3))/($D$4-$D$3))+$E$3),Worksheet!$N$3))</f>
        <v/>
      </c>
      <c r="M1001" t="str">
        <f>IF(F1001="","",ROUND(F1001-((((F1001-$D$3)*($E$4-$E$3))/($D$4-$D$3))+$E$3),Worksheet!$N$3))</f>
        <v/>
      </c>
      <c r="N1001" t="str">
        <f>IF(G1001="","",ROUND(G1001-((((G1001-$D$3)*($E$4-$E$3))/($D$4-$D$3))+$E$3),Worksheet!$N$3))</f>
        <v/>
      </c>
      <c r="O1001" t="str">
        <f>IF(H1001="","",ROUND(H1001-((((H1001-$D$3)*($E$4-$E$3))/($D$4-$D$3))+$E$3),Worksheet!$N$3))</f>
        <v/>
      </c>
    </row>
    <row r="1002" spans="3:15" x14ac:dyDescent="0.25">
      <c r="C1002" t="str">
        <f>IF(Worksheet!C1002&lt;&gt;"",Worksheet!C1002,"")</f>
        <v/>
      </c>
      <c r="D1002" t="str">
        <f>IF(Worksheet!D1002&lt;&gt;"",Worksheet!D1002,"")</f>
        <v/>
      </c>
      <c r="E1002" t="str">
        <f>IF(Worksheet!E1002&lt;&gt;"",Worksheet!E1002,"")</f>
        <v/>
      </c>
      <c r="F1002" t="str">
        <f>IF(Worksheet!F1002&lt;&gt;"",Worksheet!F1002,"")</f>
        <v/>
      </c>
      <c r="G1002" t="str">
        <f>IF(Worksheet!G1002&lt;&gt;"",Worksheet!G1002,"")</f>
        <v/>
      </c>
      <c r="H1002" t="str">
        <f>IF(Worksheet!H1002&lt;&gt;"",Worksheet!H1002,"")</f>
        <v/>
      </c>
      <c r="J1002" t="str">
        <f>IF(C1002="","",ROUND(C1002-((((C1002-$D$3)*($E$4-$E$3))/($D$4-$D$3))+$E$3),Worksheet!$N$3))</f>
        <v/>
      </c>
      <c r="K1002" t="str">
        <f>IF(D1002="","",ROUND(D1002-((((D1002-$D$3)*($E$4-$E$3))/($D$4-$D$3))+$E$3),Worksheet!$N$3))</f>
        <v/>
      </c>
      <c r="L1002" t="str">
        <f>IF(E1002="","",ROUND(E1002-((((E1002-$D$3)*($E$4-$E$3))/($D$4-$D$3))+$E$3),Worksheet!$N$3))</f>
        <v/>
      </c>
      <c r="M1002" t="str">
        <f>IF(F1002="","",ROUND(F1002-((((F1002-$D$3)*($E$4-$E$3))/($D$4-$D$3))+$E$3),Worksheet!$N$3))</f>
        <v/>
      </c>
      <c r="N1002" t="str">
        <f>IF(G1002="","",ROUND(G1002-((((G1002-$D$3)*($E$4-$E$3))/($D$4-$D$3))+$E$3),Worksheet!$N$3))</f>
        <v/>
      </c>
      <c r="O1002" t="str">
        <f>IF(H1002="","",ROUND(H1002-((((H1002-$D$3)*($E$4-$E$3))/($D$4-$D$3))+$E$3),Worksheet!$N$3))</f>
        <v/>
      </c>
    </row>
    <row r="1003" spans="3:15" x14ac:dyDescent="0.25">
      <c r="C1003" t="str">
        <f>IF(Worksheet!C1003&lt;&gt;"",Worksheet!C1003,"")</f>
        <v/>
      </c>
      <c r="D1003" t="str">
        <f>IF(Worksheet!D1003&lt;&gt;"",Worksheet!D1003,"")</f>
        <v/>
      </c>
      <c r="E1003" t="str">
        <f>IF(Worksheet!E1003&lt;&gt;"",Worksheet!E1003,"")</f>
        <v/>
      </c>
      <c r="F1003" t="str">
        <f>IF(Worksheet!F1003&lt;&gt;"",Worksheet!F1003,"")</f>
        <v/>
      </c>
      <c r="G1003" t="str">
        <f>IF(Worksheet!G1003&lt;&gt;"",Worksheet!G1003,"")</f>
        <v/>
      </c>
      <c r="H1003" t="str">
        <f>IF(Worksheet!H1003&lt;&gt;"",Worksheet!H1003,"")</f>
        <v/>
      </c>
      <c r="J1003" t="str">
        <f>IF(C1003="","",ROUND(C1003-((((C1003-$D$3)*($E$4-$E$3))/($D$4-$D$3))+$E$3),Worksheet!$N$3))</f>
        <v/>
      </c>
      <c r="K1003" t="str">
        <f>IF(D1003="","",ROUND(D1003-((((D1003-$D$3)*($E$4-$E$3))/($D$4-$D$3))+$E$3),Worksheet!$N$3))</f>
        <v/>
      </c>
      <c r="L1003" t="str">
        <f>IF(E1003="","",ROUND(E1003-((((E1003-$D$3)*($E$4-$E$3))/($D$4-$D$3))+$E$3),Worksheet!$N$3))</f>
        <v/>
      </c>
      <c r="M1003" t="str">
        <f>IF(F1003="","",ROUND(F1003-((((F1003-$D$3)*($E$4-$E$3))/($D$4-$D$3))+$E$3),Worksheet!$N$3))</f>
        <v/>
      </c>
      <c r="N1003" t="str">
        <f>IF(G1003="","",ROUND(G1003-((((G1003-$D$3)*($E$4-$E$3))/($D$4-$D$3))+$E$3),Worksheet!$N$3))</f>
        <v/>
      </c>
      <c r="O1003" t="str">
        <f>IF(H1003="","",ROUND(H1003-((((H1003-$D$3)*($E$4-$E$3))/($D$4-$D$3))+$E$3),Worksheet!$N$3))</f>
        <v/>
      </c>
    </row>
    <row r="1004" spans="3:15" x14ac:dyDescent="0.25">
      <c r="C1004" t="str">
        <f>IF(Worksheet!C1004&lt;&gt;"",Worksheet!C1004,"")</f>
        <v/>
      </c>
      <c r="D1004" t="str">
        <f>IF(Worksheet!D1004&lt;&gt;"",Worksheet!D1004,"")</f>
        <v/>
      </c>
      <c r="E1004" t="str">
        <f>IF(Worksheet!E1004&lt;&gt;"",Worksheet!E1004,"")</f>
        <v/>
      </c>
      <c r="F1004" t="str">
        <f>IF(Worksheet!F1004&lt;&gt;"",Worksheet!F1004,"")</f>
        <v/>
      </c>
      <c r="G1004" t="str">
        <f>IF(Worksheet!G1004&lt;&gt;"",Worksheet!G1004,"")</f>
        <v/>
      </c>
      <c r="H1004" t="str">
        <f>IF(Worksheet!H1004&lt;&gt;"",Worksheet!H1004,"")</f>
        <v/>
      </c>
      <c r="J1004" t="str">
        <f>IF(C1004="","",ROUND(C1004-((((C1004-$D$3)*($E$4-$E$3))/($D$4-$D$3))+$E$3),Worksheet!$N$3))</f>
        <v/>
      </c>
      <c r="K1004" t="str">
        <f>IF(D1004="","",ROUND(D1004-((((D1004-$D$3)*($E$4-$E$3))/($D$4-$D$3))+$E$3),Worksheet!$N$3))</f>
        <v/>
      </c>
      <c r="L1004" t="str">
        <f>IF(E1004="","",ROUND(E1004-((((E1004-$D$3)*($E$4-$E$3))/($D$4-$D$3))+$E$3),Worksheet!$N$3))</f>
        <v/>
      </c>
      <c r="M1004" t="str">
        <f>IF(F1004="","",ROUND(F1004-((((F1004-$D$3)*($E$4-$E$3))/($D$4-$D$3))+$E$3),Worksheet!$N$3))</f>
        <v/>
      </c>
      <c r="N1004" t="str">
        <f>IF(G1004="","",ROUND(G1004-((((G1004-$D$3)*($E$4-$E$3))/($D$4-$D$3))+$E$3),Worksheet!$N$3))</f>
        <v/>
      </c>
      <c r="O1004" t="str">
        <f>IF(H1004="","",ROUND(H1004-((((H1004-$D$3)*($E$4-$E$3))/($D$4-$D$3))+$E$3),Worksheet!$N$3))</f>
        <v/>
      </c>
    </row>
    <row r="1005" spans="3:15" x14ac:dyDescent="0.25">
      <c r="C1005" t="str">
        <f>IF(Worksheet!C1005&lt;&gt;"",Worksheet!C1005,"")</f>
        <v/>
      </c>
      <c r="D1005" t="str">
        <f>IF(Worksheet!D1005&lt;&gt;"",Worksheet!D1005,"")</f>
        <v/>
      </c>
      <c r="E1005" t="str">
        <f>IF(Worksheet!E1005&lt;&gt;"",Worksheet!E1005,"")</f>
        <v/>
      </c>
      <c r="F1005" t="str">
        <f>IF(Worksheet!F1005&lt;&gt;"",Worksheet!F1005,"")</f>
        <v/>
      </c>
      <c r="G1005" t="str">
        <f>IF(Worksheet!G1005&lt;&gt;"",Worksheet!G1005,"")</f>
        <v/>
      </c>
      <c r="H1005" t="str">
        <f>IF(Worksheet!H1005&lt;&gt;"",Worksheet!H1005,"")</f>
        <v/>
      </c>
      <c r="J1005" t="str">
        <f>IF(C1005="","",ROUND(C1005-((((C1005-$D$3)*($E$4-$E$3))/($D$4-$D$3))+$E$3),Worksheet!$N$3))</f>
        <v/>
      </c>
      <c r="K1005" t="str">
        <f>IF(D1005="","",ROUND(D1005-((((D1005-$D$3)*($E$4-$E$3))/($D$4-$D$3))+$E$3),Worksheet!$N$3))</f>
        <v/>
      </c>
      <c r="L1005" t="str">
        <f>IF(E1005="","",ROUND(E1005-((((E1005-$D$3)*($E$4-$E$3))/($D$4-$D$3))+$E$3),Worksheet!$N$3))</f>
        <v/>
      </c>
      <c r="M1005" t="str">
        <f>IF(F1005="","",ROUND(F1005-((((F1005-$D$3)*($E$4-$E$3))/($D$4-$D$3))+$E$3),Worksheet!$N$3))</f>
        <v/>
      </c>
      <c r="N1005" t="str">
        <f>IF(G1005="","",ROUND(G1005-((((G1005-$D$3)*($E$4-$E$3))/($D$4-$D$3))+$E$3),Worksheet!$N$3))</f>
        <v/>
      </c>
      <c r="O1005" t="str">
        <f>IF(H1005="","",ROUND(H1005-((((H1005-$D$3)*($E$4-$E$3))/($D$4-$D$3))+$E$3),Worksheet!$N$3))</f>
        <v/>
      </c>
    </row>
    <row r="1006" spans="3:15" x14ac:dyDescent="0.25">
      <c r="C1006" t="str">
        <f>IF(Worksheet!C1006&lt;&gt;"",Worksheet!C1006,"")</f>
        <v/>
      </c>
      <c r="D1006" t="str">
        <f>IF(Worksheet!D1006&lt;&gt;"",Worksheet!D1006,"")</f>
        <v/>
      </c>
      <c r="E1006" t="str">
        <f>IF(Worksheet!E1006&lt;&gt;"",Worksheet!E1006,"")</f>
        <v/>
      </c>
      <c r="F1006" t="str">
        <f>IF(Worksheet!F1006&lt;&gt;"",Worksheet!F1006,"")</f>
        <v/>
      </c>
      <c r="G1006" t="str">
        <f>IF(Worksheet!G1006&lt;&gt;"",Worksheet!G1006,"")</f>
        <v/>
      </c>
      <c r="H1006" t="str">
        <f>IF(Worksheet!H1006&lt;&gt;"",Worksheet!H1006,"")</f>
        <v/>
      </c>
      <c r="J1006" t="str">
        <f>IF(C1006="","",ROUND(C1006-((((C1006-$D$3)*($E$4-$E$3))/($D$4-$D$3))+$E$3),Worksheet!$N$3))</f>
        <v/>
      </c>
      <c r="K1006" t="str">
        <f>IF(D1006="","",ROUND(D1006-((((D1006-$D$3)*($E$4-$E$3))/($D$4-$D$3))+$E$3),Worksheet!$N$3))</f>
        <v/>
      </c>
      <c r="L1006" t="str">
        <f>IF(E1006="","",ROUND(E1006-((((E1006-$D$3)*($E$4-$E$3))/($D$4-$D$3))+$E$3),Worksheet!$N$3))</f>
        <v/>
      </c>
      <c r="M1006" t="str">
        <f>IF(F1006="","",ROUND(F1006-((((F1006-$D$3)*($E$4-$E$3))/($D$4-$D$3))+$E$3),Worksheet!$N$3))</f>
        <v/>
      </c>
      <c r="N1006" t="str">
        <f>IF(G1006="","",ROUND(G1006-((((G1006-$D$3)*($E$4-$E$3))/($D$4-$D$3))+$E$3),Worksheet!$N$3))</f>
        <v/>
      </c>
      <c r="O1006" t="str">
        <f>IF(H1006="","",ROUND(H1006-((((H1006-$D$3)*($E$4-$E$3))/($D$4-$D$3))+$E$3),Worksheet!$N$3))</f>
        <v/>
      </c>
    </row>
    <row r="1007" spans="3:15" x14ac:dyDescent="0.25">
      <c r="C1007" t="str">
        <f>IF(Worksheet!C1007&lt;&gt;"",Worksheet!C1007,"")</f>
        <v/>
      </c>
      <c r="D1007" t="str">
        <f>IF(Worksheet!D1007&lt;&gt;"",Worksheet!D1007,"")</f>
        <v/>
      </c>
      <c r="E1007" t="str">
        <f>IF(Worksheet!E1007&lt;&gt;"",Worksheet!E1007,"")</f>
        <v/>
      </c>
      <c r="F1007" t="str">
        <f>IF(Worksheet!F1007&lt;&gt;"",Worksheet!F1007,"")</f>
        <v/>
      </c>
      <c r="G1007" t="str">
        <f>IF(Worksheet!G1007&lt;&gt;"",Worksheet!G1007,"")</f>
        <v/>
      </c>
      <c r="H1007" t="str">
        <f>IF(Worksheet!H1007&lt;&gt;"",Worksheet!H1007,"")</f>
        <v/>
      </c>
      <c r="J1007" t="str">
        <f>IF(C1007="","",ROUND(C1007-((((C1007-$D$3)*($E$4-$E$3))/($D$4-$D$3))+$E$3),Worksheet!$N$3))</f>
        <v/>
      </c>
      <c r="K1007" t="str">
        <f>IF(D1007="","",ROUND(D1007-((((D1007-$D$3)*($E$4-$E$3))/($D$4-$D$3))+$E$3),Worksheet!$N$3))</f>
        <v/>
      </c>
      <c r="L1007" t="str">
        <f>IF(E1007="","",ROUND(E1007-((((E1007-$D$3)*($E$4-$E$3))/($D$4-$D$3))+$E$3),Worksheet!$N$3))</f>
        <v/>
      </c>
      <c r="M1007" t="str">
        <f>IF(F1007="","",ROUND(F1007-((((F1007-$D$3)*($E$4-$E$3))/($D$4-$D$3))+$E$3),Worksheet!$N$3))</f>
        <v/>
      </c>
      <c r="N1007" t="str">
        <f>IF(G1007="","",ROUND(G1007-((((G1007-$D$3)*($E$4-$E$3))/($D$4-$D$3))+$E$3),Worksheet!$N$3))</f>
        <v/>
      </c>
      <c r="O1007" t="str">
        <f>IF(H1007="","",ROUND(H1007-((((H1007-$D$3)*($E$4-$E$3))/($D$4-$D$3))+$E$3),Worksheet!$N$3))</f>
        <v/>
      </c>
    </row>
    <row r="1008" spans="3:15" x14ac:dyDescent="0.25">
      <c r="C1008" t="str">
        <f>IF(Worksheet!C1008&lt;&gt;"",Worksheet!C1008,"")</f>
        <v/>
      </c>
      <c r="D1008" t="str">
        <f>IF(Worksheet!D1008&lt;&gt;"",Worksheet!D1008,"")</f>
        <v/>
      </c>
      <c r="E1008" t="str">
        <f>IF(Worksheet!E1008&lt;&gt;"",Worksheet!E1008,"")</f>
        <v/>
      </c>
      <c r="F1008" t="str">
        <f>IF(Worksheet!F1008&lt;&gt;"",Worksheet!F1008,"")</f>
        <v/>
      </c>
      <c r="G1008" t="str">
        <f>IF(Worksheet!G1008&lt;&gt;"",Worksheet!G1008,"")</f>
        <v/>
      </c>
      <c r="H1008" t="str">
        <f>IF(Worksheet!H1008&lt;&gt;"",Worksheet!H1008,"")</f>
        <v/>
      </c>
      <c r="J1008" t="str">
        <f>IF(C1008="","",ROUND(C1008-((((C1008-$D$3)*($E$4-$E$3))/($D$4-$D$3))+$E$3),Worksheet!$N$3))</f>
        <v/>
      </c>
      <c r="K1008" t="str">
        <f>IF(D1008="","",ROUND(D1008-((((D1008-$D$3)*($E$4-$E$3))/($D$4-$D$3))+$E$3),Worksheet!$N$3))</f>
        <v/>
      </c>
      <c r="L1008" t="str">
        <f>IF(E1008="","",ROUND(E1008-((((E1008-$D$3)*($E$4-$E$3))/($D$4-$D$3))+$E$3),Worksheet!$N$3))</f>
        <v/>
      </c>
      <c r="M1008" t="str">
        <f>IF(F1008="","",ROUND(F1008-((((F1008-$D$3)*($E$4-$E$3))/($D$4-$D$3))+$E$3),Worksheet!$N$3))</f>
        <v/>
      </c>
      <c r="N1008" t="str">
        <f>IF(G1008="","",ROUND(G1008-((((G1008-$D$3)*($E$4-$E$3))/($D$4-$D$3))+$E$3),Worksheet!$N$3))</f>
        <v/>
      </c>
      <c r="O1008" t="str">
        <f>IF(H1008="","",ROUND(H1008-((((H1008-$D$3)*($E$4-$E$3))/($D$4-$D$3))+$E$3),Worksheet!$N$3))</f>
        <v/>
      </c>
    </row>
    <row r="1009" spans="3:15" x14ac:dyDescent="0.25">
      <c r="C1009" t="str">
        <f>IF(Worksheet!C1009&lt;&gt;"",Worksheet!C1009,"")</f>
        <v/>
      </c>
      <c r="D1009" t="str">
        <f>IF(Worksheet!D1009&lt;&gt;"",Worksheet!D1009,"")</f>
        <v/>
      </c>
      <c r="E1009" t="str">
        <f>IF(Worksheet!E1009&lt;&gt;"",Worksheet!E1009,"")</f>
        <v/>
      </c>
      <c r="F1009" t="str">
        <f>IF(Worksheet!F1009&lt;&gt;"",Worksheet!F1009,"")</f>
        <v/>
      </c>
      <c r="G1009" t="str">
        <f>IF(Worksheet!G1009&lt;&gt;"",Worksheet!G1009,"")</f>
        <v/>
      </c>
      <c r="H1009" t="str">
        <f>IF(Worksheet!H1009&lt;&gt;"",Worksheet!H1009,"")</f>
        <v/>
      </c>
      <c r="J1009" t="str">
        <f>IF(C1009="","",ROUND(C1009-((((C1009-$D$3)*($E$4-$E$3))/($D$4-$D$3))+$E$3),Worksheet!$N$3))</f>
        <v/>
      </c>
      <c r="K1009" t="str">
        <f>IF(D1009="","",ROUND(D1009-((((D1009-$D$3)*($E$4-$E$3))/($D$4-$D$3))+$E$3),Worksheet!$N$3))</f>
        <v/>
      </c>
      <c r="L1009" t="str">
        <f>IF(E1009="","",ROUND(E1009-((((E1009-$D$3)*($E$4-$E$3))/($D$4-$D$3))+$E$3),Worksheet!$N$3))</f>
        <v/>
      </c>
      <c r="M1009" t="str">
        <f>IF(F1009="","",ROUND(F1009-((((F1009-$D$3)*($E$4-$E$3))/($D$4-$D$3))+$E$3),Worksheet!$N$3))</f>
        <v/>
      </c>
      <c r="N1009" t="str">
        <f>IF(G1009="","",ROUND(G1009-((((G1009-$D$3)*($E$4-$E$3))/($D$4-$D$3))+$E$3),Worksheet!$N$3))</f>
        <v/>
      </c>
      <c r="O1009" t="str">
        <f>IF(H1009="","",ROUND(H1009-((((H1009-$D$3)*($E$4-$E$3))/($D$4-$D$3))+$E$3),Worksheet!$N$3))</f>
        <v/>
      </c>
    </row>
    <row r="1010" spans="3:15" x14ac:dyDescent="0.25">
      <c r="C1010" t="str">
        <f>IF(Worksheet!C1010&lt;&gt;"",Worksheet!C1010,"")</f>
        <v/>
      </c>
      <c r="D1010" t="str">
        <f>IF(Worksheet!D1010&lt;&gt;"",Worksheet!D1010,"")</f>
        <v/>
      </c>
      <c r="E1010" t="str">
        <f>IF(Worksheet!E1010&lt;&gt;"",Worksheet!E1010,"")</f>
        <v/>
      </c>
      <c r="F1010" t="str">
        <f>IF(Worksheet!F1010&lt;&gt;"",Worksheet!F1010,"")</f>
        <v/>
      </c>
      <c r="G1010" t="str">
        <f>IF(Worksheet!G1010&lt;&gt;"",Worksheet!G1010,"")</f>
        <v/>
      </c>
      <c r="H1010" t="str">
        <f>IF(Worksheet!H1010&lt;&gt;"",Worksheet!H1010,"")</f>
        <v/>
      </c>
      <c r="J1010" t="str">
        <f>IF(C1010="","",ROUND(C1010-((((C1010-$D$3)*($E$4-$E$3))/($D$4-$D$3))+$E$3),Worksheet!$N$3))</f>
        <v/>
      </c>
      <c r="K1010" t="str">
        <f>IF(D1010="","",ROUND(D1010-((((D1010-$D$3)*($E$4-$E$3))/($D$4-$D$3))+$E$3),Worksheet!$N$3))</f>
        <v/>
      </c>
      <c r="L1010" t="str">
        <f>IF(E1010="","",ROUND(E1010-((((E1010-$D$3)*($E$4-$E$3))/($D$4-$D$3))+$E$3),Worksheet!$N$3))</f>
        <v/>
      </c>
      <c r="M1010" t="str">
        <f>IF(F1010="","",ROUND(F1010-((((F1010-$D$3)*($E$4-$E$3))/($D$4-$D$3))+$E$3),Worksheet!$N$3))</f>
        <v/>
      </c>
      <c r="N1010" t="str">
        <f>IF(G1010="","",ROUND(G1010-((((G1010-$D$3)*($E$4-$E$3))/($D$4-$D$3))+$E$3),Worksheet!$N$3))</f>
        <v/>
      </c>
      <c r="O1010" t="str">
        <f>IF(H1010="","",ROUND(H1010-((((H1010-$D$3)*($E$4-$E$3))/($D$4-$D$3))+$E$3),Worksheet!$N$3))</f>
        <v/>
      </c>
    </row>
    <row r="1011" spans="3:15" x14ac:dyDescent="0.25">
      <c r="C1011" t="str">
        <f>IF(Worksheet!C1011&lt;&gt;"",Worksheet!C1011,"")</f>
        <v/>
      </c>
      <c r="D1011" t="str">
        <f>IF(Worksheet!D1011&lt;&gt;"",Worksheet!D1011,"")</f>
        <v/>
      </c>
      <c r="E1011" t="str">
        <f>IF(Worksheet!E1011&lt;&gt;"",Worksheet!E1011,"")</f>
        <v/>
      </c>
      <c r="F1011" t="str">
        <f>IF(Worksheet!F1011&lt;&gt;"",Worksheet!F1011,"")</f>
        <v/>
      </c>
      <c r="G1011" t="str">
        <f>IF(Worksheet!G1011&lt;&gt;"",Worksheet!G1011,"")</f>
        <v/>
      </c>
      <c r="H1011" t="str">
        <f>IF(Worksheet!H1011&lt;&gt;"",Worksheet!H1011,"")</f>
        <v/>
      </c>
      <c r="J1011" t="str">
        <f>IF(C1011="","",ROUND(C1011-((((C1011-$D$3)*($E$4-$E$3))/($D$4-$D$3))+$E$3),Worksheet!$N$3))</f>
        <v/>
      </c>
      <c r="K1011" t="str">
        <f>IF(D1011="","",ROUND(D1011-((((D1011-$D$3)*($E$4-$E$3))/($D$4-$D$3))+$E$3),Worksheet!$N$3))</f>
        <v/>
      </c>
      <c r="L1011" t="str">
        <f>IF(E1011="","",ROUND(E1011-((((E1011-$D$3)*($E$4-$E$3))/($D$4-$D$3))+$E$3),Worksheet!$N$3))</f>
        <v/>
      </c>
      <c r="M1011" t="str">
        <f>IF(F1011="","",ROUND(F1011-((((F1011-$D$3)*($E$4-$E$3))/($D$4-$D$3))+$E$3),Worksheet!$N$3))</f>
        <v/>
      </c>
      <c r="N1011" t="str">
        <f>IF(G1011="","",ROUND(G1011-((((G1011-$D$3)*($E$4-$E$3))/($D$4-$D$3))+$E$3),Worksheet!$N$3))</f>
        <v/>
      </c>
      <c r="O1011" t="str">
        <f>IF(H1011="","",ROUND(H1011-((((H1011-$D$3)*($E$4-$E$3))/($D$4-$D$3))+$E$3),Worksheet!$N$3))</f>
        <v/>
      </c>
    </row>
    <row r="1012" spans="3:15" x14ac:dyDescent="0.25">
      <c r="C1012" t="str">
        <f>IF(Worksheet!C1012&lt;&gt;"",Worksheet!C1012,"")</f>
        <v/>
      </c>
      <c r="D1012" t="str">
        <f>IF(Worksheet!D1012&lt;&gt;"",Worksheet!D1012,"")</f>
        <v/>
      </c>
      <c r="E1012" t="str">
        <f>IF(Worksheet!E1012&lt;&gt;"",Worksheet!E1012,"")</f>
        <v/>
      </c>
      <c r="F1012" t="str">
        <f>IF(Worksheet!F1012&lt;&gt;"",Worksheet!F1012,"")</f>
        <v/>
      </c>
      <c r="G1012" t="str">
        <f>IF(Worksheet!G1012&lt;&gt;"",Worksheet!G1012,"")</f>
        <v/>
      </c>
      <c r="H1012" t="str">
        <f>IF(Worksheet!H1012&lt;&gt;"",Worksheet!H1012,"")</f>
        <v/>
      </c>
      <c r="J1012" t="str">
        <f>IF(C1012="","",ROUND(C1012-((((C1012-$D$3)*($E$4-$E$3))/($D$4-$D$3))+$E$3),Worksheet!$N$3))</f>
        <v/>
      </c>
      <c r="K1012" t="str">
        <f>IF(D1012="","",ROUND(D1012-((((D1012-$D$3)*($E$4-$E$3))/($D$4-$D$3))+$E$3),Worksheet!$N$3))</f>
        <v/>
      </c>
      <c r="L1012" t="str">
        <f>IF(E1012="","",ROUND(E1012-((((E1012-$D$3)*($E$4-$E$3))/($D$4-$D$3))+$E$3),Worksheet!$N$3))</f>
        <v/>
      </c>
      <c r="M1012" t="str">
        <f>IF(F1012="","",ROUND(F1012-((((F1012-$D$3)*($E$4-$E$3))/($D$4-$D$3))+$E$3),Worksheet!$N$3))</f>
        <v/>
      </c>
      <c r="N1012" t="str">
        <f>IF(G1012="","",ROUND(G1012-((((G1012-$D$3)*($E$4-$E$3))/($D$4-$D$3))+$E$3),Worksheet!$N$3))</f>
        <v/>
      </c>
      <c r="O1012" t="str">
        <f>IF(H1012="","",ROUND(H1012-((((H1012-$D$3)*($E$4-$E$3))/($D$4-$D$3))+$E$3),Worksheet!$N$3))</f>
        <v/>
      </c>
    </row>
    <row r="1013" spans="3:15" x14ac:dyDescent="0.25">
      <c r="C1013" t="str">
        <f>IF(Worksheet!C1013&lt;&gt;"",Worksheet!C1013,"")</f>
        <v/>
      </c>
      <c r="D1013" t="str">
        <f>IF(Worksheet!D1013&lt;&gt;"",Worksheet!D1013,"")</f>
        <v/>
      </c>
      <c r="E1013" t="str">
        <f>IF(Worksheet!E1013&lt;&gt;"",Worksheet!E1013,"")</f>
        <v/>
      </c>
      <c r="F1013" t="str">
        <f>IF(Worksheet!F1013&lt;&gt;"",Worksheet!F1013,"")</f>
        <v/>
      </c>
      <c r="G1013" t="str">
        <f>IF(Worksheet!G1013&lt;&gt;"",Worksheet!G1013,"")</f>
        <v/>
      </c>
      <c r="H1013" t="str">
        <f>IF(Worksheet!H1013&lt;&gt;"",Worksheet!H1013,"")</f>
        <v/>
      </c>
      <c r="J1013" t="str">
        <f>IF(C1013="","",ROUND(C1013-((((C1013-$D$3)*($E$4-$E$3))/($D$4-$D$3))+$E$3),Worksheet!$N$3))</f>
        <v/>
      </c>
      <c r="K1013" t="str">
        <f>IF(D1013="","",ROUND(D1013-((((D1013-$D$3)*($E$4-$E$3))/($D$4-$D$3))+$E$3),Worksheet!$N$3))</f>
        <v/>
      </c>
      <c r="L1013" t="str">
        <f>IF(E1013="","",ROUND(E1013-((((E1013-$D$3)*($E$4-$E$3))/($D$4-$D$3))+$E$3),Worksheet!$N$3))</f>
        <v/>
      </c>
      <c r="M1013" t="str">
        <f>IF(F1013="","",ROUND(F1013-((((F1013-$D$3)*($E$4-$E$3))/($D$4-$D$3))+$E$3),Worksheet!$N$3))</f>
        <v/>
      </c>
      <c r="N1013" t="str">
        <f>IF(G1013="","",ROUND(G1013-((((G1013-$D$3)*($E$4-$E$3))/($D$4-$D$3))+$E$3),Worksheet!$N$3))</f>
        <v/>
      </c>
      <c r="O1013" t="str">
        <f>IF(H1013="","",ROUND(H1013-((((H1013-$D$3)*($E$4-$E$3))/($D$4-$D$3))+$E$3),Worksheet!$N$3))</f>
        <v/>
      </c>
    </row>
    <row r="1014" spans="3:15" x14ac:dyDescent="0.25">
      <c r="C1014" t="str">
        <f>IF(Worksheet!C1014&lt;&gt;"",Worksheet!C1014,"")</f>
        <v/>
      </c>
      <c r="D1014" t="str">
        <f>IF(Worksheet!D1014&lt;&gt;"",Worksheet!D1014,"")</f>
        <v/>
      </c>
      <c r="E1014" t="str">
        <f>IF(Worksheet!E1014&lt;&gt;"",Worksheet!E1014,"")</f>
        <v/>
      </c>
      <c r="F1014" t="str">
        <f>IF(Worksheet!F1014&lt;&gt;"",Worksheet!F1014,"")</f>
        <v/>
      </c>
      <c r="G1014" t="str">
        <f>IF(Worksheet!G1014&lt;&gt;"",Worksheet!G1014,"")</f>
        <v/>
      </c>
      <c r="H1014" t="str">
        <f>IF(Worksheet!H1014&lt;&gt;"",Worksheet!H1014,"")</f>
        <v/>
      </c>
      <c r="J1014" t="str">
        <f>IF(C1014="","",ROUND(C1014-((((C1014-$D$3)*($E$4-$E$3))/($D$4-$D$3))+$E$3),Worksheet!$N$3))</f>
        <v/>
      </c>
      <c r="K1014" t="str">
        <f>IF(D1014="","",ROUND(D1014-((((D1014-$D$3)*($E$4-$E$3))/($D$4-$D$3))+$E$3),Worksheet!$N$3))</f>
        <v/>
      </c>
      <c r="L1014" t="str">
        <f>IF(E1014="","",ROUND(E1014-((((E1014-$D$3)*($E$4-$E$3))/($D$4-$D$3))+$E$3),Worksheet!$N$3))</f>
        <v/>
      </c>
      <c r="M1014" t="str">
        <f>IF(F1014="","",ROUND(F1014-((((F1014-$D$3)*($E$4-$E$3))/($D$4-$D$3))+$E$3),Worksheet!$N$3))</f>
        <v/>
      </c>
      <c r="N1014" t="str">
        <f>IF(G1014="","",ROUND(G1014-((((G1014-$D$3)*($E$4-$E$3))/($D$4-$D$3))+$E$3),Worksheet!$N$3))</f>
        <v/>
      </c>
      <c r="O1014" t="str">
        <f>IF(H1014="","",ROUND(H1014-((((H1014-$D$3)*($E$4-$E$3))/($D$4-$D$3))+$E$3),Worksheet!$N$3))</f>
        <v/>
      </c>
    </row>
    <row r="1015" spans="3:15" x14ac:dyDescent="0.25">
      <c r="C1015" t="str">
        <f>IF(Worksheet!C1015&lt;&gt;"",Worksheet!C1015,"")</f>
        <v/>
      </c>
      <c r="D1015" t="str">
        <f>IF(Worksheet!D1015&lt;&gt;"",Worksheet!D1015,"")</f>
        <v/>
      </c>
      <c r="E1015" t="str">
        <f>IF(Worksheet!E1015&lt;&gt;"",Worksheet!E1015,"")</f>
        <v/>
      </c>
      <c r="F1015" t="str">
        <f>IF(Worksheet!F1015&lt;&gt;"",Worksheet!F1015,"")</f>
        <v/>
      </c>
      <c r="G1015" t="str">
        <f>IF(Worksheet!G1015&lt;&gt;"",Worksheet!G1015,"")</f>
        <v/>
      </c>
      <c r="H1015" t="str">
        <f>IF(Worksheet!H1015&lt;&gt;"",Worksheet!H1015,"")</f>
        <v/>
      </c>
      <c r="J1015" t="str">
        <f>IF(C1015="","",ROUND(C1015-((((C1015-$D$3)*($E$4-$E$3))/($D$4-$D$3))+$E$3),Worksheet!$N$3))</f>
        <v/>
      </c>
      <c r="K1015" t="str">
        <f>IF(D1015="","",ROUND(D1015-((((D1015-$D$3)*($E$4-$E$3))/($D$4-$D$3))+$E$3),Worksheet!$N$3))</f>
        <v/>
      </c>
      <c r="L1015" t="str">
        <f>IF(E1015="","",ROUND(E1015-((((E1015-$D$3)*($E$4-$E$3))/($D$4-$D$3))+$E$3),Worksheet!$N$3))</f>
        <v/>
      </c>
      <c r="M1015" t="str">
        <f>IF(F1015="","",ROUND(F1015-((((F1015-$D$3)*($E$4-$E$3))/($D$4-$D$3))+$E$3),Worksheet!$N$3))</f>
        <v/>
      </c>
      <c r="N1015" t="str">
        <f>IF(G1015="","",ROUND(G1015-((((G1015-$D$3)*($E$4-$E$3))/($D$4-$D$3))+$E$3),Worksheet!$N$3))</f>
        <v/>
      </c>
      <c r="O1015" t="str">
        <f>IF(H1015="","",ROUND(H1015-((((H1015-$D$3)*($E$4-$E$3))/($D$4-$D$3))+$E$3),Worksheet!$N$3))</f>
        <v/>
      </c>
    </row>
    <row r="1016" spans="3:15" x14ac:dyDescent="0.25">
      <c r="C1016" t="str">
        <f>IF(Worksheet!C1016&lt;&gt;"",Worksheet!C1016,"")</f>
        <v/>
      </c>
      <c r="D1016" t="str">
        <f>IF(Worksheet!D1016&lt;&gt;"",Worksheet!D1016,"")</f>
        <v/>
      </c>
      <c r="E1016" t="str">
        <f>IF(Worksheet!E1016&lt;&gt;"",Worksheet!E1016,"")</f>
        <v/>
      </c>
      <c r="F1016" t="str">
        <f>IF(Worksheet!F1016&lt;&gt;"",Worksheet!F1016,"")</f>
        <v/>
      </c>
      <c r="G1016" t="str">
        <f>IF(Worksheet!G1016&lt;&gt;"",Worksheet!G1016,"")</f>
        <v/>
      </c>
      <c r="H1016" t="str">
        <f>IF(Worksheet!H1016&lt;&gt;"",Worksheet!H1016,"")</f>
        <v/>
      </c>
      <c r="J1016" t="str">
        <f>IF(C1016="","",ROUND(C1016-((((C1016-$D$3)*($E$4-$E$3))/($D$4-$D$3))+$E$3),Worksheet!$N$3))</f>
        <v/>
      </c>
      <c r="K1016" t="str">
        <f>IF(D1016="","",ROUND(D1016-((((D1016-$D$3)*($E$4-$E$3))/($D$4-$D$3))+$E$3),Worksheet!$N$3))</f>
        <v/>
      </c>
      <c r="L1016" t="str">
        <f>IF(E1016="","",ROUND(E1016-((((E1016-$D$3)*($E$4-$E$3))/($D$4-$D$3))+$E$3),Worksheet!$N$3))</f>
        <v/>
      </c>
      <c r="M1016" t="str">
        <f>IF(F1016="","",ROUND(F1016-((((F1016-$D$3)*($E$4-$E$3))/($D$4-$D$3))+$E$3),Worksheet!$N$3))</f>
        <v/>
      </c>
      <c r="N1016" t="str">
        <f>IF(G1016="","",ROUND(G1016-((((G1016-$D$3)*($E$4-$E$3))/($D$4-$D$3))+$E$3),Worksheet!$N$3))</f>
        <v/>
      </c>
      <c r="O1016" t="str">
        <f>IF(H1016="","",ROUND(H1016-((((H1016-$D$3)*($E$4-$E$3))/($D$4-$D$3))+$E$3),Worksheet!$N$3))</f>
        <v/>
      </c>
    </row>
    <row r="1017" spans="3:15" x14ac:dyDescent="0.25">
      <c r="C1017" t="str">
        <f>IF(Worksheet!C1017&lt;&gt;"",Worksheet!C1017,"")</f>
        <v/>
      </c>
      <c r="D1017" t="str">
        <f>IF(Worksheet!D1017&lt;&gt;"",Worksheet!D1017,"")</f>
        <v/>
      </c>
      <c r="E1017" t="str">
        <f>IF(Worksheet!E1017&lt;&gt;"",Worksheet!E1017,"")</f>
        <v/>
      </c>
      <c r="F1017" t="str">
        <f>IF(Worksheet!F1017&lt;&gt;"",Worksheet!F1017,"")</f>
        <v/>
      </c>
      <c r="G1017" t="str">
        <f>IF(Worksheet!G1017&lt;&gt;"",Worksheet!G1017,"")</f>
        <v/>
      </c>
      <c r="H1017" t="str">
        <f>IF(Worksheet!H1017&lt;&gt;"",Worksheet!H1017,"")</f>
        <v/>
      </c>
      <c r="J1017" t="str">
        <f>IF(C1017="","",ROUND(C1017-((((C1017-$D$3)*($E$4-$E$3))/($D$4-$D$3))+$E$3),Worksheet!$N$3))</f>
        <v/>
      </c>
      <c r="K1017" t="str">
        <f>IF(D1017="","",ROUND(D1017-((((D1017-$D$3)*($E$4-$E$3))/($D$4-$D$3))+$E$3),Worksheet!$N$3))</f>
        <v/>
      </c>
      <c r="L1017" t="str">
        <f>IF(E1017="","",ROUND(E1017-((((E1017-$D$3)*($E$4-$E$3))/($D$4-$D$3))+$E$3),Worksheet!$N$3))</f>
        <v/>
      </c>
      <c r="M1017" t="str">
        <f>IF(F1017="","",ROUND(F1017-((((F1017-$D$3)*($E$4-$E$3))/($D$4-$D$3))+$E$3),Worksheet!$N$3))</f>
        <v/>
      </c>
      <c r="N1017" t="str">
        <f>IF(G1017="","",ROUND(G1017-((((G1017-$D$3)*($E$4-$E$3))/($D$4-$D$3))+$E$3),Worksheet!$N$3))</f>
        <v/>
      </c>
      <c r="O1017" t="str">
        <f>IF(H1017="","",ROUND(H1017-((((H1017-$D$3)*($E$4-$E$3))/($D$4-$D$3))+$E$3),Worksheet!$N$3))</f>
        <v/>
      </c>
    </row>
    <row r="1018" spans="3:15" x14ac:dyDescent="0.25">
      <c r="C1018" t="str">
        <f>IF(Worksheet!C1018&lt;&gt;"",Worksheet!C1018,"")</f>
        <v/>
      </c>
      <c r="D1018" t="str">
        <f>IF(Worksheet!D1018&lt;&gt;"",Worksheet!D1018,"")</f>
        <v/>
      </c>
      <c r="E1018" t="str">
        <f>IF(Worksheet!E1018&lt;&gt;"",Worksheet!E1018,"")</f>
        <v/>
      </c>
      <c r="F1018" t="str">
        <f>IF(Worksheet!F1018&lt;&gt;"",Worksheet!F1018,"")</f>
        <v/>
      </c>
      <c r="G1018" t="str">
        <f>IF(Worksheet!G1018&lt;&gt;"",Worksheet!G1018,"")</f>
        <v/>
      </c>
      <c r="H1018" t="str">
        <f>IF(Worksheet!H1018&lt;&gt;"",Worksheet!H1018,"")</f>
        <v/>
      </c>
      <c r="J1018" t="str">
        <f>IF(C1018="","",ROUND(C1018-((((C1018-$D$3)*($E$4-$E$3))/($D$4-$D$3))+$E$3),Worksheet!$N$3))</f>
        <v/>
      </c>
      <c r="K1018" t="str">
        <f>IF(D1018="","",ROUND(D1018-((((D1018-$D$3)*($E$4-$E$3))/($D$4-$D$3))+$E$3),Worksheet!$N$3))</f>
        <v/>
      </c>
      <c r="L1018" t="str">
        <f>IF(E1018="","",ROUND(E1018-((((E1018-$D$3)*($E$4-$E$3))/($D$4-$D$3))+$E$3),Worksheet!$N$3))</f>
        <v/>
      </c>
      <c r="M1018" t="str">
        <f>IF(F1018="","",ROUND(F1018-((((F1018-$D$3)*($E$4-$E$3))/($D$4-$D$3))+$E$3),Worksheet!$N$3))</f>
        <v/>
      </c>
      <c r="N1018" t="str">
        <f>IF(G1018="","",ROUND(G1018-((((G1018-$D$3)*($E$4-$E$3))/($D$4-$D$3))+$E$3),Worksheet!$N$3))</f>
        <v/>
      </c>
      <c r="O1018" t="str">
        <f>IF(H1018="","",ROUND(H1018-((((H1018-$D$3)*($E$4-$E$3))/($D$4-$D$3))+$E$3),Worksheet!$N$3))</f>
        <v/>
      </c>
    </row>
    <row r="1019" spans="3:15" x14ac:dyDescent="0.25">
      <c r="C1019" t="str">
        <f>IF(Worksheet!C1019&lt;&gt;"",Worksheet!C1019,"")</f>
        <v/>
      </c>
      <c r="D1019" t="str">
        <f>IF(Worksheet!D1019&lt;&gt;"",Worksheet!D1019,"")</f>
        <v/>
      </c>
      <c r="E1019" t="str">
        <f>IF(Worksheet!E1019&lt;&gt;"",Worksheet!E1019,"")</f>
        <v/>
      </c>
      <c r="F1019" t="str">
        <f>IF(Worksheet!F1019&lt;&gt;"",Worksheet!F1019,"")</f>
        <v/>
      </c>
      <c r="G1019" t="str">
        <f>IF(Worksheet!G1019&lt;&gt;"",Worksheet!G1019,"")</f>
        <v/>
      </c>
      <c r="H1019" t="str">
        <f>IF(Worksheet!H1019&lt;&gt;"",Worksheet!H1019,"")</f>
        <v/>
      </c>
      <c r="J1019" t="str">
        <f>IF(C1019="","",ROUND(C1019-((((C1019-$D$3)*($E$4-$E$3))/($D$4-$D$3))+$E$3),Worksheet!$N$3))</f>
        <v/>
      </c>
      <c r="K1019" t="str">
        <f>IF(D1019="","",ROUND(D1019-((((D1019-$D$3)*($E$4-$E$3))/($D$4-$D$3))+$E$3),Worksheet!$N$3))</f>
        <v/>
      </c>
      <c r="L1019" t="str">
        <f>IF(E1019="","",ROUND(E1019-((((E1019-$D$3)*($E$4-$E$3))/($D$4-$D$3))+$E$3),Worksheet!$N$3))</f>
        <v/>
      </c>
      <c r="M1019" t="str">
        <f>IF(F1019="","",ROUND(F1019-((((F1019-$D$3)*($E$4-$E$3))/($D$4-$D$3))+$E$3),Worksheet!$N$3))</f>
        <v/>
      </c>
      <c r="N1019" t="str">
        <f>IF(G1019="","",ROUND(G1019-((((G1019-$D$3)*($E$4-$E$3))/($D$4-$D$3))+$E$3),Worksheet!$N$3))</f>
        <v/>
      </c>
      <c r="O1019" t="str">
        <f>IF(H1019="","",ROUND(H1019-((((H1019-$D$3)*($E$4-$E$3))/($D$4-$D$3))+$E$3),Worksheet!$N$3))</f>
        <v/>
      </c>
    </row>
    <row r="1020" spans="3:15" x14ac:dyDescent="0.25">
      <c r="C1020" t="str">
        <f>IF(Worksheet!C1020&lt;&gt;"",Worksheet!C1020,"")</f>
        <v/>
      </c>
      <c r="D1020" t="str">
        <f>IF(Worksheet!D1020&lt;&gt;"",Worksheet!D1020,"")</f>
        <v/>
      </c>
      <c r="E1020" t="str">
        <f>IF(Worksheet!E1020&lt;&gt;"",Worksheet!E1020,"")</f>
        <v/>
      </c>
      <c r="F1020" t="str">
        <f>IF(Worksheet!F1020&lt;&gt;"",Worksheet!F1020,"")</f>
        <v/>
      </c>
      <c r="G1020" t="str">
        <f>IF(Worksheet!G1020&lt;&gt;"",Worksheet!G1020,"")</f>
        <v/>
      </c>
      <c r="H1020" t="str">
        <f>IF(Worksheet!H1020&lt;&gt;"",Worksheet!H1020,"")</f>
        <v/>
      </c>
      <c r="J1020" t="str">
        <f>IF(C1020="","",ROUND(C1020-((((C1020-$D$3)*($E$4-$E$3))/($D$4-$D$3))+$E$3),Worksheet!$N$3))</f>
        <v/>
      </c>
      <c r="K1020" t="str">
        <f>IF(D1020="","",ROUND(D1020-((((D1020-$D$3)*($E$4-$E$3))/($D$4-$D$3))+$E$3),Worksheet!$N$3))</f>
        <v/>
      </c>
      <c r="L1020" t="str">
        <f>IF(E1020="","",ROUND(E1020-((((E1020-$D$3)*($E$4-$E$3))/($D$4-$D$3))+$E$3),Worksheet!$N$3))</f>
        <v/>
      </c>
      <c r="M1020" t="str">
        <f>IF(F1020="","",ROUND(F1020-((((F1020-$D$3)*($E$4-$E$3))/($D$4-$D$3))+$E$3),Worksheet!$N$3))</f>
        <v/>
      </c>
      <c r="N1020" t="str">
        <f>IF(G1020="","",ROUND(G1020-((((G1020-$D$3)*($E$4-$E$3))/($D$4-$D$3))+$E$3),Worksheet!$N$3))</f>
        <v/>
      </c>
      <c r="O1020" t="str">
        <f>IF(H1020="","",ROUND(H1020-((((H1020-$D$3)*($E$4-$E$3))/($D$4-$D$3))+$E$3),Worksheet!$N$3))</f>
        <v/>
      </c>
    </row>
    <row r="1021" spans="3:15" x14ac:dyDescent="0.25">
      <c r="C1021" t="str">
        <f>IF(Worksheet!C1021&lt;&gt;"",Worksheet!C1021,"")</f>
        <v/>
      </c>
      <c r="D1021" t="str">
        <f>IF(Worksheet!D1021&lt;&gt;"",Worksheet!D1021,"")</f>
        <v/>
      </c>
      <c r="E1021" t="str">
        <f>IF(Worksheet!E1021&lt;&gt;"",Worksheet!E1021,"")</f>
        <v/>
      </c>
      <c r="F1021" t="str">
        <f>IF(Worksheet!F1021&lt;&gt;"",Worksheet!F1021,"")</f>
        <v/>
      </c>
      <c r="G1021" t="str">
        <f>IF(Worksheet!G1021&lt;&gt;"",Worksheet!G1021,"")</f>
        <v/>
      </c>
      <c r="H1021" t="str">
        <f>IF(Worksheet!H1021&lt;&gt;"",Worksheet!H1021,"")</f>
        <v/>
      </c>
      <c r="J1021" t="str">
        <f>IF(C1021="","",ROUND(C1021-((((C1021-$D$3)*($E$4-$E$3))/($D$4-$D$3))+$E$3),Worksheet!$N$3))</f>
        <v/>
      </c>
      <c r="K1021" t="str">
        <f>IF(D1021="","",ROUND(D1021-((((D1021-$D$3)*($E$4-$E$3))/($D$4-$D$3))+$E$3),Worksheet!$N$3))</f>
        <v/>
      </c>
      <c r="L1021" t="str">
        <f>IF(E1021="","",ROUND(E1021-((((E1021-$D$3)*($E$4-$E$3))/($D$4-$D$3))+$E$3),Worksheet!$N$3))</f>
        <v/>
      </c>
      <c r="M1021" t="str">
        <f>IF(F1021="","",ROUND(F1021-((((F1021-$D$3)*($E$4-$E$3))/($D$4-$D$3))+$E$3),Worksheet!$N$3))</f>
        <v/>
      </c>
      <c r="N1021" t="str">
        <f>IF(G1021="","",ROUND(G1021-((((G1021-$D$3)*($E$4-$E$3))/($D$4-$D$3))+$E$3),Worksheet!$N$3))</f>
        <v/>
      </c>
      <c r="O1021" t="str">
        <f>IF(H1021="","",ROUND(H1021-((((H1021-$D$3)*($E$4-$E$3))/($D$4-$D$3))+$E$3),Worksheet!$N$3))</f>
        <v/>
      </c>
    </row>
    <row r="1022" spans="3:15" x14ac:dyDescent="0.25">
      <c r="C1022" t="str">
        <f>IF(Worksheet!C1022&lt;&gt;"",Worksheet!C1022,"")</f>
        <v/>
      </c>
      <c r="D1022" t="str">
        <f>IF(Worksheet!D1022&lt;&gt;"",Worksheet!D1022,"")</f>
        <v/>
      </c>
      <c r="E1022" t="str">
        <f>IF(Worksheet!E1022&lt;&gt;"",Worksheet!E1022,"")</f>
        <v/>
      </c>
      <c r="F1022" t="str">
        <f>IF(Worksheet!F1022&lt;&gt;"",Worksheet!F1022,"")</f>
        <v/>
      </c>
      <c r="G1022" t="str">
        <f>IF(Worksheet!G1022&lt;&gt;"",Worksheet!G1022,"")</f>
        <v/>
      </c>
      <c r="H1022" t="str">
        <f>IF(Worksheet!H1022&lt;&gt;"",Worksheet!H1022,"")</f>
        <v/>
      </c>
      <c r="J1022" t="str">
        <f>IF(C1022="","",ROUND(C1022-((((C1022-$D$3)*($E$4-$E$3))/($D$4-$D$3))+$E$3),Worksheet!$N$3))</f>
        <v/>
      </c>
      <c r="K1022" t="str">
        <f>IF(D1022="","",ROUND(D1022-((((D1022-$D$3)*($E$4-$E$3))/($D$4-$D$3))+$E$3),Worksheet!$N$3))</f>
        <v/>
      </c>
      <c r="L1022" t="str">
        <f>IF(E1022="","",ROUND(E1022-((((E1022-$D$3)*($E$4-$E$3))/($D$4-$D$3))+$E$3),Worksheet!$N$3))</f>
        <v/>
      </c>
      <c r="M1022" t="str">
        <f>IF(F1022="","",ROUND(F1022-((((F1022-$D$3)*($E$4-$E$3))/($D$4-$D$3))+$E$3),Worksheet!$N$3))</f>
        <v/>
      </c>
      <c r="N1022" t="str">
        <f>IF(G1022="","",ROUND(G1022-((((G1022-$D$3)*($E$4-$E$3))/($D$4-$D$3))+$E$3),Worksheet!$N$3))</f>
        <v/>
      </c>
      <c r="O1022" t="str">
        <f>IF(H1022="","",ROUND(H1022-((((H1022-$D$3)*($E$4-$E$3))/($D$4-$D$3))+$E$3),Worksheet!$N$3))</f>
        <v/>
      </c>
    </row>
    <row r="1023" spans="3:15" x14ac:dyDescent="0.25">
      <c r="C1023" t="str">
        <f>IF(Worksheet!C1023&lt;&gt;"",Worksheet!C1023,"")</f>
        <v/>
      </c>
      <c r="D1023" t="str">
        <f>IF(Worksheet!D1023&lt;&gt;"",Worksheet!D1023,"")</f>
        <v/>
      </c>
      <c r="E1023" t="str">
        <f>IF(Worksheet!E1023&lt;&gt;"",Worksheet!E1023,"")</f>
        <v/>
      </c>
      <c r="F1023" t="str">
        <f>IF(Worksheet!F1023&lt;&gt;"",Worksheet!F1023,"")</f>
        <v/>
      </c>
      <c r="G1023" t="str">
        <f>IF(Worksheet!G1023&lt;&gt;"",Worksheet!G1023,"")</f>
        <v/>
      </c>
      <c r="H1023" t="str">
        <f>IF(Worksheet!H1023&lt;&gt;"",Worksheet!H1023,"")</f>
        <v/>
      </c>
      <c r="J1023" t="str">
        <f>IF(C1023="","",ROUND(C1023-((((C1023-$D$3)*($E$4-$E$3))/($D$4-$D$3))+$E$3),Worksheet!$N$3))</f>
        <v/>
      </c>
      <c r="K1023" t="str">
        <f>IF(D1023="","",ROUND(D1023-((((D1023-$D$3)*($E$4-$E$3))/($D$4-$D$3))+$E$3),Worksheet!$N$3))</f>
        <v/>
      </c>
      <c r="L1023" t="str">
        <f>IF(E1023="","",ROUND(E1023-((((E1023-$D$3)*($E$4-$E$3))/($D$4-$D$3))+$E$3),Worksheet!$N$3))</f>
        <v/>
      </c>
      <c r="M1023" t="str">
        <f>IF(F1023="","",ROUND(F1023-((((F1023-$D$3)*($E$4-$E$3))/($D$4-$D$3))+$E$3),Worksheet!$N$3))</f>
        <v/>
      </c>
      <c r="N1023" t="str">
        <f>IF(G1023="","",ROUND(G1023-((((G1023-$D$3)*($E$4-$E$3))/($D$4-$D$3))+$E$3),Worksheet!$N$3))</f>
        <v/>
      </c>
      <c r="O1023" t="str">
        <f>IF(H1023="","",ROUND(H1023-((((H1023-$D$3)*($E$4-$E$3))/($D$4-$D$3))+$E$3),Worksheet!$N$3))</f>
        <v/>
      </c>
    </row>
    <row r="1024" spans="3:15" x14ac:dyDescent="0.25">
      <c r="C1024" t="str">
        <f>IF(Worksheet!C1024&lt;&gt;"",Worksheet!C1024,"")</f>
        <v/>
      </c>
      <c r="D1024" t="str">
        <f>IF(Worksheet!D1024&lt;&gt;"",Worksheet!D1024,"")</f>
        <v/>
      </c>
      <c r="E1024" t="str">
        <f>IF(Worksheet!E1024&lt;&gt;"",Worksheet!E1024,"")</f>
        <v/>
      </c>
      <c r="F1024" t="str">
        <f>IF(Worksheet!F1024&lt;&gt;"",Worksheet!F1024,"")</f>
        <v/>
      </c>
      <c r="G1024" t="str">
        <f>IF(Worksheet!G1024&lt;&gt;"",Worksheet!G1024,"")</f>
        <v/>
      </c>
      <c r="H1024" t="str">
        <f>IF(Worksheet!H1024&lt;&gt;"",Worksheet!H1024,"")</f>
        <v/>
      </c>
      <c r="J1024" t="str">
        <f>IF(C1024="","",ROUND(C1024-((((C1024-$D$3)*($E$4-$E$3))/($D$4-$D$3))+$E$3),Worksheet!$N$3))</f>
        <v/>
      </c>
      <c r="K1024" t="str">
        <f>IF(D1024="","",ROUND(D1024-((((D1024-$D$3)*($E$4-$E$3))/($D$4-$D$3))+$E$3),Worksheet!$N$3))</f>
        <v/>
      </c>
      <c r="L1024" t="str">
        <f>IF(E1024="","",ROUND(E1024-((((E1024-$D$3)*($E$4-$E$3))/($D$4-$D$3))+$E$3),Worksheet!$N$3))</f>
        <v/>
      </c>
      <c r="M1024" t="str">
        <f>IF(F1024="","",ROUND(F1024-((((F1024-$D$3)*($E$4-$E$3))/($D$4-$D$3))+$E$3),Worksheet!$N$3))</f>
        <v/>
      </c>
      <c r="N1024" t="str">
        <f>IF(G1024="","",ROUND(G1024-((((G1024-$D$3)*($E$4-$E$3))/($D$4-$D$3))+$E$3),Worksheet!$N$3))</f>
        <v/>
      </c>
      <c r="O1024" t="str">
        <f>IF(H1024="","",ROUND(H1024-((((H1024-$D$3)*($E$4-$E$3))/($D$4-$D$3))+$E$3),Worksheet!$N$3))</f>
        <v/>
      </c>
    </row>
    <row r="1025" spans="3:15" x14ac:dyDescent="0.25">
      <c r="C1025" t="str">
        <f>IF(Worksheet!C1025&lt;&gt;"",Worksheet!C1025,"")</f>
        <v/>
      </c>
      <c r="D1025" t="str">
        <f>IF(Worksheet!D1025&lt;&gt;"",Worksheet!D1025,"")</f>
        <v/>
      </c>
      <c r="E1025" t="str">
        <f>IF(Worksheet!E1025&lt;&gt;"",Worksheet!E1025,"")</f>
        <v/>
      </c>
      <c r="F1025" t="str">
        <f>IF(Worksheet!F1025&lt;&gt;"",Worksheet!F1025,"")</f>
        <v/>
      </c>
      <c r="G1025" t="str">
        <f>IF(Worksheet!G1025&lt;&gt;"",Worksheet!G1025,"")</f>
        <v/>
      </c>
      <c r="H1025" t="str">
        <f>IF(Worksheet!H1025&lt;&gt;"",Worksheet!H1025,"")</f>
        <v/>
      </c>
      <c r="J1025" t="str">
        <f>IF(C1025="","",ROUND(C1025-((((C1025-$D$3)*($E$4-$E$3))/($D$4-$D$3))+$E$3),Worksheet!$N$3))</f>
        <v/>
      </c>
      <c r="K1025" t="str">
        <f>IF(D1025="","",ROUND(D1025-((((D1025-$D$3)*($E$4-$E$3))/($D$4-$D$3))+$E$3),Worksheet!$N$3))</f>
        <v/>
      </c>
      <c r="L1025" t="str">
        <f>IF(E1025="","",ROUND(E1025-((((E1025-$D$3)*($E$4-$E$3))/($D$4-$D$3))+$E$3),Worksheet!$N$3))</f>
        <v/>
      </c>
      <c r="M1025" t="str">
        <f>IF(F1025="","",ROUND(F1025-((((F1025-$D$3)*($E$4-$E$3))/($D$4-$D$3))+$E$3),Worksheet!$N$3))</f>
        <v/>
      </c>
      <c r="N1025" t="str">
        <f>IF(G1025="","",ROUND(G1025-((((G1025-$D$3)*($E$4-$E$3))/($D$4-$D$3))+$E$3),Worksheet!$N$3))</f>
        <v/>
      </c>
      <c r="O1025" t="str">
        <f>IF(H1025="","",ROUND(H1025-((((H1025-$D$3)*($E$4-$E$3))/($D$4-$D$3))+$E$3),Worksheet!$N$3))</f>
        <v/>
      </c>
    </row>
    <row r="1026" spans="3:15" x14ac:dyDescent="0.25">
      <c r="C1026" t="str">
        <f>IF(Worksheet!C1026&lt;&gt;"",Worksheet!C1026,"")</f>
        <v/>
      </c>
      <c r="D1026" t="str">
        <f>IF(Worksheet!D1026&lt;&gt;"",Worksheet!D1026,"")</f>
        <v/>
      </c>
      <c r="E1026" t="str">
        <f>IF(Worksheet!E1026&lt;&gt;"",Worksheet!E1026,"")</f>
        <v/>
      </c>
      <c r="F1026" t="str">
        <f>IF(Worksheet!F1026&lt;&gt;"",Worksheet!F1026,"")</f>
        <v/>
      </c>
      <c r="G1026" t="str">
        <f>IF(Worksheet!G1026&lt;&gt;"",Worksheet!G1026,"")</f>
        <v/>
      </c>
      <c r="H1026" t="str">
        <f>IF(Worksheet!H1026&lt;&gt;"",Worksheet!H1026,"")</f>
        <v/>
      </c>
      <c r="J1026" t="str">
        <f>IF(C1026="","",ROUND(C1026-((((C1026-$D$3)*($E$4-$E$3))/($D$4-$D$3))+$E$3),Worksheet!$N$3))</f>
        <v/>
      </c>
      <c r="K1026" t="str">
        <f>IF(D1026="","",ROUND(D1026-((((D1026-$D$3)*($E$4-$E$3))/($D$4-$D$3))+$E$3),Worksheet!$N$3))</f>
        <v/>
      </c>
      <c r="L1026" t="str">
        <f>IF(E1026="","",ROUND(E1026-((((E1026-$D$3)*($E$4-$E$3))/($D$4-$D$3))+$E$3),Worksheet!$N$3))</f>
        <v/>
      </c>
      <c r="M1026" t="str">
        <f>IF(F1026="","",ROUND(F1026-((((F1026-$D$3)*($E$4-$E$3))/($D$4-$D$3))+$E$3),Worksheet!$N$3))</f>
        <v/>
      </c>
      <c r="N1026" t="str">
        <f>IF(G1026="","",ROUND(G1026-((((G1026-$D$3)*($E$4-$E$3))/($D$4-$D$3))+$E$3),Worksheet!$N$3))</f>
        <v/>
      </c>
      <c r="O1026" t="str">
        <f>IF(H1026="","",ROUND(H1026-((((H1026-$D$3)*($E$4-$E$3))/($D$4-$D$3))+$E$3),Worksheet!$N$3))</f>
        <v/>
      </c>
    </row>
    <row r="1027" spans="3:15" x14ac:dyDescent="0.25">
      <c r="C1027" t="str">
        <f>IF(Worksheet!C1027&lt;&gt;"",Worksheet!C1027,"")</f>
        <v/>
      </c>
      <c r="D1027" t="str">
        <f>IF(Worksheet!D1027&lt;&gt;"",Worksheet!D1027,"")</f>
        <v/>
      </c>
      <c r="E1027" t="str">
        <f>IF(Worksheet!E1027&lt;&gt;"",Worksheet!E1027,"")</f>
        <v/>
      </c>
      <c r="F1027" t="str">
        <f>IF(Worksheet!F1027&lt;&gt;"",Worksheet!F1027,"")</f>
        <v/>
      </c>
      <c r="G1027" t="str">
        <f>IF(Worksheet!G1027&lt;&gt;"",Worksheet!G1027,"")</f>
        <v/>
      </c>
      <c r="H1027" t="str">
        <f>IF(Worksheet!H1027&lt;&gt;"",Worksheet!H1027,"")</f>
        <v/>
      </c>
      <c r="J1027" t="str">
        <f>IF(C1027="","",ROUND(C1027-((((C1027-$D$3)*($E$4-$E$3))/($D$4-$D$3))+$E$3),Worksheet!$N$3))</f>
        <v/>
      </c>
      <c r="K1027" t="str">
        <f>IF(D1027="","",ROUND(D1027-((((D1027-$D$3)*($E$4-$E$3))/($D$4-$D$3))+$E$3),Worksheet!$N$3))</f>
        <v/>
      </c>
      <c r="L1027" t="str">
        <f>IF(E1027="","",ROUND(E1027-((((E1027-$D$3)*($E$4-$E$3))/($D$4-$D$3))+$E$3),Worksheet!$N$3))</f>
        <v/>
      </c>
      <c r="M1027" t="str">
        <f>IF(F1027="","",ROUND(F1027-((((F1027-$D$3)*($E$4-$E$3))/($D$4-$D$3))+$E$3),Worksheet!$N$3))</f>
        <v/>
      </c>
      <c r="N1027" t="str">
        <f>IF(G1027="","",ROUND(G1027-((((G1027-$D$3)*($E$4-$E$3))/($D$4-$D$3))+$E$3),Worksheet!$N$3))</f>
        <v/>
      </c>
      <c r="O1027" t="str">
        <f>IF(H1027="","",ROUND(H1027-((((H1027-$D$3)*($E$4-$E$3))/($D$4-$D$3))+$E$3),Worksheet!$N$3))</f>
        <v/>
      </c>
    </row>
    <row r="1028" spans="3:15" x14ac:dyDescent="0.25">
      <c r="C1028" t="str">
        <f>IF(Worksheet!C1028&lt;&gt;"",Worksheet!C1028,"")</f>
        <v/>
      </c>
      <c r="D1028" t="str">
        <f>IF(Worksheet!D1028&lt;&gt;"",Worksheet!D1028,"")</f>
        <v/>
      </c>
      <c r="E1028" t="str">
        <f>IF(Worksheet!E1028&lt;&gt;"",Worksheet!E1028,"")</f>
        <v/>
      </c>
      <c r="F1028" t="str">
        <f>IF(Worksheet!F1028&lt;&gt;"",Worksheet!F1028,"")</f>
        <v/>
      </c>
      <c r="G1028" t="str">
        <f>IF(Worksheet!G1028&lt;&gt;"",Worksheet!G1028,"")</f>
        <v/>
      </c>
      <c r="H1028" t="str">
        <f>IF(Worksheet!H1028&lt;&gt;"",Worksheet!H1028,"")</f>
        <v/>
      </c>
      <c r="J1028" t="str">
        <f>IF(C1028="","",ROUND(C1028-((((C1028-$D$3)*($E$4-$E$3))/($D$4-$D$3))+$E$3),Worksheet!$N$3))</f>
        <v/>
      </c>
      <c r="K1028" t="str">
        <f>IF(D1028="","",ROUND(D1028-((((D1028-$D$3)*($E$4-$E$3))/($D$4-$D$3))+$E$3),Worksheet!$N$3))</f>
        <v/>
      </c>
      <c r="L1028" t="str">
        <f>IF(E1028="","",ROUND(E1028-((((E1028-$D$3)*($E$4-$E$3))/($D$4-$D$3))+$E$3),Worksheet!$N$3))</f>
        <v/>
      </c>
      <c r="M1028" t="str">
        <f>IF(F1028="","",ROUND(F1028-((((F1028-$D$3)*($E$4-$E$3))/($D$4-$D$3))+$E$3),Worksheet!$N$3))</f>
        <v/>
      </c>
      <c r="N1028" t="str">
        <f>IF(G1028="","",ROUND(G1028-((((G1028-$D$3)*($E$4-$E$3))/($D$4-$D$3))+$E$3),Worksheet!$N$3))</f>
        <v/>
      </c>
      <c r="O1028" t="str">
        <f>IF(H1028="","",ROUND(H1028-((((H1028-$D$3)*($E$4-$E$3))/($D$4-$D$3))+$E$3),Worksheet!$N$3))</f>
        <v/>
      </c>
    </row>
    <row r="1029" spans="3:15" x14ac:dyDescent="0.25">
      <c r="C1029" t="str">
        <f>IF(Worksheet!C1029&lt;&gt;"",Worksheet!C1029,"")</f>
        <v/>
      </c>
      <c r="D1029" t="str">
        <f>IF(Worksheet!D1029&lt;&gt;"",Worksheet!D1029,"")</f>
        <v/>
      </c>
      <c r="E1029" t="str">
        <f>IF(Worksheet!E1029&lt;&gt;"",Worksheet!E1029,"")</f>
        <v/>
      </c>
      <c r="F1029" t="str">
        <f>IF(Worksheet!F1029&lt;&gt;"",Worksheet!F1029,"")</f>
        <v/>
      </c>
      <c r="G1029" t="str">
        <f>IF(Worksheet!G1029&lt;&gt;"",Worksheet!G1029,"")</f>
        <v/>
      </c>
      <c r="H1029" t="str">
        <f>IF(Worksheet!H1029&lt;&gt;"",Worksheet!H1029,"")</f>
        <v/>
      </c>
      <c r="J1029" t="str">
        <f>IF(C1029="","",ROUND(C1029-((((C1029-$D$3)*($E$4-$E$3))/($D$4-$D$3))+$E$3),Worksheet!$N$3))</f>
        <v/>
      </c>
      <c r="K1029" t="str">
        <f>IF(D1029="","",ROUND(D1029-((((D1029-$D$3)*($E$4-$E$3))/($D$4-$D$3))+$E$3),Worksheet!$N$3))</f>
        <v/>
      </c>
      <c r="L1029" t="str">
        <f>IF(E1029="","",ROUND(E1029-((((E1029-$D$3)*($E$4-$E$3))/($D$4-$D$3))+$E$3),Worksheet!$N$3))</f>
        <v/>
      </c>
      <c r="M1029" t="str">
        <f>IF(F1029="","",ROUND(F1029-((((F1029-$D$3)*($E$4-$E$3))/($D$4-$D$3))+$E$3),Worksheet!$N$3))</f>
        <v/>
      </c>
      <c r="N1029" t="str">
        <f>IF(G1029="","",ROUND(G1029-((((G1029-$D$3)*($E$4-$E$3))/($D$4-$D$3))+$E$3),Worksheet!$N$3))</f>
        <v/>
      </c>
      <c r="O1029" t="str">
        <f>IF(H1029="","",ROUND(H1029-((((H1029-$D$3)*($E$4-$E$3))/($D$4-$D$3))+$E$3),Worksheet!$N$3))</f>
        <v/>
      </c>
    </row>
    <row r="1030" spans="3:15" x14ac:dyDescent="0.25">
      <c r="C1030" t="str">
        <f>IF(Worksheet!C1030&lt;&gt;"",Worksheet!C1030,"")</f>
        <v/>
      </c>
      <c r="D1030" t="str">
        <f>IF(Worksheet!D1030&lt;&gt;"",Worksheet!D1030,"")</f>
        <v/>
      </c>
      <c r="E1030" t="str">
        <f>IF(Worksheet!E1030&lt;&gt;"",Worksheet!E1030,"")</f>
        <v/>
      </c>
      <c r="F1030" t="str">
        <f>IF(Worksheet!F1030&lt;&gt;"",Worksheet!F1030,"")</f>
        <v/>
      </c>
      <c r="G1030" t="str">
        <f>IF(Worksheet!G1030&lt;&gt;"",Worksheet!G1030,"")</f>
        <v/>
      </c>
      <c r="H1030" t="str">
        <f>IF(Worksheet!H1030&lt;&gt;"",Worksheet!H1030,"")</f>
        <v/>
      </c>
      <c r="J1030" t="str">
        <f>IF(C1030="","",ROUND(C1030-((((C1030-$D$3)*($E$4-$E$3))/($D$4-$D$3))+$E$3),Worksheet!$N$3))</f>
        <v/>
      </c>
      <c r="K1030" t="str">
        <f>IF(D1030="","",ROUND(D1030-((((D1030-$D$3)*($E$4-$E$3))/($D$4-$D$3))+$E$3),Worksheet!$N$3))</f>
        <v/>
      </c>
      <c r="L1030" t="str">
        <f>IF(E1030="","",ROUND(E1030-((((E1030-$D$3)*($E$4-$E$3))/($D$4-$D$3))+$E$3),Worksheet!$N$3))</f>
        <v/>
      </c>
      <c r="M1030" t="str">
        <f>IF(F1030="","",ROUND(F1030-((((F1030-$D$3)*($E$4-$E$3))/($D$4-$D$3))+$E$3),Worksheet!$N$3))</f>
        <v/>
      </c>
      <c r="N1030" t="str">
        <f>IF(G1030="","",ROUND(G1030-((((G1030-$D$3)*($E$4-$E$3))/($D$4-$D$3))+$E$3),Worksheet!$N$3))</f>
        <v/>
      </c>
      <c r="O1030" t="str">
        <f>IF(H1030="","",ROUND(H1030-((((H1030-$D$3)*($E$4-$E$3))/($D$4-$D$3))+$E$3),Worksheet!$N$3))</f>
        <v/>
      </c>
    </row>
    <row r="1031" spans="3:15" x14ac:dyDescent="0.25">
      <c r="C1031" t="str">
        <f>IF(Worksheet!C1031&lt;&gt;"",Worksheet!C1031,"")</f>
        <v/>
      </c>
      <c r="D1031" t="str">
        <f>IF(Worksheet!D1031&lt;&gt;"",Worksheet!D1031,"")</f>
        <v/>
      </c>
      <c r="E1031" t="str">
        <f>IF(Worksheet!E1031&lt;&gt;"",Worksheet!E1031,"")</f>
        <v/>
      </c>
      <c r="F1031" t="str">
        <f>IF(Worksheet!F1031&lt;&gt;"",Worksheet!F1031,"")</f>
        <v/>
      </c>
      <c r="G1031" t="str">
        <f>IF(Worksheet!G1031&lt;&gt;"",Worksheet!G1031,"")</f>
        <v/>
      </c>
      <c r="H1031" t="str">
        <f>IF(Worksheet!H1031&lt;&gt;"",Worksheet!H1031,"")</f>
        <v/>
      </c>
      <c r="J1031" t="str">
        <f>IF(C1031="","",ROUND(C1031-((((C1031-$D$3)*($E$4-$E$3))/($D$4-$D$3))+$E$3),Worksheet!$N$3))</f>
        <v/>
      </c>
      <c r="K1031" t="str">
        <f>IF(D1031="","",ROUND(D1031-((((D1031-$D$3)*($E$4-$E$3))/($D$4-$D$3))+$E$3),Worksheet!$N$3))</f>
        <v/>
      </c>
      <c r="L1031" t="str">
        <f>IF(E1031="","",ROUND(E1031-((((E1031-$D$3)*($E$4-$E$3))/($D$4-$D$3))+$E$3),Worksheet!$N$3))</f>
        <v/>
      </c>
      <c r="M1031" t="str">
        <f>IF(F1031="","",ROUND(F1031-((((F1031-$D$3)*($E$4-$E$3))/($D$4-$D$3))+$E$3),Worksheet!$N$3))</f>
        <v/>
      </c>
      <c r="N1031" t="str">
        <f>IF(G1031="","",ROUND(G1031-((((G1031-$D$3)*($E$4-$E$3))/($D$4-$D$3))+$E$3),Worksheet!$N$3))</f>
        <v/>
      </c>
      <c r="O1031" t="str">
        <f>IF(H1031="","",ROUND(H1031-((((H1031-$D$3)*($E$4-$E$3))/($D$4-$D$3))+$E$3),Worksheet!$N$3))</f>
        <v/>
      </c>
    </row>
    <row r="1032" spans="3:15" x14ac:dyDescent="0.25">
      <c r="C1032" t="str">
        <f>IF(Worksheet!C1032&lt;&gt;"",Worksheet!C1032,"")</f>
        <v/>
      </c>
      <c r="D1032" t="str">
        <f>IF(Worksheet!D1032&lt;&gt;"",Worksheet!D1032,"")</f>
        <v/>
      </c>
      <c r="E1032" t="str">
        <f>IF(Worksheet!E1032&lt;&gt;"",Worksheet!E1032,"")</f>
        <v/>
      </c>
      <c r="F1032" t="str">
        <f>IF(Worksheet!F1032&lt;&gt;"",Worksheet!F1032,"")</f>
        <v/>
      </c>
      <c r="G1032" t="str">
        <f>IF(Worksheet!G1032&lt;&gt;"",Worksheet!G1032,"")</f>
        <v/>
      </c>
      <c r="H1032" t="str">
        <f>IF(Worksheet!H1032&lt;&gt;"",Worksheet!H1032,"")</f>
        <v/>
      </c>
      <c r="J1032" t="str">
        <f>IF(C1032="","",ROUND(C1032-((((C1032-$D$3)*($E$4-$E$3))/($D$4-$D$3))+$E$3),Worksheet!$N$3))</f>
        <v/>
      </c>
      <c r="K1032" t="str">
        <f>IF(D1032="","",ROUND(D1032-((((D1032-$D$3)*($E$4-$E$3))/($D$4-$D$3))+$E$3),Worksheet!$N$3))</f>
        <v/>
      </c>
      <c r="L1032" t="str">
        <f>IF(E1032="","",ROUND(E1032-((((E1032-$D$3)*($E$4-$E$3))/($D$4-$D$3))+$E$3),Worksheet!$N$3))</f>
        <v/>
      </c>
      <c r="M1032" t="str">
        <f>IF(F1032="","",ROUND(F1032-((((F1032-$D$3)*($E$4-$E$3))/($D$4-$D$3))+$E$3),Worksheet!$N$3))</f>
        <v/>
      </c>
      <c r="N1032" t="str">
        <f>IF(G1032="","",ROUND(G1032-((((G1032-$D$3)*($E$4-$E$3))/($D$4-$D$3))+$E$3),Worksheet!$N$3))</f>
        <v/>
      </c>
      <c r="O1032" t="str">
        <f>IF(H1032="","",ROUND(H1032-((((H1032-$D$3)*($E$4-$E$3))/($D$4-$D$3))+$E$3),Worksheet!$N$3))</f>
        <v/>
      </c>
    </row>
    <row r="1033" spans="3:15" x14ac:dyDescent="0.25">
      <c r="C1033" t="str">
        <f>IF(Worksheet!C1033&lt;&gt;"",Worksheet!C1033,"")</f>
        <v/>
      </c>
      <c r="D1033" t="str">
        <f>IF(Worksheet!D1033&lt;&gt;"",Worksheet!D1033,"")</f>
        <v/>
      </c>
      <c r="E1033" t="str">
        <f>IF(Worksheet!E1033&lt;&gt;"",Worksheet!E1033,"")</f>
        <v/>
      </c>
      <c r="F1033" t="str">
        <f>IF(Worksheet!F1033&lt;&gt;"",Worksheet!F1033,"")</f>
        <v/>
      </c>
      <c r="G1033" t="str">
        <f>IF(Worksheet!G1033&lt;&gt;"",Worksheet!G1033,"")</f>
        <v/>
      </c>
      <c r="H1033" t="str">
        <f>IF(Worksheet!H1033&lt;&gt;"",Worksheet!H1033,"")</f>
        <v/>
      </c>
      <c r="J1033" t="str">
        <f>IF(C1033="","",ROUND(C1033-((((C1033-$D$3)*($E$4-$E$3))/($D$4-$D$3))+$E$3),Worksheet!$N$3))</f>
        <v/>
      </c>
      <c r="K1033" t="str">
        <f>IF(D1033="","",ROUND(D1033-((((D1033-$D$3)*($E$4-$E$3))/($D$4-$D$3))+$E$3),Worksheet!$N$3))</f>
        <v/>
      </c>
      <c r="L1033" t="str">
        <f>IF(E1033="","",ROUND(E1033-((((E1033-$D$3)*($E$4-$E$3))/($D$4-$D$3))+$E$3),Worksheet!$N$3))</f>
        <v/>
      </c>
      <c r="M1033" t="str">
        <f>IF(F1033="","",ROUND(F1033-((((F1033-$D$3)*($E$4-$E$3))/($D$4-$D$3))+$E$3),Worksheet!$N$3))</f>
        <v/>
      </c>
      <c r="N1033" t="str">
        <f>IF(G1033="","",ROUND(G1033-((((G1033-$D$3)*($E$4-$E$3))/($D$4-$D$3))+$E$3),Worksheet!$N$3))</f>
        <v/>
      </c>
      <c r="O1033" t="str">
        <f>IF(H1033="","",ROUND(H1033-((((H1033-$D$3)*($E$4-$E$3))/($D$4-$D$3))+$E$3),Worksheet!$N$3))</f>
        <v/>
      </c>
    </row>
    <row r="1034" spans="3:15" x14ac:dyDescent="0.25">
      <c r="C1034" t="str">
        <f>IF(Worksheet!C1034&lt;&gt;"",Worksheet!C1034,"")</f>
        <v/>
      </c>
      <c r="D1034" t="str">
        <f>IF(Worksheet!D1034&lt;&gt;"",Worksheet!D1034,"")</f>
        <v/>
      </c>
      <c r="E1034" t="str">
        <f>IF(Worksheet!E1034&lt;&gt;"",Worksheet!E1034,"")</f>
        <v/>
      </c>
      <c r="F1034" t="str">
        <f>IF(Worksheet!F1034&lt;&gt;"",Worksheet!F1034,"")</f>
        <v/>
      </c>
      <c r="G1034" t="str">
        <f>IF(Worksheet!G1034&lt;&gt;"",Worksheet!G1034,"")</f>
        <v/>
      </c>
      <c r="H1034" t="str">
        <f>IF(Worksheet!H1034&lt;&gt;"",Worksheet!H1034,"")</f>
        <v/>
      </c>
      <c r="J1034" t="str">
        <f>IF(C1034="","",ROUND(C1034-((((C1034-$D$3)*($E$4-$E$3))/($D$4-$D$3))+$E$3),Worksheet!$N$3))</f>
        <v/>
      </c>
      <c r="K1034" t="str">
        <f>IF(D1034="","",ROUND(D1034-((((D1034-$D$3)*($E$4-$E$3))/($D$4-$D$3))+$E$3),Worksheet!$N$3))</f>
        <v/>
      </c>
      <c r="L1034" t="str">
        <f>IF(E1034="","",ROUND(E1034-((((E1034-$D$3)*($E$4-$E$3))/($D$4-$D$3))+$E$3),Worksheet!$N$3))</f>
        <v/>
      </c>
      <c r="M1034" t="str">
        <f>IF(F1034="","",ROUND(F1034-((((F1034-$D$3)*($E$4-$E$3))/($D$4-$D$3))+$E$3),Worksheet!$N$3))</f>
        <v/>
      </c>
      <c r="N1034" t="str">
        <f>IF(G1034="","",ROUND(G1034-((((G1034-$D$3)*($E$4-$E$3))/($D$4-$D$3))+$E$3),Worksheet!$N$3))</f>
        <v/>
      </c>
      <c r="O1034" t="str">
        <f>IF(H1034="","",ROUND(H1034-((((H1034-$D$3)*($E$4-$E$3))/($D$4-$D$3))+$E$3),Worksheet!$N$3))</f>
        <v/>
      </c>
    </row>
    <row r="1035" spans="3:15" x14ac:dyDescent="0.25">
      <c r="C1035" t="str">
        <f>IF(Worksheet!C1035&lt;&gt;"",Worksheet!C1035,"")</f>
        <v/>
      </c>
      <c r="D1035" t="str">
        <f>IF(Worksheet!D1035&lt;&gt;"",Worksheet!D1035,"")</f>
        <v/>
      </c>
      <c r="E1035" t="str">
        <f>IF(Worksheet!E1035&lt;&gt;"",Worksheet!E1035,"")</f>
        <v/>
      </c>
      <c r="F1035" t="str">
        <f>IF(Worksheet!F1035&lt;&gt;"",Worksheet!F1035,"")</f>
        <v/>
      </c>
      <c r="G1035" t="str">
        <f>IF(Worksheet!G1035&lt;&gt;"",Worksheet!G1035,"")</f>
        <v/>
      </c>
      <c r="H1035" t="str">
        <f>IF(Worksheet!H1035&lt;&gt;"",Worksheet!H1035,"")</f>
        <v/>
      </c>
      <c r="J1035" t="str">
        <f>IF(C1035="","",ROUND(C1035-((((C1035-$D$3)*($E$4-$E$3))/($D$4-$D$3))+$E$3),Worksheet!$N$3))</f>
        <v/>
      </c>
      <c r="K1035" t="str">
        <f>IF(D1035="","",ROUND(D1035-((((D1035-$D$3)*($E$4-$E$3))/($D$4-$D$3))+$E$3),Worksheet!$N$3))</f>
        <v/>
      </c>
      <c r="L1035" t="str">
        <f>IF(E1035="","",ROUND(E1035-((((E1035-$D$3)*($E$4-$E$3))/($D$4-$D$3))+$E$3),Worksheet!$N$3))</f>
        <v/>
      </c>
      <c r="M1035" t="str">
        <f>IF(F1035="","",ROUND(F1035-((((F1035-$D$3)*($E$4-$E$3))/($D$4-$D$3))+$E$3),Worksheet!$N$3))</f>
        <v/>
      </c>
      <c r="N1035" t="str">
        <f>IF(G1035="","",ROUND(G1035-((((G1035-$D$3)*($E$4-$E$3))/($D$4-$D$3))+$E$3),Worksheet!$N$3))</f>
        <v/>
      </c>
      <c r="O1035" t="str">
        <f>IF(H1035="","",ROUND(H1035-((((H1035-$D$3)*($E$4-$E$3))/($D$4-$D$3))+$E$3),Worksheet!$N$3))</f>
        <v/>
      </c>
    </row>
    <row r="1036" spans="3:15" x14ac:dyDescent="0.25">
      <c r="C1036" t="str">
        <f>IF(Worksheet!C1036&lt;&gt;"",Worksheet!C1036,"")</f>
        <v/>
      </c>
      <c r="D1036" t="str">
        <f>IF(Worksheet!D1036&lt;&gt;"",Worksheet!D1036,"")</f>
        <v/>
      </c>
      <c r="E1036" t="str">
        <f>IF(Worksheet!E1036&lt;&gt;"",Worksheet!E1036,"")</f>
        <v/>
      </c>
      <c r="F1036" t="str">
        <f>IF(Worksheet!F1036&lt;&gt;"",Worksheet!F1036,"")</f>
        <v/>
      </c>
      <c r="G1036" t="str">
        <f>IF(Worksheet!G1036&lt;&gt;"",Worksheet!G1036,"")</f>
        <v/>
      </c>
      <c r="H1036" t="str">
        <f>IF(Worksheet!H1036&lt;&gt;"",Worksheet!H1036,"")</f>
        <v/>
      </c>
      <c r="J1036" t="str">
        <f>IF(C1036="","",ROUND(C1036-((((C1036-$D$3)*($E$4-$E$3))/($D$4-$D$3))+$E$3),Worksheet!$N$3))</f>
        <v/>
      </c>
      <c r="K1036" t="str">
        <f>IF(D1036="","",ROUND(D1036-((((D1036-$D$3)*($E$4-$E$3))/($D$4-$D$3))+$E$3),Worksheet!$N$3))</f>
        <v/>
      </c>
      <c r="L1036" t="str">
        <f>IF(E1036="","",ROUND(E1036-((((E1036-$D$3)*($E$4-$E$3))/($D$4-$D$3))+$E$3),Worksheet!$N$3))</f>
        <v/>
      </c>
      <c r="M1036" t="str">
        <f>IF(F1036="","",ROUND(F1036-((((F1036-$D$3)*($E$4-$E$3))/($D$4-$D$3))+$E$3),Worksheet!$N$3))</f>
        <v/>
      </c>
      <c r="N1036" t="str">
        <f>IF(G1036="","",ROUND(G1036-((((G1036-$D$3)*($E$4-$E$3))/($D$4-$D$3))+$E$3),Worksheet!$N$3))</f>
        <v/>
      </c>
      <c r="O1036" t="str">
        <f>IF(H1036="","",ROUND(H1036-((((H1036-$D$3)*($E$4-$E$3))/($D$4-$D$3))+$E$3),Worksheet!$N$3))</f>
        <v/>
      </c>
    </row>
    <row r="1037" spans="3:15" x14ac:dyDescent="0.25">
      <c r="C1037" t="str">
        <f>IF(Worksheet!C1037&lt;&gt;"",Worksheet!C1037,"")</f>
        <v/>
      </c>
      <c r="D1037" t="str">
        <f>IF(Worksheet!D1037&lt;&gt;"",Worksheet!D1037,"")</f>
        <v/>
      </c>
      <c r="E1037" t="str">
        <f>IF(Worksheet!E1037&lt;&gt;"",Worksheet!E1037,"")</f>
        <v/>
      </c>
      <c r="F1037" t="str">
        <f>IF(Worksheet!F1037&lt;&gt;"",Worksheet!F1037,"")</f>
        <v/>
      </c>
      <c r="G1037" t="str">
        <f>IF(Worksheet!G1037&lt;&gt;"",Worksheet!G1037,"")</f>
        <v/>
      </c>
      <c r="H1037" t="str">
        <f>IF(Worksheet!H1037&lt;&gt;"",Worksheet!H1037,"")</f>
        <v/>
      </c>
      <c r="J1037" t="str">
        <f>IF(C1037="","",ROUND(C1037-((((C1037-$D$3)*($E$4-$E$3))/($D$4-$D$3))+$E$3),Worksheet!$N$3))</f>
        <v/>
      </c>
      <c r="K1037" t="str">
        <f>IF(D1037="","",ROUND(D1037-((((D1037-$D$3)*($E$4-$E$3))/($D$4-$D$3))+$E$3),Worksheet!$N$3))</f>
        <v/>
      </c>
      <c r="L1037" t="str">
        <f>IF(E1037="","",ROUND(E1037-((((E1037-$D$3)*($E$4-$E$3))/($D$4-$D$3))+$E$3),Worksheet!$N$3))</f>
        <v/>
      </c>
      <c r="M1037" t="str">
        <f>IF(F1037="","",ROUND(F1037-((((F1037-$D$3)*($E$4-$E$3))/($D$4-$D$3))+$E$3),Worksheet!$N$3))</f>
        <v/>
      </c>
      <c r="N1037" t="str">
        <f>IF(G1037="","",ROUND(G1037-((((G1037-$D$3)*($E$4-$E$3))/($D$4-$D$3))+$E$3),Worksheet!$N$3))</f>
        <v/>
      </c>
      <c r="O1037" t="str">
        <f>IF(H1037="","",ROUND(H1037-((((H1037-$D$3)*($E$4-$E$3))/($D$4-$D$3))+$E$3),Worksheet!$N$3))</f>
        <v/>
      </c>
    </row>
    <row r="1038" spans="3:15" x14ac:dyDescent="0.25">
      <c r="C1038" t="str">
        <f>IF(Worksheet!C1038&lt;&gt;"",Worksheet!C1038,"")</f>
        <v/>
      </c>
      <c r="D1038" t="str">
        <f>IF(Worksheet!D1038&lt;&gt;"",Worksheet!D1038,"")</f>
        <v/>
      </c>
      <c r="E1038" t="str">
        <f>IF(Worksheet!E1038&lt;&gt;"",Worksheet!E1038,"")</f>
        <v/>
      </c>
      <c r="F1038" t="str">
        <f>IF(Worksheet!F1038&lt;&gt;"",Worksheet!F1038,"")</f>
        <v/>
      </c>
      <c r="G1038" t="str">
        <f>IF(Worksheet!G1038&lt;&gt;"",Worksheet!G1038,"")</f>
        <v/>
      </c>
      <c r="H1038" t="str">
        <f>IF(Worksheet!H1038&lt;&gt;"",Worksheet!H1038,"")</f>
        <v/>
      </c>
      <c r="J1038" t="str">
        <f>IF(C1038="","",ROUND(C1038-((((C1038-$D$3)*($E$4-$E$3))/($D$4-$D$3))+$E$3),Worksheet!$N$3))</f>
        <v/>
      </c>
      <c r="K1038" t="str">
        <f>IF(D1038="","",ROUND(D1038-((((D1038-$D$3)*($E$4-$E$3))/($D$4-$D$3))+$E$3),Worksheet!$N$3))</f>
        <v/>
      </c>
      <c r="L1038" t="str">
        <f>IF(E1038="","",ROUND(E1038-((((E1038-$D$3)*($E$4-$E$3))/($D$4-$D$3))+$E$3),Worksheet!$N$3))</f>
        <v/>
      </c>
      <c r="M1038" t="str">
        <f>IF(F1038="","",ROUND(F1038-((((F1038-$D$3)*($E$4-$E$3))/($D$4-$D$3))+$E$3),Worksheet!$N$3))</f>
        <v/>
      </c>
      <c r="N1038" t="str">
        <f>IF(G1038="","",ROUND(G1038-((((G1038-$D$3)*($E$4-$E$3))/($D$4-$D$3))+$E$3),Worksheet!$N$3))</f>
        <v/>
      </c>
      <c r="O1038" t="str">
        <f>IF(H1038="","",ROUND(H1038-((((H1038-$D$3)*($E$4-$E$3))/($D$4-$D$3))+$E$3),Worksheet!$N$3))</f>
        <v/>
      </c>
    </row>
    <row r="1039" spans="3:15" x14ac:dyDescent="0.25">
      <c r="C1039" t="str">
        <f>IF(Worksheet!C1039&lt;&gt;"",Worksheet!C1039,"")</f>
        <v>Indicated Values</v>
      </c>
      <c r="D1039" t="str">
        <f>IF(Worksheet!D1039&lt;&gt;"",Worksheet!D1039,"")</f>
        <v/>
      </c>
      <c r="E1039" t="str">
        <f>IF(Worksheet!E1039&lt;&gt;"",Worksheet!E1039,"")</f>
        <v/>
      </c>
      <c r="F1039" t="str">
        <f>IF(Worksheet!F1039&lt;&gt;"",Worksheet!F1039,"")</f>
        <v/>
      </c>
      <c r="G1039" t="str">
        <f>IF(Worksheet!G1039&lt;&gt;"",Worksheet!G1039,"")</f>
        <v/>
      </c>
      <c r="H1039" t="str">
        <f>IF(Worksheet!H1039&lt;&gt;"",Worksheet!H1039,"")</f>
        <v/>
      </c>
      <c r="J1039" t="e">
        <f>IF(C1039="","",ROUND(C1039-((((C1039-$D$3)*($E$4-$E$3))/($D$4-$D$3))+$E$3),Worksheet!$N$3))</f>
        <v>#VALUE!</v>
      </c>
      <c r="K1039" t="str">
        <f>IF(D1039="","",ROUND(D1039-((((D1039-$D$3)*($E$4-$E$3))/($D$4-$D$3))+$E$3),Worksheet!$N$3))</f>
        <v/>
      </c>
      <c r="L1039" t="str">
        <f>IF(E1039="","",ROUND(E1039-((((E1039-$D$3)*($E$4-$E$3))/($D$4-$D$3))+$E$3),Worksheet!$N$3))</f>
        <v/>
      </c>
      <c r="M1039" t="str">
        <f>IF(F1039="","",ROUND(F1039-((((F1039-$D$3)*($E$4-$E$3))/($D$4-$D$3))+$E$3),Worksheet!$N$3))</f>
        <v/>
      </c>
      <c r="N1039" t="str">
        <f>IF(G1039="","",ROUND(G1039-((((G1039-$D$3)*($E$4-$E$3))/($D$4-$D$3))+$E$3),Worksheet!$N$3))</f>
        <v/>
      </c>
      <c r="O1039" t="str">
        <f>IF(H1039="","",ROUND(H1039-((((H1039-$D$3)*($E$4-$E$3))/($D$4-$D$3))+$E$3),Worksheet!$N$3))</f>
        <v/>
      </c>
    </row>
    <row r="1040" spans="3:15" x14ac:dyDescent="0.25">
      <c r="C1040" t="str">
        <f>IF(Worksheet!C1040&lt;&gt;"",Worksheet!C1040,"")</f>
        <v>Front at 0°</v>
      </c>
      <c r="D1040" t="str">
        <f>IF(Worksheet!D1040&lt;&gt;"",Worksheet!D1040,"")</f>
        <v>Center at 0°</v>
      </c>
      <c r="E1040" t="str">
        <f>IF(Worksheet!E1040&lt;&gt;"",Worksheet!E1040,"")</f>
        <v>Back at 0°</v>
      </c>
      <c r="F1040" t="str">
        <f>IF(Worksheet!F1040&lt;&gt;"",Worksheet!F1040,"")</f>
        <v>Back at 90°</v>
      </c>
      <c r="G1040" t="str">
        <f>IF(Worksheet!G1040&lt;&gt;"",Worksheet!G1040,"")</f>
        <v>Center at 90°</v>
      </c>
      <c r="H1040" t="str">
        <f>IF(Worksheet!H1040&lt;&gt;"",Worksheet!H1040,"")</f>
        <v>Front at 90°</v>
      </c>
      <c r="J1040" t="e">
        <f>IF(C1040="","",ROUND(C1040-((((C1040-$D$3)*($E$4-$E$3))/($D$4-$D$3))+$E$3),Worksheet!$N$3))</f>
        <v>#VALUE!</v>
      </c>
      <c r="K1040" t="e">
        <f>IF(D1040="","",ROUND(D1040-((((D1040-$D$3)*($E$4-$E$3))/($D$4-$D$3))+$E$3),Worksheet!$N$3))</f>
        <v>#VALUE!</v>
      </c>
      <c r="L1040" t="e">
        <f>IF(E1040="","",ROUND(E1040-((((E1040-$D$3)*($E$4-$E$3))/($D$4-$D$3))+$E$3),Worksheet!$N$3))</f>
        <v>#VALUE!</v>
      </c>
      <c r="M1040" t="e">
        <f>IF(F1040="","",ROUND(F1040-((((F1040-$D$3)*($E$4-$E$3))/($D$4-$D$3))+$E$3),Worksheet!$N$3))</f>
        <v>#VALUE!</v>
      </c>
      <c r="N1040" t="e">
        <f>IF(G1040="","",ROUND(G1040-((((G1040-$D$3)*($E$4-$E$3))/($D$4-$D$3))+$E$3),Worksheet!$N$3))</f>
        <v>#VALUE!</v>
      </c>
      <c r="O1040" t="e">
        <f>IF(H1040="","",ROUND(H1040-((((H1040-$D$3)*($E$4-$E$3))/($D$4-$D$3))+$E$3),Worksheet!$N$3))</f>
        <v>#VALUE!</v>
      </c>
    </row>
    <row r="1041" spans="3:15" x14ac:dyDescent="0.25">
      <c r="C1041" t="str">
        <f>IF(Worksheet!C1041&lt;&gt;"",Worksheet!C1041,"")</f>
        <v/>
      </c>
      <c r="D1041" t="str">
        <f>IF(Worksheet!D1041&lt;&gt;"",Worksheet!D1041,"")</f>
        <v/>
      </c>
      <c r="E1041" t="str">
        <f>IF(Worksheet!E1041&lt;&gt;"",Worksheet!E1041,"")</f>
        <v/>
      </c>
      <c r="F1041" t="str">
        <f>IF(Worksheet!F1041&lt;&gt;"",Worksheet!F1041,"")</f>
        <v/>
      </c>
      <c r="G1041" t="str">
        <f>IF(Worksheet!G1041&lt;&gt;"",Worksheet!G1041,"")</f>
        <v/>
      </c>
      <c r="H1041" t="str">
        <f>IF(Worksheet!H1041&lt;&gt;"",Worksheet!H1041,"")</f>
        <v/>
      </c>
      <c r="J1041" t="str">
        <f>IF(C1041="","",ROUND(C1041-((((C1041-$D$3)*($E$4-$E$3))/($D$4-$D$3))+$E$3),Worksheet!$N$3))</f>
        <v/>
      </c>
      <c r="K1041" t="str">
        <f>IF(D1041="","",ROUND(D1041-((((D1041-$D$3)*($E$4-$E$3))/($D$4-$D$3))+$E$3),Worksheet!$N$3))</f>
        <v/>
      </c>
      <c r="L1041" t="str">
        <f>IF(E1041="","",ROUND(E1041-((((E1041-$D$3)*($E$4-$E$3))/($D$4-$D$3))+$E$3),Worksheet!$N$3))</f>
        <v/>
      </c>
      <c r="M1041" t="str">
        <f>IF(F1041="","",ROUND(F1041-((((F1041-$D$3)*($E$4-$E$3))/($D$4-$D$3))+$E$3),Worksheet!$N$3))</f>
        <v/>
      </c>
      <c r="N1041" t="str">
        <f>IF(G1041="","",ROUND(G1041-((((G1041-$D$3)*($E$4-$E$3))/($D$4-$D$3))+$E$3),Worksheet!$N$3))</f>
        <v/>
      </c>
      <c r="O1041" t="str">
        <f>IF(H1041="","",ROUND(H1041-((((H1041-$D$3)*($E$4-$E$3))/($D$4-$D$3))+$E$3),Worksheet!$N$3))</f>
        <v/>
      </c>
    </row>
    <row r="1042" spans="3:15" x14ac:dyDescent="0.25">
      <c r="C1042" t="str">
        <f>IF(Worksheet!C1042&lt;&gt;"",Worksheet!C1042,"")</f>
        <v/>
      </c>
      <c r="D1042" t="str">
        <f>IF(Worksheet!D1042&lt;&gt;"",Worksheet!D1042,"")</f>
        <v/>
      </c>
      <c r="E1042" t="str">
        <f>IF(Worksheet!E1042&lt;&gt;"",Worksheet!E1042,"")</f>
        <v/>
      </c>
      <c r="F1042" t="str">
        <f>IF(Worksheet!F1042&lt;&gt;"",Worksheet!F1042,"")</f>
        <v/>
      </c>
      <c r="G1042" t="str">
        <f>IF(Worksheet!G1042&lt;&gt;"",Worksheet!G1042,"")</f>
        <v/>
      </c>
      <c r="H1042" t="str">
        <f>IF(Worksheet!H1042&lt;&gt;"",Worksheet!H1042,"")</f>
        <v/>
      </c>
      <c r="J1042" t="str">
        <f>IF(C1042="","",ROUND(C1042-((((C1042-$D$3)*($E$4-$E$3))/($D$4-$D$3))+$E$3),Worksheet!$N$3))</f>
        <v/>
      </c>
      <c r="K1042" t="str">
        <f>IF(D1042="","",ROUND(D1042-((((D1042-$D$3)*($E$4-$E$3))/($D$4-$D$3))+$E$3),Worksheet!$N$3))</f>
        <v/>
      </c>
      <c r="L1042" t="str">
        <f>IF(E1042="","",ROUND(E1042-((((E1042-$D$3)*($E$4-$E$3))/($D$4-$D$3))+$E$3),Worksheet!$N$3))</f>
        <v/>
      </c>
      <c r="M1042" t="str">
        <f>IF(F1042="","",ROUND(F1042-((((F1042-$D$3)*($E$4-$E$3))/($D$4-$D$3))+$E$3),Worksheet!$N$3))</f>
        <v/>
      </c>
      <c r="N1042" t="str">
        <f>IF(G1042="","",ROUND(G1042-((((G1042-$D$3)*($E$4-$E$3))/($D$4-$D$3))+$E$3),Worksheet!$N$3))</f>
        <v/>
      </c>
      <c r="O1042" t="str">
        <f>IF(H1042="","",ROUND(H1042-((((H1042-$D$3)*($E$4-$E$3))/($D$4-$D$3))+$E$3),Worksheet!$N$3))</f>
        <v/>
      </c>
    </row>
    <row r="1043" spans="3:15" x14ac:dyDescent="0.25">
      <c r="C1043" t="str">
        <f>IF(Worksheet!C1043&lt;&gt;"",Worksheet!C1043,"")</f>
        <v/>
      </c>
      <c r="D1043" t="str">
        <f>IF(Worksheet!D1043&lt;&gt;"",Worksheet!D1043,"")</f>
        <v/>
      </c>
      <c r="E1043" t="str">
        <f>IF(Worksheet!E1043&lt;&gt;"",Worksheet!E1043,"")</f>
        <v/>
      </c>
      <c r="F1043" t="str">
        <f>IF(Worksheet!F1043&lt;&gt;"",Worksheet!F1043,"")</f>
        <v/>
      </c>
      <c r="G1043" t="str">
        <f>IF(Worksheet!G1043&lt;&gt;"",Worksheet!G1043,"")</f>
        <v/>
      </c>
      <c r="H1043" t="str">
        <f>IF(Worksheet!H1043&lt;&gt;"",Worksheet!H1043,"")</f>
        <v/>
      </c>
      <c r="J1043" t="str">
        <f>IF(C1043="","",ROUND(C1043-((((C1043-$D$3)*($E$4-$E$3))/($D$4-$D$3))+$E$3),Worksheet!$N$3))</f>
        <v/>
      </c>
      <c r="K1043" t="str">
        <f>IF(D1043="","",ROUND(D1043-((((D1043-$D$3)*($E$4-$E$3))/($D$4-$D$3))+$E$3),Worksheet!$N$3))</f>
        <v/>
      </c>
      <c r="L1043" t="str">
        <f>IF(E1043="","",ROUND(E1043-((((E1043-$D$3)*($E$4-$E$3))/($D$4-$D$3))+$E$3),Worksheet!$N$3))</f>
        <v/>
      </c>
      <c r="M1043" t="str">
        <f>IF(F1043="","",ROUND(F1043-((((F1043-$D$3)*($E$4-$E$3))/($D$4-$D$3))+$E$3),Worksheet!$N$3))</f>
        <v/>
      </c>
      <c r="N1043" t="str">
        <f>IF(G1043="","",ROUND(G1043-((((G1043-$D$3)*($E$4-$E$3))/($D$4-$D$3))+$E$3),Worksheet!$N$3))</f>
        <v/>
      </c>
      <c r="O1043" t="str">
        <f>IF(H1043="","",ROUND(H1043-((((H1043-$D$3)*($E$4-$E$3))/($D$4-$D$3))+$E$3),Worksheet!$N$3))</f>
        <v/>
      </c>
    </row>
    <row r="1044" spans="3:15" x14ac:dyDescent="0.25">
      <c r="C1044" t="str">
        <f>IF(Worksheet!C1044&lt;&gt;"",Worksheet!C1044,"")</f>
        <v/>
      </c>
      <c r="D1044" t="str">
        <f>IF(Worksheet!D1044&lt;&gt;"",Worksheet!D1044,"")</f>
        <v/>
      </c>
      <c r="E1044" t="str">
        <f>IF(Worksheet!E1044&lt;&gt;"",Worksheet!E1044,"")</f>
        <v/>
      </c>
      <c r="F1044" t="str">
        <f>IF(Worksheet!F1044&lt;&gt;"",Worksheet!F1044,"")</f>
        <v/>
      </c>
      <c r="G1044" t="str">
        <f>IF(Worksheet!G1044&lt;&gt;"",Worksheet!G1044,"")</f>
        <v/>
      </c>
      <c r="H1044" t="str">
        <f>IF(Worksheet!H1044&lt;&gt;"",Worksheet!H1044,"")</f>
        <v/>
      </c>
      <c r="J1044" t="str">
        <f>IF(C1044="","",ROUND(C1044-((((C1044-$D$3)*($E$4-$E$3))/($D$4-$D$3))+$E$3),Worksheet!$N$3))</f>
        <v/>
      </c>
      <c r="K1044" t="str">
        <f>IF(D1044="","",ROUND(D1044-((((D1044-$D$3)*($E$4-$E$3))/($D$4-$D$3))+$E$3),Worksheet!$N$3))</f>
        <v/>
      </c>
      <c r="L1044" t="str">
        <f>IF(E1044="","",ROUND(E1044-((((E1044-$D$3)*($E$4-$E$3))/($D$4-$D$3))+$E$3),Worksheet!$N$3))</f>
        <v/>
      </c>
      <c r="M1044" t="str">
        <f>IF(F1044="","",ROUND(F1044-((((F1044-$D$3)*($E$4-$E$3))/($D$4-$D$3))+$E$3),Worksheet!$N$3))</f>
        <v/>
      </c>
      <c r="N1044" t="str">
        <f>IF(G1044="","",ROUND(G1044-((((G1044-$D$3)*($E$4-$E$3))/($D$4-$D$3))+$E$3),Worksheet!$N$3))</f>
        <v/>
      </c>
      <c r="O1044" t="str">
        <f>IF(H1044="","",ROUND(H1044-((((H1044-$D$3)*($E$4-$E$3))/($D$4-$D$3))+$E$3),Worksheet!$N$3))</f>
        <v/>
      </c>
    </row>
    <row r="1045" spans="3:15" x14ac:dyDescent="0.25">
      <c r="C1045" t="str">
        <f>IF(Worksheet!C1045&lt;&gt;"",Worksheet!C1045,"")</f>
        <v/>
      </c>
      <c r="D1045" t="str">
        <f>IF(Worksheet!D1045&lt;&gt;"",Worksheet!D1045,"")</f>
        <v/>
      </c>
      <c r="E1045" t="str">
        <f>IF(Worksheet!E1045&lt;&gt;"",Worksheet!E1045,"")</f>
        <v/>
      </c>
      <c r="F1045" t="str">
        <f>IF(Worksheet!F1045&lt;&gt;"",Worksheet!F1045,"")</f>
        <v/>
      </c>
      <c r="G1045" t="str">
        <f>IF(Worksheet!G1045&lt;&gt;"",Worksheet!G1045,"")</f>
        <v/>
      </c>
      <c r="H1045" t="str">
        <f>IF(Worksheet!H1045&lt;&gt;"",Worksheet!H1045,"")</f>
        <v/>
      </c>
      <c r="J1045" t="str">
        <f>IF(C1045="","",ROUND(C1045-((((C1045-$D$3)*($E$4-$E$3))/($D$4-$D$3))+$E$3),Worksheet!$N$3))</f>
        <v/>
      </c>
      <c r="K1045" t="str">
        <f>IF(D1045="","",ROUND(D1045-((((D1045-$D$3)*($E$4-$E$3))/($D$4-$D$3))+$E$3),Worksheet!$N$3))</f>
        <v/>
      </c>
      <c r="L1045" t="str">
        <f>IF(E1045="","",ROUND(E1045-((((E1045-$D$3)*($E$4-$E$3))/($D$4-$D$3))+$E$3),Worksheet!$N$3))</f>
        <v/>
      </c>
      <c r="M1045" t="str">
        <f>IF(F1045="","",ROUND(F1045-((((F1045-$D$3)*($E$4-$E$3))/($D$4-$D$3))+$E$3),Worksheet!$N$3))</f>
        <v/>
      </c>
      <c r="N1045" t="str">
        <f>IF(G1045="","",ROUND(G1045-((((G1045-$D$3)*($E$4-$E$3))/($D$4-$D$3))+$E$3),Worksheet!$N$3))</f>
        <v/>
      </c>
      <c r="O1045" t="str">
        <f>IF(H1045="","",ROUND(H1045-((((H1045-$D$3)*($E$4-$E$3))/($D$4-$D$3))+$E$3),Worksheet!$N$3))</f>
        <v/>
      </c>
    </row>
    <row r="1046" spans="3:15" x14ac:dyDescent="0.25">
      <c r="C1046" t="str">
        <f>IF(Worksheet!C1046&lt;&gt;"",Worksheet!C1046,"")</f>
        <v/>
      </c>
      <c r="D1046" t="str">
        <f>IF(Worksheet!D1046&lt;&gt;"",Worksheet!D1046,"")</f>
        <v/>
      </c>
      <c r="E1046" t="str">
        <f>IF(Worksheet!E1046&lt;&gt;"",Worksheet!E1046,"")</f>
        <v/>
      </c>
      <c r="F1046" t="str">
        <f>IF(Worksheet!F1046&lt;&gt;"",Worksheet!F1046,"")</f>
        <v/>
      </c>
      <c r="G1046" t="str">
        <f>IF(Worksheet!G1046&lt;&gt;"",Worksheet!G1046,"")</f>
        <v/>
      </c>
      <c r="H1046" t="str">
        <f>IF(Worksheet!H1046&lt;&gt;"",Worksheet!H1046,"")</f>
        <v/>
      </c>
      <c r="J1046" t="str">
        <f>IF(C1046="","",ROUND(C1046-((((C1046-$D$3)*($E$4-$E$3))/($D$4-$D$3))+$E$3),Worksheet!$N$3))</f>
        <v/>
      </c>
      <c r="K1046" t="str">
        <f>IF(D1046="","",ROUND(D1046-((((D1046-$D$3)*($E$4-$E$3))/($D$4-$D$3))+$E$3),Worksheet!$N$3))</f>
        <v/>
      </c>
      <c r="L1046" t="str">
        <f>IF(E1046="","",ROUND(E1046-((((E1046-$D$3)*($E$4-$E$3))/($D$4-$D$3))+$E$3),Worksheet!$N$3))</f>
        <v/>
      </c>
      <c r="M1046" t="str">
        <f>IF(F1046="","",ROUND(F1046-((((F1046-$D$3)*($E$4-$E$3))/($D$4-$D$3))+$E$3),Worksheet!$N$3))</f>
        <v/>
      </c>
      <c r="N1046" t="str">
        <f>IF(G1046="","",ROUND(G1046-((((G1046-$D$3)*($E$4-$E$3))/($D$4-$D$3))+$E$3),Worksheet!$N$3))</f>
        <v/>
      </c>
      <c r="O1046" t="str">
        <f>IF(H1046="","",ROUND(H1046-((((H1046-$D$3)*($E$4-$E$3))/($D$4-$D$3))+$E$3),Worksheet!$N$3))</f>
        <v/>
      </c>
    </row>
    <row r="1047" spans="3:15" x14ac:dyDescent="0.25">
      <c r="C1047" t="str">
        <f>IF(Worksheet!C1047&lt;&gt;"",Worksheet!C1047,"")</f>
        <v/>
      </c>
      <c r="D1047" t="str">
        <f>IF(Worksheet!D1047&lt;&gt;"",Worksheet!D1047,"")</f>
        <v/>
      </c>
      <c r="E1047" t="str">
        <f>IF(Worksheet!E1047&lt;&gt;"",Worksheet!E1047,"")</f>
        <v/>
      </c>
      <c r="F1047" t="str">
        <f>IF(Worksheet!F1047&lt;&gt;"",Worksheet!F1047,"")</f>
        <v/>
      </c>
      <c r="G1047" t="str">
        <f>IF(Worksheet!G1047&lt;&gt;"",Worksheet!G1047,"")</f>
        <v/>
      </c>
      <c r="H1047" t="str">
        <f>IF(Worksheet!H1047&lt;&gt;"",Worksheet!H1047,"")</f>
        <v/>
      </c>
      <c r="J1047" t="str">
        <f>IF(C1047="","",ROUND(C1047-((((C1047-$D$3)*($E$4-$E$3))/($D$4-$D$3))+$E$3),Worksheet!$N$3))</f>
        <v/>
      </c>
      <c r="K1047" t="str">
        <f>IF(D1047="","",ROUND(D1047-((((D1047-$D$3)*($E$4-$E$3))/($D$4-$D$3))+$E$3),Worksheet!$N$3))</f>
        <v/>
      </c>
      <c r="L1047" t="str">
        <f>IF(E1047="","",ROUND(E1047-((((E1047-$D$3)*($E$4-$E$3))/($D$4-$D$3))+$E$3),Worksheet!$N$3))</f>
        <v/>
      </c>
      <c r="M1047" t="str">
        <f>IF(F1047="","",ROUND(F1047-((((F1047-$D$3)*($E$4-$E$3))/($D$4-$D$3))+$E$3),Worksheet!$N$3))</f>
        <v/>
      </c>
      <c r="N1047" t="str">
        <f>IF(G1047="","",ROUND(G1047-((((G1047-$D$3)*($E$4-$E$3))/($D$4-$D$3))+$E$3),Worksheet!$N$3))</f>
        <v/>
      </c>
      <c r="O1047" t="str">
        <f>IF(H1047="","",ROUND(H1047-((((H1047-$D$3)*($E$4-$E$3))/($D$4-$D$3))+$E$3),Worksheet!$N$3))</f>
        <v/>
      </c>
    </row>
    <row r="1048" spans="3:15" x14ac:dyDescent="0.25">
      <c r="C1048" t="str">
        <f>IF(Worksheet!C1048&lt;&gt;"",Worksheet!C1048,"")</f>
        <v/>
      </c>
      <c r="D1048" t="str">
        <f>IF(Worksheet!D1048&lt;&gt;"",Worksheet!D1048,"")</f>
        <v/>
      </c>
      <c r="E1048" t="str">
        <f>IF(Worksheet!E1048&lt;&gt;"",Worksheet!E1048,"")</f>
        <v/>
      </c>
      <c r="F1048" t="str">
        <f>IF(Worksheet!F1048&lt;&gt;"",Worksheet!F1048,"")</f>
        <v/>
      </c>
      <c r="G1048" t="str">
        <f>IF(Worksheet!G1048&lt;&gt;"",Worksheet!G1048,"")</f>
        <v/>
      </c>
      <c r="H1048" t="str">
        <f>IF(Worksheet!H1048&lt;&gt;"",Worksheet!H1048,"")</f>
        <v/>
      </c>
      <c r="J1048" t="str">
        <f>IF(C1048="","",ROUND(C1048-((((C1048-$D$3)*($E$4-$E$3))/($D$4-$D$3))+$E$3),Worksheet!$N$3))</f>
        <v/>
      </c>
      <c r="K1048" t="str">
        <f>IF(D1048="","",ROUND(D1048-((((D1048-$D$3)*($E$4-$E$3))/($D$4-$D$3))+$E$3),Worksheet!$N$3))</f>
        <v/>
      </c>
      <c r="L1048" t="str">
        <f>IF(E1048="","",ROUND(E1048-((((E1048-$D$3)*($E$4-$E$3))/($D$4-$D$3))+$E$3),Worksheet!$N$3))</f>
        <v/>
      </c>
      <c r="M1048" t="str">
        <f>IF(F1048="","",ROUND(F1048-((((F1048-$D$3)*($E$4-$E$3))/($D$4-$D$3))+$E$3),Worksheet!$N$3))</f>
        <v/>
      </c>
      <c r="N1048" t="str">
        <f>IF(G1048="","",ROUND(G1048-((((G1048-$D$3)*($E$4-$E$3))/($D$4-$D$3))+$E$3),Worksheet!$N$3))</f>
        <v/>
      </c>
      <c r="O1048" t="str">
        <f>IF(H1048="","",ROUND(H1048-((((H1048-$D$3)*($E$4-$E$3))/($D$4-$D$3))+$E$3),Worksheet!$N$3))</f>
        <v/>
      </c>
    </row>
    <row r="1049" spans="3:15" x14ac:dyDescent="0.25">
      <c r="C1049" t="str">
        <f>IF(Worksheet!C1049&lt;&gt;"",Worksheet!C1049,"")</f>
        <v/>
      </c>
      <c r="D1049" t="str">
        <f>IF(Worksheet!D1049&lt;&gt;"",Worksheet!D1049,"")</f>
        <v/>
      </c>
      <c r="E1049" t="str">
        <f>IF(Worksheet!E1049&lt;&gt;"",Worksheet!E1049,"")</f>
        <v/>
      </c>
      <c r="F1049" t="str">
        <f>IF(Worksheet!F1049&lt;&gt;"",Worksheet!F1049,"")</f>
        <v/>
      </c>
      <c r="G1049" t="str">
        <f>IF(Worksheet!G1049&lt;&gt;"",Worksheet!G1049,"")</f>
        <v/>
      </c>
      <c r="H1049" t="str">
        <f>IF(Worksheet!H1049&lt;&gt;"",Worksheet!H1049,"")</f>
        <v/>
      </c>
      <c r="J1049" t="str">
        <f>IF(C1049="","",ROUND(C1049-((((C1049-$D$3)*($E$4-$E$3))/($D$4-$D$3))+$E$3),Worksheet!$N$3))</f>
        <v/>
      </c>
      <c r="K1049" t="str">
        <f>IF(D1049="","",ROUND(D1049-((((D1049-$D$3)*($E$4-$E$3))/($D$4-$D$3))+$E$3),Worksheet!$N$3))</f>
        <v/>
      </c>
      <c r="L1049" t="str">
        <f>IF(E1049="","",ROUND(E1049-((((E1049-$D$3)*($E$4-$E$3))/($D$4-$D$3))+$E$3),Worksheet!$N$3))</f>
        <v/>
      </c>
      <c r="M1049" t="str">
        <f>IF(F1049="","",ROUND(F1049-((((F1049-$D$3)*($E$4-$E$3))/($D$4-$D$3))+$E$3),Worksheet!$N$3))</f>
        <v/>
      </c>
      <c r="N1049" t="str">
        <f>IF(G1049="","",ROUND(G1049-((((G1049-$D$3)*($E$4-$E$3))/($D$4-$D$3))+$E$3),Worksheet!$N$3))</f>
        <v/>
      </c>
      <c r="O1049" t="str">
        <f>IF(H1049="","",ROUND(H1049-((((H1049-$D$3)*($E$4-$E$3))/($D$4-$D$3))+$E$3),Worksheet!$N$3))</f>
        <v/>
      </c>
    </row>
    <row r="1050" spans="3:15" x14ac:dyDescent="0.25">
      <c r="C1050" t="str">
        <f>IF(Worksheet!C1050&lt;&gt;"",Worksheet!C1050,"")</f>
        <v/>
      </c>
      <c r="D1050" t="str">
        <f>IF(Worksheet!D1050&lt;&gt;"",Worksheet!D1050,"")</f>
        <v/>
      </c>
      <c r="E1050" t="str">
        <f>IF(Worksheet!E1050&lt;&gt;"",Worksheet!E1050,"")</f>
        <v/>
      </c>
      <c r="F1050" t="str">
        <f>IF(Worksheet!F1050&lt;&gt;"",Worksheet!F1050,"")</f>
        <v/>
      </c>
      <c r="G1050" t="str">
        <f>IF(Worksheet!G1050&lt;&gt;"",Worksheet!G1050,"")</f>
        <v/>
      </c>
      <c r="H1050" t="str">
        <f>IF(Worksheet!H1050&lt;&gt;"",Worksheet!H1050,"")</f>
        <v/>
      </c>
      <c r="J1050" t="str">
        <f>IF(C1050="","",ROUND(C1050-((((C1050-$D$3)*($E$4-$E$3))/($D$4-$D$3))+$E$3),Worksheet!$N$3))</f>
        <v/>
      </c>
      <c r="K1050" t="str">
        <f>IF(D1050="","",ROUND(D1050-((((D1050-$D$3)*($E$4-$E$3))/($D$4-$D$3))+$E$3),Worksheet!$N$3))</f>
        <v/>
      </c>
      <c r="L1050" t="str">
        <f>IF(E1050="","",ROUND(E1050-((((E1050-$D$3)*($E$4-$E$3))/($D$4-$D$3))+$E$3),Worksheet!$N$3))</f>
        <v/>
      </c>
      <c r="M1050" t="str">
        <f>IF(F1050="","",ROUND(F1050-((((F1050-$D$3)*($E$4-$E$3))/($D$4-$D$3))+$E$3),Worksheet!$N$3))</f>
        <v/>
      </c>
      <c r="N1050" t="str">
        <f>IF(G1050="","",ROUND(G1050-((((G1050-$D$3)*($E$4-$E$3))/($D$4-$D$3))+$E$3),Worksheet!$N$3))</f>
        <v/>
      </c>
      <c r="O1050" t="str">
        <f>IF(H1050="","",ROUND(H1050-((((H1050-$D$3)*($E$4-$E$3))/($D$4-$D$3))+$E$3),Worksheet!$N$3))</f>
        <v/>
      </c>
    </row>
    <row r="1051" spans="3:15" x14ac:dyDescent="0.25">
      <c r="C1051" t="str">
        <f>IF(Worksheet!C1051&lt;&gt;"",Worksheet!C1051,"")</f>
        <v/>
      </c>
      <c r="D1051" t="str">
        <f>IF(Worksheet!D1051&lt;&gt;"",Worksheet!D1051,"")</f>
        <v/>
      </c>
      <c r="E1051" t="str">
        <f>IF(Worksheet!E1051&lt;&gt;"",Worksheet!E1051,"")</f>
        <v/>
      </c>
      <c r="F1051" t="str">
        <f>IF(Worksheet!F1051&lt;&gt;"",Worksheet!F1051,"")</f>
        <v/>
      </c>
      <c r="G1051" t="str">
        <f>IF(Worksheet!G1051&lt;&gt;"",Worksheet!G1051,"")</f>
        <v/>
      </c>
      <c r="H1051" t="str">
        <f>IF(Worksheet!H1051&lt;&gt;"",Worksheet!H1051,"")</f>
        <v/>
      </c>
      <c r="J1051" t="str">
        <f>IF(C1051="","",ROUND(C1051-((((C1051-$D$3)*($E$4-$E$3))/($D$4-$D$3))+$E$3),Worksheet!$N$3))</f>
        <v/>
      </c>
      <c r="K1051" t="str">
        <f>IF(D1051="","",ROUND(D1051-((((D1051-$D$3)*($E$4-$E$3))/($D$4-$D$3))+$E$3),Worksheet!$N$3))</f>
        <v/>
      </c>
      <c r="L1051" t="str">
        <f>IF(E1051="","",ROUND(E1051-((((E1051-$D$3)*($E$4-$E$3))/($D$4-$D$3))+$E$3),Worksheet!$N$3))</f>
        <v/>
      </c>
      <c r="M1051" t="str">
        <f>IF(F1051="","",ROUND(F1051-((((F1051-$D$3)*($E$4-$E$3))/($D$4-$D$3))+$E$3),Worksheet!$N$3))</f>
        <v/>
      </c>
      <c r="N1051" t="str">
        <f>IF(G1051="","",ROUND(G1051-((((G1051-$D$3)*($E$4-$E$3))/($D$4-$D$3))+$E$3),Worksheet!$N$3))</f>
        <v/>
      </c>
      <c r="O1051" t="str">
        <f>IF(H1051="","",ROUND(H1051-((((H1051-$D$3)*($E$4-$E$3))/($D$4-$D$3))+$E$3),Worksheet!$N$3))</f>
        <v/>
      </c>
    </row>
    <row r="1052" spans="3:15" x14ac:dyDescent="0.25">
      <c r="C1052" t="str">
        <f>IF(Worksheet!C1052&lt;&gt;"",Worksheet!C1052,"")</f>
        <v/>
      </c>
      <c r="D1052" t="str">
        <f>IF(Worksheet!D1052&lt;&gt;"",Worksheet!D1052,"")</f>
        <v/>
      </c>
      <c r="E1052" t="str">
        <f>IF(Worksheet!E1052&lt;&gt;"",Worksheet!E1052,"")</f>
        <v/>
      </c>
      <c r="F1052" t="str">
        <f>IF(Worksheet!F1052&lt;&gt;"",Worksheet!F1052,"")</f>
        <v/>
      </c>
      <c r="G1052" t="str">
        <f>IF(Worksheet!G1052&lt;&gt;"",Worksheet!G1052,"")</f>
        <v/>
      </c>
      <c r="H1052" t="str">
        <f>IF(Worksheet!H1052&lt;&gt;"",Worksheet!H1052,"")</f>
        <v/>
      </c>
      <c r="J1052" t="str">
        <f>IF(C1052="","",ROUND(C1052-((((C1052-$D$3)*($E$4-$E$3))/($D$4-$D$3))+$E$3),Worksheet!$N$3))</f>
        <v/>
      </c>
      <c r="K1052" t="str">
        <f>IF(D1052="","",ROUND(D1052-((((D1052-$D$3)*($E$4-$E$3))/($D$4-$D$3))+$E$3),Worksheet!$N$3))</f>
        <v/>
      </c>
      <c r="L1052" t="str">
        <f>IF(E1052="","",ROUND(E1052-((((E1052-$D$3)*($E$4-$E$3))/($D$4-$D$3))+$E$3),Worksheet!$N$3))</f>
        <v/>
      </c>
      <c r="M1052" t="str">
        <f>IF(F1052="","",ROUND(F1052-((((F1052-$D$3)*($E$4-$E$3))/($D$4-$D$3))+$E$3),Worksheet!$N$3))</f>
        <v/>
      </c>
      <c r="N1052" t="str">
        <f>IF(G1052="","",ROUND(G1052-((((G1052-$D$3)*($E$4-$E$3))/($D$4-$D$3))+$E$3),Worksheet!$N$3))</f>
        <v/>
      </c>
      <c r="O1052" t="str">
        <f>IF(H1052="","",ROUND(H1052-((((H1052-$D$3)*($E$4-$E$3))/($D$4-$D$3))+$E$3),Worksheet!$N$3))</f>
        <v/>
      </c>
    </row>
    <row r="1053" spans="3:15" x14ac:dyDescent="0.25">
      <c r="C1053" t="str">
        <f>IF(Worksheet!C1053&lt;&gt;"",Worksheet!C1053,"")</f>
        <v/>
      </c>
      <c r="D1053" t="str">
        <f>IF(Worksheet!D1053&lt;&gt;"",Worksheet!D1053,"")</f>
        <v/>
      </c>
      <c r="E1053" t="str">
        <f>IF(Worksheet!E1053&lt;&gt;"",Worksheet!E1053,"")</f>
        <v/>
      </c>
      <c r="F1053" t="str">
        <f>IF(Worksheet!F1053&lt;&gt;"",Worksheet!F1053,"")</f>
        <v/>
      </c>
      <c r="G1053" t="str">
        <f>IF(Worksheet!G1053&lt;&gt;"",Worksheet!G1053,"")</f>
        <v/>
      </c>
      <c r="H1053" t="str">
        <f>IF(Worksheet!H1053&lt;&gt;"",Worksheet!H1053,"")</f>
        <v/>
      </c>
      <c r="J1053" t="str">
        <f>IF(C1053="","",ROUND(C1053-((((C1053-$D$3)*($E$4-$E$3))/($D$4-$D$3))+$E$3),Worksheet!$N$3))</f>
        <v/>
      </c>
      <c r="K1053" t="str">
        <f>IF(D1053="","",ROUND(D1053-((((D1053-$D$3)*($E$4-$E$3))/($D$4-$D$3))+$E$3),Worksheet!$N$3))</f>
        <v/>
      </c>
      <c r="L1053" t="str">
        <f>IF(E1053="","",ROUND(E1053-((((E1053-$D$3)*($E$4-$E$3))/($D$4-$D$3))+$E$3),Worksheet!$N$3))</f>
        <v/>
      </c>
      <c r="M1053" t="str">
        <f>IF(F1053="","",ROUND(F1053-((((F1053-$D$3)*($E$4-$E$3))/($D$4-$D$3))+$E$3),Worksheet!$N$3))</f>
        <v/>
      </c>
      <c r="N1053" t="str">
        <f>IF(G1053="","",ROUND(G1053-((((G1053-$D$3)*($E$4-$E$3))/($D$4-$D$3))+$E$3),Worksheet!$N$3))</f>
        <v/>
      </c>
      <c r="O1053" t="str">
        <f>IF(H1053="","",ROUND(H1053-((((H1053-$D$3)*($E$4-$E$3))/($D$4-$D$3))+$E$3),Worksheet!$N$3))</f>
        <v/>
      </c>
    </row>
    <row r="1054" spans="3:15" x14ac:dyDescent="0.25">
      <c r="C1054" t="str">
        <f>IF(Worksheet!C1054&lt;&gt;"",Worksheet!C1054,"")</f>
        <v/>
      </c>
      <c r="D1054" t="str">
        <f>IF(Worksheet!D1054&lt;&gt;"",Worksheet!D1054,"")</f>
        <v/>
      </c>
      <c r="E1054" t="str">
        <f>IF(Worksheet!E1054&lt;&gt;"",Worksheet!E1054,"")</f>
        <v/>
      </c>
      <c r="F1054" t="str">
        <f>IF(Worksheet!F1054&lt;&gt;"",Worksheet!F1054,"")</f>
        <v/>
      </c>
      <c r="G1054" t="str">
        <f>IF(Worksheet!G1054&lt;&gt;"",Worksheet!G1054,"")</f>
        <v/>
      </c>
      <c r="H1054" t="str">
        <f>IF(Worksheet!H1054&lt;&gt;"",Worksheet!H1054,"")</f>
        <v/>
      </c>
      <c r="J1054" t="str">
        <f>IF(C1054="","",ROUND(C1054-((((C1054-$D$3)*($E$4-$E$3))/($D$4-$D$3))+$E$3),Worksheet!$N$3))</f>
        <v/>
      </c>
      <c r="K1054" t="str">
        <f>IF(D1054="","",ROUND(D1054-((((D1054-$D$3)*($E$4-$E$3))/($D$4-$D$3))+$E$3),Worksheet!$N$3))</f>
        <v/>
      </c>
      <c r="L1054" t="str">
        <f>IF(E1054="","",ROUND(E1054-((((E1054-$D$3)*($E$4-$E$3))/($D$4-$D$3))+$E$3),Worksheet!$N$3))</f>
        <v/>
      </c>
      <c r="M1054" t="str">
        <f>IF(F1054="","",ROUND(F1054-((((F1054-$D$3)*($E$4-$E$3))/($D$4-$D$3))+$E$3),Worksheet!$N$3))</f>
        <v/>
      </c>
      <c r="N1054" t="str">
        <f>IF(G1054="","",ROUND(G1054-((((G1054-$D$3)*($E$4-$E$3))/($D$4-$D$3))+$E$3),Worksheet!$N$3))</f>
        <v/>
      </c>
      <c r="O1054" t="str">
        <f>IF(H1054="","",ROUND(H1054-((((H1054-$D$3)*($E$4-$E$3))/($D$4-$D$3))+$E$3),Worksheet!$N$3))</f>
        <v/>
      </c>
    </row>
    <row r="1055" spans="3:15" x14ac:dyDescent="0.25">
      <c r="C1055" t="str">
        <f>IF(Worksheet!C1055&lt;&gt;"",Worksheet!C1055,"")</f>
        <v/>
      </c>
      <c r="D1055" t="str">
        <f>IF(Worksheet!D1055&lt;&gt;"",Worksheet!D1055,"")</f>
        <v/>
      </c>
      <c r="E1055" t="str">
        <f>IF(Worksheet!E1055&lt;&gt;"",Worksheet!E1055,"")</f>
        <v/>
      </c>
      <c r="F1055" t="str">
        <f>IF(Worksheet!F1055&lt;&gt;"",Worksheet!F1055,"")</f>
        <v/>
      </c>
      <c r="G1055" t="str">
        <f>IF(Worksheet!G1055&lt;&gt;"",Worksheet!G1055,"")</f>
        <v/>
      </c>
      <c r="H1055" t="str">
        <f>IF(Worksheet!H1055&lt;&gt;"",Worksheet!H1055,"")</f>
        <v/>
      </c>
      <c r="J1055" t="str">
        <f>IF(C1055="","",ROUND(C1055-((((C1055-$D$3)*($E$4-$E$3))/($D$4-$D$3))+$E$3),Worksheet!$N$3))</f>
        <v/>
      </c>
      <c r="K1055" t="str">
        <f>IF(D1055="","",ROUND(D1055-((((D1055-$D$3)*($E$4-$E$3))/($D$4-$D$3))+$E$3),Worksheet!$N$3))</f>
        <v/>
      </c>
      <c r="L1055" t="str">
        <f>IF(E1055="","",ROUND(E1055-((((E1055-$D$3)*($E$4-$E$3))/($D$4-$D$3))+$E$3),Worksheet!$N$3))</f>
        <v/>
      </c>
      <c r="M1055" t="str">
        <f>IF(F1055="","",ROUND(F1055-((((F1055-$D$3)*($E$4-$E$3))/($D$4-$D$3))+$E$3),Worksheet!$N$3))</f>
        <v/>
      </c>
      <c r="N1055" t="str">
        <f>IF(G1055="","",ROUND(G1055-((((G1055-$D$3)*($E$4-$E$3))/($D$4-$D$3))+$E$3),Worksheet!$N$3))</f>
        <v/>
      </c>
      <c r="O1055" t="str">
        <f>IF(H1055="","",ROUND(H1055-((((H1055-$D$3)*($E$4-$E$3))/($D$4-$D$3))+$E$3),Worksheet!$N$3))</f>
        <v/>
      </c>
    </row>
    <row r="1056" spans="3:15" x14ac:dyDescent="0.25">
      <c r="C1056" t="str">
        <f>IF(Worksheet!C1056&lt;&gt;"",Worksheet!C1056,"")</f>
        <v/>
      </c>
      <c r="D1056" t="str">
        <f>IF(Worksheet!D1056&lt;&gt;"",Worksheet!D1056,"")</f>
        <v/>
      </c>
      <c r="E1056" t="str">
        <f>IF(Worksheet!E1056&lt;&gt;"",Worksheet!E1056,"")</f>
        <v/>
      </c>
      <c r="F1056" t="str">
        <f>IF(Worksheet!F1056&lt;&gt;"",Worksheet!F1056,"")</f>
        <v/>
      </c>
      <c r="G1056" t="str">
        <f>IF(Worksheet!G1056&lt;&gt;"",Worksheet!G1056,"")</f>
        <v/>
      </c>
      <c r="H1056" t="str">
        <f>IF(Worksheet!H1056&lt;&gt;"",Worksheet!H1056,"")</f>
        <v/>
      </c>
      <c r="J1056" t="str">
        <f>IF(C1056="","",ROUND(C1056-((((C1056-$D$3)*($E$4-$E$3))/($D$4-$D$3))+$E$3),Worksheet!$N$3))</f>
        <v/>
      </c>
      <c r="K1056" t="str">
        <f>IF(D1056="","",ROUND(D1056-((((D1056-$D$3)*($E$4-$E$3))/($D$4-$D$3))+$E$3),Worksheet!$N$3))</f>
        <v/>
      </c>
      <c r="L1056" t="str">
        <f>IF(E1056="","",ROUND(E1056-((((E1056-$D$3)*($E$4-$E$3))/($D$4-$D$3))+$E$3),Worksheet!$N$3))</f>
        <v/>
      </c>
      <c r="M1056" t="str">
        <f>IF(F1056="","",ROUND(F1056-((((F1056-$D$3)*($E$4-$E$3))/($D$4-$D$3))+$E$3),Worksheet!$N$3))</f>
        <v/>
      </c>
      <c r="N1056" t="str">
        <f>IF(G1056="","",ROUND(G1056-((((G1056-$D$3)*($E$4-$E$3))/($D$4-$D$3))+$E$3),Worksheet!$N$3))</f>
        <v/>
      </c>
      <c r="O1056" t="str">
        <f>IF(H1056="","",ROUND(H1056-((((H1056-$D$3)*($E$4-$E$3))/($D$4-$D$3))+$E$3),Worksheet!$N$3))</f>
        <v/>
      </c>
    </row>
    <row r="1057" spans="3:15" x14ac:dyDescent="0.25">
      <c r="C1057" t="str">
        <f>IF(Worksheet!C1057&lt;&gt;"",Worksheet!C1057,"")</f>
        <v/>
      </c>
      <c r="D1057" t="str">
        <f>IF(Worksheet!D1057&lt;&gt;"",Worksheet!D1057,"")</f>
        <v/>
      </c>
      <c r="E1057" t="str">
        <f>IF(Worksheet!E1057&lt;&gt;"",Worksheet!E1057,"")</f>
        <v/>
      </c>
      <c r="F1057" t="str">
        <f>IF(Worksheet!F1057&lt;&gt;"",Worksheet!F1057,"")</f>
        <v/>
      </c>
      <c r="G1057" t="str">
        <f>IF(Worksheet!G1057&lt;&gt;"",Worksheet!G1057,"")</f>
        <v/>
      </c>
      <c r="H1057" t="str">
        <f>IF(Worksheet!H1057&lt;&gt;"",Worksheet!H1057,"")</f>
        <v/>
      </c>
      <c r="J1057" t="str">
        <f>IF(C1057="","",ROUND(C1057-((((C1057-$D$3)*($E$4-$E$3))/($D$4-$D$3))+$E$3),Worksheet!$N$3))</f>
        <v/>
      </c>
      <c r="K1057" t="str">
        <f>IF(D1057="","",ROUND(D1057-((((D1057-$D$3)*($E$4-$E$3))/($D$4-$D$3))+$E$3),Worksheet!$N$3))</f>
        <v/>
      </c>
      <c r="L1057" t="str">
        <f>IF(E1057="","",ROUND(E1057-((((E1057-$D$3)*($E$4-$E$3))/($D$4-$D$3))+$E$3),Worksheet!$N$3))</f>
        <v/>
      </c>
      <c r="M1057" t="str">
        <f>IF(F1057="","",ROUND(F1057-((((F1057-$D$3)*($E$4-$E$3))/($D$4-$D$3))+$E$3),Worksheet!$N$3))</f>
        <v/>
      </c>
      <c r="N1057" t="str">
        <f>IF(G1057="","",ROUND(G1057-((((G1057-$D$3)*($E$4-$E$3))/($D$4-$D$3))+$E$3),Worksheet!$N$3))</f>
        <v/>
      </c>
      <c r="O1057" t="str">
        <f>IF(H1057="","",ROUND(H1057-((((H1057-$D$3)*($E$4-$E$3))/($D$4-$D$3))+$E$3),Worksheet!$N$3))</f>
        <v/>
      </c>
    </row>
    <row r="1058" spans="3:15" x14ac:dyDescent="0.25">
      <c r="C1058" t="str">
        <f>IF(Worksheet!C1058&lt;&gt;"",Worksheet!C1058,"")</f>
        <v/>
      </c>
      <c r="D1058" t="str">
        <f>IF(Worksheet!D1058&lt;&gt;"",Worksheet!D1058,"")</f>
        <v/>
      </c>
      <c r="E1058" t="str">
        <f>IF(Worksheet!E1058&lt;&gt;"",Worksheet!E1058,"")</f>
        <v/>
      </c>
      <c r="F1058" t="str">
        <f>IF(Worksheet!F1058&lt;&gt;"",Worksheet!F1058,"")</f>
        <v/>
      </c>
      <c r="G1058" t="str">
        <f>IF(Worksheet!G1058&lt;&gt;"",Worksheet!G1058,"")</f>
        <v/>
      </c>
      <c r="H1058" t="str">
        <f>IF(Worksheet!H1058&lt;&gt;"",Worksheet!H1058,"")</f>
        <v/>
      </c>
      <c r="J1058" t="str">
        <f>IF(C1058="","",ROUND(C1058-((((C1058-$D$3)*($E$4-$E$3))/($D$4-$D$3))+$E$3),Worksheet!$N$3))</f>
        <v/>
      </c>
      <c r="K1058" t="str">
        <f>IF(D1058="","",ROUND(D1058-((((D1058-$D$3)*($E$4-$E$3))/($D$4-$D$3))+$E$3),Worksheet!$N$3))</f>
        <v/>
      </c>
      <c r="L1058" t="str">
        <f>IF(E1058="","",ROUND(E1058-((((E1058-$D$3)*($E$4-$E$3))/($D$4-$D$3))+$E$3),Worksheet!$N$3))</f>
        <v/>
      </c>
      <c r="M1058" t="str">
        <f>IF(F1058="","",ROUND(F1058-((((F1058-$D$3)*($E$4-$E$3))/($D$4-$D$3))+$E$3),Worksheet!$N$3))</f>
        <v/>
      </c>
      <c r="N1058" t="str">
        <f>IF(G1058="","",ROUND(G1058-((((G1058-$D$3)*($E$4-$E$3))/($D$4-$D$3))+$E$3),Worksheet!$N$3))</f>
        <v/>
      </c>
      <c r="O1058" t="str">
        <f>IF(H1058="","",ROUND(H1058-((((H1058-$D$3)*($E$4-$E$3))/($D$4-$D$3))+$E$3),Worksheet!$N$3))</f>
        <v/>
      </c>
    </row>
    <row r="1059" spans="3:15" x14ac:dyDescent="0.25">
      <c r="C1059" t="str">
        <f>IF(Worksheet!C1059&lt;&gt;"",Worksheet!C1059,"")</f>
        <v/>
      </c>
      <c r="D1059" t="str">
        <f>IF(Worksheet!D1059&lt;&gt;"",Worksheet!D1059,"")</f>
        <v/>
      </c>
      <c r="E1059" t="str">
        <f>IF(Worksheet!E1059&lt;&gt;"",Worksheet!E1059,"")</f>
        <v/>
      </c>
      <c r="F1059" t="str">
        <f>IF(Worksheet!F1059&lt;&gt;"",Worksheet!F1059,"")</f>
        <v/>
      </c>
      <c r="G1059" t="str">
        <f>IF(Worksheet!G1059&lt;&gt;"",Worksheet!G1059,"")</f>
        <v/>
      </c>
      <c r="H1059" t="str">
        <f>IF(Worksheet!H1059&lt;&gt;"",Worksheet!H1059,"")</f>
        <v/>
      </c>
      <c r="J1059" t="str">
        <f>IF(C1059="","",ROUND(C1059-((((C1059-$D$3)*($E$4-$E$3))/($D$4-$D$3))+$E$3),Worksheet!$N$3))</f>
        <v/>
      </c>
      <c r="K1059" t="str">
        <f>IF(D1059="","",ROUND(D1059-((((D1059-$D$3)*($E$4-$E$3))/($D$4-$D$3))+$E$3),Worksheet!$N$3))</f>
        <v/>
      </c>
      <c r="L1059" t="str">
        <f>IF(E1059="","",ROUND(E1059-((((E1059-$D$3)*($E$4-$E$3))/($D$4-$D$3))+$E$3),Worksheet!$N$3))</f>
        <v/>
      </c>
      <c r="M1059" t="str">
        <f>IF(F1059="","",ROUND(F1059-((((F1059-$D$3)*($E$4-$E$3))/($D$4-$D$3))+$E$3),Worksheet!$N$3))</f>
        <v/>
      </c>
      <c r="N1059" t="str">
        <f>IF(G1059="","",ROUND(G1059-((((G1059-$D$3)*($E$4-$E$3))/($D$4-$D$3))+$E$3),Worksheet!$N$3))</f>
        <v/>
      </c>
      <c r="O1059" t="str">
        <f>IF(H1059="","",ROUND(H1059-((((H1059-$D$3)*($E$4-$E$3))/($D$4-$D$3))+$E$3),Worksheet!$N$3))</f>
        <v/>
      </c>
    </row>
    <row r="1060" spans="3:15" x14ac:dyDescent="0.25">
      <c r="C1060" t="str">
        <f>IF(Worksheet!C1060&lt;&gt;"",Worksheet!C1060,"")</f>
        <v/>
      </c>
      <c r="D1060" t="str">
        <f>IF(Worksheet!D1060&lt;&gt;"",Worksheet!D1060,"")</f>
        <v/>
      </c>
      <c r="E1060" t="str">
        <f>IF(Worksheet!E1060&lt;&gt;"",Worksheet!E1060,"")</f>
        <v/>
      </c>
      <c r="F1060" t="str">
        <f>IF(Worksheet!F1060&lt;&gt;"",Worksheet!F1060,"")</f>
        <v/>
      </c>
      <c r="G1060" t="str">
        <f>IF(Worksheet!G1060&lt;&gt;"",Worksheet!G1060,"")</f>
        <v/>
      </c>
      <c r="H1060" t="str">
        <f>IF(Worksheet!H1060&lt;&gt;"",Worksheet!H1060,"")</f>
        <v/>
      </c>
      <c r="J1060" t="str">
        <f>IF(C1060="","",ROUND(C1060-((((C1060-$D$3)*($E$4-$E$3))/($D$4-$D$3))+$E$3),Worksheet!$N$3))</f>
        <v/>
      </c>
      <c r="K1060" t="str">
        <f>IF(D1060="","",ROUND(D1060-((((D1060-$D$3)*($E$4-$E$3))/($D$4-$D$3))+$E$3),Worksheet!$N$3))</f>
        <v/>
      </c>
      <c r="L1060" t="str">
        <f>IF(E1060="","",ROUND(E1060-((((E1060-$D$3)*($E$4-$E$3))/($D$4-$D$3))+$E$3),Worksheet!$N$3))</f>
        <v/>
      </c>
      <c r="M1060" t="str">
        <f>IF(F1060="","",ROUND(F1060-((((F1060-$D$3)*($E$4-$E$3))/($D$4-$D$3))+$E$3),Worksheet!$N$3))</f>
        <v/>
      </c>
      <c r="N1060" t="str">
        <f>IF(G1060="","",ROUND(G1060-((((G1060-$D$3)*($E$4-$E$3))/($D$4-$D$3))+$E$3),Worksheet!$N$3))</f>
        <v/>
      </c>
      <c r="O1060" t="str">
        <f>IF(H1060="","",ROUND(H1060-((((H1060-$D$3)*($E$4-$E$3))/($D$4-$D$3))+$E$3),Worksheet!$N$3))</f>
        <v/>
      </c>
    </row>
    <row r="1061" spans="3:15" x14ac:dyDescent="0.25">
      <c r="C1061" t="str">
        <f>IF(Worksheet!C1061&lt;&gt;"",Worksheet!C1061,"")</f>
        <v/>
      </c>
      <c r="D1061" t="str">
        <f>IF(Worksheet!D1061&lt;&gt;"",Worksheet!D1061,"")</f>
        <v/>
      </c>
      <c r="E1061" t="str">
        <f>IF(Worksheet!E1061&lt;&gt;"",Worksheet!E1061,"")</f>
        <v/>
      </c>
      <c r="F1061" t="str">
        <f>IF(Worksheet!F1061&lt;&gt;"",Worksheet!F1061,"")</f>
        <v/>
      </c>
      <c r="G1061" t="str">
        <f>IF(Worksheet!G1061&lt;&gt;"",Worksheet!G1061,"")</f>
        <v/>
      </c>
      <c r="H1061" t="str">
        <f>IF(Worksheet!H1061&lt;&gt;"",Worksheet!H1061,"")</f>
        <v/>
      </c>
      <c r="J1061" t="str">
        <f>IF(C1061="","",ROUND(C1061-((((C1061-$D$3)*($E$4-$E$3))/($D$4-$D$3))+$E$3),Worksheet!$N$3))</f>
        <v/>
      </c>
      <c r="K1061" t="str">
        <f>IF(D1061="","",ROUND(D1061-((((D1061-$D$3)*($E$4-$E$3))/($D$4-$D$3))+$E$3),Worksheet!$N$3))</f>
        <v/>
      </c>
      <c r="L1061" t="str">
        <f>IF(E1061="","",ROUND(E1061-((((E1061-$D$3)*($E$4-$E$3))/($D$4-$D$3))+$E$3),Worksheet!$N$3))</f>
        <v/>
      </c>
      <c r="M1061" t="str">
        <f>IF(F1061="","",ROUND(F1061-((((F1061-$D$3)*($E$4-$E$3))/($D$4-$D$3))+$E$3),Worksheet!$N$3))</f>
        <v/>
      </c>
      <c r="N1061" t="str">
        <f>IF(G1061="","",ROUND(G1061-((((G1061-$D$3)*($E$4-$E$3))/($D$4-$D$3))+$E$3),Worksheet!$N$3))</f>
        <v/>
      </c>
      <c r="O1061" t="str">
        <f>IF(H1061="","",ROUND(H1061-((((H1061-$D$3)*($E$4-$E$3))/($D$4-$D$3))+$E$3),Worksheet!$N$3))</f>
        <v/>
      </c>
    </row>
    <row r="1062" spans="3:15" x14ac:dyDescent="0.25">
      <c r="C1062" t="str">
        <f>IF(Worksheet!C1062&lt;&gt;"",Worksheet!C1062,"")</f>
        <v/>
      </c>
      <c r="D1062" t="str">
        <f>IF(Worksheet!D1062&lt;&gt;"",Worksheet!D1062,"")</f>
        <v/>
      </c>
      <c r="E1062" t="str">
        <f>IF(Worksheet!E1062&lt;&gt;"",Worksheet!E1062,"")</f>
        <v/>
      </c>
      <c r="F1062" t="str">
        <f>IF(Worksheet!F1062&lt;&gt;"",Worksheet!F1062,"")</f>
        <v/>
      </c>
      <c r="G1062" t="str">
        <f>IF(Worksheet!G1062&lt;&gt;"",Worksheet!G1062,"")</f>
        <v/>
      </c>
      <c r="H1062" t="str">
        <f>IF(Worksheet!H1062&lt;&gt;"",Worksheet!H1062,"")</f>
        <v/>
      </c>
      <c r="J1062" t="str">
        <f>IF(C1062="","",ROUND(C1062-((((C1062-$D$3)*($E$4-$E$3))/($D$4-$D$3))+$E$3),Worksheet!$N$3))</f>
        <v/>
      </c>
      <c r="K1062" t="str">
        <f>IF(D1062="","",ROUND(D1062-((((D1062-$D$3)*($E$4-$E$3))/($D$4-$D$3))+$E$3),Worksheet!$N$3))</f>
        <v/>
      </c>
      <c r="L1062" t="str">
        <f>IF(E1062="","",ROUND(E1062-((((E1062-$D$3)*($E$4-$E$3))/($D$4-$D$3))+$E$3),Worksheet!$N$3))</f>
        <v/>
      </c>
      <c r="M1062" t="str">
        <f>IF(F1062="","",ROUND(F1062-((((F1062-$D$3)*($E$4-$E$3))/($D$4-$D$3))+$E$3),Worksheet!$N$3))</f>
        <v/>
      </c>
      <c r="N1062" t="str">
        <f>IF(G1062="","",ROUND(G1062-((((G1062-$D$3)*($E$4-$E$3))/($D$4-$D$3))+$E$3),Worksheet!$N$3))</f>
        <v/>
      </c>
      <c r="O1062" t="str">
        <f>IF(H1062="","",ROUND(H1062-((((H1062-$D$3)*($E$4-$E$3))/($D$4-$D$3))+$E$3),Worksheet!$N$3))</f>
        <v/>
      </c>
    </row>
    <row r="1063" spans="3:15" x14ac:dyDescent="0.25">
      <c r="C1063" t="str">
        <f>IF(Worksheet!C1063&lt;&gt;"",Worksheet!C1063,"")</f>
        <v/>
      </c>
      <c r="D1063" t="str">
        <f>IF(Worksheet!D1063&lt;&gt;"",Worksheet!D1063,"")</f>
        <v/>
      </c>
      <c r="E1063" t="str">
        <f>IF(Worksheet!E1063&lt;&gt;"",Worksheet!E1063,"")</f>
        <v/>
      </c>
      <c r="F1063" t="str">
        <f>IF(Worksheet!F1063&lt;&gt;"",Worksheet!F1063,"")</f>
        <v/>
      </c>
      <c r="G1063" t="str">
        <f>IF(Worksheet!G1063&lt;&gt;"",Worksheet!G1063,"")</f>
        <v/>
      </c>
      <c r="H1063" t="str">
        <f>IF(Worksheet!H1063&lt;&gt;"",Worksheet!H1063,"")</f>
        <v/>
      </c>
      <c r="J1063" t="str">
        <f>IF(C1063="","",ROUND(C1063-((((C1063-$D$3)*($E$4-$E$3))/($D$4-$D$3))+$E$3),Worksheet!$N$3))</f>
        <v/>
      </c>
      <c r="K1063" t="str">
        <f>IF(D1063="","",ROUND(D1063-((((D1063-$D$3)*($E$4-$E$3))/($D$4-$D$3))+$E$3),Worksheet!$N$3))</f>
        <v/>
      </c>
      <c r="L1063" t="str">
        <f>IF(E1063="","",ROUND(E1063-((((E1063-$D$3)*($E$4-$E$3))/($D$4-$D$3))+$E$3),Worksheet!$N$3))</f>
        <v/>
      </c>
      <c r="M1063" t="str">
        <f>IF(F1063="","",ROUND(F1063-((((F1063-$D$3)*($E$4-$E$3))/($D$4-$D$3))+$E$3),Worksheet!$N$3))</f>
        <v/>
      </c>
      <c r="N1063" t="str">
        <f>IF(G1063="","",ROUND(G1063-((((G1063-$D$3)*($E$4-$E$3))/($D$4-$D$3))+$E$3),Worksheet!$N$3))</f>
        <v/>
      </c>
      <c r="O1063" t="str">
        <f>IF(H1063="","",ROUND(H1063-((((H1063-$D$3)*($E$4-$E$3))/($D$4-$D$3))+$E$3),Worksheet!$N$3))</f>
        <v/>
      </c>
    </row>
    <row r="1064" spans="3:15" x14ac:dyDescent="0.25">
      <c r="C1064" t="str">
        <f>IF(Worksheet!C1064&lt;&gt;"",Worksheet!C1064,"")</f>
        <v/>
      </c>
      <c r="D1064" t="str">
        <f>IF(Worksheet!D1064&lt;&gt;"",Worksheet!D1064,"")</f>
        <v/>
      </c>
      <c r="E1064" t="str">
        <f>IF(Worksheet!E1064&lt;&gt;"",Worksheet!E1064,"")</f>
        <v/>
      </c>
      <c r="F1064" t="str">
        <f>IF(Worksheet!F1064&lt;&gt;"",Worksheet!F1064,"")</f>
        <v/>
      </c>
      <c r="G1064" t="str">
        <f>IF(Worksheet!G1064&lt;&gt;"",Worksheet!G1064,"")</f>
        <v/>
      </c>
      <c r="H1064" t="str">
        <f>IF(Worksheet!H1064&lt;&gt;"",Worksheet!H1064,"")</f>
        <v/>
      </c>
      <c r="J1064" t="str">
        <f>IF(C1064="","",ROUND(C1064-((((C1064-$D$3)*($E$4-$E$3))/($D$4-$D$3))+$E$3),Worksheet!$N$3))</f>
        <v/>
      </c>
      <c r="K1064" t="str">
        <f>IF(D1064="","",ROUND(D1064-((((D1064-$D$3)*($E$4-$E$3))/($D$4-$D$3))+$E$3),Worksheet!$N$3))</f>
        <v/>
      </c>
      <c r="L1064" t="str">
        <f>IF(E1064="","",ROUND(E1064-((((E1064-$D$3)*($E$4-$E$3))/($D$4-$D$3))+$E$3),Worksheet!$N$3))</f>
        <v/>
      </c>
      <c r="M1064" t="str">
        <f>IF(F1064="","",ROUND(F1064-((((F1064-$D$3)*($E$4-$E$3))/($D$4-$D$3))+$E$3),Worksheet!$N$3))</f>
        <v/>
      </c>
      <c r="N1064" t="str">
        <f>IF(G1064="","",ROUND(G1064-((((G1064-$D$3)*($E$4-$E$3))/($D$4-$D$3))+$E$3),Worksheet!$N$3))</f>
        <v/>
      </c>
      <c r="O1064" t="str">
        <f>IF(H1064="","",ROUND(H1064-((((H1064-$D$3)*($E$4-$E$3))/($D$4-$D$3))+$E$3),Worksheet!$N$3))</f>
        <v/>
      </c>
    </row>
    <row r="1065" spans="3:15" x14ac:dyDescent="0.25">
      <c r="C1065" t="str">
        <f>IF(Worksheet!C1065&lt;&gt;"",Worksheet!C1065,"")</f>
        <v/>
      </c>
      <c r="D1065" t="str">
        <f>IF(Worksheet!D1065&lt;&gt;"",Worksheet!D1065,"")</f>
        <v/>
      </c>
      <c r="E1065" t="str">
        <f>IF(Worksheet!E1065&lt;&gt;"",Worksheet!E1065,"")</f>
        <v/>
      </c>
      <c r="F1065" t="str">
        <f>IF(Worksheet!F1065&lt;&gt;"",Worksheet!F1065,"")</f>
        <v/>
      </c>
      <c r="G1065" t="str">
        <f>IF(Worksheet!G1065&lt;&gt;"",Worksheet!G1065,"")</f>
        <v/>
      </c>
      <c r="H1065" t="str">
        <f>IF(Worksheet!H1065&lt;&gt;"",Worksheet!H1065,"")</f>
        <v/>
      </c>
      <c r="J1065" t="str">
        <f>IF(C1065="","",ROUND(C1065-((((C1065-$D$3)*($E$4-$E$3))/($D$4-$D$3))+$E$3),Worksheet!$N$3))</f>
        <v/>
      </c>
      <c r="K1065" t="str">
        <f>IF(D1065="","",ROUND(D1065-((((D1065-$D$3)*($E$4-$E$3))/($D$4-$D$3))+$E$3),Worksheet!$N$3))</f>
        <v/>
      </c>
      <c r="L1065" t="str">
        <f>IF(E1065="","",ROUND(E1065-((((E1065-$D$3)*($E$4-$E$3))/($D$4-$D$3))+$E$3),Worksheet!$N$3))</f>
        <v/>
      </c>
      <c r="M1065" t="str">
        <f>IF(F1065="","",ROUND(F1065-((((F1065-$D$3)*($E$4-$E$3))/($D$4-$D$3))+$E$3),Worksheet!$N$3))</f>
        <v/>
      </c>
      <c r="N1065" t="str">
        <f>IF(G1065="","",ROUND(G1065-((((G1065-$D$3)*($E$4-$E$3))/($D$4-$D$3))+$E$3),Worksheet!$N$3))</f>
        <v/>
      </c>
      <c r="O1065" t="str">
        <f>IF(H1065="","",ROUND(H1065-((((H1065-$D$3)*($E$4-$E$3))/($D$4-$D$3))+$E$3),Worksheet!$N$3))</f>
        <v/>
      </c>
    </row>
    <row r="1066" spans="3:15" x14ac:dyDescent="0.25">
      <c r="C1066" t="str">
        <f>IF(Worksheet!C1066&lt;&gt;"",Worksheet!C1066,"")</f>
        <v/>
      </c>
      <c r="D1066" t="str">
        <f>IF(Worksheet!D1066&lt;&gt;"",Worksheet!D1066,"")</f>
        <v/>
      </c>
      <c r="E1066" t="str">
        <f>IF(Worksheet!E1066&lt;&gt;"",Worksheet!E1066,"")</f>
        <v/>
      </c>
      <c r="F1066" t="str">
        <f>IF(Worksheet!F1066&lt;&gt;"",Worksheet!F1066,"")</f>
        <v/>
      </c>
      <c r="G1066" t="str">
        <f>IF(Worksheet!G1066&lt;&gt;"",Worksheet!G1066,"")</f>
        <v/>
      </c>
      <c r="H1066" t="str">
        <f>IF(Worksheet!H1066&lt;&gt;"",Worksheet!H1066,"")</f>
        <v/>
      </c>
      <c r="J1066" t="str">
        <f>IF(C1066="","",ROUND(C1066-((((C1066-$D$3)*($E$4-$E$3))/($D$4-$D$3))+$E$3),Worksheet!$N$3))</f>
        <v/>
      </c>
      <c r="K1066" t="str">
        <f>IF(D1066="","",ROUND(D1066-((((D1066-$D$3)*($E$4-$E$3))/($D$4-$D$3))+$E$3),Worksheet!$N$3))</f>
        <v/>
      </c>
      <c r="L1066" t="str">
        <f>IF(E1066="","",ROUND(E1066-((((E1066-$D$3)*($E$4-$E$3))/($D$4-$D$3))+$E$3),Worksheet!$N$3))</f>
        <v/>
      </c>
      <c r="M1066" t="str">
        <f>IF(F1066="","",ROUND(F1066-((((F1066-$D$3)*($E$4-$E$3))/($D$4-$D$3))+$E$3),Worksheet!$N$3))</f>
        <v/>
      </c>
      <c r="N1066" t="str">
        <f>IF(G1066="","",ROUND(G1066-((((G1066-$D$3)*($E$4-$E$3))/($D$4-$D$3))+$E$3),Worksheet!$N$3))</f>
        <v/>
      </c>
      <c r="O1066" t="str">
        <f>IF(H1066="","",ROUND(H1066-((((H1066-$D$3)*($E$4-$E$3))/($D$4-$D$3))+$E$3),Worksheet!$N$3))</f>
        <v/>
      </c>
    </row>
    <row r="1067" spans="3:15" x14ac:dyDescent="0.25">
      <c r="C1067" t="str">
        <f>IF(Worksheet!C1067&lt;&gt;"",Worksheet!C1067,"")</f>
        <v/>
      </c>
      <c r="D1067" t="str">
        <f>IF(Worksheet!D1067&lt;&gt;"",Worksheet!D1067,"")</f>
        <v/>
      </c>
      <c r="E1067" t="str">
        <f>IF(Worksheet!E1067&lt;&gt;"",Worksheet!E1067,"")</f>
        <v/>
      </c>
      <c r="F1067" t="str">
        <f>IF(Worksheet!F1067&lt;&gt;"",Worksheet!F1067,"")</f>
        <v/>
      </c>
      <c r="G1067" t="str">
        <f>IF(Worksheet!G1067&lt;&gt;"",Worksheet!G1067,"")</f>
        <v/>
      </c>
      <c r="H1067" t="str">
        <f>IF(Worksheet!H1067&lt;&gt;"",Worksheet!H1067,"")</f>
        <v/>
      </c>
      <c r="J1067" t="str">
        <f>IF(C1067="","",ROUND(C1067-((((C1067-$D$3)*($E$4-$E$3))/($D$4-$D$3))+$E$3),Worksheet!$N$3))</f>
        <v/>
      </c>
      <c r="K1067" t="str">
        <f>IF(D1067="","",ROUND(D1067-((((D1067-$D$3)*($E$4-$E$3))/($D$4-$D$3))+$E$3),Worksheet!$N$3))</f>
        <v/>
      </c>
      <c r="L1067" t="str">
        <f>IF(E1067="","",ROUND(E1067-((((E1067-$D$3)*($E$4-$E$3))/($D$4-$D$3))+$E$3),Worksheet!$N$3))</f>
        <v/>
      </c>
      <c r="M1067" t="str">
        <f>IF(F1067="","",ROUND(F1067-((((F1067-$D$3)*($E$4-$E$3))/($D$4-$D$3))+$E$3),Worksheet!$N$3))</f>
        <v/>
      </c>
      <c r="N1067" t="str">
        <f>IF(G1067="","",ROUND(G1067-((((G1067-$D$3)*($E$4-$E$3))/($D$4-$D$3))+$E$3),Worksheet!$N$3))</f>
        <v/>
      </c>
      <c r="O1067" t="str">
        <f>IF(H1067="","",ROUND(H1067-((((H1067-$D$3)*($E$4-$E$3))/($D$4-$D$3))+$E$3),Worksheet!$N$3))</f>
        <v/>
      </c>
    </row>
    <row r="1068" spans="3:15" x14ac:dyDescent="0.25">
      <c r="C1068" t="str">
        <f>IF(Worksheet!C1068&lt;&gt;"",Worksheet!C1068,"")</f>
        <v/>
      </c>
      <c r="D1068" t="str">
        <f>IF(Worksheet!D1068&lt;&gt;"",Worksheet!D1068,"")</f>
        <v/>
      </c>
      <c r="E1068" t="str">
        <f>IF(Worksheet!E1068&lt;&gt;"",Worksheet!E1068,"")</f>
        <v/>
      </c>
      <c r="F1068" t="str">
        <f>IF(Worksheet!F1068&lt;&gt;"",Worksheet!F1068,"")</f>
        <v/>
      </c>
      <c r="G1068" t="str">
        <f>IF(Worksheet!G1068&lt;&gt;"",Worksheet!G1068,"")</f>
        <v/>
      </c>
      <c r="H1068" t="str">
        <f>IF(Worksheet!H1068&lt;&gt;"",Worksheet!H1068,"")</f>
        <v/>
      </c>
      <c r="J1068" t="str">
        <f>IF(C1068="","",ROUND(C1068-((((C1068-$D$3)*($E$4-$E$3))/($D$4-$D$3))+$E$3),Worksheet!$N$3))</f>
        <v/>
      </c>
      <c r="K1068" t="str">
        <f>IF(D1068="","",ROUND(D1068-((((D1068-$D$3)*($E$4-$E$3))/($D$4-$D$3))+$E$3),Worksheet!$N$3))</f>
        <v/>
      </c>
      <c r="L1068" t="str">
        <f>IF(E1068="","",ROUND(E1068-((((E1068-$D$3)*($E$4-$E$3))/($D$4-$D$3))+$E$3),Worksheet!$N$3))</f>
        <v/>
      </c>
      <c r="M1068" t="str">
        <f>IF(F1068="","",ROUND(F1068-((((F1068-$D$3)*($E$4-$E$3))/($D$4-$D$3))+$E$3),Worksheet!$N$3))</f>
        <v/>
      </c>
      <c r="N1068" t="str">
        <f>IF(G1068="","",ROUND(G1068-((((G1068-$D$3)*($E$4-$E$3))/($D$4-$D$3))+$E$3),Worksheet!$N$3))</f>
        <v/>
      </c>
      <c r="O1068" t="str">
        <f>IF(H1068="","",ROUND(H1068-((((H1068-$D$3)*($E$4-$E$3))/($D$4-$D$3))+$E$3),Worksheet!$N$3))</f>
        <v/>
      </c>
    </row>
    <row r="1069" spans="3:15" x14ac:dyDescent="0.25">
      <c r="C1069" t="str">
        <f>IF(Worksheet!C1069&lt;&gt;"",Worksheet!C1069,"")</f>
        <v/>
      </c>
      <c r="D1069" t="str">
        <f>IF(Worksheet!D1069&lt;&gt;"",Worksheet!D1069,"")</f>
        <v/>
      </c>
      <c r="E1069" t="str">
        <f>IF(Worksheet!E1069&lt;&gt;"",Worksheet!E1069,"")</f>
        <v/>
      </c>
      <c r="F1069" t="str">
        <f>IF(Worksheet!F1069&lt;&gt;"",Worksheet!F1069,"")</f>
        <v/>
      </c>
      <c r="G1069" t="str">
        <f>IF(Worksheet!G1069&lt;&gt;"",Worksheet!G1069,"")</f>
        <v/>
      </c>
      <c r="H1069" t="str">
        <f>IF(Worksheet!H1069&lt;&gt;"",Worksheet!H1069,"")</f>
        <v/>
      </c>
      <c r="J1069" t="str">
        <f>IF(C1069="","",ROUND(C1069-((((C1069-$D$3)*($E$4-$E$3))/($D$4-$D$3))+$E$3),Worksheet!$N$3))</f>
        <v/>
      </c>
      <c r="K1069" t="str">
        <f>IF(D1069="","",ROUND(D1069-((((D1069-$D$3)*($E$4-$E$3))/($D$4-$D$3))+$E$3),Worksheet!$N$3))</f>
        <v/>
      </c>
      <c r="L1069" t="str">
        <f>IF(E1069="","",ROUND(E1069-((((E1069-$D$3)*($E$4-$E$3))/($D$4-$D$3))+$E$3),Worksheet!$N$3))</f>
        <v/>
      </c>
      <c r="M1069" t="str">
        <f>IF(F1069="","",ROUND(F1069-((((F1069-$D$3)*($E$4-$E$3))/($D$4-$D$3))+$E$3),Worksheet!$N$3))</f>
        <v/>
      </c>
      <c r="N1069" t="str">
        <f>IF(G1069="","",ROUND(G1069-((((G1069-$D$3)*($E$4-$E$3))/($D$4-$D$3))+$E$3),Worksheet!$N$3))</f>
        <v/>
      </c>
      <c r="O1069" t="str">
        <f>IF(H1069="","",ROUND(H1069-((((H1069-$D$3)*($E$4-$E$3))/($D$4-$D$3))+$E$3),Worksheet!$N$3))</f>
        <v/>
      </c>
    </row>
    <row r="1070" spans="3:15" x14ac:dyDescent="0.25">
      <c r="C1070" t="str">
        <f>IF(Worksheet!C1070&lt;&gt;"",Worksheet!C1070,"")</f>
        <v/>
      </c>
      <c r="D1070" t="str">
        <f>IF(Worksheet!D1070&lt;&gt;"",Worksheet!D1070,"")</f>
        <v/>
      </c>
      <c r="E1070" t="str">
        <f>IF(Worksheet!E1070&lt;&gt;"",Worksheet!E1070,"")</f>
        <v/>
      </c>
      <c r="F1070" t="str">
        <f>IF(Worksheet!F1070&lt;&gt;"",Worksheet!F1070,"")</f>
        <v/>
      </c>
      <c r="G1070" t="str">
        <f>IF(Worksheet!G1070&lt;&gt;"",Worksheet!G1070,"")</f>
        <v/>
      </c>
      <c r="H1070" t="str">
        <f>IF(Worksheet!H1070&lt;&gt;"",Worksheet!H1070,"")</f>
        <v/>
      </c>
      <c r="J1070" t="str">
        <f>IF(C1070="","",ROUND(C1070-((((C1070-$D$3)*($E$4-$E$3))/($D$4-$D$3))+$E$3),Worksheet!$N$3))</f>
        <v/>
      </c>
      <c r="K1070" t="str">
        <f>IF(D1070="","",ROUND(D1070-((((D1070-$D$3)*($E$4-$E$3))/($D$4-$D$3))+$E$3),Worksheet!$N$3))</f>
        <v/>
      </c>
      <c r="L1070" t="str">
        <f>IF(E1070="","",ROUND(E1070-((((E1070-$D$3)*($E$4-$E$3))/($D$4-$D$3))+$E$3),Worksheet!$N$3))</f>
        <v/>
      </c>
      <c r="M1070" t="str">
        <f>IF(F1070="","",ROUND(F1070-((((F1070-$D$3)*($E$4-$E$3))/($D$4-$D$3))+$E$3),Worksheet!$N$3))</f>
        <v/>
      </c>
      <c r="N1070" t="str">
        <f>IF(G1070="","",ROUND(G1070-((((G1070-$D$3)*($E$4-$E$3))/($D$4-$D$3))+$E$3),Worksheet!$N$3))</f>
        <v/>
      </c>
      <c r="O1070" t="str">
        <f>IF(H1070="","",ROUND(H1070-((((H1070-$D$3)*($E$4-$E$3))/($D$4-$D$3))+$E$3),Worksheet!$N$3))</f>
        <v/>
      </c>
    </row>
    <row r="1071" spans="3:15" x14ac:dyDescent="0.25">
      <c r="C1071" t="str">
        <f>IF(Worksheet!C1071&lt;&gt;"",Worksheet!C1071,"")</f>
        <v/>
      </c>
      <c r="D1071" t="str">
        <f>IF(Worksheet!D1071&lt;&gt;"",Worksheet!D1071,"")</f>
        <v/>
      </c>
      <c r="E1071" t="str">
        <f>IF(Worksheet!E1071&lt;&gt;"",Worksheet!E1071,"")</f>
        <v/>
      </c>
      <c r="F1071" t="str">
        <f>IF(Worksheet!F1071&lt;&gt;"",Worksheet!F1071,"")</f>
        <v/>
      </c>
      <c r="G1071" t="str">
        <f>IF(Worksheet!G1071&lt;&gt;"",Worksheet!G1071,"")</f>
        <v/>
      </c>
      <c r="H1071" t="str">
        <f>IF(Worksheet!H1071&lt;&gt;"",Worksheet!H1071,"")</f>
        <v/>
      </c>
      <c r="J1071" t="str">
        <f>IF(C1071="","",ROUND(C1071-((((C1071-$D$3)*($E$4-$E$3))/($D$4-$D$3))+$E$3),Worksheet!$N$3))</f>
        <v/>
      </c>
      <c r="K1071" t="str">
        <f>IF(D1071="","",ROUND(D1071-((((D1071-$D$3)*($E$4-$E$3))/($D$4-$D$3))+$E$3),Worksheet!$N$3))</f>
        <v/>
      </c>
      <c r="L1071" t="str">
        <f>IF(E1071="","",ROUND(E1071-((((E1071-$D$3)*($E$4-$E$3))/($D$4-$D$3))+$E$3),Worksheet!$N$3))</f>
        <v/>
      </c>
      <c r="M1071" t="str">
        <f>IF(F1071="","",ROUND(F1071-((((F1071-$D$3)*($E$4-$E$3))/($D$4-$D$3))+$E$3),Worksheet!$N$3))</f>
        <v/>
      </c>
      <c r="N1071" t="str">
        <f>IF(G1071="","",ROUND(G1071-((((G1071-$D$3)*($E$4-$E$3))/($D$4-$D$3))+$E$3),Worksheet!$N$3))</f>
        <v/>
      </c>
      <c r="O1071" t="str">
        <f>IF(H1071="","",ROUND(H1071-((((H1071-$D$3)*($E$4-$E$3))/($D$4-$D$3))+$E$3),Worksheet!$N$3))</f>
        <v/>
      </c>
    </row>
    <row r="1072" spans="3:15" x14ac:dyDescent="0.25">
      <c r="C1072" t="str">
        <f>IF(Worksheet!C1072&lt;&gt;"",Worksheet!C1072,"")</f>
        <v/>
      </c>
      <c r="D1072" t="str">
        <f>IF(Worksheet!D1072&lt;&gt;"",Worksheet!D1072,"")</f>
        <v/>
      </c>
      <c r="E1072" t="str">
        <f>IF(Worksheet!E1072&lt;&gt;"",Worksheet!E1072,"")</f>
        <v/>
      </c>
      <c r="F1072" t="str">
        <f>IF(Worksheet!F1072&lt;&gt;"",Worksheet!F1072,"")</f>
        <v/>
      </c>
      <c r="G1072" t="str">
        <f>IF(Worksheet!G1072&lt;&gt;"",Worksheet!G1072,"")</f>
        <v/>
      </c>
      <c r="H1072" t="str">
        <f>IF(Worksheet!H1072&lt;&gt;"",Worksheet!H1072,"")</f>
        <v/>
      </c>
      <c r="J1072" t="str">
        <f>IF(C1072="","",ROUND(C1072-((((C1072-$D$3)*($E$4-$E$3))/($D$4-$D$3))+$E$3),Worksheet!$N$3))</f>
        <v/>
      </c>
      <c r="K1072" t="str">
        <f>IF(D1072="","",ROUND(D1072-((((D1072-$D$3)*($E$4-$E$3))/($D$4-$D$3))+$E$3),Worksheet!$N$3))</f>
        <v/>
      </c>
      <c r="L1072" t="str">
        <f>IF(E1072="","",ROUND(E1072-((((E1072-$D$3)*($E$4-$E$3))/($D$4-$D$3))+$E$3),Worksheet!$N$3))</f>
        <v/>
      </c>
      <c r="M1072" t="str">
        <f>IF(F1072="","",ROUND(F1072-((((F1072-$D$3)*($E$4-$E$3))/($D$4-$D$3))+$E$3),Worksheet!$N$3))</f>
        <v/>
      </c>
      <c r="N1072" t="str">
        <f>IF(G1072="","",ROUND(G1072-((((G1072-$D$3)*($E$4-$E$3))/($D$4-$D$3))+$E$3),Worksheet!$N$3))</f>
        <v/>
      </c>
      <c r="O1072" t="str">
        <f>IF(H1072="","",ROUND(H1072-((((H1072-$D$3)*($E$4-$E$3))/($D$4-$D$3))+$E$3),Worksheet!$N$3))</f>
        <v/>
      </c>
    </row>
    <row r="1073" spans="3:15" x14ac:dyDescent="0.25">
      <c r="C1073" t="str">
        <f>IF(Worksheet!C1073&lt;&gt;"",Worksheet!C1073,"")</f>
        <v/>
      </c>
      <c r="D1073" t="str">
        <f>IF(Worksheet!D1073&lt;&gt;"",Worksheet!D1073,"")</f>
        <v/>
      </c>
      <c r="E1073" t="str">
        <f>IF(Worksheet!E1073&lt;&gt;"",Worksheet!E1073,"")</f>
        <v/>
      </c>
      <c r="F1073" t="str">
        <f>IF(Worksheet!F1073&lt;&gt;"",Worksheet!F1073,"")</f>
        <v/>
      </c>
      <c r="G1073" t="str">
        <f>IF(Worksheet!G1073&lt;&gt;"",Worksheet!G1073,"")</f>
        <v/>
      </c>
      <c r="H1073" t="str">
        <f>IF(Worksheet!H1073&lt;&gt;"",Worksheet!H1073,"")</f>
        <v/>
      </c>
      <c r="J1073" t="str">
        <f>IF(C1073="","",ROUND(C1073-((((C1073-$D$3)*($E$4-$E$3))/($D$4-$D$3))+$E$3),Worksheet!$N$3))</f>
        <v/>
      </c>
      <c r="K1073" t="str">
        <f>IF(D1073="","",ROUND(D1073-((((D1073-$D$3)*($E$4-$E$3))/($D$4-$D$3))+$E$3),Worksheet!$N$3))</f>
        <v/>
      </c>
      <c r="L1073" t="str">
        <f>IF(E1073="","",ROUND(E1073-((((E1073-$D$3)*($E$4-$E$3))/($D$4-$D$3))+$E$3),Worksheet!$N$3))</f>
        <v/>
      </c>
      <c r="M1073" t="str">
        <f>IF(F1073="","",ROUND(F1073-((((F1073-$D$3)*($E$4-$E$3))/($D$4-$D$3))+$E$3),Worksheet!$N$3))</f>
        <v/>
      </c>
      <c r="N1073" t="str">
        <f>IF(G1073="","",ROUND(G1073-((((G1073-$D$3)*($E$4-$E$3))/($D$4-$D$3))+$E$3),Worksheet!$N$3))</f>
        <v/>
      </c>
      <c r="O1073" t="str">
        <f>IF(H1073="","",ROUND(H1073-((((H1073-$D$3)*($E$4-$E$3))/($D$4-$D$3))+$E$3),Worksheet!$N$3))</f>
        <v/>
      </c>
    </row>
    <row r="1074" spans="3:15" x14ac:dyDescent="0.25">
      <c r="C1074" t="str">
        <f>IF(Worksheet!C1074&lt;&gt;"",Worksheet!C1074,"")</f>
        <v/>
      </c>
      <c r="D1074" t="str">
        <f>IF(Worksheet!D1074&lt;&gt;"",Worksheet!D1074,"")</f>
        <v/>
      </c>
      <c r="E1074" t="str">
        <f>IF(Worksheet!E1074&lt;&gt;"",Worksheet!E1074,"")</f>
        <v/>
      </c>
      <c r="F1074" t="str">
        <f>IF(Worksheet!F1074&lt;&gt;"",Worksheet!F1074,"")</f>
        <v/>
      </c>
      <c r="G1074" t="str">
        <f>IF(Worksheet!G1074&lt;&gt;"",Worksheet!G1074,"")</f>
        <v/>
      </c>
      <c r="H1074" t="str">
        <f>IF(Worksheet!H1074&lt;&gt;"",Worksheet!H1074,"")</f>
        <v/>
      </c>
      <c r="J1074" t="str">
        <f>IF(C1074="","",ROUND(C1074-((((C1074-$D$3)*($E$4-$E$3))/($D$4-$D$3))+$E$3),Worksheet!$N$3))</f>
        <v/>
      </c>
      <c r="K1074" t="str">
        <f>IF(D1074="","",ROUND(D1074-((((D1074-$D$3)*($E$4-$E$3))/($D$4-$D$3))+$E$3),Worksheet!$N$3))</f>
        <v/>
      </c>
      <c r="L1074" t="str">
        <f>IF(E1074="","",ROUND(E1074-((((E1074-$D$3)*($E$4-$E$3))/($D$4-$D$3))+$E$3),Worksheet!$N$3))</f>
        <v/>
      </c>
      <c r="M1074" t="str">
        <f>IF(F1074="","",ROUND(F1074-((((F1074-$D$3)*($E$4-$E$3))/($D$4-$D$3))+$E$3),Worksheet!$N$3))</f>
        <v/>
      </c>
      <c r="N1074" t="str">
        <f>IF(G1074="","",ROUND(G1074-((((G1074-$D$3)*($E$4-$E$3))/($D$4-$D$3))+$E$3),Worksheet!$N$3))</f>
        <v/>
      </c>
      <c r="O1074" t="str">
        <f>IF(H1074="","",ROUND(H1074-((((H1074-$D$3)*($E$4-$E$3))/($D$4-$D$3))+$E$3),Worksheet!$N$3))</f>
        <v/>
      </c>
    </row>
    <row r="1075" spans="3:15" x14ac:dyDescent="0.25">
      <c r="C1075" t="str">
        <f>IF(Worksheet!C1075&lt;&gt;"",Worksheet!C1075,"")</f>
        <v/>
      </c>
      <c r="D1075" t="str">
        <f>IF(Worksheet!D1075&lt;&gt;"",Worksheet!D1075,"")</f>
        <v/>
      </c>
      <c r="E1075" t="str">
        <f>IF(Worksheet!E1075&lt;&gt;"",Worksheet!E1075,"")</f>
        <v/>
      </c>
      <c r="F1075" t="str">
        <f>IF(Worksheet!F1075&lt;&gt;"",Worksheet!F1075,"")</f>
        <v/>
      </c>
      <c r="G1075" t="str">
        <f>IF(Worksheet!G1075&lt;&gt;"",Worksheet!G1075,"")</f>
        <v/>
      </c>
      <c r="H1075" t="str">
        <f>IF(Worksheet!H1075&lt;&gt;"",Worksheet!H1075,"")</f>
        <v/>
      </c>
      <c r="J1075" t="str">
        <f>IF(C1075="","",ROUND(C1075-((((C1075-$D$3)*($E$4-$E$3))/($D$4-$D$3))+$E$3),Worksheet!$N$3))</f>
        <v/>
      </c>
      <c r="K1075" t="str">
        <f>IF(D1075="","",ROUND(D1075-((((D1075-$D$3)*($E$4-$E$3))/($D$4-$D$3))+$E$3),Worksheet!$N$3))</f>
        <v/>
      </c>
      <c r="L1075" t="str">
        <f>IF(E1075="","",ROUND(E1075-((((E1075-$D$3)*($E$4-$E$3))/($D$4-$D$3))+$E$3),Worksheet!$N$3))</f>
        <v/>
      </c>
      <c r="M1075" t="str">
        <f>IF(F1075="","",ROUND(F1075-((((F1075-$D$3)*($E$4-$E$3))/($D$4-$D$3))+$E$3),Worksheet!$N$3))</f>
        <v/>
      </c>
      <c r="N1075" t="str">
        <f>IF(G1075="","",ROUND(G1075-((((G1075-$D$3)*($E$4-$E$3))/($D$4-$D$3))+$E$3),Worksheet!$N$3))</f>
        <v/>
      </c>
      <c r="O1075" t="str">
        <f>IF(H1075="","",ROUND(H1075-((((H1075-$D$3)*($E$4-$E$3))/($D$4-$D$3))+$E$3),Worksheet!$N$3))</f>
        <v/>
      </c>
    </row>
    <row r="1076" spans="3:15" x14ac:dyDescent="0.25">
      <c r="C1076" t="str">
        <f>IF(Worksheet!C1076&lt;&gt;"",Worksheet!C1076,"")</f>
        <v/>
      </c>
      <c r="D1076" t="str">
        <f>IF(Worksheet!D1076&lt;&gt;"",Worksheet!D1076,"")</f>
        <v/>
      </c>
      <c r="E1076" t="str">
        <f>IF(Worksheet!E1076&lt;&gt;"",Worksheet!E1076,"")</f>
        <v/>
      </c>
      <c r="F1076" t="str">
        <f>IF(Worksheet!F1076&lt;&gt;"",Worksheet!F1076,"")</f>
        <v/>
      </c>
      <c r="G1076" t="str">
        <f>IF(Worksheet!G1076&lt;&gt;"",Worksheet!G1076,"")</f>
        <v/>
      </c>
      <c r="H1076" t="str">
        <f>IF(Worksheet!H1076&lt;&gt;"",Worksheet!H1076,"")</f>
        <v/>
      </c>
      <c r="J1076" t="str">
        <f>IF(C1076="","",ROUND(C1076-((((C1076-$D$3)*($E$4-$E$3))/($D$4-$D$3))+$E$3),Worksheet!$N$3))</f>
        <v/>
      </c>
      <c r="K1076" t="str">
        <f>IF(D1076="","",ROUND(D1076-((((D1076-$D$3)*($E$4-$E$3))/($D$4-$D$3))+$E$3),Worksheet!$N$3))</f>
        <v/>
      </c>
      <c r="L1076" t="str">
        <f>IF(E1076="","",ROUND(E1076-((((E1076-$D$3)*($E$4-$E$3))/($D$4-$D$3))+$E$3),Worksheet!$N$3))</f>
        <v/>
      </c>
      <c r="M1076" t="str">
        <f>IF(F1076="","",ROUND(F1076-((((F1076-$D$3)*($E$4-$E$3))/($D$4-$D$3))+$E$3),Worksheet!$N$3))</f>
        <v/>
      </c>
      <c r="N1076" t="str">
        <f>IF(G1076="","",ROUND(G1076-((((G1076-$D$3)*($E$4-$E$3))/($D$4-$D$3))+$E$3),Worksheet!$N$3))</f>
        <v/>
      </c>
      <c r="O1076" t="str">
        <f>IF(H1076="","",ROUND(H1076-((((H1076-$D$3)*($E$4-$E$3))/($D$4-$D$3))+$E$3),Worksheet!$N$3))</f>
        <v/>
      </c>
    </row>
    <row r="1077" spans="3:15" x14ac:dyDescent="0.25">
      <c r="C1077" t="str">
        <f>IF(Worksheet!C1077&lt;&gt;"",Worksheet!C1077,"")</f>
        <v/>
      </c>
      <c r="D1077" t="str">
        <f>IF(Worksheet!D1077&lt;&gt;"",Worksheet!D1077,"")</f>
        <v/>
      </c>
      <c r="E1077" t="str">
        <f>IF(Worksheet!E1077&lt;&gt;"",Worksheet!E1077,"")</f>
        <v/>
      </c>
      <c r="F1077" t="str">
        <f>IF(Worksheet!F1077&lt;&gt;"",Worksheet!F1077,"")</f>
        <v/>
      </c>
      <c r="G1077" t="str">
        <f>IF(Worksheet!G1077&lt;&gt;"",Worksheet!G1077,"")</f>
        <v/>
      </c>
      <c r="H1077" t="str">
        <f>IF(Worksheet!H1077&lt;&gt;"",Worksheet!H1077,"")</f>
        <v/>
      </c>
      <c r="J1077" t="str">
        <f>IF(C1077="","",ROUND(C1077-((((C1077-$D$3)*($E$4-$E$3))/($D$4-$D$3))+$E$3),Worksheet!$N$3))</f>
        <v/>
      </c>
      <c r="K1077" t="str">
        <f>IF(D1077="","",ROUND(D1077-((((D1077-$D$3)*($E$4-$E$3))/($D$4-$D$3))+$E$3),Worksheet!$N$3))</f>
        <v/>
      </c>
      <c r="L1077" t="str">
        <f>IF(E1077="","",ROUND(E1077-((((E1077-$D$3)*($E$4-$E$3))/($D$4-$D$3))+$E$3),Worksheet!$N$3))</f>
        <v/>
      </c>
      <c r="M1077" t="str">
        <f>IF(F1077="","",ROUND(F1077-((((F1077-$D$3)*($E$4-$E$3))/($D$4-$D$3))+$E$3),Worksheet!$N$3))</f>
        <v/>
      </c>
      <c r="N1077" t="str">
        <f>IF(G1077="","",ROUND(G1077-((((G1077-$D$3)*($E$4-$E$3))/($D$4-$D$3))+$E$3),Worksheet!$N$3))</f>
        <v/>
      </c>
      <c r="O1077" t="str">
        <f>IF(H1077="","",ROUND(H1077-((((H1077-$D$3)*($E$4-$E$3))/($D$4-$D$3))+$E$3),Worksheet!$N$3))</f>
        <v/>
      </c>
    </row>
    <row r="1078" spans="3:15" x14ac:dyDescent="0.25">
      <c r="C1078" t="str">
        <f>IF(Worksheet!C1078&lt;&gt;"",Worksheet!C1078,"")</f>
        <v/>
      </c>
      <c r="D1078" t="str">
        <f>IF(Worksheet!D1078&lt;&gt;"",Worksheet!D1078,"")</f>
        <v/>
      </c>
      <c r="E1078" t="str">
        <f>IF(Worksheet!E1078&lt;&gt;"",Worksheet!E1078,"")</f>
        <v/>
      </c>
      <c r="F1078" t="str">
        <f>IF(Worksheet!F1078&lt;&gt;"",Worksheet!F1078,"")</f>
        <v/>
      </c>
      <c r="G1078" t="str">
        <f>IF(Worksheet!G1078&lt;&gt;"",Worksheet!G1078,"")</f>
        <v/>
      </c>
      <c r="H1078" t="str">
        <f>IF(Worksheet!H1078&lt;&gt;"",Worksheet!H1078,"")</f>
        <v/>
      </c>
      <c r="J1078" t="str">
        <f>IF(C1078="","",ROUND(C1078-((((C1078-$D$3)*($E$4-$E$3))/($D$4-$D$3))+$E$3),Worksheet!$N$3))</f>
        <v/>
      </c>
      <c r="K1078" t="str">
        <f>IF(D1078="","",ROUND(D1078-((((D1078-$D$3)*($E$4-$E$3))/($D$4-$D$3))+$E$3),Worksheet!$N$3))</f>
        <v/>
      </c>
      <c r="L1078" t="str">
        <f>IF(E1078="","",ROUND(E1078-((((E1078-$D$3)*($E$4-$E$3))/($D$4-$D$3))+$E$3),Worksheet!$N$3))</f>
        <v/>
      </c>
      <c r="M1078" t="str">
        <f>IF(F1078="","",ROUND(F1078-((((F1078-$D$3)*($E$4-$E$3))/($D$4-$D$3))+$E$3),Worksheet!$N$3))</f>
        <v/>
      </c>
      <c r="N1078" t="str">
        <f>IF(G1078="","",ROUND(G1078-((((G1078-$D$3)*($E$4-$E$3))/($D$4-$D$3))+$E$3),Worksheet!$N$3))</f>
        <v/>
      </c>
      <c r="O1078" t="str">
        <f>IF(H1078="","",ROUND(H1078-((((H1078-$D$3)*($E$4-$E$3))/($D$4-$D$3))+$E$3),Worksheet!$N$3))</f>
        <v/>
      </c>
    </row>
    <row r="1079" spans="3:15" x14ac:dyDescent="0.25">
      <c r="C1079" t="str">
        <f>IF(Worksheet!C1079&lt;&gt;"",Worksheet!C1079,"")</f>
        <v/>
      </c>
      <c r="D1079" t="str">
        <f>IF(Worksheet!D1079&lt;&gt;"",Worksheet!D1079,"")</f>
        <v/>
      </c>
      <c r="E1079" t="str">
        <f>IF(Worksheet!E1079&lt;&gt;"",Worksheet!E1079,"")</f>
        <v/>
      </c>
      <c r="F1079" t="str">
        <f>IF(Worksheet!F1079&lt;&gt;"",Worksheet!F1079,"")</f>
        <v/>
      </c>
      <c r="G1079" t="str">
        <f>IF(Worksheet!G1079&lt;&gt;"",Worksheet!G1079,"")</f>
        <v/>
      </c>
      <c r="H1079" t="str">
        <f>IF(Worksheet!H1079&lt;&gt;"",Worksheet!H1079,"")</f>
        <v/>
      </c>
      <c r="J1079" t="str">
        <f>IF(C1079="","",ROUND(C1079-((((C1079-$D$3)*($E$4-$E$3))/($D$4-$D$3))+$E$3),Worksheet!$N$3))</f>
        <v/>
      </c>
      <c r="K1079" t="str">
        <f>IF(D1079="","",ROUND(D1079-((((D1079-$D$3)*($E$4-$E$3))/($D$4-$D$3))+$E$3),Worksheet!$N$3))</f>
        <v/>
      </c>
      <c r="L1079" t="str">
        <f>IF(E1079="","",ROUND(E1079-((((E1079-$D$3)*($E$4-$E$3))/($D$4-$D$3))+$E$3),Worksheet!$N$3))</f>
        <v/>
      </c>
      <c r="M1079" t="str">
        <f>IF(F1079="","",ROUND(F1079-((((F1079-$D$3)*($E$4-$E$3))/($D$4-$D$3))+$E$3),Worksheet!$N$3))</f>
        <v/>
      </c>
      <c r="N1079" t="str">
        <f>IF(G1079="","",ROUND(G1079-((((G1079-$D$3)*($E$4-$E$3))/($D$4-$D$3))+$E$3),Worksheet!$N$3))</f>
        <v/>
      </c>
      <c r="O1079" t="str">
        <f>IF(H1079="","",ROUND(H1079-((((H1079-$D$3)*($E$4-$E$3))/($D$4-$D$3))+$E$3),Worksheet!$N$3))</f>
        <v/>
      </c>
    </row>
    <row r="1080" spans="3:15" x14ac:dyDescent="0.25">
      <c r="C1080" t="str">
        <f>IF(Worksheet!C1080&lt;&gt;"",Worksheet!C1080,"")</f>
        <v/>
      </c>
      <c r="D1080" t="str">
        <f>IF(Worksheet!D1080&lt;&gt;"",Worksheet!D1080,"")</f>
        <v/>
      </c>
      <c r="E1080" t="str">
        <f>IF(Worksheet!E1080&lt;&gt;"",Worksheet!E1080,"")</f>
        <v/>
      </c>
      <c r="F1080" t="str">
        <f>IF(Worksheet!F1080&lt;&gt;"",Worksheet!F1080,"")</f>
        <v/>
      </c>
      <c r="G1080" t="str">
        <f>IF(Worksheet!G1080&lt;&gt;"",Worksheet!G1080,"")</f>
        <v/>
      </c>
      <c r="H1080" t="str">
        <f>IF(Worksheet!H1080&lt;&gt;"",Worksheet!H1080,"")</f>
        <v/>
      </c>
      <c r="J1080" t="str">
        <f>IF(C1080="","",ROUND(C1080-((((C1080-$D$3)*($E$4-$E$3))/($D$4-$D$3))+$E$3),Worksheet!$N$3))</f>
        <v/>
      </c>
      <c r="K1080" t="str">
        <f>IF(D1080="","",ROUND(D1080-((((D1080-$D$3)*($E$4-$E$3))/($D$4-$D$3))+$E$3),Worksheet!$N$3))</f>
        <v/>
      </c>
      <c r="L1080" t="str">
        <f>IF(E1080="","",ROUND(E1080-((((E1080-$D$3)*($E$4-$E$3))/($D$4-$D$3))+$E$3),Worksheet!$N$3))</f>
        <v/>
      </c>
      <c r="M1080" t="str">
        <f>IF(F1080="","",ROUND(F1080-((((F1080-$D$3)*($E$4-$E$3))/($D$4-$D$3))+$E$3),Worksheet!$N$3))</f>
        <v/>
      </c>
      <c r="N1080" t="str">
        <f>IF(G1080="","",ROUND(G1080-((((G1080-$D$3)*($E$4-$E$3))/($D$4-$D$3))+$E$3),Worksheet!$N$3))</f>
        <v/>
      </c>
      <c r="O1080" t="str">
        <f>IF(H1080="","",ROUND(H1080-((((H1080-$D$3)*($E$4-$E$3))/($D$4-$D$3))+$E$3),Worksheet!$N$3))</f>
        <v/>
      </c>
    </row>
    <row r="1081" spans="3:15" x14ac:dyDescent="0.25">
      <c r="C1081" t="str">
        <f>IF(Worksheet!C1081&lt;&gt;"",Worksheet!C1081,"")</f>
        <v/>
      </c>
      <c r="D1081" t="str">
        <f>IF(Worksheet!D1081&lt;&gt;"",Worksheet!D1081,"")</f>
        <v/>
      </c>
      <c r="E1081" t="str">
        <f>IF(Worksheet!E1081&lt;&gt;"",Worksheet!E1081,"")</f>
        <v/>
      </c>
      <c r="F1081" t="str">
        <f>IF(Worksheet!F1081&lt;&gt;"",Worksheet!F1081,"")</f>
        <v/>
      </c>
      <c r="G1081" t="str">
        <f>IF(Worksheet!G1081&lt;&gt;"",Worksheet!G1081,"")</f>
        <v/>
      </c>
      <c r="H1081" t="str">
        <f>IF(Worksheet!H1081&lt;&gt;"",Worksheet!H1081,"")</f>
        <v/>
      </c>
      <c r="J1081" t="str">
        <f>IF(C1081="","",ROUND(C1081-((((C1081-$D$3)*($E$4-$E$3))/($D$4-$D$3))+$E$3),Worksheet!$N$3))</f>
        <v/>
      </c>
      <c r="K1081" t="str">
        <f>IF(D1081="","",ROUND(D1081-((((D1081-$D$3)*($E$4-$E$3))/($D$4-$D$3))+$E$3),Worksheet!$N$3))</f>
        <v/>
      </c>
      <c r="L1081" t="str">
        <f>IF(E1081="","",ROUND(E1081-((((E1081-$D$3)*($E$4-$E$3))/($D$4-$D$3))+$E$3),Worksheet!$N$3))</f>
        <v/>
      </c>
      <c r="M1081" t="str">
        <f>IF(F1081="","",ROUND(F1081-((((F1081-$D$3)*($E$4-$E$3))/($D$4-$D$3))+$E$3),Worksheet!$N$3))</f>
        <v/>
      </c>
      <c r="N1081" t="str">
        <f>IF(G1081="","",ROUND(G1081-((((G1081-$D$3)*($E$4-$E$3))/($D$4-$D$3))+$E$3),Worksheet!$N$3))</f>
        <v/>
      </c>
      <c r="O1081" t="str">
        <f>IF(H1081="","",ROUND(H1081-((((H1081-$D$3)*($E$4-$E$3))/($D$4-$D$3))+$E$3),Worksheet!$N$3))</f>
        <v/>
      </c>
    </row>
    <row r="1082" spans="3:15" x14ac:dyDescent="0.25">
      <c r="C1082" t="str">
        <f>IF(Worksheet!C1082&lt;&gt;"",Worksheet!C1082,"")</f>
        <v/>
      </c>
      <c r="D1082" t="str">
        <f>IF(Worksheet!D1082&lt;&gt;"",Worksheet!D1082,"")</f>
        <v/>
      </c>
      <c r="E1082" t="str">
        <f>IF(Worksheet!E1082&lt;&gt;"",Worksheet!E1082,"")</f>
        <v/>
      </c>
      <c r="F1082" t="str">
        <f>IF(Worksheet!F1082&lt;&gt;"",Worksheet!F1082,"")</f>
        <v/>
      </c>
      <c r="G1082" t="str">
        <f>IF(Worksheet!G1082&lt;&gt;"",Worksheet!G1082,"")</f>
        <v/>
      </c>
      <c r="H1082" t="str">
        <f>IF(Worksheet!H1082&lt;&gt;"",Worksheet!H1082,"")</f>
        <v/>
      </c>
      <c r="J1082" t="str">
        <f>IF(C1082="","",ROUND(C1082-((((C1082-$D$3)*($E$4-$E$3))/($D$4-$D$3))+$E$3),Worksheet!$N$3))</f>
        <v/>
      </c>
      <c r="K1082" t="str">
        <f>IF(D1082="","",ROUND(D1082-((((D1082-$D$3)*($E$4-$E$3))/($D$4-$D$3))+$E$3),Worksheet!$N$3))</f>
        <v/>
      </c>
      <c r="L1082" t="str">
        <f>IF(E1082="","",ROUND(E1082-((((E1082-$D$3)*($E$4-$E$3))/($D$4-$D$3))+$E$3),Worksheet!$N$3))</f>
        <v/>
      </c>
      <c r="M1082" t="str">
        <f>IF(F1082="","",ROUND(F1082-((((F1082-$D$3)*($E$4-$E$3))/($D$4-$D$3))+$E$3),Worksheet!$N$3))</f>
        <v/>
      </c>
      <c r="N1082" t="str">
        <f>IF(G1082="","",ROUND(G1082-((((G1082-$D$3)*($E$4-$E$3))/($D$4-$D$3))+$E$3),Worksheet!$N$3))</f>
        <v/>
      </c>
      <c r="O1082" t="str">
        <f>IF(H1082="","",ROUND(H1082-((((H1082-$D$3)*($E$4-$E$3))/($D$4-$D$3))+$E$3),Worksheet!$N$3))</f>
        <v/>
      </c>
    </row>
    <row r="1083" spans="3:15" x14ac:dyDescent="0.25">
      <c r="C1083" t="str">
        <f>IF(Worksheet!C1083&lt;&gt;"",Worksheet!C1083,"")</f>
        <v/>
      </c>
      <c r="D1083" t="str">
        <f>IF(Worksheet!D1083&lt;&gt;"",Worksheet!D1083,"")</f>
        <v/>
      </c>
      <c r="E1083" t="str">
        <f>IF(Worksheet!E1083&lt;&gt;"",Worksheet!E1083,"")</f>
        <v/>
      </c>
      <c r="F1083" t="str">
        <f>IF(Worksheet!F1083&lt;&gt;"",Worksheet!F1083,"")</f>
        <v/>
      </c>
      <c r="G1083" t="str">
        <f>IF(Worksheet!G1083&lt;&gt;"",Worksheet!G1083,"")</f>
        <v/>
      </c>
      <c r="H1083" t="str">
        <f>IF(Worksheet!H1083&lt;&gt;"",Worksheet!H1083,"")</f>
        <v/>
      </c>
      <c r="J1083" t="str">
        <f>IF(C1083="","",ROUND(C1083-((((C1083-$D$3)*($E$4-$E$3))/($D$4-$D$3))+$E$3),Worksheet!$N$3))</f>
        <v/>
      </c>
      <c r="K1083" t="str">
        <f>IF(D1083="","",ROUND(D1083-((((D1083-$D$3)*($E$4-$E$3))/($D$4-$D$3))+$E$3),Worksheet!$N$3))</f>
        <v/>
      </c>
      <c r="L1083" t="str">
        <f>IF(E1083="","",ROUND(E1083-((((E1083-$D$3)*($E$4-$E$3))/($D$4-$D$3))+$E$3),Worksheet!$N$3))</f>
        <v/>
      </c>
      <c r="M1083" t="str">
        <f>IF(F1083="","",ROUND(F1083-((((F1083-$D$3)*($E$4-$E$3))/($D$4-$D$3))+$E$3),Worksheet!$N$3))</f>
        <v/>
      </c>
      <c r="N1083" t="str">
        <f>IF(G1083="","",ROUND(G1083-((((G1083-$D$3)*($E$4-$E$3))/($D$4-$D$3))+$E$3),Worksheet!$N$3))</f>
        <v/>
      </c>
      <c r="O1083" t="str">
        <f>IF(H1083="","",ROUND(H1083-((((H1083-$D$3)*($E$4-$E$3))/($D$4-$D$3))+$E$3),Worksheet!$N$3))</f>
        <v/>
      </c>
    </row>
    <row r="1084" spans="3:15" x14ac:dyDescent="0.25">
      <c r="C1084" t="str">
        <f>IF(Worksheet!C1084&lt;&gt;"",Worksheet!C1084,"")</f>
        <v/>
      </c>
      <c r="D1084" t="str">
        <f>IF(Worksheet!D1084&lt;&gt;"",Worksheet!D1084,"")</f>
        <v/>
      </c>
      <c r="E1084" t="str">
        <f>IF(Worksheet!E1084&lt;&gt;"",Worksheet!E1084,"")</f>
        <v/>
      </c>
      <c r="F1084" t="str">
        <f>IF(Worksheet!F1084&lt;&gt;"",Worksheet!F1084,"")</f>
        <v/>
      </c>
      <c r="G1084" t="str">
        <f>IF(Worksheet!G1084&lt;&gt;"",Worksheet!G1084,"")</f>
        <v/>
      </c>
      <c r="H1084" t="str">
        <f>IF(Worksheet!H1084&lt;&gt;"",Worksheet!H1084,"")</f>
        <v/>
      </c>
      <c r="J1084" t="str">
        <f>IF(C1084="","",ROUND(C1084-((((C1084-$D$3)*($E$4-$E$3))/($D$4-$D$3))+$E$3),Worksheet!$N$3))</f>
        <v/>
      </c>
      <c r="K1084" t="str">
        <f>IF(D1084="","",ROUND(D1084-((((D1084-$D$3)*($E$4-$E$3))/($D$4-$D$3))+$E$3),Worksheet!$N$3))</f>
        <v/>
      </c>
      <c r="L1084" t="str">
        <f>IF(E1084="","",ROUND(E1084-((((E1084-$D$3)*($E$4-$E$3))/($D$4-$D$3))+$E$3),Worksheet!$N$3))</f>
        <v/>
      </c>
      <c r="M1084" t="str">
        <f>IF(F1084="","",ROUND(F1084-((((F1084-$D$3)*($E$4-$E$3))/($D$4-$D$3))+$E$3),Worksheet!$N$3))</f>
        <v/>
      </c>
      <c r="N1084" t="str">
        <f>IF(G1084="","",ROUND(G1084-((((G1084-$D$3)*($E$4-$E$3))/($D$4-$D$3))+$E$3),Worksheet!$N$3))</f>
        <v/>
      </c>
      <c r="O1084" t="str">
        <f>IF(H1084="","",ROUND(H1084-((((H1084-$D$3)*($E$4-$E$3))/($D$4-$D$3))+$E$3),Worksheet!$N$3))</f>
        <v/>
      </c>
    </row>
    <row r="1085" spans="3:15" x14ac:dyDescent="0.25">
      <c r="C1085" t="str">
        <f>IF(Worksheet!C1085&lt;&gt;"",Worksheet!C1085,"")</f>
        <v/>
      </c>
      <c r="D1085" t="str">
        <f>IF(Worksheet!D1085&lt;&gt;"",Worksheet!D1085,"")</f>
        <v/>
      </c>
      <c r="E1085" t="str">
        <f>IF(Worksheet!E1085&lt;&gt;"",Worksheet!E1085,"")</f>
        <v/>
      </c>
      <c r="F1085" t="str">
        <f>IF(Worksheet!F1085&lt;&gt;"",Worksheet!F1085,"")</f>
        <v/>
      </c>
      <c r="G1085" t="str">
        <f>IF(Worksheet!G1085&lt;&gt;"",Worksheet!G1085,"")</f>
        <v/>
      </c>
      <c r="H1085" t="str">
        <f>IF(Worksheet!H1085&lt;&gt;"",Worksheet!H1085,"")</f>
        <v/>
      </c>
      <c r="J1085" t="str">
        <f>IF(C1085="","",ROUND(C1085-((((C1085-$D$3)*($E$4-$E$3))/($D$4-$D$3))+$E$3),Worksheet!$N$3))</f>
        <v/>
      </c>
      <c r="K1085" t="str">
        <f>IF(D1085="","",ROUND(D1085-((((D1085-$D$3)*($E$4-$E$3))/($D$4-$D$3))+$E$3),Worksheet!$N$3))</f>
        <v/>
      </c>
      <c r="L1085" t="str">
        <f>IF(E1085="","",ROUND(E1085-((((E1085-$D$3)*($E$4-$E$3))/($D$4-$D$3))+$E$3),Worksheet!$N$3))</f>
        <v/>
      </c>
      <c r="M1085" t="str">
        <f>IF(F1085="","",ROUND(F1085-((((F1085-$D$3)*($E$4-$E$3))/($D$4-$D$3))+$E$3),Worksheet!$N$3))</f>
        <v/>
      </c>
      <c r="N1085" t="str">
        <f>IF(G1085="","",ROUND(G1085-((((G1085-$D$3)*($E$4-$E$3))/($D$4-$D$3))+$E$3),Worksheet!$N$3))</f>
        <v/>
      </c>
      <c r="O1085" t="str">
        <f>IF(H1085="","",ROUND(H1085-((((H1085-$D$3)*($E$4-$E$3))/($D$4-$D$3))+$E$3),Worksheet!$N$3))</f>
        <v/>
      </c>
    </row>
    <row r="1086" spans="3:15" x14ac:dyDescent="0.25">
      <c r="C1086" t="str">
        <f>IF(Worksheet!C1086&lt;&gt;"",Worksheet!C1086,"")</f>
        <v>Indicated Values</v>
      </c>
      <c r="D1086" t="str">
        <f>IF(Worksheet!D1086&lt;&gt;"",Worksheet!D1086,"")</f>
        <v/>
      </c>
      <c r="E1086" t="str">
        <f>IF(Worksheet!E1086&lt;&gt;"",Worksheet!E1086,"")</f>
        <v/>
      </c>
      <c r="F1086" t="str">
        <f>IF(Worksheet!F1086&lt;&gt;"",Worksheet!F1086,"")</f>
        <v/>
      </c>
      <c r="G1086" t="str">
        <f>IF(Worksheet!G1086&lt;&gt;"",Worksheet!G1086,"")</f>
        <v/>
      </c>
      <c r="H1086" t="str">
        <f>IF(Worksheet!H1086&lt;&gt;"",Worksheet!H1086,"")</f>
        <v/>
      </c>
      <c r="J1086" t="e">
        <f>IF(C1086="","",ROUND(C1086-((((C1086-$D$3)*($E$4-$E$3))/($D$4-$D$3))+$E$3),Worksheet!$N$3))</f>
        <v>#VALUE!</v>
      </c>
      <c r="K1086" t="str">
        <f>IF(D1086="","",ROUND(D1086-((((D1086-$D$3)*($E$4-$E$3))/($D$4-$D$3))+$E$3),Worksheet!$N$3))</f>
        <v/>
      </c>
      <c r="L1086" t="str">
        <f>IF(E1086="","",ROUND(E1086-((((E1086-$D$3)*($E$4-$E$3))/($D$4-$D$3))+$E$3),Worksheet!$N$3))</f>
        <v/>
      </c>
      <c r="M1086" t="str">
        <f>IF(F1086="","",ROUND(F1086-((((F1086-$D$3)*($E$4-$E$3))/($D$4-$D$3))+$E$3),Worksheet!$N$3))</f>
        <v/>
      </c>
      <c r="N1086" t="str">
        <f>IF(G1086="","",ROUND(G1086-((((G1086-$D$3)*($E$4-$E$3))/($D$4-$D$3))+$E$3),Worksheet!$N$3))</f>
        <v/>
      </c>
      <c r="O1086" t="str">
        <f>IF(H1086="","",ROUND(H1086-((((H1086-$D$3)*($E$4-$E$3))/($D$4-$D$3))+$E$3),Worksheet!$N$3))</f>
        <v/>
      </c>
    </row>
    <row r="1087" spans="3:15" x14ac:dyDescent="0.25">
      <c r="C1087" t="str">
        <f>IF(Worksheet!C1087&lt;&gt;"",Worksheet!C1087,"")</f>
        <v>Front at 0°</v>
      </c>
      <c r="D1087" t="str">
        <f>IF(Worksheet!D1087&lt;&gt;"",Worksheet!D1087,"")</f>
        <v>Center at 0°</v>
      </c>
      <c r="E1087" t="str">
        <f>IF(Worksheet!E1087&lt;&gt;"",Worksheet!E1087,"")</f>
        <v>Back at 0°</v>
      </c>
      <c r="F1087" t="str">
        <f>IF(Worksheet!F1087&lt;&gt;"",Worksheet!F1087,"")</f>
        <v>Back at 90°</v>
      </c>
      <c r="G1087" t="str">
        <f>IF(Worksheet!G1087&lt;&gt;"",Worksheet!G1087,"")</f>
        <v>Center at 90°</v>
      </c>
      <c r="H1087" t="str">
        <f>IF(Worksheet!H1087&lt;&gt;"",Worksheet!H1087,"")</f>
        <v>Front at 90°</v>
      </c>
      <c r="J1087" t="e">
        <f>IF(C1087="","",ROUND(C1087-((((C1087-$D$3)*($E$4-$E$3))/($D$4-$D$3))+$E$3),Worksheet!$N$3))</f>
        <v>#VALUE!</v>
      </c>
      <c r="K1087" t="e">
        <f>IF(D1087="","",ROUND(D1087-((((D1087-$D$3)*($E$4-$E$3))/($D$4-$D$3))+$E$3),Worksheet!$N$3))</f>
        <v>#VALUE!</v>
      </c>
      <c r="L1087" t="e">
        <f>IF(E1087="","",ROUND(E1087-((((E1087-$D$3)*($E$4-$E$3))/($D$4-$D$3))+$E$3),Worksheet!$N$3))</f>
        <v>#VALUE!</v>
      </c>
      <c r="M1087" t="e">
        <f>IF(F1087="","",ROUND(F1087-((((F1087-$D$3)*($E$4-$E$3))/($D$4-$D$3))+$E$3),Worksheet!$N$3))</f>
        <v>#VALUE!</v>
      </c>
      <c r="N1087" t="e">
        <f>IF(G1087="","",ROUND(G1087-((((G1087-$D$3)*($E$4-$E$3))/($D$4-$D$3))+$E$3),Worksheet!$N$3))</f>
        <v>#VALUE!</v>
      </c>
      <c r="O1087" t="e">
        <f>IF(H1087="","",ROUND(H1087-((((H1087-$D$3)*($E$4-$E$3))/($D$4-$D$3))+$E$3),Worksheet!$N$3))</f>
        <v>#VALUE!</v>
      </c>
    </row>
    <row r="1088" spans="3:15" x14ac:dyDescent="0.25">
      <c r="C1088" t="str">
        <f>IF(Worksheet!C1088&lt;&gt;"",Worksheet!C1088,"")</f>
        <v/>
      </c>
      <c r="D1088" t="str">
        <f>IF(Worksheet!D1088&lt;&gt;"",Worksheet!D1088,"")</f>
        <v/>
      </c>
      <c r="E1088" t="str">
        <f>IF(Worksheet!E1088&lt;&gt;"",Worksheet!E1088,"")</f>
        <v/>
      </c>
      <c r="F1088" t="str">
        <f>IF(Worksheet!F1088&lt;&gt;"",Worksheet!F1088,"")</f>
        <v/>
      </c>
      <c r="G1088" t="str">
        <f>IF(Worksheet!G1088&lt;&gt;"",Worksheet!G1088,"")</f>
        <v/>
      </c>
      <c r="H1088" t="str">
        <f>IF(Worksheet!H1088&lt;&gt;"",Worksheet!H1088,"")</f>
        <v/>
      </c>
      <c r="J1088" t="str">
        <f>IF(C1088="","",ROUND(C1088-((((C1088-$D$3)*($E$4-$E$3))/($D$4-$D$3))+$E$3),Worksheet!$N$3))</f>
        <v/>
      </c>
      <c r="K1088" t="str">
        <f>IF(D1088="","",ROUND(D1088-((((D1088-$D$3)*($E$4-$E$3))/($D$4-$D$3))+$E$3),Worksheet!$N$3))</f>
        <v/>
      </c>
      <c r="L1088" t="str">
        <f>IF(E1088="","",ROUND(E1088-((((E1088-$D$3)*($E$4-$E$3))/($D$4-$D$3))+$E$3),Worksheet!$N$3))</f>
        <v/>
      </c>
      <c r="M1088" t="str">
        <f>IF(F1088="","",ROUND(F1088-((((F1088-$D$3)*($E$4-$E$3))/($D$4-$D$3))+$E$3),Worksheet!$N$3))</f>
        <v/>
      </c>
      <c r="N1088" t="str">
        <f>IF(G1088="","",ROUND(G1088-((((G1088-$D$3)*($E$4-$E$3))/($D$4-$D$3))+$E$3),Worksheet!$N$3))</f>
        <v/>
      </c>
      <c r="O1088" t="str">
        <f>IF(H1088="","",ROUND(H1088-((((H1088-$D$3)*($E$4-$E$3))/($D$4-$D$3))+$E$3),Worksheet!$N$3))</f>
        <v/>
      </c>
    </row>
    <row r="1089" spans="3:15" x14ac:dyDescent="0.25">
      <c r="C1089" t="str">
        <f>IF(Worksheet!C1089&lt;&gt;"",Worksheet!C1089,"")</f>
        <v/>
      </c>
      <c r="D1089" t="str">
        <f>IF(Worksheet!D1089&lt;&gt;"",Worksheet!D1089,"")</f>
        <v/>
      </c>
      <c r="E1089" t="str">
        <f>IF(Worksheet!E1089&lt;&gt;"",Worksheet!E1089,"")</f>
        <v/>
      </c>
      <c r="F1089" t="str">
        <f>IF(Worksheet!F1089&lt;&gt;"",Worksheet!F1089,"")</f>
        <v/>
      </c>
      <c r="G1089" t="str">
        <f>IF(Worksheet!G1089&lt;&gt;"",Worksheet!G1089,"")</f>
        <v/>
      </c>
      <c r="H1089" t="str">
        <f>IF(Worksheet!H1089&lt;&gt;"",Worksheet!H1089,"")</f>
        <v/>
      </c>
      <c r="J1089" t="str">
        <f>IF(C1089="","",ROUND(C1089-((((C1089-$D$3)*($E$4-$E$3))/($D$4-$D$3))+$E$3),Worksheet!$N$3))</f>
        <v/>
      </c>
      <c r="K1089" t="str">
        <f>IF(D1089="","",ROUND(D1089-((((D1089-$D$3)*($E$4-$E$3))/($D$4-$D$3))+$E$3),Worksheet!$N$3))</f>
        <v/>
      </c>
      <c r="L1089" t="str">
        <f>IF(E1089="","",ROUND(E1089-((((E1089-$D$3)*($E$4-$E$3))/($D$4-$D$3))+$E$3),Worksheet!$N$3))</f>
        <v/>
      </c>
      <c r="M1089" t="str">
        <f>IF(F1089="","",ROUND(F1089-((((F1089-$D$3)*($E$4-$E$3))/($D$4-$D$3))+$E$3),Worksheet!$N$3))</f>
        <v/>
      </c>
      <c r="N1089" t="str">
        <f>IF(G1089="","",ROUND(G1089-((((G1089-$D$3)*($E$4-$E$3))/($D$4-$D$3))+$E$3),Worksheet!$N$3))</f>
        <v/>
      </c>
      <c r="O1089" t="str">
        <f>IF(H1089="","",ROUND(H1089-((((H1089-$D$3)*($E$4-$E$3))/($D$4-$D$3))+$E$3),Worksheet!$N$3))</f>
        <v/>
      </c>
    </row>
    <row r="1090" spans="3:15" x14ac:dyDescent="0.25">
      <c r="C1090" t="str">
        <f>IF(Worksheet!C1090&lt;&gt;"",Worksheet!C1090,"")</f>
        <v/>
      </c>
      <c r="D1090" t="str">
        <f>IF(Worksheet!D1090&lt;&gt;"",Worksheet!D1090,"")</f>
        <v/>
      </c>
      <c r="E1090" t="str">
        <f>IF(Worksheet!E1090&lt;&gt;"",Worksheet!E1090,"")</f>
        <v/>
      </c>
      <c r="F1090" t="str">
        <f>IF(Worksheet!F1090&lt;&gt;"",Worksheet!F1090,"")</f>
        <v/>
      </c>
      <c r="G1090" t="str">
        <f>IF(Worksheet!G1090&lt;&gt;"",Worksheet!G1090,"")</f>
        <v/>
      </c>
      <c r="H1090" t="str">
        <f>IF(Worksheet!H1090&lt;&gt;"",Worksheet!H1090,"")</f>
        <v/>
      </c>
      <c r="J1090" t="str">
        <f>IF(C1090="","",ROUND(C1090-((((C1090-$D$3)*($E$4-$E$3))/($D$4-$D$3))+$E$3),Worksheet!$N$3))</f>
        <v/>
      </c>
      <c r="K1090" t="str">
        <f>IF(D1090="","",ROUND(D1090-((((D1090-$D$3)*($E$4-$E$3))/($D$4-$D$3))+$E$3),Worksheet!$N$3))</f>
        <v/>
      </c>
      <c r="L1090" t="str">
        <f>IF(E1090="","",ROUND(E1090-((((E1090-$D$3)*($E$4-$E$3))/($D$4-$D$3))+$E$3),Worksheet!$N$3))</f>
        <v/>
      </c>
      <c r="M1090" t="str">
        <f>IF(F1090="","",ROUND(F1090-((((F1090-$D$3)*($E$4-$E$3))/($D$4-$D$3))+$E$3),Worksheet!$N$3))</f>
        <v/>
      </c>
      <c r="N1090" t="str">
        <f>IF(G1090="","",ROUND(G1090-((((G1090-$D$3)*($E$4-$E$3))/($D$4-$D$3))+$E$3),Worksheet!$N$3))</f>
        <v/>
      </c>
      <c r="O1090" t="str">
        <f>IF(H1090="","",ROUND(H1090-((((H1090-$D$3)*($E$4-$E$3))/($D$4-$D$3))+$E$3),Worksheet!$N$3))</f>
        <v/>
      </c>
    </row>
    <row r="1091" spans="3:15" x14ac:dyDescent="0.25">
      <c r="C1091" t="str">
        <f>IF(Worksheet!C1091&lt;&gt;"",Worksheet!C1091,"")</f>
        <v/>
      </c>
      <c r="D1091" t="str">
        <f>IF(Worksheet!D1091&lt;&gt;"",Worksheet!D1091,"")</f>
        <v/>
      </c>
      <c r="E1091" t="str">
        <f>IF(Worksheet!E1091&lt;&gt;"",Worksheet!E1091,"")</f>
        <v/>
      </c>
      <c r="F1091" t="str">
        <f>IF(Worksheet!F1091&lt;&gt;"",Worksheet!F1091,"")</f>
        <v/>
      </c>
      <c r="G1091" t="str">
        <f>IF(Worksheet!G1091&lt;&gt;"",Worksheet!G1091,"")</f>
        <v/>
      </c>
      <c r="H1091" t="str">
        <f>IF(Worksheet!H1091&lt;&gt;"",Worksheet!H1091,"")</f>
        <v/>
      </c>
      <c r="J1091" t="str">
        <f>IF(C1091="","",ROUND(C1091-((((C1091-$D$3)*($E$4-$E$3))/($D$4-$D$3))+$E$3),Worksheet!$N$3))</f>
        <v/>
      </c>
      <c r="K1091" t="str">
        <f>IF(D1091="","",ROUND(D1091-((((D1091-$D$3)*($E$4-$E$3))/($D$4-$D$3))+$E$3),Worksheet!$N$3))</f>
        <v/>
      </c>
      <c r="L1091" t="str">
        <f>IF(E1091="","",ROUND(E1091-((((E1091-$D$3)*($E$4-$E$3))/($D$4-$D$3))+$E$3),Worksheet!$N$3))</f>
        <v/>
      </c>
      <c r="M1091" t="str">
        <f>IF(F1091="","",ROUND(F1091-((((F1091-$D$3)*($E$4-$E$3))/($D$4-$D$3))+$E$3),Worksheet!$N$3))</f>
        <v/>
      </c>
      <c r="N1091" t="str">
        <f>IF(G1091="","",ROUND(G1091-((((G1091-$D$3)*($E$4-$E$3))/($D$4-$D$3))+$E$3),Worksheet!$N$3))</f>
        <v/>
      </c>
      <c r="O1091" t="str">
        <f>IF(H1091="","",ROUND(H1091-((((H1091-$D$3)*($E$4-$E$3))/($D$4-$D$3))+$E$3),Worksheet!$N$3))</f>
        <v/>
      </c>
    </row>
    <row r="1092" spans="3:15" x14ac:dyDescent="0.25">
      <c r="C1092" t="str">
        <f>IF(Worksheet!C1092&lt;&gt;"",Worksheet!C1092,"")</f>
        <v/>
      </c>
      <c r="D1092" t="str">
        <f>IF(Worksheet!D1092&lt;&gt;"",Worksheet!D1092,"")</f>
        <v/>
      </c>
      <c r="E1092" t="str">
        <f>IF(Worksheet!E1092&lt;&gt;"",Worksheet!E1092,"")</f>
        <v/>
      </c>
      <c r="F1092" t="str">
        <f>IF(Worksheet!F1092&lt;&gt;"",Worksheet!F1092,"")</f>
        <v/>
      </c>
      <c r="G1092" t="str">
        <f>IF(Worksheet!G1092&lt;&gt;"",Worksheet!G1092,"")</f>
        <v/>
      </c>
      <c r="H1092" t="str">
        <f>IF(Worksheet!H1092&lt;&gt;"",Worksheet!H1092,"")</f>
        <v/>
      </c>
      <c r="J1092" t="str">
        <f>IF(C1092="","",ROUND(C1092-((((C1092-$D$3)*($E$4-$E$3))/($D$4-$D$3))+$E$3),Worksheet!$N$3))</f>
        <v/>
      </c>
      <c r="K1092" t="str">
        <f>IF(D1092="","",ROUND(D1092-((((D1092-$D$3)*($E$4-$E$3))/($D$4-$D$3))+$E$3),Worksheet!$N$3))</f>
        <v/>
      </c>
      <c r="L1092" t="str">
        <f>IF(E1092="","",ROUND(E1092-((((E1092-$D$3)*($E$4-$E$3))/($D$4-$D$3))+$E$3),Worksheet!$N$3))</f>
        <v/>
      </c>
      <c r="M1092" t="str">
        <f>IF(F1092="","",ROUND(F1092-((((F1092-$D$3)*($E$4-$E$3))/($D$4-$D$3))+$E$3),Worksheet!$N$3))</f>
        <v/>
      </c>
      <c r="N1092" t="str">
        <f>IF(G1092="","",ROUND(G1092-((((G1092-$D$3)*($E$4-$E$3))/($D$4-$D$3))+$E$3),Worksheet!$N$3))</f>
        <v/>
      </c>
      <c r="O1092" t="str">
        <f>IF(H1092="","",ROUND(H1092-((((H1092-$D$3)*($E$4-$E$3))/($D$4-$D$3))+$E$3),Worksheet!$N$3))</f>
        <v/>
      </c>
    </row>
    <row r="1093" spans="3:15" x14ac:dyDescent="0.25">
      <c r="C1093" t="str">
        <f>IF(Worksheet!C1093&lt;&gt;"",Worksheet!C1093,"")</f>
        <v/>
      </c>
      <c r="D1093" t="str">
        <f>IF(Worksheet!D1093&lt;&gt;"",Worksheet!D1093,"")</f>
        <v/>
      </c>
      <c r="E1093" t="str">
        <f>IF(Worksheet!E1093&lt;&gt;"",Worksheet!E1093,"")</f>
        <v/>
      </c>
      <c r="F1093" t="str">
        <f>IF(Worksheet!F1093&lt;&gt;"",Worksheet!F1093,"")</f>
        <v/>
      </c>
      <c r="G1093" t="str">
        <f>IF(Worksheet!G1093&lt;&gt;"",Worksheet!G1093,"")</f>
        <v/>
      </c>
      <c r="H1093" t="str">
        <f>IF(Worksheet!H1093&lt;&gt;"",Worksheet!H1093,"")</f>
        <v/>
      </c>
      <c r="J1093" t="str">
        <f>IF(C1093="","",ROUND(C1093-((((C1093-$D$3)*($E$4-$E$3))/($D$4-$D$3))+$E$3),Worksheet!$N$3))</f>
        <v/>
      </c>
      <c r="K1093" t="str">
        <f>IF(D1093="","",ROUND(D1093-((((D1093-$D$3)*($E$4-$E$3))/($D$4-$D$3))+$E$3),Worksheet!$N$3))</f>
        <v/>
      </c>
      <c r="L1093" t="str">
        <f>IF(E1093="","",ROUND(E1093-((((E1093-$D$3)*($E$4-$E$3))/($D$4-$D$3))+$E$3),Worksheet!$N$3))</f>
        <v/>
      </c>
      <c r="M1093" t="str">
        <f>IF(F1093="","",ROUND(F1093-((((F1093-$D$3)*($E$4-$E$3))/($D$4-$D$3))+$E$3),Worksheet!$N$3))</f>
        <v/>
      </c>
      <c r="N1093" t="str">
        <f>IF(G1093="","",ROUND(G1093-((((G1093-$D$3)*($E$4-$E$3))/($D$4-$D$3))+$E$3),Worksheet!$N$3))</f>
        <v/>
      </c>
      <c r="O1093" t="str">
        <f>IF(H1093="","",ROUND(H1093-((((H1093-$D$3)*($E$4-$E$3))/($D$4-$D$3))+$E$3),Worksheet!$N$3))</f>
        <v/>
      </c>
    </row>
    <row r="1094" spans="3:15" x14ac:dyDescent="0.25">
      <c r="C1094" t="str">
        <f>IF(Worksheet!C1094&lt;&gt;"",Worksheet!C1094,"")</f>
        <v/>
      </c>
      <c r="D1094" t="str">
        <f>IF(Worksheet!D1094&lt;&gt;"",Worksheet!D1094,"")</f>
        <v/>
      </c>
      <c r="E1094" t="str">
        <f>IF(Worksheet!E1094&lt;&gt;"",Worksheet!E1094,"")</f>
        <v/>
      </c>
      <c r="F1094" t="str">
        <f>IF(Worksheet!F1094&lt;&gt;"",Worksheet!F1094,"")</f>
        <v/>
      </c>
      <c r="G1094" t="str">
        <f>IF(Worksheet!G1094&lt;&gt;"",Worksheet!G1094,"")</f>
        <v/>
      </c>
      <c r="H1094" t="str">
        <f>IF(Worksheet!H1094&lt;&gt;"",Worksheet!H1094,"")</f>
        <v/>
      </c>
      <c r="J1094" t="str">
        <f>IF(C1094="","",ROUND(C1094-((((C1094-$D$3)*($E$4-$E$3))/($D$4-$D$3))+$E$3),Worksheet!$N$3))</f>
        <v/>
      </c>
      <c r="K1094" t="str">
        <f>IF(D1094="","",ROUND(D1094-((((D1094-$D$3)*($E$4-$E$3))/($D$4-$D$3))+$E$3),Worksheet!$N$3))</f>
        <v/>
      </c>
      <c r="L1094" t="str">
        <f>IF(E1094="","",ROUND(E1094-((((E1094-$D$3)*($E$4-$E$3))/($D$4-$D$3))+$E$3),Worksheet!$N$3))</f>
        <v/>
      </c>
      <c r="M1094" t="str">
        <f>IF(F1094="","",ROUND(F1094-((((F1094-$D$3)*($E$4-$E$3))/($D$4-$D$3))+$E$3),Worksheet!$N$3))</f>
        <v/>
      </c>
      <c r="N1094" t="str">
        <f>IF(G1094="","",ROUND(G1094-((((G1094-$D$3)*($E$4-$E$3))/($D$4-$D$3))+$E$3),Worksheet!$N$3))</f>
        <v/>
      </c>
      <c r="O1094" t="str">
        <f>IF(H1094="","",ROUND(H1094-((((H1094-$D$3)*($E$4-$E$3))/($D$4-$D$3))+$E$3),Worksheet!$N$3))</f>
        <v/>
      </c>
    </row>
    <row r="1095" spans="3:15" x14ac:dyDescent="0.25">
      <c r="C1095" t="str">
        <f>IF(Worksheet!C1095&lt;&gt;"",Worksheet!C1095,"")</f>
        <v/>
      </c>
      <c r="D1095" t="str">
        <f>IF(Worksheet!D1095&lt;&gt;"",Worksheet!D1095,"")</f>
        <v/>
      </c>
      <c r="E1095" t="str">
        <f>IF(Worksheet!E1095&lt;&gt;"",Worksheet!E1095,"")</f>
        <v/>
      </c>
      <c r="F1095" t="str">
        <f>IF(Worksheet!F1095&lt;&gt;"",Worksheet!F1095,"")</f>
        <v/>
      </c>
      <c r="G1095" t="str">
        <f>IF(Worksheet!G1095&lt;&gt;"",Worksheet!G1095,"")</f>
        <v/>
      </c>
      <c r="H1095" t="str">
        <f>IF(Worksheet!H1095&lt;&gt;"",Worksheet!H1095,"")</f>
        <v/>
      </c>
      <c r="J1095" t="str">
        <f>IF(C1095="","",ROUND(C1095-((((C1095-$D$3)*($E$4-$E$3))/($D$4-$D$3))+$E$3),Worksheet!$N$3))</f>
        <v/>
      </c>
      <c r="K1095" t="str">
        <f>IF(D1095="","",ROUND(D1095-((((D1095-$D$3)*($E$4-$E$3))/($D$4-$D$3))+$E$3),Worksheet!$N$3))</f>
        <v/>
      </c>
      <c r="L1095" t="str">
        <f>IF(E1095="","",ROUND(E1095-((((E1095-$D$3)*($E$4-$E$3))/($D$4-$D$3))+$E$3),Worksheet!$N$3))</f>
        <v/>
      </c>
      <c r="M1095" t="str">
        <f>IF(F1095="","",ROUND(F1095-((((F1095-$D$3)*($E$4-$E$3))/($D$4-$D$3))+$E$3),Worksheet!$N$3))</f>
        <v/>
      </c>
      <c r="N1095" t="str">
        <f>IF(G1095="","",ROUND(G1095-((((G1095-$D$3)*($E$4-$E$3))/($D$4-$D$3))+$E$3),Worksheet!$N$3))</f>
        <v/>
      </c>
      <c r="O1095" t="str">
        <f>IF(H1095="","",ROUND(H1095-((((H1095-$D$3)*($E$4-$E$3))/($D$4-$D$3))+$E$3),Worksheet!$N$3))</f>
        <v/>
      </c>
    </row>
    <row r="1096" spans="3:15" x14ac:dyDescent="0.25">
      <c r="C1096" t="str">
        <f>IF(Worksheet!C1096&lt;&gt;"",Worksheet!C1096,"")</f>
        <v/>
      </c>
      <c r="D1096" t="str">
        <f>IF(Worksheet!D1096&lt;&gt;"",Worksheet!D1096,"")</f>
        <v/>
      </c>
      <c r="E1096" t="str">
        <f>IF(Worksheet!E1096&lt;&gt;"",Worksheet!E1096,"")</f>
        <v/>
      </c>
      <c r="F1096" t="str">
        <f>IF(Worksheet!F1096&lt;&gt;"",Worksheet!F1096,"")</f>
        <v/>
      </c>
      <c r="G1096" t="str">
        <f>IF(Worksheet!G1096&lt;&gt;"",Worksheet!G1096,"")</f>
        <v/>
      </c>
      <c r="H1096" t="str">
        <f>IF(Worksheet!H1096&lt;&gt;"",Worksheet!H1096,"")</f>
        <v/>
      </c>
      <c r="J1096" t="str">
        <f>IF(C1096="","",ROUND(C1096-((((C1096-$D$3)*($E$4-$E$3))/($D$4-$D$3))+$E$3),Worksheet!$N$3))</f>
        <v/>
      </c>
      <c r="K1096" t="str">
        <f>IF(D1096="","",ROUND(D1096-((((D1096-$D$3)*($E$4-$E$3))/($D$4-$D$3))+$E$3),Worksheet!$N$3))</f>
        <v/>
      </c>
      <c r="L1096" t="str">
        <f>IF(E1096="","",ROUND(E1096-((((E1096-$D$3)*($E$4-$E$3))/($D$4-$D$3))+$E$3),Worksheet!$N$3))</f>
        <v/>
      </c>
      <c r="M1096" t="str">
        <f>IF(F1096="","",ROUND(F1096-((((F1096-$D$3)*($E$4-$E$3))/($D$4-$D$3))+$E$3),Worksheet!$N$3))</f>
        <v/>
      </c>
      <c r="N1096" t="str">
        <f>IF(G1096="","",ROUND(G1096-((((G1096-$D$3)*($E$4-$E$3))/($D$4-$D$3))+$E$3),Worksheet!$N$3))</f>
        <v/>
      </c>
      <c r="O1096" t="str">
        <f>IF(H1096="","",ROUND(H1096-((((H1096-$D$3)*($E$4-$E$3))/($D$4-$D$3))+$E$3),Worksheet!$N$3))</f>
        <v/>
      </c>
    </row>
    <row r="1097" spans="3:15" x14ac:dyDescent="0.25">
      <c r="C1097" t="str">
        <f>IF(Worksheet!C1097&lt;&gt;"",Worksheet!C1097,"")</f>
        <v/>
      </c>
      <c r="D1097" t="str">
        <f>IF(Worksheet!D1097&lt;&gt;"",Worksheet!D1097,"")</f>
        <v/>
      </c>
      <c r="E1097" t="str">
        <f>IF(Worksheet!E1097&lt;&gt;"",Worksheet!E1097,"")</f>
        <v/>
      </c>
      <c r="F1097" t="str">
        <f>IF(Worksheet!F1097&lt;&gt;"",Worksheet!F1097,"")</f>
        <v/>
      </c>
      <c r="G1097" t="str">
        <f>IF(Worksheet!G1097&lt;&gt;"",Worksheet!G1097,"")</f>
        <v/>
      </c>
      <c r="H1097" t="str">
        <f>IF(Worksheet!H1097&lt;&gt;"",Worksheet!H1097,"")</f>
        <v/>
      </c>
      <c r="J1097" t="str">
        <f>IF(C1097="","",ROUND(C1097-((((C1097-$D$3)*($E$4-$E$3))/($D$4-$D$3))+$E$3),Worksheet!$N$3))</f>
        <v/>
      </c>
      <c r="K1097" t="str">
        <f>IF(D1097="","",ROUND(D1097-((((D1097-$D$3)*($E$4-$E$3))/($D$4-$D$3))+$E$3),Worksheet!$N$3))</f>
        <v/>
      </c>
      <c r="L1097" t="str">
        <f>IF(E1097="","",ROUND(E1097-((((E1097-$D$3)*($E$4-$E$3))/($D$4-$D$3))+$E$3),Worksheet!$N$3))</f>
        <v/>
      </c>
      <c r="M1097" t="str">
        <f>IF(F1097="","",ROUND(F1097-((((F1097-$D$3)*($E$4-$E$3))/($D$4-$D$3))+$E$3),Worksheet!$N$3))</f>
        <v/>
      </c>
      <c r="N1097" t="str">
        <f>IF(G1097="","",ROUND(G1097-((((G1097-$D$3)*($E$4-$E$3))/($D$4-$D$3))+$E$3),Worksheet!$N$3))</f>
        <v/>
      </c>
      <c r="O1097" t="str">
        <f>IF(H1097="","",ROUND(H1097-((((H1097-$D$3)*($E$4-$E$3))/($D$4-$D$3))+$E$3),Worksheet!$N$3))</f>
        <v/>
      </c>
    </row>
    <row r="1098" spans="3:15" x14ac:dyDescent="0.25">
      <c r="C1098" t="str">
        <f>IF(Worksheet!C1098&lt;&gt;"",Worksheet!C1098,"")</f>
        <v/>
      </c>
      <c r="D1098" t="str">
        <f>IF(Worksheet!D1098&lt;&gt;"",Worksheet!D1098,"")</f>
        <v/>
      </c>
      <c r="E1098" t="str">
        <f>IF(Worksheet!E1098&lt;&gt;"",Worksheet!E1098,"")</f>
        <v/>
      </c>
      <c r="F1098" t="str">
        <f>IF(Worksheet!F1098&lt;&gt;"",Worksheet!F1098,"")</f>
        <v/>
      </c>
      <c r="G1098" t="str">
        <f>IF(Worksheet!G1098&lt;&gt;"",Worksheet!G1098,"")</f>
        <v/>
      </c>
      <c r="H1098" t="str">
        <f>IF(Worksheet!H1098&lt;&gt;"",Worksheet!H1098,"")</f>
        <v/>
      </c>
      <c r="J1098" t="str">
        <f>IF(C1098="","",ROUND(C1098-((((C1098-$D$3)*($E$4-$E$3))/($D$4-$D$3))+$E$3),Worksheet!$N$3))</f>
        <v/>
      </c>
      <c r="K1098" t="str">
        <f>IF(D1098="","",ROUND(D1098-((((D1098-$D$3)*($E$4-$E$3))/($D$4-$D$3))+$E$3),Worksheet!$N$3))</f>
        <v/>
      </c>
      <c r="L1098" t="str">
        <f>IF(E1098="","",ROUND(E1098-((((E1098-$D$3)*($E$4-$E$3))/($D$4-$D$3))+$E$3),Worksheet!$N$3))</f>
        <v/>
      </c>
      <c r="M1098" t="str">
        <f>IF(F1098="","",ROUND(F1098-((((F1098-$D$3)*($E$4-$E$3))/($D$4-$D$3))+$E$3),Worksheet!$N$3))</f>
        <v/>
      </c>
      <c r="N1098" t="str">
        <f>IF(G1098="","",ROUND(G1098-((((G1098-$D$3)*($E$4-$E$3))/($D$4-$D$3))+$E$3),Worksheet!$N$3))</f>
        <v/>
      </c>
      <c r="O1098" t="str">
        <f>IF(H1098="","",ROUND(H1098-((((H1098-$D$3)*($E$4-$E$3))/($D$4-$D$3))+$E$3),Worksheet!$N$3))</f>
        <v/>
      </c>
    </row>
    <row r="1099" spans="3:15" x14ac:dyDescent="0.25">
      <c r="C1099" t="str">
        <f>IF(Worksheet!C1099&lt;&gt;"",Worksheet!C1099,"")</f>
        <v/>
      </c>
      <c r="D1099" t="str">
        <f>IF(Worksheet!D1099&lt;&gt;"",Worksheet!D1099,"")</f>
        <v/>
      </c>
      <c r="E1099" t="str">
        <f>IF(Worksheet!E1099&lt;&gt;"",Worksheet!E1099,"")</f>
        <v/>
      </c>
      <c r="F1099" t="str">
        <f>IF(Worksheet!F1099&lt;&gt;"",Worksheet!F1099,"")</f>
        <v/>
      </c>
      <c r="G1099" t="str">
        <f>IF(Worksheet!G1099&lt;&gt;"",Worksheet!G1099,"")</f>
        <v/>
      </c>
      <c r="H1099" t="str">
        <f>IF(Worksheet!H1099&lt;&gt;"",Worksheet!H1099,"")</f>
        <v/>
      </c>
      <c r="J1099" t="str">
        <f>IF(C1099="","",ROUND(C1099-((((C1099-$D$3)*($E$4-$E$3))/($D$4-$D$3))+$E$3),Worksheet!$N$3))</f>
        <v/>
      </c>
      <c r="K1099" t="str">
        <f>IF(D1099="","",ROUND(D1099-((((D1099-$D$3)*($E$4-$E$3))/($D$4-$D$3))+$E$3),Worksheet!$N$3))</f>
        <v/>
      </c>
      <c r="L1099" t="str">
        <f>IF(E1099="","",ROUND(E1099-((((E1099-$D$3)*($E$4-$E$3))/($D$4-$D$3))+$E$3),Worksheet!$N$3))</f>
        <v/>
      </c>
      <c r="M1099" t="str">
        <f>IF(F1099="","",ROUND(F1099-((((F1099-$D$3)*($E$4-$E$3))/($D$4-$D$3))+$E$3),Worksheet!$N$3))</f>
        <v/>
      </c>
      <c r="N1099" t="str">
        <f>IF(G1099="","",ROUND(G1099-((((G1099-$D$3)*($E$4-$E$3))/($D$4-$D$3))+$E$3),Worksheet!$N$3))</f>
        <v/>
      </c>
      <c r="O1099" t="str">
        <f>IF(H1099="","",ROUND(H1099-((((H1099-$D$3)*($E$4-$E$3))/($D$4-$D$3))+$E$3),Worksheet!$N$3))</f>
        <v/>
      </c>
    </row>
    <row r="1100" spans="3:15" x14ac:dyDescent="0.25">
      <c r="C1100" t="str">
        <f>IF(Worksheet!C1100&lt;&gt;"",Worksheet!C1100,"")</f>
        <v/>
      </c>
      <c r="D1100" t="str">
        <f>IF(Worksheet!D1100&lt;&gt;"",Worksheet!D1100,"")</f>
        <v/>
      </c>
      <c r="E1100" t="str">
        <f>IF(Worksheet!E1100&lt;&gt;"",Worksheet!E1100,"")</f>
        <v/>
      </c>
      <c r="F1100" t="str">
        <f>IF(Worksheet!F1100&lt;&gt;"",Worksheet!F1100,"")</f>
        <v/>
      </c>
      <c r="G1100" t="str">
        <f>IF(Worksheet!G1100&lt;&gt;"",Worksheet!G1100,"")</f>
        <v/>
      </c>
      <c r="H1100" t="str">
        <f>IF(Worksheet!H1100&lt;&gt;"",Worksheet!H1100,"")</f>
        <v/>
      </c>
      <c r="J1100" t="str">
        <f>IF(C1100="","",ROUND(C1100-((((C1100-$D$3)*($E$4-$E$3))/($D$4-$D$3))+$E$3),Worksheet!$N$3))</f>
        <v/>
      </c>
      <c r="K1100" t="str">
        <f>IF(D1100="","",ROUND(D1100-((((D1100-$D$3)*($E$4-$E$3))/($D$4-$D$3))+$E$3),Worksheet!$N$3))</f>
        <v/>
      </c>
      <c r="L1100" t="str">
        <f>IF(E1100="","",ROUND(E1100-((((E1100-$D$3)*($E$4-$E$3))/($D$4-$D$3))+$E$3),Worksheet!$N$3))</f>
        <v/>
      </c>
      <c r="M1100" t="str">
        <f>IF(F1100="","",ROUND(F1100-((((F1100-$D$3)*($E$4-$E$3))/($D$4-$D$3))+$E$3),Worksheet!$N$3))</f>
        <v/>
      </c>
      <c r="N1100" t="str">
        <f>IF(G1100="","",ROUND(G1100-((((G1100-$D$3)*($E$4-$E$3))/($D$4-$D$3))+$E$3),Worksheet!$N$3))</f>
        <v/>
      </c>
      <c r="O1100" t="str">
        <f>IF(H1100="","",ROUND(H1100-((((H1100-$D$3)*($E$4-$E$3))/($D$4-$D$3))+$E$3),Worksheet!$N$3))</f>
        <v/>
      </c>
    </row>
    <row r="1101" spans="3:15" x14ac:dyDescent="0.25">
      <c r="C1101" t="str">
        <f>IF(Worksheet!C1101&lt;&gt;"",Worksheet!C1101,"")</f>
        <v/>
      </c>
      <c r="D1101" t="str">
        <f>IF(Worksheet!D1101&lt;&gt;"",Worksheet!D1101,"")</f>
        <v/>
      </c>
      <c r="E1101" t="str">
        <f>IF(Worksheet!E1101&lt;&gt;"",Worksheet!E1101,"")</f>
        <v/>
      </c>
      <c r="F1101" t="str">
        <f>IF(Worksheet!F1101&lt;&gt;"",Worksheet!F1101,"")</f>
        <v/>
      </c>
      <c r="G1101" t="str">
        <f>IF(Worksheet!G1101&lt;&gt;"",Worksheet!G1101,"")</f>
        <v/>
      </c>
      <c r="H1101" t="str">
        <f>IF(Worksheet!H1101&lt;&gt;"",Worksheet!H1101,"")</f>
        <v/>
      </c>
      <c r="J1101" t="str">
        <f>IF(C1101="","",ROUND(C1101-((((C1101-$D$3)*($E$4-$E$3))/($D$4-$D$3))+$E$3),Worksheet!$N$3))</f>
        <v/>
      </c>
      <c r="K1101" t="str">
        <f>IF(D1101="","",ROUND(D1101-((((D1101-$D$3)*($E$4-$E$3))/($D$4-$D$3))+$E$3),Worksheet!$N$3))</f>
        <v/>
      </c>
      <c r="L1101" t="str">
        <f>IF(E1101="","",ROUND(E1101-((((E1101-$D$3)*($E$4-$E$3))/($D$4-$D$3))+$E$3),Worksheet!$N$3))</f>
        <v/>
      </c>
      <c r="M1101" t="str">
        <f>IF(F1101="","",ROUND(F1101-((((F1101-$D$3)*($E$4-$E$3))/($D$4-$D$3))+$E$3),Worksheet!$N$3))</f>
        <v/>
      </c>
      <c r="N1101" t="str">
        <f>IF(G1101="","",ROUND(G1101-((((G1101-$D$3)*($E$4-$E$3))/($D$4-$D$3))+$E$3),Worksheet!$N$3))</f>
        <v/>
      </c>
      <c r="O1101" t="str">
        <f>IF(H1101="","",ROUND(H1101-((((H1101-$D$3)*($E$4-$E$3))/($D$4-$D$3))+$E$3),Worksheet!$N$3))</f>
        <v/>
      </c>
    </row>
    <row r="1102" spans="3:15" x14ac:dyDescent="0.25">
      <c r="C1102" t="str">
        <f>IF(Worksheet!C1102&lt;&gt;"",Worksheet!C1102,"")</f>
        <v/>
      </c>
      <c r="D1102" t="str">
        <f>IF(Worksheet!D1102&lt;&gt;"",Worksheet!D1102,"")</f>
        <v/>
      </c>
      <c r="E1102" t="str">
        <f>IF(Worksheet!E1102&lt;&gt;"",Worksheet!E1102,"")</f>
        <v/>
      </c>
      <c r="F1102" t="str">
        <f>IF(Worksheet!F1102&lt;&gt;"",Worksheet!F1102,"")</f>
        <v/>
      </c>
      <c r="G1102" t="str">
        <f>IF(Worksheet!G1102&lt;&gt;"",Worksheet!G1102,"")</f>
        <v/>
      </c>
      <c r="H1102" t="str">
        <f>IF(Worksheet!H1102&lt;&gt;"",Worksheet!H1102,"")</f>
        <v/>
      </c>
      <c r="J1102" t="str">
        <f>IF(C1102="","",ROUND(C1102-((((C1102-$D$3)*($E$4-$E$3))/($D$4-$D$3))+$E$3),Worksheet!$N$3))</f>
        <v/>
      </c>
      <c r="K1102" t="str">
        <f>IF(D1102="","",ROUND(D1102-((((D1102-$D$3)*($E$4-$E$3))/($D$4-$D$3))+$E$3),Worksheet!$N$3))</f>
        <v/>
      </c>
      <c r="L1102" t="str">
        <f>IF(E1102="","",ROUND(E1102-((((E1102-$D$3)*($E$4-$E$3))/($D$4-$D$3))+$E$3),Worksheet!$N$3))</f>
        <v/>
      </c>
      <c r="M1102" t="str">
        <f>IF(F1102="","",ROUND(F1102-((((F1102-$D$3)*($E$4-$E$3))/($D$4-$D$3))+$E$3),Worksheet!$N$3))</f>
        <v/>
      </c>
      <c r="N1102" t="str">
        <f>IF(G1102="","",ROUND(G1102-((((G1102-$D$3)*($E$4-$E$3))/($D$4-$D$3))+$E$3),Worksheet!$N$3))</f>
        <v/>
      </c>
      <c r="O1102" t="str">
        <f>IF(H1102="","",ROUND(H1102-((((H1102-$D$3)*($E$4-$E$3))/($D$4-$D$3))+$E$3),Worksheet!$N$3))</f>
        <v/>
      </c>
    </row>
    <row r="1103" spans="3:15" x14ac:dyDescent="0.25">
      <c r="C1103" t="str">
        <f>IF(Worksheet!C1103&lt;&gt;"",Worksheet!C1103,"")</f>
        <v/>
      </c>
      <c r="D1103" t="str">
        <f>IF(Worksheet!D1103&lt;&gt;"",Worksheet!D1103,"")</f>
        <v/>
      </c>
      <c r="E1103" t="str">
        <f>IF(Worksheet!E1103&lt;&gt;"",Worksheet!E1103,"")</f>
        <v/>
      </c>
      <c r="F1103" t="str">
        <f>IF(Worksheet!F1103&lt;&gt;"",Worksheet!F1103,"")</f>
        <v/>
      </c>
      <c r="G1103" t="str">
        <f>IF(Worksheet!G1103&lt;&gt;"",Worksheet!G1103,"")</f>
        <v/>
      </c>
      <c r="H1103" t="str">
        <f>IF(Worksheet!H1103&lt;&gt;"",Worksheet!H1103,"")</f>
        <v/>
      </c>
      <c r="J1103" t="str">
        <f>IF(C1103="","",ROUND(C1103-((((C1103-$D$3)*($E$4-$E$3))/($D$4-$D$3))+$E$3),Worksheet!$N$3))</f>
        <v/>
      </c>
      <c r="K1103" t="str">
        <f>IF(D1103="","",ROUND(D1103-((((D1103-$D$3)*($E$4-$E$3))/($D$4-$D$3))+$E$3),Worksheet!$N$3))</f>
        <v/>
      </c>
      <c r="L1103" t="str">
        <f>IF(E1103="","",ROUND(E1103-((((E1103-$D$3)*($E$4-$E$3))/($D$4-$D$3))+$E$3),Worksheet!$N$3))</f>
        <v/>
      </c>
      <c r="M1103" t="str">
        <f>IF(F1103="","",ROUND(F1103-((((F1103-$D$3)*($E$4-$E$3))/($D$4-$D$3))+$E$3),Worksheet!$N$3))</f>
        <v/>
      </c>
      <c r="N1103" t="str">
        <f>IF(G1103="","",ROUND(G1103-((((G1103-$D$3)*($E$4-$E$3))/($D$4-$D$3))+$E$3),Worksheet!$N$3))</f>
        <v/>
      </c>
      <c r="O1103" t="str">
        <f>IF(H1103="","",ROUND(H1103-((((H1103-$D$3)*($E$4-$E$3))/($D$4-$D$3))+$E$3),Worksheet!$N$3))</f>
        <v/>
      </c>
    </row>
    <row r="1104" spans="3:15" x14ac:dyDescent="0.25">
      <c r="C1104" t="str">
        <f>IF(Worksheet!C1104&lt;&gt;"",Worksheet!C1104,"")</f>
        <v/>
      </c>
      <c r="D1104" t="str">
        <f>IF(Worksheet!D1104&lt;&gt;"",Worksheet!D1104,"")</f>
        <v/>
      </c>
      <c r="E1104" t="str">
        <f>IF(Worksheet!E1104&lt;&gt;"",Worksheet!E1104,"")</f>
        <v/>
      </c>
      <c r="F1104" t="str">
        <f>IF(Worksheet!F1104&lt;&gt;"",Worksheet!F1104,"")</f>
        <v/>
      </c>
      <c r="G1104" t="str">
        <f>IF(Worksheet!G1104&lt;&gt;"",Worksheet!G1104,"")</f>
        <v/>
      </c>
      <c r="H1104" t="str">
        <f>IF(Worksheet!H1104&lt;&gt;"",Worksheet!H1104,"")</f>
        <v/>
      </c>
      <c r="J1104" t="str">
        <f>IF(C1104="","",ROUND(C1104-((((C1104-$D$3)*($E$4-$E$3))/($D$4-$D$3))+$E$3),Worksheet!$N$3))</f>
        <v/>
      </c>
      <c r="K1104" t="str">
        <f>IF(D1104="","",ROUND(D1104-((((D1104-$D$3)*($E$4-$E$3))/($D$4-$D$3))+$E$3),Worksheet!$N$3))</f>
        <v/>
      </c>
      <c r="L1104" t="str">
        <f>IF(E1104="","",ROUND(E1104-((((E1104-$D$3)*($E$4-$E$3))/($D$4-$D$3))+$E$3),Worksheet!$N$3))</f>
        <v/>
      </c>
      <c r="M1104" t="str">
        <f>IF(F1104="","",ROUND(F1104-((((F1104-$D$3)*($E$4-$E$3))/($D$4-$D$3))+$E$3),Worksheet!$N$3))</f>
        <v/>
      </c>
      <c r="N1104" t="str">
        <f>IF(G1104="","",ROUND(G1104-((((G1104-$D$3)*($E$4-$E$3))/($D$4-$D$3))+$E$3),Worksheet!$N$3))</f>
        <v/>
      </c>
      <c r="O1104" t="str">
        <f>IF(H1104="","",ROUND(H1104-((((H1104-$D$3)*($E$4-$E$3))/($D$4-$D$3))+$E$3),Worksheet!$N$3))</f>
        <v/>
      </c>
    </row>
    <row r="1105" spans="3:15" x14ac:dyDescent="0.25">
      <c r="C1105" t="str">
        <f>IF(Worksheet!C1105&lt;&gt;"",Worksheet!C1105,"")</f>
        <v/>
      </c>
      <c r="D1105" t="str">
        <f>IF(Worksheet!D1105&lt;&gt;"",Worksheet!D1105,"")</f>
        <v/>
      </c>
      <c r="E1105" t="str">
        <f>IF(Worksheet!E1105&lt;&gt;"",Worksheet!E1105,"")</f>
        <v/>
      </c>
      <c r="F1105" t="str">
        <f>IF(Worksheet!F1105&lt;&gt;"",Worksheet!F1105,"")</f>
        <v/>
      </c>
      <c r="G1105" t="str">
        <f>IF(Worksheet!G1105&lt;&gt;"",Worksheet!G1105,"")</f>
        <v/>
      </c>
      <c r="H1105" t="str">
        <f>IF(Worksheet!H1105&lt;&gt;"",Worksheet!H1105,"")</f>
        <v/>
      </c>
      <c r="J1105" t="str">
        <f>IF(C1105="","",ROUND(C1105-((((C1105-$D$3)*($E$4-$E$3))/($D$4-$D$3))+$E$3),Worksheet!$N$3))</f>
        <v/>
      </c>
      <c r="K1105" t="str">
        <f>IF(D1105="","",ROUND(D1105-((((D1105-$D$3)*($E$4-$E$3))/($D$4-$D$3))+$E$3),Worksheet!$N$3))</f>
        <v/>
      </c>
      <c r="L1105" t="str">
        <f>IF(E1105="","",ROUND(E1105-((((E1105-$D$3)*($E$4-$E$3))/($D$4-$D$3))+$E$3),Worksheet!$N$3))</f>
        <v/>
      </c>
      <c r="M1105" t="str">
        <f>IF(F1105="","",ROUND(F1105-((((F1105-$D$3)*($E$4-$E$3))/($D$4-$D$3))+$E$3),Worksheet!$N$3))</f>
        <v/>
      </c>
      <c r="N1105" t="str">
        <f>IF(G1105="","",ROUND(G1105-((((G1105-$D$3)*($E$4-$E$3))/($D$4-$D$3))+$E$3),Worksheet!$N$3))</f>
        <v/>
      </c>
      <c r="O1105" t="str">
        <f>IF(H1105="","",ROUND(H1105-((((H1105-$D$3)*($E$4-$E$3))/($D$4-$D$3))+$E$3),Worksheet!$N$3))</f>
        <v/>
      </c>
    </row>
    <row r="1106" spans="3:15" x14ac:dyDescent="0.25">
      <c r="C1106" t="str">
        <f>IF(Worksheet!C1106&lt;&gt;"",Worksheet!C1106,"")</f>
        <v/>
      </c>
      <c r="D1106" t="str">
        <f>IF(Worksheet!D1106&lt;&gt;"",Worksheet!D1106,"")</f>
        <v/>
      </c>
      <c r="E1106" t="str">
        <f>IF(Worksheet!E1106&lt;&gt;"",Worksheet!E1106,"")</f>
        <v/>
      </c>
      <c r="F1106" t="str">
        <f>IF(Worksheet!F1106&lt;&gt;"",Worksheet!F1106,"")</f>
        <v/>
      </c>
      <c r="G1106" t="str">
        <f>IF(Worksheet!G1106&lt;&gt;"",Worksheet!G1106,"")</f>
        <v/>
      </c>
      <c r="H1106" t="str">
        <f>IF(Worksheet!H1106&lt;&gt;"",Worksheet!H1106,"")</f>
        <v/>
      </c>
      <c r="J1106" t="str">
        <f>IF(C1106="","",ROUND(C1106-((((C1106-$D$3)*($E$4-$E$3))/($D$4-$D$3))+$E$3),Worksheet!$N$3))</f>
        <v/>
      </c>
      <c r="K1106" t="str">
        <f>IF(D1106="","",ROUND(D1106-((((D1106-$D$3)*($E$4-$E$3))/($D$4-$D$3))+$E$3),Worksheet!$N$3))</f>
        <v/>
      </c>
      <c r="L1106" t="str">
        <f>IF(E1106="","",ROUND(E1106-((((E1106-$D$3)*($E$4-$E$3))/($D$4-$D$3))+$E$3),Worksheet!$N$3))</f>
        <v/>
      </c>
      <c r="M1106" t="str">
        <f>IF(F1106="","",ROUND(F1106-((((F1106-$D$3)*($E$4-$E$3))/($D$4-$D$3))+$E$3),Worksheet!$N$3))</f>
        <v/>
      </c>
      <c r="N1106" t="str">
        <f>IF(G1106="","",ROUND(G1106-((((G1106-$D$3)*($E$4-$E$3))/($D$4-$D$3))+$E$3),Worksheet!$N$3))</f>
        <v/>
      </c>
      <c r="O1106" t="str">
        <f>IF(H1106="","",ROUND(H1106-((((H1106-$D$3)*($E$4-$E$3))/($D$4-$D$3))+$E$3),Worksheet!$N$3))</f>
        <v/>
      </c>
    </row>
    <row r="1107" spans="3:15" x14ac:dyDescent="0.25">
      <c r="C1107" t="str">
        <f>IF(Worksheet!C1107&lt;&gt;"",Worksheet!C1107,"")</f>
        <v/>
      </c>
      <c r="D1107" t="str">
        <f>IF(Worksheet!D1107&lt;&gt;"",Worksheet!D1107,"")</f>
        <v/>
      </c>
      <c r="E1107" t="str">
        <f>IF(Worksheet!E1107&lt;&gt;"",Worksheet!E1107,"")</f>
        <v/>
      </c>
      <c r="F1107" t="str">
        <f>IF(Worksheet!F1107&lt;&gt;"",Worksheet!F1107,"")</f>
        <v/>
      </c>
      <c r="G1107" t="str">
        <f>IF(Worksheet!G1107&lt;&gt;"",Worksheet!G1107,"")</f>
        <v/>
      </c>
      <c r="H1107" t="str">
        <f>IF(Worksheet!H1107&lt;&gt;"",Worksheet!H1107,"")</f>
        <v/>
      </c>
      <c r="J1107" t="str">
        <f>IF(C1107="","",ROUND(C1107-((((C1107-$D$3)*($E$4-$E$3))/($D$4-$D$3))+$E$3),Worksheet!$N$3))</f>
        <v/>
      </c>
      <c r="K1107" t="str">
        <f>IF(D1107="","",ROUND(D1107-((((D1107-$D$3)*($E$4-$E$3))/($D$4-$D$3))+$E$3),Worksheet!$N$3))</f>
        <v/>
      </c>
      <c r="L1107" t="str">
        <f>IF(E1107="","",ROUND(E1107-((((E1107-$D$3)*($E$4-$E$3))/($D$4-$D$3))+$E$3),Worksheet!$N$3))</f>
        <v/>
      </c>
      <c r="M1107" t="str">
        <f>IF(F1107="","",ROUND(F1107-((((F1107-$D$3)*($E$4-$E$3))/($D$4-$D$3))+$E$3),Worksheet!$N$3))</f>
        <v/>
      </c>
      <c r="N1107" t="str">
        <f>IF(G1107="","",ROUND(G1107-((((G1107-$D$3)*($E$4-$E$3))/($D$4-$D$3))+$E$3),Worksheet!$N$3))</f>
        <v/>
      </c>
      <c r="O1107" t="str">
        <f>IF(H1107="","",ROUND(H1107-((((H1107-$D$3)*($E$4-$E$3))/($D$4-$D$3))+$E$3),Worksheet!$N$3))</f>
        <v/>
      </c>
    </row>
    <row r="1108" spans="3:15" x14ac:dyDescent="0.25">
      <c r="C1108" t="str">
        <f>IF(Worksheet!C1108&lt;&gt;"",Worksheet!C1108,"")</f>
        <v/>
      </c>
      <c r="D1108" t="str">
        <f>IF(Worksheet!D1108&lt;&gt;"",Worksheet!D1108,"")</f>
        <v/>
      </c>
      <c r="E1108" t="str">
        <f>IF(Worksheet!E1108&lt;&gt;"",Worksheet!E1108,"")</f>
        <v/>
      </c>
      <c r="F1108" t="str">
        <f>IF(Worksheet!F1108&lt;&gt;"",Worksheet!F1108,"")</f>
        <v/>
      </c>
      <c r="G1108" t="str">
        <f>IF(Worksheet!G1108&lt;&gt;"",Worksheet!G1108,"")</f>
        <v/>
      </c>
      <c r="H1108" t="str">
        <f>IF(Worksheet!H1108&lt;&gt;"",Worksheet!H1108,"")</f>
        <v/>
      </c>
      <c r="J1108" t="str">
        <f>IF(C1108="","",ROUND(C1108-((((C1108-$D$3)*($E$4-$E$3))/($D$4-$D$3))+$E$3),Worksheet!$N$3))</f>
        <v/>
      </c>
      <c r="K1108" t="str">
        <f>IF(D1108="","",ROUND(D1108-((((D1108-$D$3)*($E$4-$E$3))/($D$4-$D$3))+$E$3),Worksheet!$N$3))</f>
        <v/>
      </c>
      <c r="L1108" t="str">
        <f>IF(E1108="","",ROUND(E1108-((((E1108-$D$3)*($E$4-$E$3))/($D$4-$D$3))+$E$3),Worksheet!$N$3))</f>
        <v/>
      </c>
      <c r="M1108" t="str">
        <f>IF(F1108="","",ROUND(F1108-((((F1108-$D$3)*($E$4-$E$3))/($D$4-$D$3))+$E$3),Worksheet!$N$3))</f>
        <v/>
      </c>
      <c r="N1108" t="str">
        <f>IF(G1108="","",ROUND(G1108-((((G1108-$D$3)*($E$4-$E$3))/($D$4-$D$3))+$E$3),Worksheet!$N$3))</f>
        <v/>
      </c>
      <c r="O1108" t="str">
        <f>IF(H1108="","",ROUND(H1108-((((H1108-$D$3)*($E$4-$E$3))/($D$4-$D$3))+$E$3),Worksheet!$N$3))</f>
        <v/>
      </c>
    </row>
    <row r="1109" spans="3:15" x14ac:dyDescent="0.25">
      <c r="C1109" t="str">
        <f>IF(Worksheet!C1109&lt;&gt;"",Worksheet!C1109,"")</f>
        <v/>
      </c>
      <c r="D1109" t="str">
        <f>IF(Worksheet!D1109&lt;&gt;"",Worksheet!D1109,"")</f>
        <v/>
      </c>
      <c r="E1109" t="str">
        <f>IF(Worksheet!E1109&lt;&gt;"",Worksheet!E1109,"")</f>
        <v/>
      </c>
      <c r="F1109" t="str">
        <f>IF(Worksheet!F1109&lt;&gt;"",Worksheet!F1109,"")</f>
        <v/>
      </c>
      <c r="G1109" t="str">
        <f>IF(Worksheet!G1109&lt;&gt;"",Worksheet!G1109,"")</f>
        <v/>
      </c>
      <c r="H1109" t="str">
        <f>IF(Worksheet!H1109&lt;&gt;"",Worksheet!H1109,"")</f>
        <v/>
      </c>
      <c r="J1109" t="str">
        <f>IF(C1109="","",ROUND(C1109-((((C1109-$D$3)*($E$4-$E$3))/($D$4-$D$3))+$E$3),Worksheet!$N$3))</f>
        <v/>
      </c>
      <c r="K1109" t="str">
        <f>IF(D1109="","",ROUND(D1109-((((D1109-$D$3)*($E$4-$E$3))/($D$4-$D$3))+$E$3),Worksheet!$N$3))</f>
        <v/>
      </c>
      <c r="L1109" t="str">
        <f>IF(E1109="","",ROUND(E1109-((((E1109-$D$3)*($E$4-$E$3))/($D$4-$D$3))+$E$3),Worksheet!$N$3))</f>
        <v/>
      </c>
      <c r="M1109" t="str">
        <f>IF(F1109="","",ROUND(F1109-((((F1109-$D$3)*($E$4-$E$3))/($D$4-$D$3))+$E$3),Worksheet!$N$3))</f>
        <v/>
      </c>
      <c r="N1109" t="str">
        <f>IF(G1109="","",ROUND(G1109-((((G1109-$D$3)*($E$4-$E$3))/($D$4-$D$3))+$E$3),Worksheet!$N$3))</f>
        <v/>
      </c>
      <c r="O1109" t="str">
        <f>IF(H1109="","",ROUND(H1109-((((H1109-$D$3)*($E$4-$E$3))/($D$4-$D$3))+$E$3),Worksheet!$N$3))</f>
        <v/>
      </c>
    </row>
    <row r="1110" spans="3:15" x14ac:dyDescent="0.25">
      <c r="C1110" t="str">
        <f>IF(Worksheet!C1110&lt;&gt;"",Worksheet!C1110,"")</f>
        <v/>
      </c>
      <c r="D1110" t="str">
        <f>IF(Worksheet!D1110&lt;&gt;"",Worksheet!D1110,"")</f>
        <v/>
      </c>
      <c r="E1110" t="str">
        <f>IF(Worksheet!E1110&lt;&gt;"",Worksheet!E1110,"")</f>
        <v/>
      </c>
      <c r="F1110" t="str">
        <f>IF(Worksheet!F1110&lt;&gt;"",Worksheet!F1110,"")</f>
        <v/>
      </c>
      <c r="G1110" t="str">
        <f>IF(Worksheet!G1110&lt;&gt;"",Worksheet!G1110,"")</f>
        <v/>
      </c>
      <c r="H1110" t="str">
        <f>IF(Worksheet!H1110&lt;&gt;"",Worksheet!H1110,"")</f>
        <v/>
      </c>
      <c r="J1110" t="str">
        <f>IF(C1110="","",ROUND(C1110-((((C1110-$D$3)*($E$4-$E$3))/($D$4-$D$3))+$E$3),Worksheet!$N$3))</f>
        <v/>
      </c>
      <c r="K1110" t="str">
        <f>IF(D1110="","",ROUND(D1110-((((D1110-$D$3)*($E$4-$E$3))/($D$4-$D$3))+$E$3),Worksheet!$N$3))</f>
        <v/>
      </c>
      <c r="L1110" t="str">
        <f>IF(E1110="","",ROUND(E1110-((((E1110-$D$3)*($E$4-$E$3))/($D$4-$D$3))+$E$3),Worksheet!$N$3))</f>
        <v/>
      </c>
      <c r="M1110" t="str">
        <f>IF(F1110="","",ROUND(F1110-((((F1110-$D$3)*($E$4-$E$3))/($D$4-$D$3))+$E$3),Worksheet!$N$3))</f>
        <v/>
      </c>
      <c r="N1110" t="str">
        <f>IF(G1110="","",ROUND(G1110-((((G1110-$D$3)*($E$4-$E$3))/($D$4-$D$3))+$E$3),Worksheet!$N$3))</f>
        <v/>
      </c>
      <c r="O1110" t="str">
        <f>IF(H1110="","",ROUND(H1110-((((H1110-$D$3)*($E$4-$E$3))/($D$4-$D$3))+$E$3),Worksheet!$N$3))</f>
        <v/>
      </c>
    </row>
    <row r="1111" spans="3:15" x14ac:dyDescent="0.25">
      <c r="C1111" t="str">
        <f>IF(Worksheet!C1111&lt;&gt;"",Worksheet!C1111,"")</f>
        <v/>
      </c>
      <c r="D1111" t="str">
        <f>IF(Worksheet!D1111&lt;&gt;"",Worksheet!D1111,"")</f>
        <v/>
      </c>
      <c r="E1111" t="str">
        <f>IF(Worksheet!E1111&lt;&gt;"",Worksheet!E1111,"")</f>
        <v/>
      </c>
      <c r="F1111" t="str">
        <f>IF(Worksheet!F1111&lt;&gt;"",Worksheet!F1111,"")</f>
        <v/>
      </c>
      <c r="G1111" t="str">
        <f>IF(Worksheet!G1111&lt;&gt;"",Worksheet!G1111,"")</f>
        <v/>
      </c>
      <c r="H1111" t="str">
        <f>IF(Worksheet!H1111&lt;&gt;"",Worksheet!H1111,"")</f>
        <v/>
      </c>
      <c r="J1111" t="str">
        <f>IF(C1111="","",ROUND(C1111-((((C1111-$D$3)*($E$4-$E$3))/($D$4-$D$3))+$E$3),Worksheet!$N$3))</f>
        <v/>
      </c>
      <c r="K1111" t="str">
        <f>IF(D1111="","",ROUND(D1111-((((D1111-$D$3)*($E$4-$E$3))/($D$4-$D$3))+$E$3),Worksheet!$N$3))</f>
        <v/>
      </c>
      <c r="L1111" t="str">
        <f>IF(E1111="","",ROUND(E1111-((((E1111-$D$3)*($E$4-$E$3))/($D$4-$D$3))+$E$3),Worksheet!$N$3))</f>
        <v/>
      </c>
      <c r="M1111" t="str">
        <f>IF(F1111="","",ROUND(F1111-((((F1111-$D$3)*($E$4-$E$3))/($D$4-$D$3))+$E$3),Worksheet!$N$3))</f>
        <v/>
      </c>
      <c r="N1111" t="str">
        <f>IF(G1111="","",ROUND(G1111-((((G1111-$D$3)*($E$4-$E$3))/($D$4-$D$3))+$E$3),Worksheet!$N$3))</f>
        <v/>
      </c>
      <c r="O1111" t="str">
        <f>IF(H1111="","",ROUND(H1111-((((H1111-$D$3)*($E$4-$E$3))/($D$4-$D$3))+$E$3),Worksheet!$N$3))</f>
        <v/>
      </c>
    </row>
    <row r="1112" spans="3:15" x14ac:dyDescent="0.25">
      <c r="C1112" t="str">
        <f>IF(Worksheet!C1112&lt;&gt;"",Worksheet!C1112,"")</f>
        <v/>
      </c>
      <c r="D1112" t="str">
        <f>IF(Worksheet!D1112&lt;&gt;"",Worksheet!D1112,"")</f>
        <v/>
      </c>
      <c r="E1112" t="str">
        <f>IF(Worksheet!E1112&lt;&gt;"",Worksheet!E1112,"")</f>
        <v/>
      </c>
      <c r="F1112" t="str">
        <f>IF(Worksheet!F1112&lt;&gt;"",Worksheet!F1112,"")</f>
        <v/>
      </c>
      <c r="G1112" t="str">
        <f>IF(Worksheet!G1112&lt;&gt;"",Worksheet!G1112,"")</f>
        <v/>
      </c>
      <c r="H1112" t="str">
        <f>IF(Worksheet!H1112&lt;&gt;"",Worksheet!H1112,"")</f>
        <v/>
      </c>
      <c r="J1112" t="str">
        <f>IF(C1112="","",ROUND(C1112-((((C1112-$D$3)*($E$4-$E$3))/($D$4-$D$3))+$E$3),Worksheet!$N$3))</f>
        <v/>
      </c>
      <c r="K1112" t="str">
        <f>IF(D1112="","",ROUND(D1112-((((D1112-$D$3)*($E$4-$E$3))/($D$4-$D$3))+$E$3),Worksheet!$N$3))</f>
        <v/>
      </c>
      <c r="L1112" t="str">
        <f>IF(E1112="","",ROUND(E1112-((((E1112-$D$3)*($E$4-$E$3))/($D$4-$D$3))+$E$3),Worksheet!$N$3))</f>
        <v/>
      </c>
      <c r="M1112" t="str">
        <f>IF(F1112="","",ROUND(F1112-((((F1112-$D$3)*($E$4-$E$3))/($D$4-$D$3))+$E$3),Worksheet!$N$3))</f>
        <v/>
      </c>
      <c r="N1112" t="str">
        <f>IF(G1112="","",ROUND(G1112-((((G1112-$D$3)*($E$4-$E$3))/($D$4-$D$3))+$E$3),Worksheet!$N$3))</f>
        <v/>
      </c>
      <c r="O1112" t="str">
        <f>IF(H1112="","",ROUND(H1112-((((H1112-$D$3)*($E$4-$E$3))/($D$4-$D$3))+$E$3),Worksheet!$N$3))</f>
        <v/>
      </c>
    </row>
    <row r="1113" spans="3:15" x14ac:dyDescent="0.25">
      <c r="C1113" t="str">
        <f>IF(Worksheet!C1113&lt;&gt;"",Worksheet!C1113,"")</f>
        <v/>
      </c>
      <c r="D1113" t="str">
        <f>IF(Worksheet!D1113&lt;&gt;"",Worksheet!D1113,"")</f>
        <v/>
      </c>
      <c r="E1113" t="str">
        <f>IF(Worksheet!E1113&lt;&gt;"",Worksheet!E1113,"")</f>
        <v/>
      </c>
      <c r="F1113" t="str">
        <f>IF(Worksheet!F1113&lt;&gt;"",Worksheet!F1113,"")</f>
        <v/>
      </c>
      <c r="G1113" t="str">
        <f>IF(Worksheet!G1113&lt;&gt;"",Worksheet!G1113,"")</f>
        <v/>
      </c>
      <c r="H1113" t="str">
        <f>IF(Worksheet!H1113&lt;&gt;"",Worksheet!H1113,"")</f>
        <v/>
      </c>
      <c r="J1113" t="str">
        <f>IF(C1113="","",ROUND(C1113-((((C1113-$D$3)*($E$4-$E$3))/($D$4-$D$3))+$E$3),Worksheet!$N$3))</f>
        <v/>
      </c>
      <c r="K1113" t="str">
        <f>IF(D1113="","",ROUND(D1113-((((D1113-$D$3)*($E$4-$E$3))/($D$4-$D$3))+$E$3),Worksheet!$N$3))</f>
        <v/>
      </c>
      <c r="L1113" t="str">
        <f>IF(E1113="","",ROUND(E1113-((((E1113-$D$3)*($E$4-$E$3))/($D$4-$D$3))+$E$3),Worksheet!$N$3))</f>
        <v/>
      </c>
      <c r="M1113" t="str">
        <f>IF(F1113="","",ROUND(F1113-((((F1113-$D$3)*($E$4-$E$3))/($D$4-$D$3))+$E$3),Worksheet!$N$3))</f>
        <v/>
      </c>
      <c r="N1113" t="str">
        <f>IF(G1113="","",ROUND(G1113-((((G1113-$D$3)*($E$4-$E$3))/($D$4-$D$3))+$E$3),Worksheet!$N$3))</f>
        <v/>
      </c>
      <c r="O1113" t="str">
        <f>IF(H1113="","",ROUND(H1113-((((H1113-$D$3)*($E$4-$E$3))/($D$4-$D$3))+$E$3),Worksheet!$N$3))</f>
        <v/>
      </c>
    </row>
    <row r="1114" spans="3:15" x14ac:dyDescent="0.25">
      <c r="C1114" t="str">
        <f>IF(Worksheet!C1114&lt;&gt;"",Worksheet!C1114,"")</f>
        <v/>
      </c>
      <c r="D1114" t="str">
        <f>IF(Worksheet!D1114&lt;&gt;"",Worksheet!D1114,"")</f>
        <v/>
      </c>
      <c r="E1114" t="str">
        <f>IF(Worksheet!E1114&lt;&gt;"",Worksheet!E1114,"")</f>
        <v/>
      </c>
      <c r="F1114" t="str">
        <f>IF(Worksheet!F1114&lt;&gt;"",Worksheet!F1114,"")</f>
        <v/>
      </c>
      <c r="G1114" t="str">
        <f>IF(Worksheet!G1114&lt;&gt;"",Worksheet!G1114,"")</f>
        <v/>
      </c>
      <c r="H1114" t="str">
        <f>IF(Worksheet!H1114&lt;&gt;"",Worksheet!H1114,"")</f>
        <v/>
      </c>
      <c r="J1114" t="str">
        <f>IF(C1114="","",ROUND(C1114-((((C1114-$D$3)*($E$4-$E$3))/($D$4-$D$3))+$E$3),Worksheet!$N$3))</f>
        <v/>
      </c>
      <c r="K1114" t="str">
        <f>IF(D1114="","",ROUND(D1114-((((D1114-$D$3)*($E$4-$E$3))/($D$4-$D$3))+$E$3),Worksheet!$N$3))</f>
        <v/>
      </c>
      <c r="L1114" t="str">
        <f>IF(E1114="","",ROUND(E1114-((((E1114-$D$3)*($E$4-$E$3))/($D$4-$D$3))+$E$3),Worksheet!$N$3))</f>
        <v/>
      </c>
      <c r="M1114" t="str">
        <f>IF(F1114="","",ROUND(F1114-((((F1114-$D$3)*($E$4-$E$3))/($D$4-$D$3))+$E$3),Worksheet!$N$3))</f>
        <v/>
      </c>
      <c r="N1114" t="str">
        <f>IF(G1114="","",ROUND(G1114-((((G1114-$D$3)*($E$4-$E$3))/($D$4-$D$3))+$E$3),Worksheet!$N$3))</f>
        <v/>
      </c>
      <c r="O1114" t="str">
        <f>IF(H1114="","",ROUND(H1114-((((H1114-$D$3)*($E$4-$E$3))/($D$4-$D$3))+$E$3),Worksheet!$N$3))</f>
        <v/>
      </c>
    </row>
    <row r="1115" spans="3:15" x14ac:dyDescent="0.25">
      <c r="C1115" t="str">
        <f>IF(Worksheet!C1115&lt;&gt;"",Worksheet!C1115,"")</f>
        <v/>
      </c>
      <c r="D1115" t="str">
        <f>IF(Worksheet!D1115&lt;&gt;"",Worksheet!D1115,"")</f>
        <v/>
      </c>
      <c r="E1115" t="str">
        <f>IF(Worksheet!E1115&lt;&gt;"",Worksheet!E1115,"")</f>
        <v/>
      </c>
      <c r="F1115" t="str">
        <f>IF(Worksheet!F1115&lt;&gt;"",Worksheet!F1115,"")</f>
        <v/>
      </c>
      <c r="G1115" t="str">
        <f>IF(Worksheet!G1115&lt;&gt;"",Worksheet!G1115,"")</f>
        <v/>
      </c>
      <c r="H1115" t="str">
        <f>IF(Worksheet!H1115&lt;&gt;"",Worksheet!H1115,"")</f>
        <v/>
      </c>
      <c r="J1115" t="str">
        <f>IF(C1115="","",ROUND(C1115-((((C1115-$D$3)*($E$4-$E$3))/($D$4-$D$3))+$E$3),Worksheet!$N$3))</f>
        <v/>
      </c>
      <c r="K1115" t="str">
        <f>IF(D1115="","",ROUND(D1115-((((D1115-$D$3)*($E$4-$E$3))/($D$4-$D$3))+$E$3),Worksheet!$N$3))</f>
        <v/>
      </c>
      <c r="L1115" t="str">
        <f>IF(E1115="","",ROUND(E1115-((((E1115-$D$3)*($E$4-$E$3))/($D$4-$D$3))+$E$3),Worksheet!$N$3))</f>
        <v/>
      </c>
      <c r="M1115" t="str">
        <f>IF(F1115="","",ROUND(F1115-((((F1115-$D$3)*($E$4-$E$3))/($D$4-$D$3))+$E$3),Worksheet!$N$3))</f>
        <v/>
      </c>
      <c r="N1115" t="str">
        <f>IF(G1115="","",ROUND(G1115-((((G1115-$D$3)*($E$4-$E$3))/($D$4-$D$3))+$E$3),Worksheet!$N$3))</f>
        <v/>
      </c>
      <c r="O1115" t="str">
        <f>IF(H1115="","",ROUND(H1115-((((H1115-$D$3)*($E$4-$E$3))/($D$4-$D$3))+$E$3),Worksheet!$N$3))</f>
        <v/>
      </c>
    </row>
    <row r="1116" spans="3:15" x14ac:dyDescent="0.25">
      <c r="C1116" t="str">
        <f>IF(Worksheet!C1116&lt;&gt;"",Worksheet!C1116,"")</f>
        <v/>
      </c>
      <c r="D1116" t="str">
        <f>IF(Worksheet!D1116&lt;&gt;"",Worksheet!D1116,"")</f>
        <v/>
      </c>
      <c r="E1116" t="str">
        <f>IF(Worksheet!E1116&lt;&gt;"",Worksheet!E1116,"")</f>
        <v/>
      </c>
      <c r="F1116" t="str">
        <f>IF(Worksheet!F1116&lt;&gt;"",Worksheet!F1116,"")</f>
        <v/>
      </c>
      <c r="G1116" t="str">
        <f>IF(Worksheet!G1116&lt;&gt;"",Worksheet!G1116,"")</f>
        <v/>
      </c>
      <c r="H1116" t="str">
        <f>IF(Worksheet!H1116&lt;&gt;"",Worksheet!H1116,"")</f>
        <v/>
      </c>
      <c r="J1116" t="str">
        <f>IF(C1116="","",ROUND(C1116-((((C1116-$D$3)*($E$4-$E$3))/($D$4-$D$3))+$E$3),Worksheet!$N$3))</f>
        <v/>
      </c>
      <c r="K1116" t="str">
        <f>IF(D1116="","",ROUND(D1116-((((D1116-$D$3)*($E$4-$E$3))/($D$4-$D$3))+$E$3),Worksheet!$N$3))</f>
        <v/>
      </c>
      <c r="L1116" t="str">
        <f>IF(E1116="","",ROUND(E1116-((((E1116-$D$3)*($E$4-$E$3))/($D$4-$D$3))+$E$3),Worksheet!$N$3))</f>
        <v/>
      </c>
      <c r="M1116" t="str">
        <f>IF(F1116="","",ROUND(F1116-((((F1116-$D$3)*($E$4-$E$3))/($D$4-$D$3))+$E$3),Worksheet!$N$3))</f>
        <v/>
      </c>
      <c r="N1116" t="str">
        <f>IF(G1116="","",ROUND(G1116-((((G1116-$D$3)*($E$4-$E$3))/($D$4-$D$3))+$E$3),Worksheet!$N$3))</f>
        <v/>
      </c>
      <c r="O1116" t="str">
        <f>IF(H1116="","",ROUND(H1116-((((H1116-$D$3)*($E$4-$E$3))/($D$4-$D$3))+$E$3),Worksheet!$N$3))</f>
        <v/>
      </c>
    </row>
    <row r="1117" spans="3:15" x14ac:dyDescent="0.25">
      <c r="C1117" t="str">
        <f>IF(Worksheet!C1117&lt;&gt;"",Worksheet!C1117,"")</f>
        <v/>
      </c>
      <c r="D1117" t="str">
        <f>IF(Worksheet!D1117&lt;&gt;"",Worksheet!D1117,"")</f>
        <v/>
      </c>
      <c r="E1117" t="str">
        <f>IF(Worksheet!E1117&lt;&gt;"",Worksheet!E1117,"")</f>
        <v/>
      </c>
      <c r="F1117" t="str">
        <f>IF(Worksheet!F1117&lt;&gt;"",Worksheet!F1117,"")</f>
        <v/>
      </c>
      <c r="G1117" t="str">
        <f>IF(Worksheet!G1117&lt;&gt;"",Worksheet!G1117,"")</f>
        <v/>
      </c>
      <c r="H1117" t="str">
        <f>IF(Worksheet!H1117&lt;&gt;"",Worksheet!H1117,"")</f>
        <v/>
      </c>
      <c r="J1117" t="str">
        <f>IF(C1117="","",ROUND(C1117-((((C1117-$D$3)*($E$4-$E$3))/($D$4-$D$3))+$E$3),Worksheet!$N$3))</f>
        <v/>
      </c>
      <c r="K1117" t="str">
        <f>IF(D1117="","",ROUND(D1117-((((D1117-$D$3)*($E$4-$E$3))/($D$4-$D$3))+$E$3),Worksheet!$N$3))</f>
        <v/>
      </c>
      <c r="L1117" t="str">
        <f>IF(E1117="","",ROUND(E1117-((((E1117-$D$3)*($E$4-$E$3))/($D$4-$D$3))+$E$3),Worksheet!$N$3))</f>
        <v/>
      </c>
      <c r="M1117" t="str">
        <f>IF(F1117="","",ROUND(F1117-((((F1117-$D$3)*($E$4-$E$3))/($D$4-$D$3))+$E$3),Worksheet!$N$3))</f>
        <v/>
      </c>
      <c r="N1117" t="str">
        <f>IF(G1117="","",ROUND(G1117-((((G1117-$D$3)*($E$4-$E$3))/($D$4-$D$3))+$E$3),Worksheet!$N$3))</f>
        <v/>
      </c>
      <c r="O1117" t="str">
        <f>IF(H1117="","",ROUND(H1117-((((H1117-$D$3)*($E$4-$E$3))/($D$4-$D$3))+$E$3),Worksheet!$N$3))</f>
        <v/>
      </c>
    </row>
    <row r="1118" spans="3:15" x14ac:dyDescent="0.25">
      <c r="C1118" t="str">
        <f>IF(Worksheet!C1118&lt;&gt;"",Worksheet!C1118,"")</f>
        <v/>
      </c>
      <c r="D1118" t="str">
        <f>IF(Worksheet!D1118&lt;&gt;"",Worksheet!D1118,"")</f>
        <v/>
      </c>
      <c r="E1118" t="str">
        <f>IF(Worksheet!E1118&lt;&gt;"",Worksheet!E1118,"")</f>
        <v/>
      </c>
      <c r="F1118" t="str">
        <f>IF(Worksheet!F1118&lt;&gt;"",Worksheet!F1118,"")</f>
        <v/>
      </c>
      <c r="G1118" t="str">
        <f>IF(Worksheet!G1118&lt;&gt;"",Worksheet!G1118,"")</f>
        <v/>
      </c>
      <c r="H1118" t="str">
        <f>IF(Worksheet!H1118&lt;&gt;"",Worksheet!H1118,"")</f>
        <v/>
      </c>
      <c r="J1118" t="str">
        <f>IF(C1118="","",ROUND(C1118-((((C1118-$D$3)*($E$4-$E$3))/($D$4-$D$3))+$E$3),Worksheet!$N$3))</f>
        <v/>
      </c>
      <c r="K1118" t="str">
        <f>IF(D1118="","",ROUND(D1118-((((D1118-$D$3)*($E$4-$E$3))/($D$4-$D$3))+$E$3),Worksheet!$N$3))</f>
        <v/>
      </c>
      <c r="L1118" t="str">
        <f>IF(E1118="","",ROUND(E1118-((((E1118-$D$3)*($E$4-$E$3))/($D$4-$D$3))+$E$3),Worksheet!$N$3))</f>
        <v/>
      </c>
      <c r="M1118" t="str">
        <f>IF(F1118="","",ROUND(F1118-((((F1118-$D$3)*($E$4-$E$3))/($D$4-$D$3))+$E$3),Worksheet!$N$3))</f>
        <v/>
      </c>
      <c r="N1118" t="str">
        <f>IF(G1118="","",ROUND(G1118-((((G1118-$D$3)*($E$4-$E$3))/($D$4-$D$3))+$E$3),Worksheet!$N$3))</f>
        <v/>
      </c>
      <c r="O1118" t="str">
        <f>IF(H1118="","",ROUND(H1118-((((H1118-$D$3)*($E$4-$E$3))/($D$4-$D$3))+$E$3),Worksheet!$N$3))</f>
        <v/>
      </c>
    </row>
    <row r="1119" spans="3:15" x14ac:dyDescent="0.25">
      <c r="C1119" t="str">
        <f>IF(Worksheet!C1119&lt;&gt;"",Worksheet!C1119,"")</f>
        <v/>
      </c>
      <c r="D1119" t="str">
        <f>IF(Worksheet!D1119&lt;&gt;"",Worksheet!D1119,"")</f>
        <v/>
      </c>
      <c r="E1119" t="str">
        <f>IF(Worksheet!E1119&lt;&gt;"",Worksheet!E1119,"")</f>
        <v/>
      </c>
      <c r="F1119" t="str">
        <f>IF(Worksheet!F1119&lt;&gt;"",Worksheet!F1119,"")</f>
        <v/>
      </c>
      <c r="G1119" t="str">
        <f>IF(Worksheet!G1119&lt;&gt;"",Worksheet!G1119,"")</f>
        <v/>
      </c>
      <c r="H1119" t="str">
        <f>IF(Worksheet!H1119&lt;&gt;"",Worksheet!H1119,"")</f>
        <v/>
      </c>
      <c r="J1119" t="str">
        <f>IF(C1119="","",ROUND(C1119-((((C1119-$D$3)*($E$4-$E$3))/($D$4-$D$3))+$E$3),Worksheet!$N$3))</f>
        <v/>
      </c>
      <c r="K1119" t="str">
        <f>IF(D1119="","",ROUND(D1119-((((D1119-$D$3)*($E$4-$E$3))/($D$4-$D$3))+$E$3),Worksheet!$N$3))</f>
        <v/>
      </c>
      <c r="L1119" t="str">
        <f>IF(E1119="","",ROUND(E1119-((((E1119-$D$3)*($E$4-$E$3))/($D$4-$D$3))+$E$3),Worksheet!$N$3))</f>
        <v/>
      </c>
      <c r="M1119" t="str">
        <f>IF(F1119="","",ROUND(F1119-((((F1119-$D$3)*($E$4-$E$3))/($D$4-$D$3))+$E$3),Worksheet!$N$3))</f>
        <v/>
      </c>
      <c r="N1119" t="str">
        <f>IF(G1119="","",ROUND(G1119-((((G1119-$D$3)*($E$4-$E$3))/($D$4-$D$3))+$E$3),Worksheet!$N$3))</f>
        <v/>
      </c>
      <c r="O1119" t="str">
        <f>IF(H1119="","",ROUND(H1119-((((H1119-$D$3)*($E$4-$E$3))/($D$4-$D$3))+$E$3),Worksheet!$N$3))</f>
        <v/>
      </c>
    </row>
    <row r="1120" spans="3:15" x14ac:dyDescent="0.25">
      <c r="C1120" t="str">
        <f>IF(Worksheet!C1120&lt;&gt;"",Worksheet!C1120,"")</f>
        <v/>
      </c>
      <c r="D1120" t="str">
        <f>IF(Worksheet!D1120&lt;&gt;"",Worksheet!D1120,"")</f>
        <v/>
      </c>
      <c r="E1120" t="str">
        <f>IF(Worksheet!E1120&lt;&gt;"",Worksheet!E1120,"")</f>
        <v/>
      </c>
      <c r="F1120" t="str">
        <f>IF(Worksheet!F1120&lt;&gt;"",Worksheet!F1120,"")</f>
        <v/>
      </c>
      <c r="G1120" t="str">
        <f>IF(Worksheet!G1120&lt;&gt;"",Worksheet!G1120,"")</f>
        <v/>
      </c>
      <c r="H1120" t="str">
        <f>IF(Worksheet!H1120&lt;&gt;"",Worksheet!H1120,"")</f>
        <v/>
      </c>
      <c r="J1120" t="str">
        <f>IF(C1120="","",ROUND(C1120-((((C1120-$D$3)*($E$4-$E$3))/($D$4-$D$3))+$E$3),Worksheet!$N$3))</f>
        <v/>
      </c>
      <c r="K1120" t="str">
        <f>IF(D1120="","",ROUND(D1120-((((D1120-$D$3)*($E$4-$E$3))/($D$4-$D$3))+$E$3),Worksheet!$N$3))</f>
        <v/>
      </c>
      <c r="L1120" t="str">
        <f>IF(E1120="","",ROUND(E1120-((((E1120-$D$3)*($E$4-$E$3))/($D$4-$D$3))+$E$3),Worksheet!$N$3))</f>
        <v/>
      </c>
      <c r="M1120" t="str">
        <f>IF(F1120="","",ROUND(F1120-((((F1120-$D$3)*($E$4-$E$3))/($D$4-$D$3))+$E$3),Worksheet!$N$3))</f>
        <v/>
      </c>
      <c r="N1120" t="str">
        <f>IF(G1120="","",ROUND(G1120-((((G1120-$D$3)*($E$4-$E$3))/($D$4-$D$3))+$E$3),Worksheet!$N$3))</f>
        <v/>
      </c>
      <c r="O1120" t="str">
        <f>IF(H1120="","",ROUND(H1120-((((H1120-$D$3)*($E$4-$E$3))/($D$4-$D$3))+$E$3),Worksheet!$N$3))</f>
        <v/>
      </c>
    </row>
    <row r="1121" spans="3:15" x14ac:dyDescent="0.25">
      <c r="C1121" t="str">
        <f>IF(Worksheet!C1121&lt;&gt;"",Worksheet!C1121,"")</f>
        <v/>
      </c>
      <c r="D1121" t="str">
        <f>IF(Worksheet!D1121&lt;&gt;"",Worksheet!D1121,"")</f>
        <v/>
      </c>
      <c r="E1121" t="str">
        <f>IF(Worksheet!E1121&lt;&gt;"",Worksheet!E1121,"")</f>
        <v/>
      </c>
      <c r="F1121" t="str">
        <f>IF(Worksheet!F1121&lt;&gt;"",Worksheet!F1121,"")</f>
        <v/>
      </c>
      <c r="G1121" t="str">
        <f>IF(Worksheet!G1121&lt;&gt;"",Worksheet!G1121,"")</f>
        <v/>
      </c>
      <c r="H1121" t="str">
        <f>IF(Worksheet!H1121&lt;&gt;"",Worksheet!H1121,"")</f>
        <v/>
      </c>
      <c r="J1121" t="str">
        <f>IF(C1121="","",ROUND(C1121-((((C1121-$D$3)*($E$4-$E$3))/($D$4-$D$3))+$E$3),Worksheet!$N$3))</f>
        <v/>
      </c>
      <c r="K1121" t="str">
        <f>IF(D1121="","",ROUND(D1121-((((D1121-$D$3)*($E$4-$E$3))/($D$4-$D$3))+$E$3),Worksheet!$N$3))</f>
        <v/>
      </c>
      <c r="L1121" t="str">
        <f>IF(E1121="","",ROUND(E1121-((((E1121-$D$3)*($E$4-$E$3))/($D$4-$D$3))+$E$3),Worksheet!$N$3))</f>
        <v/>
      </c>
      <c r="M1121" t="str">
        <f>IF(F1121="","",ROUND(F1121-((((F1121-$D$3)*($E$4-$E$3))/($D$4-$D$3))+$E$3),Worksheet!$N$3))</f>
        <v/>
      </c>
      <c r="N1121" t="str">
        <f>IF(G1121="","",ROUND(G1121-((((G1121-$D$3)*($E$4-$E$3))/($D$4-$D$3))+$E$3),Worksheet!$N$3))</f>
        <v/>
      </c>
      <c r="O1121" t="str">
        <f>IF(H1121="","",ROUND(H1121-((((H1121-$D$3)*($E$4-$E$3))/($D$4-$D$3))+$E$3),Worksheet!$N$3))</f>
        <v/>
      </c>
    </row>
    <row r="1122" spans="3:15" x14ac:dyDescent="0.25">
      <c r="C1122" t="str">
        <f>IF(Worksheet!C1122&lt;&gt;"",Worksheet!C1122,"")</f>
        <v/>
      </c>
      <c r="D1122" t="str">
        <f>IF(Worksheet!D1122&lt;&gt;"",Worksheet!D1122,"")</f>
        <v/>
      </c>
      <c r="E1122" t="str">
        <f>IF(Worksheet!E1122&lt;&gt;"",Worksheet!E1122,"")</f>
        <v/>
      </c>
      <c r="F1122" t="str">
        <f>IF(Worksheet!F1122&lt;&gt;"",Worksheet!F1122,"")</f>
        <v/>
      </c>
      <c r="G1122" t="str">
        <f>IF(Worksheet!G1122&lt;&gt;"",Worksheet!G1122,"")</f>
        <v/>
      </c>
      <c r="H1122" t="str">
        <f>IF(Worksheet!H1122&lt;&gt;"",Worksheet!H1122,"")</f>
        <v/>
      </c>
      <c r="J1122" t="str">
        <f>IF(C1122="","",ROUND(C1122-((((C1122-$D$3)*($E$4-$E$3))/($D$4-$D$3))+$E$3),Worksheet!$N$3))</f>
        <v/>
      </c>
      <c r="K1122" t="str">
        <f>IF(D1122="","",ROUND(D1122-((((D1122-$D$3)*($E$4-$E$3))/($D$4-$D$3))+$E$3),Worksheet!$N$3))</f>
        <v/>
      </c>
      <c r="L1122" t="str">
        <f>IF(E1122="","",ROUND(E1122-((((E1122-$D$3)*($E$4-$E$3))/($D$4-$D$3))+$E$3),Worksheet!$N$3))</f>
        <v/>
      </c>
      <c r="M1122" t="str">
        <f>IF(F1122="","",ROUND(F1122-((((F1122-$D$3)*($E$4-$E$3))/($D$4-$D$3))+$E$3),Worksheet!$N$3))</f>
        <v/>
      </c>
      <c r="N1122" t="str">
        <f>IF(G1122="","",ROUND(G1122-((((G1122-$D$3)*($E$4-$E$3))/($D$4-$D$3))+$E$3),Worksheet!$N$3))</f>
        <v/>
      </c>
      <c r="O1122" t="str">
        <f>IF(H1122="","",ROUND(H1122-((((H1122-$D$3)*($E$4-$E$3))/($D$4-$D$3))+$E$3),Worksheet!$N$3))</f>
        <v/>
      </c>
    </row>
    <row r="1123" spans="3:15" x14ac:dyDescent="0.25">
      <c r="C1123" t="str">
        <f>IF(Worksheet!C1123&lt;&gt;"",Worksheet!C1123,"")</f>
        <v/>
      </c>
      <c r="D1123" t="str">
        <f>IF(Worksheet!D1123&lt;&gt;"",Worksheet!D1123,"")</f>
        <v/>
      </c>
      <c r="E1123" t="str">
        <f>IF(Worksheet!E1123&lt;&gt;"",Worksheet!E1123,"")</f>
        <v/>
      </c>
      <c r="F1123" t="str">
        <f>IF(Worksheet!F1123&lt;&gt;"",Worksheet!F1123,"")</f>
        <v/>
      </c>
      <c r="G1123" t="str">
        <f>IF(Worksheet!G1123&lt;&gt;"",Worksheet!G1123,"")</f>
        <v/>
      </c>
      <c r="H1123" t="str">
        <f>IF(Worksheet!H1123&lt;&gt;"",Worksheet!H1123,"")</f>
        <v/>
      </c>
      <c r="J1123" t="str">
        <f>IF(C1123="","",ROUND(C1123-((((C1123-$D$3)*($E$4-$E$3))/($D$4-$D$3))+$E$3),Worksheet!$N$3))</f>
        <v/>
      </c>
      <c r="K1123" t="str">
        <f>IF(D1123="","",ROUND(D1123-((((D1123-$D$3)*($E$4-$E$3))/($D$4-$D$3))+$E$3),Worksheet!$N$3))</f>
        <v/>
      </c>
      <c r="L1123" t="str">
        <f>IF(E1123="","",ROUND(E1123-((((E1123-$D$3)*($E$4-$E$3))/($D$4-$D$3))+$E$3),Worksheet!$N$3))</f>
        <v/>
      </c>
      <c r="M1123" t="str">
        <f>IF(F1123="","",ROUND(F1123-((((F1123-$D$3)*($E$4-$E$3))/($D$4-$D$3))+$E$3),Worksheet!$N$3))</f>
        <v/>
      </c>
      <c r="N1123" t="str">
        <f>IF(G1123="","",ROUND(G1123-((((G1123-$D$3)*($E$4-$E$3))/($D$4-$D$3))+$E$3),Worksheet!$N$3))</f>
        <v/>
      </c>
      <c r="O1123" t="str">
        <f>IF(H1123="","",ROUND(H1123-((((H1123-$D$3)*($E$4-$E$3))/($D$4-$D$3))+$E$3),Worksheet!$N$3))</f>
        <v/>
      </c>
    </row>
    <row r="1124" spans="3:15" x14ac:dyDescent="0.25">
      <c r="C1124" t="str">
        <f>IF(Worksheet!C1124&lt;&gt;"",Worksheet!C1124,"")</f>
        <v/>
      </c>
      <c r="D1124" t="str">
        <f>IF(Worksheet!D1124&lt;&gt;"",Worksheet!D1124,"")</f>
        <v/>
      </c>
      <c r="E1124" t="str">
        <f>IF(Worksheet!E1124&lt;&gt;"",Worksheet!E1124,"")</f>
        <v/>
      </c>
      <c r="F1124" t="str">
        <f>IF(Worksheet!F1124&lt;&gt;"",Worksheet!F1124,"")</f>
        <v/>
      </c>
      <c r="G1124" t="str">
        <f>IF(Worksheet!G1124&lt;&gt;"",Worksheet!G1124,"")</f>
        <v/>
      </c>
      <c r="H1124" t="str">
        <f>IF(Worksheet!H1124&lt;&gt;"",Worksheet!H1124,"")</f>
        <v/>
      </c>
      <c r="J1124" t="str">
        <f>IF(C1124="","",ROUND(C1124-((((C1124-$D$3)*($E$4-$E$3))/($D$4-$D$3))+$E$3),Worksheet!$N$3))</f>
        <v/>
      </c>
      <c r="K1124" t="str">
        <f>IF(D1124="","",ROUND(D1124-((((D1124-$D$3)*($E$4-$E$3))/($D$4-$D$3))+$E$3),Worksheet!$N$3))</f>
        <v/>
      </c>
      <c r="L1124" t="str">
        <f>IF(E1124="","",ROUND(E1124-((((E1124-$D$3)*($E$4-$E$3))/($D$4-$D$3))+$E$3),Worksheet!$N$3))</f>
        <v/>
      </c>
      <c r="M1124" t="str">
        <f>IF(F1124="","",ROUND(F1124-((((F1124-$D$3)*($E$4-$E$3))/($D$4-$D$3))+$E$3),Worksheet!$N$3))</f>
        <v/>
      </c>
      <c r="N1124" t="str">
        <f>IF(G1124="","",ROUND(G1124-((((G1124-$D$3)*($E$4-$E$3))/($D$4-$D$3))+$E$3),Worksheet!$N$3))</f>
        <v/>
      </c>
      <c r="O1124" t="str">
        <f>IF(H1124="","",ROUND(H1124-((((H1124-$D$3)*($E$4-$E$3))/($D$4-$D$3))+$E$3),Worksheet!$N$3))</f>
        <v/>
      </c>
    </row>
    <row r="1125" spans="3:15" x14ac:dyDescent="0.25">
      <c r="C1125" t="str">
        <f>IF(Worksheet!C1125&lt;&gt;"",Worksheet!C1125,"")</f>
        <v/>
      </c>
      <c r="D1125" t="str">
        <f>IF(Worksheet!D1125&lt;&gt;"",Worksheet!D1125,"")</f>
        <v/>
      </c>
      <c r="E1125" t="str">
        <f>IF(Worksheet!E1125&lt;&gt;"",Worksheet!E1125,"")</f>
        <v/>
      </c>
      <c r="F1125" t="str">
        <f>IF(Worksheet!F1125&lt;&gt;"",Worksheet!F1125,"")</f>
        <v/>
      </c>
      <c r="G1125" t="str">
        <f>IF(Worksheet!G1125&lt;&gt;"",Worksheet!G1125,"")</f>
        <v/>
      </c>
      <c r="H1125" t="str">
        <f>IF(Worksheet!H1125&lt;&gt;"",Worksheet!H1125,"")</f>
        <v/>
      </c>
      <c r="J1125" t="str">
        <f>IF(C1125="","",ROUND(C1125-((((C1125-$D$3)*($E$4-$E$3))/($D$4-$D$3))+$E$3),Worksheet!$N$3))</f>
        <v/>
      </c>
      <c r="K1125" t="str">
        <f>IF(D1125="","",ROUND(D1125-((((D1125-$D$3)*($E$4-$E$3))/($D$4-$D$3))+$E$3),Worksheet!$N$3))</f>
        <v/>
      </c>
      <c r="L1125" t="str">
        <f>IF(E1125="","",ROUND(E1125-((((E1125-$D$3)*($E$4-$E$3))/($D$4-$D$3))+$E$3),Worksheet!$N$3))</f>
        <v/>
      </c>
      <c r="M1125" t="str">
        <f>IF(F1125="","",ROUND(F1125-((((F1125-$D$3)*($E$4-$E$3))/($D$4-$D$3))+$E$3),Worksheet!$N$3))</f>
        <v/>
      </c>
      <c r="N1125" t="str">
        <f>IF(G1125="","",ROUND(G1125-((((G1125-$D$3)*($E$4-$E$3))/($D$4-$D$3))+$E$3),Worksheet!$N$3))</f>
        <v/>
      </c>
      <c r="O1125" t="str">
        <f>IF(H1125="","",ROUND(H1125-((((H1125-$D$3)*($E$4-$E$3))/($D$4-$D$3))+$E$3),Worksheet!$N$3))</f>
        <v/>
      </c>
    </row>
    <row r="1126" spans="3:15" x14ac:dyDescent="0.25">
      <c r="C1126" t="str">
        <f>IF(Worksheet!C1126&lt;&gt;"",Worksheet!C1126,"")</f>
        <v/>
      </c>
      <c r="D1126" t="str">
        <f>IF(Worksheet!D1126&lt;&gt;"",Worksheet!D1126,"")</f>
        <v/>
      </c>
      <c r="E1126" t="str">
        <f>IF(Worksheet!E1126&lt;&gt;"",Worksheet!E1126,"")</f>
        <v/>
      </c>
      <c r="F1126" t="str">
        <f>IF(Worksheet!F1126&lt;&gt;"",Worksheet!F1126,"")</f>
        <v/>
      </c>
      <c r="G1126" t="str">
        <f>IF(Worksheet!G1126&lt;&gt;"",Worksheet!G1126,"")</f>
        <v/>
      </c>
      <c r="H1126" t="str">
        <f>IF(Worksheet!H1126&lt;&gt;"",Worksheet!H1126,"")</f>
        <v/>
      </c>
      <c r="J1126" t="str">
        <f>IF(C1126="","",ROUND(C1126-((((C1126-$D$3)*($E$4-$E$3))/($D$4-$D$3))+$E$3),Worksheet!$N$3))</f>
        <v/>
      </c>
      <c r="K1126" t="str">
        <f>IF(D1126="","",ROUND(D1126-((((D1126-$D$3)*($E$4-$E$3))/($D$4-$D$3))+$E$3),Worksheet!$N$3))</f>
        <v/>
      </c>
      <c r="L1126" t="str">
        <f>IF(E1126="","",ROUND(E1126-((((E1126-$D$3)*($E$4-$E$3))/($D$4-$D$3))+$E$3),Worksheet!$N$3))</f>
        <v/>
      </c>
      <c r="M1126" t="str">
        <f>IF(F1126="","",ROUND(F1126-((((F1126-$D$3)*($E$4-$E$3))/($D$4-$D$3))+$E$3),Worksheet!$N$3))</f>
        <v/>
      </c>
      <c r="N1126" t="str">
        <f>IF(G1126="","",ROUND(G1126-((((G1126-$D$3)*($E$4-$E$3))/($D$4-$D$3))+$E$3),Worksheet!$N$3))</f>
        <v/>
      </c>
      <c r="O1126" t="str">
        <f>IF(H1126="","",ROUND(H1126-((((H1126-$D$3)*($E$4-$E$3))/($D$4-$D$3))+$E$3),Worksheet!$N$3))</f>
        <v/>
      </c>
    </row>
    <row r="1127" spans="3:15" x14ac:dyDescent="0.25">
      <c r="C1127" t="str">
        <f>IF(Worksheet!C1127&lt;&gt;"",Worksheet!C1127,"")</f>
        <v/>
      </c>
      <c r="D1127" t="str">
        <f>IF(Worksheet!D1127&lt;&gt;"",Worksheet!D1127,"")</f>
        <v/>
      </c>
      <c r="E1127" t="str">
        <f>IF(Worksheet!E1127&lt;&gt;"",Worksheet!E1127,"")</f>
        <v/>
      </c>
      <c r="F1127" t="str">
        <f>IF(Worksheet!F1127&lt;&gt;"",Worksheet!F1127,"")</f>
        <v/>
      </c>
      <c r="G1127" t="str">
        <f>IF(Worksheet!G1127&lt;&gt;"",Worksheet!G1127,"")</f>
        <v/>
      </c>
      <c r="H1127" t="str">
        <f>IF(Worksheet!H1127&lt;&gt;"",Worksheet!H1127,"")</f>
        <v/>
      </c>
      <c r="J1127" t="str">
        <f>IF(C1127="","",ROUND(C1127-((((C1127-$D$3)*($E$4-$E$3))/($D$4-$D$3))+$E$3),Worksheet!$N$3))</f>
        <v/>
      </c>
      <c r="K1127" t="str">
        <f>IF(D1127="","",ROUND(D1127-((((D1127-$D$3)*($E$4-$E$3))/($D$4-$D$3))+$E$3),Worksheet!$N$3))</f>
        <v/>
      </c>
      <c r="L1127" t="str">
        <f>IF(E1127="","",ROUND(E1127-((((E1127-$D$3)*($E$4-$E$3))/($D$4-$D$3))+$E$3),Worksheet!$N$3))</f>
        <v/>
      </c>
      <c r="M1127" t="str">
        <f>IF(F1127="","",ROUND(F1127-((((F1127-$D$3)*($E$4-$E$3))/($D$4-$D$3))+$E$3),Worksheet!$N$3))</f>
        <v/>
      </c>
      <c r="N1127" t="str">
        <f>IF(G1127="","",ROUND(G1127-((((G1127-$D$3)*($E$4-$E$3))/($D$4-$D$3))+$E$3),Worksheet!$N$3))</f>
        <v/>
      </c>
      <c r="O1127" t="str">
        <f>IF(H1127="","",ROUND(H1127-((((H1127-$D$3)*($E$4-$E$3))/($D$4-$D$3))+$E$3),Worksheet!$N$3))</f>
        <v/>
      </c>
    </row>
    <row r="1128" spans="3:15" x14ac:dyDescent="0.25">
      <c r="C1128" t="str">
        <f>IF(Worksheet!C1128&lt;&gt;"",Worksheet!C1128,"")</f>
        <v/>
      </c>
      <c r="D1128" t="str">
        <f>IF(Worksheet!D1128&lt;&gt;"",Worksheet!D1128,"")</f>
        <v/>
      </c>
      <c r="E1128" t="str">
        <f>IF(Worksheet!E1128&lt;&gt;"",Worksheet!E1128,"")</f>
        <v/>
      </c>
      <c r="F1128" t="str">
        <f>IF(Worksheet!F1128&lt;&gt;"",Worksheet!F1128,"")</f>
        <v/>
      </c>
      <c r="G1128" t="str">
        <f>IF(Worksheet!G1128&lt;&gt;"",Worksheet!G1128,"")</f>
        <v/>
      </c>
      <c r="H1128" t="str">
        <f>IF(Worksheet!H1128&lt;&gt;"",Worksheet!H1128,"")</f>
        <v/>
      </c>
      <c r="J1128" t="str">
        <f>IF(C1128="","",ROUND(C1128-((((C1128-$D$3)*($E$4-$E$3))/($D$4-$D$3))+$E$3),Worksheet!$N$3))</f>
        <v/>
      </c>
      <c r="K1128" t="str">
        <f>IF(D1128="","",ROUND(D1128-((((D1128-$D$3)*($E$4-$E$3))/($D$4-$D$3))+$E$3),Worksheet!$N$3))</f>
        <v/>
      </c>
      <c r="L1128" t="str">
        <f>IF(E1128="","",ROUND(E1128-((((E1128-$D$3)*($E$4-$E$3))/($D$4-$D$3))+$E$3),Worksheet!$N$3))</f>
        <v/>
      </c>
      <c r="M1128" t="str">
        <f>IF(F1128="","",ROUND(F1128-((((F1128-$D$3)*($E$4-$E$3))/($D$4-$D$3))+$E$3),Worksheet!$N$3))</f>
        <v/>
      </c>
      <c r="N1128" t="str">
        <f>IF(G1128="","",ROUND(G1128-((((G1128-$D$3)*($E$4-$E$3))/($D$4-$D$3))+$E$3),Worksheet!$N$3))</f>
        <v/>
      </c>
      <c r="O1128" t="str">
        <f>IF(H1128="","",ROUND(H1128-((((H1128-$D$3)*($E$4-$E$3))/($D$4-$D$3))+$E$3),Worksheet!$N$3))</f>
        <v/>
      </c>
    </row>
    <row r="1129" spans="3:15" x14ac:dyDescent="0.25">
      <c r="C1129" t="str">
        <f>IF(Worksheet!C1129&lt;&gt;"",Worksheet!C1129,"")</f>
        <v/>
      </c>
      <c r="D1129" t="str">
        <f>IF(Worksheet!D1129&lt;&gt;"",Worksheet!D1129,"")</f>
        <v/>
      </c>
      <c r="E1129" t="str">
        <f>IF(Worksheet!E1129&lt;&gt;"",Worksheet!E1129,"")</f>
        <v/>
      </c>
      <c r="F1129" t="str">
        <f>IF(Worksheet!F1129&lt;&gt;"",Worksheet!F1129,"")</f>
        <v/>
      </c>
      <c r="G1129" t="str">
        <f>IF(Worksheet!G1129&lt;&gt;"",Worksheet!G1129,"")</f>
        <v/>
      </c>
      <c r="H1129" t="str">
        <f>IF(Worksheet!H1129&lt;&gt;"",Worksheet!H1129,"")</f>
        <v/>
      </c>
      <c r="J1129" t="str">
        <f>IF(C1129="","",ROUND(C1129-((((C1129-$D$3)*($E$4-$E$3))/($D$4-$D$3))+$E$3),Worksheet!$N$3))</f>
        <v/>
      </c>
      <c r="K1129" t="str">
        <f>IF(D1129="","",ROUND(D1129-((((D1129-$D$3)*($E$4-$E$3))/($D$4-$D$3))+$E$3),Worksheet!$N$3))</f>
        <v/>
      </c>
      <c r="L1129" t="str">
        <f>IF(E1129="","",ROUND(E1129-((((E1129-$D$3)*($E$4-$E$3))/($D$4-$D$3))+$E$3),Worksheet!$N$3))</f>
        <v/>
      </c>
      <c r="M1129" t="str">
        <f>IF(F1129="","",ROUND(F1129-((((F1129-$D$3)*($E$4-$E$3))/($D$4-$D$3))+$E$3),Worksheet!$N$3))</f>
        <v/>
      </c>
      <c r="N1129" t="str">
        <f>IF(G1129="","",ROUND(G1129-((((G1129-$D$3)*($E$4-$E$3))/($D$4-$D$3))+$E$3),Worksheet!$N$3))</f>
        <v/>
      </c>
      <c r="O1129" t="str">
        <f>IF(H1129="","",ROUND(H1129-((((H1129-$D$3)*($E$4-$E$3))/($D$4-$D$3))+$E$3),Worksheet!$N$3))</f>
        <v/>
      </c>
    </row>
    <row r="1130" spans="3:15" x14ac:dyDescent="0.25">
      <c r="C1130" t="str">
        <f>IF(Worksheet!C1130&lt;&gt;"",Worksheet!C1130,"")</f>
        <v/>
      </c>
      <c r="D1130" t="str">
        <f>IF(Worksheet!D1130&lt;&gt;"",Worksheet!D1130,"")</f>
        <v/>
      </c>
      <c r="E1130" t="str">
        <f>IF(Worksheet!E1130&lt;&gt;"",Worksheet!E1130,"")</f>
        <v/>
      </c>
      <c r="F1130" t="str">
        <f>IF(Worksheet!F1130&lt;&gt;"",Worksheet!F1130,"")</f>
        <v/>
      </c>
      <c r="G1130" t="str">
        <f>IF(Worksheet!G1130&lt;&gt;"",Worksheet!G1130,"")</f>
        <v/>
      </c>
      <c r="H1130" t="str">
        <f>IF(Worksheet!H1130&lt;&gt;"",Worksheet!H1130,"")</f>
        <v/>
      </c>
      <c r="J1130" t="str">
        <f>IF(C1130="","",ROUND(C1130-((((C1130-$D$3)*($E$4-$E$3))/($D$4-$D$3))+$E$3),Worksheet!$N$3))</f>
        <v/>
      </c>
      <c r="K1130" t="str">
        <f>IF(D1130="","",ROUND(D1130-((((D1130-$D$3)*($E$4-$E$3))/($D$4-$D$3))+$E$3),Worksheet!$N$3))</f>
        <v/>
      </c>
      <c r="L1130" t="str">
        <f>IF(E1130="","",ROUND(E1130-((((E1130-$D$3)*($E$4-$E$3))/($D$4-$D$3))+$E$3),Worksheet!$N$3))</f>
        <v/>
      </c>
      <c r="M1130" t="str">
        <f>IF(F1130="","",ROUND(F1130-((((F1130-$D$3)*($E$4-$E$3))/($D$4-$D$3))+$E$3),Worksheet!$N$3))</f>
        <v/>
      </c>
      <c r="N1130" t="str">
        <f>IF(G1130="","",ROUND(G1130-((((G1130-$D$3)*($E$4-$E$3))/($D$4-$D$3))+$E$3),Worksheet!$N$3))</f>
        <v/>
      </c>
      <c r="O1130" t="str">
        <f>IF(H1130="","",ROUND(H1130-((((H1130-$D$3)*($E$4-$E$3))/($D$4-$D$3))+$E$3),Worksheet!$N$3))</f>
        <v/>
      </c>
    </row>
    <row r="1131" spans="3:15" x14ac:dyDescent="0.25">
      <c r="C1131" t="str">
        <f>IF(Worksheet!C1131&lt;&gt;"",Worksheet!C1131,"")</f>
        <v/>
      </c>
      <c r="D1131" t="str">
        <f>IF(Worksheet!D1131&lt;&gt;"",Worksheet!D1131,"")</f>
        <v/>
      </c>
      <c r="E1131" t="str">
        <f>IF(Worksheet!E1131&lt;&gt;"",Worksheet!E1131,"")</f>
        <v/>
      </c>
      <c r="F1131" t="str">
        <f>IF(Worksheet!F1131&lt;&gt;"",Worksheet!F1131,"")</f>
        <v/>
      </c>
      <c r="G1131" t="str">
        <f>IF(Worksheet!G1131&lt;&gt;"",Worksheet!G1131,"")</f>
        <v/>
      </c>
      <c r="H1131" t="str">
        <f>IF(Worksheet!H1131&lt;&gt;"",Worksheet!H1131,"")</f>
        <v/>
      </c>
      <c r="J1131" t="str">
        <f>IF(C1131="","",ROUND(C1131-((((C1131-$D$3)*($E$4-$E$3))/($D$4-$D$3))+$E$3),Worksheet!$N$3))</f>
        <v/>
      </c>
      <c r="K1131" t="str">
        <f>IF(D1131="","",ROUND(D1131-((((D1131-$D$3)*($E$4-$E$3))/($D$4-$D$3))+$E$3),Worksheet!$N$3))</f>
        <v/>
      </c>
      <c r="L1131" t="str">
        <f>IF(E1131="","",ROUND(E1131-((((E1131-$D$3)*($E$4-$E$3))/($D$4-$D$3))+$E$3),Worksheet!$N$3))</f>
        <v/>
      </c>
      <c r="M1131" t="str">
        <f>IF(F1131="","",ROUND(F1131-((((F1131-$D$3)*($E$4-$E$3))/($D$4-$D$3))+$E$3),Worksheet!$N$3))</f>
        <v/>
      </c>
      <c r="N1131" t="str">
        <f>IF(G1131="","",ROUND(G1131-((((G1131-$D$3)*($E$4-$E$3))/($D$4-$D$3))+$E$3),Worksheet!$N$3))</f>
        <v/>
      </c>
      <c r="O1131" t="str">
        <f>IF(H1131="","",ROUND(H1131-((((H1131-$D$3)*($E$4-$E$3))/($D$4-$D$3))+$E$3),Worksheet!$N$3))</f>
        <v/>
      </c>
    </row>
    <row r="1132" spans="3:15" x14ac:dyDescent="0.25">
      <c r="C1132" t="str">
        <f>IF(Worksheet!C1132&lt;&gt;"",Worksheet!C1132,"")</f>
        <v/>
      </c>
      <c r="D1132" t="str">
        <f>IF(Worksheet!D1132&lt;&gt;"",Worksheet!D1132,"")</f>
        <v/>
      </c>
      <c r="E1132" t="str">
        <f>IF(Worksheet!E1132&lt;&gt;"",Worksheet!E1132,"")</f>
        <v/>
      </c>
      <c r="F1132" t="str">
        <f>IF(Worksheet!F1132&lt;&gt;"",Worksheet!F1132,"")</f>
        <v/>
      </c>
      <c r="G1132" t="str">
        <f>IF(Worksheet!G1132&lt;&gt;"",Worksheet!G1132,"")</f>
        <v/>
      </c>
      <c r="H1132" t="str">
        <f>IF(Worksheet!H1132&lt;&gt;"",Worksheet!H1132,"")</f>
        <v/>
      </c>
      <c r="J1132" t="str">
        <f>IF(C1132="","",ROUND(C1132-((((C1132-$D$3)*($E$4-$E$3))/($D$4-$D$3))+$E$3),Worksheet!$N$3))</f>
        <v/>
      </c>
      <c r="K1132" t="str">
        <f>IF(D1132="","",ROUND(D1132-((((D1132-$D$3)*($E$4-$E$3))/($D$4-$D$3))+$E$3),Worksheet!$N$3))</f>
        <v/>
      </c>
      <c r="L1132" t="str">
        <f>IF(E1132="","",ROUND(E1132-((((E1132-$D$3)*($E$4-$E$3))/($D$4-$D$3))+$E$3),Worksheet!$N$3))</f>
        <v/>
      </c>
      <c r="M1132" t="str">
        <f>IF(F1132="","",ROUND(F1132-((((F1132-$D$3)*($E$4-$E$3))/($D$4-$D$3))+$E$3),Worksheet!$N$3))</f>
        <v/>
      </c>
      <c r="N1132" t="str">
        <f>IF(G1132="","",ROUND(G1132-((((G1132-$D$3)*($E$4-$E$3))/($D$4-$D$3))+$E$3),Worksheet!$N$3))</f>
        <v/>
      </c>
      <c r="O1132" t="str">
        <f>IF(H1132="","",ROUND(H1132-((((H1132-$D$3)*($E$4-$E$3))/($D$4-$D$3))+$E$3),Worksheet!$N$3))</f>
        <v/>
      </c>
    </row>
    <row r="1133" spans="3:15" x14ac:dyDescent="0.25">
      <c r="C1133" t="str">
        <f>IF(Worksheet!C1133&lt;&gt;"",Worksheet!C1133,"")</f>
        <v>Indicated Values</v>
      </c>
      <c r="D1133" t="str">
        <f>IF(Worksheet!D1133&lt;&gt;"",Worksheet!D1133,"")</f>
        <v/>
      </c>
      <c r="E1133" t="str">
        <f>IF(Worksheet!E1133&lt;&gt;"",Worksheet!E1133,"")</f>
        <v/>
      </c>
      <c r="F1133" t="str">
        <f>IF(Worksheet!F1133&lt;&gt;"",Worksheet!F1133,"")</f>
        <v/>
      </c>
      <c r="G1133" t="str">
        <f>IF(Worksheet!G1133&lt;&gt;"",Worksheet!G1133,"")</f>
        <v/>
      </c>
      <c r="H1133" t="str">
        <f>IF(Worksheet!H1133&lt;&gt;"",Worksheet!H1133,"")</f>
        <v/>
      </c>
      <c r="J1133" t="e">
        <f>IF(C1133="","",ROUND(C1133-((((C1133-$D$3)*($E$4-$E$3))/($D$4-$D$3))+$E$3),Worksheet!$N$3))</f>
        <v>#VALUE!</v>
      </c>
      <c r="K1133" t="str">
        <f>IF(D1133="","",ROUND(D1133-((((D1133-$D$3)*($E$4-$E$3))/($D$4-$D$3))+$E$3),Worksheet!$N$3))</f>
        <v/>
      </c>
      <c r="L1133" t="str">
        <f>IF(E1133="","",ROUND(E1133-((((E1133-$D$3)*($E$4-$E$3))/($D$4-$D$3))+$E$3),Worksheet!$N$3))</f>
        <v/>
      </c>
      <c r="M1133" t="str">
        <f>IF(F1133="","",ROUND(F1133-((((F1133-$D$3)*($E$4-$E$3))/($D$4-$D$3))+$E$3),Worksheet!$N$3))</f>
        <v/>
      </c>
      <c r="N1133" t="str">
        <f>IF(G1133="","",ROUND(G1133-((((G1133-$D$3)*($E$4-$E$3))/($D$4-$D$3))+$E$3),Worksheet!$N$3))</f>
        <v/>
      </c>
      <c r="O1133" t="str">
        <f>IF(H1133="","",ROUND(H1133-((((H1133-$D$3)*($E$4-$E$3))/($D$4-$D$3))+$E$3),Worksheet!$N$3))</f>
        <v/>
      </c>
    </row>
    <row r="1134" spans="3:15" x14ac:dyDescent="0.25">
      <c r="C1134" t="str">
        <f>IF(Worksheet!C1134&lt;&gt;"",Worksheet!C1134,"")</f>
        <v>Front at 0°</v>
      </c>
      <c r="D1134" t="str">
        <f>IF(Worksheet!D1134&lt;&gt;"",Worksheet!D1134,"")</f>
        <v>Center at 0°</v>
      </c>
      <c r="E1134" t="str">
        <f>IF(Worksheet!E1134&lt;&gt;"",Worksheet!E1134,"")</f>
        <v>Back at 0°</v>
      </c>
      <c r="F1134" t="str">
        <f>IF(Worksheet!F1134&lt;&gt;"",Worksheet!F1134,"")</f>
        <v>Back at 90°</v>
      </c>
      <c r="G1134" t="str">
        <f>IF(Worksheet!G1134&lt;&gt;"",Worksheet!G1134,"")</f>
        <v>Center at 90°</v>
      </c>
      <c r="H1134" t="str">
        <f>IF(Worksheet!H1134&lt;&gt;"",Worksheet!H1134,"")</f>
        <v>Front at 90°</v>
      </c>
      <c r="J1134" t="e">
        <f>IF(C1134="","",ROUND(C1134-((((C1134-$D$3)*($E$4-$E$3))/($D$4-$D$3))+$E$3),Worksheet!$N$3))</f>
        <v>#VALUE!</v>
      </c>
      <c r="K1134" t="e">
        <f>IF(D1134="","",ROUND(D1134-((((D1134-$D$3)*($E$4-$E$3))/($D$4-$D$3))+$E$3),Worksheet!$N$3))</f>
        <v>#VALUE!</v>
      </c>
      <c r="L1134" t="e">
        <f>IF(E1134="","",ROUND(E1134-((((E1134-$D$3)*($E$4-$E$3))/($D$4-$D$3))+$E$3),Worksheet!$N$3))</f>
        <v>#VALUE!</v>
      </c>
      <c r="M1134" t="e">
        <f>IF(F1134="","",ROUND(F1134-((((F1134-$D$3)*($E$4-$E$3))/($D$4-$D$3))+$E$3),Worksheet!$N$3))</f>
        <v>#VALUE!</v>
      </c>
      <c r="N1134" t="e">
        <f>IF(G1134="","",ROUND(G1134-((((G1134-$D$3)*($E$4-$E$3))/($D$4-$D$3))+$E$3),Worksheet!$N$3))</f>
        <v>#VALUE!</v>
      </c>
      <c r="O1134" t="e">
        <f>IF(H1134="","",ROUND(H1134-((((H1134-$D$3)*($E$4-$E$3))/($D$4-$D$3))+$E$3),Worksheet!$N$3))</f>
        <v>#VALUE!</v>
      </c>
    </row>
    <row r="1135" spans="3:15" x14ac:dyDescent="0.25">
      <c r="C1135" t="str">
        <f>IF(Worksheet!C1135&lt;&gt;"",Worksheet!C1135,"")</f>
        <v/>
      </c>
      <c r="D1135" t="str">
        <f>IF(Worksheet!D1135&lt;&gt;"",Worksheet!D1135,"")</f>
        <v/>
      </c>
      <c r="E1135" t="str">
        <f>IF(Worksheet!E1135&lt;&gt;"",Worksheet!E1135,"")</f>
        <v/>
      </c>
      <c r="F1135" t="str">
        <f>IF(Worksheet!F1135&lt;&gt;"",Worksheet!F1135,"")</f>
        <v/>
      </c>
      <c r="G1135" t="str">
        <f>IF(Worksheet!G1135&lt;&gt;"",Worksheet!G1135,"")</f>
        <v/>
      </c>
      <c r="H1135" t="str">
        <f>IF(Worksheet!H1135&lt;&gt;"",Worksheet!H1135,"")</f>
        <v/>
      </c>
      <c r="J1135" t="str">
        <f>IF(C1135="","",ROUND(C1135-((((C1135-$D$3)*($E$4-$E$3))/($D$4-$D$3))+$E$3),Worksheet!$N$3))</f>
        <v/>
      </c>
      <c r="K1135" t="str">
        <f>IF(D1135="","",ROUND(D1135-((((D1135-$D$3)*($E$4-$E$3))/($D$4-$D$3))+$E$3),Worksheet!$N$3))</f>
        <v/>
      </c>
      <c r="L1135" t="str">
        <f>IF(E1135="","",ROUND(E1135-((((E1135-$D$3)*($E$4-$E$3))/($D$4-$D$3))+$E$3),Worksheet!$N$3))</f>
        <v/>
      </c>
      <c r="M1135" t="str">
        <f>IF(F1135="","",ROUND(F1135-((((F1135-$D$3)*($E$4-$E$3))/($D$4-$D$3))+$E$3),Worksheet!$N$3))</f>
        <v/>
      </c>
      <c r="N1135" t="str">
        <f>IF(G1135="","",ROUND(G1135-((((G1135-$D$3)*($E$4-$E$3))/($D$4-$D$3))+$E$3),Worksheet!$N$3))</f>
        <v/>
      </c>
      <c r="O1135" t="str">
        <f>IF(H1135="","",ROUND(H1135-((((H1135-$D$3)*($E$4-$E$3))/($D$4-$D$3))+$E$3),Worksheet!$N$3))</f>
        <v/>
      </c>
    </row>
    <row r="1136" spans="3:15" x14ac:dyDescent="0.25">
      <c r="C1136" t="str">
        <f>IF(Worksheet!C1136&lt;&gt;"",Worksheet!C1136,"")</f>
        <v/>
      </c>
      <c r="D1136" t="str">
        <f>IF(Worksheet!D1136&lt;&gt;"",Worksheet!D1136,"")</f>
        <v/>
      </c>
      <c r="E1136" t="str">
        <f>IF(Worksheet!E1136&lt;&gt;"",Worksheet!E1136,"")</f>
        <v/>
      </c>
      <c r="F1136" t="str">
        <f>IF(Worksheet!F1136&lt;&gt;"",Worksheet!F1136,"")</f>
        <v/>
      </c>
      <c r="G1136" t="str">
        <f>IF(Worksheet!G1136&lt;&gt;"",Worksheet!G1136,"")</f>
        <v/>
      </c>
      <c r="H1136" t="str">
        <f>IF(Worksheet!H1136&lt;&gt;"",Worksheet!H1136,"")</f>
        <v/>
      </c>
      <c r="J1136" t="str">
        <f>IF(C1136="","",ROUND(C1136-((((C1136-$D$3)*($E$4-$E$3))/($D$4-$D$3))+$E$3),Worksheet!$N$3))</f>
        <v/>
      </c>
      <c r="K1136" t="str">
        <f>IF(D1136="","",ROUND(D1136-((((D1136-$D$3)*($E$4-$E$3))/($D$4-$D$3))+$E$3),Worksheet!$N$3))</f>
        <v/>
      </c>
      <c r="L1136" t="str">
        <f>IF(E1136="","",ROUND(E1136-((((E1136-$D$3)*($E$4-$E$3))/($D$4-$D$3))+$E$3),Worksheet!$N$3))</f>
        <v/>
      </c>
      <c r="M1136" t="str">
        <f>IF(F1136="","",ROUND(F1136-((((F1136-$D$3)*($E$4-$E$3))/($D$4-$D$3))+$E$3),Worksheet!$N$3))</f>
        <v/>
      </c>
      <c r="N1136" t="str">
        <f>IF(G1136="","",ROUND(G1136-((((G1136-$D$3)*($E$4-$E$3))/($D$4-$D$3))+$E$3),Worksheet!$N$3))</f>
        <v/>
      </c>
      <c r="O1136" t="str">
        <f>IF(H1136="","",ROUND(H1136-((((H1136-$D$3)*($E$4-$E$3))/($D$4-$D$3))+$E$3),Worksheet!$N$3))</f>
        <v/>
      </c>
    </row>
    <row r="1137" spans="3:15" x14ac:dyDescent="0.25">
      <c r="C1137" t="str">
        <f>IF(Worksheet!C1137&lt;&gt;"",Worksheet!C1137,"")</f>
        <v/>
      </c>
      <c r="D1137" t="str">
        <f>IF(Worksheet!D1137&lt;&gt;"",Worksheet!D1137,"")</f>
        <v/>
      </c>
      <c r="E1137" t="str">
        <f>IF(Worksheet!E1137&lt;&gt;"",Worksheet!E1137,"")</f>
        <v/>
      </c>
      <c r="F1137" t="str">
        <f>IF(Worksheet!F1137&lt;&gt;"",Worksheet!F1137,"")</f>
        <v/>
      </c>
      <c r="G1137" t="str">
        <f>IF(Worksheet!G1137&lt;&gt;"",Worksheet!G1137,"")</f>
        <v/>
      </c>
      <c r="H1137" t="str">
        <f>IF(Worksheet!H1137&lt;&gt;"",Worksheet!H1137,"")</f>
        <v/>
      </c>
      <c r="J1137" t="str">
        <f>IF(C1137="","",ROUND(C1137-((((C1137-$D$3)*($E$4-$E$3))/($D$4-$D$3))+$E$3),Worksheet!$N$3))</f>
        <v/>
      </c>
      <c r="K1137" t="str">
        <f>IF(D1137="","",ROUND(D1137-((((D1137-$D$3)*($E$4-$E$3))/($D$4-$D$3))+$E$3),Worksheet!$N$3))</f>
        <v/>
      </c>
      <c r="L1137" t="str">
        <f>IF(E1137="","",ROUND(E1137-((((E1137-$D$3)*($E$4-$E$3))/($D$4-$D$3))+$E$3),Worksheet!$N$3))</f>
        <v/>
      </c>
      <c r="M1137" t="str">
        <f>IF(F1137="","",ROUND(F1137-((((F1137-$D$3)*($E$4-$E$3))/($D$4-$D$3))+$E$3),Worksheet!$N$3))</f>
        <v/>
      </c>
      <c r="N1137" t="str">
        <f>IF(G1137="","",ROUND(G1137-((((G1137-$D$3)*($E$4-$E$3))/($D$4-$D$3))+$E$3),Worksheet!$N$3))</f>
        <v/>
      </c>
      <c r="O1137" t="str">
        <f>IF(H1137="","",ROUND(H1137-((((H1137-$D$3)*($E$4-$E$3))/($D$4-$D$3))+$E$3),Worksheet!$N$3))</f>
        <v/>
      </c>
    </row>
    <row r="1138" spans="3:15" x14ac:dyDescent="0.25">
      <c r="C1138" t="str">
        <f>IF(Worksheet!C1138&lt;&gt;"",Worksheet!C1138,"")</f>
        <v/>
      </c>
      <c r="D1138" t="str">
        <f>IF(Worksheet!D1138&lt;&gt;"",Worksheet!D1138,"")</f>
        <v/>
      </c>
      <c r="E1138" t="str">
        <f>IF(Worksheet!E1138&lt;&gt;"",Worksheet!E1138,"")</f>
        <v/>
      </c>
      <c r="F1138" t="str">
        <f>IF(Worksheet!F1138&lt;&gt;"",Worksheet!F1138,"")</f>
        <v/>
      </c>
      <c r="G1138" t="str">
        <f>IF(Worksheet!G1138&lt;&gt;"",Worksheet!G1138,"")</f>
        <v/>
      </c>
      <c r="H1138" t="str">
        <f>IF(Worksheet!H1138&lt;&gt;"",Worksheet!H1138,"")</f>
        <v/>
      </c>
      <c r="J1138" t="str">
        <f>IF(C1138="","",ROUND(C1138-((((C1138-$D$3)*($E$4-$E$3))/($D$4-$D$3))+$E$3),Worksheet!$N$3))</f>
        <v/>
      </c>
      <c r="K1138" t="str">
        <f>IF(D1138="","",ROUND(D1138-((((D1138-$D$3)*($E$4-$E$3))/($D$4-$D$3))+$E$3),Worksheet!$N$3))</f>
        <v/>
      </c>
      <c r="L1138" t="str">
        <f>IF(E1138="","",ROUND(E1138-((((E1138-$D$3)*($E$4-$E$3))/($D$4-$D$3))+$E$3),Worksheet!$N$3))</f>
        <v/>
      </c>
      <c r="M1138" t="str">
        <f>IF(F1138="","",ROUND(F1138-((((F1138-$D$3)*($E$4-$E$3))/($D$4-$D$3))+$E$3),Worksheet!$N$3))</f>
        <v/>
      </c>
      <c r="N1138" t="str">
        <f>IF(G1138="","",ROUND(G1138-((((G1138-$D$3)*($E$4-$E$3))/($D$4-$D$3))+$E$3),Worksheet!$N$3))</f>
        <v/>
      </c>
      <c r="O1138" t="str">
        <f>IF(H1138="","",ROUND(H1138-((((H1138-$D$3)*($E$4-$E$3))/($D$4-$D$3))+$E$3),Worksheet!$N$3))</f>
        <v/>
      </c>
    </row>
    <row r="1139" spans="3:15" x14ac:dyDescent="0.25">
      <c r="C1139" t="str">
        <f>IF(Worksheet!C1139&lt;&gt;"",Worksheet!C1139,"")</f>
        <v/>
      </c>
      <c r="D1139" t="str">
        <f>IF(Worksheet!D1139&lt;&gt;"",Worksheet!D1139,"")</f>
        <v/>
      </c>
      <c r="E1139" t="str">
        <f>IF(Worksheet!E1139&lt;&gt;"",Worksheet!E1139,"")</f>
        <v/>
      </c>
      <c r="F1139" t="str">
        <f>IF(Worksheet!F1139&lt;&gt;"",Worksheet!F1139,"")</f>
        <v/>
      </c>
      <c r="G1139" t="str">
        <f>IF(Worksheet!G1139&lt;&gt;"",Worksheet!G1139,"")</f>
        <v/>
      </c>
      <c r="H1139" t="str">
        <f>IF(Worksheet!H1139&lt;&gt;"",Worksheet!H1139,"")</f>
        <v/>
      </c>
      <c r="J1139" t="str">
        <f>IF(C1139="","",ROUND(C1139-((((C1139-$D$3)*($E$4-$E$3))/($D$4-$D$3))+$E$3),Worksheet!$N$3))</f>
        <v/>
      </c>
      <c r="K1139" t="str">
        <f>IF(D1139="","",ROUND(D1139-((((D1139-$D$3)*($E$4-$E$3))/($D$4-$D$3))+$E$3),Worksheet!$N$3))</f>
        <v/>
      </c>
      <c r="L1139" t="str">
        <f>IF(E1139="","",ROUND(E1139-((((E1139-$D$3)*($E$4-$E$3))/($D$4-$D$3))+$E$3),Worksheet!$N$3))</f>
        <v/>
      </c>
      <c r="M1139" t="str">
        <f>IF(F1139="","",ROUND(F1139-((((F1139-$D$3)*($E$4-$E$3))/($D$4-$D$3))+$E$3),Worksheet!$N$3))</f>
        <v/>
      </c>
      <c r="N1139" t="str">
        <f>IF(G1139="","",ROUND(G1139-((((G1139-$D$3)*($E$4-$E$3))/($D$4-$D$3))+$E$3),Worksheet!$N$3))</f>
        <v/>
      </c>
      <c r="O1139" t="str">
        <f>IF(H1139="","",ROUND(H1139-((((H1139-$D$3)*($E$4-$E$3))/($D$4-$D$3))+$E$3),Worksheet!$N$3))</f>
        <v/>
      </c>
    </row>
    <row r="1140" spans="3:15" x14ac:dyDescent="0.25">
      <c r="C1140" t="str">
        <f>IF(Worksheet!C1140&lt;&gt;"",Worksheet!C1140,"")</f>
        <v/>
      </c>
      <c r="D1140" t="str">
        <f>IF(Worksheet!D1140&lt;&gt;"",Worksheet!D1140,"")</f>
        <v/>
      </c>
      <c r="E1140" t="str">
        <f>IF(Worksheet!E1140&lt;&gt;"",Worksheet!E1140,"")</f>
        <v/>
      </c>
      <c r="F1140" t="str">
        <f>IF(Worksheet!F1140&lt;&gt;"",Worksheet!F1140,"")</f>
        <v/>
      </c>
      <c r="G1140" t="str">
        <f>IF(Worksheet!G1140&lt;&gt;"",Worksheet!G1140,"")</f>
        <v/>
      </c>
      <c r="H1140" t="str">
        <f>IF(Worksheet!H1140&lt;&gt;"",Worksheet!H1140,"")</f>
        <v/>
      </c>
      <c r="J1140" t="str">
        <f>IF(C1140="","",ROUND(C1140-((((C1140-$D$3)*($E$4-$E$3))/($D$4-$D$3))+$E$3),Worksheet!$N$3))</f>
        <v/>
      </c>
      <c r="K1140" t="str">
        <f>IF(D1140="","",ROUND(D1140-((((D1140-$D$3)*($E$4-$E$3))/($D$4-$D$3))+$E$3),Worksheet!$N$3))</f>
        <v/>
      </c>
      <c r="L1140" t="str">
        <f>IF(E1140="","",ROUND(E1140-((((E1140-$D$3)*($E$4-$E$3))/($D$4-$D$3))+$E$3),Worksheet!$N$3))</f>
        <v/>
      </c>
      <c r="M1140" t="str">
        <f>IF(F1140="","",ROUND(F1140-((((F1140-$D$3)*($E$4-$E$3))/($D$4-$D$3))+$E$3),Worksheet!$N$3))</f>
        <v/>
      </c>
      <c r="N1140" t="str">
        <f>IF(G1140="","",ROUND(G1140-((((G1140-$D$3)*($E$4-$E$3))/($D$4-$D$3))+$E$3),Worksheet!$N$3))</f>
        <v/>
      </c>
      <c r="O1140" t="str">
        <f>IF(H1140="","",ROUND(H1140-((((H1140-$D$3)*($E$4-$E$3))/($D$4-$D$3))+$E$3),Worksheet!$N$3))</f>
        <v/>
      </c>
    </row>
    <row r="1141" spans="3:15" x14ac:dyDescent="0.25">
      <c r="C1141" t="str">
        <f>IF(Worksheet!C1141&lt;&gt;"",Worksheet!C1141,"")</f>
        <v/>
      </c>
      <c r="D1141" t="str">
        <f>IF(Worksheet!D1141&lt;&gt;"",Worksheet!D1141,"")</f>
        <v/>
      </c>
      <c r="E1141" t="str">
        <f>IF(Worksheet!E1141&lt;&gt;"",Worksheet!E1141,"")</f>
        <v/>
      </c>
      <c r="F1141" t="str">
        <f>IF(Worksheet!F1141&lt;&gt;"",Worksheet!F1141,"")</f>
        <v/>
      </c>
      <c r="G1141" t="str">
        <f>IF(Worksheet!G1141&lt;&gt;"",Worksheet!G1141,"")</f>
        <v/>
      </c>
      <c r="H1141" t="str">
        <f>IF(Worksheet!H1141&lt;&gt;"",Worksheet!H1141,"")</f>
        <v/>
      </c>
      <c r="J1141" t="str">
        <f>IF(C1141="","",ROUND(C1141-((((C1141-$D$3)*($E$4-$E$3))/($D$4-$D$3))+$E$3),Worksheet!$N$3))</f>
        <v/>
      </c>
      <c r="K1141" t="str">
        <f>IF(D1141="","",ROUND(D1141-((((D1141-$D$3)*($E$4-$E$3))/($D$4-$D$3))+$E$3),Worksheet!$N$3))</f>
        <v/>
      </c>
      <c r="L1141" t="str">
        <f>IF(E1141="","",ROUND(E1141-((((E1141-$D$3)*($E$4-$E$3))/($D$4-$D$3))+$E$3),Worksheet!$N$3))</f>
        <v/>
      </c>
      <c r="M1141" t="str">
        <f>IF(F1141="","",ROUND(F1141-((((F1141-$D$3)*($E$4-$E$3))/($D$4-$D$3))+$E$3),Worksheet!$N$3))</f>
        <v/>
      </c>
      <c r="N1141" t="str">
        <f>IF(G1141="","",ROUND(G1141-((((G1141-$D$3)*($E$4-$E$3))/($D$4-$D$3))+$E$3),Worksheet!$N$3))</f>
        <v/>
      </c>
      <c r="O1141" t="str">
        <f>IF(H1141="","",ROUND(H1141-((((H1141-$D$3)*($E$4-$E$3))/($D$4-$D$3))+$E$3),Worksheet!$N$3))</f>
        <v/>
      </c>
    </row>
    <row r="1142" spans="3:15" x14ac:dyDescent="0.25">
      <c r="C1142" t="str">
        <f>IF(Worksheet!C1142&lt;&gt;"",Worksheet!C1142,"")</f>
        <v/>
      </c>
      <c r="D1142" t="str">
        <f>IF(Worksheet!D1142&lt;&gt;"",Worksheet!D1142,"")</f>
        <v/>
      </c>
      <c r="E1142" t="str">
        <f>IF(Worksheet!E1142&lt;&gt;"",Worksheet!E1142,"")</f>
        <v/>
      </c>
      <c r="F1142" t="str">
        <f>IF(Worksheet!F1142&lt;&gt;"",Worksheet!F1142,"")</f>
        <v/>
      </c>
      <c r="G1142" t="str">
        <f>IF(Worksheet!G1142&lt;&gt;"",Worksheet!G1142,"")</f>
        <v/>
      </c>
      <c r="H1142" t="str">
        <f>IF(Worksheet!H1142&lt;&gt;"",Worksheet!H1142,"")</f>
        <v/>
      </c>
      <c r="J1142" t="str">
        <f>IF(C1142="","",ROUND(C1142-((((C1142-$D$3)*($E$4-$E$3))/($D$4-$D$3))+$E$3),Worksheet!$N$3))</f>
        <v/>
      </c>
      <c r="K1142" t="str">
        <f>IF(D1142="","",ROUND(D1142-((((D1142-$D$3)*($E$4-$E$3))/($D$4-$D$3))+$E$3),Worksheet!$N$3))</f>
        <v/>
      </c>
      <c r="L1142" t="str">
        <f>IF(E1142="","",ROUND(E1142-((((E1142-$D$3)*($E$4-$E$3))/($D$4-$D$3))+$E$3),Worksheet!$N$3))</f>
        <v/>
      </c>
      <c r="M1142" t="str">
        <f>IF(F1142="","",ROUND(F1142-((((F1142-$D$3)*($E$4-$E$3))/($D$4-$D$3))+$E$3),Worksheet!$N$3))</f>
        <v/>
      </c>
      <c r="N1142" t="str">
        <f>IF(G1142="","",ROUND(G1142-((((G1142-$D$3)*($E$4-$E$3))/($D$4-$D$3))+$E$3),Worksheet!$N$3))</f>
        <v/>
      </c>
      <c r="O1142" t="str">
        <f>IF(H1142="","",ROUND(H1142-((((H1142-$D$3)*($E$4-$E$3))/($D$4-$D$3))+$E$3),Worksheet!$N$3))</f>
        <v/>
      </c>
    </row>
    <row r="1143" spans="3:15" x14ac:dyDescent="0.25">
      <c r="C1143" t="str">
        <f>IF(Worksheet!C1143&lt;&gt;"",Worksheet!C1143,"")</f>
        <v/>
      </c>
      <c r="D1143" t="str">
        <f>IF(Worksheet!D1143&lt;&gt;"",Worksheet!D1143,"")</f>
        <v/>
      </c>
      <c r="E1143" t="str">
        <f>IF(Worksheet!E1143&lt;&gt;"",Worksheet!E1143,"")</f>
        <v/>
      </c>
      <c r="F1143" t="str">
        <f>IF(Worksheet!F1143&lt;&gt;"",Worksheet!F1143,"")</f>
        <v/>
      </c>
      <c r="G1143" t="str">
        <f>IF(Worksheet!G1143&lt;&gt;"",Worksheet!G1143,"")</f>
        <v/>
      </c>
      <c r="H1143" t="str">
        <f>IF(Worksheet!H1143&lt;&gt;"",Worksheet!H1143,"")</f>
        <v/>
      </c>
      <c r="J1143" t="str">
        <f>IF(C1143="","",ROUND(C1143-((((C1143-$D$3)*($E$4-$E$3))/($D$4-$D$3))+$E$3),Worksheet!$N$3))</f>
        <v/>
      </c>
      <c r="K1143" t="str">
        <f>IF(D1143="","",ROUND(D1143-((((D1143-$D$3)*($E$4-$E$3))/($D$4-$D$3))+$E$3),Worksheet!$N$3))</f>
        <v/>
      </c>
      <c r="L1143" t="str">
        <f>IF(E1143="","",ROUND(E1143-((((E1143-$D$3)*($E$4-$E$3))/($D$4-$D$3))+$E$3),Worksheet!$N$3))</f>
        <v/>
      </c>
      <c r="M1143" t="str">
        <f>IF(F1143="","",ROUND(F1143-((((F1143-$D$3)*($E$4-$E$3))/($D$4-$D$3))+$E$3),Worksheet!$N$3))</f>
        <v/>
      </c>
      <c r="N1143" t="str">
        <f>IF(G1143="","",ROUND(G1143-((((G1143-$D$3)*($E$4-$E$3))/($D$4-$D$3))+$E$3),Worksheet!$N$3))</f>
        <v/>
      </c>
      <c r="O1143" t="str">
        <f>IF(H1143="","",ROUND(H1143-((((H1143-$D$3)*($E$4-$E$3))/($D$4-$D$3))+$E$3),Worksheet!$N$3))</f>
        <v/>
      </c>
    </row>
    <row r="1144" spans="3:15" x14ac:dyDescent="0.25">
      <c r="C1144" t="str">
        <f>IF(Worksheet!C1144&lt;&gt;"",Worksheet!C1144,"")</f>
        <v/>
      </c>
      <c r="D1144" t="str">
        <f>IF(Worksheet!D1144&lt;&gt;"",Worksheet!D1144,"")</f>
        <v/>
      </c>
      <c r="E1144" t="str">
        <f>IF(Worksheet!E1144&lt;&gt;"",Worksheet!E1144,"")</f>
        <v/>
      </c>
      <c r="F1144" t="str">
        <f>IF(Worksheet!F1144&lt;&gt;"",Worksheet!F1144,"")</f>
        <v/>
      </c>
      <c r="G1144" t="str">
        <f>IF(Worksheet!G1144&lt;&gt;"",Worksheet!G1144,"")</f>
        <v/>
      </c>
      <c r="H1144" t="str">
        <f>IF(Worksheet!H1144&lt;&gt;"",Worksheet!H1144,"")</f>
        <v/>
      </c>
      <c r="J1144" t="str">
        <f>IF(C1144="","",ROUND(C1144-((((C1144-$D$3)*($E$4-$E$3))/($D$4-$D$3))+$E$3),Worksheet!$N$3))</f>
        <v/>
      </c>
      <c r="K1144" t="str">
        <f>IF(D1144="","",ROUND(D1144-((((D1144-$D$3)*($E$4-$E$3))/($D$4-$D$3))+$E$3),Worksheet!$N$3))</f>
        <v/>
      </c>
      <c r="L1144" t="str">
        <f>IF(E1144="","",ROUND(E1144-((((E1144-$D$3)*($E$4-$E$3))/($D$4-$D$3))+$E$3),Worksheet!$N$3))</f>
        <v/>
      </c>
      <c r="M1144" t="str">
        <f>IF(F1144="","",ROUND(F1144-((((F1144-$D$3)*($E$4-$E$3))/($D$4-$D$3))+$E$3),Worksheet!$N$3))</f>
        <v/>
      </c>
      <c r="N1144" t="str">
        <f>IF(G1144="","",ROUND(G1144-((((G1144-$D$3)*($E$4-$E$3))/($D$4-$D$3))+$E$3),Worksheet!$N$3))</f>
        <v/>
      </c>
      <c r="O1144" t="str">
        <f>IF(H1144="","",ROUND(H1144-((((H1144-$D$3)*($E$4-$E$3))/($D$4-$D$3))+$E$3),Worksheet!$N$3))</f>
        <v/>
      </c>
    </row>
    <row r="1145" spans="3:15" x14ac:dyDescent="0.25">
      <c r="C1145" t="str">
        <f>IF(Worksheet!C1145&lt;&gt;"",Worksheet!C1145,"")</f>
        <v/>
      </c>
      <c r="D1145" t="str">
        <f>IF(Worksheet!D1145&lt;&gt;"",Worksheet!D1145,"")</f>
        <v/>
      </c>
      <c r="E1145" t="str">
        <f>IF(Worksheet!E1145&lt;&gt;"",Worksheet!E1145,"")</f>
        <v/>
      </c>
      <c r="F1145" t="str">
        <f>IF(Worksheet!F1145&lt;&gt;"",Worksheet!F1145,"")</f>
        <v/>
      </c>
      <c r="G1145" t="str">
        <f>IF(Worksheet!G1145&lt;&gt;"",Worksheet!G1145,"")</f>
        <v/>
      </c>
      <c r="H1145" t="str">
        <f>IF(Worksheet!H1145&lt;&gt;"",Worksheet!H1145,"")</f>
        <v/>
      </c>
      <c r="J1145" t="str">
        <f>IF(C1145="","",ROUND(C1145-((((C1145-$D$3)*($E$4-$E$3))/($D$4-$D$3))+$E$3),Worksheet!$N$3))</f>
        <v/>
      </c>
      <c r="K1145" t="str">
        <f>IF(D1145="","",ROUND(D1145-((((D1145-$D$3)*($E$4-$E$3))/($D$4-$D$3))+$E$3),Worksheet!$N$3))</f>
        <v/>
      </c>
      <c r="L1145" t="str">
        <f>IF(E1145="","",ROUND(E1145-((((E1145-$D$3)*($E$4-$E$3))/($D$4-$D$3))+$E$3),Worksheet!$N$3))</f>
        <v/>
      </c>
      <c r="M1145" t="str">
        <f>IF(F1145="","",ROUND(F1145-((((F1145-$D$3)*($E$4-$E$3))/($D$4-$D$3))+$E$3),Worksheet!$N$3))</f>
        <v/>
      </c>
      <c r="N1145" t="str">
        <f>IF(G1145="","",ROUND(G1145-((((G1145-$D$3)*($E$4-$E$3))/($D$4-$D$3))+$E$3),Worksheet!$N$3))</f>
        <v/>
      </c>
      <c r="O1145" t="str">
        <f>IF(H1145="","",ROUND(H1145-((((H1145-$D$3)*($E$4-$E$3))/($D$4-$D$3))+$E$3),Worksheet!$N$3))</f>
        <v/>
      </c>
    </row>
    <row r="1146" spans="3:15" x14ac:dyDescent="0.25">
      <c r="C1146" t="str">
        <f>IF(Worksheet!C1146&lt;&gt;"",Worksheet!C1146,"")</f>
        <v/>
      </c>
      <c r="D1146" t="str">
        <f>IF(Worksheet!D1146&lt;&gt;"",Worksheet!D1146,"")</f>
        <v/>
      </c>
      <c r="E1146" t="str">
        <f>IF(Worksheet!E1146&lt;&gt;"",Worksheet!E1146,"")</f>
        <v/>
      </c>
      <c r="F1146" t="str">
        <f>IF(Worksheet!F1146&lt;&gt;"",Worksheet!F1146,"")</f>
        <v/>
      </c>
      <c r="G1146" t="str">
        <f>IF(Worksheet!G1146&lt;&gt;"",Worksheet!G1146,"")</f>
        <v/>
      </c>
      <c r="H1146" t="str">
        <f>IF(Worksheet!H1146&lt;&gt;"",Worksheet!H1146,"")</f>
        <v/>
      </c>
      <c r="J1146" t="str">
        <f>IF(C1146="","",ROUND(C1146-((((C1146-$D$3)*($E$4-$E$3))/($D$4-$D$3))+$E$3),Worksheet!$N$3))</f>
        <v/>
      </c>
      <c r="K1146" t="str">
        <f>IF(D1146="","",ROUND(D1146-((((D1146-$D$3)*($E$4-$E$3))/($D$4-$D$3))+$E$3),Worksheet!$N$3))</f>
        <v/>
      </c>
      <c r="L1146" t="str">
        <f>IF(E1146="","",ROUND(E1146-((((E1146-$D$3)*($E$4-$E$3))/($D$4-$D$3))+$E$3),Worksheet!$N$3))</f>
        <v/>
      </c>
      <c r="M1146" t="str">
        <f>IF(F1146="","",ROUND(F1146-((((F1146-$D$3)*($E$4-$E$3))/($D$4-$D$3))+$E$3),Worksheet!$N$3))</f>
        <v/>
      </c>
      <c r="N1146" t="str">
        <f>IF(G1146="","",ROUND(G1146-((((G1146-$D$3)*($E$4-$E$3))/($D$4-$D$3))+$E$3),Worksheet!$N$3))</f>
        <v/>
      </c>
      <c r="O1146" t="str">
        <f>IF(H1146="","",ROUND(H1146-((((H1146-$D$3)*($E$4-$E$3))/($D$4-$D$3))+$E$3),Worksheet!$N$3))</f>
        <v/>
      </c>
    </row>
    <row r="1147" spans="3:15" x14ac:dyDescent="0.25">
      <c r="C1147" t="str">
        <f>IF(Worksheet!C1147&lt;&gt;"",Worksheet!C1147,"")</f>
        <v/>
      </c>
      <c r="D1147" t="str">
        <f>IF(Worksheet!D1147&lt;&gt;"",Worksheet!D1147,"")</f>
        <v/>
      </c>
      <c r="E1147" t="str">
        <f>IF(Worksheet!E1147&lt;&gt;"",Worksheet!E1147,"")</f>
        <v/>
      </c>
      <c r="F1147" t="str">
        <f>IF(Worksheet!F1147&lt;&gt;"",Worksheet!F1147,"")</f>
        <v/>
      </c>
      <c r="G1147" t="str">
        <f>IF(Worksheet!G1147&lt;&gt;"",Worksheet!G1147,"")</f>
        <v/>
      </c>
      <c r="H1147" t="str">
        <f>IF(Worksheet!H1147&lt;&gt;"",Worksheet!H1147,"")</f>
        <v/>
      </c>
      <c r="J1147" t="str">
        <f>IF(C1147="","",ROUND(C1147-((((C1147-$D$3)*($E$4-$E$3))/($D$4-$D$3))+$E$3),Worksheet!$N$3))</f>
        <v/>
      </c>
      <c r="K1147" t="str">
        <f>IF(D1147="","",ROUND(D1147-((((D1147-$D$3)*($E$4-$E$3))/($D$4-$D$3))+$E$3),Worksheet!$N$3))</f>
        <v/>
      </c>
      <c r="L1147" t="str">
        <f>IF(E1147="","",ROUND(E1147-((((E1147-$D$3)*($E$4-$E$3))/($D$4-$D$3))+$E$3),Worksheet!$N$3))</f>
        <v/>
      </c>
      <c r="M1147" t="str">
        <f>IF(F1147="","",ROUND(F1147-((((F1147-$D$3)*($E$4-$E$3))/($D$4-$D$3))+$E$3),Worksheet!$N$3))</f>
        <v/>
      </c>
      <c r="N1147" t="str">
        <f>IF(G1147="","",ROUND(G1147-((((G1147-$D$3)*($E$4-$E$3))/($D$4-$D$3))+$E$3),Worksheet!$N$3))</f>
        <v/>
      </c>
      <c r="O1147" t="str">
        <f>IF(H1147="","",ROUND(H1147-((((H1147-$D$3)*($E$4-$E$3))/($D$4-$D$3))+$E$3),Worksheet!$N$3))</f>
        <v/>
      </c>
    </row>
    <row r="1148" spans="3:15" x14ac:dyDescent="0.25">
      <c r="C1148" t="str">
        <f>IF(Worksheet!C1148&lt;&gt;"",Worksheet!C1148,"")</f>
        <v/>
      </c>
      <c r="D1148" t="str">
        <f>IF(Worksheet!D1148&lt;&gt;"",Worksheet!D1148,"")</f>
        <v/>
      </c>
      <c r="E1148" t="str">
        <f>IF(Worksheet!E1148&lt;&gt;"",Worksheet!E1148,"")</f>
        <v/>
      </c>
      <c r="F1148" t="str">
        <f>IF(Worksheet!F1148&lt;&gt;"",Worksheet!F1148,"")</f>
        <v/>
      </c>
      <c r="G1148" t="str">
        <f>IF(Worksheet!G1148&lt;&gt;"",Worksheet!G1148,"")</f>
        <v/>
      </c>
      <c r="H1148" t="str">
        <f>IF(Worksheet!H1148&lt;&gt;"",Worksheet!H1148,"")</f>
        <v/>
      </c>
      <c r="J1148" t="str">
        <f>IF(C1148="","",ROUND(C1148-((((C1148-$D$3)*($E$4-$E$3))/($D$4-$D$3))+$E$3),Worksheet!$N$3))</f>
        <v/>
      </c>
      <c r="K1148" t="str">
        <f>IF(D1148="","",ROUND(D1148-((((D1148-$D$3)*($E$4-$E$3))/($D$4-$D$3))+$E$3),Worksheet!$N$3))</f>
        <v/>
      </c>
      <c r="L1148" t="str">
        <f>IF(E1148="","",ROUND(E1148-((((E1148-$D$3)*($E$4-$E$3))/($D$4-$D$3))+$E$3),Worksheet!$N$3))</f>
        <v/>
      </c>
      <c r="M1148" t="str">
        <f>IF(F1148="","",ROUND(F1148-((((F1148-$D$3)*($E$4-$E$3))/($D$4-$D$3))+$E$3),Worksheet!$N$3))</f>
        <v/>
      </c>
      <c r="N1148" t="str">
        <f>IF(G1148="","",ROUND(G1148-((((G1148-$D$3)*($E$4-$E$3))/($D$4-$D$3))+$E$3),Worksheet!$N$3))</f>
        <v/>
      </c>
      <c r="O1148" t="str">
        <f>IF(H1148="","",ROUND(H1148-((((H1148-$D$3)*($E$4-$E$3))/($D$4-$D$3))+$E$3),Worksheet!$N$3))</f>
        <v/>
      </c>
    </row>
    <row r="1149" spans="3:15" x14ac:dyDescent="0.25">
      <c r="C1149" t="str">
        <f>IF(Worksheet!C1149&lt;&gt;"",Worksheet!C1149,"")</f>
        <v/>
      </c>
      <c r="D1149" t="str">
        <f>IF(Worksheet!D1149&lt;&gt;"",Worksheet!D1149,"")</f>
        <v/>
      </c>
      <c r="E1149" t="str">
        <f>IF(Worksheet!E1149&lt;&gt;"",Worksheet!E1149,"")</f>
        <v/>
      </c>
      <c r="F1149" t="str">
        <f>IF(Worksheet!F1149&lt;&gt;"",Worksheet!F1149,"")</f>
        <v/>
      </c>
      <c r="G1149" t="str">
        <f>IF(Worksheet!G1149&lt;&gt;"",Worksheet!G1149,"")</f>
        <v/>
      </c>
      <c r="H1149" t="str">
        <f>IF(Worksheet!H1149&lt;&gt;"",Worksheet!H1149,"")</f>
        <v/>
      </c>
      <c r="J1149" t="str">
        <f>IF(C1149="","",ROUND(C1149-((((C1149-$D$3)*($E$4-$E$3))/($D$4-$D$3))+$E$3),Worksheet!$N$3))</f>
        <v/>
      </c>
      <c r="K1149" t="str">
        <f>IF(D1149="","",ROUND(D1149-((((D1149-$D$3)*($E$4-$E$3))/($D$4-$D$3))+$E$3),Worksheet!$N$3))</f>
        <v/>
      </c>
      <c r="L1149" t="str">
        <f>IF(E1149="","",ROUND(E1149-((((E1149-$D$3)*($E$4-$E$3))/($D$4-$D$3))+$E$3),Worksheet!$N$3))</f>
        <v/>
      </c>
      <c r="M1149" t="str">
        <f>IF(F1149="","",ROUND(F1149-((((F1149-$D$3)*($E$4-$E$3))/($D$4-$D$3))+$E$3),Worksheet!$N$3))</f>
        <v/>
      </c>
      <c r="N1149" t="str">
        <f>IF(G1149="","",ROUND(G1149-((((G1149-$D$3)*($E$4-$E$3))/($D$4-$D$3))+$E$3),Worksheet!$N$3))</f>
        <v/>
      </c>
      <c r="O1149" t="str">
        <f>IF(H1149="","",ROUND(H1149-((((H1149-$D$3)*($E$4-$E$3))/($D$4-$D$3))+$E$3),Worksheet!$N$3))</f>
        <v/>
      </c>
    </row>
    <row r="1150" spans="3:15" x14ac:dyDescent="0.25">
      <c r="C1150" t="str">
        <f>IF(Worksheet!C1150&lt;&gt;"",Worksheet!C1150,"")</f>
        <v/>
      </c>
      <c r="D1150" t="str">
        <f>IF(Worksheet!D1150&lt;&gt;"",Worksheet!D1150,"")</f>
        <v/>
      </c>
      <c r="E1150" t="str">
        <f>IF(Worksheet!E1150&lt;&gt;"",Worksheet!E1150,"")</f>
        <v/>
      </c>
      <c r="F1150" t="str">
        <f>IF(Worksheet!F1150&lt;&gt;"",Worksheet!F1150,"")</f>
        <v/>
      </c>
      <c r="G1150" t="str">
        <f>IF(Worksheet!G1150&lt;&gt;"",Worksheet!G1150,"")</f>
        <v/>
      </c>
      <c r="H1150" t="str">
        <f>IF(Worksheet!H1150&lt;&gt;"",Worksheet!H1150,"")</f>
        <v/>
      </c>
      <c r="J1150" t="str">
        <f>IF(C1150="","",ROUND(C1150-((((C1150-$D$3)*($E$4-$E$3))/($D$4-$D$3))+$E$3),Worksheet!$N$3))</f>
        <v/>
      </c>
      <c r="K1150" t="str">
        <f>IF(D1150="","",ROUND(D1150-((((D1150-$D$3)*($E$4-$E$3))/($D$4-$D$3))+$E$3),Worksheet!$N$3))</f>
        <v/>
      </c>
      <c r="L1150" t="str">
        <f>IF(E1150="","",ROUND(E1150-((((E1150-$D$3)*($E$4-$E$3))/($D$4-$D$3))+$E$3),Worksheet!$N$3))</f>
        <v/>
      </c>
      <c r="M1150" t="str">
        <f>IF(F1150="","",ROUND(F1150-((((F1150-$D$3)*($E$4-$E$3))/($D$4-$D$3))+$E$3),Worksheet!$N$3))</f>
        <v/>
      </c>
      <c r="N1150" t="str">
        <f>IF(G1150="","",ROUND(G1150-((((G1150-$D$3)*($E$4-$E$3))/($D$4-$D$3))+$E$3),Worksheet!$N$3))</f>
        <v/>
      </c>
      <c r="O1150" t="str">
        <f>IF(H1150="","",ROUND(H1150-((((H1150-$D$3)*($E$4-$E$3))/($D$4-$D$3))+$E$3),Worksheet!$N$3))</f>
        <v/>
      </c>
    </row>
    <row r="1151" spans="3:15" x14ac:dyDescent="0.25">
      <c r="C1151" t="str">
        <f>IF(Worksheet!C1151&lt;&gt;"",Worksheet!C1151,"")</f>
        <v/>
      </c>
      <c r="D1151" t="str">
        <f>IF(Worksheet!D1151&lt;&gt;"",Worksheet!D1151,"")</f>
        <v/>
      </c>
      <c r="E1151" t="str">
        <f>IF(Worksheet!E1151&lt;&gt;"",Worksheet!E1151,"")</f>
        <v/>
      </c>
      <c r="F1151" t="str">
        <f>IF(Worksheet!F1151&lt;&gt;"",Worksheet!F1151,"")</f>
        <v/>
      </c>
      <c r="G1151" t="str">
        <f>IF(Worksheet!G1151&lt;&gt;"",Worksheet!G1151,"")</f>
        <v/>
      </c>
      <c r="H1151" t="str">
        <f>IF(Worksheet!H1151&lt;&gt;"",Worksheet!H1151,"")</f>
        <v/>
      </c>
      <c r="J1151" t="str">
        <f>IF(C1151="","",ROUND(C1151-((((C1151-$D$3)*($E$4-$E$3))/($D$4-$D$3))+$E$3),Worksheet!$N$3))</f>
        <v/>
      </c>
      <c r="K1151" t="str">
        <f>IF(D1151="","",ROUND(D1151-((((D1151-$D$3)*($E$4-$E$3))/($D$4-$D$3))+$E$3),Worksheet!$N$3))</f>
        <v/>
      </c>
      <c r="L1151" t="str">
        <f>IF(E1151="","",ROUND(E1151-((((E1151-$D$3)*($E$4-$E$3))/($D$4-$D$3))+$E$3),Worksheet!$N$3))</f>
        <v/>
      </c>
      <c r="M1151" t="str">
        <f>IF(F1151="","",ROUND(F1151-((((F1151-$D$3)*($E$4-$E$3))/($D$4-$D$3))+$E$3),Worksheet!$N$3))</f>
        <v/>
      </c>
      <c r="N1151" t="str">
        <f>IF(G1151="","",ROUND(G1151-((((G1151-$D$3)*($E$4-$E$3))/($D$4-$D$3))+$E$3),Worksheet!$N$3))</f>
        <v/>
      </c>
      <c r="O1151" t="str">
        <f>IF(H1151="","",ROUND(H1151-((((H1151-$D$3)*($E$4-$E$3))/($D$4-$D$3))+$E$3),Worksheet!$N$3))</f>
        <v/>
      </c>
    </row>
    <row r="1152" spans="3:15" x14ac:dyDescent="0.25">
      <c r="C1152" t="str">
        <f>IF(Worksheet!C1152&lt;&gt;"",Worksheet!C1152,"")</f>
        <v/>
      </c>
      <c r="D1152" t="str">
        <f>IF(Worksheet!D1152&lt;&gt;"",Worksheet!D1152,"")</f>
        <v/>
      </c>
      <c r="E1152" t="str">
        <f>IF(Worksheet!E1152&lt;&gt;"",Worksheet!E1152,"")</f>
        <v/>
      </c>
      <c r="F1152" t="str">
        <f>IF(Worksheet!F1152&lt;&gt;"",Worksheet!F1152,"")</f>
        <v/>
      </c>
      <c r="G1152" t="str">
        <f>IF(Worksheet!G1152&lt;&gt;"",Worksheet!G1152,"")</f>
        <v/>
      </c>
      <c r="H1152" t="str">
        <f>IF(Worksheet!H1152&lt;&gt;"",Worksheet!H1152,"")</f>
        <v/>
      </c>
      <c r="J1152" t="str">
        <f>IF(C1152="","",ROUND(C1152-((((C1152-$D$3)*($E$4-$E$3))/($D$4-$D$3))+$E$3),Worksheet!$N$3))</f>
        <v/>
      </c>
      <c r="K1152" t="str">
        <f>IF(D1152="","",ROUND(D1152-((((D1152-$D$3)*($E$4-$E$3))/($D$4-$D$3))+$E$3),Worksheet!$N$3))</f>
        <v/>
      </c>
      <c r="L1152" t="str">
        <f>IF(E1152="","",ROUND(E1152-((((E1152-$D$3)*($E$4-$E$3))/($D$4-$D$3))+$E$3),Worksheet!$N$3))</f>
        <v/>
      </c>
      <c r="M1152" t="str">
        <f>IF(F1152="","",ROUND(F1152-((((F1152-$D$3)*($E$4-$E$3))/($D$4-$D$3))+$E$3),Worksheet!$N$3))</f>
        <v/>
      </c>
      <c r="N1152" t="str">
        <f>IF(G1152="","",ROUND(G1152-((((G1152-$D$3)*($E$4-$E$3))/($D$4-$D$3))+$E$3),Worksheet!$N$3))</f>
        <v/>
      </c>
      <c r="O1152" t="str">
        <f>IF(H1152="","",ROUND(H1152-((((H1152-$D$3)*($E$4-$E$3))/($D$4-$D$3))+$E$3),Worksheet!$N$3))</f>
        <v/>
      </c>
    </row>
    <row r="1153" spans="3:15" x14ac:dyDescent="0.25">
      <c r="C1153" t="str">
        <f>IF(Worksheet!C1153&lt;&gt;"",Worksheet!C1153,"")</f>
        <v/>
      </c>
      <c r="D1153" t="str">
        <f>IF(Worksheet!D1153&lt;&gt;"",Worksheet!D1153,"")</f>
        <v/>
      </c>
      <c r="E1153" t="str">
        <f>IF(Worksheet!E1153&lt;&gt;"",Worksheet!E1153,"")</f>
        <v/>
      </c>
      <c r="F1153" t="str">
        <f>IF(Worksheet!F1153&lt;&gt;"",Worksheet!F1153,"")</f>
        <v/>
      </c>
      <c r="G1153" t="str">
        <f>IF(Worksheet!G1153&lt;&gt;"",Worksheet!G1153,"")</f>
        <v/>
      </c>
      <c r="H1153" t="str">
        <f>IF(Worksheet!H1153&lt;&gt;"",Worksheet!H1153,"")</f>
        <v/>
      </c>
      <c r="J1153" t="str">
        <f>IF(C1153="","",ROUND(C1153-((((C1153-$D$3)*($E$4-$E$3))/($D$4-$D$3))+$E$3),Worksheet!$N$3))</f>
        <v/>
      </c>
      <c r="K1153" t="str">
        <f>IF(D1153="","",ROUND(D1153-((((D1153-$D$3)*($E$4-$E$3))/($D$4-$D$3))+$E$3),Worksheet!$N$3))</f>
        <v/>
      </c>
      <c r="L1153" t="str">
        <f>IF(E1153="","",ROUND(E1153-((((E1153-$D$3)*($E$4-$E$3))/($D$4-$D$3))+$E$3),Worksheet!$N$3))</f>
        <v/>
      </c>
      <c r="M1153" t="str">
        <f>IF(F1153="","",ROUND(F1153-((((F1153-$D$3)*($E$4-$E$3))/($D$4-$D$3))+$E$3),Worksheet!$N$3))</f>
        <v/>
      </c>
      <c r="N1153" t="str">
        <f>IF(G1153="","",ROUND(G1153-((((G1153-$D$3)*($E$4-$E$3))/($D$4-$D$3))+$E$3),Worksheet!$N$3))</f>
        <v/>
      </c>
      <c r="O1153" t="str">
        <f>IF(H1153="","",ROUND(H1153-((((H1153-$D$3)*($E$4-$E$3))/($D$4-$D$3))+$E$3),Worksheet!$N$3))</f>
        <v/>
      </c>
    </row>
    <row r="1154" spans="3:15" x14ac:dyDescent="0.25">
      <c r="C1154" t="str">
        <f>IF(Worksheet!C1154&lt;&gt;"",Worksheet!C1154,"")</f>
        <v/>
      </c>
      <c r="D1154" t="str">
        <f>IF(Worksheet!D1154&lt;&gt;"",Worksheet!D1154,"")</f>
        <v/>
      </c>
      <c r="E1154" t="str">
        <f>IF(Worksheet!E1154&lt;&gt;"",Worksheet!E1154,"")</f>
        <v/>
      </c>
      <c r="F1154" t="str">
        <f>IF(Worksheet!F1154&lt;&gt;"",Worksheet!F1154,"")</f>
        <v/>
      </c>
      <c r="G1154" t="str">
        <f>IF(Worksheet!G1154&lt;&gt;"",Worksheet!G1154,"")</f>
        <v/>
      </c>
      <c r="H1154" t="str">
        <f>IF(Worksheet!H1154&lt;&gt;"",Worksheet!H1154,"")</f>
        <v/>
      </c>
      <c r="J1154" t="str">
        <f>IF(C1154="","",ROUND(C1154-((((C1154-$D$3)*($E$4-$E$3))/($D$4-$D$3))+$E$3),Worksheet!$N$3))</f>
        <v/>
      </c>
      <c r="K1154" t="str">
        <f>IF(D1154="","",ROUND(D1154-((((D1154-$D$3)*($E$4-$E$3))/($D$4-$D$3))+$E$3),Worksheet!$N$3))</f>
        <v/>
      </c>
      <c r="L1154" t="str">
        <f>IF(E1154="","",ROUND(E1154-((((E1154-$D$3)*($E$4-$E$3))/($D$4-$D$3))+$E$3),Worksheet!$N$3))</f>
        <v/>
      </c>
      <c r="M1154" t="str">
        <f>IF(F1154="","",ROUND(F1154-((((F1154-$D$3)*($E$4-$E$3))/($D$4-$D$3))+$E$3),Worksheet!$N$3))</f>
        <v/>
      </c>
      <c r="N1154" t="str">
        <f>IF(G1154="","",ROUND(G1154-((((G1154-$D$3)*($E$4-$E$3))/($D$4-$D$3))+$E$3),Worksheet!$N$3))</f>
        <v/>
      </c>
      <c r="O1154" t="str">
        <f>IF(H1154="","",ROUND(H1154-((((H1154-$D$3)*($E$4-$E$3))/($D$4-$D$3))+$E$3),Worksheet!$N$3))</f>
        <v/>
      </c>
    </row>
    <row r="1155" spans="3:15" x14ac:dyDescent="0.25">
      <c r="C1155" t="str">
        <f>IF(Worksheet!C1155&lt;&gt;"",Worksheet!C1155,"")</f>
        <v/>
      </c>
      <c r="D1155" t="str">
        <f>IF(Worksheet!D1155&lt;&gt;"",Worksheet!D1155,"")</f>
        <v/>
      </c>
      <c r="E1155" t="str">
        <f>IF(Worksheet!E1155&lt;&gt;"",Worksheet!E1155,"")</f>
        <v/>
      </c>
      <c r="F1155" t="str">
        <f>IF(Worksheet!F1155&lt;&gt;"",Worksheet!F1155,"")</f>
        <v/>
      </c>
      <c r="G1155" t="str">
        <f>IF(Worksheet!G1155&lt;&gt;"",Worksheet!G1155,"")</f>
        <v/>
      </c>
      <c r="H1155" t="str">
        <f>IF(Worksheet!H1155&lt;&gt;"",Worksheet!H1155,"")</f>
        <v/>
      </c>
      <c r="J1155" t="str">
        <f>IF(C1155="","",ROUND(C1155-((((C1155-$D$3)*($E$4-$E$3))/($D$4-$D$3))+$E$3),Worksheet!$N$3))</f>
        <v/>
      </c>
      <c r="K1155" t="str">
        <f>IF(D1155="","",ROUND(D1155-((((D1155-$D$3)*($E$4-$E$3))/($D$4-$D$3))+$E$3),Worksheet!$N$3))</f>
        <v/>
      </c>
      <c r="L1155" t="str">
        <f>IF(E1155="","",ROUND(E1155-((((E1155-$D$3)*($E$4-$E$3))/($D$4-$D$3))+$E$3),Worksheet!$N$3))</f>
        <v/>
      </c>
      <c r="M1155" t="str">
        <f>IF(F1155="","",ROUND(F1155-((((F1155-$D$3)*($E$4-$E$3))/($D$4-$D$3))+$E$3),Worksheet!$N$3))</f>
        <v/>
      </c>
      <c r="N1155" t="str">
        <f>IF(G1155="","",ROUND(G1155-((((G1155-$D$3)*($E$4-$E$3))/($D$4-$D$3))+$E$3),Worksheet!$N$3))</f>
        <v/>
      </c>
      <c r="O1155" t="str">
        <f>IF(H1155="","",ROUND(H1155-((((H1155-$D$3)*($E$4-$E$3))/($D$4-$D$3))+$E$3),Worksheet!$N$3))</f>
        <v/>
      </c>
    </row>
    <row r="1156" spans="3:15" x14ac:dyDescent="0.25">
      <c r="C1156" t="str">
        <f>IF(Worksheet!C1156&lt;&gt;"",Worksheet!C1156,"")</f>
        <v/>
      </c>
      <c r="D1156" t="str">
        <f>IF(Worksheet!D1156&lt;&gt;"",Worksheet!D1156,"")</f>
        <v/>
      </c>
      <c r="E1156" t="str">
        <f>IF(Worksheet!E1156&lt;&gt;"",Worksheet!E1156,"")</f>
        <v/>
      </c>
      <c r="F1156" t="str">
        <f>IF(Worksheet!F1156&lt;&gt;"",Worksheet!F1156,"")</f>
        <v/>
      </c>
      <c r="G1156" t="str">
        <f>IF(Worksheet!G1156&lt;&gt;"",Worksheet!G1156,"")</f>
        <v/>
      </c>
      <c r="H1156" t="str">
        <f>IF(Worksheet!H1156&lt;&gt;"",Worksheet!H1156,"")</f>
        <v/>
      </c>
      <c r="J1156" t="str">
        <f>IF(C1156="","",ROUND(C1156-((((C1156-$D$3)*($E$4-$E$3))/($D$4-$D$3))+$E$3),Worksheet!$N$3))</f>
        <v/>
      </c>
      <c r="K1156" t="str">
        <f>IF(D1156="","",ROUND(D1156-((((D1156-$D$3)*($E$4-$E$3))/($D$4-$D$3))+$E$3),Worksheet!$N$3))</f>
        <v/>
      </c>
      <c r="L1156" t="str">
        <f>IF(E1156="","",ROUND(E1156-((((E1156-$D$3)*($E$4-$E$3))/($D$4-$D$3))+$E$3),Worksheet!$N$3))</f>
        <v/>
      </c>
      <c r="M1156" t="str">
        <f>IF(F1156="","",ROUND(F1156-((((F1156-$D$3)*($E$4-$E$3))/($D$4-$D$3))+$E$3),Worksheet!$N$3))</f>
        <v/>
      </c>
      <c r="N1156" t="str">
        <f>IF(G1156="","",ROUND(G1156-((((G1156-$D$3)*($E$4-$E$3))/($D$4-$D$3))+$E$3),Worksheet!$N$3))</f>
        <v/>
      </c>
      <c r="O1156" t="str">
        <f>IF(H1156="","",ROUND(H1156-((((H1156-$D$3)*($E$4-$E$3))/($D$4-$D$3))+$E$3),Worksheet!$N$3))</f>
        <v/>
      </c>
    </row>
    <row r="1157" spans="3:15" x14ac:dyDescent="0.25">
      <c r="C1157" t="str">
        <f>IF(Worksheet!C1157&lt;&gt;"",Worksheet!C1157,"")</f>
        <v/>
      </c>
      <c r="D1157" t="str">
        <f>IF(Worksheet!D1157&lt;&gt;"",Worksheet!D1157,"")</f>
        <v/>
      </c>
      <c r="E1157" t="str">
        <f>IF(Worksheet!E1157&lt;&gt;"",Worksheet!E1157,"")</f>
        <v/>
      </c>
      <c r="F1157" t="str">
        <f>IF(Worksheet!F1157&lt;&gt;"",Worksheet!F1157,"")</f>
        <v/>
      </c>
      <c r="G1157" t="str">
        <f>IF(Worksheet!G1157&lt;&gt;"",Worksheet!G1157,"")</f>
        <v/>
      </c>
      <c r="H1157" t="str">
        <f>IF(Worksheet!H1157&lt;&gt;"",Worksheet!H1157,"")</f>
        <v/>
      </c>
      <c r="J1157" t="str">
        <f>IF(C1157="","",ROUND(C1157-((((C1157-$D$3)*($E$4-$E$3))/($D$4-$D$3))+$E$3),Worksheet!$N$3))</f>
        <v/>
      </c>
      <c r="K1157" t="str">
        <f>IF(D1157="","",ROUND(D1157-((((D1157-$D$3)*($E$4-$E$3))/($D$4-$D$3))+$E$3),Worksheet!$N$3))</f>
        <v/>
      </c>
      <c r="L1157" t="str">
        <f>IF(E1157="","",ROUND(E1157-((((E1157-$D$3)*($E$4-$E$3))/($D$4-$D$3))+$E$3),Worksheet!$N$3))</f>
        <v/>
      </c>
      <c r="M1157" t="str">
        <f>IF(F1157="","",ROUND(F1157-((((F1157-$D$3)*($E$4-$E$3))/($D$4-$D$3))+$E$3),Worksheet!$N$3))</f>
        <v/>
      </c>
      <c r="N1157" t="str">
        <f>IF(G1157="","",ROUND(G1157-((((G1157-$D$3)*($E$4-$E$3))/($D$4-$D$3))+$E$3),Worksheet!$N$3))</f>
        <v/>
      </c>
      <c r="O1157" t="str">
        <f>IF(H1157="","",ROUND(H1157-((((H1157-$D$3)*($E$4-$E$3))/($D$4-$D$3))+$E$3),Worksheet!$N$3))</f>
        <v/>
      </c>
    </row>
    <row r="1158" spans="3:15" x14ac:dyDescent="0.25">
      <c r="C1158" t="str">
        <f>IF(Worksheet!C1158&lt;&gt;"",Worksheet!C1158,"")</f>
        <v/>
      </c>
      <c r="D1158" t="str">
        <f>IF(Worksheet!D1158&lt;&gt;"",Worksheet!D1158,"")</f>
        <v/>
      </c>
      <c r="E1158" t="str">
        <f>IF(Worksheet!E1158&lt;&gt;"",Worksheet!E1158,"")</f>
        <v/>
      </c>
      <c r="F1158" t="str">
        <f>IF(Worksheet!F1158&lt;&gt;"",Worksheet!F1158,"")</f>
        <v/>
      </c>
      <c r="G1158" t="str">
        <f>IF(Worksheet!G1158&lt;&gt;"",Worksheet!G1158,"")</f>
        <v/>
      </c>
      <c r="H1158" t="str">
        <f>IF(Worksheet!H1158&lt;&gt;"",Worksheet!H1158,"")</f>
        <v/>
      </c>
      <c r="J1158" t="str">
        <f>IF(C1158="","",ROUND(C1158-((((C1158-$D$3)*($E$4-$E$3))/($D$4-$D$3))+$E$3),Worksheet!$N$3))</f>
        <v/>
      </c>
      <c r="K1158" t="str">
        <f>IF(D1158="","",ROUND(D1158-((((D1158-$D$3)*($E$4-$E$3))/($D$4-$D$3))+$E$3),Worksheet!$N$3))</f>
        <v/>
      </c>
      <c r="L1158" t="str">
        <f>IF(E1158="","",ROUND(E1158-((((E1158-$D$3)*($E$4-$E$3))/($D$4-$D$3))+$E$3),Worksheet!$N$3))</f>
        <v/>
      </c>
      <c r="M1158" t="str">
        <f>IF(F1158="","",ROUND(F1158-((((F1158-$D$3)*($E$4-$E$3))/($D$4-$D$3))+$E$3),Worksheet!$N$3))</f>
        <v/>
      </c>
      <c r="N1158" t="str">
        <f>IF(G1158="","",ROUND(G1158-((((G1158-$D$3)*($E$4-$E$3))/($D$4-$D$3))+$E$3),Worksheet!$N$3))</f>
        <v/>
      </c>
      <c r="O1158" t="str">
        <f>IF(H1158="","",ROUND(H1158-((((H1158-$D$3)*($E$4-$E$3))/($D$4-$D$3))+$E$3),Worksheet!$N$3))</f>
        <v/>
      </c>
    </row>
    <row r="1159" spans="3:15" x14ac:dyDescent="0.25">
      <c r="C1159" t="str">
        <f>IF(Worksheet!C1159&lt;&gt;"",Worksheet!C1159,"")</f>
        <v/>
      </c>
      <c r="D1159" t="str">
        <f>IF(Worksheet!D1159&lt;&gt;"",Worksheet!D1159,"")</f>
        <v/>
      </c>
      <c r="E1159" t="str">
        <f>IF(Worksheet!E1159&lt;&gt;"",Worksheet!E1159,"")</f>
        <v/>
      </c>
      <c r="F1159" t="str">
        <f>IF(Worksheet!F1159&lt;&gt;"",Worksheet!F1159,"")</f>
        <v/>
      </c>
      <c r="G1159" t="str">
        <f>IF(Worksheet!G1159&lt;&gt;"",Worksheet!G1159,"")</f>
        <v/>
      </c>
      <c r="H1159" t="str">
        <f>IF(Worksheet!H1159&lt;&gt;"",Worksheet!H1159,"")</f>
        <v/>
      </c>
      <c r="J1159" t="str">
        <f>IF(C1159="","",ROUND(C1159-((((C1159-$D$3)*($E$4-$E$3))/($D$4-$D$3))+$E$3),Worksheet!$N$3))</f>
        <v/>
      </c>
      <c r="K1159" t="str">
        <f>IF(D1159="","",ROUND(D1159-((((D1159-$D$3)*($E$4-$E$3))/($D$4-$D$3))+$E$3),Worksheet!$N$3))</f>
        <v/>
      </c>
      <c r="L1159" t="str">
        <f>IF(E1159="","",ROUND(E1159-((((E1159-$D$3)*($E$4-$E$3))/($D$4-$D$3))+$E$3),Worksheet!$N$3))</f>
        <v/>
      </c>
      <c r="M1159" t="str">
        <f>IF(F1159="","",ROUND(F1159-((((F1159-$D$3)*($E$4-$E$3))/($D$4-$D$3))+$E$3),Worksheet!$N$3))</f>
        <v/>
      </c>
      <c r="N1159" t="str">
        <f>IF(G1159="","",ROUND(G1159-((((G1159-$D$3)*($E$4-$E$3))/($D$4-$D$3))+$E$3),Worksheet!$N$3))</f>
        <v/>
      </c>
      <c r="O1159" t="str">
        <f>IF(H1159="","",ROUND(H1159-((((H1159-$D$3)*($E$4-$E$3))/($D$4-$D$3))+$E$3),Worksheet!$N$3))</f>
        <v/>
      </c>
    </row>
    <row r="1160" spans="3:15" x14ac:dyDescent="0.25">
      <c r="C1160" t="str">
        <f>IF(Worksheet!C1160&lt;&gt;"",Worksheet!C1160,"")</f>
        <v/>
      </c>
      <c r="D1160" t="str">
        <f>IF(Worksheet!D1160&lt;&gt;"",Worksheet!D1160,"")</f>
        <v/>
      </c>
      <c r="E1160" t="str">
        <f>IF(Worksheet!E1160&lt;&gt;"",Worksheet!E1160,"")</f>
        <v/>
      </c>
      <c r="F1160" t="str">
        <f>IF(Worksheet!F1160&lt;&gt;"",Worksheet!F1160,"")</f>
        <v/>
      </c>
      <c r="G1160" t="str">
        <f>IF(Worksheet!G1160&lt;&gt;"",Worksheet!G1160,"")</f>
        <v/>
      </c>
      <c r="H1160" t="str">
        <f>IF(Worksheet!H1160&lt;&gt;"",Worksheet!H1160,"")</f>
        <v/>
      </c>
      <c r="J1160" t="str">
        <f>IF(C1160="","",ROUND(C1160-((((C1160-$D$3)*($E$4-$E$3))/($D$4-$D$3))+$E$3),Worksheet!$N$3))</f>
        <v/>
      </c>
      <c r="K1160" t="str">
        <f>IF(D1160="","",ROUND(D1160-((((D1160-$D$3)*($E$4-$E$3))/($D$4-$D$3))+$E$3),Worksheet!$N$3))</f>
        <v/>
      </c>
      <c r="L1160" t="str">
        <f>IF(E1160="","",ROUND(E1160-((((E1160-$D$3)*($E$4-$E$3))/($D$4-$D$3))+$E$3),Worksheet!$N$3))</f>
        <v/>
      </c>
      <c r="M1160" t="str">
        <f>IF(F1160="","",ROUND(F1160-((((F1160-$D$3)*($E$4-$E$3))/($D$4-$D$3))+$E$3),Worksheet!$N$3))</f>
        <v/>
      </c>
      <c r="N1160" t="str">
        <f>IF(G1160="","",ROUND(G1160-((((G1160-$D$3)*($E$4-$E$3))/($D$4-$D$3))+$E$3),Worksheet!$N$3))</f>
        <v/>
      </c>
      <c r="O1160" t="str">
        <f>IF(H1160="","",ROUND(H1160-((((H1160-$D$3)*($E$4-$E$3))/($D$4-$D$3))+$E$3),Worksheet!$N$3))</f>
        <v/>
      </c>
    </row>
    <row r="1161" spans="3:15" x14ac:dyDescent="0.25">
      <c r="C1161" t="str">
        <f>IF(Worksheet!C1161&lt;&gt;"",Worksheet!C1161,"")</f>
        <v/>
      </c>
      <c r="D1161" t="str">
        <f>IF(Worksheet!D1161&lt;&gt;"",Worksheet!D1161,"")</f>
        <v/>
      </c>
      <c r="E1161" t="str">
        <f>IF(Worksheet!E1161&lt;&gt;"",Worksheet!E1161,"")</f>
        <v/>
      </c>
      <c r="F1161" t="str">
        <f>IF(Worksheet!F1161&lt;&gt;"",Worksheet!F1161,"")</f>
        <v/>
      </c>
      <c r="G1161" t="str">
        <f>IF(Worksheet!G1161&lt;&gt;"",Worksheet!G1161,"")</f>
        <v/>
      </c>
      <c r="H1161" t="str">
        <f>IF(Worksheet!H1161&lt;&gt;"",Worksheet!H1161,"")</f>
        <v/>
      </c>
      <c r="J1161" t="str">
        <f>IF(C1161="","",ROUND(C1161-((((C1161-$D$3)*($E$4-$E$3))/($D$4-$D$3))+$E$3),Worksheet!$N$3))</f>
        <v/>
      </c>
      <c r="K1161" t="str">
        <f>IF(D1161="","",ROUND(D1161-((((D1161-$D$3)*($E$4-$E$3))/($D$4-$D$3))+$E$3),Worksheet!$N$3))</f>
        <v/>
      </c>
      <c r="L1161" t="str">
        <f>IF(E1161="","",ROUND(E1161-((((E1161-$D$3)*($E$4-$E$3))/($D$4-$D$3))+$E$3),Worksheet!$N$3))</f>
        <v/>
      </c>
      <c r="M1161" t="str">
        <f>IF(F1161="","",ROUND(F1161-((((F1161-$D$3)*($E$4-$E$3))/($D$4-$D$3))+$E$3),Worksheet!$N$3))</f>
        <v/>
      </c>
      <c r="N1161" t="str">
        <f>IF(G1161="","",ROUND(G1161-((((G1161-$D$3)*($E$4-$E$3))/($D$4-$D$3))+$E$3),Worksheet!$N$3))</f>
        <v/>
      </c>
      <c r="O1161" t="str">
        <f>IF(H1161="","",ROUND(H1161-((((H1161-$D$3)*($E$4-$E$3))/($D$4-$D$3))+$E$3),Worksheet!$N$3))</f>
        <v/>
      </c>
    </row>
    <row r="1162" spans="3:15" x14ac:dyDescent="0.25">
      <c r="C1162" t="str">
        <f>IF(Worksheet!C1162&lt;&gt;"",Worksheet!C1162,"")</f>
        <v/>
      </c>
      <c r="D1162" t="str">
        <f>IF(Worksheet!D1162&lt;&gt;"",Worksheet!D1162,"")</f>
        <v/>
      </c>
      <c r="E1162" t="str">
        <f>IF(Worksheet!E1162&lt;&gt;"",Worksheet!E1162,"")</f>
        <v/>
      </c>
      <c r="F1162" t="str">
        <f>IF(Worksheet!F1162&lt;&gt;"",Worksheet!F1162,"")</f>
        <v/>
      </c>
      <c r="G1162" t="str">
        <f>IF(Worksheet!G1162&lt;&gt;"",Worksheet!G1162,"")</f>
        <v/>
      </c>
      <c r="H1162" t="str">
        <f>IF(Worksheet!H1162&lt;&gt;"",Worksheet!H1162,"")</f>
        <v/>
      </c>
      <c r="J1162" t="str">
        <f>IF(C1162="","",ROUND(C1162-((((C1162-$D$3)*($E$4-$E$3))/($D$4-$D$3))+$E$3),Worksheet!$N$3))</f>
        <v/>
      </c>
      <c r="K1162" t="str">
        <f>IF(D1162="","",ROUND(D1162-((((D1162-$D$3)*($E$4-$E$3))/($D$4-$D$3))+$E$3),Worksheet!$N$3))</f>
        <v/>
      </c>
      <c r="L1162" t="str">
        <f>IF(E1162="","",ROUND(E1162-((((E1162-$D$3)*($E$4-$E$3))/($D$4-$D$3))+$E$3),Worksheet!$N$3))</f>
        <v/>
      </c>
      <c r="M1162" t="str">
        <f>IF(F1162="","",ROUND(F1162-((((F1162-$D$3)*($E$4-$E$3))/($D$4-$D$3))+$E$3),Worksheet!$N$3))</f>
        <v/>
      </c>
      <c r="N1162" t="str">
        <f>IF(G1162="","",ROUND(G1162-((((G1162-$D$3)*($E$4-$E$3))/($D$4-$D$3))+$E$3),Worksheet!$N$3))</f>
        <v/>
      </c>
      <c r="O1162" t="str">
        <f>IF(H1162="","",ROUND(H1162-((((H1162-$D$3)*($E$4-$E$3))/($D$4-$D$3))+$E$3),Worksheet!$N$3))</f>
        <v/>
      </c>
    </row>
    <row r="1163" spans="3:15" x14ac:dyDescent="0.25">
      <c r="C1163" t="str">
        <f>IF(Worksheet!C1163&lt;&gt;"",Worksheet!C1163,"")</f>
        <v/>
      </c>
      <c r="D1163" t="str">
        <f>IF(Worksheet!D1163&lt;&gt;"",Worksheet!D1163,"")</f>
        <v/>
      </c>
      <c r="E1163" t="str">
        <f>IF(Worksheet!E1163&lt;&gt;"",Worksheet!E1163,"")</f>
        <v/>
      </c>
      <c r="F1163" t="str">
        <f>IF(Worksheet!F1163&lt;&gt;"",Worksheet!F1163,"")</f>
        <v/>
      </c>
      <c r="G1163" t="str">
        <f>IF(Worksheet!G1163&lt;&gt;"",Worksheet!G1163,"")</f>
        <v/>
      </c>
      <c r="H1163" t="str">
        <f>IF(Worksheet!H1163&lt;&gt;"",Worksheet!H1163,"")</f>
        <v/>
      </c>
      <c r="J1163" t="str">
        <f>IF(C1163="","",ROUND(C1163-((((C1163-$D$3)*($E$4-$E$3))/($D$4-$D$3))+$E$3),Worksheet!$N$3))</f>
        <v/>
      </c>
      <c r="K1163" t="str">
        <f>IF(D1163="","",ROUND(D1163-((((D1163-$D$3)*($E$4-$E$3))/($D$4-$D$3))+$E$3),Worksheet!$N$3))</f>
        <v/>
      </c>
      <c r="L1163" t="str">
        <f>IF(E1163="","",ROUND(E1163-((((E1163-$D$3)*($E$4-$E$3))/($D$4-$D$3))+$E$3),Worksheet!$N$3))</f>
        <v/>
      </c>
      <c r="M1163" t="str">
        <f>IF(F1163="","",ROUND(F1163-((((F1163-$D$3)*($E$4-$E$3))/($D$4-$D$3))+$E$3),Worksheet!$N$3))</f>
        <v/>
      </c>
      <c r="N1163" t="str">
        <f>IF(G1163="","",ROUND(G1163-((((G1163-$D$3)*($E$4-$E$3))/($D$4-$D$3))+$E$3),Worksheet!$N$3))</f>
        <v/>
      </c>
      <c r="O1163" t="str">
        <f>IF(H1163="","",ROUND(H1163-((((H1163-$D$3)*($E$4-$E$3))/($D$4-$D$3))+$E$3),Worksheet!$N$3))</f>
        <v/>
      </c>
    </row>
    <row r="1164" spans="3:15" x14ac:dyDescent="0.25">
      <c r="C1164" t="str">
        <f>IF(Worksheet!C1164&lt;&gt;"",Worksheet!C1164,"")</f>
        <v/>
      </c>
      <c r="D1164" t="str">
        <f>IF(Worksheet!D1164&lt;&gt;"",Worksheet!D1164,"")</f>
        <v/>
      </c>
      <c r="E1164" t="str">
        <f>IF(Worksheet!E1164&lt;&gt;"",Worksheet!E1164,"")</f>
        <v/>
      </c>
      <c r="F1164" t="str">
        <f>IF(Worksheet!F1164&lt;&gt;"",Worksheet!F1164,"")</f>
        <v/>
      </c>
      <c r="G1164" t="str">
        <f>IF(Worksheet!G1164&lt;&gt;"",Worksheet!G1164,"")</f>
        <v/>
      </c>
      <c r="H1164" t="str">
        <f>IF(Worksheet!H1164&lt;&gt;"",Worksheet!H1164,"")</f>
        <v/>
      </c>
      <c r="J1164" t="str">
        <f>IF(C1164="","",ROUND(C1164-((((C1164-$D$3)*($E$4-$E$3))/($D$4-$D$3))+$E$3),Worksheet!$N$3))</f>
        <v/>
      </c>
      <c r="K1164" t="str">
        <f>IF(D1164="","",ROUND(D1164-((((D1164-$D$3)*($E$4-$E$3))/($D$4-$D$3))+$E$3),Worksheet!$N$3))</f>
        <v/>
      </c>
      <c r="L1164" t="str">
        <f>IF(E1164="","",ROUND(E1164-((((E1164-$D$3)*($E$4-$E$3))/($D$4-$D$3))+$E$3),Worksheet!$N$3))</f>
        <v/>
      </c>
      <c r="M1164" t="str">
        <f>IF(F1164="","",ROUND(F1164-((((F1164-$D$3)*($E$4-$E$3))/($D$4-$D$3))+$E$3),Worksheet!$N$3))</f>
        <v/>
      </c>
      <c r="N1164" t="str">
        <f>IF(G1164="","",ROUND(G1164-((((G1164-$D$3)*($E$4-$E$3))/($D$4-$D$3))+$E$3),Worksheet!$N$3))</f>
        <v/>
      </c>
      <c r="O1164" t="str">
        <f>IF(H1164="","",ROUND(H1164-((((H1164-$D$3)*($E$4-$E$3))/($D$4-$D$3))+$E$3),Worksheet!$N$3))</f>
        <v/>
      </c>
    </row>
    <row r="1165" spans="3:15" x14ac:dyDescent="0.25">
      <c r="C1165" t="str">
        <f>IF(Worksheet!C1165&lt;&gt;"",Worksheet!C1165,"")</f>
        <v/>
      </c>
      <c r="D1165" t="str">
        <f>IF(Worksheet!D1165&lt;&gt;"",Worksheet!D1165,"")</f>
        <v/>
      </c>
      <c r="E1165" t="str">
        <f>IF(Worksheet!E1165&lt;&gt;"",Worksheet!E1165,"")</f>
        <v/>
      </c>
      <c r="F1165" t="str">
        <f>IF(Worksheet!F1165&lt;&gt;"",Worksheet!F1165,"")</f>
        <v/>
      </c>
      <c r="G1165" t="str">
        <f>IF(Worksheet!G1165&lt;&gt;"",Worksheet!G1165,"")</f>
        <v/>
      </c>
      <c r="H1165" t="str">
        <f>IF(Worksheet!H1165&lt;&gt;"",Worksheet!H1165,"")</f>
        <v/>
      </c>
      <c r="J1165" t="str">
        <f>IF(C1165="","",ROUND(C1165-((((C1165-$D$3)*($E$4-$E$3))/($D$4-$D$3))+$E$3),Worksheet!$N$3))</f>
        <v/>
      </c>
      <c r="K1165" t="str">
        <f>IF(D1165="","",ROUND(D1165-((((D1165-$D$3)*($E$4-$E$3))/($D$4-$D$3))+$E$3),Worksheet!$N$3))</f>
        <v/>
      </c>
      <c r="L1165" t="str">
        <f>IF(E1165="","",ROUND(E1165-((((E1165-$D$3)*($E$4-$E$3))/($D$4-$D$3))+$E$3),Worksheet!$N$3))</f>
        <v/>
      </c>
      <c r="M1165" t="str">
        <f>IF(F1165="","",ROUND(F1165-((((F1165-$D$3)*($E$4-$E$3))/($D$4-$D$3))+$E$3),Worksheet!$N$3))</f>
        <v/>
      </c>
      <c r="N1165" t="str">
        <f>IF(G1165="","",ROUND(G1165-((((G1165-$D$3)*($E$4-$E$3))/($D$4-$D$3))+$E$3),Worksheet!$N$3))</f>
        <v/>
      </c>
      <c r="O1165" t="str">
        <f>IF(H1165="","",ROUND(H1165-((((H1165-$D$3)*($E$4-$E$3))/($D$4-$D$3))+$E$3),Worksheet!$N$3))</f>
        <v/>
      </c>
    </row>
    <row r="1166" spans="3:15" x14ac:dyDescent="0.25">
      <c r="C1166" t="str">
        <f>IF(Worksheet!C1166&lt;&gt;"",Worksheet!C1166,"")</f>
        <v/>
      </c>
      <c r="D1166" t="str">
        <f>IF(Worksheet!D1166&lt;&gt;"",Worksheet!D1166,"")</f>
        <v/>
      </c>
      <c r="E1166" t="str">
        <f>IF(Worksheet!E1166&lt;&gt;"",Worksheet!E1166,"")</f>
        <v/>
      </c>
      <c r="F1166" t="str">
        <f>IF(Worksheet!F1166&lt;&gt;"",Worksheet!F1166,"")</f>
        <v/>
      </c>
      <c r="G1166" t="str">
        <f>IF(Worksheet!G1166&lt;&gt;"",Worksheet!G1166,"")</f>
        <v/>
      </c>
      <c r="H1166" t="str">
        <f>IF(Worksheet!H1166&lt;&gt;"",Worksheet!H1166,"")</f>
        <v/>
      </c>
      <c r="J1166" t="str">
        <f>IF(C1166="","",ROUND(C1166-((((C1166-$D$3)*($E$4-$E$3))/($D$4-$D$3))+$E$3),Worksheet!$N$3))</f>
        <v/>
      </c>
      <c r="K1166" t="str">
        <f>IF(D1166="","",ROUND(D1166-((((D1166-$D$3)*($E$4-$E$3))/($D$4-$D$3))+$E$3),Worksheet!$N$3))</f>
        <v/>
      </c>
      <c r="L1166" t="str">
        <f>IF(E1166="","",ROUND(E1166-((((E1166-$D$3)*($E$4-$E$3))/($D$4-$D$3))+$E$3),Worksheet!$N$3))</f>
        <v/>
      </c>
      <c r="M1166" t="str">
        <f>IF(F1166="","",ROUND(F1166-((((F1166-$D$3)*($E$4-$E$3))/($D$4-$D$3))+$E$3),Worksheet!$N$3))</f>
        <v/>
      </c>
      <c r="N1166" t="str">
        <f>IF(G1166="","",ROUND(G1166-((((G1166-$D$3)*($E$4-$E$3))/($D$4-$D$3))+$E$3),Worksheet!$N$3))</f>
        <v/>
      </c>
      <c r="O1166" t="str">
        <f>IF(H1166="","",ROUND(H1166-((((H1166-$D$3)*($E$4-$E$3))/($D$4-$D$3))+$E$3),Worksheet!$N$3))</f>
        <v/>
      </c>
    </row>
    <row r="1167" spans="3:15" x14ac:dyDescent="0.25">
      <c r="C1167" t="str">
        <f>IF(Worksheet!C1167&lt;&gt;"",Worksheet!C1167,"")</f>
        <v/>
      </c>
      <c r="D1167" t="str">
        <f>IF(Worksheet!D1167&lt;&gt;"",Worksheet!D1167,"")</f>
        <v/>
      </c>
      <c r="E1167" t="str">
        <f>IF(Worksheet!E1167&lt;&gt;"",Worksheet!E1167,"")</f>
        <v/>
      </c>
      <c r="F1167" t="str">
        <f>IF(Worksheet!F1167&lt;&gt;"",Worksheet!F1167,"")</f>
        <v/>
      </c>
      <c r="G1167" t="str">
        <f>IF(Worksheet!G1167&lt;&gt;"",Worksheet!G1167,"")</f>
        <v/>
      </c>
      <c r="H1167" t="str">
        <f>IF(Worksheet!H1167&lt;&gt;"",Worksheet!H1167,"")</f>
        <v/>
      </c>
      <c r="J1167" t="str">
        <f>IF(C1167="","",ROUND(C1167-((((C1167-$D$3)*($E$4-$E$3))/($D$4-$D$3))+$E$3),Worksheet!$N$3))</f>
        <v/>
      </c>
      <c r="K1167" t="str">
        <f>IF(D1167="","",ROUND(D1167-((((D1167-$D$3)*($E$4-$E$3))/($D$4-$D$3))+$E$3),Worksheet!$N$3))</f>
        <v/>
      </c>
      <c r="L1167" t="str">
        <f>IF(E1167="","",ROUND(E1167-((((E1167-$D$3)*($E$4-$E$3))/($D$4-$D$3))+$E$3),Worksheet!$N$3))</f>
        <v/>
      </c>
      <c r="M1167" t="str">
        <f>IF(F1167="","",ROUND(F1167-((((F1167-$D$3)*($E$4-$E$3))/($D$4-$D$3))+$E$3),Worksheet!$N$3))</f>
        <v/>
      </c>
      <c r="N1167" t="str">
        <f>IF(G1167="","",ROUND(G1167-((((G1167-$D$3)*($E$4-$E$3))/($D$4-$D$3))+$E$3),Worksheet!$N$3))</f>
        <v/>
      </c>
      <c r="O1167" t="str">
        <f>IF(H1167="","",ROUND(H1167-((((H1167-$D$3)*($E$4-$E$3))/($D$4-$D$3))+$E$3),Worksheet!$N$3))</f>
        <v/>
      </c>
    </row>
    <row r="1168" spans="3:15" x14ac:dyDescent="0.25">
      <c r="C1168" t="str">
        <f>IF(Worksheet!C1168&lt;&gt;"",Worksheet!C1168,"")</f>
        <v/>
      </c>
      <c r="D1168" t="str">
        <f>IF(Worksheet!D1168&lt;&gt;"",Worksheet!D1168,"")</f>
        <v/>
      </c>
      <c r="E1168" t="str">
        <f>IF(Worksheet!E1168&lt;&gt;"",Worksheet!E1168,"")</f>
        <v/>
      </c>
      <c r="F1168" t="str">
        <f>IF(Worksheet!F1168&lt;&gt;"",Worksheet!F1168,"")</f>
        <v/>
      </c>
      <c r="G1168" t="str">
        <f>IF(Worksheet!G1168&lt;&gt;"",Worksheet!G1168,"")</f>
        <v/>
      </c>
      <c r="H1168" t="str">
        <f>IF(Worksheet!H1168&lt;&gt;"",Worksheet!H1168,"")</f>
        <v/>
      </c>
      <c r="J1168" t="str">
        <f>IF(C1168="","",ROUND(C1168-((((C1168-$D$3)*($E$4-$E$3))/($D$4-$D$3))+$E$3),Worksheet!$N$3))</f>
        <v/>
      </c>
      <c r="K1168" t="str">
        <f>IF(D1168="","",ROUND(D1168-((((D1168-$D$3)*($E$4-$E$3))/($D$4-$D$3))+$E$3),Worksheet!$N$3))</f>
        <v/>
      </c>
      <c r="L1168" t="str">
        <f>IF(E1168="","",ROUND(E1168-((((E1168-$D$3)*($E$4-$E$3))/($D$4-$D$3))+$E$3),Worksheet!$N$3))</f>
        <v/>
      </c>
      <c r="M1168" t="str">
        <f>IF(F1168="","",ROUND(F1168-((((F1168-$D$3)*($E$4-$E$3))/($D$4-$D$3))+$E$3),Worksheet!$N$3))</f>
        <v/>
      </c>
      <c r="N1168" t="str">
        <f>IF(G1168="","",ROUND(G1168-((((G1168-$D$3)*($E$4-$E$3))/($D$4-$D$3))+$E$3),Worksheet!$N$3))</f>
        <v/>
      </c>
      <c r="O1168" t="str">
        <f>IF(H1168="","",ROUND(H1168-((((H1168-$D$3)*($E$4-$E$3))/($D$4-$D$3))+$E$3),Worksheet!$N$3))</f>
        <v/>
      </c>
    </row>
    <row r="1169" spans="3:15" x14ac:dyDescent="0.25">
      <c r="C1169" t="str">
        <f>IF(Worksheet!C1169&lt;&gt;"",Worksheet!C1169,"")</f>
        <v/>
      </c>
      <c r="D1169" t="str">
        <f>IF(Worksheet!D1169&lt;&gt;"",Worksheet!D1169,"")</f>
        <v/>
      </c>
      <c r="E1169" t="str">
        <f>IF(Worksheet!E1169&lt;&gt;"",Worksheet!E1169,"")</f>
        <v/>
      </c>
      <c r="F1169" t="str">
        <f>IF(Worksheet!F1169&lt;&gt;"",Worksheet!F1169,"")</f>
        <v/>
      </c>
      <c r="G1169" t="str">
        <f>IF(Worksheet!G1169&lt;&gt;"",Worksheet!G1169,"")</f>
        <v/>
      </c>
      <c r="H1169" t="str">
        <f>IF(Worksheet!H1169&lt;&gt;"",Worksheet!H1169,"")</f>
        <v/>
      </c>
      <c r="J1169" t="str">
        <f>IF(C1169="","",ROUND(C1169-((((C1169-$D$3)*($E$4-$E$3))/($D$4-$D$3))+$E$3),Worksheet!$N$3))</f>
        <v/>
      </c>
      <c r="K1169" t="str">
        <f>IF(D1169="","",ROUND(D1169-((((D1169-$D$3)*($E$4-$E$3))/($D$4-$D$3))+$E$3),Worksheet!$N$3))</f>
        <v/>
      </c>
      <c r="L1169" t="str">
        <f>IF(E1169="","",ROUND(E1169-((((E1169-$D$3)*($E$4-$E$3))/($D$4-$D$3))+$E$3),Worksheet!$N$3))</f>
        <v/>
      </c>
      <c r="M1169" t="str">
        <f>IF(F1169="","",ROUND(F1169-((((F1169-$D$3)*($E$4-$E$3))/($D$4-$D$3))+$E$3),Worksheet!$N$3))</f>
        <v/>
      </c>
      <c r="N1169" t="str">
        <f>IF(G1169="","",ROUND(G1169-((((G1169-$D$3)*($E$4-$E$3))/($D$4-$D$3))+$E$3),Worksheet!$N$3))</f>
        <v/>
      </c>
      <c r="O1169" t="str">
        <f>IF(H1169="","",ROUND(H1169-((((H1169-$D$3)*($E$4-$E$3))/($D$4-$D$3))+$E$3),Worksheet!$N$3))</f>
        <v/>
      </c>
    </row>
    <row r="1170" spans="3:15" x14ac:dyDescent="0.25">
      <c r="C1170" t="str">
        <f>IF(Worksheet!C1170&lt;&gt;"",Worksheet!C1170,"")</f>
        <v/>
      </c>
      <c r="D1170" t="str">
        <f>IF(Worksheet!D1170&lt;&gt;"",Worksheet!D1170,"")</f>
        <v/>
      </c>
      <c r="E1170" t="str">
        <f>IF(Worksheet!E1170&lt;&gt;"",Worksheet!E1170,"")</f>
        <v/>
      </c>
      <c r="F1170" t="str">
        <f>IF(Worksheet!F1170&lt;&gt;"",Worksheet!F1170,"")</f>
        <v/>
      </c>
      <c r="G1170" t="str">
        <f>IF(Worksheet!G1170&lt;&gt;"",Worksheet!G1170,"")</f>
        <v/>
      </c>
      <c r="H1170" t="str">
        <f>IF(Worksheet!H1170&lt;&gt;"",Worksheet!H1170,"")</f>
        <v/>
      </c>
      <c r="J1170" t="str">
        <f>IF(C1170="","",ROUND(C1170-((((C1170-$D$3)*($E$4-$E$3))/($D$4-$D$3))+$E$3),Worksheet!$N$3))</f>
        <v/>
      </c>
      <c r="K1170" t="str">
        <f>IF(D1170="","",ROUND(D1170-((((D1170-$D$3)*($E$4-$E$3))/($D$4-$D$3))+$E$3),Worksheet!$N$3))</f>
        <v/>
      </c>
      <c r="L1170" t="str">
        <f>IF(E1170="","",ROUND(E1170-((((E1170-$D$3)*($E$4-$E$3))/($D$4-$D$3))+$E$3),Worksheet!$N$3))</f>
        <v/>
      </c>
      <c r="M1170" t="str">
        <f>IF(F1170="","",ROUND(F1170-((((F1170-$D$3)*($E$4-$E$3))/($D$4-$D$3))+$E$3),Worksheet!$N$3))</f>
        <v/>
      </c>
      <c r="N1170" t="str">
        <f>IF(G1170="","",ROUND(G1170-((((G1170-$D$3)*($E$4-$E$3))/($D$4-$D$3))+$E$3),Worksheet!$N$3))</f>
        <v/>
      </c>
      <c r="O1170" t="str">
        <f>IF(H1170="","",ROUND(H1170-((((H1170-$D$3)*($E$4-$E$3))/($D$4-$D$3))+$E$3),Worksheet!$N$3))</f>
        <v/>
      </c>
    </row>
    <row r="1171" spans="3:15" x14ac:dyDescent="0.25">
      <c r="C1171" t="str">
        <f>IF(Worksheet!C1171&lt;&gt;"",Worksheet!C1171,"")</f>
        <v/>
      </c>
      <c r="D1171" t="str">
        <f>IF(Worksheet!D1171&lt;&gt;"",Worksheet!D1171,"")</f>
        <v/>
      </c>
      <c r="E1171" t="str">
        <f>IF(Worksheet!E1171&lt;&gt;"",Worksheet!E1171,"")</f>
        <v/>
      </c>
      <c r="F1171" t="str">
        <f>IF(Worksheet!F1171&lt;&gt;"",Worksheet!F1171,"")</f>
        <v/>
      </c>
      <c r="G1171" t="str">
        <f>IF(Worksheet!G1171&lt;&gt;"",Worksheet!G1171,"")</f>
        <v/>
      </c>
      <c r="H1171" t="str">
        <f>IF(Worksheet!H1171&lt;&gt;"",Worksheet!H1171,"")</f>
        <v/>
      </c>
      <c r="J1171" t="str">
        <f>IF(C1171="","",ROUND(C1171-((((C1171-$D$3)*($E$4-$E$3))/($D$4-$D$3))+$E$3),Worksheet!$N$3))</f>
        <v/>
      </c>
      <c r="K1171" t="str">
        <f>IF(D1171="","",ROUND(D1171-((((D1171-$D$3)*($E$4-$E$3))/($D$4-$D$3))+$E$3),Worksheet!$N$3))</f>
        <v/>
      </c>
      <c r="L1171" t="str">
        <f>IF(E1171="","",ROUND(E1171-((((E1171-$D$3)*($E$4-$E$3))/($D$4-$D$3))+$E$3),Worksheet!$N$3))</f>
        <v/>
      </c>
      <c r="M1171" t="str">
        <f>IF(F1171="","",ROUND(F1171-((((F1171-$D$3)*($E$4-$E$3))/($D$4-$D$3))+$E$3),Worksheet!$N$3))</f>
        <v/>
      </c>
      <c r="N1171" t="str">
        <f>IF(G1171="","",ROUND(G1171-((((G1171-$D$3)*($E$4-$E$3))/($D$4-$D$3))+$E$3),Worksheet!$N$3))</f>
        <v/>
      </c>
      <c r="O1171" t="str">
        <f>IF(H1171="","",ROUND(H1171-((((H1171-$D$3)*($E$4-$E$3))/($D$4-$D$3))+$E$3),Worksheet!$N$3))</f>
        <v/>
      </c>
    </row>
    <row r="1172" spans="3:15" x14ac:dyDescent="0.25">
      <c r="C1172" t="str">
        <f>IF(Worksheet!C1172&lt;&gt;"",Worksheet!C1172,"")</f>
        <v/>
      </c>
      <c r="D1172" t="str">
        <f>IF(Worksheet!D1172&lt;&gt;"",Worksheet!D1172,"")</f>
        <v/>
      </c>
      <c r="E1172" t="str">
        <f>IF(Worksheet!E1172&lt;&gt;"",Worksheet!E1172,"")</f>
        <v/>
      </c>
      <c r="F1172" t="str">
        <f>IF(Worksheet!F1172&lt;&gt;"",Worksheet!F1172,"")</f>
        <v/>
      </c>
      <c r="G1172" t="str">
        <f>IF(Worksheet!G1172&lt;&gt;"",Worksheet!G1172,"")</f>
        <v/>
      </c>
      <c r="H1172" t="str">
        <f>IF(Worksheet!H1172&lt;&gt;"",Worksheet!H1172,"")</f>
        <v/>
      </c>
      <c r="J1172" t="str">
        <f>IF(C1172="","",ROUND(C1172-((((C1172-$D$3)*($E$4-$E$3))/($D$4-$D$3))+$E$3),Worksheet!$N$3))</f>
        <v/>
      </c>
      <c r="K1172" t="str">
        <f>IF(D1172="","",ROUND(D1172-((((D1172-$D$3)*($E$4-$E$3))/($D$4-$D$3))+$E$3),Worksheet!$N$3))</f>
        <v/>
      </c>
      <c r="L1172" t="str">
        <f>IF(E1172="","",ROUND(E1172-((((E1172-$D$3)*($E$4-$E$3))/($D$4-$D$3))+$E$3),Worksheet!$N$3))</f>
        <v/>
      </c>
      <c r="M1172" t="str">
        <f>IF(F1172="","",ROUND(F1172-((((F1172-$D$3)*($E$4-$E$3))/($D$4-$D$3))+$E$3),Worksheet!$N$3))</f>
        <v/>
      </c>
      <c r="N1172" t="str">
        <f>IF(G1172="","",ROUND(G1172-((((G1172-$D$3)*($E$4-$E$3))/($D$4-$D$3))+$E$3),Worksheet!$N$3))</f>
        <v/>
      </c>
      <c r="O1172" t="str">
        <f>IF(H1172="","",ROUND(H1172-((((H1172-$D$3)*($E$4-$E$3))/($D$4-$D$3))+$E$3),Worksheet!$N$3))</f>
        <v/>
      </c>
    </row>
    <row r="1173" spans="3:15" x14ac:dyDescent="0.25">
      <c r="C1173" t="str">
        <f>IF(Worksheet!C1173&lt;&gt;"",Worksheet!C1173,"")</f>
        <v/>
      </c>
      <c r="D1173" t="str">
        <f>IF(Worksheet!D1173&lt;&gt;"",Worksheet!D1173,"")</f>
        <v/>
      </c>
      <c r="E1173" t="str">
        <f>IF(Worksheet!E1173&lt;&gt;"",Worksheet!E1173,"")</f>
        <v/>
      </c>
      <c r="F1173" t="str">
        <f>IF(Worksheet!F1173&lt;&gt;"",Worksheet!F1173,"")</f>
        <v/>
      </c>
      <c r="G1173" t="str">
        <f>IF(Worksheet!G1173&lt;&gt;"",Worksheet!G1173,"")</f>
        <v/>
      </c>
      <c r="H1173" t="str">
        <f>IF(Worksheet!H1173&lt;&gt;"",Worksheet!H1173,"")</f>
        <v/>
      </c>
      <c r="J1173" t="str">
        <f>IF(C1173="","",ROUND(C1173-((((C1173-$D$3)*($E$4-$E$3))/($D$4-$D$3))+$E$3),Worksheet!$N$3))</f>
        <v/>
      </c>
      <c r="K1173" t="str">
        <f>IF(D1173="","",ROUND(D1173-((((D1173-$D$3)*($E$4-$E$3))/($D$4-$D$3))+$E$3),Worksheet!$N$3))</f>
        <v/>
      </c>
      <c r="L1173" t="str">
        <f>IF(E1173="","",ROUND(E1173-((((E1173-$D$3)*($E$4-$E$3))/($D$4-$D$3))+$E$3),Worksheet!$N$3))</f>
        <v/>
      </c>
      <c r="M1173" t="str">
        <f>IF(F1173="","",ROUND(F1173-((((F1173-$D$3)*($E$4-$E$3))/($D$4-$D$3))+$E$3),Worksheet!$N$3))</f>
        <v/>
      </c>
      <c r="N1173" t="str">
        <f>IF(G1173="","",ROUND(G1173-((((G1173-$D$3)*($E$4-$E$3))/($D$4-$D$3))+$E$3),Worksheet!$N$3))</f>
        <v/>
      </c>
      <c r="O1173" t="str">
        <f>IF(H1173="","",ROUND(H1173-((((H1173-$D$3)*($E$4-$E$3))/($D$4-$D$3))+$E$3),Worksheet!$N$3))</f>
        <v/>
      </c>
    </row>
    <row r="1174" spans="3:15" x14ac:dyDescent="0.25">
      <c r="C1174" t="str">
        <f>IF(Worksheet!C1174&lt;&gt;"",Worksheet!C1174,"")</f>
        <v/>
      </c>
      <c r="D1174" t="str">
        <f>IF(Worksheet!D1174&lt;&gt;"",Worksheet!D1174,"")</f>
        <v/>
      </c>
      <c r="E1174" t="str">
        <f>IF(Worksheet!E1174&lt;&gt;"",Worksheet!E1174,"")</f>
        <v/>
      </c>
      <c r="F1174" t="str">
        <f>IF(Worksheet!F1174&lt;&gt;"",Worksheet!F1174,"")</f>
        <v/>
      </c>
      <c r="G1174" t="str">
        <f>IF(Worksheet!G1174&lt;&gt;"",Worksheet!G1174,"")</f>
        <v/>
      </c>
      <c r="H1174" t="str">
        <f>IF(Worksheet!H1174&lt;&gt;"",Worksheet!H1174,"")</f>
        <v/>
      </c>
      <c r="J1174" t="str">
        <f>IF(C1174="","",ROUND(C1174-((((C1174-$D$3)*($E$4-$E$3))/($D$4-$D$3))+$E$3),Worksheet!$N$3))</f>
        <v/>
      </c>
      <c r="K1174" t="str">
        <f>IF(D1174="","",ROUND(D1174-((((D1174-$D$3)*($E$4-$E$3))/($D$4-$D$3))+$E$3),Worksheet!$N$3))</f>
        <v/>
      </c>
      <c r="L1174" t="str">
        <f>IF(E1174="","",ROUND(E1174-((((E1174-$D$3)*($E$4-$E$3))/($D$4-$D$3))+$E$3),Worksheet!$N$3))</f>
        <v/>
      </c>
      <c r="M1174" t="str">
        <f>IF(F1174="","",ROUND(F1174-((((F1174-$D$3)*($E$4-$E$3))/($D$4-$D$3))+$E$3),Worksheet!$N$3))</f>
        <v/>
      </c>
      <c r="N1174" t="str">
        <f>IF(G1174="","",ROUND(G1174-((((G1174-$D$3)*($E$4-$E$3))/($D$4-$D$3))+$E$3),Worksheet!$N$3))</f>
        <v/>
      </c>
      <c r="O1174" t="str">
        <f>IF(H1174="","",ROUND(H1174-((((H1174-$D$3)*($E$4-$E$3))/($D$4-$D$3))+$E$3),Worksheet!$N$3))</f>
        <v/>
      </c>
    </row>
    <row r="1175" spans="3:15" x14ac:dyDescent="0.25">
      <c r="C1175" t="str">
        <f>IF(Worksheet!C1175&lt;&gt;"",Worksheet!C1175,"")</f>
        <v/>
      </c>
      <c r="D1175" t="str">
        <f>IF(Worksheet!D1175&lt;&gt;"",Worksheet!D1175,"")</f>
        <v/>
      </c>
      <c r="E1175" t="str">
        <f>IF(Worksheet!E1175&lt;&gt;"",Worksheet!E1175,"")</f>
        <v/>
      </c>
      <c r="F1175" t="str">
        <f>IF(Worksheet!F1175&lt;&gt;"",Worksheet!F1175,"")</f>
        <v/>
      </c>
      <c r="G1175" t="str">
        <f>IF(Worksheet!G1175&lt;&gt;"",Worksheet!G1175,"")</f>
        <v/>
      </c>
      <c r="H1175" t="str">
        <f>IF(Worksheet!H1175&lt;&gt;"",Worksheet!H1175,"")</f>
        <v/>
      </c>
      <c r="J1175" t="str">
        <f>IF(C1175="","",ROUND(C1175-((((C1175-$D$3)*($E$4-$E$3))/($D$4-$D$3))+$E$3),Worksheet!$N$3))</f>
        <v/>
      </c>
      <c r="K1175" t="str">
        <f>IF(D1175="","",ROUND(D1175-((((D1175-$D$3)*($E$4-$E$3))/($D$4-$D$3))+$E$3),Worksheet!$N$3))</f>
        <v/>
      </c>
      <c r="L1175" t="str">
        <f>IF(E1175="","",ROUND(E1175-((((E1175-$D$3)*($E$4-$E$3))/($D$4-$D$3))+$E$3),Worksheet!$N$3))</f>
        <v/>
      </c>
      <c r="M1175" t="str">
        <f>IF(F1175="","",ROUND(F1175-((((F1175-$D$3)*($E$4-$E$3))/($D$4-$D$3))+$E$3),Worksheet!$N$3))</f>
        <v/>
      </c>
      <c r="N1175" t="str">
        <f>IF(G1175="","",ROUND(G1175-((((G1175-$D$3)*($E$4-$E$3))/($D$4-$D$3))+$E$3),Worksheet!$N$3))</f>
        <v/>
      </c>
      <c r="O1175" t="str">
        <f>IF(H1175="","",ROUND(H1175-((((H1175-$D$3)*($E$4-$E$3))/($D$4-$D$3))+$E$3),Worksheet!$N$3))</f>
        <v/>
      </c>
    </row>
    <row r="1176" spans="3:15" x14ac:dyDescent="0.25">
      <c r="C1176" t="str">
        <f>IF(Worksheet!C1176&lt;&gt;"",Worksheet!C1176,"")</f>
        <v/>
      </c>
      <c r="D1176" t="str">
        <f>IF(Worksheet!D1176&lt;&gt;"",Worksheet!D1176,"")</f>
        <v/>
      </c>
      <c r="E1176" t="str">
        <f>IF(Worksheet!E1176&lt;&gt;"",Worksheet!E1176,"")</f>
        <v/>
      </c>
      <c r="F1176" t="str">
        <f>IF(Worksheet!F1176&lt;&gt;"",Worksheet!F1176,"")</f>
        <v/>
      </c>
      <c r="G1176" t="str">
        <f>IF(Worksheet!G1176&lt;&gt;"",Worksheet!G1176,"")</f>
        <v/>
      </c>
      <c r="H1176" t="str">
        <f>IF(Worksheet!H1176&lt;&gt;"",Worksheet!H1176,"")</f>
        <v/>
      </c>
      <c r="J1176" t="str">
        <f>IF(C1176="","",ROUND(C1176-((((C1176-$D$3)*($E$4-$E$3))/($D$4-$D$3))+$E$3),Worksheet!$N$3))</f>
        <v/>
      </c>
      <c r="K1176" t="str">
        <f>IF(D1176="","",ROUND(D1176-((((D1176-$D$3)*($E$4-$E$3))/($D$4-$D$3))+$E$3),Worksheet!$N$3))</f>
        <v/>
      </c>
      <c r="L1176" t="str">
        <f>IF(E1176="","",ROUND(E1176-((((E1176-$D$3)*($E$4-$E$3))/($D$4-$D$3))+$E$3),Worksheet!$N$3))</f>
        <v/>
      </c>
      <c r="M1176" t="str">
        <f>IF(F1176="","",ROUND(F1176-((((F1176-$D$3)*($E$4-$E$3))/($D$4-$D$3))+$E$3),Worksheet!$N$3))</f>
        <v/>
      </c>
      <c r="N1176" t="str">
        <f>IF(G1176="","",ROUND(G1176-((((G1176-$D$3)*($E$4-$E$3))/($D$4-$D$3))+$E$3),Worksheet!$N$3))</f>
        <v/>
      </c>
      <c r="O1176" t="str">
        <f>IF(H1176="","",ROUND(H1176-((((H1176-$D$3)*($E$4-$E$3))/($D$4-$D$3))+$E$3),Worksheet!$N$3))</f>
        <v/>
      </c>
    </row>
    <row r="1177" spans="3:15" x14ac:dyDescent="0.25">
      <c r="C1177" t="str">
        <f>IF(Worksheet!C1177&lt;&gt;"",Worksheet!C1177,"")</f>
        <v/>
      </c>
      <c r="D1177" t="str">
        <f>IF(Worksheet!D1177&lt;&gt;"",Worksheet!D1177,"")</f>
        <v/>
      </c>
      <c r="E1177" t="str">
        <f>IF(Worksheet!E1177&lt;&gt;"",Worksheet!E1177,"")</f>
        <v/>
      </c>
      <c r="F1177" t="str">
        <f>IF(Worksheet!F1177&lt;&gt;"",Worksheet!F1177,"")</f>
        <v/>
      </c>
      <c r="G1177" t="str">
        <f>IF(Worksheet!G1177&lt;&gt;"",Worksheet!G1177,"")</f>
        <v/>
      </c>
      <c r="H1177" t="str">
        <f>IF(Worksheet!H1177&lt;&gt;"",Worksheet!H1177,"")</f>
        <v/>
      </c>
      <c r="J1177" t="str">
        <f>IF(C1177="","",ROUND(C1177-((((C1177-$D$3)*($E$4-$E$3))/($D$4-$D$3))+$E$3),Worksheet!$N$3))</f>
        <v/>
      </c>
      <c r="K1177" t="str">
        <f>IF(D1177="","",ROUND(D1177-((((D1177-$D$3)*($E$4-$E$3))/($D$4-$D$3))+$E$3),Worksheet!$N$3))</f>
        <v/>
      </c>
      <c r="L1177" t="str">
        <f>IF(E1177="","",ROUND(E1177-((((E1177-$D$3)*($E$4-$E$3))/($D$4-$D$3))+$E$3),Worksheet!$N$3))</f>
        <v/>
      </c>
      <c r="M1177" t="str">
        <f>IF(F1177="","",ROUND(F1177-((((F1177-$D$3)*($E$4-$E$3))/($D$4-$D$3))+$E$3),Worksheet!$N$3))</f>
        <v/>
      </c>
      <c r="N1177" t="str">
        <f>IF(G1177="","",ROUND(G1177-((((G1177-$D$3)*($E$4-$E$3))/($D$4-$D$3))+$E$3),Worksheet!$N$3))</f>
        <v/>
      </c>
      <c r="O1177" t="str">
        <f>IF(H1177="","",ROUND(H1177-((((H1177-$D$3)*($E$4-$E$3))/($D$4-$D$3))+$E$3),Worksheet!$N$3))</f>
        <v/>
      </c>
    </row>
    <row r="1178" spans="3:15" x14ac:dyDescent="0.25">
      <c r="C1178" t="str">
        <f>IF(Worksheet!C1178&lt;&gt;"",Worksheet!C1178,"")</f>
        <v/>
      </c>
      <c r="D1178" t="str">
        <f>IF(Worksheet!D1178&lt;&gt;"",Worksheet!D1178,"")</f>
        <v/>
      </c>
      <c r="E1178" t="str">
        <f>IF(Worksheet!E1178&lt;&gt;"",Worksheet!E1178,"")</f>
        <v/>
      </c>
      <c r="F1178" t="str">
        <f>IF(Worksheet!F1178&lt;&gt;"",Worksheet!F1178,"")</f>
        <v/>
      </c>
      <c r="G1178" t="str">
        <f>IF(Worksheet!G1178&lt;&gt;"",Worksheet!G1178,"")</f>
        <v/>
      </c>
      <c r="H1178" t="str">
        <f>IF(Worksheet!H1178&lt;&gt;"",Worksheet!H1178,"")</f>
        <v/>
      </c>
      <c r="J1178" t="str">
        <f>IF(C1178="","",ROUND(C1178-((((C1178-$D$3)*($E$4-$E$3))/($D$4-$D$3))+$E$3),Worksheet!$N$3))</f>
        <v/>
      </c>
      <c r="K1178" t="str">
        <f>IF(D1178="","",ROUND(D1178-((((D1178-$D$3)*($E$4-$E$3))/($D$4-$D$3))+$E$3),Worksheet!$N$3))</f>
        <v/>
      </c>
      <c r="L1178" t="str">
        <f>IF(E1178="","",ROUND(E1178-((((E1178-$D$3)*($E$4-$E$3))/($D$4-$D$3))+$E$3),Worksheet!$N$3))</f>
        <v/>
      </c>
      <c r="M1178" t="str">
        <f>IF(F1178="","",ROUND(F1178-((((F1178-$D$3)*($E$4-$E$3))/($D$4-$D$3))+$E$3),Worksheet!$N$3))</f>
        <v/>
      </c>
      <c r="N1178" t="str">
        <f>IF(G1178="","",ROUND(G1178-((((G1178-$D$3)*($E$4-$E$3))/($D$4-$D$3))+$E$3),Worksheet!$N$3))</f>
        <v/>
      </c>
      <c r="O1178" t="str">
        <f>IF(H1178="","",ROUND(H1178-((((H1178-$D$3)*($E$4-$E$3))/($D$4-$D$3))+$E$3),Worksheet!$N$3))</f>
        <v/>
      </c>
    </row>
    <row r="1179" spans="3:15" x14ac:dyDescent="0.25">
      <c r="C1179" t="str">
        <f>IF(Worksheet!C1179&lt;&gt;"",Worksheet!C1179,"")</f>
        <v/>
      </c>
      <c r="D1179" t="str">
        <f>IF(Worksheet!D1179&lt;&gt;"",Worksheet!D1179,"")</f>
        <v/>
      </c>
      <c r="E1179" t="str">
        <f>IF(Worksheet!E1179&lt;&gt;"",Worksheet!E1179,"")</f>
        <v/>
      </c>
      <c r="F1179" t="str">
        <f>IF(Worksheet!F1179&lt;&gt;"",Worksheet!F1179,"")</f>
        <v/>
      </c>
      <c r="G1179" t="str">
        <f>IF(Worksheet!G1179&lt;&gt;"",Worksheet!G1179,"")</f>
        <v/>
      </c>
      <c r="H1179" t="str">
        <f>IF(Worksheet!H1179&lt;&gt;"",Worksheet!H1179,"")</f>
        <v/>
      </c>
      <c r="J1179" t="str">
        <f>IF(C1179="","",ROUND(C1179-((((C1179-$D$3)*($E$4-$E$3))/($D$4-$D$3))+$E$3),Worksheet!$N$3))</f>
        <v/>
      </c>
      <c r="K1179" t="str">
        <f>IF(D1179="","",ROUND(D1179-((((D1179-$D$3)*($E$4-$E$3))/($D$4-$D$3))+$E$3),Worksheet!$N$3))</f>
        <v/>
      </c>
      <c r="L1179" t="str">
        <f>IF(E1179="","",ROUND(E1179-((((E1179-$D$3)*($E$4-$E$3))/($D$4-$D$3))+$E$3),Worksheet!$N$3))</f>
        <v/>
      </c>
      <c r="M1179" t="str">
        <f>IF(F1179="","",ROUND(F1179-((((F1179-$D$3)*($E$4-$E$3))/($D$4-$D$3))+$E$3),Worksheet!$N$3))</f>
        <v/>
      </c>
      <c r="N1179" t="str">
        <f>IF(G1179="","",ROUND(G1179-((((G1179-$D$3)*($E$4-$E$3))/($D$4-$D$3))+$E$3),Worksheet!$N$3))</f>
        <v/>
      </c>
      <c r="O1179" t="str">
        <f>IF(H1179="","",ROUND(H1179-((((H1179-$D$3)*($E$4-$E$3))/($D$4-$D$3))+$E$3),Worksheet!$N$3))</f>
        <v/>
      </c>
    </row>
    <row r="1180" spans="3:15" x14ac:dyDescent="0.25">
      <c r="C1180" t="str">
        <f>IF(Worksheet!C1180&lt;&gt;"",Worksheet!C1180,"")</f>
        <v>Indicated Values</v>
      </c>
      <c r="D1180" t="str">
        <f>IF(Worksheet!D1180&lt;&gt;"",Worksheet!D1180,"")</f>
        <v/>
      </c>
      <c r="E1180" t="str">
        <f>IF(Worksheet!E1180&lt;&gt;"",Worksheet!E1180,"")</f>
        <v/>
      </c>
      <c r="F1180" t="str">
        <f>IF(Worksheet!F1180&lt;&gt;"",Worksheet!F1180,"")</f>
        <v/>
      </c>
      <c r="G1180" t="str">
        <f>IF(Worksheet!G1180&lt;&gt;"",Worksheet!G1180,"")</f>
        <v/>
      </c>
      <c r="H1180" t="str">
        <f>IF(Worksheet!H1180&lt;&gt;"",Worksheet!H1180,"")</f>
        <v/>
      </c>
      <c r="J1180" t="e">
        <f>IF(C1180="","",ROUND(C1180-((((C1180-$D$3)*($E$4-$E$3))/($D$4-$D$3))+$E$3),Worksheet!$N$3))</f>
        <v>#VALUE!</v>
      </c>
      <c r="K1180" t="str">
        <f>IF(D1180="","",ROUND(D1180-((((D1180-$D$3)*($E$4-$E$3))/($D$4-$D$3))+$E$3),Worksheet!$N$3))</f>
        <v/>
      </c>
      <c r="L1180" t="str">
        <f>IF(E1180="","",ROUND(E1180-((((E1180-$D$3)*($E$4-$E$3))/($D$4-$D$3))+$E$3),Worksheet!$N$3))</f>
        <v/>
      </c>
      <c r="M1180" t="str">
        <f>IF(F1180="","",ROUND(F1180-((((F1180-$D$3)*($E$4-$E$3))/($D$4-$D$3))+$E$3),Worksheet!$N$3))</f>
        <v/>
      </c>
      <c r="N1180" t="str">
        <f>IF(G1180="","",ROUND(G1180-((((G1180-$D$3)*($E$4-$E$3))/($D$4-$D$3))+$E$3),Worksheet!$N$3))</f>
        <v/>
      </c>
      <c r="O1180" t="str">
        <f>IF(H1180="","",ROUND(H1180-((((H1180-$D$3)*($E$4-$E$3))/($D$4-$D$3))+$E$3),Worksheet!$N$3))</f>
        <v/>
      </c>
    </row>
    <row r="1181" spans="3:15" x14ac:dyDescent="0.25">
      <c r="C1181" t="str">
        <f>IF(Worksheet!C1181&lt;&gt;"",Worksheet!C1181,"")</f>
        <v>Front at 0°</v>
      </c>
      <c r="D1181" t="str">
        <f>IF(Worksheet!D1181&lt;&gt;"",Worksheet!D1181,"")</f>
        <v>Center at 0°</v>
      </c>
      <c r="E1181" t="str">
        <f>IF(Worksheet!E1181&lt;&gt;"",Worksheet!E1181,"")</f>
        <v>Back at 0°</v>
      </c>
      <c r="F1181" t="str">
        <f>IF(Worksheet!F1181&lt;&gt;"",Worksheet!F1181,"")</f>
        <v>Back at 90°</v>
      </c>
      <c r="G1181" t="str">
        <f>IF(Worksheet!G1181&lt;&gt;"",Worksheet!G1181,"")</f>
        <v>Center at 90°</v>
      </c>
      <c r="H1181" t="str">
        <f>IF(Worksheet!H1181&lt;&gt;"",Worksheet!H1181,"")</f>
        <v>Front at 90°</v>
      </c>
      <c r="J1181" t="e">
        <f>IF(C1181="","",ROUND(C1181-((((C1181-$D$3)*($E$4-$E$3))/($D$4-$D$3))+$E$3),Worksheet!$N$3))</f>
        <v>#VALUE!</v>
      </c>
      <c r="K1181" t="e">
        <f>IF(D1181="","",ROUND(D1181-((((D1181-$D$3)*($E$4-$E$3))/($D$4-$D$3))+$E$3),Worksheet!$N$3))</f>
        <v>#VALUE!</v>
      </c>
      <c r="L1181" t="e">
        <f>IF(E1181="","",ROUND(E1181-((((E1181-$D$3)*($E$4-$E$3))/($D$4-$D$3))+$E$3),Worksheet!$N$3))</f>
        <v>#VALUE!</v>
      </c>
      <c r="M1181" t="e">
        <f>IF(F1181="","",ROUND(F1181-((((F1181-$D$3)*($E$4-$E$3))/($D$4-$D$3))+$E$3),Worksheet!$N$3))</f>
        <v>#VALUE!</v>
      </c>
      <c r="N1181" t="e">
        <f>IF(G1181="","",ROUND(G1181-((((G1181-$D$3)*($E$4-$E$3))/($D$4-$D$3))+$E$3),Worksheet!$N$3))</f>
        <v>#VALUE!</v>
      </c>
      <c r="O1181" t="e">
        <f>IF(H1181="","",ROUND(H1181-((((H1181-$D$3)*($E$4-$E$3))/($D$4-$D$3))+$E$3),Worksheet!$N$3))</f>
        <v>#VALUE!</v>
      </c>
    </row>
    <row r="1182" spans="3:15" x14ac:dyDescent="0.25">
      <c r="C1182" t="str">
        <f>IF(Worksheet!C1182&lt;&gt;"",Worksheet!C1182,"")</f>
        <v/>
      </c>
      <c r="D1182" t="str">
        <f>IF(Worksheet!D1182&lt;&gt;"",Worksheet!D1182,"")</f>
        <v/>
      </c>
      <c r="E1182" t="str">
        <f>IF(Worksheet!E1182&lt;&gt;"",Worksheet!E1182,"")</f>
        <v/>
      </c>
      <c r="F1182" t="str">
        <f>IF(Worksheet!F1182&lt;&gt;"",Worksheet!F1182,"")</f>
        <v/>
      </c>
      <c r="G1182" t="str">
        <f>IF(Worksheet!G1182&lt;&gt;"",Worksheet!G1182,"")</f>
        <v/>
      </c>
      <c r="H1182" t="str">
        <f>IF(Worksheet!H1182&lt;&gt;"",Worksheet!H1182,"")</f>
        <v/>
      </c>
      <c r="J1182" t="str">
        <f>IF(C1182="","",ROUND(C1182-((((C1182-$D$3)*($E$4-$E$3))/($D$4-$D$3))+$E$3),Worksheet!$N$3))</f>
        <v/>
      </c>
      <c r="K1182" t="str">
        <f>IF(D1182="","",ROUND(D1182-((((D1182-$D$3)*($E$4-$E$3))/($D$4-$D$3))+$E$3),Worksheet!$N$3))</f>
        <v/>
      </c>
      <c r="L1182" t="str">
        <f>IF(E1182="","",ROUND(E1182-((((E1182-$D$3)*($E$4-$E$3))/($D$4-$D$3))+$E$3),Worksheet!$N$3))</f>
        <v/>
      </c>
      <c r="M1182" t="str">
        <f>IF(F1182="","",ROUND(F1182-((((F1182-$D$3)*($E$4-$E$3))/($D$4-$D$3))+$E$3),Worksheet!$N$3))</f>
        <v/>
      </c>
      <c r="N1182" t="str">
        <f>IF(G1182="","",ROUND(G1182-((((G1182-$D$3)*($E$4-$E$3))/($D$4-$D$3))+$E$3),Worksheet!$N$3))</f>
        <v/>
      </c>
      <c r="O1182" t="str">
        <f>IF(H1182="","",ROUND(H1182-((((H1182-$D$3)*($E$4-$E$3))/($D$4-$D$3))+$E$3),Worksheet!$N$3))</f>
        <v/>
      </c>
    </row>
    <row r="1183" spans="3:15" x14ac:dyDescent="0.25">
      <c r="C1183" t="str">
        <f>IF(Worksheet!C1183&lt;&gt;"",Worksheet!C1183,"")</f>
        <v/>
      </c>
      <c r="D1183" t="str">
        <f>IF(Worksheet!D1183&lt;&gt;"",Worksheet!D1183,"")</f>
        <v/>
      </c>
      <c r="E1183" t="str">
        <f>IF(Worksheet!E1183&lt;&gt;"",Worksheet!E1183,"")</f>
        <v/>
      </c>
      <c r="F1183" t="str">
        <f>IF(Worksheet!F1183&lt;&gt;"",Worksheet!F1183,"")</f>
        <v/>
      </c>
      <c r="G1183" t="str">
        <f>IF(Worksheet!G1183&lt;&gt;"",Worksheet!G1183,"")</f>
        <v/>
      </c>
      <c r="H1183" t="str">
        <f>IF(Worksheet!H1183&lt;&gt;"",Worksheet!H1183,"")</f>
        <v/>
      </c>
      <c r="J1183" t="str">
        <f>IF(C1183="","",ROUND(C1183-((((C1183-$D$3)*($E$4-$E$3))/($D$4-$D$3))+$E$3),Worksheet!$N$3))</f>
        <v/>
      </c>
      <c r="K1183" t="str">
        <f>IF(D1183="","",ROUND(D1183-((((D1183-$D$3)*($E$4-$E$3))/($D$4-$D$3))+$E$3),Worksheet!$N$3))</f>
        <v/>
      </c>
      <c r="L1183" t="str">
        <f>IF(E1183="","",ROUND(E1183-((((E1183-$D$3)*($E$4-$E$3))/($D$4-$D$3))+$E$3),Worksheet!$N$3))</f>
        <v/>
      </c>
      <c r="M1183" t="str">
        <f>IF(F1183="","",ROUND(F1183-((((F1183-$D$3)*($E$4-$E$3))/($D$4-$D$3))+$E$3),Worksheet!$N$3))</f>
        <v/>
      </c>
      <c r="N1183" t="str">
        <f>IF(G1183="","",ROUND(G1183-((((G1183-$D$3)*($E$4-$E$3))/($D$4-$D$3))+$E$3),Worksheet!$N$3))</f>
        <v/>
      </c>
      <c r="O1183" t="str">
        <f>IF(H1183="","",ROUND(H1183-((((H1183-$D$3)*($E$4-$E$3))/($D$4-$D$3))+$E$3),Worksheet!$N$3))</f>
        <v/>
      </c>
    </row>
    <row r="1184" spans="3:15" x14ac:dyDescent="0.25">
      <c r="C1184" t="str">
        <f>IF(Worksheet!C1184&lt;&gt;"",Worksheet!C1184,"")</f>
        <v/>
      </c>
      <c r="D1184" t="str">
        <f>IF(Worksheet!D1184&lt;&gt;"",Worksheet!D1184,"")</f>
        <v/>
      </c>
      <c r="E1184" t="str">
        <f>IF(Worksheet!E1184&lt;&gt;"",Worksheet!E1184,"")</f>
        <v/>
      </c>
      <c r="F1184" t="str">
        <f>IF(Worksheet!F1184&lt;&gt;"",Worksheet!F1184,"")</f>
        <v/>
      </c>
      <c r="G1184" t="str">
        <f>IF(Worksheet!G1184&lt;&gt;"",Worksheet!G1184,"")</f>
        <v/>
      </c>
      <c r="H1184" t="str">
        <f>IF(Worksheet!H1184&lt;&gt;"",Worksheet!H1184,"")</f>
        <v/>
      </c>
      <c r="J1184" t="str">
        <f>IF(C1184="","",ROUND(C1184-((((C1184-$D$3)*($E$4-$E$3))/($D$4-$D$3))+$E$3),Worksheet!$N$3))</f>
        <v/>
      </c>
      <c r="K1184" t="str">
        <f>IF(D1184="","",ROUND(D1184-((((D1184-$D$3)*($E$4-$E$3))/($D$4-$D$3))+$E$3),Worksheet!$N$3))</f>
        <v/>
      </c>
      <c r="L1184" t="str">
        <f>IF(E1184="","",ROUND(E1184-((((E1184-$D$3)*($E$4-$E$3))/($D$4-$D$3))+$E$3),Worksheet!$N$3))</f>
        <v/>
      </c>
      <c r="M1184" t="str">
        <f>IF(F1184="","",ROUND(F1184-((((F1184-$D$3)*($E$4-$E$3))/($D$4-$D$3))+$E$3),Worksheet!$N$3))</f>
        <v/>
      </c>
      <c r="N1184" t="str">
        <f>IF(G1184="","",ROUND(G1184-((((G1184-$D$3)*($E$4-$E$3))/($D$4-$D$3))+$E$3),Worksheet!$N$3))</f>
        <v/>
      </c>
      <c r="O1184" t="str">
        <f>IF(H1184="","",ROUND(H1184-((((H1184-$D$3)*($E$4-$E$3))/($D$4-$D$3))+$E$3),Worksheet!$N$3))</f>
        <v/>
      </c>
    </row>
    <row r="1185" spans="3:15" x14ac:dyDescent="0.25">
      <c r="C1185" t="str">
        <f>IF(Worksheet!C1185&lt;&gt;"",Worksheet!C1185,"")</f>
        <v/>
      </c>
      <c r="D1185" t="str">
        <f>IF(Worksheet!D1185&lt;&gt;"",Worksheet!D1185,"")</f>
        <v/>
      </c>
      <c r="E1185" t="str">
        <f>IF(Worksheet!E1185&lt;&gt;"",Worksheet!E1185,"")</f>
        <v/>
      </c>
      <c r="F1185" t="str">
        <f>IF(Worksheet!F1185&lt;&gt;"",Worksheet!F1185,"")</f>
        <v/>
      </c>
      <c r="G1185" t="str">
        <f>IF(Worksheet!G1185&lt;&gt;"",Worksheet!G1185,"")</f>
        <v/>
      </c>
      <c r="H1185" t="str">
        <f>IF(Worksheet!H1185&lt;&gt;"",Worksheet!H1185,"")</f>
        <v/>
      </c>
      <c r="J1185" t="str">
        <f>IF(C1185="","",ROUND(C1185-((((C1185-$D$3)*($E$4-$E$3))/($D$4-$D$3))+$E$3),Worksheet!$N$3))</f>
        <v/>
      </c>
      <c r="K1185" t="str">
        <f>IF(D1185="","",ROUND(D1185-((((D1185-$D$3)*($E$4-$E$3))/($D$4-$D$3))+$E$3),Worksheet!$N$3))</f>
        <v/>
      </c>
      <c r="L1185" t="str">
        <f>IF(E1185="","",ROUND(E1185-((((E1185-$D$3)*($E$4-$E$3))/($D$4-$D$3))+$E$3),Worksheet!$N$3))</f>
        <v/>
      </c>
      <c r="M1185" t="str">
        <f>IF(F1185="","",ROUND(F1185-((((F1185-$D$3)*($E$4-$E$3))/($D$4-$D$3))+$E$3),Worksheet!$N$3))</f>
        <v/>
      </c>
      <c r="N1185" t="str">
        <f>IF(G1185="","",ROUND(G1185-((((G1185-$D$3)*($E$4-$E$3))/($D$4-$D$3))+$E$3),Worksheet!$N$3))</f>
        <v/>
      </c>
      <c r="O1185" t="str">
        <f>IF(H1185="","",ROUND(H1185-((((H1185-$D$3)*($E$4-$E$3))/($D$4-$D$3))+$E$3),Worksheet!$N$3))</f>
        <v/>
      </c>
    </row>
    <row r="1186" spans="3:15" x14ac:dyDescent="0.25">
      <c r="C1186" t="str">
        <f>IF(Worksheet!C1186&lt;&gt;"",Worksheet!C1186,"")</f>
        <v/>
      </c>
      <c r="D1186" t="str">
        <f>IF(Worksheet!D1186&lt;&gt;"",Worksheet!D1186,"")</f>
        <v/>
      </c>
      <c r="E1186" t="str">
        <f>IF(Worksheet!E1186&lt;&gt;"",Worksheet!E1186,"")</f>
        <v/>
      </c>
      <c r="F1186" t="str">
        <f>IF(Worksheet!F1186&lt;&gt;"",Worksheet!F1186,"")</f>
        <v/>
      </c>
      <c r="G1186" t="str">
        <f>IF(Worksheet!G1186&lt;&gt;"",Worksheet!G1186,"")</f>
        <v/>
      </c>
      <c r="H1186" t="str">
        <f>IF(Worksheet!H1186&lt;&gt;"",Worksheet!H1186,"")</f>
        <v/>
      </c>
      <c r="J1186" t="str">
        <f>IF(C1186="","",ROUND(C1186-((((C1186-$D$3)*($E$4-$E$3))/($D$4-$D$3))+$E$3),Worksheet!$N$3))</f>
        <v/>
      </c>
      <c r="K1186" t="str">
        <f>IF(D1186="","",ROUND(D1186-((((D1186-$D$3)*($E$4-$E$3))/($D$4-$D$3))+$E$3),Worksheet!$N$3))</f>
        <v/>
      </c>
      <c r="L1186" t="str">
        <f>IF(E1186="","",ROUND(E1186-((((E1186-$D$3)*($E$4-$E$3))/($D$4-$D$3))+$E$3),Worksheet!$N$3))</f>
        <v/>
      </c>
      <c r="M1186" t="str">
        <f>IF(F1186="","",ROUND(F1186-((((F1186-$D$3)*($E$4-$E$3))/($D$4-$D$3))+$E$3),Worksheet!$N$3))</f>
        <v/>
      </c>
      <c r="N1186" t="str">
        <f>IF(G1186="","",ROUND(G1186-((((G1186-$D$3)*($E$4-$E$3))/($D$4-$D$3))+$E$3),Worksheet!$N$3))</f>
        <v/>
      </c>
      <c r="O1186" t="str">
        <f>IF(H1186="","",ROUND(H1186-((((H1186-$D$3)*($E$4-$E$3))/($D$4-$D$3))+$E$3),Worksheet!$N$3))</f>
        <v/>
      </c>
    </row>
    <row r="1187" spans="3:15" x14ac:dyDescent="0.25">
      <c r="C1187" t="str">
        <f>IF(Worksheet!C1187&lt;&gt;"",Worksheet!C1187,"")</f>
        <v/>
      </c>
      <c r="D1187" t="str">
        <f>IF(Worksheet!D1187&lt;&gt;"",Worksheet!D1187,"")</f>
        <v/>
      </c>
      <c r="E1187" t="str">
        <f>IF(Worksheet!E1187&lt;&gt;"",Worksheet!E1187,"")</f>
        <v/>
      </c>
      <c r="F1187" t="str">
        <f>IF(Worksheet!F1187&lt;&gt;"",Worksheet!F1187,"")</f>
        <v/>
      </c>
      <c r="G1187" t="str">
        <f>IF(Worksheet!G1187&lt;&gt;"",Worksheet!G1187,"")</f>
        <v/>
      </c>
      <c r="H1187" t="str">
        <f>IF(Worksheet!H1187&lt;&gt;"",Worksheet!H1187,"")</f>
        <v/>
      </c>
      <c r="J1187" t="str">
        <f>IF(C1187="","",ROUND(C1187-((((C1187-$D$3)*($E$4-$E$3))/($D$4-$D$3))+$E$3),Worksheet!$N$3))</f>
        <v/>
      </c>
      <c r="K1187" t="str">
        <f>IF(D1187="","",ROUND(D1187-((((D1187-$D$3)*($E$4-$E$3))/($D$4-$D$3))+$E$3),Worksheet!$N$3))</f>
        <v/>
      </c>
      <c r="L1187" t="str">
        <f>IF(E1187="","",ROUND(E1187-((((E1187-$D$3)*($E$4-$E$3))/($D$4-$D$3))+$E$3),Worksheet!$N$3))</f>
        <v/>
      </c>
      <c r="M1187" t="str">
        <f>IF(F1187="","",ROUND(F1187-((((F1187-$D$3)*($E$4-$E$3))/($D$4-$D$3))+$E$3),Worksheet!$N$3))</f>
        <v/>
      </c>
      <c r="N1187" t="str">
        <f>IF(G1187="","",ROUND(G1187-((((G1187-$D$3)*($E$4-$E$3))/($D$4-$D$3))+$E$3),Worksheet!$N$3))</f>
        <v/>
      </c>
      <c r="O1187" t="str">
        <f>IF(H1187="","",ROUND(H1187-((((H1187-$D$3)*($E$4-$E$3))/($D$4-$D$3))+$E$3),Worksheet!$N$3))</f>
        <v/>
      </c>
    </row>
    <row r="1188" spans="3:15" x14ac:dyDescent="0.25">
      <c r="C1188" t="str">
        <f>IF(Worksheet!C1188&lt;&gt;"",Worksheet!C1188,"")</f>
        <v/>
      </c>
      <c r="D1188" t="str">
        <f>IF(Worksheet!D1188&lt;&gt;"",Worksheet!D1188,"")</f>
        <v/>
      </c>
      <c r="E1188" t="str">
        <f>IF(Worksheet!E1188&lt;&gt;"",Worksheet!E1188,"")</f>
        <v/>
      </c>
      <c r="F1188" t="str">
        <f>IF(Worksheet!F1188&lt;&gt;"",Worksheet!F1188,"")</f>
        <v/>
      </c>
      <c r="G1188" t="str">
        <f>IF(Worksheet!G1188&lt;&gt;"",Worksheet!G1188,"")</f>
        <v/>
      </c>
      <c r="H1188" t="str">
        <f>IF(Worksheet!H1188&lt;&gt;"",Worksheet!H1188,"")</f>
        <v/>
      </c>
      <c r="J1188" t="str">
        <f>IF(C1188="","",ROUND(C1188-((((C1188-$D$3)*($E$4-$E$3))/($D$4-$D$3))+$E$3),Worksheet!$N$3))</f>
        <v/>
      </c>
      <c r="K1188" t="str">
        <f>IF(D1188="","",ROUND(D1188-((((D1188-$D$3)*($E$4-$E$3))/($D$4-$D$3))+$E$3),Worksheet!$N$3))</f>
        <v/>
      </c>
      <c r="L1188" t="str">
        <f>IF(E1188="","",ROUND(E1188-((((E1188-$D$3)*($E$4-$E$3))/($D$4-$D$3))+$E$3),Worksheet!$N$3))</f>
        <v/>
      </c>
      <c r="M1188" t="str">
        <f>IF(F1188="","",ROUND(F1188-((((F1188-$D$3)*($E$4-$E$3))/($D$4-$D$3))+$E$3),Worksheet!$N$3))</f>
        <v/>
      </c>
      <c r="N1188" t="str">
        <f>IF(G1188="","",ROUND(G1188-((((G1188-$D$3)*($E$4-$E$3))/($D$4-$D$3))+$E$3),Worksheet!$N$3))</f>
        <v/>
      </c>
      <c r="O1188" t="str">
        <f>IF(H1188="","",ROUND(H1188-((((H1188-$D$3)*($E$4-$E$3))/($D$4-$D$3))+$E$3),Worksheet!$N$3))</f>
        <v/>
      </c>
    </row>
    <row r="1189" spans="3:15" x14ac:dyDescent="0.25">
      <c r="C1189" t="str">
        <f>IF(Worksheet!C1189&lt;&gt;"",Worksheet!C1189,"")</f>
        <v/>
      </c>
      <c r="D1189" t="str">
        <f>IF(Worksheet!D1189&lt;&gt;"",Worksheet!D1189,"")</f>
        <v/>
      </c>
      <c r="E1189" t="str">
        <f>IF(Worksheet!E1189&lt;&gt;"",Worksheet!E1189,"")</f>
        <v/>
      </c>
      <c r="F1189" t="str">
        <f>IF(Worksheet!F1189&lt;&gt;"",Worksheet!F1189,"")</f>
        <v/>
      </c>
      <c r="G1189" t="str">
        <f>IF(Worksheet!G1189&lt;&gt;"",Worksheet!G1189,"")</f>
        <v/>
      </c>
      <c r="H1189" t="str">
        <f>IF(Worksheet!H1189&lt;&gt;"",Worksheet!H1189,"")</f>
        <v/>
      </c>
      <c r="J1189" t="str">
        <f>IF(C1189="","",ROUND(C1189-((((C1189-$D$3)*($E$4-$E$3))/($D$4-$D$3))+$E$3),Worksheet!$N$3))</f>
        <v/>
      </c>
      <c r="K1189" t="str">
        <f>IF(D1189="","",ROUND(D1189-((((D1189-$D$3)*($E$4-$E$3))/($D$4-$D$3))+$E$3),Worksheet!$N$3))</f>
        <v/>
      </c>
      <c r="L1189" t="str">
        <f>IF(E1189="","",ROUND(E1189-((((E1189-$D$3)*($E$4-$E$3))/($D$4-$D$3))+$E$3),Worksheet!$N$3))</f>
        <v/>
      </c>
      <c r="M1189" t="str">
        <f>IF(F1189="","",ROUND(F1189-((((F1189-$D$3)*($E$4-$E$3))/($D$4-$D$3))+$E$3),Worksheet!$N$3))</f>
        <v/>
      </c>
      <c r="N1189" t="str">
        <f>IF(G1189="","",ROUND(G1189-((((G1189-$D$3)*($E$4-$E$3))/($D$4-$D$3))+$E$3),Worksheet!$N$3))</f>
        <v/>
      </c>
      <c r="O1189" t="str">
        <f>IF(H1189="","",ROUND(H1189-((((H1189-$D$3)*($E$4-$E$3))/($D$4-$D$3))+$E$3),Worksheet!$N$3))</f>
        <v/>
      </c>
    </row>
    <row r="1190" spans="3:15" x14ac:dyDescent="0.25">
      <c r="C1190" t="str">
        <f>IF(Worksheet!C1190&lt;&gt;"",Worksheet!C1190,"")</f>
        <v/>
      </c>
      <c r="D1190" t="str">
        <f>IF(Worksheet!D1190&lt;&gt;"",Worksheet!D1190,"")</f>
        <v/>
      </c>
      <c r="E1190" t="str">
        <f>IF(Worksheet!E1190&lt;&gt;"",Worksheet!E1190,"")</f>
        <v/>
      </c>
      <c r="F1190" t="str">
        <f>IF(Worksheet!F1190&lt;&gt;"",Worksheet!F1190,"")</f>
        <v/>
      </c>
      <c r="G1190" t="str">
        <f>IF(Worksheet!G1190&lt;&gt;"",Worksheet!G1190,"")</f>
        <v/>
      </c>
      <c r="H1190" t="str">
        <f>IF(Worksheet!H1190&lt;&gt;"",Worksheet!H1190,"")</f>
        <v/>
      </c>
      <c r="J1190" t="str">
        <f>IF(C1190="","",ROUND(C1190-((((C1190-$D$3)*($E$4-$E$3))/($D$4-$D$3))+$E$3),Worksheet!$N$3))</f>
        <v/>
      </c>
      <c r="K1190" t="str">
        <f>IF(D1190="","",ROUND(D1190-((((D1190-$D$3)*($E$4-$E$3))/($D$4-$D$3))+$E$3),Worksheet!$N$3))</f>
        <v/>
      </c>
      <c r="L1190" t="str">
        <f>IF(E1190="","",ROUND(E1190-((((E1190-$D$3)*($E$4-$E$3))/($D$4-$D$3))+$E$3),Worksheet!$N$3))</f>
        <v/>
      </c>
      <c r="M1190" t="str">
        <f>IF(F1190="","",ROUND(F1190-((((F1190-$D$3)*($E$4-$E$3))/($D$4-$D$3))+$E$3),Worksheet!$N$3))</f>
        <v/>
      </c>
      <c r="N1190" t="str">
        <f>IF(G1190="","",ROUND(G1190-((((G1190-$D$3)*($E$4-$E$3))/($D$4-$D$3))+$E$3),Worksheet!$N$3))</f>
        <v/>
      </c>
      <c r="O1190" t="str">
        <f>IF(H1190="","",ROUND(H1190-((((H1190-$D$3)*($E$4-$E$3))/($D$4-$D$3))+$E$3),Worksheet!$N$3))</f>
        <v/>
      </c>
    </row>
    <row r="1191" spans="3:15" x14ac:dyDescent="0.25">
      <c r="C1191" t="str">
        <f>IF(Worksheet!C1191&lt;&gt;"",Worksheet!C1191,"")</f>
        <v/>
      </c>
      <c r="D1191" t="str">
        <f>IF(Worksheet!D1191&lt;&gt;"",Worksheet!D1191,"")</f>
        <v/>
      </c>
      <c r="E1191" t="str">
        <f>IF(Worksheet!E1191&lt;&gt;"",Worksheet!E1191,"")</f>
        <v/>
      </c>
      <c r="F1191" t="str">
        <f>IF(Worksheet!F1191&lt;&gt;"",Worksheet!F1191,"")</f>
        <v/>
      </c>
      <c r="G1191" t="str">
        <f>IF(Worksheet!G1191&lt;&gt;"",Worksheet!G1191,"")</f>
        <v/>
      </c>
      <c r="H1191" t="str">
        <f>IF(Worksheet!H1191&lt;&gt;"",Worksheet!H1191,"")</f>
        <v/>
      </c>
      <c r="J1191" t="str">
        <f>IF(C1191="","",ROUND(C1191-((((C1191-$D$3)*($E$4-$E$3))/($D$4-$D$3))+$E$3),Worksheet!$N$3))</f>
        <v/>
      </c>
      <c r="K1191" t="str">
        <f>IF(D1191="","",ROUND(D1191-((((D1191-$D$3)*($E$4-$E$3))/($D$4-$D$3))+$E$3),Worksheet!$N$3))</f>
        <v/>
      </c>
      <c r="L1191" t="str">
        <f>IF(E1191="","",ROUND(E1191-((((E1191-$D$3)*($E$4-$E$3))/($D$4-$D$3))+$E$3),Worksheet!$N$3))</f>
        <v/>
      </c>
      <c r="M1191" t="str">
        <f>IF(F1191="","",ROUND(F1191-((((F1191-$D$3)*($E$4-$E$3))/($D$4-$D$3))+$E$3),Worksheet!$N$3))</f>
        <v/>
      </c>
      <c r="N1191" t="str">
        <f>IF(G1191="","",ROUND(G1191-((((G1191-$D$3)*($E$4-$E$3))/($D$4-$D$3))+$E$3),Worksheet!$N$3))</f>
        <v/>
      </c>
      <c r="O1191" t="str">
        <f>IF(H1191="","",ROUND(H1191-((((H1191-$D$3)*($E$4-$E$3))/($D$4-$D$3))+$E$3),Worksheet!$N$3))</f>
        <v/>
      </c>
    </row>
    <row r="1192" spans="3:15" x14ac:dyDescent="0.25">
      <c r="C1192" t="str">
        <f>IF(Worksheet!C1192&lt;&gt;"",Worksheet!C1192,"")</f>
        <v/>
      </c>
      <c r="D1192" t="str">
        <f>IF(Worksheet!D1192&lt;&gt;"",Worksheet!D1192,"")</f>
        <v/>
      </c>
      <c r="E1192" t="str">
        <f>IF(Worksheet!E1192&lt;&gt;"",Worksheet!E1192,"")</f>
        <v/>
      </c>
      <c r="F1192" t="str">
        <f>IF(Worksheet!F1192&lt;&gt;"",Worksheet!F1192,"")</f>
        <v/>
      </c>
      <c r="G1192" t="str">
        <f>IF(Worksheet!G1192&lt;&gt;"",Worksheet!G1192,"")</f>
        <v/>
      </c>
      <c r="H1192" t="str">
        <f>IF(Worksheet!H1192&lt;&gt;"",Worksheet!H1192,"")</f>
        <v/>
      </c>
      <c r="J1192" t="str">
        <f>IF(C1192="","",ROUND(C1192-((((C1192-$D$3)*($E$4-$E$3))/($D$4-$D$3))+$E$3),Worksheet!$N$3))</f>
        <v/>
      </c>
      <c r="K1192" t="str">
        <f>IF(D1192="","",ROUND(D1192-((((D1192-$D$3)*($E$4-$E$3))/($D$4-$D$3))+$E$3),Worksheet!$N$3))</f>
        <v/>
      </c>
      <c r="L1192" t="str">
        <f>IF(E1192="","",ROUND(E1192-((((E1192-$D$3)*($E$4-$E$3))/($D$4-$D$3))+$E$3),Worksheet!$N$3))</f>
        <v/>
      </c>
      <c r="M1192" t="str">
        <f>IF(F1192="","",ROUND(F1192-((((F1192-$D$3)*($E$4-$E$3))/($D$4-$D$3))+$E$3),Worksheet!$N$3))</f>
        <v/>
      </c>
      <c r="N1192" t="str">
        <f>IF(G1192="","",ROUND(G1192-((((G1192-$D$3)*($E$4-$E$3))/($D$4-$D$3))+$E$3),Worksheet!$N$3))</f>
        <v/>
      </c>
      <c r="O1192" t="str">
        <f>IF(H1192="","",ROUND(H1192-((((H1192-$D$3)*($E$4-$E$3))/($D$4-$D$3))+$E$3),Worksheet!$N$3))</f>
        <v/>
      </c>
    </row>
    <row r="1193" spans="3:15" x14ac:dyDescent="0.25">
      <c r="C1193" t="str">
        <f>IF(Worksheet!C1193&lt;&gt;"",Worksheet!C1193,"")</f>
        <v/>
      </c>
      <c r="D1193" t="str">
        <f>IF(Worksheet!D1193&lt;&gt;"",Worksheet!D1193,"")</f>
        <v/>
      </c>
      <c r="E1193" t="str">
        <f>IF(Worksheet!E1193&lt;&gt;"",Worksheet!E1193,"")</f>
        <v/>
      </c>
      <c r="F1193" t="str">
        <f>IF(Worksheet!F1193&lt;&gt;"",Worksheet!F1193,"")</f>
        <v/>
      </c>
      <c r="G1193" t="str">
        <f>IF(Worksheet!G1193&lt;&gt;"",Worksheet!G1193,"")</f>
        <v/>
      </c>
      <c r="H1193" t="str">
        <f>IF(Worksheet!H1193&lt;&gt;"",Worksheet!H1193,"")</f>
        <v/>
      </c>
      <c r="J1193" t="str">
        <f>IF(C1193="","",ROUND(C1193-((((C1193-$D$3)*($E$4-$E$3))/($D$4-$D$3))+$E$3),Worksheet!$N$3))</f>
        <v/>
      </c>
      <c r="K1193" t="str">
        <f>IF(D1193="","",ROUND(D1193-((((D1193-$D$3)*($E$4-$E$3))/($D$4-$D$3))+$E$3),Worksheet!$N$3))</f>
        <v/>
      </c>
      <c r="L1193" t="str">
        <f>IF(E1193="","",ROUND(E1193-((((E1193-$D$3)*($E$4-$E$3))/($D$4-$D$3))+$E$3),Worksheet!$N$3))</f>
        <v/>
      </c>
      <c r="M1193" t="str">
        <f>IF(F1193="","",ROUND(F1193-((((F1193-$D$3)*($E$4-$E$3))/($D$4-$D$3))+$E$3),Worksheet!$N$3))</f>
        <v/>
      </c>
      <c r="N1193" t="str">
        <f>IF(G1193="","",ROUND(G1193-((((G1193-$D$3)*($E$4-$E$3))/($D$4-$D$3))+$E$3),Worksheet!$N$3))</f>
        <v/>
      </c>
      <c r="O1193" t="str">
        <f>IF(H1193="","",ROUND(H1193-((((H1193-$D$3)*($E$4-$E$3))/($D$4-$D$3))+$E$3),Worksheet!$N$3))</f>
        <v/>
      </c>
    </row>
    <row r="1194" spans="3:15" x14ac:dyDescent="0.25">
      <c r="C1194" t="str">
        <f>IF(Worksheet!C1194&lt;&gt;"",Worksheet!C1194,"")</f>
        <v/>
      </c>
      <c r="D1194" t="str">
        <f>IF(Worksheet!D1194&lt;&gt;"",Worksheet!D1194,"")</f>
        <v/>
      </c>
      <c r="E1194" t="str">
        <f>IF(Worksheet!E1194&lt;&gt;"",Worksheet!E1194,"")</f>
        <v/>
      </c>
      <c r="F1194" t="str">
        <f>IF(Worksheet!F1194&lt;&gt;"",Worksheet!F1194,"")</f>
        <v/>
      </c>
      <c r="G1194" t="str">
        <f>IF(Worksheet!G1194&lt;&gt;"",Worksheet!G1194,"")</f>
        <v/>
      </c>
      <c r="H1194" t="str">
        <f>IF(Worksheet!H1194&lt;&gt;"",Worksheet!H1194,"")</f>
        <v/>
      </c>
      <c r="J1194" t="str">
        <f>IF(C1194="","",ROUND(C1194-((((C1194-$D$3)*($E$4-$E$3))/($D$4-$D$3))+$E$3),Worksheet!$N$3))</f>
        <v/>
      </c>
      <c r="K1194" t="str">
        <f>IF(D1194="","",ROUND(D1194-((((D1194-$D$3)*($E$4-$E$3))/($D$4-$D$3))+$E$3),Worksheet!$N$3))</f>
        <v/>
      </c>
      <c r="L1194" t="str">
        <f>IF(E1194="","",ROUND(E1194-((((E1194-$D$3)*($E$4-$E$3))/($D$4-$D$3))+$E$3),Worksheet!$N$3))</f>
        <v/>
      </c>
      <c r="M1194" t="str">
        <f>IF(F1194="","",ROUND(F1194-((((F1194-$D$3)*($E$4-$E$3))/($D$4-$D$3))+$E$3),Worksheet!$N$3))</f>
        <v/>
      </c>
      <c r="N1194" t="str">
        <f>IF(G1194="","",ROUND(G1194-((((G1194-$D$3)*($E$4-$E$3))/($D$4-$D$3))+$E$3),Worksheet!$N$3))</f>
        <v/>
      </c>
      <c r="O1194" t="str">
        <f>IF(H1194="","",ROUND(H1194-((((H1194-$D$3)*($E$4-$E$3))/($D$4-$D$3))+$E$3),Worksheet!$N$3))</f>
        <v/>
      </c>
    </row>
    <row r="1195" spans="3:15" x14ac:dyDescent="0.25">
      <c r="C1195" t="str">
        <f>IF(Worksheet!C1195&lt;&gt;"",Worksheet!C1195,"")</f>
        <v/>
      </c>
      <c r="D1195" t="str">
        <f>IF(Worksheet!D1195&lt;&gt;"",Worksheet!D1195,"")</f>
        <v/>
      </c>
      <c r="E1195" t="str">
        <f>IF(Worksheet!E1195&lt;&gt;"",Worksheet!E1195,"")</f>
        <v/>
      </c>
      <c r="F1195" t="str">
        <f>IF(Worksheet!F1195&lt;&gt;"",Worksheet!F1195,"")</f>
        <v/>
      </c>
      <c r="G1195" t="str">
        <f>IF(Worksheet!G1195&lt;&gt;"",Worksheet!G1195,"")</f>
        <v/>
      </c>
      <c r="H1195" t="str">
        <f>IF(Worksheet!H1195&lt;&gt;"",Worksheet!H1195,"")</f>
        <v/>
      </c>
      <c r="J1195" t="str">
        <f>IF(C1195="","",ROUND(C1195-((((C1195-$D$3)*($E$4-$E$3))/($D$4-$D$3))+$E$3),Worksheet!$N$3))</f>
        <v/>
      </c>
      <c r="K1195" t="str">
        <f>IF(D1195="","",ROUND(D1195-((((D1195-$D$3)*($E$4-$E$3))/($D$4-$D$3))+$E$3),Worksheet!$N$3))</f>
        <v/>
      </c>
      <c r="L1195" t="str">
        <f>IF(E1195="","",ROUND(E1195-((((E1195-$D$3)*($E$4-$E$3))/($D$4-$D$3))+$E$3),Worksheet!$N$3))</f>
        <v/>
      </c>
      <c r="M1195" t="str">
        <f>IF(F1195="","",ROUND(F1195-((((F1195-$D$3)*($E$4-$E$3))/($D$4-$D$3))+$E$3),Worksheet!$N$3))</f>
        <v/>
      </c>
      <c r="N1195" t="str">
        <f>IF(G1195="","",ROUND(G1195-((((G1195-$D$3)*($E$4-$E$3))/($D$4-$D$3))+$E$3),Worksheet!$N$3))</f>
        <v/>
      </c>
      <c r="O1195" t="str">
        <f>IF(H1195="","",ROUND(H1195-((((H1195-$D$3)*($E$4-$E$3))/($D$4-$D$3))+$E$3),Worksheet!$N$3))</f>
        <v/>
      </c>
    </row>
    <row r="1196" spans="3:15" x14ac:dyDescent="0.25">
      <c r="C1196" t="str">
        <f>IF(Worksheet!C1196&lt;&gt;"",Worksheet!C1196,"")</f>
        <v/>
      </c>
      <c r="D1196" t="str">
        <f>IF(Worksheet!D1196&lt;&gt;"",Worksheet!D1196,"")</f>
        <v/>
      </c>
      <c r="E1196" t="str">
        <f>IF(Worksheet!E1196&lt;&gt;"",Worksheet!E1196,"")</f>
        <v/>
      </c>
      <c r="F1196" t="str">
        <f>IF(Worksheet!F1196&lt;&gt;"",Worksheet!F1196,"")</f>
        <v/>
      </c>
      <c r="G1196" t="str">
        <f>IF(Worksheet!G1196&lt;&gt;"",Worksheet!G1196,"")</f>
        <v/>
      </c>
      <c r="H1196" t="str">
        <f>IF(Worksheet!H1196&lt;&gt;"",Worksheet!H1196,"")</f>
        <v/>
      </c>
      <c r="J1196" t="str">
        <f>IF(C1196="","",ROUND(C1196-((((C1196-$D$3)*($E$4-$E$3))/($D$4-$D$3))+$E$3),Worksheet!$N$3))</f>
        <v/>
      </c>
      <c r="K1196" t="str">
        <f>IF(D1196="","",ROUND(D1196-((((D1196-$D$3)*($E$4-$E$3))/($D$4-$D$3))+$E$3),Worksheet!$N$3))</f>
        <v/>
      </c>
      <c r="L1196" t="str">
        <f>IF(E1196="","",ROUND(E1196-((((E1196-$D$3)*($E$4-$E$3))/($D$4-$D$3))+$E$3),Worksheet!$N$3))</f>
        <v/>
      </c>
      <c r="M1196" t="str">
        <f>IF(F1196="","",ROUND(F1196-((((F1196-$D$3)*($E$4-$E$3))/($D$4-$D$3))+$E$3),Worksheet!$N$3))</f>
        <v/>
      </c>
      <c r="N1196" t="str">
        <f>IF(G1196="","",ROUND(G1196-((((G1196-$D$3)*($E$4-$E$3))/($D$4-$D$3))+$E$3),Worksheet!$N$3))</f>
        <v/>
      </c>
      <c r="O1196" t="str">
        <f>IF(H1196="","",ROUND(H1196-((((H1196-$D$3)*($E$4-$E$3))/($D$4-$D$3))+$E$3),Worksheet!$N$3))</f>
        <v/>
      </c>
    </row>
    <row r="1197" spans="3:15" x14ac:dyDescent="0.25">
      <c r="C1197" t="str">
        <f>IF(Worksheet!C1197&lt;&gt;"",Worksheet!C1197,"")</f>
        <v/>
      </c>
      <c r="D1197" t="str">
        <f>IF(Worksheet!D1197&lt;&gt;"",Worksheet!D1197,"")</f>
        <v/>
      </c>
      <c r="E1197" t="str">
        <f>IF(Worksheet!E1197&lt;&gt;"",Worksheet!E1197,"")</f>
        <v/>
      </c>
      <c r="F1197" t="str">
        <f>IF(Worksheet!F1197&lt;&gt;"",Worksheet!F1197,"")</f>
        <v/>
      </c>
      <c r="G1197" t="str">
        <f>IF(Worksheet!G1197&lt;&gt;"",Worksheet!G1197,"")</f>
        <v/>
      </c>
      <c r="H1197" t="str">
        <f>IF(Worksheet!H1197&lt;&gt;"",Worksheet!H1197,"")</f>
        <v/>
      </c>
      <c r="J1197" t="str">
        <f>IF(C1197="","",ROUND(C1197-((((C1197-$D$3)*($E$4-$E$3))/($D$4-$D$3))+$E$3),Worksheet!$N$3))</f>
        <v/>
      </c>
      <c r="K1197" t="str">
        <f>IF(D1197="","",ROUND(D1197-((((D1197-$D$3)*($E$4-$E$3))/($D$4-$D$3))+$E$3),Worksheet!$N$3))</f>
        <v/>
      </c>
      <c r="L1197" t="str">
        <f>IF(E1197="","",ROUND(E1197-((((E1197-$D$3)*($E$4-$E$3))/($D$4-$D$3))+$E$3),Worksheet!$N$3))</f>
        <v/>
      </c>
      <c r="M1197" t="str">
        <f>IF(F1197="","",ROUND(F1197-((((F1197-$D$3)*($E$4-$E$3))/($D$4-$D$3))+$E$3),Worksheet!$N$3))</f>
        <v/>
      </c>
      <c r="N1197" t="str">
        <f>IF(G1197="","",ROUND(G1197-((((G1197-$D$3)*($E$4-$E$3))/($D$4-$D$3))+$E$3),Worksheet!$N$3))</f>
        <v/>
      </c>
      <c r="O1197" t="str">
        <f>IF(H1197="","",ROUND(H1197-((((H1197-$D$3)*($E$4-$E$3))/($D$4-$D$3))+$E$3),Worksheet!$N$3))</f>
        <v/>
      </c>
    </row>
    <row r="1198" spans="3:15" x14ac:dyDescent="0.25">
      <c r="C1198" t="str">
        <f>IF(Worksheet!C1198&lt;&gt;"",Worksheet!C1198,"")</f>
        <v/>
      </c>
      <c r="D1198" t="str">
        <f>IF(Worksheet!D1198&lt;&gt;"",Worksheet!D1198,"")</f>
        <v/>
      </c>
      <c r="E1198" t="str">
        <f>IF(Worksheet!E1198&lt;&gt;"",Worksheet!E1198,"")</f>
        <v/>
      </c>
      <c r="F1198" t="str">
        <f>IF(Worksheet!F1198&lt;&gt;"",Worksheet!F1198,"")</f>
        <v/>
      </c>
      <c r="G1198" t="str">
        <f>IF(Worksheet!G1198&lt;&gt;"",Worksheet!G1198,"")</f>
        <v/>
      </c>
      <c r="H1198" t="str">
        <f>IF(Worksheet!H1198&lt;&gt;"",Worksheet!H1198,"")</f>
        <v/>
      </c>
      <c r="J1198" t="str">
        <f>IF(C1198="","",ROUND(C1198-((((C1198-$D$3)*($E$4-$E$3))/($D$4-$D$3))+$E$3),Worksheet!$N$3))</f>
        <v/>
      </c>
      <c r="K1198" t="str">
        <f>IF(D1198="","",ROUND(D1198-((((D1198-$D$3)*($E$4-$E$3))/($D$4-$D$3))+$E$3),Worksheet!$N$3))</f>
        <v/>
      </c>
      <c r="L1198" t="str">
        <f>IF(E1198="","",ROUND(E1198-((((E1198-$D$3)*($E$4-$E$3))/($D$4-$D$3))+$E$3),Worksheet!$N$3))</f>
        <v/>
      </c>
      <c r="M1198" t="str">
        <f>IF(F1198="","",ROUND(F1198-((((F1198-$D$3)*($E$4-$E$3))/($D$4-$D$3))+$E$3),Worksheet!$N$3))</f>
        <v/>
      </c>
      <c r="N1198" t="str">
        <f>IF(G1198="","",ROUND(G1198-((((G1198-$D$3)*($E$4-$E$3))/($D$4-$D$3))+$E$3),Worksheet!$N$3))</f>
        <v/>
      </c>
      <c r="O1198" t="str">
        <f>IF(H1198="","",ROUND(H1198-((((H1198-$D$3)*($E$4-$E$3))/($D$4-$D$3))+$E$3),Worksheet!$N$3))</f>
        <v/>
      </c>
    </row>
    <row r="1199" spans="3:15" x14ac:dyDescent="0.25">
      <c r="C1199" t="str">
        <f>IF(Worksheet!C1199&lt;&gt;"",Worksheet!C1199,"")</f>
        <v/>
      </c>
      <c r="D1199" t="str">
        <f>IF(Worksheet!D1199&lt;&gt;"",Worksheet!D1199,"")</f>
        <v/>
      </c>
      <c r="E1199" t="str">
        <f>IF(Worksheet!E1199&lt;&gt;"",Worksheet!E1199,"")</f>
        <v/>
      </c>
      <c r="F1199" t="str">
        <f>IF(Worksheet!F1199&lt;&gt;"",Worksheet!F1199,"")</f>
        <v/>
      </c>
      <c r="G1199" t="str">
        <f>IF(Worksheet!G1199&lt;&gt;"",Worksheet!G1199,"")</f>
        <v/>
      </c>
      <c r="H1199" t="str">
        <f>IF(Worksheet!H1199&lt;&gt;"",Worksheet!H1199,"")</f>
        <v/>
      </c>
      <c r="J1199" t="str">
        <f>IF(C1199="","",ROUND(C1199-((((C1199-$D$3)*($E$4-$E$3))/($D$4-$D$3))+$E$3),Worksheet!$N$3))</f>
        <v/>
      </c>
      <c r="K1199" t="str">
        <f>IF(D1199="","",ROUND(D1199-((((D1199-$D$3)*($E$4-$E$3))/($D$4-$D$3))+$E$3),Worksheet!$N$3))</f>
        <v/>
      </c>
      <c r="L1199" t="str">
        <f>IF(E1199="","",ROUND(E1199-((((E1199-$D$3)*($E$4-$E$3))/($D$4-$D$3))+$E$3),Worksheet!$N$3))</f>
        <v/>
      </c>
      <c r="M1199" t="str">
        <f>IF(F1199="","",ROUND(F1199-((((F1199-$D$3)*($E$4-$E$3))/($D$4-$D$3))+$E$3),Worksheet!$N$3))</f>
        <v/>
      </c>
      <c r="N1199" t="str">
        <f>IF(G1199="","",ROUND(G1199-((((G1199-$D$3)*($E$4-$E$3))/($D$4-$D$3))+$E$3),Worksheet!$N$3))</f>
        <v/>
      </c>
      <c r="O1199" t="str">
        <f>IF(H1199="","",ROUND(H1199-((((H1199-$D$3)*($E$4-$E$3))/($D$4-$D$3))+$E$3),Worksheet!$N$3))</f>
        <v/>
      </c>
    </row>
    <row r="1200" spans="3:15" x14ac:dyDescent="0.25">
      <c r="C1200" t="str">
        <f>IF(Worksheet!C1200&lt;&gt;"",Worksheet!C1200,"")</f>
        <v/>
      </c>
      <c r="D1200" t="str">
        <f>IF(Worksheet!D1200&lt;&gt;"",Worksheet!D1200,"")</f>
        <v/>
      </c>
      <c r="E1200" t="str">
        <f>IF(Worksheet!E1200&lt;&gt;"",Worksheet!E1200,"")</f>
        <v/>
      </c>
      <c r="F1200" t="str">
        <f>IF(Worksheet!F1200&lt;&gt;"",Worksheet!F1200,"")</f>
        <v/>
      </c>
      <c r="G1200" t="str">
        <f>IF(Worksheet!G1200&lt;&gt;"",Worksheet!G1200,"")</f>
        <v/>
      </c>
      <c r="H1200" t="str">
        <f>IF(Worksheet!H1200&lt;&gt;"",Worksheet!H1200,"")</f>
        <v/>
      </c>
      <c r="J1200" t="str">
        <f>IF(C1200="","",ROUND(C1200-((((C1200-$D$3)*($E$4-$E$3))/($D$4-$D$3))+$E$3),Worksheet!$N$3))</f>
        <v/>
      </c>
      <c r="K1200" t="str">
        <f>IF(D1200="","",ROUND(D1200-((((D1200-$D$3)*($E$4-$E$3))/($D$4-$D$3))+$E$3),Worksheet!$N$3))</f>
        <v/>
      </c>
      <c r="L1200" t="str">
        <f>IF(E1200="","",ROUND(E1200-((((E1200-$D$3)*($E$4-$E$3))/($D$4-$D$3))+$E$3),Worksheet!$N$3))</f>
        <v/>
      </c>
      <c r="M1200" t="str">
        <f>IF(F1200="","",ROUND(F1200-((((F1200-$D$3)*($E$4-$E$3))/($D$4-$D$3))+$E$3),Worksheet!$N$3))</f>
        <v/>
      </c>
      <c r="N1200" t="str">
        <f>IF(G1200="","",ROUND(G1200-((((G1200-$D$3)*($E$4-$E$3))/($D$4-$D$3))+$E$3),Worksheet!$N$3))</f>
        <v/>
      </c>
      <c r="O1200" t="str">
        <f>IF(H1200="","",ROUND(H1200-((((H1200-$D$3)*($E$4-$E$3))/($D$4-$D$3))+$E$3),Worksheet!$N$3))</f>
        <v/>
      </c>
    </row>
    <row r="1201" spans="3:15" x14ac:dyDescent="0.25">
      <c r="C1201" t="str">
        <f>IF(Worksheet!C1201&lt;&gt;"",Worksheet!C1201,"")</f>
        <v/>
      </c>
      <c r="D1201" t="str">
        <f>IF(Worksheet!D1201&lt;&gt;"",Worksheet!D1201,"")</f>
        <v/>
      </c>
      <c r="E1201" t="str">
        <f>IF(Worksheet!E1201&lt;&gt;"",Worksheet!E1201,"")</f>
        <v/>
      </c>
      <c r="F1201" t="str">
        <f>IF(Worksheet!F1201&lt;&gt;"",Worksheet!F1201,"")</f>
        <v/>
      </c>
      <c r="G1201" t="str">
        <f>IF(Worksheet!G1201&lt;&gt;"",Worksheet!G1201,"")</f>
        <v/>
      </c>
      <c r="H1201" t="str">
        <f>IF(Worksheet!H1201&lt;&gt;"",Worksheet!H1201,"")</f>
        <v/>
      </c>
      <c r="J1201" t="str">
        <f>IF(C1201="","",ROUND(C1201-((((C1201-$D$3)*($E$4-$E$3))/($D$4-$D$3))+$E$3),Worksheet!$N$3))</f>
        <v/>
      </c>
      <c r="K1201" t="str">
        <f>IF(D1201="","",ROUND(D1201-((((D1201-$D$3)*($E$4-$E$3))/($D$4-$D$3))+$E$3),Worksheet!$N$3))</f>
        <v/>
      </c>
      <c r="L1201" t="str">
        <f>IF(E1201="","",ROUND(E1201-((((E1201-$D$3)*($E$4-$E$3))/($D$4-$D$3))+$E$3),Worksheet!$N$3))</f>
        <v/>
      </c>
      <c r="M1201" t="str">
        <f>IF(F1201="","",ROUND(F1201-((((F1201-$D$3)*($E$4-$E$3))/($D$4-$D$3))+$E$3),Worksheet!$N$3))</f>
        <v/>
      </c>
      <c r="N1201" t="str">
        <f>IF(G1201="","",ROUND(G1201-((((G1201-$D$3)*($E$4-$E$3))/($D$4-$D$3))+$E$3),Worksheet!$N$3))</f>
        <v/>
      </c>
      <c r="O1201" t="str">
        <f>IF(H1201="","",ROUND(H1201-((((H1201-$D$3)*($E$4-$E$3))/($D$4-$D$3))+$E$3),Worksheet!$N$3))</f>
        <v/>
      </c>
    </row>
    <row r="1202" spans="3:15" x14ac:dyDescent="0.25">
      <c r="C1202" t="str">
        <f>IF(Worksheet!C1202&lt;&gt;"",Worksheet!C1202,"")</f>
        <v/>
      </c>
      <c r="D1202" t="str">
        <f>IF(Worksheet!D1202&lt;&gt;"",Worksheet!D1202,"")</f>
        <v/>
      </c>
      <c r="E1202" t="str">
        <f>IF(Worksheet!E1202&lt;&gt;"",Worksheet!E1202,"")</f>
        <v/>
      </c>
      <c r="F1202" t="str">
        <f>IF(Worksheet!F1202&lt;&gt;"",Worksheet!F1202,"")</f>
        <v/>
      </c>
      <c r="G1202" t="str">
        <f>IF(Worksheet!G1202&lt;&gt;"",Worksheet!G1202,"")</f>
        <v/>
      </c>
      <c r="H1202" t="str">
        <f>IF(Worksheet!H1202&lt;&gt;"",Worksheet!H1202,"")</f>
        <v/>
      </c>
      <c r="J1202" t="str">
        <f>IF(C1202="","",ROUND(C1202-((((C1202-$D$3)*($E$4-$E$3))/($D$4-$D$3))+$E$3),Worksheet!$N$3))</f>
        <v/>
      </c>
      <c r="K1202" t="str">
        <f>IF(D1202="","",ROUND(D1202-((((D1202-$D$3)*($E$4-$E$3))/($D$4-$D$3))+$E$3),Worksheet!$N$3))</f>
        <v/>
      </c>
      <c r="L1202" t="str">
        <f>IF(E1202="","",ROUND(E1202-((((E1202-$D$3)*($E$4-$E$3))/($D$4-$D$3))+$E$3),Worksheet!$N$3))</f>
        <v/>
      </c>
      <c r="M1202" t="str">
        <f>IF(F1202="","",ROUND(F1202-((((F1202-$D$3)*($E$4-$E$3))/($D$4-$D$3))+$E$3),Worksheet!$N$3))</f>
        <v/>
      </c>
      <c r="N1202" t="str">
        <f>IF(G1202="","",ROUND(G1202-((((G1202-$D$3)*($E$4-$E$3))/($D$4-$D$3))+$E$3),Worksheet!$N$3))</f>
        <v/>
      </c>
      <c r="O1202" t="str">
        <f>IF(H1202="","",ROUND(H1202-((((H1202-$D$3)*($E$4-$E$3))/($D$4-$D$3))+$E$3),Worksheet!$N$3))</f>
        <v/>
      </c>
    </row>
    <row r="1203" spans="3:15" x14ac:dyDescent="0.25">
      <c r="C1203" t="str">
        <f>IF(Worksheet!C1203&lt;&gt;"",Worksheet!C1203,"")</f>
        <v/>
      </c>
      <c r="D1203" t="str">
        <f>IF(Worksheet!D1203&lt;&gt;"",Worksheet!D1203,"")</f>
        <v/>
      </c>
      <c r="E1203" t="str">
        <f>IF(Worksheet!E1203&lt;&gt;"",Worksheet!E1203,"")</f>
        <v/>
      </c>
      <c r="F1203" t="str">
        <f>IF(Worksheet!F1203&lt;&gt;"",Worksheet!F1203,"")</f>
        <v/>
      </c>
      <c r="G1203" t="str">
        <f>IF(Worksheet!G1203&lt;&gt;"",Worksheet!G1203,"")</f>
        <v/>
      </c>
      <c r="H1203" t="str">
        <f>IF(Worksheet!H1203&lt;&gt;"",Worksheet!H1203,"")</f>
        <v/>
      </c>
      <c r="J1203" t="str">
        <f>IF(C1203="","",ROUND(C1203-((((C1203-$D$3)*($E$4-$E$3))/($D$4-$D$3))+$E$3),Worksheet!$N$3))</f>
        <v/>
      </c>
      <c r="K1203" t="str">
        <f>IF(D1203="","",ROUND(D1203-((((D1203-$D$3)*($E$4-$E$3))/($D$4-$D$3))+$E$3),Worksheet!$N$3))</f>
        <v/>
      </c>
      <c r="L1203" t="str">
        <f>IF(E1203="","",ROUND(E1203-((((E1203-$D$3)*($E$4-$E$3))/($D$4-$D$3))+$E$3),Worksheet!$N$3))</f>
        <v/>
      </c>
      <c r="M1203" t="str">
        <f>IF(F1203="","",ROUND(F1203-((((F1203-$D$3)*($E$4-$E$3))/($D$4-$D$3))+$E$3),Worksheet!$N$3))</f>
        <v/>
      </c>
      <c r="N1203" t="str">
        <f>IF(G1203="","",ROUND(G1203-((((G1203-$D$3)*($E$4-$E$3))/($D$4-$D$3))+$E$3),Worksheet!$N$3))</f>
        <v/>
      </c>
      <c r="O1203" t="str">
        <f>IF(H1203="","",ROUND(H1203-((((H1203-$D$3)*($E$4-$E$3))/($D$4-$D$3))+$E$3),Worksheet!$N$3))</f>
        <v/>
      </c>
    </row>
    <row r="1204" spans="3:15" x14ac:dyDescent="0.25">
      <c r="C1204" t="str">
        <f>IF(Worksheet!C1204&lt;&gt;"",Worksheet!C1204,"")</f>
        <v/>
      </c>
      <c r="D1204" t="str">
        <f>IF(Worksheet!D1204&lt;&gt;"",Worksheet!D1204,"")</f>
        <v/>
      </c>
      <c r="E1204" t="str">
        <f>IF(Worksheet!E1204&lt;&gt;"",Worksheet!E1204,"")</f>
        <v/>
      </c>
      <c r="F1204" t="str">
        <f>IF(Worksheet!F1204&lt;&gt;"",Worksheet!F1204,"")</f>
        <v/>
      </c>
      <c r="G1204" t="str">
        <f>IF(Worksheet!G1204&lt;&gt;"",Worksheet!G1204,"")</f>
        <v/>
      </c>
      <c r="H1204" t="str">
        <f>IF(Worksheet!H1204&lt;&gt;"",Worksheet!H1204,"")</f>
        <v/>
      </c>
      <c r="J1204" t="str">
        <f>IF(C1204="","",ROUND(C1204-((((C1204-$D$3)*($E$4-$E$3))/($D$4-$D$3))+$E$3),Worksheet!$N$3))</f>
        <v/>
      </c>
      <c r="K1204" t="str">
        <f>IF(D1204="","",ROUND(D1204-((((D1204-$D$3)*($E$4-$E$3))/($D$4-$D$3))+$E$3),Worksheet!$N$3))</f>
        <v/>
      </c>
      <c r="L1204" t="str">
        <f>IF(E1204="","",ROUND(E1204-((((E1204-$D$3)*($E$4-$E$3))/($D$4-$D$3))+$E$3),Worksheet!$N$3))</f>
        <v/>
      </c>
      <c r="M1204" t="str">
        <f>IF(F1204="","",ROUND(F1204-((((F1204-$D$3)*($E$4-$E$3))/($D$4-$D$3))+$E$3),Worksheet!$N$3))</f>
        <v/>
      </c>
      <c r="N1204" t="str">
        <f>IF(G1204="","",ROUND(G1204-((((G1204-$D$3)*($E$4-$E$3))/($D$4-$D$3))+$E$3),Worksheet!$N$3))</f>
        <v/>
      </c>
      <c r="O1204" t="str">
        <f>IF(H1204="","",ROUND(H1204-((((H1204-$D$3)*($E$4-$E$3))/($D$4-$D$3))+$E$3),Worksheet!$N$3))</f>
        <v/>
      </c>
    </row>
    <row r="1205" spans="3:15" x14ac:dyDescent="0.25">
      <c r="C1205" t="str">
        <f>IF(Worksheet!C1205&lt;&gt;"",Worksheet!C1205,"")</f>
        <v/>
      </c>
      <c r="D1205" t="str">
        <f>IF(Worksheet!D1205&lt;&gt;"",Worksheet!D1205,"")</f>
        <v/>
      </c>
      <c r="E1205" t="str">
        <f>IF(Worksheet!E1205&lt;&gt;"",Worksheet!E1205,"")</f>
        <v/>
      </c>
      <c r="F1205" t="str">
        <f>IF(Worksheet!F1205&lt;&gt;"",Worksheet!F1205,"")</f>
        <v/>
      </c>
      <c r="G1205" t="str">
        <f>IF(Worksheet!G1205&lt;&gt;"",Worksheet!G1205,"")</f>
        <v/>
      </c>
      <c r="H1205" t="str">
        <f>IF(Worksheet!H1205&lt;&gt;"",Worksheet!H1205,"")</f>
        <v/>
      </c>
      <c r="J1205" t="str">
        <f>IF(C1205="","",ROUND(C1205-((((C1205-$D$3)*($E$4-$E$3))/($D$4-$D$3))+$E$3),Worksheet!$N$3))</f>
        <v/>
      </c>
      <c r="K1205" t="str">
        <f>IF(D1205="","",ROUND(D1205-((((D1205-$D$3)*($E$4-$E$3))/($D$4-$D$3))+$E$3),Worksheet!$N$3))</f>
        <v/>
      </c>
      <c r="L1205" t="str">
        <f>IF(E1205="","",ROUND(E1205-((((E1205-$D$3)*($E$4-$E$3))/($D$4-$D$3))+$E$3),Worksheet!$N$3))</f>
        <v/>
      </c>
      <c r="M1205" t="str">
        <f>IF(F1205="","",ROUND(F1205-((((F1205-$D$3)*($E$4-$E$3))/($D$4-$D$3))+$E$3),Worksheet!$N$3))</f>
        <v/>
      </c>
      <c r="N1205" t="str">
        <f>IF(G1205="","",ROUND(G1205-((((G1205-$D$3)*($E$4-$E$3))/($D$4-$D$3))+$E$3),Worksheet!$N$3))</f>
        <v/>
      </c>
      <c r="O1205" t="str">
        <f>IF(H1205="","",ROUND(H1205-((((H1205-$D$3)*($E$4-$E$3))/($D$4-$D$3))+$E$3),Worksheet!$N$3))</f>
        <v/>
      </c>
    </row>
    <row r="1206" spans="3:15" x14ac:dyDescent="0.25">
      <c r="C1206" t="str">
        <f>IF(Worksheet!C1206&lt;&gt;"",Worksheet!C1206,"")</f>
        <v/>
      </c>
      <c r="D1206" t="str">
        <f>IF(Worksheet!D1206&lt;&gt;"",Worksheet!D1206,"")</f>
        <v/>
      </c>
      <c r="E1206" t="str">
        <f>IF(Worksheet!E1206&lt;&gt;"",Worksheet!E1206,"")</f>
        <v/>
      </c>
      <c r="F1206" t="str">
        <f>IF(Worksheet!F1206&lt;&gt;"",Worksheet!F1206,"")</f>
        <v/>
      </c>
      <c r="G1206" t="str">
        <f>IF(Worksheet!G1206&lt;&gt;"",Worksheet!G1206,"")</f>
        <v/>
      </c>
      <c r="H1206" t="str">
        <f>IF(Worksheet!H1206&lt;&gt;"",Worksheet!H1206,"")</f>
        <v/>
      </c>
      <c r="J1206" t="str">
        <f>IF(C1206="","",ROUND(C1206-((((C1206-$D$3)*($E$4-$E$3))/($D$4-$D$3))+$E$3),Worksheet!$N$3))</f>
        <v/>
      </c>
      <c r="K1206" t="str">
        <f>IF(D1206="","",ROUND(D1206-((((D1206-$D$3)*($E$4-$E$3))/($D$4-$D$3))+$E$3),Worksheet!$N$3))</f>
        <v/>
      </c>
      <c r="L1206" t="str">
        <f>IF(E1206="","",ROUND(E1206-((((E1206-$D$3)*($E$4-$E$3))/($D$4-$D$3))+$E$3),Worksheet!$N$3))</f>
        <v/>
      </c>
      <c r="M1206" t="str">
        <f>IF(F1206="","",ROUND(F1206-((((F1206-$D$3)*($E$4-$E$3))/($D$4-$D$3))+$E$3),Worksheet!$N$3))</f>
        <v/>
      </c>
      <c r="N1206" t="str">
        <f>IF(G1206="","",ROUND(G1206-((((G1206-$D$3)*($E$4-$E$3))/($D$4-$D$3))+$E$3),Worksheet!$N$3))</f>
        <v/>
      </c>
      <c r="O1206" t="str">
        <f>IF(H1206="","",ROUND(H1206-((((H1206-$D$3)*($E$4-$E$3))/($D$4-$D$3))+$E$3),Worksheet!$N$3))</f>
        <v/>
      </c>
    </row>
    <row r="1207" spans="3:15" x14ac:dyDescent="0.25">
      <c r="C1207" t="str">
        <f>IF(Worksheet!C1207&lt;&gt;"",Worksheet!C1207,"")</f>
        <v/>
      </c>
      <c r="D1207" t="str">
        <f>IF(Worksheet!D1207&lt;&gt;"",Worksheet!D1207,"")</f>
        <v/>
      </c>
      <c r="E1207" t="str">
        <f>IF(Worksheet!E1207&lt;&gt;"",Worksheet!E1207,"")</f>
        <v/>
      </c>
      <c r="F1207" t="str">
        <f>IF(Worksheet!F1207&lt;&gt;"",Worksheet!F1207,"")</f>
        <v/>
      </c>
      <c r="G1207" t="str">
        <f>IF(Worksheet!G1207&lt;&gt;"",Worksheet!G1207,"")</f>
        <v/>
      </c>
      <c r="H1207" t="str">
        <f>IF(Worksheet!H1207&lt;&gt;"",Worksheet!H1207,"")</f>
        <v/>
      </c>
      <c r="J1207" t="str">
        <f>IF(C1207="","",ROUND(C1207-((((C1207-$D$3)*($E$4-$E$3))/($D$4-$D$3))+$E$3),Worksheet!$N$3))</f>
        <v/>
      </c>
      <c r="K1207" t="str">
        <f>IF(D1207="","",ROUND(D1207-((((D1207-$D$3)*($E$4-$E$3))/($D$4-$D$3))+$E$3),Worksheet!$N$3))</f>
        <v/>
      </c>
      <c r="L1207" t="str">
        <f>IF(E1207="","",ROUND(E1207-((((E1207-$D$3)*($E$4-$E$3))/($D$4-$D$3))+$E$3),Worksheet!$N$3))</f>
        <v/>
      </c>
      <c r="M1207" t="str">
        <f>IF(F1207="","",ROUND(F1207-((((F1207-$D$3)*($E$4-$E$3))/($D$4-$D$3))+$E$3),Worksheet!$N$3))</f>
        <v/>
      </c>
      <c r="N1207" t="str">
        <f>IF(G1207="","",ROUND(G1207-((((G1207-$D$3)*($E$4-$E$3))/($D$4-$D$3))+$E$3),Worksheet!$N$3))</f>
        <v/>
      </c>
      <c r="O1207" t="str">
        <f>IF(H1207="","",ROUND(H1207-((((H1207-$D$3)*($E$4-$E$3))/($D$4-$D$3))+$E$3),Worksheet!$N$3))</f>
        <v/>
      </c>
    </row>
    <row r="1208" spans="3:15" x14ac:dyDescent="0.25">
      <c r="C1208" t="str">
        <f>IF(Worksheet!C1208&lt;&gt;"",Worksheet!C1208,"")</f>
        <v/>
      </c>
      <c r="D1208" t="str">
        <f>IF(Worksheet!D1208&lt;&gt;"",Worksheet!D1208,"")</f>
        <v/>
      </c>
      <c r="E1208" t="str">
        <f>IF(Worksheet!E1208&lt;&gt;"",Worksheet!E1208,"")</f>
        <v/>
      </c>
      <c r="F1208" t="str">
        <f>IF(Worksheet!F1208&lt;&gt;"",Worksheet!F1208,"")</f>
        <v/>
      </c>
      <c r="G1208" t="str">
        <f>IF(Worksheet!G1208&lt;&gt;"",Worksheet!G1208,"")</f>
        <v/>
      </c>
      <c r="H1208" t="str">
        <f>IF(Worksheet!H1208&lt;&gt;"",Worksheet!H1208,"")</f>
        <v/>
      </c>
      <c r="J1208" t="str">
        <f>IF(C1208="","",ROUND(C1208-((((C1208-$D$3)*($E$4-$E$3))/($D$4-$D$3))+$E$3),Worksheet!$N$3))</f>
        <v/>
      </c>
      <c r="K1208" t="str">
        <f>IF(D1208="","",ROUND(D1208-((((D1208-$D$3)*($E$4-$E$3))/($D$4-$D$3))+$E$3),Worksheet!$N$3))</f>
        <v/>
      </c>
      <c r="L1208" t="str">
        <f>IF(E1208="","",ROUND(E1208-((((E1208-$D$3)*($E$4-$E$3))/($D$4-$D$3))+$E$3),Worksheet!$N$3))</f>
        <v/>
      </c>
      <c r="M1208" t="str">
        <f>IF(F1208="","",ROUND(F1208-((((F1208-$D$3)*($E$4-$E$3))/($D$4-$D$3))+$E$3),Worksheet!$N$3))</f>
        <v/>
      </c>
      <c r="N1208" t="str">
        <f>IF(G1208="","",ROUND(G1208-((((G1208-$D$3)*($E$4-$E$3))/($D$4-$D$3))+$E$3),Worksheet!$N$3))</f>
        <v/>
      </c>
      <c r="O1208" t="str">
        <f>IF(H1208="","",ROUND(H1208-((((H1208-$D$3)*($E$4-$E$3))/($D$4-$D$3))+$E$3),Worksheet!$N$3))</f>
        <v/>
      </c>
    </row>
    <row r="1209" spans="3:15" x14ac:dyDescent="0.25">
      <c r="C1209" t="str">
        <f>IF(Worksheet!C1209&lt;&gt;"",Worksheet!C1209,"")</f>
        <v/>
      </c>
      <c r="D1209" t="str">
        <f>IF(Worksheet!D1209&lt;&gt;"",Worksheet!D1209,"")</f>
        <v/>
      </c>
      <c r="E1209" t="str">
        <f>IF(Worksheet!E1209&lt;&gt;"",Worksheet!E1209,"")</f>
        <v/>
      </c>
      <c r="F1209" t="str">
        <f>IF(Worksheet!F1209&lt;&gt;"",Worksheet!F1209,"")</f>
        <v/>
      </c>
      <c r="G1209" t="str">
        <f>IF(Worksheet!G1209&lt;&gt;"",Worksheet!G1209,"")</f>
        <v/>
      </c>
      <c r="H1209" t="str">
        <f>IF(Worksheet!H1209&lt;&gt;"",Worksheet!H1209,"")</f>
        <v/>
      </c>
      <c r="J1209" t="str">
        <f>IF(C1209="","",ROUND(C1209-((((C1209-$D$3)*($E$4-$E$3))/($D$4-$D$3))+$E$3),Worksheet!$N$3))</f>
        <v/>
      </c>
      <c r="K1209" t="str">
        <f>IF(D1209="","",ROUND(D1209-((((D1209-$D$3)*($E$4-$E$3))/($D$4-$D$3))+$E$3),Worksheet!$N$3))</f>
        <v/>
      </c>
      <c r="L1209" t="str">
        <f>IF(E1209="","",ROUND(E1209-((((E1209-$D$3)*($E$4-$E$3))/($D$4-$D$3))+$E$3),Worksheet!$N$3))</f>
        <v/>
      </c>
      <c r="M1209" t="str">
        <f>IF(F1209="","",ROUND(F1209-((((F1209-$D$3)*($E$4-$E$3))/($D$4-$D$3))+$E$3),Worksheet!$N$3))</f>
        <v/>
      </c>
      <c r="N1209" t="str">
        <f>IF(G1209="","",ROUND(G1209-((((G1209-$D$3)*($E$4-$E$3))/($D$4-$D$3))+$E$3),Worksheet!$N$3))</f>
        <v/>
      </c>
      <c r="O1209" t="str">
        <f>IF(H1209="","",ROUND(H1209-((((H1209-$D$3)*($E$4-$E$3))/($D$4-$D$3))+$E$3),Worksheet!$N$3))</f>
        <v/>
      </c>
    </row>
    <row r="1210" spans="3:15" x14ac:dyDescent="0.25">
      <c r="C1210" t="str">
        <f>IF(Worksheet!C1210&lt;&gt;"",Worksheet!C1210,"")</f>
        <v/>
      </c>
      <c r="D1210" t="str">
        <f>IF(Worksheet!D1210&lt;&gt;"",Worksheet!D1210,"")</f>
        <v/>
      </c>
      <c r="E1210" t="str">
        <f>IF(Worksheet!E1210&lt;&gt;"",Worksheet!E1210,"")</f>
        <v/>
      </c>
      <c r="F1210" t="str">
        <f>IF(Worksheet!F1210&lt;&gt;"",Worksheet!F1210,"")</f>
        <v/>
      </c>
      <c r="G1210" t="str">
        <f>IF(Worksheet!G1210&lt;&gt;"",Worksheet!G1210,"")</f>
        <v/>
      </c>
      <c r="H1210" t="str">
        <f>IF(Worksheet!H1210&lt;&gt;"",Worksheet!H1210,"")</f>
        <v/>
      </c>
      <c r="J1210" t="str">
        <f>IF(C1210="","",ROUND(C1210-((((C1210-$D$3)*($E$4-$E$3))/($D$4-$D$3))+$E$3),Worksheet!$N$3))</f>
        <v/>
      </c>
      <c r="K1210" t="str">
        <f>IF(D1210="","",ROUND(D1210-((((D1210-$D$3)*($E$4-$E$3))/($D$4-$D$3))+$E$3),Worksheet!$N$3))</f>
        <v/>
      </c>
      <c r="L1210" t="str">
        <f>IF(E1210="","",ROUND(E1210-((((E1210-$D$3)*($E$4-$E$3))/($D$4-$D$3))+$E$3),Worksheet!$N$3))</f>
        <v/>
      </c>
      <c r="M1210" t="str">
        <f>IF(F1210="","",ROUND(F1210-((((F1210-$D$3)*($E$4-$E$3))/($D$4-$D$3))+$E$3),Worksheet!$N$3))</f>
        <v/>
      </c>
      <c r="N1210" t="str">
        <f>IF(G1210="","",ROUND(G1210-((((G1210-$D$3)*($E$4-$E$3))/($D$4-$D$3))+$E$3),Worksheet!$N$3))</f>
        <v/>
      </c>
      <c r="O1210" t="str">
        <f>IF(H1210="","",ROUND(H1210-((((H1210-$D$3)*($E$4-$E$3))/($D$4-$D$3))+$E$3),Worksheet!$N$3))</f>
        <v/>
      </c>
    </row>
    <row r="1211" spans="3:15" x14ac:dyDescent="0.25">
      <c r="C1211" t="str">
        <f>IF(Worksheet!C1211&lt;&gt;"",Worksheet!C1211,"")</f>
        <v/>
      </c>
      <c r="D1211" t="str">
        <f>IF(Worksheet!D1211&lt;&gt;"",Worksheet!D1211,"")</f>
        <v/>
      </c>
      <c r="E1211" t="str">
        <f>IF(Worksheet!E1211&lt;&gt;"",Worksheet!E1211,"")</f>
        <v/>
      </c>
      <c r="F1211" t="str">
        <f>IF(Worksheet!F1211&lt;&gt;"",Worksheet!F1211,"")</f>
        <v/>
      </c>
      <c r="G1211" t="str">
        <f>IF(Worksheet!G1211&lt;&gt;"",Worksheet!G1211,"")</f>
        <v/>
      </c>
      <c r="H1211" t="str">
        <f>IF(Worksheet!H1211&lt;&gt;"",Worksheet!H1211,"")</f>
        <v/>
      </c>
      <c r="J1211" t="str">
        <f>IF(C1211="","",ROUND(C1211-((((C1211-$D$3)*($E$4-$E$3))/($D$4-$D$3))+$E$3),Worksheet!$N$3))</f>
        <v/>
      </c>
      <c r="K1211" t="str">
        <f>IF(D1211="","",ROUND(D1211-((((D1211-$D$3)*($E$4-$E$3))/($D$4-$D$3))+$E$3),Worksheet!$N$3))</f>
        <v/>
      </c>
      <c r="L1211" t="str">
        <f>IF(E1211="","",ROUND(E1211-((((E1211-$D$3)*($E$4-$E$3))/($D$4-$D$3))+$E$3),Worksheet!$N$3))</f>
        <v/>
      </c>
      <c r="M1211" t="str">
        <f>IF(F1211="","",ROUND(F1211-((((F1211-$D$3)*($E$4-$E$3))/($D$4-$D$3))+$E$3),Worksheet!$N$3))</f>
        <v/>
      </c>
      <c r="N1211" t="str">
        <f>IF(G1211="","",ROUND(G1211-((((G1211-$D$3)*($E$4-$E$3))/($D$4-$D$3))+$E$3),Worksheet!$N$3))</f>
        <v/>
      </c>
      <c r="O1211" t="str">
        <f>IF(H1211="","",ROUND(H1211-((((H1211-$D$3)*($E$4-$E$3))/($D$4-$D$3))+$E$3),Worksheet!$N$3))</f>
        <v/>
      </c>
    </row>
    <row r="1212" spans="3:15" x14ac:dyDescent="0.25">
      <c r="C1212" t="str">
        <f>IF(Worksheet!C1212&lt;&gt;"",Worksheet!C1212,"")</f>
        <v/>
      </c>
      <c r="D1212" t="str">
        <f>IF(Worksheet!D1212&lt;&gt;"",Worksheet!D1212,"")</f>
        <v/>
      </c>
      <c r="E1212" t="str">
        <f>IF(Worksheet!E1212&lt;&gt;"",Worksheet!E1212,"")</f>
        <v/>
      </c>
      <c r="F1212" t="str">
        <f>IF(Worksheet!F1212&lt;&gt;"",Worksheet!F1212,"")</f>
        <v/>
      </c>
      <c r="G1212" t="str">
        <f>IF(Worksheet!G1212&lt;&gt;"",Worksheet!G1212,"")</f>
        <v/>
      </c>
      <c r="H1212" t="str">
        <f>IF(Worksheet!H1212&lt;&gt;"",Worksheet!H1212,"")</f>
        <v/>
      </c>
      <c r="J1212" t="str">
        <f>IF(C1212="","",ROUND(C1212-((((C1212-$D$3)*($E$4-$E$3))/($D$4-$D$3))+$E$3),Worksheet!$N$3))</f>
        <v/>
      </c>
      <c r="K1212" t="str">
        <f>IF(D1212="","",ROUND(D1212-((((D1212-$D$3)*($E$4-$E$3))/($D$4-$D$3))+$E$3),Worksheet!$N$3))</f>
        <v/>
      </c>
      <c r="L1212" t="str">
        <f>IF(E1212="","",ROUND(E1212-((((E1212-$D$3)*($E$4-$E$3))/($D$4-$D$3))+$E$3),Worksheet!$N$3))</f>
        <v/>
      </c>
      <c r="M1212" t="str">
        <f>IF(F1212="","",ROUND(F1212-((((F1212-$D$3)*($E$4-$E$3))/($D$4-$D$3))+$E$3),Worksheet!$N$3))</f>
        <v/>
      </c>
      <c r="N1212" t="str">
        <f>IF(G1212="","",ROUND(G1212-((((G1212-$D$3)*($E$4-$E$3))/($D$4-$D$3))+$E$3),Worksheet!$N$3))</f>
        <v/>
      </c>
      <c r="O1212" t="str">
        <f>IF(H1212="","",ROUND(H1212-((((H1212-$D$3)*($E$4-$E$3))/($D$4-$D$3))+$E$3),Worksheet!$N$3))</f>
        <v/>
      </c>
    </row>
    <row r="1213" spans="3:15" x14ac:dyDescent="0.25">
      <c r="C1213" t="str">
        <f>IF(Worksheet!C1213&lt;&gt;"",Worksheet!C1213,"")</f>
        <v/>
      </c>
      <c r="D1213" t="str">
        <f>IF(Worksheet!D1213&lt;&gt;"",Worksheet!D1213,"")</f>
        <v/>
      </c>
      <c r="E1213" t="str">
        <f>IF(Worksheet!E1213&lt;&gt;"",Worksheet!E1213,"")</f>
        <v/>
      </c>
      <c r="F1213" t="str">
        <f>IF(Worksheet!F1213&lt;&gt;"",Worksheet!F1213,"")</f>
        <v/>
      </c>
      <c r="G1213" t="str">
        <f>IF(Worksheet!G1213&lt;&gt;"",Worksheet!G1213,"")</f>
        <v/>
      </c>
      <c r="H1213" t="str">
        <f>IF(Worksheet!H1213&lt;&gt;"",Worksheet!H1213,"")</f>
        <v/>
      </c>
      <c r="J1213" t="str">
        <f>IF(C1213="","",ROUND(C1213-((((C1213-$D$3)*($E$4-$E$3))/($D$4-$D$3))+$E$3),Worksheet!$N$3))</f>
        <v/>
      </c>
      <c r="K1213" t="str">
        <f>IF(D1213="","",ROUND(D1213-((((D1213-$D$3)*($E$4-$E$3))/($D$4-$D$3))+$E$3),Worksheet!$N$3))</f>
        <v/>
      </c>
      <c r="L1213" t="str">
        <f>IF(E1213="","",ROUND(E1213-((((E1213-$D$3)*($E$4-$E$3))/($D$4-$D$3))+$E$3),Worksheet!$N$3))</f>
        <v/>
      </c>
      <c r="M1213" t="str">
        <f>IF(F1213="","",ROUND(F1213-((((F1213-$D$3)*($E$4-$E$3))/($D$4-$D$3))+$E$3),Worksheet!$N$3))</f>
        <v/>
      </c>
      <c r="N1213" t="str">
        <f>IF(G1213="","",ROUND(G1213-((((G1213-$D$3)*($E$4-$E$3))/($D$4-$D$3))+$E$3),Worksheet!$N$3))</f>
        <v/>
      </c>
      <c r="O1213" t="str">
        <f>IF(H1213="","",ROUND(H1213-((((H1213-$D$3)*($E$4-$E$3))/($D$4-$D$3))+$E$3),Worksheet!$N$3))</f>
        <v/>
      </c>
    </row>
    <row r="1214" spans="3:15" x14ac:dyDescent="0.25">
      <c r="C1214" t="str">
        <f>IF(Worksheet!C1214&lt;&gt;"",Worksheet!C1214,"")</f>
        <v/>
      </c>
      <c r="D1214" t="str">
        <f>IF(Worksheet!D1214&lt;&gt;"",Worksheet!D1214,"")</f>
        <v/>
      </c>
      <c r="E1214" t="str">
        <f>IF(Worksheet!E1214&lt;&gt;"",Worksheet!E1214,"")</f>
        <v/>
      </c>
      <c r="F1214" t="str">
        <f>IF(Worksheet!F1214&lt;&gt;"",Worksheet!F1214,"")</f>
        <v/>
      </c>
      <c r="G1214" t="str">
        <f>IF(Worksheet!G1214&lt;&gt;"",Worksheet!G1214,"")</f>
        <v/>
      </c>
      <c r="H1214" t="str">
        <f>IF(Worksheet!H1214&lt;&gt;"",Worksheet!H1214,"")</f>
        <v/>
      </c>
      <c r="J1214" t="str">
        <f>IF(C1214="","",ROUND(C1214-((((C1214-$D$3)*($E$4-$E$3))/($D$4-$D$3))+$E$3),Worksheet!$N$3))</f>
        <v/>
      </c>
      <c r="K1214" t="str">
        <f>IF(D1214="","",ROUND(D1214-((((D1214-$D$3)*($E$4-$E$3))/($D$4-$D$3))+$E$3),Worksheet!$N$3))</f>
        <v/>
      </c>
      <c r="L1214" t="str">
        <f>IF(E1214="","",ROUND(E1214-((((E1214-$D$3)*($E$4-$E$3))/($D$4-$D$3))+$E$3),Worksheet!$N$3))</f>
        <v/>
      </c>
      <c r="M1214" t="str">
        <f>IF(F1214="","",ROUND(F1214-((((F1214-$D$3)*($E$4-$E$3))/($D$4-$D$3))+$E$3),Worksheet!$N$3))</f>
        <v/>
      </c>
      <c r="N1214" t="str">
        <f>IF(G1214="","",ROUND(G1214-((((G1214-$D$3)*($E$4-$E$3))/($D$4-$D$3))+$E$3),Worksheet!$N$3))</f>
        <v/>
      </c>
      <c r="O1214" t="str">
        <f>IF(H1214="","",ROUND(H1214-((((H1214-$D$3)*($E$4-$E$3))/($D$4-$D$3))+$E$3),Worksheet!$N$3))</f>
        <v/>
      </c>
    </row>
    <row r="1215" spans="3:15" x14ac:dyDescent="0.25">
      <c r="C1215" t="str">
        <f>IF(Worksheet!C1215&lt;&gt;"",Worksheet!C1215,"")</f>
        <v/>
      </c>
      <c r="D1215" t="str">
        <f>IF(Worksheet!D1215&lt;&gt;"",Worksheet!D1215,"")</f>
        <v/>
      </c>
      <c r="E1215" t="str">
        <f>IF(Worksheet!E1215&lt;&gt;"",Worksheet!E1215,"")</f>
        <v/>
      </c>
      <c r="F1215" t="str">
        <f>IF(Worksheet!F1215&lt;&gt;"",Worksheet!F1215,"")</f>
        <v/>
      </c>
      <c r="G1215" t="str">
        <f>IF(Worksheet!G1215&lt;&gt;"",Worksheet!G1215,"")</f>
        <v/>
      </c>
      <c r="H1215" t="str">
        <f>IF(Worksheet!H1215&lt;&gt;"",Worksheet!H1215,"")</f>
        <v/>
      </c>
      <c r="J1215" t="str">
        <f>IF(C1215="","",ROUND(C1215-((((C1215-$D$3)*($E$4-$E$3))/($D$4-$D$3))+$E$3),Worksheet!$N$3))</f>
        <v/>
      </c>
      <c r="K1215" t="str">
        <f>IF(D1215="","",ROUND(D1215-((((D1215-$D$3)*($E$4-$E$3))/($D$4-$D$3))+$E$3),Worksheet!$N$3))</f>
        <v/>
      </c>
      <c r="L1215" t="str">
        <f>IF(E1215="","",ROUND(E1215-((((E1215-$D$3)*($E$4-$E$3))/($D$4-$D$3))+$E$3),Worksheet!$N$3))</f>
        <v/>
      </c>
      <c r="M1215" t="str">
        <f>IF(F1215="","",ROUND(F1215-((((F1215-$D$3)*($E$4-$E$3))/($D$4-$D$3))+$E$3),Worksheet!$N$3))</f>
        <v/>
      </c>
      <c r="N1215" t="str">
        <f>IF(G1215="","",ROUND(G1215-((((G1215-$D$3)*($E$4-$E$3))/($D$4-$D$3))+$E$3),Worksheet!$N$3))</f>
        <v/>
      </c>
      <c r="O1215" t="str">
        <f>IF(H1215="","",ROUND(H1215-((((H1215-$D$3)*($E$4-$E$3))/($D$4-$D$3))+$E$3),Worksheet!$N$3))</f>
        <v/>
      </c>
    </row>
    <row r="1216" spans="3:15" x14ac:dyDescent="0.25">
      <c r="C1216" t="str">
        <f>IF(Worksheet!C1216&lt;&gt;"",Worksheet!C1216,"")</f>
        <v/>
      </c>
      <c r="D1216" t="str">
        <f>IF(Worksheet!D1216&lt;&gt;"",Worksheet!D1216,"")</f>
        <v/>
      </c>
      <c r="E1216" t="str">
        <f>IF(Worksheet!E1216&lt;&gt;"",Worksheet!E1216,"")</f>
        <v/>
      </c>
      <c r="F1216" t="str">
        <f>IF(Worksheet!F1216&lt;&gt;"",Worksheet!F1216,"")</f>
        <v/>
      </c>
      <c r="G1216" t="str">
        <f>IF(Worksheet!G1216&lt;&gt;"",Worksheet!G1216,"")</f>
        <v/>
      </c>
      <c r="H1216" t="str">
        <f>IF(Worksheet!H1216&lt;&gt;"",Worksheet!H1216,"")</f>
        <v/>
      </c>
      <c r="J1216" t="str">
        <f>IF(C1216="","",ROUND(C1216-((((C1216-$D$3)*($E$4-$E$3))/($D$4-$D$3))+$E$3),Worksheet!$N$3))</f>
        <v/>
      </c>
      <c r="K1216" t="str">
        <f>IF(D1216="","",ROUND(D1216-((((D1216-$D$3)*($E$4-$E$3))/($D$4-$D$3))+$E$3),Worksheet!$N$3))</f>
        <v/>
      </c>
      <c r="L1216" t="str">
        <f>IF(E1216="","",ROUND(E1216-((((E1216-$D$3)*($E$4-$E$3))/($D$4-$D$3))+$E$3),Worksheet!$N$3))</f>
        <v/>
      </c>
      <c r="M1216" t="str">
        <f>IF(F1216="","",ROUND(F1216-((((F1216-$D$3)*($E$4-$E$3))/($D$4-$D$3))+$E$3),Worksheet!$N$3))</f>
        <v/>
      </c>
      <c r="N1216" t="str">
        <f>IF(G1216="","",ROUND(G1216-((((G1216-$D$3)*($E$4-$E$3))/($D$4-$D$3))+$E$3),Worksheet!$N$3))</f>
        <v/>
      </c>
      <c r="O1216" t="str">
        <f>IF(H1216="","",ROUND(H1216-((((H1216-$D$3)*($E$4-$E$3))/($D$4-$D$3))+$E$3),Worksheet!$N$3))</f>
        <v/>
      </c>
    </row>
    <row r="1217" spans="3:15" x14ac:dyDescent="0.25">
      <c r="C1217" t="str">
        <f>IF(Worksheet!C1217&lt;&gt;"",Worksheet!C1217,"")</f>
        <v/>
      </c>
      <c r="D1217" t="str">
        <f>IF(Worksheet!D1217&lt;&gt;"",Worksheet!D1217,"")</f>
        <v/>
      </c>
      <c r="E1217" t="str">
        <f>IF(Worksheet!E1217&lt;&gt;"",Worksheet!E1217,"")</f>
        <v/>
      </c>
      <c r="F1217" t="str">
        <f>IF(Worksheet!F1217&lt;&gt;"",Worksheet!F1217,"")</f>
        <v/>
      </c>
      <c r="G1217" t="str">
        <f>IF(Worksheet!G1217&lt;&gt;"",Worksheet!G1217,"")</f>
        <v/>
      </c>
      <c r="H1217" t="str">
        <f>IF(Worksheet!H1217&lt;&gt;"",Worksheet!H1217,"")</f>
        <v/>
      </c>
      <c r="J1217" t="str">
        <f>IF(C1217="","",ROUND(C1217-((((C1217-$D$3)*($E$4-$E$3))/($D$4-$D$3))+$E$3),Worksheet!$N$3))</f>
        <v/>
      </c>
      <c r="K1217" t="str">
        <f>IF(D1217="","",ROUND(D1217-((((D1217-$D$3)*($E$4-$E$3))/($D$4-$D$3))+$E$3),Worksheet!$N$3))</f>
        <v/>
      </c>
      <c r="L1217" t="str">
        <f>IF(E1217="","",ROUND(E1217-((((E1217-$D$3)*($E$4-$E$3))/($D$4-$D$3))+$E$3),Worksheet!$N$3))</f>
        <v/>
      </c>
      <c r="M1217" t="str">
        <f>IF(F1217="","",ROUND(F1217-((((F1217-$D$3)*($E$4-$E$3))/($D$4-$D$3))+$E$3),Worksheet!$N$3))</f>
        <v/>
      </c>
      <c r="N1217" t="str">
        <f>IF(G1217="","",ROUND(G1217-((((G1217-$D$3)*($E$4-$E$3))/($D$4-$D$3))+$E$3),Worksheet!$N$3))</f>
        <v/>
      </c>
      <c r="O1217" t="str">
        <f>IF(H1217="","",ROUND(H1217-((((H1217-$D$3)*($E$4-$E$3))/($D$4-$D$3))+$E$3),Worksheet!$N$3))</f>
        <v/>
      </c>
    </row>
    <row r="1218" spans="3:15" x14ac:dyDescent="0.25">
      <c r="C1218" t="str">
        <f>IF(Worksheet!C1218&lt;&gt;"",Worksheet!C1218,"")</f>
        <v/>
      </c>
      <c r="D1218" t="str">
        <f>IF(Worksheet!D1218&lt;&gt;"",Worksheet!D1218,"")</f>
        <v/>
      </c>
      <c r="E1218" t="str">
        <f>IF(Worksheet!E1218&lt;&gt;"",Worksheet!E1218,"")</f>
        <v/>
      </c>
      <c r="F1218" t="str">
        <f>IF(Worksheet!F1218&lt;&gt;"",Worksheet!F1218,"")</f>
        <v/>
      </c>
      <c r="G1218" t="str">
        <f>IF(Worksheet!G1218&lt;&gt;"",Worksheet!G1218,"")</f>
        <v/>
      </c>
      <c r="H1218" t="str">
        <f>IF(Worksheet!H1218&lt;&gt;"",Worksheet!H1218,"")</f>
        <v/>
      </c>
      <c r="J1218" t="str">
        <f>IF(C1218="","",ROUND(C1218-((((C1218-$D$3)*($E$4-$E$3))/($D$4-$D$3))+$E$3),Worksheet!$N$3))</f>
        <v/>
      </c>
      <c r="K1218" t="str">
        <f>IF(D1218="","",ROUND(D1218-((((D1218-$D$3)*($E$4-$E$3))/($D$4-$D$3))+$E$3),Worksheet!$N$3))</f>
        <v/>
      </c>
      <c r="L1218" t="str">
        <f>IF(E1218="","",ROUND(E1218-((((E1218-$D$3)*($E$4-$E$3))/($D$4-$D$3))+$E$3),Worksheet!$N$3))</f>
        <v/>
      </c>
      <c r="M1218" t="str">
        <f>IF(F1218="","",ROUND(F1218-((((F1218-$D$3)*($E$4-$E$3))/($D$4-$D$3))+$E$3),Worksheet!$N$3))</f>
        <v/>
      </c>
      <c r="N1218" t="str">
        <f>IF(G1218="","",ROUND(G1218-((((G1218-$D$3)*($E$4-$E$3))/($D$4-$D$3))+$E$3),Worksheet!$N$3))</f>
        <v/>
      </c>
      <c r="O1218" t="str">
        <f>IF(H1218="","",ROUND(H1218-((((H1218-$D$3)*($E$4-$E$3))/($D$4-$D$3))+$E$3),Worksheet!$N$3))</f>
        <v/>
      </c>
    </row>
    <row r="1219" spans="3:15" x14ac:dyDescent="0.25">
      <c r="C1219" t="str">
        <f>IF(Worksheet!C1219&lt;&gt;"",Worksheet!C1219,"")</f>
        <v/>
      </c>
      <c r="D1219" t="str">
        <f>IF(Worksheet!D1219&lt;&gt;"",Worksheet!D1219,"")</f>
        <v/>
      </c>
      <c r="E1219" t="str">
        <f>IF(Worksheet!E1219&lt;&gt;"",Worksheet!E1219,"")</f>
        <v/>
      </c>
      <c r="F1219" t="str">
        <f>IF(Worksheet!F1219&lt;&gt;"",Worksheet!F1219,"")</f>
        <v/>
      </c>
      <c r="G1219" t="str">
        <f>IF(Worksheet!G1219&lt;&gt;"",Worksheet!G1219,"")</f>
        <v/>
      </c>
      <c r="H1219" t="str">
        <f>IF(Worksheet!H1219&lt;&gt;"",Worksheet!H1219,"")</f>
        <v/>
      </c>
      <c r="J1219" t="str">
        <f>IF(C1219="","",ROUND(C1219-((((C1219-$D$3)*($E$4-$E$3))/($D$4-$D$3))+$E$3),Worksheet!$N$3))</f>
        <v/>
      </c>
      <c r="K1219" t="str">
        <f>IF(D1219="","",ROUND(D1219-((((D1219-$D$3)*($E$4-$E$3))/($D$4-$D$3))+$E$3),Worksheet!$N$3))</f>
        <v/>
      </c>
      <c r="L1219" t="str">
        <f>IF(E1219="","",ROUND(E1219-((((E1219-$D$3)*($E$4-$E$3))/($D$4-$D$3))+$E$3),Worksheet!$N$3))</f>
        <v/>
      </c>
      <c r="M1219" t="str">
        <f>IF(F1219="","",ROUND(F1219-((((F1219-$D$3)*($E$4-$E$3))/($D$4-$D$3))+$E$3),Worksheet!$N$3))</f>
        <v/>
      </c>
      <c r="N1219" t="str">
        <f>IF(G1219="","",ROUND(G1219-((((G1219-$D$3)*($E$4-$E$3))/($D$4-$D$3))+$E$3),Worksheet!$N$3))</f>
        <v/>
      </c>
      <c r="O1219" t="str">
        <f>IF(H1219="","",ROUND(H1219-((((H1219-$D$3)*($E$4-$E$3))/($D$4-$D$3))+$E$3),Worksheet!$N$3))</f>
        <v/>
      </c>
    </row>
    <row r="1220" spans="3:15" x14ac:dyDescent="0.25">
      <c r="C1220" t="str">
        <f>IF(Worksheet!C1220&lt;&gt;"",Worksheet!C1220,"")</f>
        <v/>
      </c>
      <c r="D1220" t="str">
        <f>IF(Worksheet!D1220&lt;&gt;"",Worksheet!D1220,"")</f>
        <v/>
      </c>
      <c r="E1220" t="str">
        <f>IF(Worksheet!E1220&lt;&gt;"",Worksheet!E1220,"")</f>
        <v/>
      </c>
      <c r="F1220" t="str">
        <f>IF(Worksheet!F1220&lt;&gt;"",Worksheet!F1220,"")</f>
        <v/>
      </c>
      <c r="G1220" t="str">
        <f>IF(Worksheet!G1220&lt;&gt;"",Worksheet!G1220,"")</f>
        <v/>
      </c>
      <c r="H1220" t="str">
        <f>IF(Worksheet!H1220&lt;&gt;"",Worksheet!H1220,"")</f>
        <v/>
      </c>
      <c r="J1220" t="str">
        <f>IF(C1220="","",ROUND(C1220-((((C1220-$D$3)*($E$4-$E$3))/($D$4-$D$3))+$E$3),Worksheet!$N$3))</f>
        <v/>
      </c>
      <c r="K1220" t="str">
        <f>IF(D1220="","",ROUND(D1220-((((D1220-$D$3)*($E$4-$E$3))/($D$4-$D$3))+$E$3),Worksheet!$N$3))</f>
        <v/>
      </c>
      <c r="L1220" t="str">
        <f>IF(E1220="","",ROUND(E1220-((((E1220-$D$3)*($E$4-$E$3))/($D$4-$D$3))+$E$3),Worksheet!$N$3))</f>
        <v/>
      </c>
      <c r="M1220" t="str">
        <f>IF(F1220="","",ROUND(F1220-((((F1220-$D$3)*($E$4-$E$3))/($D$4-$D$3))+$E$3),Worksheet!$N$3))</f>
        <v/>
      </c>
      <c r="N1220" t="str">
        <f>IF(G1220="","",ROUND(G1220-((((G1220-$D$3)*($E$4-$E$3))/($D$4-$D$3))+$E$3),Worksheet!$N$3))</f>
        <v/>
      </c>
      <c r="O1220" t="str">
        <f>IF(H1220="","",ROUND(H1220-((((H1220-$D$3)*($E$4-$E$3))/($D$4-$D$3))+$E$3),Worksheet!$N$3))</f>
        <v/>
      </c>
    </row>
    <row r="1221" spans="3:15" x14ac:dyDescent="0.25">
      <c r="C1221" t="str">
        <f>IF(Worksheet!C1221&lt;&gt;"",Worksheet!C1221,"")</f>
        <v/>
      </c>
      <c r="D1221" t="str">
        <f>IF(Worksheet!D1221&lt;&gt;"",Worksheet!D1221,"")</f>
        <v/>
      </c>
      <c r="E1221" t="str">
        <f>IF(Worksheet!E1221&lt;&gt;"",Worksheet!E1221,"")</f>
        <v/>
      </c>
      <c r="F1221" t="str">
        <f>IF(Worksheet!F1221&lt;&gt;"",Worksheet!F1221,"")</f>
        <v/>
      </c>
      <c r="G1221" t="str">
        <f>IF(Worksheet!G1221&lt;&gt;"",Worksheet!G1221,"")</f>
        <v/>
      </c>
      <c r="H1221" t="str">
        <f>IF(Worksheet!H1221&lt;&gt;"",Worksheet!H1221,"")</f>
        <v/>
      </c>
      <c r="J1221" t="str">
        <f>IF(C1221="","",ROUND(C1221-((((C1221-$D$3)*($E$4-$E$3))/($D$4-$D$3))+$E$3),Worksheet!$N$3))</f>
        <v/>
      </c>
      <c r="K1221" t="str">
        <f>IF(D1221="","",ROUND(D1221-((((D1221-$D$3)*($E$4-$E$3))/($D$4-$D$3))+$E$3),Worksheet!$N$3))</f>
        <v/>
      </c>
      <c r="L1221" t="str">
        <f>IF(E1221="","",ROUND(E1221-((((E1221-$D$3)*($E$4-$E$3))/($D$4-$D$3))+$E$3),Worksheet!$N$3))</f>
        <v/>
      </c>
      <c r="M1221" t="str">
        <f>IF(F1221="","",ROUND(F1221-((((F1221-$D$3)*($E$4-$E$3))/($D$4-$D$3))+$E$3),Worksheet!$N$3))</f>
        <v/>
      </c>
      <c r="N1221" t="str">
        <f>IF(G1221="","",ROUND(G1221-((((G1221-$D$3)*($E$4-$E$3))/($D$4-$D$3))+$E$3),Worksheet!$N$3))</f>
        <v/>
      </c>
      <c r="O1221" t="str">
        <f>IF(H1221="","",ROUND(H1221-((((H1221-$D$3)*($E$4-$E$3))/($D$4-$D$3))+$E$3),Worksheet!$N$3))</f>
        <v/>
      </c>
    </row>
    <row r="1222" spans="3:15" x14ac:dyDescent="0.25">
      <c r="C1222" t="str">
        <f>IF(Worksheet!C1222&lt;&gt;"",Worksheet!C1222,"")</f>
        <v/>
      </c>
      <c r="D1222" t="str">
        <f>IF(Worksheet!D1222&lt;&gt;"",Worksheet!D1222,"")</f>
        <v/>
      </c>
      <c r="E1222" t="str">
        <f>IF(Worksheet!E1222&lt;&gt;"",Worksheet!E1222,"")</f>
        <v/>
      </c>
      <c r="F1222" t="str">
        <f>IF(Worksheet!F1222&lt;&gt;"",Worksheet!F1222,"")</f>
        <v/>
      </c>
      <c r="G1222" t="str">
        <f>IF(Worksheet!G1222&lt;&gt;"",Worksheet!G1222,"")</f>
        <v/>
      </c>
      <c r="H1222" t="str">
        <f>IF(Worksheet!H1222&lt;&gt;"",Worksheet!H1222,"")</f>
        <v/>
      </c>
      <c r="J1222" t="str">
        <f>IF(C1222="","",ROUND(C1222-((((C1222-$D$3)*($E$4-$E$3))/($D$4-$D$3))+$E$3),Worksheet!$N$3))</f>
        <v/>
      </c>
      <c r="K1222" t="str">
        <f>IF(D1222="","",ROUND(D1222-((((D1222-$D$3)*($E$4-$E$3))/($D$4-$D$3))+$E$3),Worksheet!$N$3))</f>
        <v/>
      </c>
      <c r="L1222" t="str">
        <f>IF(E1222="","",ROUND(E1222-((((E1222-$D$3)*($E$4-$E$3))/($D$4-$D$3))+$E$3),Worksheet!$N$3))</f>
        <v/>
      </c>
      <c r="M1222" t="str">
        <f>IF(F1222="","",ROUND(F1222-((((F1222-$D$3)*($E$4-$E$3))/($D$4-$D$3))+$E$3),Worksheet!$N$3))</f>
        <v/>
      </c>
      <c r="N1222" t="str">
        <f>IF(G1222="","",ROUND(G1222-((((G1222-$D$3)*($E$4-$E$3))/($D$4-$D$3))+$E$3),Worksheet!$N$3))</f>
        <v/>
      </c>
      <c r="O1222" t="str">
        <f>IF(H1222="","",ROUND(H1222-((((H1222-$D$3)*($E$4-$E$3))/($D$4-$D$3))+$E$3),Worksheet!$N$3))</f>
        <v/>
      </c>
    </row>
    <row r="1223" spans="3:15" x14ac:dyDescent="0.25">
      <c r="C1223" t="str">
        <f>IF(Worksheet!C1223&lt;&gt;"",Worksheet!C1223,"")</f>
        <v/>
      </c>
      <c r="D1223" t="str">
        <f>IF(Worksheet!D1223&lt;&gt;"",Worksheet!D1223,"")</f>
        <v/>
      </c>
      <c r="E1223" t="str">
        <f>IF(Worksheet!E1223&lt;&gt;"",Worksheet!E1223,"")</f>
        <v/>
      </c>
      <c r="F1223" t="str">
        <f>IF(Worksheet!F1223&lt;&gt;"",Worksheet!F1223,"")</f>
        <v/>
      </c>
      <c r="G1223" t="str">
        <f>IF(Worksheet!G1223&lt;&gt;"",Worksheet!G1223,"")</f>
        <v/>
      </c>
      <c r="H1223" t="str">
        <f>IF(Worksheet!H1223&lt;&gt;"",Worksheet!H1223,"")</f>
        <v/>
      </c>
      <c r="J1223" t="str">
        <f>IF(C1223="","",ROUND(C1223-((((C1223-$D$3)*($E$4-$E$3))/($D$4-$D$3))+$E$3),Worksheet!$N$3))</f>
        <v/>
      </c>
      <c r="K1223" t="str">
        <f>IF(D1223="","",ROUND(D1223-((((D1223-$D$3)*($E$4-$E$3))/($D$4-$D$3))+$E$3),Worksheet!$N$3))</f>
        <v/>
      </c>
      <c r="L1223" t="str">
        <f>IF(E1223="","",ROUND(E1223-((((E1223-$D$3)*($E$4-$E$3))/($D$4-$D$3))+$E$3),Worksheet!$N$3))</f>
        <v/>
      </c>
      <c r="M1223" t="str">
        <f>IF(F1223="","",ROUND(F1223-((((F1223-$D$3)*($E$4-$E$3))/($D$4-$D$3))+$E$3),Worksheet!$N$3))</f>
        <v/>
      </c>
      <c r="N1223" t="str">
        <f>IF(G1223="","",ROUND(G1223-((((G1223-$D$3)*($E$4-$E$3))/($D$4-$D$3))+$E$3),Worksheet!$N$3))</f>
        <v/>
      </c>
      <c r="O1223" t="str">
        <f>IF(H1223="","",ROUND(H1223-((((H1223-$D$3)*($E$4-$E$3))/($D$4-$D$3))+$E$3),Worksheet!$N$3))</f>
        <v/>
      </c>
    </row>
    <row r="1224" spans="3:15" x14ac:dyDescent="0.25">
      <c r="C1224" t="str">
        <f>IF(Worksheet!C1224&lt;&gt;"",Worksheet!C1224,"")</f>
        <v/>
      </c>
      <c r="D1224" t="str">
        <f>IF(Worksheet!D1224&lt;&gt;"",Worksheet!D1224,"")</f>
        <v/>
      </c>
      <c r="E1224" t="str">
        <f>IF(Worksheet!E1224&lt;&gt;"",Worksheet!E1224,"")</f>
        <v/>
      </c>
      <c r="F1224" t="str">
        <f>IF(Worksheet!F1224&lt;&gt;"",Worksheet!F1224,"")</f>
        <v/>
      </c>
      <c r="G1224" t="str">
        <f>IF(Worksheet!G1224&lt;&gt;"",Worksheet!G1224,"")</f>
        <v/>
      </c>
      <c r="H1224" t="str">
        <f>IF(Worksheet!H1224&lt;&gt;"",Worksheet!H1224,"")</f>
        <v/>
      </c>
      <c r="J1224" t="str">
        <f>IF(C1224="","",ROUND(C1224-((((C1224-$D$3)*($E$4-$E$3))/($D$4-$D$3))+$E$3),Worksheet!$N$3))</f>
        <v/>
      </c>
      <c r="K1224" t="str">
        <f>IF(D1224="","",ROUND(D1224-((((D1224-$D$3)*($E$4-$E$3))/($D$4-$D$3))+$E$3),Worksheet!$N$3))</f>
        <v/>
      </c>
      <c r="L1224" t="str">
        <f>IF(E1224="","",ROUND(E1224-((((E1224-$D$3)*($E$4-$E$3))/($D$4-$D$3))+$E$3),Worksheet!$N$3))</f>
        <v/>
      </c>
      <c r="M1224" t="str">
        <f>IF(F1224="","",ROUND(F1224-((((F1224-$D$3)*($E$4-$E$3))/($D$4-$D$3))+$E$3),Worksheet!$N$3))</f>
        <v/>
      </c>
      <c r="N1224" t="str">
        <f>IF(G1224="","",ROUND(G1224-((((G1224-$D$3)*($E$4-$E$3))/($D$4-$D$3))+$E$3),Worksheet!$N$3))</f>
        <v/>
      </c>
      <c r="O1224" t="str">
        <f>IF(H1224="","",ROUND(H1224-((((H1224-$D$3)*($E$4-$E$3))/($D$4-$D$3))+$E$3),Worksheet!$N$3))</f>
        <v/>
      </c>
    </row>
    <row r="1225" spans="3:15" x14ac:dyDescent="0.25">
      <c r="C1225" t="str">
        <f>IF(Worksheet!C1225&lt;&gt;"",Worksheet!C1225,"")</f>
        <v/>
      </c>
      <c r="D1225" t="str">
        <f>IF(Worksheet!D1225&lt;&gt;"",Worksheet!D1225,"")</f>
        <v/>
      </c>
      <c r="E1225" t="str">
        <f>IF(Worksheet!E1225&lt;&gt;"",Worksheet!E1225,"")</f>
        <v/>
      </c>
      <c r="F1225" t="str">
        <f>IF(Worksheet!F1225&lt;&gt;"",Worksheet!F1225,"")</f>
        <v/>
      </c>
      <c r="G1225" t="str">
        <f>IF(Worksheet!G1225&lt;&gt;"",Worksheet!G1225,"")</f>
        <v/>
      </c>
      <c r="H1225" t="str">
        <f>IF(Worksheet!H1225&lt;&gt;"",Worksheet!H1225,"")</f>
        <v/>
      </c>
      <c r="J1225" t="str">
        <f>IF(C1225="","",ROUND(C1225-((((C1225-$D$3)*($E$4-$E$3))/($D$4-$D$3))+$E$3),Worksheet!$N$3))</f>
        <v/>
      </c>
      <c r="K1225" t="str">
        <f>IF(D1225="","",ROUND(D1225-((((D1225-$D$3)*($E$4-$E$3))/($D$4-$D$3))+$E$3),Worksheet!$N$3))</f>
        <v/>
      </c>
      <c r="L1225" t="str">
        <f>IF(E1225="","",ROUND(E1225-((((E1225-$D$3)*($E$4-$E$3))/($D$4-$D$3))+$E$3),Worksheet!$N$3))</f>
        <v/>
      </c>
      <c r="M1225" t="str">
        <f>IF(F1225="","",ROUND(F1225-((((F1225-$D$3)*($E$4-$E$3))/($D$4-$D$3))+$E$3),Worksheet!$N$3))</f>
        <v/>
      </c>
      <c r="N1225" t="str">
        <f>IF(G1225="","",ROUND(G1225-((((G1225-$D$3)*($E$4-$E$3))/($D$4-$D$3))+$E$3),Worksheet!$N$3))</f>
        <v/>
      </c>
      <c r="O1225" t="str">
        <f>IF(H1225="","",ROUND(H1225-((((H1225-$D$3)*($E$4-$E$3))/($D$4-$D$3))+$E$3),Worksheet!$N$3))</f>
        <v/>
      </c>
    </row>
    <row r="1226" spans="3:15" x14ac:dyDescent="0.25">
      <c r="C1226" t="str">
        <f>IF(Worksheet!C1226&lt;&gt;"",Worksheet!C1226,"")</f>
        <v/>
      </c>
      <c r="D1226" t="str">
        <f>IF(Worksheet!D1226&lt;&gt;"",Worksheet!D1226,"")</f>
        <v/>
      </c>
      <c r="E1226" t="str">
        <f>IF(Worksheet!E1226&lt;&gt;"",Worksheet!E1226,"")</f>
        <v/>
      </c>
      <c r="F1226" t="str">
        <f>IF(Worksheet!F1226&lt;&gt;"",Worksheet!F1226,"")</f>
        <v/>
      </c>
      <c r="G1226" t="str">
        <f>IF(Worksheet!G1226&lt;&gt;"",Worksheet!G1226,"")</f>
        <v/>
      </c>
      <c r="H1226" t="str">
        <f>IF(Worksheet!H1226&lt;&gt;"",Worksheet!H1226,"")</f>
        <v/>
      </c>
      <c r="J1226" t="str">
        <f>IF(C1226="","",ROUND(C1226-((((C1226-$D$3)*($E$4-$E$3))/($D$4-$D$3))+$E$3),Worksheet!$N$3))</f>
        <v/>
      </c>
      <c r="K1226" t="str">
        <f>IF(D1226="","",ROUND(D1226-((((D1226-$D$3)*($E$4-$E$3))/($D$4-$D$3))+$E$3),Worksheet!$N$3))</f>
        <v/>
      </c>
      <c r="L1226" t="str">
        <f>IF(E1226="","",ROUND(E1226-((((E1226-$D$3)*($E$4-$E$3))/($D$4-$D$3))+$E$3),Worksheet!$N$3))</f>
        <v/>
      </c>
      <c r="M1226" t="str">
        <f>IF(F1226="","",ROUND(F1226-((((F1226-$D$3)*($E$4-$E$3))/($D$4-$D$3))+$E$3),Worksheet!$N$3))</f>
        <v/>
      </c>
      <c r="N1226" t="str">
        <f>IF(G1226="","",ROUND(G1226-((((G1226-$D$3)*($E$4-$E$3))/($D$4-$D$3))+$E$3),Worksheet!$N$3))</f>
        <v/>
      </c>
      <c r="O1226" t="str">
        <f>IF(H1226="","",ROUND(H1226-((((H1226-$D$3)*($E$4-$E$3))/($D$4-$D$3))+$E$3),Worksheet!$N$3))</f>
        <v/>
      </c>
    </row>
    <row r="1227" spans="3:15" x14ac:dyDescent="0.25">
      <c r="C1227" t="str">
        <f>IF(Worksheet!C1227&lt;&gt;"",Worksheet!C1227,"")</f>
        <v>Indicated Values</v>
      </c>
      <c r="D1227" t="str">
        <f>IF(Worksheet!D1227&lt;&gt;"",Worksheet!D1227,"")</f>
        <v/>
      </c>
      <c r="E1227" t="str">
        <f>IF(Worksheet!E1227&lt;&gt;"",Worksheet!E1227,"")</f>
        <v/>
      </c>
      <c r="F1227" t="str">
        <f>IF(Worksheet!F1227&lt;&gt;"",Worksheet!F1227,"")</f>
        <v/>
      </c>
      <c r="G1227" t="str">
        <f>IF(Worksheet!G1227&lt;&gt;"",Worksheet!G1227,"")</f>
        <v/>
      </c>
      <c r="H1227" t="str">
        <f>IF(Worksheet!H1227&lt;&gt;"",Worksheet!H1227,"")</f>
        <v/>
      </c>
      <c r="J1227" t="e">
        <f>IF(C1227="","",ROUND(C1227-((((C1227-$D$3)*($E$4-$E$3))/($D$4-$D$3))+$E$3),Worksheet!$N$3))</f>
        <v>#VALUE!</v>
      </c>
      <c r="K1227" t="str">
        <f>IF(D1227="","",ROUND(D1227-((((D1227-$D$3)*($E$4-$E$3))/($D$4-$D$3))+$E$3),Worksheet!$N$3))</f>
        <v/>
      </c>
      <c r="L1227" t="str">
        <f>IF(E1227="","",ROUND(E1227-((((E1227-$D$3)*($E$4-$E$3))/($D$4-$D$3))+$E$3),Worksheet!$N$3))</f>
        <v/>
      </c>
      <c r="M1227" t="str">
        <f>IF(F1227="","",ROUND(F1227-((((F1227-$D$3)*($E$4-$E$3))/($D$4-$D$3))+$E$3),Worksheet!$N$3))</f>
        <v/>
      </c>
      <c r="N1227" t="str">
        <f>IF(G1227="","",ROUND(G1227-((((G1227-$D$3)*($E$4-$E$3))/($D$4-$D$3))+$E$3),Worksheet!$N$3))</f>
        <v/>
      </c>
      <c r="O1227" t="str">
        <f>IF(H1227="","",ROUND(H1227-((((H1227-$D$3)*($E$4-$E$3))/($D$4-$D$3))+$E$3),Worksheet!$N$3))</f>
        <v/>
      </c>
    </row>
    <row r="1228" spans="3:15" x14ac:dyDescent="0.25">
      <c r="C1228" t="str">
        <f>IF(Worksheet!C1228&lt;&gt;"",Worksheet!C1228,"")</f>
        <v>Front at 0°</v>
      </c>
      <c r="D1228" t="str">
        <f>IF(Worksheet!D1228&lt;&gt;"",Worksheet!D1228,"")</f>
        <v>Center at 0°</v>
      </c>
      <c r="E1228" t="str">
        <f>IF(Worksheet!E1228&lt;&gt;"",Worksheet!E1228,"")</f>
        <v>Back at 0°</v>
      </c>
      <c r="F1228" t="str">
        <f>IF(Worksheet!F1228&lt;&gt;"",Worksheet!F1228,"")</f>
        <v>Back at 90°</v>
      </c>
      <c r="G1228" t="str">
        <f>IF(Worksheet!G1228&lt;&gt;"",Worksheet!G1228,"")</f>
        <v>Center at 90°</v>
      </c>
      <c r="H1228" t="str">
        <f>IF(Worksheet!H1228&lt;&gt;"",Worksheet!H1228,"")</f>
        <v>Front at 90°</v>
      </c>
      <c r="J1228" t="e">
        <f>IF(C1228="","",ROUND(C1228-((((C1228-$D$3)*($E$4-$E$3))/($D$4-$D$3))+$E$3),Worksheet!$N$3))</f>
        <v>#VALUE!</v>
      </c>
      <c r="K1228" t="e">
        <f>IF(D1228="","",ROUND(D1228-((((D1228-$D$3)*($E$4-$E$3))/($D$4-$D$3))+$E$3),Worksheet!$N$3))</f>
        <v>#VALUE!</v>
      </c>
      <c r="L1228" t="e">
        <f>IF(E1228="","",ROUND(E1228-((((E1228-$D$3)*($E$4-$E$3))/($D$4-$D$3))+$E$3),Worksheet!$N$3))</f>
        <v>#VALUE!</v>
      </c>
      <c r="M1228" t="e">
        <f>IF(F1228="","",ROUND(F1228-((((F1228-$D$3)*($E$4-$E$3))/($D$4-$D$3))+$E$3),Worksheet!$N$3))</f>
        <v>#VALUE!</v>
      </c>
      <c r="N1228" t="e">
        <f>IF(G1228="","",ROUND(G1228-((((G1228-$D$3)*($E$4-$E$3))/($D$4-$D$3))+$E$3),Worksheet!$N$3))</f>
        <v>#VALUE!</v>
      </c>
      <c r="O1228" t="e">
        <f>IF(H1228="","",ROUND(H1228-((((H1228-$D$3)*($E$4-$E$3))/($D$4-$D$3))+$E$3),Worksheet!$N$3))</f>
        <v>#VALUE!</v>
      </c>
    </row>
    <row r="1229" spans="3:15" x14ac:dyDescent="0.25">
      <c r="C1229" t="str">
        <f>IF(Worksheet!C1229&lt;&gt;"",Worksheet!C1229,"")</f>
        <v/>
      </c>
      <c r="D1229" t="str">
        <f>IF(Worksheet!D1229&lt;&gt;"",Worksheet!D1229,"")</f>
        <v/>
      </c>
      <c r="E1229" t="str">
        <f>IF(Worksheet!E1229&lt;&gt;"",Worksheet!E1229,"")</f>
        <v/>
      </c>
      <c r="F1229" t="str">
        <f>IF(Worksheet!F1229&lt;&gt;"",Worksheet!F1229,"")</f>
        <v/>
      </c>
      <c r="G1229" t="str">
        <f>IF(Worksheet!G1229&lt;&gt;"",Worksheet!G1229,"")</f>
        <v/>
      </c>
      <c r="H1229" t="str">
        <f>IF(Worksheet!H1229&lt;&gt;"",Worksheet!H1229,"")</f>
        <v/>
      </c>
      <c r="J1229" t="str">
        <f>IF(C1229="","",ROUND(C1229-((((C1229-$D$3)*($E$4-$E$3))/($D$4-$D$3))+$E$3),Worksheet!$N$3))</f>
        <v/>
      </c>
      <c r="K1229" t="str">
        <f>IF(D1229="","",ROUND(D1229-((((D1229-$D$3)*($E$4-$E$3))/($D$4-$D$3))+$E$3),Worksheet!$N$3))</f>
        <v/>
      </c>
      <c r="L1229" t="str">
        <f>IF(E1229="","",ROUND(E1229-((((E1229-$D$3)*($E$4-$E$3))/($D$4-$D$3))+$E$3),Worksheet!$N$3))</f>
        <v/>
      </c>
      <c r="M1229" t="str">
        <f>IF(F1229="","",ROUND(F1229-((((F1229-$D$3)*($E$4-$E$3))/($D$4-$D$3))+$E$3),Worksheet!$N$3))</f>
        <v/>
      </c>
      <c r="N1229" t="str">
        <f>IF(G1229="","",ROUND(G1229-((((G1229-$D$3)*($E$4-$E$3))/($D$4-$D$3))+$E$3),Worksheet!$N$3))</f>
        <v/>
      </c>
      <c r="O1229" t="str">
        <f>IF(H1229="","",ROUND(H1229-((((H1229-$D$3)*($E$4-$E$3))/($D$4-$D$3))+$E$3),Worksheet!$N$3))</f>
        <v/>
      </c>
    </row>
    <row r="1230" spans="3:15" x14ac:dyDescent="0.25">
      <c r="C1230" t="str">
        <f>IF(Worksheet!C1230&lt;&gt;"",Worksheet!C1230,"")</f>
        <v/>
      </c>
      <c r="D1230" t="str">
        <f>IF(Worksheet!D1230&lt;&gt;"",Worksheet!D1230,"")</f>
        <v/>
      </c>
      <c r="E1230" t="str">
        <f>IF(Worksheet!E1230&lt;&gt;"",Worksheet!E1230,"")</f>
        <v/>
      </c>
      <c r="F1230" t="str">
        <f>IF(Worksheet!F1230&lt;&gt;"",Worksheet!F1230,"")</f>
        <v/>
      </c>
      <c r="G1230" t="str">
        <f>IF(Worksheet!G1230&lt;&gt;"",Worksheet!G1230,"")</f>
        <v/>
      </c>
      <c r="H1230" t="str">
        <f>IF(Worksheet!H1230&lt;&gt;"",Worksheet!H1230,"")</f>
        <v/>
      </c>
      <c r="J1230" t="str">
        <f>IF(C1230="","",ROUND(C1230-((((C1230-$D$3)*($E$4-$E$3))/($D$4-$D$3))+$E$3),Worksheet!$N$3))</f>
        <v/>
      </c>
      <c r="K1230" t="str">
        <f>IF(D1230="","",ROUND(D1230-((((D1230-$D$3)*($E$4-$E$3))/($D$4-$D$3))+$E$3),Worksheet!$N$3))</f>
        <v/>
      </c>
      <c r="L1230" t="str">
        <f>IF(E1230="","",ROUND(E1230-((((E1230-$D$3)*($E$4-$E$3))/($D$4-$D$3))+$E$3),Worksheet!$N$3))</f>
        <v/>
      </c>
      <c r="M1230" t="str">
        <f>IF(F1230="","",ROUND(F1230-((((F1230-$D$3)*($E$4-$E$3))/($D$4-$D$3))+$E$3),Worksheet!$N$3))</f>
        <v/>
      </c>
      <c r="N1230" t="str">
        <f>IF(G1230="","",ROUND(G1230-((((G1230-$D$3)*($E$4-$E$3))/($D$4-$D$3))+$E$3),Worksheet!$N$3))</f>
        <v/>
      </c>
      <c r="O1230" t="str">
        <f>IF(H1230="","",ROUND(H1230-((((H1230-$D$3)*($E$4-$E$3))/($D$4-$D$3))+$E$3),Worksheet!$N$3))</f>
        <v/>
      </c>
    </row>
    <row r="1231" spans="3:15" x14ac:dyDescent="0.25">
      <c r="C1231" t="str">
        <f>IF(Worksheet!C1231&lt;&gt;"",Worksheet!C1231,"")</f>
        <v/>
      </c>
      <c r="D1231" t="str">
        <f>IF(Worksheet!D1231&lt;&gt;"",Worksheet!D1231,"")</f>
        <v/>
      </c>
      <c r="E1231" t="str">
        <f>IF(Worksheet!E1231&lt;&gt;"",Worksheet!E1231,"")</f>
        <v/>
      </c>
      <c r="F1231" t="str">
        <f>IF(Worksheet!F1231&lt;&gt;"",Worksheet!F1231,"")</f>
        <v/>
      </c>
      <c r="G1231" t="str">
        <f>IF(Worksheet!G1231&lt;&gt;"",Worksheet!G1231,"")</f>
        <v/>
      </c>
      <c r="H1231" t="str">
        <f>IF(Worksheet!H1231&lt;&gt;"",Worksheet!H1231,"")</f>
        <v/>
      </c>
      <c r="J1231" t="str">
        <f>IF(C1231="","",ROUND(C1231-((((C1231-$D$3)*($E$4-$E$3))/($D$4-$D$3))+$E$3),Worksheet!$N$3))</f>
        <v/>
      </c>
      <c r="K1231" t="str">
        <f>IF(D1231="","",ROUND(D1231-((((D1231-$D$3)*($E$4-$E$3))/($D$4-$D$3))+$E$3),Worksheet!$N$3))</f>
        <v/>
      </c>
      <c r="L1231" t="str">
        <f>IF(E1231="","",ROUND(E1231-((((E1231-$D$3)*($E$4-$E$3))/($D$4-$D$3))+$E$3),Worksheet!$N$3))</f>
        <v/>
      </c>
      <c r="M1231" t="str">
        <f>IF(F1231="","",ROUND(F1231-((((F1231-$D$3)*($E$4-$E$3))/($D$4-$D$3))+$E$3),Worksheet!$N$3))</f>
        <v/>
      </c>
      <c r="N1231" t="str">
        <f>IF(G1231="","",ROUND(G1231-((((G1231-$D$3)*($E$4-$E$3))/($D$4-$D$3))+$E$3),Worksheet!$N$3))</f>
        <v/>
      </c>
      <c r="O1231" t="str">
        <f>IF(H1231="","",ROUND(H1231-((((H1231-$D$3)*($E$4-$E$3))/($D$4-$D$3))+$E$3),Worksheet!$N$3))</f>
        <v/>
      </c>
    </row>
    <row r="1232" spans="3:15" x14ac:dyDescent="0.25">
      <c r="C1232" t="str">
        <f>IF(Worksheet!C1232&lt;&gt;"",Worksheet!C1232,"")</f>
        <v/>
      </c>
      <c r="D1232" t="str">
        <f>IF(Worksheet!D1232&lt;&gt;"",Worksheet!D1232,"")</f>
        <v/>
      </c>
      <c r="E1232" t="str">
        <f>IF(Worksheet!E1232&lt;&gt;"",Worksheet!E1232,"")</f>
        <v/>
      </c>
      <c r="F1232" t="str">
        <f>IF(Worksheet!F1232&lt;&gt;"",Worksheet!F1232,"")</f>
        <v/>
      </c>
      <c r="G1232" t="str">
        <f>IF(Worksheet!G1232&lt;&gt;"",Worksheet!G1232,"")</f>
        <v/>
      </c>
      <c r="H1232" t="str">
        <f>IF(Worksheet!H1232&lt;&gt;"",Worksheet!H1232,"")</f>
        <v/>
      </c>
      <c r="J1232" t="str">
        <f>IF(C1232="","",ROUND(C1232-((((C1232-$D$3)*($E$4-$E$3))/($D$4-$D$3))+$E$3),Worksheet!$N$3))</f>
        <v/>
      </c>
      <c r="K1232" t="str">
        <f>IF(D1232="","",ROUND(D1232-((((D1232-$D$3)*($E$4-$E$3))/($D$4-$D$3))+$E$3),Worksheet!$N$3))</f>
        <v/>
      </c>
      <c r="L1232" t="str">
        <f>IF(E1232="","",ROUND(E1232-((((E1232-$D$3)*($E$4-$E$3))/($D$4-$D$3))+$E$3),Worksheet!$N$3))</f>
        <v/>
      </c>
      <c r="M1232" t="str">
        <f>IF(F1232="","",ROUND(F1232-((((F1232-$D$3)*($E$4-$E$3))/($D$4-$D$3))+$E$3),Worksheet!$N$3))</f>
        <v/>
      </c>
      <c r="N1232" t="str">
        <f>IF(G1232="","",ROUND(G1232-((((G1232-$D$3)*($E$4-$E$3))/($D$4-$D$3))+$E$3),Worksheet!$N$3))</f>
        <v/>
      </c>
      <c r="O1232" t="str">
        <f>IF(H1232="","",ROUND(H1232-((((H1232-$D$3)*($E$4-$E$3))/($D$4-$D$3))+$E$3),Worksheet!$N$3))</f>
        <v/>
      </c>
    </row>
    <row r="1233" spans="3:15" x14ac:dyDescent="0.25">
      <c r="C1233" t="str">
        <f>IF(Worksheet!C1233&lt;&gt;"",Worksheet!C1233,"")</f>
        <v/>
      </c>
      <c r="D1233" t="str">
        <f>IF(Worksheet!D1233&lt;&gt;"",Worksheet!D1233,"")</f>
        <v/>
      </c>
      <c r="E1233" t="str">
        <f>IF(Worksheet!E1233&lt;&gt;"",Worksheet!E1233,"")</f>
        <v/>
      </c>
      <c r="F1233" t="str">
        <f>IF(Worksheet!F1233&lt;&gt;"",Worksheet!F1233,"")</f>
        <v/>
      </c>
      <c r="G1233" t="str">
        <f>IF(Worksheet!G1233&lt;&gt;"",Worksheet!G1233,"")</f>
        <v/>
      </c>
      <c r="H1233" t="str">
        <f>IF(Worksheet!H1233&lt;&gt;"",Worksheet!H1233,"")</f>
        <v/>
      </c>
      <c r="J1233" t="str">
        <f>IF(C1233="","",ROUND(C1233-((((C1233-$D$3)*($E$4-$E$3))/($D$4-$D$3))+$E$3),Worksheet!$N$3))</f>
        <v/>
      </c>
      <c r="K1233" t="str">
        <f>IF(D1233="","",ROUND(D1233-((((D1233-$D$3)*($E$4-$E$3))/($D$4-$D$3))+$E$3),Worksheet!$N$3))</f>
        <v/>
      </c>
      <c r="L1233" t="str">
        <f>IF(E1233="","",ROUND(E1233-((((E1233-$D$3)*($E$4-$E$3))/($D$4-$D$3))+$E$3),Worksheet!$N$3))</f>
        <v/>
      </c>
      <c r="M1233" t="str">
        <f>IF(F1233="","",ROUND(F1233-((((F1233-$D$3)*($E$4-$E$3))/($D$4-$D$3))+$E$3),Worksheet!$N$3))</f>
        <v/>
      </c>
      <c r="N1233" t="str">
        <f>IF(G1233="","",ROUND(G1233-((((G1233-$D$3)*($E$4-$E$3))/($D$4-$D$3))+$E$3),Worksheet!$N$3))</f>
        <v/>
      </c>
      <c r="O1233" t="str">
        <f>IF(H1233="","",ROUND(H1233-((((H1233-$D$3)*($E$4-$E$3))/($D$4-$D$3))+$E$3),Worksheet!$N$3))</f>
        <v/>
      </c>
    </row>
    <row r="1234" spans="3:15" x14ac:dyDescent="0.25">
      <c r="C1234" t="str">
        <f>IF(Worksheet!C1234&lt;&gt;"",Worksheet!C1234,"")</f>
        <v/>
      </c>
      <c r="D1234" t="str">
        <f>IF(Worksheet!D1234&lt;&gt;"",Worksheet!D1234,"")</f>
        <v/>
      </c>
      <c r="E1234" t="str">
        <f>IF(Worksheet!E1234&lt;&gt;"",Worksheet!E1234,"")</f>
        <v/>
      </c>
      <c r="F1234" t="str">
        <f>IF(Worksheet!F1234&lt;&gt;"",Worksheet!F1234,"")</f>
        <v/>
      </c>
      <c r="G1234" t="str">
        <f>IF(Worksheet!G1234&lt;&gt;"",Worksheet!G1234,"")</f>
        <v/>
      </c>
      <c r="H1234" t="str">
        <f>IF(Worksheet!H1234&lt;&gt;"",Worksheet!H1234,"")</f>
        <v/>
      </c>
      <c r="J1234" t="str">
        <f>IF(C1234="","",ROUND(C1234-((((C1234-$D$3)*($E$4-$E$3))/($D$4-$D$3))+$E$3),Worksheet!$N$3))</f>
        <v/>
      </c>
      <c r="K1234" t="str">
        <f>IF(D1234="","",ROUND(D1234-((((D1234-$D$3)*($E$4-$E$3))/($D$4-$D$3))+$E$3),Worksheet!$N$3))</f>
        <v/>
      </c>
      <c r="L1234" t="str">
        <f>IF(E1234="","",ROUND(E1234-((((E1234-$D$3)*($E$4-$E$3))/($D$4-$D$3))+$E$3),Worksheet!$N$3))</f>
        <v/>
      </c>
      <c r="M1234" t="str">
        <f>IF(F1234="","",ROUND(F1234-((((F1234-$D$3)*($E$4-$E$3))/($D$4-$D$3))+$E$3),Worksheet!$N$3))</f>
        <v/>
      </c>
      <c r="N1234" t="str">
        <f>IF(G1234="","",ROUND(G1234-((((G1234-$D$3)*($E$4-$E$3))/($D$4-$D$3))+$E$3),Worksheet!$N$3))</f>
        <v/>
      </c>
      <c r="O1234" t="str">
        <f>IF(H1234="","",ROUND(H1234-((((H1234-$D$3)*($E$4-$E$3))/($D$4-$D$3))+$E$3),Worksheet!$N$3))</f>
        <v/>
      </c>
    </row>
    <row r="1235" spans="3:15" x14ac:dyDescent="0.25">
      <c r="C1235" t="str">
        <f>IF(Worksheet!C1235&lt;&gt;"",Worksheet!C1235,"")</f>
        <v/>
      </c>
      <c r="D1235" t="str">
        <f>IF(Worksheet!D1235&lt;&gt;"",Worksheet!D1235,"")</f>
        <v/>
      </c>
      <c r="E1235" t="str">
        <f>IF(Worksheet!E1235&lt;&gt;"",Worksheet!E1235,"")</f>
        <v/>
      </c>
      <c r="F1235" t="str">
        <f>IF(Worksheet!F1235&lt;&gt;"",Worksheet!F1235,"")</f>
        <v/>
      </c>
      <c r="G1235" t="str">
        <f>IF(Worksheet!G1235&lt;&gt;"",Worksheet!G1235,"")</f>
        <v/>
      </c>
      <c r="H1235" t="str">
        <f>IF(Worksheet!H1235&lt;&gt;"",Worksheet!H1235,"")</f>
        <v/>
      </c>
      <c r="J1235" t="str">
        <f>IF(C1235="","",ROUND(C1235-((((C1235-$D$3)*($E$4-$E$3))/($D$4-$D$3))+$E$3),Worksheet!$N$3))</f>
        <v/>
      </c>
      <c r="K1235" t="str">
        <f>IF(D1235="","",ROUND(D1235-((((D1235-$D$3)*($E$4-$E$3))/($D$4-$D$3))+$E$3),Worksheet!$N$3))</f>
        <v/>
      </c>
      <c r="L1235" t="str">
        <f>IF(E1235="","",ROUND(E1235-((((E1235-$D$3)*($E$4-$E$3))/($D$4-$D$3))+$E$3),Worksheet!$N$3))</f>
        <v/>
      </c>
      <c r="M1235" t="str">
        <f>IF(F1235="","",ROUND(F1235-((((F1235-$D$3)*($E$4-$E$3))/($D$4-$D$3))+$E$3),Worksheet!$N$3))</f>
        <v/>
      </c>
      <c r="N1235" t="str">
        <f>IF(G1235="","",ROUND(G1235-((((G1235-$D$3)*($E$4-$E$3))/($D$4-$D$3))+$E$3),Worksheet!$N$3))</f>
        <v/>
      </c>
      <c r="O1235" t="str">
        <f>IF(H1235="","",ROUND(H1235-((((H1235-$D$3)*($E$4-$E$3))/($D$4-$D$3))+$E$3),Worksheet!$N$3))</f>
        <v/>
      </c>
    </row>
    <row r="1236" spans="3:15" x14ac:dyDescent="0.25">
      <c r="C1236" t="str">
        <f>IF(Worksheet!C1236&lt;&gt;"",Worksheet!C1236,"")</f>
        <v/>
      </c>
      <c r="D1236" t="str">
        <f>IF(Worksheet!D1236&lt;&gt;"",Worksheet!D1236,"")</f>
        <v/>
      </c>
      <c r="E1236" t="str">
        <f>IF(Worksheet!E1236&lt;&gt;"",Worksheet!E1236,"")</f>
        <v/>
      </c>
      <c r="F1236" t="str">
        <f>IF(Worksheet!F1236&lt;&gt;"",Worksheet!F1236,"")</f>
        <v/>
      </c>
      <c r="G1236" t="str">
        <f>IF(Worksheet!G1236&lt;&gt;"",Worksheet!G1236,"")</f>
        <v/>
      </c>
      <c r="H1236" t="str">
        <f>IF(Worksheet!H1236&lt;&gt;"",Worksheet!H1236,"")</f>
        <v/>
      </c>
      <c r="J1236" t="str">
        <f>IF(C1236="","",ROUND(C1236-((((C1236-$D$3)*($E$4-$E$3))/($D$4-$D$3))+$E$3),Worksheet!$N$3))</f>
        <v/>
      </c>
      <c r="K1236" t="str">
        <f>IF(D1236="","",ROUND(D1236-((((D1236-$D$3)*($E$4-$E$3))/($D$4-$D$3))+$E$3),Worksheet!$N$3))</f>
        <v/>
      </c>
      <c r="L1236" t="str">
        <f>IF(E1236="","",ROUND(E1236-((((E1236-$D$3)*($E$4-$E$3))/($D$4-$D$3))+$E$3),Worksheet!$N$3))</f>
        <v/>
      </c>
      <c r="M1236" t="str">
        <f>IF(F1236="","",ROUND(F1236-((((F1236-$D$3)*($E$4-$E$3))/($D$4-$D$3))+$E$3),Worksheet!$N$3))</f>
        <v/>
      </c>
      <c r="N1236" t="str">
        <f>IF(G1236="","",ROUND(G1236-((((G1236-$D$3)*($E$4-$E$3))/($D$4-$D$3))+$E$3),Worksheet!$N$3))</f>
        <v/>
      </c>
      <c r="O1236" t="str">
        <f>IF(H1236="","",ROUND(H1236-((((H1236-$D$3)*($E$4-$E$3))/($D$4-$D$3))+$E$3),Worksheet!$N$3))</f>
        <v/>
      </c>
    </row>
    <row r="1237" spans="3:15" x14ac:dyDescent="0.25">
      <c r="C1237" t="str">
        <f>IF(Worksheet!C1237&lt;&gt;"",Worksheet!C1237,"")</f>
        <v/>
      </c>
      <c r="D1237" t="str">
        <f>IF(Worksheet!D1237&lt;&gt;"",Worksheet!D1237,"")</f>
        <v/>
      </c>
      <c r="E1237" t="str">
        <f>IF(Worksheet!E1237&lt;&gt;"",Worksheet!E1237,"")</f>
        <v/>
      </c>
      <c r="F1237" t="str">
        <f>IF(Worksheet!F1237&lt;&gt;"",Worksheet!F1237,"")</f>
        <v/>
      </c>
      <c r="G1237" t="str">
        <f>IF(Worksheet!G1237&lt;&gt;"",Worksheet!G1237,"")</f>
        <v/>
      </c>
      <c r="H1237" t="str">
        <f>IF(Worksheet!H1237&lt;&gt;"",Worksheet!H1237,"")</f>
        <v/>
      </c>
      <c r="J1237" t="str">
        <f>IF(C1237="","",ROUND(C1237-((((C1237-$D$3)*($E$4-$E$3))/($D$4-$D$3))+$E$3),Worksheet!$N$3))</f>
        <v/>
      </c>
      <c r="K1237" t="str">
        <f>IF(D1237="","",ROUND(D1237-((((D1237-$D$3)*($E$4-$E$3))/($D$4-$D$3))+$E$3),Worksheet!$N$3))</f>
        <v/>
      </c>
      <c r="L1237" t="str">
        <f>IF(E1237="","",ROUND(E1237-((((E1237-$D$3)*($E$4-$E$3))/($D$4-$D$3))+$E$3),Worksheet!$N$3))</f>
        <v/>
      </c>
      <c r="M1237" t="str">
        <f>IF(F1237="","",ROUND(F1237-((((F1237-$D$3)*($E$4-$E$3))/($D$4-$D$3))+$E$3),Worksheet!$N$3))</f>
        <v/>
      </c>
      <c r="N1237" t="str">
        <f>IF(G1237="","",ROUND(G1237-((((G1237-$D$3)*($E$4-$E$3))/($D$4-$D$3))+$E$3),Worksheet!$N$3))</f>
        <v/>
      </c>
      <c r="O1237" t="str">
        <f>IF(H1237="","",ROUND(H1237-((((H1237-$D$3)*($E$4-$E$3))/($D$4-$D$3))+$E$3),Worksheet!$N$3))</f>
        <v/>
      </c>
    </row>
    <row r="1238" spans="3:15" x14ac:dyDescent="0.25">
      <c r="C1238" t="str">
        <f>IF(Worksheet!C1238&lt;&gt;"",Worksheet!C1238,"")</f>
        <v/>
      </c>
      <c r="D1238" t="str">
        <f>IF(Worksheet!D1238&lt;&gt;"",Worksheet!D1238,"")</f>
        <v/>
      </c>
      <c r="E1238" t="str">
        <f>IF(Worksheet!E1238&lt;&gt;"",Worksheet!E1238,"")</f>
        <v/>
      </c>
      <c r="F1238" t="str">
        <f>IF(Worksheet!F1238&lt;&gt;"",Worksheet!F1238,"")</f>
        <v/>
      </c>
      <c r="G1238" t="str">
        <f>IF(Worksheet!G1238&lt;&gt;"",Worksheet!G1238,"")</f>
        <v/>
      </c>
      <c r="H1238" t="str">
        <f>IF(Worksheet!H1238&lt;&gt;"",Worksheet!H1238,"")</f>
        <v/>
      </c>
      <c r="J1238" t="str">
        <f>IF(C1238="","",ROUND(C1238-((((C1238-$D$3)*($E$4-$E$3))/($D$4-$D$3))+$E$3),Worksheet!$N$3))</f>
        <v/>
      </c>
      <c r="K1238" t="str">
        <f>IF(D1238="","",ROUND(D1238-((((D1238-$D$3)*($E$4-$E$3))/($D$4-$D$3))+$E$3),Worksheet!$N$3))</f>
        <v/>
      </c>
      <c r="L1238" t="str">
        <f>IF(E1238="","",ROUND(E1238-((((E1238-$D$3)*($E$4-$E$3))/($D$4-$D$3))+$E$3),Worksheet!$N$3))</f>
        <v/>
      </c>
      <c r="M1238" t="str">
        <f>IF(F1238="","",ROUND(F1238-((((F1238-$D$3)*($E$4-$E$3))/($D$4-$D$3))+$E$3),Worksheet!$N$3))</f>
        <v/>
      </c>
      <c r="N1238" t="str">
        <f>IF(G1238="","",ROUND(G1238-((((G1238-$D$3)*($E$4-$E$3))/($D$4-$D$3))+$E$3),Worksheet!$N$3))</f>
        <v/>
      </c>
      <c r="O1238" t="str">
        <f>IF(H1238="","",ROUND(H1238-((((H1238-$D$3)*($E$4-$E$3))/($D$4-$D$3))+$E$3),Worksheet!$N$3))</f>
        <v/>
      </c>
    </row>
    <row r="1239" spans="3:15" x14ac:dyDescent="0.25">
      <c r="C1239" t="str">
        <f>IF(Worksheet!C1239&lt;&gt;"",Worksheet!C1239,"")</f>
        <v/>
      </c>
      <c r="D1239" t="str">
        <f>IF(Worksheet!D1239&lt;&gt;"",Worksheet!D1239,"")</f>
        <v/>
      </c>
      <c r="E1239" t="str">
        <f>IF(Worksheet!E1239&lt;&gt;"",Worksheet!E1239,"")</f>
        <v/>
      </c>
      <c r="F1239" t="str">
        <f>IF(Worksheet!F1239&lt;&gt;"",Worksheet!F1239,"")</f>
        <v/>
      </c>
      <c r="G1239" t="str">
        <f>IF(Worksheet!G1239&lt;&gt;"",Worksheet!G1239,"")</f>
        <v/>
      </c>
      <c r="H1239" t="str">
        <f>IF(Worksheet!H1239&lt;&gt;"",Worksheet!H1239,"")</f>
        <v/>
      </c>
      <c r="J1239" t="str">
        <f>IF(C1239="","",ROUND(C1239-((((C1239-$D$3)*($E$4-$E$3))/($D$4-$D$3))+$E$3),Worksheet!$N$3))</f>
        <v/>
      </c>
      <c r="K1239" t="str">
        <f>IF(D1239="","",ROUND(D1239-((((D1239-$D$3)*($E$4-$E$3))/($D$4-$D$3))+$E$3),Worksheet!$N$3))</f>
        <v/>
      </c>
      <c r="L1239" t="str">
        <f>IF(E1239="","",ROUND(E1239-((((E1239-$D$3)*($E$4-$E$3))/($D$4-$D$3))+$E$3),Worksheet!$N$3))</f>
        <v/>
      </c>
      <c r="M1239" t="str">
        <f>IF(F1239="","",ROUND(F1239-((((F1239-$D$3)*($E$4-$E$3))/($D$4-$D$3))+$E$3),Worksheet!$N$3))</f>
        <v/>
      </c>
      <c r="N1239" t="str">
        <f>IF(G1239="","",ROUND(G1239-((((G1239-$D$3)*($E$4-$E$3))/($D$4-$D$3))+$E$3),Worksheet!$N$3))</f>
        <v/>
      </c>
      <c r="O1239" t="str">
        <f>IF(H1239="","",ROUND(H1239-((((H1239-$D$3)*($E$4-$E$3))/($D$4-$D$3))+$E$3),Worksheet!$N$3))</f>
        <v/>
      </c>
    </row>
    <row r="1240" spans="3:15" x14ac:dyDescent="0.25">
      <c r="C1240" t="str">
        <f>IF(Worksheet!C1240&lt;&gt;"",Worksheet!C1240,"")</f>
        <v/>
      </c>
      <c r="D1240" t="str">
        <f>IF(Worksheet!D1240&lt;&gt;"",Worksheet!D1240,"")</f>
        <v/>
      </c>
      <c r="E1240" t="str">
        <f>IF(Worksheet!E1240&lt;&gt;"",Worksheet!E1240,"")</f>
        <v/>
      </c>
      <c r="F1240" t="str">
        <f>IF(Worksheet!F1240&lt;&gt;"",Worksheet!F1240,"")</f>
        <v/>
      </c>
      <c r="G1240" t="str">
        <f>IF(Worksheet!G1240&lt;&gt;"",Worksheet!G1240,"")</f>
        <v/>
      </c>
      <c r="H1240" t="str">
        <f>IF(Worksheet!H1240&lt;&gt;"",Worksheet!H1240,"")</f>
        <v/>
      </c>
      <c r="J1240" t="str">
        <f>IF(C1240="","",ROUND(C1240-((((C1240-$D$3)*($E$4-$E$3))/($D$4-$D$3))+$E$3),Worksheet!$N$3))</f>
        <v/>
      </c>
      <c r="K1240" t="str">
        <f>IF(D1240="","",ROUND(D1240-((((D1240-$D$3)*($E$4-$E$3))/($D$4-$D$3))+$E$3),Worksheet!$N$3))</f>
        <v/>
      </c>
      <c r="L1240" t="str">
        <f>IF(E1240="","",ROUND(E1240-((((E1240-$D$3)*($E$4-$E$3))/($D$4-$D$3))+$E$3),Worksheet!$N$3))</f>
        <v/>
      </c>
      <c r="M1240" t="str">
        <f>IF(F1240="","",ROUND(F1240-((((F1240-$D$3)*($E$4-$E$3))/($D$4-$D$3))+$E$3),Worksheet!$N$3))</f>
        <v/>
      </c>
      <c r="N1240" t="str">
        <f>IF(G1240="","",ROUND(G1240-((((G1240-$D$3)*($E$4-$E$3))/($D$4-$D$3))+$E$3),Worksheet!$N$3))</f>
        <v/>
      </c>
      <c r="O1240" t="str">
        <f>IF(H1240="","",ROUND(H1240-((((H1240-$D$3)*($E$4-$E$3))/($D$4-$D$3))+$E$3),Worksheet!$N$3))</f>
        <v/>
      </c>
    </row>
    <row r="1241" spans="3:15" x14ac:dyDescent="0.25">
      <c r="C1241" t="str">
        <f>IF(Worksheet!C1241&lt;&gt;"",Worksheet!C1241,"")</f>
        <v/>
      </c>
      <c r="D1241" t="str">
        <f>IF(Worksheet!D1241&lt;&gt;"",Worksheet!D1241,"")</f>
        <v/>
      </c>
      <c r="E1241" t="str">
        <f>IF(Worksheet!E1241&lt;&gt;"",Worksheet!E1241,"")</f>
        <v/>
      </c>
      <c r="F1241" t="str">
        <f>IF(Worksheet!F1241&lt;&gt;"",Worksheet!F1241,"")</f>
        <v/>
      </c>
      <c r="G1241" t="str">
        <f>IF(Worksheet!G1241&lt;&gt;"",Worksheet!G1241,"")</f>
        <v/>
      </c>
      <c r="H1241" t="str">
        <f>IF(Worksheet!H1241&lt;&gt;"",Worksheet!H1241,"")</f>
        <v/>
      </c>
      <c r="J1241" t="str">
        <f>IF(C1241="","",ROUND(C1241-((((C1241-$D$3)*($E$4-$E$3))/($D$4-$D$3))+$E$3),Worksheet!$N$3))</f>
        <v/>
      </c>
      <c r="K1241" t="str">
        <f>IF(D1241="","",ROUND(D1241-((((D1241-$D$3)*($E$4-$E$3))/($D$4-$D$3))+$E$3),Worksheet!$N$3))</f>
        <v/>
      </c>
      <c r="L1241" t="str">
        <f>IF(E1241="","",ROUND(E1241-((((E1241-$D$3)*($E$4-$E$3))/($D$4-$D$3))+$E$3),Worksheet!$N$3))</f>
        <v/>
      </c>
      <c r="M1241" t="str">
        <f>IF(F1241="","",ROUND(F1241-((((F1241-$D$3)*($E$4-$E$3))/($D$4-$D$3))+$E$3),Worksheet!$N$3))</f>
        <v/>
      </c>
      <c r="N1241" t="str">
        <f>IF(G1241="","",ROUND(G1241-((((G1241-$D$3)*($E$4-$E$3))/($D$4-$D$3))+$E$3),Worksheet!$N$3))</f>
        <v/>
      </c>
      <c r="O1241" t="str">
        <f>IF(H1241="","",ROUND(H1241-((((H1241-$D$3)*($E$4-$E$3))/($D$4-$D$3))+$E$3),Worksheet!$N$3))</f>
        <v/>
      </c>
    </row>
    <row r="1242" spans="3:15" x14ac:dyDescent="0.25">
      <c r="C1242" t="str">
        <f>IF(Worksheet!C1242&lt;&gt;"",Worksheet!C1242,"")</f>
        <v/>
      </c>
      <c r="D1242" t="str">
        <f>IF(Worksheet!D1242&lt;&gt;"",Worksheet!D1242,"")</f>
        <v/>
      </c>
      <c r="E1242" t="str">
        <f>IF(Worksheet!E1242&lt;&gt;"",Worksheet!E1242,"")</f>
        <v/>
      </c>
      <c r="F1242" t="str">
        <f>IF(Worksheet!F1242&lt;&gt;"",Worksheet!F1242,"")</f>
        <v/>
      </c>
      <c r="G1242" t="str">
        <f>IF(Worksheet!G1242&lt;&gt;"",Worksheet!G1242,"")</f>
        <v/>
      </c>
      <c r="H1242" t="str">
        <f>IF(Worksheet!H1242&lt;&gt;"",Worksheet!H1242,"")</f>
        <v/>
      </c>
      <c r="J1242" t="str">
        <f>IF(C1242="","",ROUND(C1242-((((C1242-$D$3)*($E$4-$E$3))/($D$4-$D$3))+$E$3),Worksheet!$N$3))</f>
        <v/>
      </c>
      <c r="K1242" t="str">
        <f>IF(D1242="","",ROUND(D1242-((((D1242-$D$3)*($E$4-$E$3))/($D$4-$D$3))+$E$3),Worksheet!$N$3))</f>
        <v/>
      </c>
      <c r="L1242" t="str">
        <f>IF(E1242="","",ROUND(E1242-((((E1242-$D$3)*($E$4-$E$3))/($D$4-$D$3))+$E$3),Worksheet!$N$3))</f>
        <v/>
      </c>
      <c r="M1242" t="str">
        <f>IF(F1242="","",ROUND(F1242-((((F1242-$D$3)*($E$4-$E$3))/($D$4-$D$3))+$E$3),Worksheet!$N$3))</f>
        <v/>
      </c>
      <c r="N1242" t="str">
        <f>IF(G1242="","",ROUND(G1242-((((G1242-$D$3)*($E$4-$E$3))/($D$4-$D$3))+$E$3),Worksheet!$N$3))</f>
        <v/>
      </c>
      <c r="O1242" t="str">
        <f>IF(H1242="","",ROUND(H1242-((((H1242-$D$3)*($E$4-$E$3))/($D$4-$D$3))+$E$3),Worksheet!$N$3))</f>
        <v/>
      </c>
    </row>
    <row r="1243" spans="3:15" x14ac:dyDescent="0.25">
      <c r="C1243" t="str">
        <f>IF(Worksheet!C1243&lt;&gt;"",Worksheet!C1243,"")</f>
        <v/>
      </c>
      <c r="D1243" t="str">
        <f>IF(Worksheet!D1243&lt;&gt;"",Worksheet!D1243,"")</f>
        <v/>
      </c>
      <c r="E1243" t="str">
        <f>IF(Worksheet!E1243&lt;&gt;"",Worksheet!E1243,"")</f>
        <v/>
      </c>
      <c r="F1243" t="str">
        <f>IF(Worksheet!F1243&lt;&gt;"",Worksheet!F1243,"")</f>
        <v/>
      </c>
      <c r="G1243" t="str">
        <f>IF(Worksheet!G1243&lt;&gt;"",Worksheet!G1243,"")</f>
        <v/>
      </c>
      <c r="H1243" t="str">
        <f>IF(Worksheet!H1243&lt;&gt;"",Worksheet!H1243,"")</f>
        <v/>
      </c>
      <c r="J1243" t="str">
        <f>IF(C1243="","",ROUND(C1243-((((C1243-$D$3)*($E$4-$E$3))/($D$4-$D$3))+$E$3),Worksheet!$N$3))</f>
        <v/>
      </c>
      <c r="K1243" t="str">
        <f>IF(D1243="","",ROUND(D1243-((((D1243-$D$3)*($E$4-$E$3))/($D$4-$D$3))+$E$3),Worksheet!$N$3))</f>
        <v/>
      </c>
      <c r="L1243" t="str">
        <f>IF(E1243="","",ROUND(E1243-((((E1243-$D$3)*($E$4-$E$3))/($D$4-$D$3))+$E$3),Worksheet!$N$3))</f>
        <v/>
      </c>
      <c r="M1243" t="str">
        <f>IF(F1243="","",ROUND(F1243-((((F1243-$D$3)*($E$4-$E$3))/($D$4-$D$3))+$E$3),Worksheet!$N$3))</f>
        <v/>
      </c>
      <c r="N1243" t="str">
        <f>IF(G1243="","",ROUND(G1243-((((G1243-$D$3)*($E$4-$E$3))/($D$4-$D$3))+$E$3),Worksheet!$N$3))</f>
        <v/>
      </c>
      <c r="O1243" t="str">
        <f>IF(H1243="","",ROUND(H1243-((((H1243-$D$3)*($E$4-$E$3))/($D$4-$D$3))+$E$3),Worksheet!$N$3))</f>
        <v/>
      </c>
    </row>
    <row r="1244" spans="3:15" x14ac:dyDescent="0.25">
      <c r="C1244" t="str">
        <f>IF(Worksheet!C1244&lt;&gt;"",Worksheet!C1244,"")</f>
        <v/>
      </c>
      <c r="D1244" t="str">
        <f>IF(Worksheet!D1244&lt;&gt;"",Worksheet!D1244,"")</f>
        <v/>
      </c>
      <c r="E1244" t="str">
        <f>IF(Worksheet!E1244&lt;&gt;"",Worksheet!E1244,"")</f>
        <v/>
      </c>
      <c r="F1244" t="str">
        <f>IF(Worksheet!F1244&lt;&gt;"",Worksheet!F1244,"")</f>
        <v/>
      </c>
      <c r="G1244" t="str">
        <f>IF(Worksheet!G1244&lt;&gt;"",Worksheet!G1244,"")</f>
        <v/>
      </c>
      <c r="H1244" t="str">
        <f>IF(Worksheet!H1244&lt;&gt;"",Worksheet!H1244,"")</f>
        <v/>
      </c>
      <c r="J1244" t="str">
        <f>IF(C1244="","",ROUND(C1244-((((C1244-$D$3)*($E$4-$E$3))/($D$4-$D$3))+$E$3),Worksheet!$N$3))</f>
        <v/>
      </c>
      <c r="K1244" t="str">
        <f>IF(D1244="","",ROUND(D1244-((((D1244-$D$3)*($E$4-$E$3))/($D$4-$D$3))+$E$3),Worksheet!$N$3))</f>
        <v/>
      </c>
      <c r="L1244" t="str">
        <f>IF(E1244="","",ROUND(E1244-((((E1244-$D$3)*($E$4-$E$3))/($D$4-$D$3))+$E$3),Worksheet!$N$3))</f>
        <v/>
      </c>
      <c r="M1244" t="str">
        <f>IF(F1244="","",ROUND(F1244-((((F1244-$D$3)*($E$4-$E$3))/($D$4-$D$3))+$E$3),Worksheet!$N$3))</f>
        <v/>
      </c>
      <c r="N1244" t="str">
        <f>IF(G1244="","",ROUND(G1244-((((G1244-$D$3)*($E$4-$E$3))/($D$4-$D$3))+$E$3),Worksheet!$N$3))</f>
        <v/>
      </c>
      <c r="O1244" t="str">
        <f>IF(H1244="","",ROUND(H1244-((((H1244-$D$3)*($E$4-$E$3))/($D$4-$D$3))+$E$3),Worksheet!$N$3))</f>
        <v/>
      </c>
    </row>
    <row r="1245" spans="3:15" x14ac:dyDescent="0.25">
      <c r="C1245" t="str">
        <f>IF(Worksheet!C1245&lt;&gt;"",Worksheet!C1245,"")</f>
        <v/>
      </c>
      <c r="D1245" t="str">
        <f>IF(Worksheet!D1245&lt;&gt;"",Worksheet!D1245,"")</f>
        <v/>
      </c>
      <c r="E1245" t="str">
        <f>IF(Worksheet!E1245&lt;&gt;"",Worksheet!E1245,"")</f>
        <v/>
      </c>
      <c r="F1245" t="str">
        <f>IF(Worksheet!F1245&lt;&gt;"",Worksheet!F1245,"")</f>
        <v/>
      </c>
      <c r="G1245" t="str">
        <f>IF(Worksheet!G1245&lt;&gt;"",Worksheet!G1245,"")</f>
        <v/>
      </c>
      <c r="H1245" t="str">
        <f>IF(Worksheet!H1245&lt;&gt;"",Worksheet!H1245,"")</f>
        <v/>
      </c>
      <c r="J1245" t="str">
        <f>IF(C1245="","",ROUND(C1245-((((C1245-$D$3)*($E$4-$E$3))/($D$4-$D$3))+$E$3),Worksheet!$N$3))</f>
        <v/>
      </c>
      <c r="K1245" t="str">
        <f>IF(D1245="","",ROUND(D1245-((((D1245-$D$3)*($E$4-$E$3))/($D$4-$D$3))+$E$3),Worksheet!$N$3))</f>
        <v/>
      </c>
      <c r="L1245" t="str">
        <f>IF(E1245="","",ROUND(E1245-((((E1245-$D$3)*($E$4-$E$3))/($D$4-$D$3))+$E$3),Worksheet!$N$3))</f>
        <v/>
      </c>
      <c r="M1245" t="str">
        <f>IF(F1245="","",ROUND(F1245-((((F1245-$D$3)*($E$4-$E$3))/($D$4-$D$3))+$E$3),Worksheet!$N$3))</f>
        <v/>
      </c>
      <c r="N1245" t="str">
        <f>IF(G1245="","",ROUND(G1245-((((G1245-$D$3)*($E$4-$E$3))/($D$4-$D$3))+$E$3),Worksheet!$N$3))</f>
        <v/>
      </c>
      <c r="O1245" t="str">
        <f>IF(H1245="","",ROUND(H1245-((((H1245-$D$3)*($E$4-$E$3))/($D$4-$D$3))+$E$3),Worksheet!$N$3))</f>
        <v/>
      </c>
    </row>
    <row r="1246" spans="3:15" x14ac:dyDescent="0.25">
      <c r="C1246" t="str">
        <f>IF(Worksheet!C1246&lt;&gt;"",Worksheet!C1246,"")</f>
        <v/>
      </c>
      <c r="D1246" t="str">
        <f>IF(Worksheet!D1246&lt;&gt;"",Worksheet!D1246,"")</f>
        <v/>
      </c>
      <c r="E1246" t="str">
        <f>IF(Worksheet!E1246&lt;&gt;"",Worksheet!E1246,"")</f>
        <v/>
      </c>
      <c r="F1246" t="str">
        <f>IF(Worksheet!F1246&lt;&gt;"",Worksheet!F1246,"")</f>
        <v/>
      </c>
      <c r="G1246" t="str">
        <f>IF(Worksheet!G1246&lt;&gt;"",Worksheet!G1246,"")</f>
        <v/>
      </c>
      <c r="H1246" t="str">
        <f>IF(Worksheet!H1246&lt;&gt;"",Worksheet!H1246,"")</f>
        <v/>
      </c>
      <c r="J1246" t="str">
        <f>IF(C1246="","",ROUND(C1246-((((C1246-$D$3)*($E$4-$E$3))/($D$4-$D$3))+$E$3),Worksheet!$N$3))</f>
        <v/>
      </c>
      <c r="K1246" t="str">
        <f>IF(D1246="","",ROUND(D1246-((((D1246-$D$3)*($E$4-$E$3))/($D$4-$D$3))+$E$3),Worksheet!$N$3))</f>
        <v/>
      </c>
      <c r="L1246" t="str">
        <f>IF(E1246="","",ROUND(E1246-((((E1246-$D$3)*($E$4-$E$3))/($D$4-$D$3))+$E$3),Worksheet!$N$3))</f>
        <v/>
      </c>
      <c r="M1246" t="str">
        <f>IF(F1246="","",ROUND(F1246-((((F1246-$D$3)*($E$4-$E$3))/($D$4-$D$3))+$E$3),Worksheet!$N$3))</f>
        <v/>
      </c>
      <c r="N1246" t="str">
        <f>IF(G1246="","",ROUND(G1246-((((G1246-$D$3)*($E$4-$E$3))/($D$4-$D$3))+$E$3),Worksheet!$N$3))</f>
        <v/>
      </c>
      <c r="O1246" t="str">
        <f>IF(H1246="","",ROUND(H1246-((((H1246-$D$3)*($E$4-$E$3))/($D$4-$D$3))+$E$3),Worksheet!$N$3))</f>
        <v/>
      </c>
    </row>
    <row r="1247" spans="3:15" x14ac:dyDescent="0.25">
      <c r="C1247" t="str">
        <f>IF(Worksheet!C1247&lt;&gt;"",Worksheet!C1247,"")</f>
        <v/>
      </c>
      <c r="D1247" t="str">
        <f>IF(Worksheet!D1247&lt;&gt;"",Worksheet!D1247,"")</f>
        <v/>
      </c>
      <c r="E1247" t="str">
        <f>IF(Worksheet!E1247&lt;&gt;"",Worksheet!E1247,"")</f>
        <v/>
      </c>
      <c r="F1247" t="str">
        <f>IF(Worksheet!F1247&lt;&gt;"",Worksheet!F1247,"")</f>
        <v/>
      </c>
      <c r="G1247" t="str">
        <f>IF(Worksheet!G1247&lt;&gt;"",Worksheet!G1247,"")</f>
        <v/>
      </c>
      <c r="H1247" t="str">
        <f>IF(Worksheet!H1247&lt;&gt;"",Worksheet!H1247,"")</f>
        <v/>
      </c>
      <c r="J1247" t="str">
        <f>IF(C1247="","",ROUND(C1247-((((C1247-$D$3)*($E$4-$E$3))/($D$4-$D$3))+$E$3),Worksheet!$N$3))</f>
        <v/>
      </c>
      <c r="K1247" t="str">
        <f>IF(D1247="","",ROUND(D1247-((((D1247-$D$3)*($E$4-$E$3))/($D$4-$D$3))+$E$3),Worksheet!$N$3))</f>
        <v/>
      </c>
      <c r="L1247" t="str">
        <f>IF(E1247="","",ROUND(E1247-((((E1247-$D$3)*($E$4-$E$3))/($D$4-$D$3))+$E$3),Worksheet!$N$3))</f>
        <v/>
      </c>
      <c r="M1247" t="str">
        <f>IF(F1247="","",ROUND(F1247-((((F1247-$D$3)*($E$4-$E$3))/($D$4-$D$3))+$E$3),Worksheet!$N$3))</f>
        <v/>
      </c>
      <c r="N1247" t="str">
        <f>IF(G1247="","",ROUND(G1247-((((G1247-$D$3)*($E$4-$E$3))/($D$4-$D$3))+$E$3),Worksheet!$N$3))</f>
        <v/>
      </c>
      <c r="O1247" t="str">
        <f>IF(H1247="","",ROUND(H1247-((((H1247-$D$3)*($E$4-$E$3))/($D$4-$D$3))+$E$3),Worksheet!$N$3))</f>
        <v/>
      </c>
    </row>
    <row r="1248" spans="3:15" x14ac:dyDescent="0.25">
      <c r="C1248" t="str">
        <f>IF(Worksheet!C1248&lt;&gt;"",Worksheet!C1248,"")</f>
        <v/>
      </c>
      <c r="D1248" t="str">
        <f>IF(Worksheet!D1248&lt;&gt;"",Worksheet!D1248,"")</f>
        <v/>
      </c>
      <c r="E1248" t="str">
        <f>IF(Worksheet!E1248&lt;&gt;"",Worksheet!E1248,"")</f>
        <v/>
      </c>
      <c r="F1248" t="str">
        <f>IF(Worksheet!F1248&lt;&gt;"",Worksheet!F1248,"")</f>
        <v/>
      </c>
      <c r="G1248" t="str">
        <f>IF(Worksheet!G1248&lt;&gt;"",Worksheet!G1248,"")</f>
        <v/>
      </c>
      <c r="H1248" t="str">
        <f>IF(Worksheet!H1248&lt;&gt;"",Worksheet!H1248,"")</f>
        <v/>
      </c>
      <c r="J1248" t="str">
        <f>IF(C1248="","",ROUND(C1248-((((C1248-$D$3)*($E$4-$E$3))/($D$4-$D$3))+$E$3),Worksheet!$N$3))</f>
        <v/>
      </c>
      <c r="K1248" t="str">
        <f>IF(D1248="","",ROUND(D1248-((((D1248-$D$3)*($E$4-$E$3))/($D$4-$D$3))+$E$3),Worksheet!$N$3))</f>
        <v/>
      </c>
      <c r="L1248" t="str">
        <f>IF(E1248="","",ROUND(E1248-((((E1248-$D$3)*($E$4-$E$3))/($D$4-$D$3))+$E$3),Worksheet!$N$3))</f>
        <v/>
      </c>
      <c r="M1248" t="str">
        <f>IF(F1248="","",ROUND(F1248-((((F1248-$D$3)*($E$4-$E$3))/($D$4-$D$3))+$E$3),Worksheet!$N$3))</f>
        <v/>
      </c>
      <c r="N1248" t="str">
        <f>IF(G1248="","",ROUND(G1248-((((G1248-$D$3)*($E$4-$E$3))/($D$4-$D$3))+$E$3),Worksheet!$N$3))</f>
        <v/>
      </c>
      <c r="O1248" t="str">
        <f>IF(H1248="","",ROUND(H1248-((((H1248-$D$3)*($E$4-$E$3))/($D$4-$D$3))+$E$3),Worksheet!$N$3))</f>
        <v/>
      </c>
    </row>
    <row r="1249" spans="3:15" x14ac:dyDescent="0.25">
      <c r="C1249" t="str">
        <f>IF(Worksheet!C1249&lt;&gt;"",Worksheet!C1249,"")</f>
        <v/>
      </c>
      <c r="D1249" t="str">
        <f>IF(Worksheet!D1249&lt;&gt;"",Worksheet!D1249,"")</f>
        <v/>
      </c>
      <c r="E1249" t="str">
        <f>IF(Worksheet!E1249&lt;&gt;"",Worksheet!E1249,"")</f>
        <v/>
      </c>
      <c r="F1249" t="str">
        <f>IF(Worksheet!F1249&lt;&gt;"",Worksheet!F1249,"")</f>
        <v/>
      </c>
      <c r="G1249" t="str">
        <f>IF(Worksheet!G1249&lt;&gt;"",Worksheet!G1249,"")</f>
        <v/>
      </c>
      <c r="H1249" t="str">
        <f>IF(Worksheet!H1249&lt;&gt;"",Worksheet!H1249,"")</f>
        <v/>
      </c>
      <c r="J1249" t="str">
        <f>IF(C1249="","",ROUND(C1249-((((C1249-$D$3)*($E$4-$E$3))/($D$4-$D$3))+$E$3),Worksheet!$N$3))</f>
        <v/>
      </c>
      <c r="K1249" t="str">
        <f>IF(D1249="","",ROUND(D1249-((((D1249-$D$3)*($E$4-$E$3))/($D$4-$D$3))+$E$3),Worksheet!$N$3))</f>
        <v/>
      </c>
      <c r="L1249" t="str">
        <f>IF(E1249="","",ROUND(E1249-((((E1249-$D$3)*($E$4-$E$3))/($D$4-$D$3))+$E$3),Worksheet!$N$3))</f>
        <v/>
      </c>
      <c r="M1249" t="str">
        <f>IF(F1249="","",ROUND(F1249-((((F1249-$D$3)*($E$4-$E$3))/($D$4-$D$3))+$E$3),Worksheet!$N$3))</f>
        <v/>
      </c>
      <c r="N1249" t="str">
        <f>IF(G1249="","",ROUND(G1249-((((G1249-$D$3)*($E$4-$E$3))/($D$4-$D$3))+$E$3),Worksheet!$N$3))</f>
        <v/>
      </c>
      <c r="O1249" t="str">
        <f>IF(H1249="","",ROUND(H1249-((((H1249-$D$3)*($E$4-$E$3))/($D$4-$D$3))+$E$3),Worksheet!$N$3))</f>
        <v/>
      </c>
    </row>
    <row r="1250" spans="3:15" x14ac:dyDescent="0.25">
      <c r="C1250" t="str">
        <f>IF(Worksheet!C1250&lt;&gt;"",Worksheet!C1250,"")</f>
        <v/>
      </c>
      <c r="D1250" t="str">
        <f>IF(Worksheet!D1250&lt;&gt;"",Worksheet!D1250,"")</f>
        <v/>
      </c>
      <c r="E1250" t="str">
        <f>IF(Worksheet!E1250&lt;&gt;"",Worksheet!E1250,"")</f>
        <v/>
      </c>
      <c r="F1250" t="str">
        <f>IF(Worksheet!F1250&lt;&gt;"",Worksheet!F1250,"")</f>
        <v/>
      </c>
      <c r="G1250" t="str">
        <f>IF(Worksheet!G1250&lt;&gt;"",Worksheet!G1250,"")</f>
        <v/>
      </c>
      <c r="H1250" t="str">
        <f>IF(Worksheet!H1250&lt;&gt;"",Worksheet!H1250,"")</f>
        <v/>
      </c>
      <c r="J1250" t="str">
        <f>IF(C1250="","",ROUND(C1250-((((C1250-$D$3)*($E$4-$E$3))/($D$4-$D$3))+$E$3),Worksheet!$N$3))</f>
        <v/>
      </c>
      <c r="K1250" t="str">
        <f>IF(D1250="","",ROUND(D1250-((((D1250-$D$3)*($E$4-$E$3))/($D$4-$D$3))+$E$3),Worksheet!$N$3))</f>
        <v/>
      </c>
      <c r="L1250" t="str">
        <f>IF(E1250="","",ROUND(E1250-((((E1250-$D$3)*($E$4-$E$3))/($D$4-$D$3))+$E$3),Worksheet!$N$3))</f>
        <v/>
      </c>
      <c r="M1250" t="str">
        <f>IF(F1250="","",ROUND(F1250-((((F1250-$D$3)*($E$4-$E$3))/($D$4-$D$3))+$E$3),Worksheet!$N$3))</f>
        <v/>
      </c>
      <c r="N1250" t="str">
        <f>IF(G1250="","",ROUND(G1250-((((G1250-$D$3)*($E$4-$E$3))/($D$4-$D$3))+$E$3),Worksheet!$N$3))</f>
        <v/>
      </c>
      <c r="O1250" t="str">
        <f>IF(H1250="","",ROUND(H1250-((((H1250-$D$3)*($E$4-$E$3))/($D$4-$D$3))+$E$3),Worksheet!$N$3))</f>
        <v/>
      </c>
    </row>
    <row r="1251" spans="3:15" x14ac:dyDescent="0.25">
      <c r="C1251" t="str">
        <f>IF(Worksheet!C1251&lt;&gt;"",Worksheet!C1251,"")</f>
        <v/>
      </c>
      <c r="D1251" t="str">
        <f>IF(Worksheet!D1251&lt;&gt;"",Worksheet!D1251,"")</f>
        <v/>
      </c>
      <c r="E1251" t="str">
        <f>IF(Worksheet!E1251&lt;&gt;"",Worksheet!E1251,"")</f>
        <v/>
      </c>
      <c r="F1251" t="str">
        <f>IF(Worksheet!F1251&lt;&gt;"",Worksheet!F1251,"")</f>
        <v/>
      </c>
      <c r="G1251" t="str">
        <f>IF(Worksheet!G1251&lt;&gt;"",Worksheet!G1251,"")</f>
        <v/>
      </c>
      <c r="H1251" t="str">
        <f>IF(Worksheet!H1251&lt;&gt;"",Worksheet!H1251,"")</f>
        <v/>
      </c>
      <c r="J1251" t="str">
        <f>IF(C1251="","",ROUND(C1251-((((C1251-$D$3)*($E$4-$E$3))/($D$4-$D$3))+$E$3),Worksheet!$N$3))</f>
        <v/>
      </c>
      <c r="K1251" t="str">
        <f>IF(D1251="","",ROUND(D1251-((((D1251-$D$3)*($E$4-$E$3))/($D$4-$D$3))+$E$3),Worksheet!$N$3))</f>
        <v/>
      </c>
      <c r="L1251" t="str">
        <f>IF(E1251="","",ROUND(E1251-((((E1251-$D$3)*($E$4-$E$3))/($D$4-$D$3))+$E$3),Worksheet!$N$3))</f>
        <v/>
      </c>
      <c r="M1251" t="str">
        <f>IF(F1251="","",ROUND(F1251-((((F1251-$D$3)*($E$4-$E$3))/($D$4-$D$3))+$E$3),Worksheet!$N$3))</f>
        <v/>
      </c>
      <c r="N1251" t="str">
        <f>IF(G1251="","",ROUND(G1251-((((G1251-$D$3)*($E$4-$E$3))/($D$4-$D$3))+$E$3),Worksheet!$N$3))</f>
        <v/>
      </c>
      <c r="O1251" t="str">
        <f>IF(H1251="","",ROUND(H1251-((((H1251-$D$3)*($E$4-$E$3))/($D$4-$D$3))+$E$3),Worksheet!$N$3))</f>
        <v/>
      </c>
    </row>
    <row r="1252" spans="3:15" x14ac:dyDescent="0.25">
      <c r="C1252" t="str">
        <f>IF(Worksheet!C1252&lt;&gt;"",Worksheet!C1252,"")</f>
        <v/>
      </c>
      <c r="D1252" t="str">
        <f>IF(Worksheet!D1252&lt;&gt;"",Worksheet!D1252,"")</f>
        <v/>
      </c>
      <c r="E1252" t="str">
        <f>IF(Worksheet!E1252&lt;&gt;"",Worksheet!E1252,"")</f>
        <v/>
      </c>
      <c r="F1252" t="str">
        <f>IF(Worksheet!F1252&lt;&gt;"",Worksheet!F1252,"")</f>
        <v/>
      </c>
      <c r="G1252" t="str">
        <f>IF(Worksheet!G1252&lt;&gt;"",Worksheet!G1252,"")</f>
        <v/>
      </c>
      <c r="H1252" t="str">
        <f>IF(Worksheet!H1252&lt;&gt;"",Worksheet!H1252,"")</f>
        <v/>
      </c>
      <c r="J1252" t="str">
        <f>IF(C1252="","",ROUND(C1252-((((C1252-$D$3)*($E$4-$E$3))/($D$4-$D$3))+$E$3),Worksheet!$N$3))</f>
        <v/>
      </c>
      <c r="K1252" t="str">
        <f>IF(D1252="","",ROUND(D1252-((((D1252-$D$3)*($E$4-$E$3))/($D$4-$D$3))+$E$3),Worksheet!$N$3))</f>
        <v/>
      </c>
      <c r="L1252" t="str">
        <f>IF(E1252="","",ROUND(E1252-((((E1252-$D$3)*($E$4-$E$3))/($D$4-$D$3))+$E$3),Worksheet!$N$3))</f>
        <v/>
      </c>
      <c r="M1252" t="str">
        <f>IF(F1252="","",ROUND(F1252-((((F1252-$D$3)*($E$4-$E$3))/($D$4-$D$3))+$E$3),Worksheet!$N$3))</f>
        <v/>
      </c>
      <c r="N1252" t="str">
        <f>IF(G1252="","",ROUND(G1252-((((G1252-$D$3)*($E$4-$E$3))/($D$4-$D$3))+$E$3),Worksheet!$N$3))</f>
        <v/>
      </c>
      <c r="O1252" t="str">
        <f>IF(H1252="","",ROUND(H1252-((((H1252-$D$3)*($E$4-$E$3))/($D$4-$D$3))+$E$3),Worksheet!$N$3))</f>
        <v/>
      </c>
    </row>
    <row r="1253" spans="3:15" x14ac:dyDescent="0.25">
      <c r="C1253" t="str">
        <f>IF(Worksheet!C1253&lt;&gt;"",Worksheet!C1253,"")</f>
        <v/>
      </c>
      <c r="D1253" t="str">
        <f>IF(Worksheet!D1253&lt;&gt;"",Worksheet!D1253,"")</f>
        <v/>
      </c>
      <c r="E1253" t="str">
        <f>IF(Worksheet!E1253&lt;&gt;"",Worksheet!E1253,"")</f>
        <v/>
      </c>
      <c r="F1253" t="str">
        <f>IF(Worksheet!F1253&lt;&gt;"",Worksheet!F1253,"")</f>
        <v/>
      </c>
      <c r="G1253" t="str">
        <f>IF(Worksheet!G1253&lt;&gt;"",Worksheet!G1253,"")</f>
        <v/>
      </c>
      <c r="H1253" t="str">
        <f>IF(Worksheet!H1253&lt;&gt;"",Worksheet!H1253,"")</f>
        <v/>
      </c>
      <c r="J1253" t="str">
        <f>IF(C1253="","",ROUND(C1253-((((C1253-$D$3)*($E$4-$E$3))/($D$4-$D$3))+$E$3),Worksheet!$N$3))</f>
        <v/>
      </c>
      <c r="K1253" t="str">
        <f>IF(D1253="","",ROUND(D1253-((((D1253-$D$3)*($E$4-$E$3))/($D$4-$D$3))+$E$3),Worksheet!$N$3))</f>
        <v/>
      </c>
      <c r="L1253" t="str">
        <f>IF(E1253="","",ROUND(E1253-((((E1253-$D$3)*($E$4-$E$3))/($D$4-$D$3))+$E$3),Worksheet!$N$3))</f>
        <v/>
      </c>
      <c r="M1253" t="str">
        <f>IF(F1253="","",ROUND(F1253-((((F1253-$D$3)*($E$4-$E$3))/($D$4-$D$3))+$E$3),Worksheet!$N$3))</f>
        <v/>
      </c>
      <c r="N1253" t="str">
        <f>IF(G1253="","",ROUND(G1253-((((G1253-$D$3)*($E$4-$E$3))/($D$4-$D$3))+$E$3),Worksheet!$N$3))</f>
        <v/>
      </c>
      <c r="O1253" t="str">
        <f>IF(H1253="","",ROUND(H1253-((((H1253-$D$3)*($E$4-$E$3))/($D$4-$D$3))+$E$3),Worksheet!$N$3))</f>
        <v/>
      </c>
    </row>
    <row r="1254" spans="3:15" x14ac:dyDescent="0.25">
      <c r="C1254" t="str">
        <f>IF(Worksheet!C1254&lt;&gt;"",Worksheet!C1254,"")</f>
        <v/>
      </c>
      <c r="D1254" t="str">
        <f>IF(Worksheet!D1254&lt;&gt;"",Worksheet!D1254,"")</f>
        <v/>
      </c>
      <c r="E1254" t="str">
        <f>IF(Worksheet!E1254&lt;&gt;"",Worksheet!E1254,"")</f>
        <v/>
      </c>
      <c r="F1254" t="str">
        <f>IF(Worksheet!F1254&lt;&gt;"",Worksheet!F1254,"")</f>
        <v/>
      </c>
      <c r="G1254" t="str">
        <f>IF(Worksheet!G1254&lt;&gt;"",Worksheet!G1254,"")</f>
        <v/>
      </c>
      <c r="H1254" t="str">
        <f>IF(Worksheet!H1254&lt;&gt;"",Worksheet!H1254,"")</f>
        <v/>
      </c>
      <c r="J1254" t="str">
        <f>IF(C1254="","",ROUND(C1254-((((C1254-$D$3)*($E$4-$E$3))/($D$4-$D$3))+$E$3),Worksheet!$N$3))</f>
        <v/>
      </c>
      <c r="K1254" t="str">
        <f>IF(D1254="","",ROUND(D1254-((((D1254-$D$3)*($E$4-$E$3))/($D$4-$D$3))+$E$3),Worksheet!$N$3))</f>
        <v/>
      </c>
      <c r="L1254" t="str">
        <f>IF(E1254="","",ROUND(E1254-((((E1254-$D$3)*($E$4-$E$3))/($D$4-$D$3))+$E$3),Worksheet!$N$3))</f>
        <v/>
      </c>
      <c r="M1254" t="str">
        <f>IF(F1254="","",ROUND(F1254-((((F1254-$D$3)*($E$4-$E$3))/($D$4-$D$3))+$E$3),Worksheet!$N$3))</f>
        <v/>
      </c>
      <c r="N1254" t="str">
        <f>IF(G1254="","",ROUND(G1254-((((G1254-$D$3)*($E$4-$E$3))/($D$4-$D$3))+$E$3),Worksheet!$N$3))</f>
        <v/>
      </c>
      <c r="O1254" t="str">
        <f>IF(H1254="","",ROUND(H1254-((((H1254-$D$3)*($E$4-$E$3))/($D$4-$D$3))+$E$3),Worksheet!$N$3))</f>
        <v/>
      </c>
    </row>
    <row r="1255" spans="3:15" x14ac:dyDescent="0.25">
      <c r="C1255" t="str">
        <f>IF(Worksheet!C1255&lt;&gt;"",Worksheet!C1255,"")</f>
        <v/>
      </c>
      <c r="D1255" t="str">
        <f>IF(Worksheet!D1255&lt;&gt;"",Worksheet!D1255,"")</f>
        <v/>
      </c>
      <c r="E1255" t="str">
        <f>IF(Worksheet!E1255&lt;&gt;"",Worksheet!E1255,"")</f>
        <v/>
      </c>
      <c r="F1255" t="str">
        <f>IF(Worksheet!F1255&lt;&gt;"",Worksheet!F1255,"")</f>
        <v/>
      </c>
      <c r="G1255" t="str">
        <f>IF(Worksheet!G1255&lt;&gt;"",Worksheet!G1255,"")</f>
        <v/>
      </c>
      <c r="H1255" t="str">
        <f>IF(Worksheet!H1255&lt;&gt;"",Worksheet!H1255,"")</f>
        <v/>
      </c>
      <c r="J1255" t="str">
        <f>IF(C1255="","",ROUND(C1255-((((C1255-$D$3)*($E$4-$E$3))/($D$4-$D$3))+$E$3),Worksheet!$N$3))</f>
        <v/>
      </c>
      <c r="K1255" t="str">
        <f>IF(D1255="","",ROUND(D1255-((((D1255-$D$3)*($E$4-$E$3))/($D$4-$D$3))+$E$3),Worksheet!$N$3))</f>
        <v/>
      </c>
      <c r="L1255" t="str">
        <f>IF(E1255="","",ROUND(E1255-((((E1255-$D$3)*($E$4-$E$3))/($D$4-$D$3))+$E$3),Worksheet!$N$3))</f>
        <v/>
      </c>
      <c r="M1255" t="str">
        <f>IF(F1255="","",ROUND(F1255-((((F1255-$D$3)*($E$4-$E$3))/($D$4-$D$3))+$E$3),Worksheet!$N$3))</f>
        <v/>
      </c>
      <c r="N1255" t="str">
        <f>IF(G1255="","",ROUND(G1255-((((G1255-$D$3)*($E$4-$E$3))/($D$4-$D$3))+$E$3),Worksheet!$N$3))</f>
        <v/>
      </c>
      <c r="O1255" t="str">
        <f>IF(H1255="","",ROUND(H1255-((((H1255-$D$3)*($E$4-$E$3))/($D$4-$D$3))+$E$3),Worksheet!$N$3))</f>
        <v/>
      </c>
    </row>
    <row r="1256" spans="3:15" x14ac:dyDescent="0.25">
      <c r="C1256" t="str">
        <f>IF(Worksheet!C1256&lt;&gt;"",Worksheet!C1256,"")</f>
        <v/>
      </c>
      <c r="D1256" t="str">
        <f>IF(Worksheet!D1256&lt;&gt;"",Worksheet!D1256,"")</f>
        <v/>
      </c>
      <c r="E1256" t="str">
        <f>IF(Worksheet!E1256&lt;&gt;"",Worksheet!E1256,"")</f>
        <v/>
      </c>
      <c r="F1256" t="str">
        <f>IF(Worksheet!F1256&lt;&gt;"",Worksheet!F1256,"")</f>
        <v/>
      </c>
      <c r="G1256" t="str">
        <f>IF(Worksheet!G1256&lt;&gt;"",Worksheet!G1256,"")</f>
        <v/>
      </c>
      <c r="H1256" t="str">
        <f>IF(Worksheet!H1256&lt;&gt;"",Worksheet!H1256,"")</f>
        <v/>
      </c>
      <c r="J1256" t="str">
        <f>IF(C1256="","",ROUND(C1256-((((C1256-$D$3)*($E$4-$E$3))/($D$4-$D$3))+$E$3),Worksheet!$N$3))</f>
        <v/>
      </c>
      <c r="K1256" t="str">
        <f>IF(D1256="","",ROUND(D1256-((((D1256-$D$3)*($E$4-$E$3))/($D$4-$D$3))+$E$3),Worksheet!$N$3))</f>
        <v/>
      </c>
      <c r="L1256" t="str">
        <f>IF(E1256="","",ROUND(E1256-((((E1256-$D$3)*($E$4-$E$3))/($D$4-$D$3))+$E$3),Worksheet!$N$3))</f>
        <v/>
      </c>
      <c r="M1256" t="str">
        <f>IF(F1256="","",ROUND(F1256-((((F1256-$D$3)*($E$4-$E$3))/($D$4-$D$3))+$E$3),Worksheet!$N$3))</f>
        <v/>
      </c>
      <c r="N1256" t="str">
        <f>IF(G1256="","",ROUND(G1256-((((G1256-$D$3)*($E$4-$E$3))/($D$4-$D$3))+$E$3),Worksheet!$N$3))</f>
        <v/>
      </c>
      <c r="O1256" t="str">
        <f>IF(H1256="","",ROUND(H1256-((((H1256-$D$3)*($E$4-$E$3))/($D$4-$D$3))+$E$3),Worksheet!$N$3))</f>
        <v/>
      </c>
    </row>
    <row r="1257" spans="3:15" x14ac:dyDescent="0.25">
      <c r="C1257" t="str">
        <f>IF(Worksheet!C1257&lt;&gt;"",Worksheet!C1257,"")</f>
        <v/>
      </c>
      <c r="D1257" t="str">
        <f>IF(Worksheet!D1257&lt;&gt;"",Worksheet!D1257,"")</f>
        <v/>
      </c>
      <c r="E1257" t="str">
        <f>IF(Worksheet!E1257&lt;&gt;"",Worksheet!E1257,"")</f>
        <v/>
      </c>
      <c r="F1257" t="str">
        <f>IF(Worksheet!F1257&lt;&gt;"",Worksheet!F1257,"")</f>
        <v/>
      </c>
      <c r="G1257" t="str">
        <f>IF(Worksheet!G1257&lt;&gt;"",Worksheet!G1257,"")</f>
        <v/>
      </c>
      <c r="H1257" t="str">
        <f>IF(Worksheet!H1257&lt;&gt;"",Worksheet!H1257,"")</f>
        <v/>
      </c>
      <c r="J1257" t="str">
        <f>IF(C1257="","",ROUND(C1257-((((C1257-$D$3)*($E$4-$E$3))/($D$4-$D$3))+$E$3),Worksheet!$N$3))</f>
        <v/>
      </c>
      <c r="K1257" t="str">
        <f>IF(D1257="","",ROUND(D1257-((((D1257-$D$3)*($E$4-$E$3))/($D$4-$D$3))+$E$3),Worksheet!$N$3))</f>
        <v/>
      </c>
      <c r="L1257" t="str">
        <f>IF(E1257="","",ROUND(E1257-((((E1257-$D$3)*($E$4-$E$3))/($D$4-$D$3))+$E$3),Worksheet!$N$3))</f>
        <v/>
      </c>
      <c r="M1257" t="str">
        <f>IF(F1257="","",ROUND(F1257-((((F1257-$D$3)*($E$4-$E$3))/($D$4-$D$3))+$E$3),Worksheet!$N$3))</f>
        <v/>
      </c>
      <c r="N1257" t="str">
        <f>IF(G1257="","",ROUND(G1257-((((G1257-$D$3)*($E$4-$E$3))/($D$4-$D$3))+$E$3),Worksheet!$N$3))</f>
        <v/>
      </c>
      <c r="O1257" t="str">
        <f>IF(H1257="","",ROUND(H1257-((((H1257-$D$3)*($E$4-$E$3))/($D$4-$D$3))+$E$3),Worksheet!$N$3))</f>
        <v/>
      </c>
    </row>
    <row r="1258" spans="3:15" x14ac:dyDescent="0.25">
      <c r="C1258" t="str">
        <f>IF(Worksheet!C1258&lt;&gt;"",Worksheet!C1258,"")</f>
        <v/>
      </c>
      <c r="D1258" t="str">
        <f>IF(Worksheet!D1258&lt;&gt;"",Worksheet!D1258,"")</f>
        <v/>
      </c>
      <c r="E1258" t="str">
        <f>IF(Worksheet!E1258&lt;&gt;"",Worksheet!E1258,"")</f>
        <v/>
      </c>
      <c r="F1258" t="str">
        <f>IF(Worksheet!F1258&lt;&gt;"",Worksheet!F1258,"")</f>
        <v/>
      </c>
      <c r="G1258" t="str">
        <f>IF(Worksheet!G1258&lt;&gt;"",Worksheet!G1258,"")</f>
        <v/>
      </c>
      <c r="H1258" t="str">
        <f>IF(Worksheet!H1258&lt;&gt;"",Worksheet!H1258,"")</f>
        <v/>
      </c>
      <c r="J1258" t="str">
        <f>IF(C1258="","",ROUND(C1258-((((C1258-$D$3)*($E$4-$E$3))/($D$4-$D$3))+$E$3),Worksheet!$N$3))</f>
        <v/>
      </c>
      <c r="K1258" t="str">
        <f>IF(D1258="","",ROUND(D1258-((((D1258-$D$3)*($E$4-$E$3))/($D$4-$D$3))+$E$3),Worksheet!$N$3))</f>
        <v/>
      </c>
      <c r="L1258" t="str">
        <f>IF(E1258="","",ROUND(E1258-((((E1258-$D$3)*($E$4-$E$3))/($D$4-$D$3))+$E$3),Worksheet!$N$3))</f>
        <v/>
      </c>
      <c r="M1258" t="str">
        <f>IF(F1258="","",ROUND(F1258-((((F1258-$D$3)*($E$4-$E$3))/($D$4-$D$3))+$E$3),Worksheet!$N$3))</f>
        <v/>
      </c>
      <c r="N1258" t="str">
        <f>IF(G1258="","",ROUND(G1258-((((G1258-$D$3)*($E$4-$E$3))/($D$4-$D$3))+$E$3),Worksheet!$N$3))</f>
        <v/>
      </c>
      <c r="O1258" t="str">
        <f>IF(H1258="","",ROUND(H1258-((((H1258-$D$3)*($E$4-$E$3))/($D$4-$D$3))+$E$3),Worksheet!$N$3))</f>
        <v/>
      </c>
    </row>
    <row r="1259" spans="3:15" x14ac:dyDescent="0.25">
      <c r="C1259" t="str">
        <f>IF(Worksheet!C1259&lt;&gt;"",Worksheet!C1259,"")</f>
        <v/>
      </c>
      <c r="D1259" t="str">
        <f>IF(Worksheet!D1259&lt;&gt;"",Worksheet!D1259,"")</f>
        <v/>
      </c>
      <c r="E1259" t="str">
        <f>IF(Worksheet!E1259&lt;&gt;"",Worksheet!E1259,"")</f>
        <v/>
      </c>
      <c r="F1259" t="str">
        <f>IF(Worksheet!F1259&lt;&gt;"",Worksheet!F1259,"")</f>
        <v/>
      </c>
      <c r="G1259" t="str">
        <f>IF(Worksheet!G1259&lt;&gt;"",Worksheet!G1259,"")</f>
        <v/>
      </c>
      <c r="H1259" t="str">
        <f>IF(Worksheet!H1259&lt;&gt;"",Worksheet!H1259,"")</f>
        <v/>
      </c>
      <c r="J1259" t="str">
        <f>IF(C1259="","",ROUND(C1259-((((C1259-$D$3)*($E$4-$E$3))/($D$4-$D$3))+$E$3),Worksheet!$N$3))</f>
        <v/>
      </c>
      <c r="K1259" t="str">
        <f>IF(D1259="","",ROUND(D1259-((((D1259-$D$3)*($E$4-$E$3))/($D$4-$D$3))+$E$3),Worksheet!$N$3))</f>
        <v/>
      </c>
      <c r="L1259" t="str">
        <f>IF(E1259="","",ROUND(E1259-((((E1259-$D$3)*($E$4-$E$3))/($D$4-$D$3))+$E$3),Worksheet!$N$3))</f>
        <v/>
      </c>
      <c r="M1259" t="str">
        <f>IF(F1259="","",ROUND(F1259-((((F1259-$D$3)*($E$4-$E$3))/($D$4-$D$3))+$E$3),Worksheet!$N$3))</f>
        <v/>
      </c>
      <c r="N1259" t="str">
        <f>IF(G1259="","",ROUND(G1259-((((G1259-$D$3)*($E$4-$E$3))/($D$4-$D$3))+$E$3),Worksheet!$N$3))</f>
        <v/>
      </c>
      <c r="O1259" t="str">
        <f>IF(H1259="","",ROUND(H1259-((((H1259-$D$3)*($E$4-$E$3))/($D$4-$D$3))+$E$3),Worksheet!$N$3))</f>
        <v/>
      </c>
    </row>
    <row r="1260" spans="3:15" x14ac:dyDescent="0.25">
      <c r="C1260" t="str">
        <f>IF(Worksheet!C1260&lt;&gt;"",Worksheet!C1260,"")</f>
        <v/>
      </c>
      <c r="D1260" t="str">
        <f>IF(Worksheet!D1260&lt;&gt;"",Worksheet!D1260,"")</f>
        <v/>
      </c>
      <c r="E1260" t="str">
        <f>IF(Worksheet!E1260&lt;&gt;"",Worksheet!E1260,"")</f>
        <v/>
      </c>
      <c r="F1260" t="str">
        <f>IF(Worksheet!F1260&lt;&gt;"",Worksheet!F1260,"")</f>
        <v/>
      </c>
      <c r="G1260" t="str">
        <f>IF(Worksheet!G1260&lt;&gt;"",Worksheet!G1260,"")</f>
        <v/>
      </c>
      <c r="H1260" t="str">
        <f>IF(Worksheet!H1260&lt;&gt;"",Worksheet!H1260,"")</f>
        <v/>
      </c>
      <c r="J1260" t="str">
        <f>IF(C1260="","",ROUND(C1260-((((C1260-$D$3)*($E$4-$E$3))/($D$4-$D$3))+$E$3),Worksheet!$N$3))</f>
        <v/>
      </c>
      <c r="K1260" t="str">
        <f>IF(D1260="","",ROUND(D1260-((((D1260-$D$3)*($E$4-$E$3))/($D$4-$D$3))+$E$3),Worksheet!$N$3))</f>
        <v/>
      </c>
      <c r="L1260" t="str">
        <f>IF(E1260="","",ROUND(E1260-((((E1260-$D$3)*($E$4-$E$3))/($D$4-$D$3))+$E$3),Worksheet!$N$3))</f>
        <v/>
      </c>
      <c r="M1260" t="str">
        <f>IF(F1260="","",ROUND(F1260-((((F1260-$D$3)*($E$4-$E$3))/($D$4-$D$3))+$E$3),Worksheet!$N$3))</f>
        <v/>
      </c>
      <c r="N1260" t="str">
        <f>IF(G1260="","",ROUND(G1260-((((G1260-$D$3)*($E$4-$E$3))/($D$4-$D$3))+$E$3),Worksheet!$N$3))</f>
        <v/>
      </c>
      <c r="O1260" t="str">
        <f>IF(H1260="","",ROUND(H1260-((((H1260-$D$3)*($E$4-$E$3))/($D$4-$D$3))+$E$3),Worksheet!$N$3))</f>
        <v/>
      </c>
    </row>
    <row r="1261" spans="3:15" x14ac:dyDescent="0.25">
      <c r="C1261" t="str">
        <f>IF(Worksheet!C1261&lt;&gt;"",Worksheet!C1261,"")</f>
        <v/>
      </c>
      <c r="D1261" t="str">
        <f>IF(Worksheet!D1261&lt;&gt;"",Worksheet!D1261,"")</f>
        <v/>
      </c>
      <c r="E1261" t="str">
        <f>IF(Worksheet!E1261&lt;&gt;"",Worksheet!E1261,"")</f>
        <v/>
      </c>
      <c r="F1261" t="str">
        <f>IF(Worksheet!F1261&lt;&gt;"",Worksheet!F1261,"")</f>
        <v/>
      </c>
      <c r="G1261" t="str">
        <f>IF(Worksheet!G1261&lt;&gt;"",Worksheet!G1261,"")</f>
        <v/>
      </c>
      <c r="H1261" t="str">
        <f>IF(Worksheet!H1261&lt;&gt;"",Worksheet!H1261,"")</f>
        <v/>
      </c>
      <c r="J1261" t="str">
        <f>IF(C1261="","",ROUND(C1261-((((C1261-$D$3)*($E$4-$E$3))/($D$4-$D$3))+$E$3),Worksheet!$N$3))</f>
        <v/>
      </c>
      <c r="K1261" t="str">
        <f>IF(D1261="","",ROUND(D1261-((((D1261-$D$3)*($E$4-$E$3))/($D$4-$D$3))+$E$3),Worksheet!$N$3))</f>
        <v/>
      </c>
      <c r="L1261" t="str">
        <f>IF(E1261="","",ROUND(E1261-((((E1261-$D$3)*($E$4-$E$3))/($D$4-$D$3))+$E$3),Worksheet!$N$3))</f>
        <v/>
      </c>
      <c r="M1261" t="str">
        <f>IF(F1261="","",ROUND(F1261-((((F1261-$D$3)*($E$4-$E$3))/($D$4-$D$3))+$E$3),Worksheet!$N$3))</f>
        <v/>
      </c>
      <c r="N1261" t="str">
        <f>IF(G1261="","",ROUND(G1261-((((G1261-$D$3)*($E$4-$E$3))/($D$4-$D$3))+$E$3),Worksheet!$N$3))</f>
        <v/>
      </c>
      <c r="O1261" t="str">
        <f>IF(H1261="","",ROUND(H1261-((((H1261-$D$3)*($E$4-$E$3))/($D$4-$D$3))+$E$3),Worksheet!$N$3))</f>
        <v/>
      </c>
    </row>
    <row r="1262" spans="3:15" x14ac:dyDescent="0.25">
      <c r="C1262" t="str">
        <f>IF(Worksheet!C1262&lt;&gt;"",Worksheet!C1262,"")</f>
        <v/>
      </c>
      <c r="D1262" t="str">
        <f>IF(Worksheet!D1262&lt;&gt;"",Worksheet!D1262,"")</f>
        <v/>
      </c>
      <c r="E1262" t="str">
        <f>IF(Worksheet!E1262&lt;&gt;"",Worksheet!E1262,"")</f>
        <v/>
      </c>
      <c r="F1262" t="str">
        <f>IF(Worksheet!F1262&lt;&gt;"",Worksheet!F1262,"")</f>
        <v/>
      </c>
      <c r="G1262" t="str">
        <f>IF(Worksheet!G1262&lt;&gt;"",Worksheet!G1262,"")</f>
        <v/>
      </c>
      <c r="H1262" t="str">
        <f>IF(Worksheet!H1262&lt;&gt;"",Worksheet!H1262,"")</f>
        <v/>
      </c>
      <c r="J1262" t="str">
        <f>IF(C1262="","",ROUND(C1262-((((C1262-$D$3)*($E$4-$E$3))/($D$4-$D$3))+$E$3),Worksheet!$N$3))</f>
        <v/>
      </c>
      <c r="K1262" t="str">
        <f>IF(D1262="","",ROUND(D1262-((((D1262-$D$3)*($E$4-$E$3))/($D$4-$D$3))+$E$3),Worksheet!$N$3))</f>
        <v/>
      </c>
      <c r="L1262" t="str">
        <f>IF(E1262="","",ROUND(E1262-((((E1262-$D$3)*($E$4-$E$3))/($D$4-$D$3))+$E$3),Worksheet!$N$3))</f>
        <v/>
      </c>
      <c r="M1262" t="str">
        <f>IF(F1262="","",ROUND(F1262-((((F1262-$D$3)*($E$4-$E$3))/($D$4-$D$3))+$E$3),Worksheet!$N$3))</f>
        <v/>
      </c>
      <c r="N1262" t="str">
        <f>IF(G1262="","",ROUND(G1262-((((G1262-$D$3)*($E$4-$E$3))/($D$4-$D$3))+$E$3),Worksheet!$N$3))</f>
        <v/>
      </c>
      <c r="O1262" t="str">
        <f>IF(H1262="","",ROUND(H1262-((((H1262-$D$3)*($E$4-$E$3))/($D$4-$D$3))+$E$3),Worksheet!$N$3))</f>
        <v/>
      </c>
    </row>
    <row r="1263" spans="3:15" x14ac:dyDescent="0.25">
      <c r="C1263" t="str">
        <f>IF(Worksheet!C1263&lt;&gt;"",Worksheet!C1263,"")</f>
        <v/>
      </c>
      <c r="D1263" t="str">
        <f>IF(Worksheet!D1263&lt;&gt;"",Worksheet!D1263,"")</f>
        <v/>
      </c>
      <c r="E1263" t="str">
        <f>IF(Worksheet!E1263&lt;&gt;"",Worksheet!E1263,"")</f>
        <v/>
      </c>
      <c r="F1263" t="str">
        <f>IF(Worksheet!F1263&lt;&gt;"",Worksheet!F1263,"")</f>
        <v/>
      </c>
      <c r="G1263" t="str">
        <f>IF(Worksheet!G1263&lt;&gt;"",Worksheet!G1263,"")</f>
        <v/>
      </c>
      <c r="H1263" t="str">
        <f>IF(Worksheet!H1263&lt;&gt;"",Worksheet!H1263,"")</f>
        <v/>
      </c>
      <c r="J1263" t="str">
        <f>IF(C1263="","",ROUND(C1263-((((C1263-$D$3)*($E$4-$E$3))/($D$4-$D$3))+$E$3),Worksheet!$N$3))</f>
        <v/>
      </c>
      <c r="K1263" t="str">
        <f>IF(D1263="","",ROUND(D1263-((((D1263-$D$3)*($E$4-$E$3))/($D$4-$D$3))+$E$3),Worksheet!$N$3))</f>
        <v/>
      </c>
      <c r="L1263" t="str">
        <f>IF(E1263="","",ROUND(E1263-((((E1263-$D$3)*($E$4-$E$3))/($D$4-$D$3))+$E$3),Worksheet!$N$3))</f>
        <v/>
      </c>
      <c r="M1263" t="str">
        <f>IF(F1263="","",ROUND(F1263-((((F1263-$D$3)*($E$4-$E$3))/($D$4-$D$3))+$E$3),Worksheet!$N$3))</f>
        <v/>
      </c>
      <c r="N1263" t="str">
        <f>IF(G1263="","",ROUND(G1263-((((G1263-$D$3)*($E$4-$E$3))/($D$4-$D$3))+$E$3),Worksheet!$N$3))</f>
        <v/>
      </c>
      <c r="O1263" t="str">
        <f>IF(H1263="","",ROUND(H1263-((((H1263-$D$3)*($E$4-$E$3))/($D$4-$D$3))+$E$3),Worksheet!$N$3))</f>
        <v/>
      </c>
    </row>
    <row r="1264" spans="3:15" x14ac:dyDescent="0.25">
      <c r="C1264" t="str">
        <f>IF(Worksheet!C1264&lt;&gt;"",Worksheet!C1264,"")</f>
        <v/>
      </c>
      <c r="D1264" t="str">
        <f>IF(Worksheet!D1264&lt;&gt;"",Worksheet!D1264,"")</f>
        <v/>
      </c>
      <c r="E1264" t="str">
        <f>IF(Worksheet!E1264&lt;&gt;"",Worksheet!E1264,"")</f>
        <v/>
      </c>
      <c r="F1264" t="str">
        <f>IF(Worksheet!F1264&lt;&gt;"",Worksheet!F1264,"")</f>
        <v/>
      </c>
      <c r="G1264" t="str">
        <f>IF(Worksheet!G1264&lt;&gt;"",Worksheet!G1264,"")</f>
        <v/>
      </c>
      <c r="H1264" t="str">
        <f>IF(Worksheet!H1264&lt;&gt;"",Worksheet!H1264,"")</f>
        <v/>
      </c>
      <c r="J1264" t="str">
        <f>IF(C1264="","",ROUND(C1264-((((C1264-$D$3)*($E$4-$E$3))/($D$4-$D$3))+$E$3),Worksheet!$N$3))</f>
        <v/>
      </c>
      <c r="K1264" t="str">
        <f>IF(D1264="","",ROUND(D1264-((((D1264-$D$3)*($E$4-$E$3))/($D$4-$D$3))+$E$3),Worksheet!$N$3))</f>
        <v/>
      </c>
      <c r="L1264" t="str">
        <f>IF(E1264="","",ROUND(E1264-((((E1264-$D$3)*($E$4-$E$3))/($D$4-$D$3))+$E$3),Worksheet!$N$3))</f>
        <v/>
      </c>
      <c r="M1264" t="str">
        <f>IF(F1264="","",ROUND(F1264-((((F1264-$D$3)*($E$4-$E$3))/($D$4-$D$3))+$E$3),Worksheet!$N$3))</f>
        <v/>
      </c>
      <c r="N1264" t="str">
        <f>IF(G1264="","",ROUND(G1264-((((G1264-$D$3)*($E$4-$E$3))/($D$4-$D$3))+$E$3),Worksheet!$N$3))</f>
        <v/>
      </c>
      <c r="O1264" t="str">
        <f>IF(H1264="","",ROUND(H1264-((((H1264-$D$3)*($E$4-$E$3))/($D$4-$D$3))+$E$3),Worksheet!$N$3))</f>
        <v/>
      </c>
    </row>
    <row r="1265" spans="3:15" x14ac:dyDescent="0.25">
      <c r="C1265" t="str">
        <f>IF(Worksheet!C1265&lt;&gt;"",Worksheet!C1265,"")</f>
        <v/>
      </c>
      <c r="D1265" t="str">
        <f>IF(Worksheet!D1265&lt;&gt;"",Worksheet!D1265,"")</f>
        <v/>
      </c>
      <c r="E1265" t="str">
        <f>IF(Worksheet!E1265&lt;&gt;"",Worksheet!E1265,"")</f>
        <v/>
      </c>
      <c r="F1265" t="str">
        <f>IF(Worksheet!F1265&lt;&gt;"",Worksheet!F1265,"")</f>
        <v/>
      </c>
      <c r="G1265" t="str">
        <f>IF(Worksheet!G1265&lt;&gt;"",Worksheet!G1265,"")</f>
        <v/>
      </c>
      <c r="H1265" t="str">
        <f>IF(Worksheet!H1265&lt;&gt;"",Worksheet!H1265,"")</f>
        <v/>
      </c>
      <c r="J1265" t="str">
        <f>IF(C1265="","",ROUND(C1265-((((C1265-$D$3)*($E$4-$E$3))/($D$4-$D$3))+$E$3),Worksheet!$N$3))</f>
        <v/>
      </c>
      <c r="K1265" t="str">
        <f>IF(D1265="","",ROUND(D1265-((((D1265-$D$3)*($E$4-$E$3))/($D$4-$D$3))+$E$3),Worksheet!$N$3))</f>
        <v/>
      </c>
      <c r="L1265" t="str">
        <f>IF(E1265="","",ROUND(E1265-((((E1265-$D$3)*($E$4-$E$3))/($D$4-$D$3))+$E$3),Worksheet!$N$3))</f>
        <v/>
      </c>
      <c r="M1265" t="str">
        <f>IF(F1265="","",ROUND(F1265-((((F1265-$D$3)*($E$4-$E$3))/($D$4-$D$3))+$E$3),Worksheet!$N$3))</f>
        <v/>
      </c>
      <c r="N1265" t="str">
        <f>IF(G1265="","",ROUND(G1265-((((G1265-$D$3)*($E$4-$E$3))/($D$4-$D$3))+$E$3),Worksheet!$N$3))</f>
        <v/>
      </c>
      <c r="O1265" t="str">
        <f>IF(H1265="","",ROUND(H1265-((((H1265-$D$3)*($E$4-$E$3))/($D$4-$D$3))+$E$3),Worksheet!$N$3))</f>
        <v/>
      </c>
    </row>
    <row r="1266" spans="3:15" x14ac:dyDescent="0.25">
      <c r="C1266" t="str">
        <f>IF(Worksheet!C1266&lt;&gt;"",Worksheet!C1266,"")</f>
        <v/>
      </c>
      <c r="D1266" t="str">
        <f>IF(Worksheet!D1266&lt;&gt;"",Worksheet!D1266,"")</f>
        <v/>
      </c>
      <c r="E1266" t="str">
        <f>IF(Worksheet!E1266&lt;&gt;"",Worksheet!E1266,"")</f>
        <v/>
      </c>
      <c r="F1266" t="str">
        <f>IF(Worksheet!F1266&lt;&gt;"",Worksheet!F1266,"")</f>
        <v/>
      </c>
      <c r="G1266" t="str">
        <f>IF(Worksheet!G1266&lt;&gt;"",Worksheet!G1266,"")</f>
        <v/>
      </c>
      <c r="H1266" t="str">
        <f>IF(Worksheet!H1266&lt;&gt;"",Worksheet!H1266,"")</f>
        <v/>
      </c>
      <c r="J1266" t="str">
        <f>IF(C1266="","",ROUND(C1266-((((C1266-$D$3)*($E$4-$E$3))/($D$4-$D$3))+$E$3),Worksheet!$N$3))</f>
        <v/>
      </c>
      <c r="K1266" t="str">
        <f>IF(D1266="","",ROUND(D1266-((((D1266-$D$3)*($E$4-$E$3))/($D$4-$D$3))+$E$3),Worksheet!$N$3))</f>
        <v/>
      </c>
      <c r="L1266" t="str">
        <f>IF(E1266="","",ROUND(E1266-((((E1266-$D$3)*($E$4-$E$3))/($D$4-$D$3))+$E$3),Worksheet!$N$3))</f>
        <v/>
      </c>
      <c r="M1266" t="str">
        <f>IF(F1266="","",ROUND(F1266-((((F1266-$D$3)*($E$4-$E$3))/($D$4-$D$3))+$E$3),Worksheet!$N$3))</f>
        <v/>
      </c>
      <c r="N1266" t="str">
        <f>IF(G1266="","",ROUND(G1266-((((G1266-$D$3)*($E$4-$E$3))/($D$4-$D$3))+$E$3),Worksheet!$N$3))</f>
        <v/>
      </c>
      <c r="O1266" t="str">
        <f>IF(H1266="","",ROUND(H1266-((((H1266-$D$3)*($E$4-$E$3))/($D$4-$D$3))+$E$3),Worksheet!$N$3))</f>
        <v/>
      </c>
    </row>
    <row r="1267" spans="3:15" x14ac:dyDescent="0.25">
      <c r="C1267" t="str">
        <f>IF(Worksheet!C1267&lt;&gt;"",Worksheet!C1267,"")</f>
        <v/>
      </c>
      <c r="D1267" t="str">
        <f>IF(Worksheet!D1267&lt;&gt;"",Worksheet!D1267,"")</f>
        <v/>
      </c>
      <c r="E1267" t="str">
        <f>IF(Worksheet!E1267&lt;&gt;"",Worksheet!E1267,"")</f>
        <v/>
      </c>
      <c r="F1267" t="str">
        <f>IF(Worksheet!F1267&lt;&gt;"",Worksheet!F1267,"")</f>
        <v/>
      </c>
      <c r="G1267" t="str">
        <f>IF(Worksheet!G1267&lt;&gt;"",Worksheet!G1267,"")</f>
        <v/>
      </c>
      <c r="H1267" t="str">
        <f>IF(Worksheet!H1267&lt;&gt;"",Worksheet!H1267,"")</f>
        <v/>
      </c>
      <c r="J1267" t="str">
        <f>IF(C1267="","",ROUND(C1267-((((C1267-$D$3)*($E$4-$E$3))/($D$4-$D$3))+$E$3),Worksheet!$N$3))</f>
        <v/>
      </c>
      <c r="K1267" t="str">
        <f>IF(D1267="","",ROUND(D1267-((((D1267-$D$3)*($E$4-$E$3))/($D$4-$D$3))+$E$3),Worksheet!$N$3))</f>
        <v/>
      </c>
      <c r="L1267" t="str">
        <f>IF(E1267="","",ROUND(E1267-((((E1267-$D$3)*($E$4-$E$3))/($D$4-$D$3))+$E$3),Worksheet!$N$3))</f>
        <v/>
      </c>
      <c r="M1267" t="str">
        <f>IF(F1267="","",ROUND(F1267-((((F1267-$D$3)*($E$4-$E$3))/($D$4-$D$3))+$E$3),Worksheet!$N$3))</f>
        <v/>
      </c>
      <c r="N1267" t="str">
        <f>IF(G1267="","",ROUND(G1267-((((G1267-$D$3)*($E$4-$E$3))/($D$4-$D$3))+$E$3),Worksheet!$N$3))</f>
        <v/>
      </c>
      <c r="O1267" t="str">
        <f>IF(H1267="","",ROUND(H1267-((((H1267-$D$3)*($E$4-$E$3))/($D$4-$D$3))+$E$3),Worksheet!$N$3))</f>
        <v/>
      </c>
    </row>
    <row r="1268" spans="3:15" x14ac:dyDescent="0.25">
      <c r="C1268" t="str">
        <f>IF(Worksheet!C1268&lt;&gt;"",Worksheet!C1268,"")</f>
        <v/>
      </c>
      <c r="D1268" t="str">
        <f>IF(Worksheet!D1268&lt;&gt;"",Worksheet!D1268,"")</f>
        <v/>
      </c>
      <c r="E1268" t="str">
        <f>IF(Worksheet!E1268&lt;&gt;"",Worksheet!E1268,"")</f>
        <v/>
      </c>
      <c r="F1268" t="str">
        <f>IF(Worksheet!F1268&lt;&gt;"",Worksheet!F1268,"")</f>
        <v/>
      </c>
      <c r="G1268" t="str">
        <f>IF(Worksheet!G1268&lt;&gt;"",Worksheet!G1268,"")</f>
        <v/>
      </c>
      <c r="H1268" t="str">
        <f>IF(Worksheet!H1268&lt;&gt;"",Worksheet!H1268,"")</f>
        <v/>
      </c>
      <c r="J1268" t="str">
        <f>IF(C1268="","",ROUND(C1268-((((C1268-$D$3)*($E$4-$E$3))/($D$4-$D$3))+$E$3),Worksheet!$N$3))</f>
        <v/>
      </c>
      <c r="K1268" t="str">
        <f>IF(D1268="","",ROUND(D1268-((((D1268-$D$3)*($E$4-$E$3))/($D$4-$D$3))+$E$3),Worksheet!$N$3))</f>
        <v/>
      </c>
      <c r="L1268" t="str">
        <f>IF(E1268="","",ROUND(E1268-((((E1268-$D$3)*($E$4-$E$3))/($D$4-$D$3))+$E$3),Worksheet!$N$3))</f>
        <v/>
      </c>
      <c r="M1268" t="str">
        <f>IF(F1268="","",ROUND(F1268-((((F1268-$D$3)*($E$4-$E$3))/($D$4-$D$3))+$E$3),Worksheet!$N$3))</f>
        <v/>
      </c>
      <c r="N1268" t="str">
        <f>IF(G1268="","",ROUND(G1268-((((G1268-$D$3)*($E$4-$E$3))/($D$4-$D$3))+$E$3),Worksheet!$N$3))</f>
        <v/>
      </c>
      <c r="O1268" t="str">
        <f>IF(H1268="","",ROUND(H1268-((((H1268-$D$3)*($E$4-$E$3))/($D$4-$D$3))+$E$3),Worksheet!$N$3))</f>
        <v/>
      </c>
    </row>
    <row r="1269" spans="3:15" x14ac:dyDescent="0.25">
      <c r="C1269" t="str">
        <f>IF(Worksheet!C1269&lt;&gt;"",Worksheet!C1269,"")</f>
        <v/>
      </c>
      <c r="D1269" t="str">
        <f>IF(Worksheet!D1269&lt;&gt;"",Worksheet!D1269,"")</f>
        <v/>
      </c>
      <c r="E1269" t="str">
        <f>IF(Worksheet!E1269&lt;&gt;"",Worksheet!E1269,"")</f>
        <v/>
      </c>
      <c r="F1269" t="str">
        <f>IF(Worksheet!F1269&lt;&gt;"",Worksheet!F1269,"")</f>
        <v/>
      </c>
      <c r="G1269" t="str">
        <f>IF(Worksheet!G1269&lt;&gt;"",Worksheet!G1269,"")</f>
        <v/>
      </c>
      <c r="H1269" t="str">
        <f>IF(Worksheet!H1269&lt;&gt;"",Worksheet!H1269,"")</f>
        <v/>
      </c>
      <c r="J1269" t="str">
        <f>IF(C1269="","",ROUND(C1269-((((C1269-$D$3)*($E$4-$E$3))/($D$4-$D$3))+$E$3),Worksheet!$N$3))</f>
        <v/>
      </c>
      <c r="K1269" t="str">
        <f>IF(D1269="","",ROUND(D1269-((((D1269-$D$3)*($E$4-$E$3))/($D$4-$D$3))+$E$3),Worksheet!$N$3))</f>
        <v/>
      </c>
      <c r="L1269" t="str">
        <f>IF(E1269="","",ROUND(E1269-((((E1269-$D$3)*($E$4-$E$3))/($D$4-$D$3))+$E$3),Worksheet!$N$3))</f>
        <v/>
      </c>
      <c r="M1269" t="str">
        <f>IF(F1269="","",ROUND(F1269-((((F1269-$D$3)*($E$4-$E$3))/($D$4-$D$3))+$E$3),Worksheet!$N$3))</f>
        <v/>
      </c>
      <c r="N1269" t="str">
        <f>IF(G1269="","",ROUND(G1269-((((G1269-$D$3)*($E$4-$E$3))/($D$4-$D$3))+$E$3),Worksheet!$N$3))</f>
        <v/>
      </c>
      <c r="O1269" t="str">
        <f>IF(H1269="","",ROUND(H1269-((((H1269-$D$3)*($E$4-$E$3))/($D$4-$D$3))+$E$3),Worksheet!$N$3))</f>
        <v/>
      </c>
    </row>
    <row r="1270" spans="3:15" x14ac:dyDescent="0.25">
      <c r="C1270" t="str">
        <f>IF(Worksheet!C1270&lt;&gt;"",Worksheet!C1270,"")</f>
        <v/>
      </c>
      <c r="D1270" t="str">
        <f>IF(Worksheet!D1270&lt;&gt;"",Worksheet!D1270,"")</f>
        <v/>
      </c>
      <c r="E1270" t="str">
        <f>IF(Worksheet!E1270&lt;&gt;"",Worksheet!E1270,"")</f>
        <v/>
      </c>
      <c r="F1270" t="str">
        <f>IF(Worksheet!F1270&lt;&gt;"",Worksheet!F1270,"")</f>
        <v/>
      </c>
      <c r="G1270" t="str">
        <f>IF(Worksheet!G1270&lt;&gt;"",Worksheet!G1270,"")</f>
        <v/>
      </c>
      <c r="H1270" t="str">
        <f>IF(Worksheet!H1270&lt;&gt;"",Worksheet!H1270,"")</f>
        <v/>
      </c>
      <c r="J1270" t="str">
        <f>IF(C1270="","",ROUND(C1270-((((C1270-$D$3)*($E$4-$E$3))/($D$4-$D$3))+$E$3),Worksheet!$N$3))</f>
        <v/>
      </c>
      <c r="K1270" t="str">
        <f>IF(D1270="","",ROUND(D1270-((((D1270-$D$3)*($E$4-$E$3))/($D$4-$D$3))+$E$3),Worksheet!$N$3))</f>
        <v/>
      </c>
      <c r="L1270" t="str">
        <f>IF(E1270="","",ROUND(E1270-((((E1270-$D$3)*($E$4-$E$3))/($D$4-$D$3))+$E$3),Worksheet!$N$3))</f>
        <v/>
      </c>
      <c r="M1270" t="str">
        <f>IF(F1270="","",ROUND(F1270-((((F1270-$D$3)*($E$4-$E$3))/($D$4-$D$3))+$E$3),Worksheet!$N$3))</f>
        <v/>
      </c>
      <c r="N1270" t="str">
        <f>IF(G1270="","",ROUND(G1270-((((G1270-$D$3)*($E$4-$E$3))/($D$4-$D$3))+$E$3),Worksheet!$N$3))</f>
        <v/>
      </c>
      <c r="O1270" t="str">
        <f>IF(H1270="","",ROUND(H1270-((((H1270-$D$3)*($E$4-$E$3))/($D$4-$D$3))+$E$3),Worksheet!$N$3))</f>
        <v/>
      </c>
    </row>
    <row r="1271" spans="3:15" x14ac:dyDescent="0.25">
      <c r="C1271" t="str">
        <f>IF(Worksheet!C1271&lt;&gt;"",Worksheet!C1271,"")</f>
        <v/>
      </c>
      <c r="D1271" t="str">
        <f>IF(Worksheet!D1271&lt;&gt;"",Worksheet!D1271,"")</f>
        <v/>
      </c>
      <c r="E1271" t="str">
        <f>IF(Worksheet!E1271&lt;&gt;"",Worksheet!E1271,"")</f>
        <v/>
      </c>
      <c r="F1271" t="str">
        <f>IF(Worksheet!F1271&lt;&gt;"",Worksheet!F1271,"")</f>
        <v/>
      </c>
      <c r="G1271" t="str">
        <f>IF(Worksheet!G1271&lt;&gt;"",Worksheet!G1271,"")</f>
        <v/>
      </c>
      <c r="H1271" t="str">
        <f>IF(Worksheet!H1271&lt;&gt;"",Worksheet!H1271,"")</f>
        <v/>
      </c>
      <c r="J1271" t="str">
        <f>IF(C1271="","",ROUND(C1271-((((C1271-$D$3)*($E$4-$E$3))/($D$4-$D$3))+$E$3),Worksheet!$N$3))</f>
        <v/>
      </c>
      <c r="K1271" t="str">
        <f>IF(D1271="","",ROUND(D1271-((((D1271-$D$3)*($E$4-$E$3))/($D$4-$D$3))+$E$3),Worksheet!$N$3))</f>
        <v/>
      </c>
      <c r="L1271" t="str">
        <f>IF(E1271="","",ROUND(E1271-((((E1271-$D$3)*($E$4-$E$3))/($D$4-$D$3))+$E$3),Worksheet!$N$3))</f>
        <v/>
      </c>
      <c r="M1271" t="str">
        <f>IF(F1271="","",ROUND(F1271-((((F1271-$D$3)*($E$4-$E$3))/($D$4-$D$3))+$E$3),Worksheet!$N$3))</f>
        <v/>
      </c>
      <c r="N1271" t="str">
        <f>IF(G1271="","",ROUND(G1271-((((G1271-$D$3)*($E$4-$E$3))/($D$4-$D$3))+$E$3),Worksheet!$N$3))</f>
        <v/>
      </c>
      <c r="O1271" t="str">
        <f>IF(H1271="","",ROUND(H1271-((((H1271-$D$3)*($E$4-$E$3))/($D$4-$D$3))+$E$3),Worksheet!$N$3))</f>
        <v/>
      </c>
    </row>
    <row r="1272" spans="3:15" x14ac:dyDescent="0.25">
      <c r="C1272" t="str">
        <f>IF(Worksheet!C1272&lt;&gt;"",Worksheet!C1272,"")</f>
        <v/>
      </c>
      <c r="D1272" t="str">
        <f>IF(Worksheet!D1272&lt;&gt;"",Worksheet!D1272,"")</f>
        <v/>
      </c>
      <c r="E1272" t="str">
        <f>IF(Worksheet!E1272&lt;&gt;"",Worksheet!E1272,"")</f>
        <v/>
      </c>
      <c r="F1272" t="str">
        <f>IF(Worksheet!F1272&lt;&gt;"",Worksheet!F1272,"")</f>
        <v/>
      </c>
      <c r="G1272" t="str">
        <f>IF(Worksheet!G1272&lt;&gt;"",Worksheet!G1272,"")</f>
        <v/>
      </c>
      <c r="H1272" t="str">
        <f>IF(Worksheet!H1272&lt;&gt;"",Worksheet!H1272,"")</f>
        <v/>
      </c>
      <c r="J1272" t="str">
        <f>IF(C1272="","",ROUND(C1272-((((C1272-$D$3)*($E$4-$E$3))/($D$4-$D$3))+$E$3),Worksheet!$N$3))</f>
        <v/>
      </c>
      <c r="K1272" t="str">
        <f>IF(D1272="","",ROUND(D1272-((((D1272-$D$3)*($E$4-$E$3))/($D$4-$D$3))+$E$3),Worksheet!$N$3))</f>
        <v/>
      </c>
      <c r="L1272" t="str">
        <f>IF(E1272="","",ROUND(E1272-((((E1272-$D$3)*($E$4-$E$3))/($D$4-$D$3))+$E$3),Worksheet!$N$3))</f>
        <v/>
      </c>
      <c r="M1272" t="str">
        <f>IF(F1272="","",ROUND(F1272-((((F1272-$D$3)*($E$4-$E$3))/($D$4-$D$3))+$E$3),Worksheet!$N$3))</f>
        <v/>
      </c>
      <c r="N1272" t="str">
        <f>IF(G1272="","",ROUND(G1272-((((G1272-$D$3)*($E$4-$E$3))/($D$4-$D$3))+$E$3),Worksheet!$N$3))</f>
        <v/>
      </c>
      <c r="O1272" t="str">
        <f>IF(H1272="","",ROUND(H1272-((((H1272-$D$3)*($E$4-$E$3))/($D$4-$D$3))+$E$3),Worksheet!$N$3))</f>
        <v/>
      </c>
    </row>
    <row r="1273" spans="3:15" x14ac:dyDescent="0.25">
      <c r="C1273" t="str">
        <f>IF(Worksheet!C1273&lt;&gt;"",Worksheet!C1273,"")</f>
        <v/>
      </c>
      <c r="D1273" t="str">
        <f>IF(Worksheet!D1273&lt;&gt;"",Worksheet!D1273,"")</f>
        <v/>
      </c>
      <c r="E1273" t="str">
        <f>IF(Worksheet!E1273&lt;&gt;"",Worksheet!E1273,"")</f>
        <v/>
      </c>
      <c r="F1273" t="str">
        <f>IF(Worksheet!F1273&lt;&gt;"",Worksheet!F1273,"")</f>
        <v/>
      </c>
      <c r="G1273" t="str">
        <f>IF(Worksheet!G1273&lt;&gt;"",Worksheet!G1273,"")</f>
        <v/>
      </c>
      <c r="H1273" t="str">
        <f>IF(Worksheet!H1273&lt;&gt;"",Worksheet!H1273,"")</f>
        <v/>
      </c>
      <c r="J1273" t="str">
        <f>IF(C1273="","",ROUND(C1273-((((C1273-$D$3)*($E$4-$E$3))/($D$4-$D$3))+$E$3),Worksheet!$N$3))</f>
        <v/>
      </c>
      <c r="K1273" t="str">
        <f>IF(D1273="","",ROUND(D1273-((((D1273-$D$3)*($E$4-$E$3))/($D$4-$D$3))+$E$3),Worksheet!$N$3))</f>
        <v/>
      </c>
      <c r="L1273" t="str">
        <f>IF(E1273="","",ROUND(E1273-((((E1273-$D$3)*($E$4-$E$3))/($D$4-$D$3))+$E$3),Worksheet!$N$3))</f>
        <v/>
      </c>
      <c r="M1273" t="str">
        <f>IF(F1273="","",ROUND(F1273-((((F1273-$D$3)*($E$4-$E$3))/($D$4-$D$3))+$E$3),Worksheet!$N$3))</f>
        <v/>
      </c>
      <c r="N1273" t="str">
        <f>IF(G1273="","",ROUND(G1273-((((G1273-$D$3)*($E$4-$E$3))/($D$4-$D$3))+$E$3),Worksheet!$N$3))</f>
        <v/>
      </c>
      <c r="O1273" t="str">
        <f>IF(H1273="","",ROUND(H1273-((((H1273-$D$3)*($E$4-$E$3))/($D$4-$D$3))+$E$3),Worksheet!$N$3))</f>
        <v/>
      </c>
    </row>
    <row r="1274" spans="3:15" x14ac:dyDescent="0.25">
      <c r="C1274" t="str">
        <f>IF(Worksheet!C1274&lt;&gt;"",Worksheet!C1274,"")</f>
        <v/>
      </c>
      <c r="D1274" t="str">
        <f>IF(Worksheet!D1274&lt;&gt;"",Worksheet!D1274,"")</f>
        <v/>
      </c>
      <c r="E1274" t="str">
        <f>IF(Worksheet!E1274&lt;&gt;"",Worksheet!E1274,"")</f>
        <v/>
      </c>
      <c r="F1274" t="str">
        <f>IF(Worksheet!F1274&lt;&gt;"",Worksheet!F1274,"")</f>
        <v/>
      </c>
      <c r="G1274" t="str">
        <f>IF(Worksheet!G1274&lt;&gt;"",Worksheet!G1274,"")</f>
        <v/>
      </c>
      <c r="H1274" t="str">
        <f>IF(Worksheet!H1274&lt;&gt;"",Worksheet!H1274,"")</f>
        <v/>
      </c>
      <c r="J1274" t="str">
        <f>IF(C1274="","",ROUND(C1274-((((C1274-$D$3)*($E$4-$E$3))/($D$4-$D$3))+$E$3),Worksheet!$N$3))</f>
        <v/>
      </c>
      <c r="K1274" t="str">
        <f>IF(D1274="","",ROUND(D1274-((((D1274-$D$3)*($E$4-$E$3))/($D$4-$D$3))+$E$3),Worksheet!$N$3))</f>
        <v/>
      </c>
      <c r="L1274" t="str">
        <f>IF(E1274="","",ROUND(E1274-((((E1274-$D$3)*($E$4-$E$3))/($D$4-$D$3))+$E$3),Worksheet!$N$3))</f>
        <v/>
      </c>
      <c r="M1274" t="str">
        <f>IF(F1274="","",ROUND(F1274-((((F1274-$D$3)*($E$4-$E$3))/($D$4-$D$3))+$E$3),Worksheet!$N$3))</f>
        <v/>
      </c>
      <c r="N1274" t="str">
        <f>IF(G1274="","",ROUND(G1274-((((G1274-$D$3)*($E$4-$E$3))/($D$4-$D$3))+$E$3),Worksheet!$N$3))</f>
        <v/>
      </c>
      <c r="O1274" t="str">
        <f>IF(H1274="","",ROUND(H1274-((((H1274-$D$3)*($E$4-$E$3))/($D$4-$D$3))+$E$3),Worksheet!$N$3))</f>
        <v/>
      </c>
    </row>
    <row r="1275" spans="3:15" x14ac:dyDescent="0.25">
      <c r="C1275" t="str">
        <f>IF(Worksheet!C1275&lt;&gt;"",Worksheet!C1275,"")</f>
        <v/>
      </c>
      <c r="D1275" t="str">
        <f>IF(Worksheet!D1275&lt;&gt;"",Worksheet!D1275,"")</f>
        <v/>
      </c>
      <c r="E1275" t="str">
        <f>IF(Worksheet!E1275&lt;&gt;"",Worksheet!E1275,"")</f>
        <v/>
      </c>
      <c r="F1275" t="str">
        <f>IF(Worksheet!F1275&lt;&gt;"",Worksheet!F1275,"")</f>
        <v/>
      </c>
      <c r="G1275" t="str">
        <f>IF(Worksheet!G1275&lt;&gt;"",Worksheet!G1275,"")</f>
        <v/>
      </c>
      <c r="H1275" t="str">
        <f>IF(Worksheet!H1275&lt;&gt;"",Worksheet!H1275,"")</f>
        <v/>
      </c>
      <c r="J1275" t="str">
        <f>IF(C1275="","",ROUND(C1275-((((C1275-$D$3)*($E$4-$E$3))/($D$4-$D$3))+$E$3),Worksheet!$N$3))</f>
        <v/>
      </c>
      <c r="K1275" t="str">
        <f>IF(D1275="","",ROUND(D1275-((((D1275-$D$3)*($E$4-$E$3))/($D$4-$D$3))+$E$3),Worksheet!$N$3))</f>
        <v/>
      </c>
      <c r="L1275" t="str">
        <f>IF(E1275="","",ROUND(E1275-((((E1275-$D$3)*($E$4-$E$3))/($D$4-$D$3))+$E$3),Worksheet!$N$3))</f>
        <v/>
      </c>
      <c r="M1275" t="str">
        <f>IF(F1275="","",ROUND(F1275-((((F1275-$D$3)*($E$4-$E$3))/($D$4-$D$3))+$E$3),Worksheet!$N$3))</f>
        <v/>
      </c>
      <c r="N1275" t="str">
        <f>IF(G1275="","",ROUND(G1275-((((G1275-$D$3)*($E$4-$E$3))/($D$4-$D$3))+$E$3),Worksheet!$N$3))</f>
        <v/>
      </c>
      <c r="O1275" t="str">
        <f>IF(H1275="","",ROUND(H1275-((((H1275-$D$3)*($E$4-$E$3))/($D$4-$D$3))+$E$3),Worksheet!$N$3))</f>
        <v/>
      </c>
    </row>
    <row r="1276" spans="3:15" x14ac:dyDescent="0.25">
      <c r="C1276" t="str">
        <f>IF(Worksheet!C1276&lt;&gt;"",Worksheet!C1276,"")</f>
        <v/>
      </c>
      <c r="D1276" t="str">
        <f>IF(Worksheet!D1276&lt;&gt;"",Worksheet!D1276,"")</f>
        <v/>
      </c>
      <c r="E1276" t="str">
        <f>IF(Worksheet!E1276&lt;&gt;"",Worksheet!E1276,"")</f>
        <v/>
      </c>
      <c r="F1276" t="str">
        <f>IF(Worksheet!F1276&lt;&gt;"",Worksheet!F1276,"")</f>
        <v/>
      </c>
      <c r="G1276" t="str">
        <f>IF(Worksheet!G1276&lt;&gt;"",Worksheet!G1276,"")</f>
        <v/>
      </c>
      <c r="H1276" t="str">
        <f>IF(Worksheet!H1276&lt;&gt;"",Worksheet!H1276,"")</f>
        <v/>
      </c>
      <c r="J1276" t="str">
        <f>IF(C1276="","",ROUND(C1276-((((C1276-$D$3)*($E$4-$E$3))/($D$4-$D$3))+$E$3),Worksheet!$N$3))</f>
        <v/>
      </c>
      <c r="K1276" t="str">
        <f>IF(D1276="","",ROUND(D1276-((((D1276-$D$3)*($E$4-$E$3))/($D$4-$D$3))+$E$3),Worksheet!$N$3))</f>
        <v/>
      </c>
      <c r="L1276" t="str">
        <f>IF(E1276="","",ROUND(E1276-((((E1276-$D$3)*($E$4-$E$3))/($D$4-$D$3))+$E$3),Worksheet!$N$3))</f>
        <v/>
      </c>
      <c r="M1276" t="str">
        <f>IF(F1276="","",ROUND(F1276-((((F1276-$D$3)*($E$4-$E$3))/($D$4-$D$3))+$E$3),Worksheet!$N$3))</f>
        <v/>
      </c>
      <c r="N1276" t="str">
        <f>IF(G1276="","",ROUND(G1276-((((G1276-$D$3)*($E$4-$E$3))/($D$4-$D$3))+$E$3),Worksheet!$N$3))</f>
        <v/>
      </c>
      <c r="O1276" t="str">
        <f>IF(H1276="","",ROUND(H1276-((((H1276-$D$3)*($E$4-$E$3))/($D$4-$D$3))+$E$3),Worksheet!$N$3))</f>
        <v/>
      </c>
    </row>
    <row r="1277" spans="3:15" x14ac:dyDescent="0.25">
      <c r="C1277" t="str">
        <f>IF(Worksheet!C1277&lt;&gt;"",Worksheet!C1277,"")</f>
        <v/>
      </c>
      <c r="D1277" t="str">
        <f>IF(Worksheet!D1277&lt;&gt;"",Worksheet!D1277,"")</f>
        <v/>
      </c>
      <c r="E1277" t="str">
        <f>IF(Worksheet!E1277&lt;&gt;"",Worksheet!E1277,"")</f>
        <v/>
      </c>
      <c r="F1277" t="str">
        <f>IF(Worksheet!F1277&lt;&gt;"",Worksheet!F1277,"")</f>
        <v/>
      </c>
      <c r="G1277" t="str">
        <f>IF(Worksheet!G1277&lt;&gt;"",Worksheet!G1277,"")</f>
        <v/>
      </c>
      <c r="H1277" t="str">
        <f>IF(Worksheet!H1277&lt;&gt;"",Worksheet!H1277,"")</f>
        <v/>
      </c>
      <c r="J1277" t="str">
        <f>IF(C1277="","",ROUND(C1277-((((C1277-$D$3)*($E$4-$E$3))/($D$4-$D$3))+$E$3),Worksheet!$N$3))</f>
        <v/>
      </c>
      <c r="K1277" t="str">
        <f>IF(D1277="","",ROUND(D1277-((((D1277-$D$3)*($E$4-$E$3))/($D$4-$D$3))+$E$3),Worksheet!$N$3))</f>
        <v/>
      </c>
      <c r="L1277" t="str">
        <f>IF(E1277="","",ROUND(E1277-((((E1277-$D$3)*($E$4-$E$3))/($D$4-$D$3))+$E$3),Worksheet!$N$3))</f>
        <v/>
      </c>
      <c r="M1277" t="str">
        <f>IF(F1277="","",ROUND(F1277-((((F1277-$D$3)*($E$4-$E$3))/($D$4-$D$3))+$E$3),Worksheet!$N$3))</f>
        <v/>
      </c>
      <c r="N1277" t="str">
        <f>IF(G1277="","",ROUND(G1277-((((G1277-$D$3)*($E$4-$E$3))/($D$4-$D$3))+$E$3),Worksheet!$N$3))</f>
        <v/>
      </c>
      <c r="O1277" t="str">
        <f>IF(H1277="","",ROUND(H1277-((((H1277-$D$3)*($E$4-$E$3))/($D$4-$D$3))+$E$3),Worksheet!$N$3))</f>
        <v/>
      </c>
    </row>
    <row r="1278" spans="3:15" x14ac:dyDescent="0.25">
      <c r="C1278" t="str">
        <f>IF(Worksheet!C1278&lt;&gt;"",Worksheet!C1278,"")</f>
        <v/>
      </c>
      <c r="D1278" t="str">
        <f>IF(Worksheet!D1278&lt;&gt;"",Worksheet!D1278,"")</f>
        <v/>
      </c>
      <c r="E1278" t="str">
        <f>IF(Worksheet!E1278&lt;&gt;"",Worksheet!E1278,"")</f>
        <v/>
      </c>
      <c r="F1278" t="str">
        <f>IF(Worksheet!F1278&lt;&gt;"",Worksheet!F1278,"")</f>
        <v/>
      </c>
      <c r="G1278" t="str">
        <f>IF(Worksheet!G1278&lt;&gt;"",Worksheet!G1278,"")</f>
        <v/>
      </c>
      <c r="H1278" t="str">
        <f>IF(Worksheet!H1278&lt;&gt;"",Worksheet!H1278,"")</f>
        <v/>
      </c>
      <c r="J1278" t="str">
        <f>IF(C1278="","",ROUND(C1278-((((C1278-$D$3)*($E$4-$E$3))/($D$4-$D$3))+$E$3),Worksheet!$N$3))</f>
        <v/>
      </c>
      <c r="K1278" t="str">
        <f>IF(D1278="","",ROUND(D1278-((((D1278-$D$3)*($E$4-$E$3))/($D$4-$D$3))+$E$3),Worksheet!$N$3))</f>
        <v/>
      </c>
      <c r="L1278" t="str">
        <f>IF(E1278="","",ROUND(E1278-((((E1278-$D$3)*($E$4-$E$3))/($D$4-$D$3))+$E$3),Worksheet!$N$3))</f>
        <v/>
      </c>
      <c r="M1278" t="str">
        <f>IF(F1278="","",ROUND(F1278-((((F1278-$D$3)*($E$4-$E$3))/($D$4-$D$3))+$E$3),Worksheet!$N$3))</f>
        <v/>
      </c>
      <c r="N1278" t="str">
        <f>IF(G1278="","",ROUND(G1278-((((G1278-$D$3)*($E$4-$E$3))/($D$4-$D$3))+$E$3),Worksheet!$N$3))</f>
        <v/>
      </c>
      <c r="O1278" t="str">
        <f>IF(H1278="","",ROUND(H1278-((((H1278-$D$3)*($E$4-$E$3))/($D$4-$D$3))+$E$3),Worksheet!$N$3))</f>
        <v/>
      </c>
    </row>
    <row r="1279" spans="3:15" x14ac:dyDescent="0.25">
      <c r="C1279" t="str">
        <f>IF(Worksheet!C1279&lt;&gt;"",Worksheet!C1279,"")</f>
        <v/>
      </c>
      <c r="D1279" t="str">
        <f>IF(Worksheet!D1279&lt;&gt;"",Worksheet!D1279,"")</f>
        <v/>
      </c>
      <c r="E1279" t="str">
        <f>IF(Worksheet!E1279&lt;&gt;"",Worksheet!E1279,"")</f>
        <v/>
      </c>
      <c r="F1279" t="str">
        <f>IF(Worksheet!F1279&lt;&gt;"",Worksheet!F1279,"")</f>
        <v/>
      </c>
      <c r="G1279" t="str">
        <f>IF(Worksheet!G1279&lt;&gt;"",Worksheet!G1279,"")</f>
        <v/>
      </c>
      <c r="H1279" t="str">
        <f>IF(Worksheet!H1279&lt;&gt;"",Worksheet!H1279,"")</f>
        <v/>
      </c>
      <c r="J1279" t="str">
        <f>IF(C1279="","",ROUND(C1279-((((C1279-$D$3)*($E$4-$E$3))/($D$4-$D$3))+$E$3),Worksheet!$N$3))</f>
        <v/>
      </c>
      <c r="K1279" t="str">
        <f>IF(D1279="","",ROUND(D1279-((((D1279-$D$3)*($E$4-$E$3))/($D$4-$D$3))+$E$3),Worksheet!$N$3))</f>
        <v/>
      </c>
      <c r="L1279" t="str">
        <f>IF(E1279="","",ROUND(E1279-((((E1279-$D$3)*($E$4-$E$3))/($D$4-$D$3))+$E$3),Worksheet!$N$3))</f>
        <v/>
      </c>
      <c r="M1279" t="str">
        <f>IF(F1279="","",ROUND(F1279-((((F1279-$D$3)*($E$4-$E$3))/($D$4-$D$3))+$E$3),Worksheet!$N$3))</f>
        <v/>
      </c>
      <c r="N1279" t="str">
        <f>IF(G1279="","",ROUND(G1279-((((G1279-$D$3)*($E$4-$E$3))/($D$4-$D$3))+$E$3),Worksheet!$N$3))</f>
        <v/>
      </c>
      <c r="O1279" t="str">
        <f>IF(H1279="","",ROUND(H1279-((((H1279-$D$3)*($E$4-$E$3))/($D$4-$D$3))+$E$3),Worksheet!$N$3))</f>
        <v/>
      </c>
    </row>
    <row r="1280" spans="3:15" x14ac:dyDescent="0.25">
      <c r="C1280" t="str">
        <f>IF(Worksheet!C1280&lt;&gt;"",Worksheet!C1280,"")</f>
        <v/>
      </c>
      <c r="D1280" t="str">
        <f>IF(Worksheet!D1280&lt;&gt;"",Worksheet!D1280,"")</f>
        <v/>
      </c>
      <c r="E1280" t="str">
        <f>IF(Worksheet!E1280&lt;&gt;"",Worksheet!E1280,"")</f>
        <v/>
      </c>
      <c r="F1280" t="str">
        <f>IF(Worksheet!F1280&lt;&gt;"",Worksheet!F1280,"")</f>
        <v/>
      </c>
      <c r="G1280" t="str">
        <f>IF(Worksheet!G1280&lt;&gt;"",Worksheet!G1280,"")</f>
        <v/>
      </c>
      <c r="H1280" t="str">
        <f>IF(Worksheet!H1280&lt;&gt;"",Worksheet!H1280,"")</f>
        <v/>
      </c>
      <c r="J1280" t="str">
        <f>IF(C1280="","",ROUND(C1280-((((C1280-$D$3)*($E$4-$E$3))/($D$4-$D$3))+$E$3),Worksheet!$N$3))</f>
        <v/>
      </c>
      <c r="K1280" t="str">
        <f>IF(D1280="","",ROUND(D1280-((((D1280-$D$3)*($E$4-$E$3))/($D$4-$D$3))+$E$3),Worksheet!$N$3))</f>
        <v/>
      </c>
      <c r="L1280" t="str">
        <f>IF(E1280="","",ROUND(E1280-((((E1280-$D$3)*($E$4-$E$3))/($D$4-$D$3))+$E$3),Worksheet!$N$3))</f>
        <v/>
      </c>
      <c r="M1280" t="str">
        <f>IF(F1280="","",ROUND(F1280-((((F1280-$D$3)*($E$4-$E$3))/($D$4-$D$3))+$E$3),Worksheet!$N$3))</f>
        <v/>
      </c>
      <c r="N1280" t="str">
        <f>IF(G1280="","",ROUND(G1280-((((G1280-$D$3)*($E$4-$E$3))/($D$4-$D$3))+$E$3),Worksheet!$N$3))</f>
        <v/>
      </c>
      <c r="O1280" t="str">
        <f>IF(H1280="","",ROUND(H1280-((((H1280-$D$3)*($E$4-$E$3))/($D$4-$D$3))+$E$3),Worksheet!$N$3))</f>
        <v/>
      </c>
    </row>
    <row r="1281" spans="3:15" x14ac:dyDescent="0.25">
      <c r="C1281" t="str">
        <f>IF(Worksheet!C1281&lt;&gt;"",Worksheet!C1281,"")</f>
        <v/>
      </c>
      <c r="D1281" t="str">
        <f>IF(Worksheet!D1281&lt;&gt;"",Worksheet!D1281,"")</f>
        <v/>
      </c>
      <c r="E1281" t="str">
        <f>IF(Worksheet!E1281&lt;&gt;"",Worksheet!E1281,"")</f>
        <v/>
      </c>
      <c r="F1281" t="str">
        <f>IF(Worksheet!F1281&lt;&gt;"",Worksheet!F1281,"")</f>
        <v/>
      </c>
      <c r="G1281" t="str">
        <f>IF(Worksheet!G1281&lt;&gt;"",Worksheet!G1281,"")</f>
        <v/>
      </c>
      <c r="H1281" t="str">
        <f>IF(Worksheet!H1281&lt;&gt;"",Worksheet!H1281,"")</f>
        <v/>
      </c>
      <c r="J1281" t="str">
        <f>IF(C1281="","",ROUND(C1281-((((C1281-$D$3)*($E$4-$E$3))/($D$4-$D$3))+$E$3),Worksheet!$N$3))</f>
        <v/>
      </c>
      <c r="K1281" t="str">
        <f>IF(D1281="","",ROUND(D1281-((((D1281-$D$3)*($E$4-$E$3))/($D$4-$D$3))+$E$3),Worksheet!$N$3))</f>
        <v/>
      </c>
      <c r="L1281" t="str">
        <f>IF(E1281="","",ROUND(E1281-((((E1281-$D$3)*($E$4-$E$3))/($D$4-$D$3))+$E$3),Worksheet!$N$3))</f>
        <v/>
      </c>
      <c r="M1281" t="str">
        <f>IF(F1281="","",ROUND(F1281-((((F1281-$D$3)*($E$4-$E$3))/($D$4-$D$3))+$E$3),Worksheet!$N$3))</f>
        <v/>
      </c>
      <c r="N1281" t="str">
        <f>IF(G1281="","",ROUND(G1281-((((G1281-$D$3)*($E$4-$E$3))/($D$4-$D$3))+$E$3),Worksheet!$N$3))</f>
        <v/>
      </c>
      <c r="O1281" t="str">
        <f>IF(H1281="","",ROUND(H1281-((((H1281-$D$3)*($E$4-$E$3))/($D$4-$D$3))+$E$3),Worksheet!$N$3))</f>
        <v/>
      </c>
    </row>
    <row r="1282" spans="3:15" x14ac:dyDescent="0.25">
      <c r="C1282" t="str">
        <f>IF(Worksheet!C1282&lt;&gt;"",Worksheet!C1282,"")</f>
        <v/>
      </c>
      <c r="D1282" t="str">
        <f>IF(Worksheet!D1282&lt;&gt;"",Worksheet!D1282,"")</f>
        <v/>
      </c>
      <c r="E1282" t="str">
        <f>IF(Worksheet!E1282&lt;&gt;"",Worksheet!E1282,"")</f>
        <v/>
      </c>
      <c r="F1282" t="str">
        <f>IF(Worksheet!F1282&lt;&gt;"",Worksheet!F1282,"")</f>
        <v/>
      </c>
      <c r="G1282" t="str">
        <f>IF(Worksheet!G1282&lt;&gt;"",Worksheet!G1282,"")</f>
        <v/>
      </c>
      <c r="H1282" t="str">
        <f>IF(Worksheet!H1282&lt;&gt;"",Worksheet!H1282,"")</f>
        <v/>
      </c>
      <c r="J1282" t="str">
        <f>IF(C1282="","",ROUND(C1282-((((C1282-$D$3)*($E$4-$E$3))/($D$4-$D$3))+$E$3),Worksheet!$N$3))</f>
        <v/>
      </c>
      <c r="K1282" t="str">
        <f>IF(D1282="","",ROUND(D1282-((((D1282-$D$3)*($E$4-$E$3))/($D$4-$D$3))+$E$3),Worksheet!$N$3))</f>
        <v/>
      </c>
      <c r="L1282" t="str">
        <f>IF(E1282="","",ROUND(E1282-((((E1282-$D$3)*($E$4-$E$3))/($D$4-$D$3))+$E$3),Worksheet!$N$3))</f>
        <v/>
      </c>
      <c r="M1282" t="str">
        <f>IF(F1282="","",ROUND(F1282-((((F1282-$D$3)*($E$4-$E$3))/($D$4-$D$3))+$E$3),Worksheet!$N$3))</f>
        <v/>
      </c>
      <c r="N1282" t="str">
        <f>IF(G1282="","",ROUND(G1282-((((G1282-$D$3)*($E$4-$E$3))/($D$4-$D$3))+$E$3),Worksheet!$N$3))</f>
        <v/>
      </c>
      <c r="O1282" t="str">
        <f>IF(H1282="","",ROUND(H1282-((((H1282-$D$3)*($E$4-$E$3))/($D$4-$D$3))+$E$3),Worksheet!$N$3))</f>
        <v/>
      </c>
    </row>
    <row r="1283" spans="3:15" x14ac:dyDescent="0.25">
      <c r="C1283" t="str">
        <f>IF(Worksheet!C1283&lt;&gt;"",Worksheet!C1283,"")</f>
        <v/>
      </c>
      <c r="D1283" t="str">
        <f>IF(Worksheet!D1283&lt;&gt;"",Worksheet!D1283,"")</f>
        <v/>
      </c>
      <c r="E1283" t="str">
        <f>IF(Worksheet!E1283&lt;&gt;"",Worksheet!E1283,"")</f>
        <v/>
      </c>
      <c r="F1283" t="str">
        <f>IF(Worksheet!F1283&lt;&gt;"",Worksheet!F1283,"")</f>
        <v/>
      </c>
      <c r="G1283" t="str">
        <f>IF(Worksheet!G1283&lt;&gt;"",Worksheet!G1283,"")</f>
        <v/>
      </c>
      <c r="H1283" t="str">
        <f>IF(Worksheet!H1283&lt;&gt;"",Worksheet!H1283,"")</f>
        <v/>
      </c>
      <c r="J1283" t="str">
        <f>IF(C1283="","",ROUND(C1283-((((C1283-$D$3)*($E$4-$E$3))/($D$4-$D$3))+$E$3),Worksheet!$N$3))</f>
        <v/>
      </c>
      <c r="K1283" t="str">
        <f>IF(D1283="","",ROUND(D1283-((((D1283-$D$3)*($E$4-$E$3))/($D$4-$D$3))+$E$3),Worksheet!$N$3))</f>
        <v/>
      </c>
      <c r="L1283" t="str">
        <f>IF(E1283="","",ROUND(E1283-((((E1283-$D$3)*($E$4-$E$3))/($D$4-$D$3))+$E$3),Worksheet!$N$3))</f>
        <v/>
      </c>
      <c r="M1283" t="str">
        <f>IF(F1283="","",ROUND(F1283-((((F1283-$D$3)*($E$4-$E$3))/($D$4-$D$3))+$E$3),Worksheet!$N$3))</f>
        <v/>
      </c>
      <c r="N1283" t="str">
        <f>IF(G1283="","",ROUND(G1283-((((G1283-$D$3)*($E$4-$E$3))/($D$4-$D$3))+$E$3),Worksheet!$N$3))</f>
        <v/>
      </c>
      <c r="O1283" t="str">
        <f>IF(H1283="","",ROUND(H1283-((((H1283-$D$3)*($E$4-$E$3))/($D$4-$D$3))+$E$3),Worksheet!$N$3))</f>
        <v/>
      </c>
    </row>
    <row r="1284" spans="3:15" x14ac:dyDescent="0.25">
      <c r="C1284" t="str">
        <f>IF(Worksheet!C1284&lt;&gt;"",Worksheet!C1284,"")</f>
        <v/>
      </c>
      <c r="D1284" t="str">
        <f>IF(Worksheet!D1284&lt;&gt;"",Worksheet!D1284,"")</f>
        <v/>
      </c>
      <c r="E1284" t="str">
        <f>IF(Worksheet!E1284&lt;&gt;"",Worksheet!E1284,"")</f>
        <v/>
      </c>
      <c r="F1284" t="str">
        <f>IF(Worksheet!F1284&lt;&gt;"",Worksheet!F1284,"")</f>
        <v/>
      </c>
      <c r="G1284" t="str">
        <f>IF(Worksheet!G1284&lt;&gt;"",Worksheet!G1284,"")</f>
        <v/>
      </c>
      <c r="H1284" t="str">
        <f>IF(Worksheet!H1284&lt;&gt;"",Worksheet!H1284,"")</f>
        <v/>
      </c>
      <c r="J1284" t="str">
        <f>IF(C1284="","",ROUND(C1284-((((C1284-$D$3)*($E$4-$E$3))/($D$4-$D$3))+$E$3),Worksheet!$N$3))</f>
        <v/>
      </c>
      <c r="K1284" t="str">
        <f>IF(D1284="","",ROUND(D1284-((((D1284-$D$3)*($E$4-$E$3))/($D$4-$D$3))+$E$3),Worksheet!$N$3))</f>
        <v/>
      </c>
      <c r="L1284" t="str">
        <f>IF(E1284="","",ROUND(E1284-((((E1284-$D$3)*($E$4-$E$3))/($D$4-$D$3))+$E$3),Worksheet!$N$3))</f>
        <v/>
      </c>
      <c r="M1284" t="str">
        <f>IF(F1284="","",ROUND(F1284-((((F1284-$D$3)*($E$4-$E$3))/($D$4-$D$3))+$E$3),Worksheet!$N$3))</f>
        <v/>
      </c>
      <c r="N1284" t="str">
        <f>IF(G1284="","",ROUND(G1284-((((G1284-$D$3)*($E$4-$E$3))/($D$4-$D$3))+$E$3),Worksheet!$N$3))</f>
        <v/>
      </c>
      <c r="O1284" t="str">
        <f>IF(H1284="","",ROUND(H1284-((((H1284-$D$3)*($E$4-$E$3))/($D$4-$D$3))+$E$3),Worksheet!$N$3))</f>
        <v/>
      </c>
    </row>
    <row r="1285" spans="3:15" x14ac:dyDescent="0.25">
      <c r="C1285" t="str">
        <f>IF(Worksheet!C1285&lt;&gt;"",Worksheet!C1285,"")</f>
        <v/>
      </c>
      <c r="D1285" t="str">
        <f>IF(Worksheet!D1285&lt;&gt;"",Worksheet!D1285,"")</f>
        <v/>
      </c>
      <c r="E1285" t="str">
        <f>IF(Worksheet!E1285&lt;&gt;"",Worksheet!E1285,"")</f>
        <v/>
      </c>
      <c r="F1285" t="str">
        <f>IF(Worksheet!F1285&lt;&gt;"",Worksheet!F1285,"")</f>
        <v/>
      </c>
      <c r="G1285" t="str">
        <f>IF(Worksheet!G1285&lt;&gt;"",Worksheet!G1285,"")</f>
        <v/>
      </c>
      <c r="H1285" t="str">
        <f>IF(Worksheet!H1285&lt;&gt;"",Worksheet!H1285,"")</f>
        <v/>
      </c>
      <c r="J1285" t="str">
        <f>IF(C1285="","",ROUND(C1285-((((C1285-$D$3)*($E$4-$E$3))/($D$4-$D$3))+$E$3),Worksheet!$N$3))</f>
        <v/>
      </c>
      <c r="K1285" t="str">
        <f>IF(D1285="","",ROUND(D1285-((((D1285-$D$3)*($E$4-$E$3))/($D$4-$D$3))+$E$3),Worksheet!$N$3))</f>
        <v/>
      </c>
      <c r="L1285" t="str">
        <f>IF(E1285="","",ROUND(E1285-((((E1285-$D$3)*($E$4-$E$3))/($D$4-$D$3))+$E$3),Worksheet!$N$3))</f>
        <v/>
      </c>
      <c r="M1285" t="str">
        <f>IF(F1285="","",ROUND(F1285-((((F1285-$D$3)*($E$4-$E$3))/($D$4-$D$3))+$E$3),Worksheet!$N$3))</f>
        <v/>
      </c>
      <c r="N1285" t="str">
        <f>IF(G1285="","",ROUND(G1285-((((G1285-$D$3)*($E$4-$E$3))/($D$4-$D$3))+$E$3),Worksheet!$N$3))</f>
        <v/>
      </c>
      <c r="O1285" t="str">
        <f>IF(H1285="","",ROUND(H1285-((((H1285-$D$3)*($E$4-$E$3))/($D$4-$D$3))+$E$3),Worksheet!$N$3))</f>
        <v/>
      </c>
    </row>
    <row r="1286" spans="3:15" x14ac:dyDescent="0.25">
      <c r="C1286" t="str">
        <f>IF(Worksheet!C1286&lt;&gt;"",Worksheet!C1286,"")</f>
        <v/>
      </c>
      <c r="D1286" t="str">
        <f>IF(Worksheet!D1286&lt;&gt;"",Worksheet!D1286,"")</f>
        <v/>
      </c>
      <c r="E1286" t="str">
        <f>IF(Worksheet!E1286&lt;&gt;"",Worksheet!E1286,"")</f>
        <v/>
      </c>
      <c r="F1286" t="str">
        <f>IF(Worksheet!F1286&lt;&gt;"",Worksheet!F1286,"")</f>
        <v/>
      </c>
      <c r="G1286" t="str">
        <f>IF(Worksheet!G1286&lt;&gt;"",Worksheet!G1286,"")</f>
        <v/>
      </c>
      <c r="H1286" t="str">
        <f>IF(Worksheet!H1286&lt;&gt;"",Worksheet!H1286,"")</f>
        <v/>
      </c>
      <c r="J1286" t="str">
        <f>IF(C1286="","",ROUND(C1286-((((C1286-$D$3)*($E$4-$E$3))/($D$4-$D$3))+$E$3),Worksheet!$N$3))</f>
        <v/>
      </c>
      <c r="K1286" t="str">
        <f>IF(D1286="","",ROUND(D1286-((((D1286-$D$3)*($E$4-$E$3))/($D$4-$D$3))+$E$3),Worksheet!$N$3))</f>
        <v/>
      </c>
      <c r="L1286" t="str">
        <f>IF(E1286="","",ROUND(E1286-((((E1286-$D$3)*($E$4-$E$3))/($D$4-$D$3))+$E$3),Worksheet!$N$3))</f>
        <v/>
      </c>
      <c r="M1286" t="str">
        <f>IF(F1286="","",ROUND(F1286-((((F1286-$D$3)*($E$4-$E$3))/($D$4-$D$3))+$E$3),Worksheet!$N$3))</f>
        <v/>
      </c>
      <c r="N1286" t="str">
        <f>IF(G1286="","",ROUND(G1286-((((G1286-$D$3)*($E$4-$E$3))/($D$4-$D$3))+$E$3),Worksheet!$N$3))</f>
        <v/>
      </c>
      <c r="O1286" t="str">
        <f>IF(H1286="","",ROUND(H1286-((((H1286-$D$3)*($E$4-$E$3))/($D$4-$D$3))+$E$3),Worksheet!$N$3))</f>
        <v/>
      </c>
    </row>
    <row r="1287" spans="3:15" x14ac:dyDescent="0.25">
      <c r="C1287" t="str">
        <f>IF(Worksheet!C1287&lt;&gt;"",Worksheet!C1287,"")</f>
        <v/>
      </c>
      <c r="D1287" t="str">
        <f>IF(Worksheet!D1287&lt;&gt;"",Worksheet!D1287,"")</f>
        <v/>
      </c>
      <c r="E1287" t="str">
        <f>IF(Worksheet!E1287&lt;&gt;"",Worksheet!E1287,"")</f>
        <v/>
      </c>
      <c r="F1287" t="str">
        <f>IF(Worksheet!F1287&lt;&gt;"",Worksheet!F1287,"")</f>
        <v/>
      </c>
      <c r="G1287" t="str">
        <f>IF(Worksheet!G1287&lt;&gt;"",Worksheet!G1287,"")</f>
        <v/>
      </c>
      <c r="H1287" t="str">
        <f>IF(Worksheet!H1287&lt;&gt;"",Worksheet!H1287,"")</f>
        <v/>
      </c>
      <c r="J1287" t="str">
        <f>IF(C1287="","",ROUND(C1287-((((C1287-$D$3)*($E$4-$E$3))/($D$4-$D$3))+$E$3),Worksheet!$N$3))</f>
        <v/>
      </c>
      <c r="K1287" t="str">
        <f>IF(D1287="","",ROUND(D1287-((((D1287-$D$3)*($E$4-$E$3))/($D$4-$D$3))+$E$3),Worksheet!$N$3))</f>
        <v/>
      </c>
      <c r="L1287" t="str">
        <f>IF(E1287="","",ROUND(E1287-((((E1287-$D$3)*($E$4-$E$3))/($D$4-$D$3))+$E$3),Worksheet!$N$3))</f>
        <v/>
      </c>
      <c r="M1287" t="str">
        <f>IF(F1287="","",ROUND(F1287-((((F1287-$D$3)*($E$4-$E$3))/($D$4-$D$3))+$E$3),Worksheet!$N$3))</f>
        <v/>
      </c>
      <c r="N1287" t="str">
        <f>IF(G1287="","",ROUND(G1287-((((G1287-$D$3)*($E$4-$E$3))/($D$4-$D$3))+$E$3),Worksheet!$N$3))</f>
        <v/>
      </c>
      <c r="O1287" t="str">
        <f>IF(H1287="","",ROUND(H1287-((((H1287-$D$3)*($E$4-$E$3))/($D$4-$D$3))+$E$3),Worksheet!$N$3))</f>
        <v/>
      </c>
    </row>
    <row r="1288" spans="3:15" x14ac:dyDescent="0.25">
      <c r="C1288" t="str">
        <f>IF(Worksheet!C1288&lt;&gt;"",Worksheet!C1288,"")</f>
        <v/>
      </c>
      <c r="D1288" t="str">
        <f>IF(Worksheet!D1288&lt;&gt;"",Worksheet!D1288,"")</f>
        <v/>
      </c>
      <c r="E1288" t="str">
        <f>IF(Worksheet!E1288&lt;&gt;"",Worksheet!E1288,"")</f>
        <v/>
      </c>
      <c r="F1288" t="str">
        <f>IF(Worksheet!F1288&lt;&gt;"",Worksheet!F1288,"")</f>
        <v/>
      </c>
      <c r="G1288" t="str">
        <f>IF(Worksheet!G1288&lt;&gt;"",Worksheet!G1288,"")</f>
        <v/>
      </c>
      <c r="H1288" t="str">
        <f>IF(Worksheet!H1288&lt;&gt;"",Worksheet!H1288,"")</f>
        <v/>
      </c>
      <c r="J1288" t="str">
        <f>IF(C1288="","",ROUND(C1288-((((C1288-$D$3)*($E$4-$E$3))/($D$4-$D$3))+$E$3),Worksheet!$N$3))</f>
        <v/>
      </c>
      <c r="K1288" t="str">
        <f>IF(D1288="","",ROUND(D1288-((((D1288-$D$3)*($E$4-$E$3))/($D$4-$D$3))+$E$3),Worksheet!$N$3))</f>
        <v/>
      </c>
      <c r="L1288" t="str">
        <f>IF(E1288="","",ROUND(E1288-((((E1288-$D$3)*($E$4-$E$3))/($D$4-$D$3))+$E$3),Worksheet!$N$3))</f>
        <v/>
      </c>
      <c r="M1288" t="str">
        <f>IF(F1288="","",ROUND(F1288-((((F1288-$D$3)*($E$4-$E$3))/($D$4-$D$3))+$E$3),Worksheet!$N$3))</f>
        <v/>
      </c>
      <c r="N1288" t="str">
        <f>IF(G1288="","",ROUND(G1288-((((G1288-$D$3)*($E$4-$E$3))/($D$4-$D$3))+$E$3),Worksheet!$N$3))</f>
        <v/>
      </c>
      <c r="O1288" t="str">
        <f>IF(H1288="","",ROUND(H1288-((((H1288-$D$3)*($E$4-$E$3))/($D$4-$D$3))+$E$3),Worksheet!$N$3))</f>
        <v/>
      </c>
    </row>
    <row r="1289" spans="3:15" x14ac:dyDescent="0.25">
      <c r="C1289" t="str">
        <f>IF(Worksheet!C1289&lt;&gt;"",Worksheet!C1289,"")</f>
        <v/>
      </c>
      <c r="D1289" t="str">
        <f>IF(Worksheet!D1289&lt;&gt;"",Worksheet!D1289,"")</f>
        <v/>
      </c>
      <c r="E1289" t="str">
        <f>IF(Worksheet!E1289&lt;&gt;"",Worksheet!E1289,"")</f>
        <v/>
      </c>
      <c r="F1289" t="str">
        <f>IF(Worksheet!F1289&lt;&gt;"",Worksheet!F1289,"")</f>
        <v/>
      </c>
      <c r="G1289" t="str">
        <f>IF(Worksheet!G1289&lt;&gt;"",Worksheet!G1289,"")</f>
        <v/>
      </c>
      <c r="H1289" t="str">
        <f>IF(Worksheet!H1289&lt;&gt;"",Worksheet!H1289,"")</f>
        <v/>
      </c>
      <c r="J1289" t="str">
        <f>IF(C1289="","",ROUND(C1289-((((C1289-$D$3)*($E$4-$E$3))/($D$4-$D$3))+$E$3),Worksheet!$N$3))</f>
        <v/>
      </c>
      <c r="K1289" t="str">
        <f>IF(D1289="","",ROUND(D1289-((((D1289-$D$3)*($E$4-$E$3))/($D$4-$D$3))+$E$3),Worksheet!$N$3))</f>
        <v/>
      </c>
      <c r="L1289" t="str">
        <f>IF(E1289="","",ROUND(E1289-((((E1289-$D$3)*($E$4-$E$3))/($D$4-$D$3))+$E$3),Worksheet!$N$3))</f>
        <v/>
      </c>
      <c r="M1289" t="str">
        <f>IF(F1289="","",ROUND(F1289-((((F1289-$D$3)*($E$4-$E$3))/($D$4-$D$3))+$E$3),Worksheet!$N$3))</f>
        <v/>
      </c>
      <c r="N1289" t="str">
        <f>IF(G1289="","",ROUND(G1289-((((G1289-$D$3)*($E$4-$E$3))/($D$4-$D$3))+$E$3),Worksheet!$N$3))</f>
        <v/>
      </c>
      <c r="O1289" t="str">
        <f>IF(H1289="","",ROUND(H1289-((((H1289-$D$3)*($E$4-$E$3))/($D$4-$D$3))+$E$3),Worksheet!$N$3))</f>
        <v/>
      </c>
    </row>
    <row r="1290" spans="3:15" x14ac:dyDescent="0.25">
      <c r="C1290" t="str">
        <f>IF(Worksheet!C1290&lt;&gt;"",Worksheet!C1290,"")</f>
        <v/>
      </c>
      <c r="D1290" t="str">
        <f>IF(Worksheet!D1290&lt;&gt;"",Worksheet!D1290,"")</f>
        <v/>
      </c>
      <c r="E1290" t="str">
        <f>IF(Worksheet!E1290&lt;&gt;"",Worksheet!E1290,"")</f>
        <v/>
      </c>
      <c r="F1290" t="str">
        <f>IF(Worksheet!F1290&lt;&gt;"",Worksheet!F1290,"")</f>
        <v/>
      </c>
      <c r="G1290" t="str">
        <f>IF(Worksheet!G1290&lt;&gt;"",Worksheet!G1290,"")</f>
        <v/>
      </c>
      <c r="H1290" t="str">
        <f>IF(Worksheet!H1290&lt;&gt;"",Worksheet!H1290,"")</f>
        <v/>
      </c>
      <c r="J1290" t="str">
        <f>IF(C1290="","",ROUND(C1290-((((C1290-$D$3)*($E$4-$E$3))/($D$4-$D$3))+$E$3),Worksheet!$N$3))</f>
        <v/>
      </c>
      <c r="K1290" t="str">
        <f>IF(D1290="","",ROUND(D1290-((((D1290-$D$3)*($E$4-$E$3))/($D$4-$D$3))+$E$3),Worksheet!$N$3))</f>
        <v/>
      </c>
      <c r="L1290" t="str">
        <f>IF(E1290="","",ROUND(E1290-((((E1290-$D$3)*($E$4-$E$3))/($D$4-$D$3))+$E$3),Worksheet!$N$3))</f>
        <v/>
      </c>
      <c r="M1290" t="str">
        <f>IF(F1290="","",ROUND(F1290-((((F1290-$D$3)*($E$4-$E$3))/($D$4-$D$3))+$E$3),Worksheet!$N$3))</f>
        <v/>
      </c>
      <c r="N1290" t="str">
        <f>IF(G1290="","",ROUND(G1290-((((G1290-$D$3)*($E$4-$E$3))/($D$4-$D$3))+$E$3),Worksheet!$N$3))</f>
        <v/>
      </c>
      <c r="O1290" t="str">
        <f>IF(H1290="","",ROUND(H1290-((((H1290-$D$3)*($E$4-$E$3))/($D$4-$D$3))+$E$3),Worksheet!$N$3))</f>
        <v/>
      </c>
    </row>
    <row r="1291" spans="3:15" x14ac:dyDescent="0.25">
      <c r="C1291" t="str">
        <f>IF(Worksheet!C1291&lt;&gt;"",Worksheet!C1291,"")</f>
        <v/>
      </c>
      <c r="D1291" t="str">
        <f>IF(Worksheet!D1291&lt;&gt;"",Worksheet!D1291,"")</f>
        <v/>
      </c>
      <c r="E1291" t="str">
        <f>IF(Worksheet!E1291&lt;&gt;"",Worksheet!E1291,"")</f>
        <v/>
      </c>
      <c r="F1291" t="str">
        <f>IF(Worksheet!F1291&lt;&gt;"",Worksheet!F1291,"")</f>
        <v/>
      </c>
      <c r="G1291" t="str">
        <f>IF(Worksheet!G1291&lt;&gt;"",Worksheet!G1291,"")</f>
        <v/>
      </c>
      <c r="H1291" t="str">
        <f>IF(Worksheet!H1291&lt;&gt;"",Worksheet!H1291,"")</f>
        <v/>
      </c>
      <c r="J1291" t="str">
        <f>IF(C1291="","",ROUND(C1291-((((C1291-$D$3)*($E$4-$E$3))/($D$4-$D$3))+$E$3),Worksheet!$N$3))</f>
        <v/>
      </c>
      <c r="K1291" t="str">
        <f>IF(D1291="","",ROUND(D1291-((((D1291-$D$3)*($E$4-$E$3))/($D$4-$D$3))+$E$3),Worksheet!$N$3))</f>
        <v/>
      </c>
      <c r="L1291" t="str">
        <f>IF(E1291="","",ROUND(E1291-((((E1291-$D$3)*($E$4-$E$3))/($D$4-$D$3))+$E$3),Worksheet!$N$3))</f>
        <v/>
      </c>
      <c r="M1291" t="str">
        <f>IF(F1291="","",ROUND(F1291-((((F1291-$D$3)*($E$4-$E$3))/($D$4-$D$3))+$E$3),Worksheet!$N$3))</f>
        <v/>
      </c>
      <c r="N1291" t="str">
        <f>IF(G1291="","",ROUND(G1291-((((G1291-$D$3)*($E$4-$E$3))/($D$4-$D$3))+$E$3),Worksheet!$N$3))</f>
        <v/>
      </c>
      <c r="O1291" t="str">
        <f>IF(H1291="","",ROUND(H1291-((((H1291-$D$3)*($E$4-$E$3))/($D$4-$D$3))+$E$3),Worksheet!$N$3))</f>
        <v/>
      </c>
    </row>
    <row r="1292" spans="3:15" x14ac:dyDescent="0.25">
      <c r="C1292" t="str">
        <f>IF(Worksheet!C1292&lt;&gt;"",Worksheet!C1292,"")</f>
        <v/>
      </c>
      <c r="D1292" t="str">
        <f>IF(Worksheet!D1292&lt;&gt;"",Worksheet!D1292,"")</f>
        <v/>
      </c>
      <c r="E1292" t="str">
        <f>IF(Worksheet!E1292&lt;&gt;"",Worksheet!E1292,"")</f>
        <v/>
      </c>
      <c r="F1292" t="str">
        <f>IF(Worksheet!F1292&lt;&gt;"",Worksheet!F1292,"")</f>
        <v/>
      </c>
      <c r="G1292" t="str">
        <f>IF(Worksheet!G1292&lt;&gt;"",Worksheet!G1292,"")</f>
        <v/>
      </c>
      <c r="H1292" t="str">
        <f>IF(Worksheet!H1292&lt;&gt;"",Worksheet!H1292,"")</f>
        <v/>
      </c>
      <c r="J1292" t="str">
        <f>IF(C1292="","",ROUND(C1292-((((C1292-$D$3)*($E$4-$E$3))/($D$4-$D$3))+$E$3),Worksheet!$N$3))</f>
        <v/>
      </c>
      <c r="K1292" t="str">
        <f>IF(D1292="","",ROUND(D1292-((((D1292-$D$3)*($E$4-$E$3))/($D$4-$D$3))+$E$3),Worksheet!$N$3))</f>
        <v/>
      </c>
      <c r="L1292" t="str">
        <f>IF(E1292="","",ROUND(E1292-((((E1292-$D$3)*($E$4-$E$3))/($D$4-$D$3))+$E$3),Worksheet!$N$3))</f>
        <v/>
      </c>
      <c r="M1292" t="str">
        <f>IF(F1292="","",ROUND(F1292-((((F1292-$D$3)*($E$4-$E$3))/($D$4-$D$3))+$E$3),Worksheet!$N$3))</f>
        <v/>
      </c>
      <c r="N1292" t="str">
        <f>IF(G1292="","",ROUND(G1292-((((G1292-$D$3)*($E$4-$E$3))/($D$4-$D$3))+$E$3),Worksheet!$N$3))</f>
        <v/>
      </c>
      <c r="O1292" t="str">
        <f>IF(H1292="","",ROUND(H1292-((((H1292-$D$3)*($E$4-$E$3))/($D$4-$D$3))+$E$3),Worksheet!$N$3))</f>
        <v/>
      </c>
    </row>
    <row r="1293" spans="3:15" x14ac:dyDescent="0.25">
      <c r="C1293" t="str">
        <f>IF(Worksheet!C1293&lt;&gt;"",Worksheet!C1293,"")</f>
        <v/>
      </c>
      <c r="D1293" t="str">
        <f>IF(Worksheet!D1293&lt;&gt;"",Worksheet!D1293,"")</f>
        <v/>
      </c>
      <c r="E1293" t="str">
        <f>IF(Worksheet!E1293&lt;&gt;"",Worksheet!E1293,"")</f>
        <v/>
      </c>
      <c r="F1293" t="str">
        <f>IF(Worksheet!F1293&lt;&gt;"",Worksheet!F1293,"")</f>
        <v/>
      </c>
      <c r="G1293" t="str">
        <f>IF(Worksheet!G1293&lt;&gt;"",Worksheet!G1293,"")</f>
        <v/>
      </c>
      <c r="H1293" t="str">
        <f>IF(Worksheet!H1293&lt;&gt;"",Worksheet!H1293,"")</f>
        <v/>
      </c>
      <c r="J1293" t="str">
        <f>IF(C1293="","",ROUND(C1293-((((C1293-$D$3)*($E$4-$E$3))/($D$4-$D$3))+$E$3),Worksheet!$N$3))</f>
        <v/>
      </c>
      <c r="K1293" t="str">
        <f>IF(D1293="","",ROUND(D1293-((((D1293-$D$3)*($E$4-$E$3))/($D$4-$D$3))+$E$3),Worksheet!$N$3))</f>
        <v/>
      </c>
      <c r="L1293" t="str">
        <f>IF(E1293="","",ROUND(E1293-((((E1293-$D$3)*($E$4-$E$3))/($D$4-$D$3))+$E$3),Worksheet!$N$3))</f>
        <v/>
      </c>
      <c r="M1293" t="str">
        <f>IF(F1293="","",ROUND(F1293-((((F1293-$D$3)*($E$4-$E$3))/($D$4-$D$3))+$E$3),Worksheet!$N$3))</f>
        <v/>
      </c>
      <c r="N1293" t="str">
        <f>IF(G1293="","",ROUND(G1293-((((G1293-$D$3)*($E$4-$E$3))/($D$4-$D$3))+$E$3),Worksheet!$N$3))</f>
        <v/>
      </c>
      <c r="O1293" t="str">
        <f>IF(H1293="","",ROUND(H1293-((((H1293-$D$3)*($E$4-$E$3))/($D$4-$D$3))+$E$3),Worksheet!$N$3))</f>
        <v/>
      </c>
    </row>
    <row r="1294" spans="3:15" x14ac:dyDescent="0.25">
      <c r="C1294" t="str">
        <f>IF(Worksheet!C1294&lt;&gt;"",Worksheet!C1294,"")</f>
        <v/>
      </c>
      <c r="D1294" t="str">
        <f>IF(Worksheet!D1294&lt;&gt;"",Worksheet!D1294,"")</f>
        <v/>
      </c>
      <c r="E1294" t="str">
        <f>IF(Worksheet!E1294&lt;&gt;"",Worksheet!E1294,"")</f>
        <v/>
      </c>
      <c r="F1294" t="str">
        <f>IF(Worksheet!F1294&lt;&gt;"",Worksheet!F1294,"")</f>
        <v/>
      </c>
      <c r="G1294" t="str">
        <f>IF(Worksheet!G1294&lt;&gt;"",Worksheet!G1294,"")</f>
        <v/>
      </c>
      <c r="H1294" t="str">
        <f>IF(Worksheet!H1294&lt;&gt;"",Worksheet!H1294,"")</f>
        <v/>
      </c>
      <c r="J1294" t="str">
        <f>IF(C1294="","",ROUND(C1294-((((C1294-$D$3)*($E$4-$E$3))/($D$4-$D$3))+$E$3),Worksheet!$N$3))</f>
        <v/>
      </c>
      <c r="K1294" t="str">
        <f>IF(D1294="","",ROUND(D1294-((((D1294-$D$3)*($E$4-$E$3))/($D$4-$D$3))+$E$3),Worksheet!$N$3))</f>
        <v/>
      </c>
      <c r="L1294" t="str">
        <f>IF(E1294="","",ROUND(E1294-((((E1294-$D$3)*($E$4-$E$3))/($D$4-$D$3))+$E$3),Worksheet!$N$3))</f>
        <v/>
      </c>
      <c r="M1294" t="str">
        <f>IF(F1294="","",ROUND(F1294-((((F1294-$D$3)*($E$4-$E$3))/($D$4-$D$3))+$E$3),Worksheet!$N$3))</f>
        <v/>
      </c>
      <c r="N1294" t="str">
        <f>IF(G1294="","",ROUND(G1294-((((G1294-$D$3)*($E$4-$E$3))/($D$4-$D$3))+$E$3),Worksheet!$N$3))</f>
        <v/>
      </c>
      <c r="O1294" t="str">
        <f>IF(H1294="","",ROUND(H1294-((((H1294-$D$3)*($E$4-$E$3))/($D$4-$D$3))+$E$3),Worksheet!$N$3))</f>
        <v/>
      </c>
    </row>
    <row r="1295" spans="3:15" x14ac:dyDescent="0.25">
      <c r="C1295" t="str">
        <f>IF(Worksheet!C1295&lt;&gt;"",Worksheet!C1295,"")</f>
        <v/>
      </c>
      <c r="D1295" t="str">
        <f>IF(Worksheet!D1295&lt;&gt;"",Worksheet!D1295,"")</f>
        <v/>
      </c>
      <c r="E1295" t="str">
        <f>IF(Worksheet!E1295&lt;&gt;"",Worksheet!E1295,"")</f>
        <v/>
      </c>
      <c r="F1295" t="str">
        <f>IF(Worksheet!F1295&lt;&gt;"",Worksheet!F1295,"")</f>
        <v/>
      </c>
      <c r="G1295" t="str">
        <f>IF(Worksheet!G1295&lt;&gt;"",Worksheet!G1295,"")</f>
        <v/>
      </c>
      <c r="H1295" t="str">
        <f>IF(Worksheet!H1295&lt;&gt;"",Worksheet!H1295,"")</f>
        <v/>
      </c>
      <c r="J1295" t="str">
        <f>IF(C1295="","",ROUND(C1295-((((C1295-$D$3)*($E$4-$E$3))/($D$4-$D$3))+$E$3),Worksheet!$N$3))</f>
        <v/>
      </c>
      <c r="K1295" t="str">
        <f>IF(D1295="","",ROUND(D1295-((((D1295-$D$3)*($E$4-$E$3))/($D$4-$D$3))+$E$3),Worksheet!$N$3))</f>
        <v/>
      </c>
      <c r="L1295" t="str">
        <f>IF(E1295="","",ROUND(E1295-((((E1295-$D$3)*($E$4-$E$3))/($D$4-$D$3))+$E$3),Worksheet!$N$3))</f>
        <v/>
      </c>
      <c r="M1295" t="str">
        <f>IF(F1295="","",ROUND(F1295-((((F1295-$D$3)*($E$4-$E$3))/($D$4-$D$3))+$E$3),Worksheet!$N$3))</f>
        <v/>
      </c>
      <c r="N1295" t="str">
        <f>IF(G1295="","",ROUND(G1295-((((G1295-$D$3)*($E$4-$E$3))/($D$4-$D$3))+$E$3),Worksheet!$N$3))</f>
        <v/>
      </c>
      <c r="O1295" t="str">
        <f>IF(H1295="","",ROUND(H1295-((((H1295-$D$3)*($E$4-$E$3))/($D$4-$D$3))+$E$3),Worksheet!$N$3))</f>
        <v/>
      </c>
    </row>
    <row r="1296" spans="3:15" x14ac:dyDescent="0.25">
      <c r="C1296" t="str">
        <f>IF(Worksheet!C1296&lt;&gt;"",Worksheet!C1296,"")</f>
        <v/>
      </c>
      <c r="D1296" t="str">
        <f>IF(Worksheet!D1296&lt;&gt;"",Worksheet!D1296,"")</f>
        <v/>
      </c>
      <c r="E1296" t="str">
        <f>IF(Worksheet!E1296&lt;&gt;"",Worksheet!E1296,"")</f>
        <v/>
      </c>
      <c r="F1296" t="str">
        <f>IF(Worksheet!F1296&lt;&gt;"",Worksheet!F1296,"")</f>
        <v/>
      </c>
      <c r="G1296" t="str">
        <f>IF(Worksheet!G1296&lt;&gt;"",Worksheet!G1296,"")</f>
        <v/>
      </c>
      <c r="H1296" t="str">
        <f>IF(Worksheet!H1296&lt;&gt;"",Worksheet!H1296,"")</f>
        <v/>
      </c>
      <c r="J1296" t="str">
        <f>IF(C1296="","",ROUND(C1296-((((C1296-$D$3)*($E$4-$E$3))/($D$4-$D$3))+$E$3),Worksheet!$N$3))</f>
        <v/>
      </c>
      <c r="K1296" t="str">
        <f>IF(D1296="","",ROUND(D1296-((((D1296-$D$3)*($E$4-$E$3))/($D$4-$D$3))+$E$3),Worksheet!$N$3))</f>
        <v/>
      </c>
      <c r="L1296" t="str">
        <f>IF(E1296="","",ROUND(E1296-((((E1296-$D$3)*($E$4-$E$3))/($D$4-$D$3))+$E$3),Worksheet!$N$3))</f>
        <v/>
      </c>
      <c r="M1296" t="str">
        <f>IF(F1296="","",ROUND(F1296-((((F1296-$D$3)*($E$4-$E$3))/($D$4-$D$3))+$E$3),Worksheet!$N$3))</f>
        <v/>
      </c>
      <c r="N1296" t="str">
        <f>IF(G1296="","",ROUND(G1296-((((G1296-$D$3)*($E$4-$E$3))/($D$4-$D$3))+$E$3),Worksheet!$N$3))</f>
        <v/>
      </c>
      <c r="O1296" t="str">
        <f>IF(H1296="","",ROUND(H1296-((((H1296-$D$3)*($E$4-$E$3))/($D$4-$D$3))+$E$3),Worksheet!$N$3))</f>
        <v/>
      </c>
    </row>
    <row r="1297" spans="3:15" x14ac:dyDescent="0.25">
      <c r="C1297" t="str">
        <f>IF(Worksheet!C1297&lt;&gt;"",Worksheet!C1297,"")</f>
        <v/>
      </c>
      <c r="D1297" t="str">
        <f>IF(Worksheet!D1297&lt;&gt;"",Worksheet!D1297,"")</f>
        <v/>
      </c>
      <c r="E1297" t="str">
        <f>IF(Worksheet!E1297&lt;&gt;"",Worksheet!E1297,"")</f>
        <v/>
      </c>
      <c r="F1297" t="str">
        <f>IF(Worksheet!F1297&lt;&gt;"",Worksheet!F1297,"")</f>
        <v/>
      </c>
      <c r="G1297" t="str">
        <f>IF(Worksheet!G1297&lt;&gt;"",Worksheet!G1297,"")</f>
        <v/>
      </c>
      <c r="H1297" t="str">
        <f>IF(Worksheet!H1297&lt;&gt;"",Worksheet!H1297,"")</f>
        <v/>
      </c>
      <c r="J1297" t="str">
        <f>IF(C1297="","",ROUND(C1297-((((C1297-$D$3)*($E$4-$E$3))/($D$4-$D$3))+$E$3),Worksheet!$N$3))</f>
        <v/>
      </c>
      <c r="K1297" t="str">
        <f>IF(D1297="","",ROUND(D1297-((((D1297-$D$3)*($E$4-$E$3))/($D$4-$D$3))+$E$3),Worksheet!$N$3))</f>
        <v/>
      </c>
      <c r="L1297" t="str">
        <f>IF(E1297="","",ROUND(E1297-((((E1297-$D$3)*($E$4-$E$3))/($D$4-$D$3))+$E$3),Worksheet!$N$3))</f>
        <v/>
      </c>
      <c r="M1297" t="str">
        <f>IF(F1297="","",ROUND(F1297-((((F1297-$D$3)*($E$4-$E$3))/($D$4-$D$3))+$E$3),Worksheet!$N$3))</f>
        <v/>
      </c>
      <c r="N1297" t="str">
        <f>IF(G1297="","",ROUND(G1297-((((G1297-$D$3)*($E$4-$E$3))/($D$4-$D$3))+$E$3),Worksheet!$N$3))</f>
        <v/>
      </c>
      <c r="O1297" t="str">
        <f>IF(H1297="","",ROUND(H1297-((((H1297-$D$3)*($E$4-$E$3))/($D$4-$D$3))+$E$3),Worksheet!$N$3))</f>
        <v/>
      </c>
    </row>
    <row r="1298" spans="3:15" x14ac:dyDescent="0.25">
      <c r="C1298" t="str">
        <f>IF(Worksheet!C1298&lt;&gt;"",Worksheet!C1298,"")</f>
        <v/>
      </c>
      <c r="D1298" t="str">
        <f>IF(Worksheet!D1298&lt;&gt;"",Worksheet!D1298,"")</f>
        <v/>
      </c>
      <c r="E1298" t="str">
        <f>IF(Worksheet!E1298&lt;&gt;"",Worksheet!E1298,"")</f>
        <v/>
      </c>
      <c r="F1298" t="str">
        <f>IF(Worksheet!F1298&lt;&gt;"",Worksheet!F1298,"")</f>
        <v/>
      </c>
      <c r="G1298" t="str">
        <f>IF(Worksheet!G1298&lt;&gt;"",Worksheet!G1298,"")</f>
        <v/>
      </c>
      <c r="H1298" t="str">
        <f>IF(Worksheet!H1298&lt;&gt;"",Worksheet!H1298,"")</f>
        <v/>
      </c>
      <c r="J1298" t="str">
        <f>IF(C1298="","",ROUND(C1298-((((C1298-$D$3)*($E$4-$E$3))/($D$4-$D$3))+$E$3),Worksheet!$N$3))</f>
        <v/>
      </c>
      <c r="K1298" t="str">
        <f>IF(D1298="","",ROUND(D1298-((((D1298-$D$3)*($E$4-$E$3))/($D$4-$D$3))+$E$3),Worksheet!$N$3))</f>
        <v/>
      </c>
      <c r="L1298" t="str">
        <f>IF(E1298="","",ROUND(E1298-((((E1298-$D$3)*($E$4-$E$3))/($D$4-$D$3))+$E$3),Worksheet!$N$3))</f>
        <v/>
      </c>
      <c r="M1298" t="str">
        <f>IF(F1298="","",ROUND(F1298-((((F1298-$D$3)*($E$4-$E$3))/($D$4-$D$3))+$E$3),Worksheet!$N$3))</f>
        <v/>
      </c>
      <c r="N1298" t="str">
        <f>IF(G1298="","",ROUND(G1298-((((G1298-$D$3)*($E$4-$E$3))/($D$4-$D$3))+$E$3),Worksheet!$N$3))</f>
        <v/>
      </c>
      <c r="O1298" t="str">
        <f>IF(H1298="","",ROUND(H1298-((((H1298-$D$3)*($E$4-$E$3))/($D$4-$D$3))+$E$3),Worksheet!$N$3))</f>
        <v/>
      </c>
    </row>
    <row r="1299" spans="3:15" x14ac:dyDescent="0.25">
      <c r="C1299" t="str">
        <f>IF(Worksheet!C1299&lt;&gt;"",Worksheet!C1299,"")</f>
        <v/>
      </c>
      <c r="D1299" t="str">
        <f>IF(Worksheet!D1299&lt;&gt;"",Worksheet!D1299,"")</f>
        <v/>
      </c>
      <c r="E1299" t="str">
        <f>IF(Worksheet!E1299&lt;&gt;"",Worksheet!E1299,"")</f>
        <v/>
      </c>
      <c r="F1299" t="str">
        <f>IF(Worksheet!F1299&lt;&gt;"",Worksheet!F1299,"")</f>
        <v/>
      </c>
      <c r="G1299" t="str">
        <f>IF(Worksheet!G1299&lt;&gt;"",Worksheet!G1299,"")</f>
        <v/>
      </c>
      <c r="H1299" t="str">
        <f>IF(Worksheet!H1299&lt;&gt;"",Worksheet!H1299,"")</f>
        <v/>
      </c>
      <c r="J1299" t="str">
        <f>IF(C1299="","",ROUND(C1299-((((C1299-$D$3)*($E$4-$E$3))/($D$4-$D$3))+$E$3),Worksheet!$N$3))</f>
        <v/>
      </c>
      <c r="K1299" t="str">
        <f>IF(D1299="","",ROUND(D1299-((((D1299-$D$3)*($E$4-$E$3))/($D$4-$D$3))+$E$3),Worksheet!$N$3))</f>
        <v/>
      </c>
      <c r="L1299" t="str">
        <f>IF(E1299="","",ROUND(E1299-((((E1299-$D$3)*($E$4-$E$3))/($D$4-$D$3))+$E$3),Worksheet!$N$3))</f>
        <v/>
      </c>
      <c r="M1299" t="str">
        <f>IF(F1299="","",ROUND(F1299-((((F1299-$D$3)*($E$4-$E$3))/($D$4-$D$3))+$E$3),Worksheet!$N$3))</f>
        <v/>
      </c>
      <c r="N1299" t="str">
        <f>IF(G1299="","",ROUND(G1299-((((G1299-$D$3)*($E$4-$E$3))/($D$4-$D$3))+$E$3),Worksheet!$N$3))</f>
        <v/>
      </c>
      <c r="O1299" t="str">
        <f>IF(H1299="","",ROUND(H1299-((((H1299-$D$3)*($E$4-$E$3))/($D$4-$D$3))+$E$3),Worksheet!$N$3))</f>
        <v/>
      </c>
    </row>
    <row r="1300" spans="3:15" x14ac:dyDescent="0.25">
      <c r="C1300" t="str">
        <f>IF(Worksheet!C1300&lt;&gt;"",Worksheet!C1300,"")</f>
        <v/>
      </c>
      <c r="D1300" t="str">
        <f>IF(Worksheet!D1300&lt;&gt;"",Worksheet!D1300,"")</f>
        <v/>
      </c>
      <c r="E1300" t="str">
        <f>IF(Worksheet!E1300&lt;&gt;"",Worksheet!E1300,"")</f>
        <v/>
      </c>
      <c r="F1300" t="str">
        <f>IF(Worksheet!F1300&lt;&gt;"",Worksheet!F1300,"")</f>
        <v/>
      </c>
      <c r="G1300" t="str">
        <f>IF(Worksheet!G1300&lt;&gt;"",Worksheet!G1300,"")</f>
        <v/>
      </c>
      <c r="H1300" t="str">
        <f>IF(Worksheet!H1300&lt;&gt;"",Worksheet!H1300,"")</f>
        <v/>
      </c>
      <c r="J1300" t="str">
        <f>IF(C1300="","",ROUND(C1300-((((C1300-$D$3)*($E$4-$E$3))/($D$4-$D$3))+$E$3),Worksheet!$N$3))</f>
        <v/>
      </c>
      <c r="K1300" t="str">
        <f>IF(D1300="","",ROUND(D1300-((((D1300-$D$3)*($E$4-$E$3))/($D$4-$D$3))+$E$3),Worksheet!$N$3))</f>
        <v/>
      </c>
      <c r="L1300" t="str">
        <f>IF(E1300="","",ROUND(E1300-((((E1300-$D$3)*($E$4-$E$3))/($D$4-$D$3))+$E$3),Worksheet!$N$3))</f>
        <v/>
      </c>
      <c r="M1300" t="str">
        <f>IF(F1300="","",ROUND(F1300-((((F1300-$D$3)*($E$4-$E$3))/($D$4-$D$3))+$E$3),Worksheet!$N$3))</f>
        <v/>
      </c>
      <c r="N1300" t="str">
        <f>IF(G1300="","",ROUND(G1300-((((G1300-$D$3)*($E$4-$E$3))/($D$4-$D$3))+$E$3),Worksheet!$N$3))</f>
        <v/>
      </c>
      <c r="O1300" t="str">
        <f>IF(H1300="","",ROUND(H1300-((((H1300-$D$3)*($E$4-$E$3))/($D$4-$D$3))+$E$3),Worksheet!$N$3))</f>
        <v/>
      </c>
    </row>
    <row r="1301" spans="3:15" x14ac:dyDescent="0.25">
      <c r="C1301" t="str">
        <f>IF(Worksheet!C1301&lt;&gt;"",Worksheet!C1301,"")</f>
        <v/>
      </c>
      <c r="D1301" t="str">
        <f>IF(Worksheet!D1301&lt;&gt;"",Worksheet!D1301,"")</f>
        <v/>
      </c>
      <c r="E1301" t="str">
        <f>IF(Worksheet!E1301&lt;&gt;"",Worksheet!E1301,"")</f>
        <v/>
      </c>
      <c r="F1301" t="str">
        <f>IF(Worksheet!F1301&lt;&gt;"",Worksheet!F1301,"")</f>
        <v/>
      </c>
      <c r="G1301" t="str">
        <f>IF(Worksheet!G1301&lt;&gt;"",Worksheet!G1301,"")</f>
        <v/>
      </c>
      <c r="H1301" t="str">
        <f>IF(Worksheet!H1301&lt;&gt;"",Worksheet!H1301,"")</f>
        <v/>
      </c>
      <c r="J1301" t="str">
        <f>IF(C1301="","",ROUND(C1301-((((C1301-$D$3)*($E$4-$E$3))/($D$4-$D$3))+$E$3),Worksheet!$N$3))</f>
        <v/>
      </c>
      <c r="K1301" t="str">
        <f>IF(D1301="","",ROUND(D1301-((((D1301-$D$3)*($E$4-$E$3))/($D$4-$D$3))+$E$3),Worksheet!$N$3))</f>
        <v/>
      </c>
      <c r="L1301" t="str">
        <f>IF(E1301="","",ROUND(E1301-((((E1301-$D$3)*($E$4-$E$3))/($D$4-$D$3))+$E$3),Worksheet!$N$3))</f>
        <v/>
      </c>
      <c r="M1301" t="str">
        <f>IF(F1301="","",ROUND(F1301-((((F1301-$D$3)*($E$4-$E$3))/($D$4-$D$3))+$E$3),Worksheet!$N$3))</f>
        <v/>
      </c>
      <c r="N1301" t="str">
        <f>IF(G1301="","",ROUND(G1301-((((G1301-$D$3)*($E$4-$E$3))/($D$4-$D$3))+$E$3),Worksheet!$N$3))</f>
        <v/>
      </c>
      <c r="O1301" t="str">
        <f>IF(H1301="","",ROUND(H1301-((((H1301-$D$3)*($E$4-$E$3))/($D$4-$D$3))+$E$3),Worksheet!$N$3))</f>
        <v/>
      </c>
    </row>
    <row r="1302" spans="3:15" x14ac:dyDescent="0.25">
      <c r="C1302" t="str">
        <f>IF(Worksheet!C1302&lt;&gt;"",Worksheet!C1302,"")</f>
        <v/>
      </c>
      <c r="D1302" t="str">
        <f>IF(Worksheet!D1302&lt;&gt;"",Worksheet!D1302,"")</f>
        <v/>
      </c>
      <c r="E1302" t="str">
        <f>IF(Worksheet!E1302&lt;&gt;"",Worksheet!E1302,"")</f>
        <v/>
      </c>
      <c r="F1302" t="str">
        <f>IF(Worksheet!F1302&lt;&gt;"",Worksheet!F1302,"")</f>
        <v/>
      </c>
      <c r="G1302" t="str">
        <f>IF(Worksheet!G1302&lt;&gt;"",Worksheet!G1302,"")</f>
        <v/>
      </c>
      <c r="H1302" t="str">
        <f>IF(Worksheet!H1302&lt;&gt;"",Worksheet!H1302,"")</f>
        <v/>
      </c>
      <c r="J1302" t="str">
        <f>IF(C1302="","",ROUND(C1302-((((C1302-$D$3)*($E$4-$E$3))/($D$4-$D$3))+$E$3),Worksheet!$N$3))</f>
        <v/>
      </c>
      <c r="K1302" t="str">
        <f>IF(D1302="","",ROUND(D1302-((((D1302-$D$3)*($E$4-$E$3))/($D$4-$D$3))+$E$3),Worksheet!$N$3))</f>
        <v/>
      </c>
      <c r="L1302" t="str">
        <f>IF(E1302="","",ROUND(E1302-((((E1302-$D$3)*($E$4-$E$3))/($D$4-$D$3))+$E$3),Worksheet!$N$3))</f>
        <v/>
      </c>
      <c r="M1302" t="str">
        <f>IF(F1302="","",ROUND(F1302-((((F1302-$D$3)*($E$4-$E$3))/($D$4-$D$3))+$E$3),Worksheet!$N$3))</f>
        <v/>
      </c>
      <c r="N1302" t="str">
        <f>IF(G1302="","",ROUND(G1302-((((G1302-$D$3)*($E$4-$E$3))/($D$4-$D$3))+$E$3),Worksheet!$N$3))</f>
        <v/>
      </c>
      <c r="O1302" t="str">
        <f>IF(H1302="","",ROUND(H1302-((((H1302-$D$3)*($E$4-$E$3))/($D$4-$D$3))+$E$3),Worksheet!$N$3))</f>
        <v/>
      </c>
    </row>
    <row r="1303" spans="3:15" x14ac:dyDescent="0.25">
      <c r="C1303" t="str">
        <f>IF(Worksheet!C1303&lt;&gt;"",Worksheet!C1303,"")</f>
        <v/>
      </c>
      <c r="D1303" t="str">
        <f>IF(Worksheet!D1303&lt;&gt;"",Worksheet!D1303,"")</f>
        <v/>
      </c>
      <c r="E1303" t="str">
        <f>IF(Worksheet!E1303&lt;&gt;"",Worksheet!E1303,"")</f>
        <v/>
      </c>
      <c r="F1303" t="str">
        <f>IF(Worksheet!F1303&lt;&gt;"",Worksheet!F1303,"")</f>
        <v/>
      </c>
      <c r="G1303" t="str">
        <f>IF(Worksheet!G1303&lt;&gt;"",Worksheet!G1303,"")</f>
        <v/>
      </c>
      <c r="H1303" t="str">
        <f>IF(Worksheet!H1303&lt;&gt;"",Worksheet!H1303,"")</f>
        <v/>
      </c>
      <c r="J1303" t="str">
        <f>IF(C1303="","",ROUND(C1303-((((C1303-$D$3)*($E$4-$E$3))/($D$4-$D$3))+$E$3),Worksheet!$N$3))</f>
        <v/>
      </c>
      <c r="K1303" t="str">
        <f>IF(D1303="","",ROUND(D1303-((((D1303-$D$3)*($E$4-$E$3))/($D$4-$D$3))+$E$3),Worksheet!$N$3))</f>
        <v/>
      </c>
      <c r="L1303" t="str">
        <f>IF(E1303="","",ROUND(E1303-((((E1303-$D$3)*($E$4-$E$3))/($D$4-$D$3))+$E$3),Worksheet!$N$3))</f>
        <v/>
      </c>
      <c r="M1303" t="str">
        <f>IF(F1303="","",ROUND(F1303-((((F1303-$D$3)*($E$4-$E$3))/($D$4-$D$3))+$E$3),Worksheet!$N$3))</f>
        <v/>
      </c>
      <c r="N1303" t="str">
        <f>IF(G1303="","",ROUND(G1303-((((G1303-$D$3)*($E$4-$E$3))/($D$4-$D$3))+$E$3),Worksheet!$N$3))</f>
        <v/>
      </c>
      <c r="O1303" t="str">
        <f>IF(H1303="","",ROUND(H1303-((((H1303-$D$3)*($E$4-$E$3))/($D$4-$D$3))+$E$3),Worksheet!$N$3))</f>
        <v/>
      </c>
    </row>
    <row r="1304" spans="3:15" x14ac:dyDescent="0.25">
      <c r="C1304" t="str">
        <f>IF(Worksheet!C1304&lt;&gt;"",Worksheet!C1304,"")</f>
        <v/>
      </c>
      <c r="D1304" t="str">
        <f>IF(Worksheet!D1304&lt;&gt;"",Worksheet!D1304,"")</f>
        <v/>
      </c>
      <c r="E1304" t="str">
        <f>IF(Worksheet!E1304&lt;&gt;"",Worksheet!E1304,"")</f>
        <v/>
      </c>
      <c r="F1304" t="str">
        <f>IF(Worksheet!F1304&lt;&gt;"",Worksheet!F1304,"")</f>
        <v/>
      </c>
      <c r="G1304" t="str">
        <f>IF(Worksheet!G1304&lt;&gt;"",Worksheet!G1304,"")</f>
        <v/>
      </c>
      <c r="H1304" t="str">
        <f>IF(Worksheet!H1304&lt;&gt;"",Worksheet!H1304,"")</f>
        <v/>
      </c>
      <c r="J1304" t="str">
        <f>IF(C1304="","",ROUND(C1304-((((C1304-$D$3)*($E$4-$E$3))/($D$4-$D$3))+$E$3),Worksheet!$N$3))</f>
        <v/>
      </c>
      <c r="K1304" t="str">
        <f>IF(D1304="","",ROUND(D1304-((((D1304-$D$3)*($E$4-$E$3))/($D$4-$D$3))+$E$3),Worksheet!$N$3))</f>
        <v/>
      </c>
      <c r="L1304" t="str">
        <f>IF(E1304="","",ROUND(E1304-((((E1304-$D$3)*($E$4-$E$3))/($D$4-$D$3))+$E$3),Worksheet!$N$3))</f>
        <v/>
      </c>
      <c r="M1304" t="str">
        <f>IF(F1304="","",ROUND(F1304-((((F1304-$D$3)*($E$4-$E$3))/($D$4-$D$3))+$E$3),Worksheet!$N$3))</f>
        <v/>
      </c>
      <c r="N1304" t="str">
        <f>IF(G1304="","",ROUND(G1304-((((G1304-$D$3)*($E$4-$E$3))/($D$4-$D$3))+$E$3),Worksheet!$N$3))</f>
        <v/>
      </c>
      <c r="O1304" t="str">
        <f>IF(H1304="","",ROUND(H1304-((((H1304-$D$3)*($E$4-$E$3))/($D$4-$D$3))+$E$3),Worksheet!$N$3))</f>
        <v/>
      </c>
    </row>
    <row r="1305" spans="3:15" x14ac:dyDescent="0.25">
      <c r="C1305" t="str">
        <f>IF(Worksheet!C1305&lt;&gt;"",Worksheet!C1305,"")</f>
        <v/>
      </c>
      <c r="D1305" t="str">
        <f>IF(Worksheet!D1305&lt;&gt;"",Worksheet!D1305,"")</f>
        <v/>
      </c>
      <c r="E1305" t="str">
        <f>IF(Worksheet!E1305&lt;&gt;"",Worksheet!E1305,"")</f>
        <v/>
      </c>
      <c r="F1305" t="str">
        <f>IF(Worksheet!F1305&lt;&gt;"",Worksheet!F1305,"")</f>
        <v/>
      </c>
      <c r="G1305" t="str">
        <f>IF(Worksheet!G1305&lt;&gt;"",Worksheet!G1305,"")</f>
        <v/>
      </c>
      <c r="H1305" t="str">
        <f>IF(Worksheet!H1305&lt;&gt;"",Worksheet!H1305,"")</f>
        <v/>
      </c>
      <c r="J1305" t="str">
        <f>IF(C1305="","",ROUND(C1305-((((C1305-$D$3)*($E$4-$E$3))/($D$4-$D$3))+$E$3),Worksheet!$N$3))</f>
        <v/>
      </c>
      <c r="K1305" t="str">
        <f>IF(D1305="","",ROUND(D1305-((((D1305-$D$3)*($E$4-$E$3))/($D$4-$D$3))+$E$3),Worksheet!$N$3))</f>
        <v/>
      </c>
      <c r="L1305" t="str">
        <f>IF(E1305="","",ROUND(E1305-((((E1305-$D$3)*($E$4-$E$3))/($D$4-$D$3))+$E$3),Worksheet!$N$3))</f>
        <v/>
      </c>
      <c r="M1305" t="str">
        <f>IF(F1305="","",ROUND(F1305-((((F1305-$D$3)*($E$4-$E$3))/($D$4-$D$3))+$E$3),Worksheet!$N$3))</f>
        <v/>
      </c>
      <c r="N1305" t="str">
        <f>IF(G1305="","",ROUND(G1305-((((G1305-$D$3)*($E$4-$E$3))/($D$4-$D$3))+$E$3),Worksheet!$N$3))</f>
        <v/>
      </c>
      <c r="O1305" t="str">
        <f>IF(H1305="","",ROUND(H1305-((((H1305-$D$3)*($E$4-$E$3))/($D$4-$D$3))+$E$3),Worksheet!$N$3))</f>
        <v/>
      </c>
    </row>
    <row r="1306" spans="3:15" x14ac:dyDescent="0.25">
      <c r="C1306" t="str">
        <f>IF(Worksheet!C1306&lt;&gt;"",Worksheet!C1306,"")</f>
        <v/>
      </c>
      <c r="D1306" t="str">
        <f>IF(Worksheet!D1306&lt;&gt;"",Worksheet!D1306,"")</f>
        <v/>
      </c>
      <c r="E1306" t="str">
        <f>IF(Worksheet!E1306&lt;&gt;"",Worksheet!E1306,"")</f>
        <v/>
      </c>
      <c r="F1306" t="str">
        <f>IF(Worksheet!F1306&lt;&gt;"",Worksheet!F1306,"")</f>
        <v/>
      </c>
      <c r="G1306" t="str">
        <f>IF(Worksheet!G1306&lt;&gt;"",Worksheet!G1306,"")</f>
        <v/>
      </c>
      <c r="H1306" t="str">
        <f>IF(Worksheet!H1306&lt;&gt;"",Worksheet!H1306,"")</f>
        <v/>
      </c>
      <c r="J1306" t="str">
        <f>IF(C1306="","",ROUND(C1306-((((C1306-$D$3)*($E$4-$E$3))/($D$4-$D$3))+$E$3),Worksheet!$N$3))</f>
        <v/>
      </c>
      <c r="K1306" t="str">
        <f>IF(D1306="","",ROUND(D1306-((((D1306-$D$3)*($E$4-$E$3))/($D$4-$D$3))+$E$3),Worksheet!$N$3))</f>
        <v/>
      </c>
      <c r="L1306" t="str">
        <f>IF(E1306="","",ROUND(E1306-((((E1306-$D$3)*($E$4-$E$3))/($D$4-$D$3))+$E$3),Worksheet!$N$3))</f>
        <v/>
      </c>
      <c r="M1306" t="str">
        <f>IF(F1306="","",ROUND(F1306-((((F1306-$D$3)*($E$4-$E$3))/($D$4-$D$3))+$E$3),Worksheet!$N$3))</f>
        <v/>
      </c>
      <c r="N1306" t="str">
        <f>IF(G1306="","",ROUND(G1306-((((G1306-$D$3)*($E$4-$E$3))/($D$4-$D$3))+$E$3),Worksheet!$N$3))</f>
        <v/>
      </c>
      <c r="O1306" t="str">
        <f>IF(H1306="","",ROUND(H1306-((((H1306-$D$3)*($E$4-$E$3))/($D$4-$D$3))+$E$3),Worksheet!$N$3))</f>
        <v/>
      </c>
    </row>
    <row r="1307" spans="3:15" x14ac:dyDescent="0.25">
      <c r="C1307" t="str">
        <f>IF(Worksheet!C1307&lt;&gt;"",Worksheet!C1307,"")</f>
        <v/>
      </c>
      <c r="D1307" t="str">
        <f>IF(Worksheet!D1307&lt;&gt;"",Worksheet!D1307,"")</f>
        <v/>
      </c>
      <c r="E1307" t="str">
        <f>IF(Worksheet!E1307&lt;&gt;"",Worksheet!E1307,"")</f>
        <v/>
      </c>
      <c r="F1307" t="str">
        <f>IF(Worksheet!F1307&lt;&gt;"",Worksheet!F1307,"")</f>
        <v/>
      </c>
      <c r="G1307" t="str">
        <f>IF(Worksheet!G1307&lt;&gt;"",Worksheet!G1307,"")</f>
        <v/>
      </c>
      <c r="H1307" t="str">
        <f>IF(Worksheet!H1307&lt;&gt;"",Worksheet!H1307,"")</f>
        <v/>
      </c>
      <c r="J1307" t="str">
        <f>IF(C1307="","",ROUND(C1307-((((C1307-$D$3)*($E$4-$E$3))/($D$4-$D$3))+$E$3),Worksheet!$N$3))</f>
        <v/>
      </c>
      <c r="K1307" t="str">
        <f>IF(D1307="","",ROUND(D1307-((((D1307-$D$3)*($E$4-$E$3))/($D$4-$D$3))+$E$3),Worksheet!$N$3))</f>
        <v/>
      </c>
      <c r="L1307" t="str">
        <f>IF(E1307="","",ROUND(E1307-((((E1307-$D$3)*($E$4-$E$3))/($D$4-$D$3))+$E$3),Worksheet!$N$3))</f>
        <v/>
      </c>
      <c r="M1307" t="str">
        <f>IF(F1307="","",ROUND(F1307-((((F1307-$D$3)*($E$4-$E$3))/($D$4-$D$3))+$E$3),Worksheet!$N$3))</f>
        <v/>
      </c>
      <c r="N1307" t="str">
        <f>IF(G1307="","",ROUND(G1307-((((G1307-$D$3)*($E$4-$E$3))/($D$4-$D$3))+$E$3),Worksheet!$N$3))</f>
        <v/>
      </c>
      <c r="O1307" t="str">
        <f>IF(H1307="","",ROUND(H1307-((((H1307-$D$3)*($E$4-$E$3))/($D$4-$D$3))+$E$3),Worksheet!$N$3))</f>
        <v/>
      </c>
    </row>
    <row r="1308" spans="3:15" x14ac:dyDescent="0.25">
      <c r="C1308" t="str">
        <f>IF(Worksheet!C1308&lt;&gt;"",Worksheet!C1308,"")</f>
        <v/>
      </c>
      <c r="D1308" t="str">
        <f>IF(Worksheet!D1308&lt;&gt;"",Worksheet!D1308,"")</f>
        <v/>
      </c>
      <c r="E1308" t="str">
        <f>IF(Worksheet!E1308&lt;&gt;"",Worksheet!E1308,"")</f>
        <v/>
      </c>
      <c r="F1308" t="str">
        <f>IF(Worksheet!F1308&lt;&gt;"",Worksheet!F1308,"")</f>
        <v/>
      </c>
      <c r="G1308" t="str">
        <f>IF(Worksheet!G1308&lt;&gt;"",Worksheet!G1308,"")</f>
        <v/>
      </c>
      <c r="H1308" t="str">
        <f>IF(Worksheet!H1308&lt;&gt;"",Worksheet!H1308,"")</f>
        <v/>
      </c>
      <c r="J1308" t="str">
        <f>IF(C1308="","",ROUND(C1308-((((C1308-$D$3)*($E$4-$E$3))/($D$4-$D$3))+$E$3),Worksheet!$N$3))</f>
        <v/>
      </c>
      <c r="K1308" t="str">
        <f>IF(D1308="","",ROUND(D1308-((((D1308-$D$3)*($E$4-$E$3))/($D$4-$D$3))+$E$3),Worksheet!$N$3))</f>
        <v/>
      </c>
      <c r="L1308" t="str">
        <f>IF(E1308="","",ROUND(E1308-((((E1308-$D$3)*($E$4-$E$3))/($D$4-$D$3))+$E$3),Worksheet!$N$3))</f>
        <v/>
      </c>
      <c r="M1308" t="str">
        <f>IF(F1308="","",ROUND(F1308-((((F1308-$D$3)*($E$4-$E$3))/($D$4-$D$3))+$E$3),Worksheet!$N$3))</f>
        <v/>
      </c>
      <c r="N1308" t="str">
        <f>IF(G1308="","",ROUND(G1308-((((G1308-$D$3)*($E$4-$E$3))/($D$4-$D$3))+$E$3),Worksheet!$N$3))</f>
        <v/>
      </c>
      <c r="O1308" t="str">
        <f>IF(H1308="","",ROUND(H1308-((((H1308-$D$3)*($E$4-$E$3))/($D$4-$D$3))+$E$3),Worksheet!$N$3))</f>
        <v/>
      </c>
    </row>
    <row r="1309" spans="3:15" x14ac:dyDescent="0.25">
      <c r="C1309" t="str">
        <f>IF(Worksheet!C1309&lt;&gt;"",Worksheet!C1309,"")</f>
        <v/>
      </c>
      <c r="D1309" t="str">
        <f>IF(Worksheet!D1309&lt;&gt;"",Worksheet!D1309,"")</f>
        <v/>
      </c>
      <c r="E1309" t="str">
        <f>IF(Worksheet!E1309&lt;&gt;"",Worksheet!E1309,"")</f>
        <v/>
      </c>
      <c r="F1309" t="str">
        <f>IF(Worksheet!F1309&lt;&gt;"",Worksheet!F1309,"")</f>
        <v/>
      </c>
      <c r="G1309" t="str">
        <f>IF(Worksheet!G1309&lt;&gt;"",Worksheet!G1309,"")</f>
        <v/>
      </c>
      <c r="H1309" t="str">
        <f>IF(Worksheet!H1309&lt;&gt;"",Worksheet!H1309,"")</f>
        <v/>
      </c>
      <c r="J1309" t="str">
        <f>IF(C1309="","",ROUND(C1309-((((C1309-$D$3)*($E$4-$E$3))/($D$4-$D$3))+$E$3),Worksheet!$N$3))</f>
        <v/>
      </c>
      <c r="K1309" t="str">
        <f>IF(D1309="","",ROUND(D1309-((((D1309-$D$3)*($E$4-$E$3))/($D$4-$D$3))+$E$3),Worksheet!$N$3))</f>
        <v/>
      </c>
      <c r="L1309" t="str">
        <f>IF(E1309="","",ROUND(E1309-((((E1309-$D$3)*($E$4-$E$3))/($D$4-$D$3))+$E$3),Worksheet!$N$3))</f>
        <v/>
      </c>
      <c r="M1309" t="str">
        <f>IF(F1309="","",ROUND(F1309-((((F1309-$D$3)*($E$4-$E$3))/($D$4-$D$3))+$E$3),Worksheet!$N$3))</f>
        <v/>
      </c>
      <c r="N1309" t="str">
        <f>IF(G1309="","",ROUND(G1309-((((G1309-$D$3)*($E$4-$E$3))/($D$4-$D$3))+$E$3),Worksheet!$N$3))</f>
        <v/>
      </c>
      <c r="O1309" t="str">
        <f>IF(H1309="","",ROUND(H1309-((((H1309-$D$3)*($E$4-$E$3))/($D$4-$D$3))+$E$3),Worksheet!$N$3))</f>
        <v/>
      </c>
    </row>
    <row r="1310" spans="3:15" x14ac:dyDescent="0.25">
      <c r="C1310" t="str">
        <f>IF(Worksheet!C1310&lt;&gt;"",Worksheet!C1310,"")</f>
        <v/>
      </c>
      <c r="D1310" t="str">
        <f>IF(Worksheet!D1310&lt;&gt;"",Worksheet!D1310,"")</f>
        <v/>
      </c>
      <c r="E1310" t="str">
        <f>IF(Worksheet!E1310&lt;&gt;"",Worksheet!E1310,"")</f>
        <v/>
      </c>
      <c r="F1310" t="str">
        <f>IF(Worksheet!F1310&lt;&gt;"",Worksheet!F1310,"")</f>
        <v/>
      </c>
      <c r="G1310" t="str">
        <f>IF(Worksheet!G1310&lt;&gt;"",Worksheet!G1310,"")</f>
        <v/>
      </c>
      <c r="H1310" t="str">
        <f>IF(Worksheet!H1310&lt;&gt;"",Worksheet!H1310,"")</f>
        <v/>
      </c>
      <c r="J1310" t="str">
        <f>IF(C1310="","",ROUND(C1310-((((C1310-$D$3)*($E$4-$E$3))/($D$4-$D$3))+$E$3),Worksheet!$N$3))</f>
        <v/>
      </c>
      <c r="K1310" t="str">
        <f>IF(D1310="","",ROUND(D1310-((((D1310-$D$3)*($E$4-$E$3))/($D$4-$D$3))+$E$3),Worksheet!$N$3))</f>
        <v/>
      </c>
      <c r="L1310" t="str">
        <f>IF(E1310="","",ROUND(E1310-((((E1310-$D$3)*($E$4-$E$3))/($D$4-$D$3))+$E$3),Worksheet!$N$3))</f>
        <v/>
      </c>
      <c r="M1310" t="str">
        <f>IF(F1310="","",ROUND(F1310-((((F1310-$D$3)*($E$4-$E$3))/($D$4-$D$3))+$E$3),Worksheet!$N$3))</f>
        <v/>
      </c>
      <c r="N1310" t="str">
        <f>IF(G1310="","",ROUND(G1310-((((G1310-$D$3)*($E$4-$E$3))/($D$4-$D$3))+$E$3),Worksheet!$N$3))</f>
        <v/>
      </c>
      <c r="O1310" t="str">
        <f>IF(H1310="","",ROUND(H1310-((((H1310-$D$3)*($E$4-$E$3))/($D$4-$D$3))+$E$3),Worksheet!$N$3))</f>
        <v/>
      </c>
    </row>
    <row r="1311" spans="3:15" x14ac:dyDescent="0.25">
      <c r="C1311" t="str">
        <f>IF(Worksheet!C1311&lt;&gt;"",Worksheet!C1311,"")</f>
        <v/>
      </c>
      <c r="D1311" t="str">
        <f>IF(Worksheet!D1311&lt;&gt;"",Worksheet!D1311,"")</f>
        <v/>
      </c>
      <c r="E1311" t="str">
        <f>IF(Worksheet!E1311&lt;&gt;"",Worksheet!E1311,"")</f>
        <v/>
      </c>
      <c r="F1311" t="str">
        <f>IF(Worksheet!F1311&lt;&gt;"",Worksheet!F1311,"")</f>
        <v/>
      </c>
      <c r="G1311" t="str">
        <f>IF(Worksheet!G1311&lt;&gt;"",Worksheet!G1311,"")</f>
        <v/>
      </c>
      <c r="H1311" t="str">
        <f>IF(Worksheet!H1311&lt;&gt;"",Worksheet!H1311,"")</f>
        <v/>
      </c>
      <c r="J1311" t="str">
        <f>IF(C1311="","",ROUND(C1311-((((C1311-$D$3)*($E$4-$E$3))/($D$4-$D$3))+$E$3),Worksheet!$N$3))</f>
        <v/>
      </c>
      <c r="K1311" t="str">
        <f>IF(D1311="","",ROUND(D1311-((((D1311-$D$3)*($E$4-$E$3))/($D$4-$D$3))+$E$3),Worksheet!$N$3))</f>
        <v/>
      </c>
      <c r="L1311" t="str">
        <f>IF(E1311="","",ROUND(E1311-((((E1311-$D$3)*($E$4-$E$3))/($D$4-$D$3))+$E$3),Worksheet!$N$3))</f>
        <v/>
      </c>
      <c r="M1311" t="str">
        <f>IF(F1311="","",ROUND(F1311-((((F1311-$D$3)*($E$4-$E$3))/($D$4-$D$3))+$E$3),Worksheet!$N$3))</f>
        <v/>
      </c>
      <c r="N1311" t="str">
        <f>IF(G1311="","",ROUND(G1311-((((G1311-$D$3)*($E$4-$E$3))/($D$4-$D$3))+$E$3),Worksheet!$N$3))</f>
        <v/>
      </c>
      <c r="O1311" t="str">
        <f>IF(H1311="","",ROUND(H1311-((((H1311-$D$3)*($E$4-$E$3))/($D$4-$D$3))+$E$3),Worksheet!$N$3))</f>
        <v/>
      </c>
    </row>
    <row r="1312" spans="3:15" x14ac:dyDescent="0.25">
      <c r="C1312" t="str">
        <f>IF(Worksheet!C1312&lt;&gt;"",Worksheet!C1312,"")</f>
        <v/>
      </c>
      <c r="D1312" t="str">
        <f>IF(Worksheet!D1312&lt;&gt;"",Worksheet!D1312,"")</f>
        <v/>
      </c>
      <c r="E1312" t="str">
        <f>IF(Worksheet!E1312&lt;&gt;"",Worksheet!E1312,"")</f>
        <v/>
      </c>
      <c r="F1312" t="str">
        <f>IF(Worksheet!F1312&lt;&gt;"",Worksheet!F1312,"")</f>
        <v/>
      </c>
      <c r="G1312" t="str">
        <f>IF(Worksheet!G1312&lt;&gt;"",Worksheet!G1312,"")</f>
        <v/>
      </c>
      <c r="H1312" t="str">
        <f>IF(Worksheet!H1312&lt;&gt;"",Worksheet!H1312,"")</f>
        <v/>
      </c>
      <c r="J1312" t="str">
        <f>IF(C1312="","",ROUND(C1312-((((C1312-$D$3)*($E$4-$E$3))/($D$4-$D$3))+$E$3),Worksheet!$N$3))</f>
        <v/>
      </c>
      <c r="K1312" t="str">
        <f>IF(D1312="","",ROUND(D1312-((((D1312-$D$3)*($E$4-$E$3))/($D$4-$D$3))+$E$3),Worksheet!$N$3))</f>
        <v/>
      </c>
      <c r="L1312" t="str">
        <f>IF(E1312="","",ROUND(E1312-((((E1312-$D$3)*($E$4-$E$3))/($D$4-$D$3))+$E$3),Worksheet!$N$3))</f>
        <v/>
      </c>
      <c r="M1312" t="str">
        <f>IF(F1312="","",ROUND(F1312-((((F1312-$D$3)*($E$4-$E$3))/($D$4-$D$3))+$E$3),Worksheet!$N$3))</f>
        <v/>
      </c>
      <c r="N1312" t="str">
        <f>IF(G1312="","",ROUND(G1312-((((G1312-$D$3)*($E$4-$E$3))/($D$4-$D$3))+$E$3),Worksheet!$N$3))</f>
        <v/>
      </c>
      <c r="O1312" t="str">
        <f>IF(H1312="","",ROUND(H1312-((((H1312-$D$3)*($E$4-$E$3))/($D$4-$D$3))+$E$3),Worksheet!$N$3))</f>
        <v/>
      </c>
    </row>
    <row r="1313" spans="3:15" x14ac:dyDescent="0.25">
      <c r="C1313" t="str">
        <f>IF(Worksheet!C1313&lt;&gt;"",Worksheet!C1313,"")</f>
        <v/>
      </c>
      <c r="D1313" t="str">
        <f>IF(Worksheet!D1313&lt;&gt;"",Worksheet!D1313,"")</f>
        <v/>
      </c>
      <c r="E1313" t="str">
        <f>IF(Worksheet!E1313&lt;&gt;"",Worksheet!E1313,"")</f>
        <v/>
      </c>
      <c r="F1313" t="str">
        <f>IF(Worksheet!F1313&lt;&gt;"",Worksheet!F1313,"")</f>
        <v/>
      </c>
      <c r="G1313" t="str">
        <f>IF(Worksheet!G1313&lt;&gt;"",Worksheet!G1313,"")</f>
        <v/>
      </c>
      <c r="H1313" t="str">
        <f>IF(Worksheet!H1313&lt;&gt;"",Worksheet!H1313,"")</f>
        <v/>
      </c>
      <c r="J1313" t="str">
        <f>IF(C1313="","",ROUND(C1313-((((C1313-$D$3)*($E$4-$E$3))/($D$4-$D$3))+$E$3),Worksheet!$N$3))</f>
        <v/>
      </c>
      <c r="K1313" t="str">
        <f>IF(D1313="","",ROUND(D1313-((((D1313-$D$3)*($E$4-$E$3))/($D$4-$D$3))+$E$3),Worksheet!$N$3))</f>
        <v/>
      </c>
      <c r="L1313" t="str">
        <f>IF(E1313="","",ROUND(E1313-((((E1313-$D$3)*($E$4-$E$3))/($D$4-$D$3))+$E$3),Worksheet!$N$3))</f>
        <v/>
      </c>
      <c r="M1313" t="str">
        <f>IF(F1313="","",ROUND(F1313-((((F1313-$D$3)*($E$4-$E$3))/($D$4-$D$3))+$E$3),Worksheet!$N$3))</f>
        <v/>
      </c>
      <c r="N1313" t="str">
        <f>IF(G1313="","",ROUND(G1313-((((G1313-$D$3)*($E$4-$E$3))/($D$4-$D$3))+$E$3),Worksheet!$N$3))</f>
        <v/>
      </c>
      <c r="O1313" t="str">
        <f>IF(H1313="","",ROUND(H1313-((((H1313-$D$3)*($E$4-$E$3))/($D$4-$D$3))+$E$3),Worksheet!$N$3))</f>
        <v/>
      </c>
    </row>
    <row r="1314" spans="3:15" x14ac:dyDescent="0.25">
      <c r="C1314" t="str">
        <f>IF(Worksheet!C1314&lt;&gt;"",Worksheet!C1314,"")</f>
        <v/>
      </c>
      <c r="D1314" t="str">
        <f>IF(Worksheet!D1314&lt;&gt;"",Worksheet!D1314,"")</f>
        <v/>
      </c>
      <c r="E1314" t="str">
        <f>IF(Worksheet!E1314&lt;&gt;"",Worksheet!E1314,"")</f>
        <v/>
      </c>
      <c r="F1314" t="str">
        <f>IF(Worksheet!F1314&lt;&gt;"",Worksheet!F1314,"")</f>
        <v/>
      </c>
      <c r="G1314" t="str">
        <f>IF(Worksheet!G1314&lt;&gt;"",Worksheet!G1314,"")</f>
        <v/>
      </c>
      <c r="H1314" t="str">
        <f>IF(Worksheet!H1314&lt;&gt;"",Worksheet!H1314,"")</f>
        <v/>
      </c>
      <c r="J1314" t="str">
        <f>IF(C1314="","",ROUND(C1314-((((C1314-$D$3)*($E$4-$E$3))/($D$4-$D$3))+$E$3),Worksheet!$N$3))</f>
        <v/>
      </c>
      <c r="K1314" t="str">
        <f>IF(D1314="","",ROUND(D1314-((((D1314-$D$3)*($E$4-$E$3))/($D$4-$D$3))+$E$3),Worksheet!$N$3))</f>
        <v/>
      </c>
      <c r="L1314" t="str">
        <f>IF(E1314="","",ROUND(E1314-((((E1314-$D$3)*($E$4-$E$3))/($D$4-$D$3))+$E$3),Worksheet!$N$3))</f>
        <v/>
      </c>
      <c r="M1314" t="str">
        <f>IF(F1314="","",ROUND(F1314-((((F1314-$D$3)*($E$4-$E$3))/($D$4-$D$3))+$E$3),Worksheet!$N$3))</f>
        <v/>
      </c>
      <c r="N1314" t="str">
        <f>IF(G1314="","",ROUND(G1314-((((G1314-$D$3)*($E$4-$E$3))/($D$4-$D$3))+$E$3),Worksheet!$N$3))</f>
        <v/>
      </c>
      <c r="O1314" t="str">
        <f>IF(H1314="","",ROUND(H1314-((((H1314-$D$3)*($E$4-$E$3))/($D$4-$D$3))+$E$3),Worksheet!$N$3))</f>
        <v/>
      </c>
    </row>
    <row r="1315" spans="3:15" x14ac:dyDescent="0.25">
      <c r="C1315" t="str">
        <f>IF(Worksheet!C1315&lt;&gt;"",Worksheet!C1315,"")</f>
        <v/>
      </c>
      <c r="D1315" t="str">
        <f>IF(Worksheet!D1315&lt;&gt;"",Worksheet!D1315,"")</f>
        <v/>
      </c>
      <c r="E1315" t="str">
        <f>IF(Worksheet!E1315&lt;&gt;"",Worksheet!E1315,"")</f>
        <v/>
      </c>
      <c r="F1315" t="str">
        <f>IF(Worksheet!F1315&lt;&gt;"",Worksheet!F1315,"")</f>
        <v/>
      </c>
      <c r="G1315" t="str">
        <f>IF(Worksheet!G1315&lt;&gt;"",Worksheet!G1315,"")</f>
        <v/>
      </c>
      <c r="H1315" t="str">
        <f>IF(Worksheet!H1315&lt;&gt;"",Worksheet!H1315,"")</f>
        <v/>
      </c>
      <c r="J1315" t="str">
        <f>IF(C1315="","",ROUND(C1315-((((C1315-$D$3)*($E$4-$E$3))/($D$4-$D$3))+$E$3),Worksheet!$N$3))</f>
        <v/>
      </c>
      <c r="K1315" t="str">
        <f>IF(D1315="","",ROUND(D1315-((((D1315-$D$3)*($E$4-$E$3))/($D$4-$D$3))+$E$3),Worksheet!$N$3))</f>
        <v/>
      </c>
      <c r="L1315" t="str">
        <f>IF(E1315="","",ROUND(E1315-((((E1315-$D$3)*($E$4-$E$3))/($D$4-$D$3))+$E$3),Worksheet!$N$3))</f>
        <v/>
      </c>
      <c r="M1315" t="str">
        <f>IF(F1315="","",ROUND(F1315-((((F1315-$D$3)*($E$4-$E$3))/($D$4-$D$3))+$E$3),Worksheet!$N$3))</f>
        <v/>
      </c>
      <c r="N1315" t="str">
        <f>IF(G1315="","",ROUND(G1315-((((G1315-$D$3)*($E$4-$E$3))/($D$4-$D$3))+$E$3),Worksheet!$N$3))</f>
        <v/>
      </c>
      <c r="O1315" t="str">
        <f>IF(H1315="","",ROUND(H1315-((((H1315-$D$3)*($E$4-$E$3))/($D$4-$D$3))+$E$3),Worksheet!$N$3))</f>
        <v/>
      </c>
    </row>
    <row r="1316" spans="3:15" x14ac:dyDescent="0.25">
      <c r="C1316" t="str">
        <f>IF(Worksheet!C1316&lt;&gt;"",Worksheet!C1316,"")</f>
        <v/>
      </c>
      <c r="D1316" t="str">
        <f>IF(Worksheet!D1316&lt;&gt;"",Worksheet!D1316,"")</f>
        <v/>
      </c>
      <c r="E1316" t="str">
        <f>IF(Worksheet!E1316&lt;&gt;"",Worksheet!E1316,"")</f>
        <v/>
      </c>
      <c r="F1316" t="str">
        <f>IF(Worksheet!F1316&lt;&gt;"",Worksheet!F1316,"")</f>
        <v/>
      </c>
      <c r="G1316" t="str">
        <f>IF(Worksheet!G1316&lt;&gt;"",Worksheet!G1316,"")</f>
        <v/>
      </c>
      <c r="H1316" t="str">
        <f>IF(Worksheet!H1316&lt;&gt;"",Worksheet!H1316,"")</f>
        <v/>
      </c>
      <c r="J1316" t="str">
        <f>IF(C1316="","",ROUND(C1316-((((C1316-$D$3)*($E$4-$E$3))/($D$4-$D$3))+$E$3),Worksheet!$N$3))</f>
        <v/>
      </c>
      <c r="K1316" t="str">
        <f>IF(D1316="","",ROUND(D1316-((((D1316-$D$3)*($E$4-$E$3))/($D$4-$D$3))+$E$3),Worksheet!$N$3))</f>
        <v/>
      </c>
      <c r="L1316" t="str">
        <f>IF(E1316="","",ROUND(E1316-((((E1316-$D$3)*($E$4-$E$3))/($D$4-$D$3))+$E$3),Worksheet!$N$3))</f>
        <v/>
      </c>
      <c r="M1316" t="str">
        <f>IF(F1316="","",ROUND(F1316-((((F1316-$D$3)*($E$4-$E$3))/($D$4-$D$3))+$E$3),Worksheet!$N$3))</f>
        <v/>
      </c>
      <c r="N1316" t="str">
        <f>IF(G1316="","",ROUND(G1316-((((G1316-$D$3)*($E$4-$E$3))/($D$4-$D$3))+$E$3),Worksheet!$N$3))</f>
        <v/>
      </c>
      <c r="O1316" t="str">
        <f>IF(H1316="","",ROUND(H1316-((((H1316-$D$3)*($E$4-$E$3))/($D$4-$D$3))+$E$3),Worksheet!$N$3))</f>
        <v/>
      </c>
    </row>
    <row r="1317" spans="3:15" x14ac:dyDescent="0.25">
      <c r="C1317" t="str">
        <f>IF(Worksheet!C1317&lt;&gt;"",Worksheet!C1317,"")</f>
        <v/>
      </c>
      <c r="D1317" t="str">
        <f>IF(Worksheet!D1317&lt;&gt;"",Worksheet!D1317,"")</f>
        <v/>
      </c>
      <c r="E1317" t="str">
        <f>IF(Worksheet!E1317&lt;&gt;"",Worksheet!E1317,"")</f>
        <v/>
      </c>
      <c r="F1317" t="str">
        <f>IF(Worksheet!F1317&lt;&gt;"",Worksheet!F1317,"")</f>
        <v/>
      </c>
      <c r="G1317" t="str">
        <f>IF(Worksheet!G1317&lt;&gt;"",Worksheet!G1317,"")</f>
        <v/>
      </c>
      <c r="H1317" t="str">
        <f>IF(Worksheet!H1317&lt;&gt;"",Worksheet!H1317,"")</f>
        <v/>
      </c>
      <c r="J1317" t="str">
        <f>IF(C1317="","",ROUND(C1317-((((C1317-$D$3)*($E$4-$E$3))/($D$4-$D$3))+$E$3),Worksheet!$N$3))</f>
        <v/>
      </c>
      <c r="K1317" t="str">
        <f>IF(D1317="","",ROUND(D1317-((((D1317-$D$3)*($E$4-$E$3))/($D$4-$D$3))+$E$3),Worksheet!$N$3))</f>
        <v/>
      </c>
      <c r="L1317" t="str">
        <f>IF(E1317="","",ROUND(E1317-((((E1317-$D$3)*($E$4-$E$3))/($D$4-$D$3))+$E$3),Worksheet!$N$3))</f>
        <v/>
      </c>
      <c r="M1317" t="str">
        <f>IF(F1317="","",ROUND(F1317-((((F1317-$D$3)*($E$4-$E$3))/($D$4-$D$3))+$E$3),Worksheet!$N$3))</f>
        <v/>
      </c>
      <c r="N1317" t="str">
        <f>IF(G1317="","",ROUND(G1317-((((G1317-$D$3)*($E$4-$E$3))/($D$4-$D$3))+$E$3),Worksheet!$N$3))</f>
        <v/>
      </c>
      <c r="O1317" t="str">
        <f>IF(H1317="","",ROUND(H1317-((((H1317-$D$3)*($E$4-$E$3))/($D$4-$D$3))+$E$3),Worksheet!$N$3))</f>
        <v/>
      </c>
    </row>
    <row r="1318" spans="3:15" x14ac:dyDescent="0.25">
      <c r="C1318" t="str">
        <f>IF(Worksheet!C1318&lt;&gt;"",Worksheet!C1318,"")</f>
        <v/>
      </c>
      <c r="D1318" t="str">
        <f>IF(Worksheet!D1318&lt;&gt;"",Worksheet!D1318,"")</f>
        <v/>
      </c>
      <c r="E1318" t="str">
        <f>IF(Worksheet!E1318&lt;&gt;"",Worksheet!E1318,"")</f>
        <v/>
      </c>
      <c r="F1318" t="str">
        <f>IF(Worksheet!F1318&lt;&gt;"",Worksheet!F1318,"")</f>
        <v/>
      </c>
      <c r="G1318" t="str">
        <f>IF(Worksheet!G1318&lt;&gt;"",Worksheet!G1318,"")</f>
        <v/>
      </c>
      <c r="H1318" t="str">
        <f>IF(Worksheet!H1318&lt;&gt;"",Worksheet!H1318,"")</f>
        <v/>
      </c>
      <c r="J1318" t="str">
        <f>IF(C1318="","",ROUND(C1318-((((C1318-$D$3)*($E$4-$E$3))/($D$4-$D$3))+$E$3),Worksheet!$N$3))</f>
        <v/>
      </c>
      <c r="K1318" t="str">
        <f>IF(D1318="","",ROUND(D1318-((((D1318-$D$3)*($E$4-$E$3))/($D$4-$D$3))+$E$3),Worksheet!$N$3))</f>
        <v/>
      </c>
      <c r="L1318" t="str">
        <f>IF(E1318="","",ROUND(E1318-((((E1318-$D$3)*($E$4-$E$3))/($D$4-$D$3))+$E$3),Worksheet!$N$3))</f>
        <v/>
      </c>
      <c r="M1318" t="str">
        <f>IF(F1318="","",ROUND(F1318-((((F1318-$D$3)*($E$4-$E$3))/($D$4-$D$3))+$E$3),Worksheet!$N$3))</f>
        <v/>
      </c>
      <c r="N1318" t="str">
        <f>IF(G1318="","",ROUND(G1318-((((G1318-$D$3)*($E$4-$E$3))/($D$4-$D$3))+$E$3),Worksheet!$N$3))</f>
        <v/>
      </c>
      <c r="O1318" t="str">
        <f>IF(H1318="","",ROUND(H1318-((((H1318-$D$3)*($E$4-$E$3))/($D$4-$D$3))+$E$3),Worksheet!$N$3))</f>
        <v/>
      </c>
    </row>
    <row r="1319" spans="3:15" x14ac:dyDescent="0.25">
      <c r="C1319" t="str">
        <f>IF(Worksheet!C1319&lt;&gt;"",Worksheet!C1319,"")</f>
        <v/>
      </c>
      <c r="D1319" t="str">
        <f>IF(Worksheet!D1319&lt;&gt;"",Worksheet!D1319,"")</f>
        <v/>
      </c>
      <c r="E1319" t="str">
        <f>IF(Worksheet!E1319&lt;&gt;"",Worksheet!E1319,"")</f>
        <v/>
      </c>
      <c r="F1319" t="str">
        <f>IF(Worksheet!F1319&lt;&gt;"",Worksheet!F1319,"")</f>
        <v/>
      </c>
      <c r="G1319" t="str">
        <f>IF(Worksheet!G1319&lt;&gt;"",Worksheet!G1319,"")</f>
        <v/>
      </c>
      <c r="H1319" t="str">
        <f>IF(Worksheet!H1319&lt;&gt;"",Worksheet!H1319,"")</f>
        <v/>
      </c>
      <c r="J1319" t="str">
        <f>IF(C1319="","",ROUND(C1319-((((C1319-$D$3)*($E$4-$E$3))/($D$4-$D$3))+$E$3),Worksheet!$N$3))</f>
        <v/>
      </c>
      <c r="K1319" t="str">
        <f>IF(D1319="","",ROUND(D1319-((((D1319-$D$3)*($E$4-$E$3))/($D$4-$D$3))+$E$3),Worksheet!$N$3))</f>
        <v/>
      </c>
      <c r="L1319" t="str">
        <f>IF(E1319="","",ROUND(E1319-((((E1319-$D$3)*($E$4-$E$3))/($D$4-$D$3))+$E$3),Worksheet!$N$3))</f>
        <v/>
      </c>
      <c r="M1319" t="str">
        <f>IF(F1319="","",ROUND(F1319-((((F1319-$D$3)*($E$4-$E$3))/($D$4-$D$3))+$E$3),Worksheet!$N$3))</f>
        <v/>
      </c>
      <c r="N1319" t="str">
        <f>IF(G1319="","",ROUND(G1319-((((G1319-$D$3)*($E$4-$E$3))/($D$4-$D$3))+$E$3),Worksheet!$N$3))</f>
        <v/>
      </c>
      <c r="O1319" t="str">
        <f>IF(H1319="","",ROUND(H1319-((((H1319-$D$3)*($E$4-$E$3))/($D$4-$D$3))+$E$3),Worksheet!$N$3))</f>
        <v/>
      </c>
    </row>
    <row r="1320" spans="3:15" x14ac:dyDescent="0.25">
      <c r="C1320" t="str">
        <f>IF(Worksheet!C1320&lt;&gt;"",Worksheet!C1320,"")</f>
        <v/>
      </c>
      <c r="D1320" t="str">
        <f>IF(Worksheet!D1320&lt;&gt;"",Worksheet!D1320,"")</f>
        <v/>
      </c>
      <c r="E1320" t="str">
        <f>IF(Worksheet!E1320&lt;&gt;"",Worksheet!E1320,"")</f>
        <v/>
      </c>
      <c r="F1320" t="str">
        <f>IF(Worksheet!F1320&lt;&gt;"",Worksheet!F1320,"")</f>
        <v/>
      </c>
      <c r="G1320" t="str">
        <f>IF(Worksheet!G1320&lt;&gt;"",Worksheet!G1320,"")</f>
        <v/>
      </c>
      <c r="H1320" t="str">
        <f>IF(Worksheet!H1320&lt;&gt;"",Worksheet!H1320,"")</f>
        <v/>
      </c>
      <c r="J1320" t="str">
        <f>IF(C1320="","",ROUND(C1320-((((C1320-$D$3)*($E$4-$E$3))/($D$4-$D$3))+$E$3),Worksheet!$N$3))</f>
        <v/>
      </c>
      <c r="K1320" t="str">
        <f>IF(D1320="","",ROUND(D1320-((((D1320-$D$3)*($E$4-$E$3))/($D$4-$D$3))+$E$3),Worksheet!$N$3))</f>
        <v/>
      </c>
      <c r="L1320" t="str">
        <f>IF(E1320="","",ROUND(E1320-((((E1320-$D$3)*($E$4-$E$3))/($D$4-$D$3))+$E$3),Worksheet!$N$3))</f>
        <v/>
      </c>
      <c r="M1320" t="str">
        <f>IF(F1320="","",ROUND(F1320-((((F1320-$D$3)*($E$4-$E$3))/($D$4-$D$3))+$E$3),Worksheet!$N$3))</f>
        <v/>
      </c>
      <c r="N1320" t="str">
        <f>IF(G1320="","",ROUND(G1320-((((G1320-$D$3)*($E$4-$E$3))/($D$4-$D$3))+$E$3),Worksheet!$N$3))</f>
        <v/>
      </c>
      <c r="O1320" t="str">
        <f>IF(H1320="","",ROUND(H1320-((((H1320-$D$3)*($E$4-$E$3))/($D$4-$D$3))+$E$3),Worksheet!$N$3))</f>
        <v/>
      </c>
    </row>
    <row r="1321" spans="3:15" x14ac:dyDescent="0.25">
      <c r="C1321" t="str">
        <f>IF(Worksheet!C1321&lt;&gt;"",Worksheet!C1321,"")</f>
        <v/>
      </c>
      <c r="D1321" t="str">
        <f>IF(Worksheet!D1321&lt;&gt;"",Worksheet!D1321,"")</f>
        <v/>
      </c>
      <c r="E1321" t="str">
        <f>IF(Worksheet!E1321&lt;&gt;"",Worksheet!E1321,"")</f>
        <v/>
      </c>
      <c r="F1321" t="str">
        <f>IF(Worksheet!F1321&lt;&gt;"",Worksheet!F1321,"")</f>
        <v/>
      </c>
      <c r="G1321" t="str">
        <f>IF(Worksheet!G1321&lt;&gt;"",Worksheet!G1321,"")</f>
        <v/>
      </c>
      <c r="H1321" t="str">
        <f>IF(Worksheet!H1321&lt;&gt;"",Worksheet!H1321,"")</f>
        <v/>
      </c>
      <c r="J1321" t="str">
        <f>IF(C1321="","",ROUND(C1321-((((C1321-$D$3)*($E$4-$E$3))/($D$4-$D$3))+$E$3),Worksheet!$N$3))</f>
        <v/>
      </c>
      <c r="K1321" t="str">
        <f>IF(D1321="","",ROUND(D1321-((((D1321-$D$3)*($E$4-$E$3))/($D$4-$D$3))+$E$3),Worksheet!$N$3))</f>
        <v/>
      </c>
      <c r="L1321" t="str">
        <f>IF(E1321="","",ROUND(E1321-((((E1321-$D$3)*($E$4-$E$3))/($D$4-$D$3))+$E$3),Worksheet!$N$3))</f>
        <v/>
      </c>
      <c r="M1321" t="str">
        <f>IF(F1321="","",ROUND(F1321-((((F1321-$D$3)*($E$4-$E$3))/($D$4-$D$3))+$E$3),Worksheet!$N$3))</f>
        <v/>
      </c>
      <c r="N1321" t="str">
        <f>IF(G1321="","",ROUND(G1321-((((G1321-$D$3)*($E$4-$E$3))/($D$4-$D$3))+$E$3),Worksheet!$N$3))</f>
        <v/>
      </c>
      <c r="O1321" t="str">
        <f>IF(H1321="","",ROUND(H1321-((((H1321-$D$3)*($E$4-$E$3))/($D$4-$D$3))+$E$3),Worksheet!$N$3))</f>
        <v/>
      </c>
    </row>
    <row r="1322" spans="3:15" x14ac:dyDescent="0.25">
      <c r="C1322" t="str">
        <f>IF(Worksheet!C1322&lt;&gt;"",Worksheet!C1322,"")</f>
        <v/>
      </c>
      <c r="D1322" t="str">
        <f>IF(Worksheet!D1322&lt;&gt;"",Worksheet!D1322,"")</f>
        <v/>
      </c>
      <c r="E1322" t="str">
        <f>IF(Worksheet!E1322&lt;&gt;"",Worksheet!E1322,"")</f>
        <v/>
      </c>
      <c r="F1322" t="str">
        <f>IF(Worksheet!F1322&lt;&gt;"",Worksheet!F1322,"")</f>
        <v/>
      </c>
      <c r="G1322" t="str">
        <f>IF(Worksheet!G1322&lt;&gt;"",Worksheet!G1322,"")</f>
        <v/>
      </c>
      <c r="H1322" t="str">
        <f>IF(Worksheet!H1322&lt;&gt;"",Worksheet!H1322,"")</f>
        <v/>
      </c>
      <c r="J1322" t="str">
        <f>IF(C1322="","",ROUND(C1322-((((C1322-$D$3)*($E$4-$E$3))/($D$4-$D$3))+$E$3),Worksheet!$N$3))</f>
        <v/>
      </c>
      <c r="K1322" t="str">
        <f>IF(D1322="","",ROUND(D1322-((((D1322-$D$3)*($E$4-$E$3))/($D$4-$D$3))+$E$3),Worksheet!$N$3))</f>
        <v/>
      </c>
      <c r="L1322" t="str">
        <f>IF(E1322="","",ROUND(E1322-((((E1322-$D$3)*($E$4-$E$3))/($D$4-$D$3))+$E$3),Worksheet!$N$3))</f>
        <v/>
      </c>
      <c r="M1322" t="str">
        <f>IF(F1322="","",ROUND(F1322-((((F1322-$D$3)*($E$4-$E$3))/($D$4-$D$3))+$E$3),Worksheet!$N$3))</f>
        <v/>
      </c>
      <c r="N1322" t="str">
        <f>IF(G1322="","",ROUND(G1322-((((G1322-$D$3)*($E$4-$E$3))/($D$4-$D$3))+$E$3),Worksheet!$N$3))</f>
        <v/>
      </c>
      <c r="O1322" t="str">
        <f>IF(H1322="","",ROUND(H1322-((((H1322-$D$3)*($E$4-$E$3))/($D$4-$D$3))+$E$3),Worksheet!$N$3))</f>
        <v/>
      </c>
    </row>
    <row r="1323" spans="3:15" x14ac:dyDescent="0.25">
      <c r="C1323" t="str">
        <f>IF(Worksheet!C1323&lt;&gt;"",Worksheet!C1323,"")</f>
        <v/>
      </c>
      <c r="D1323" t="str">
        <f>IF(Worksheet!D1323&lt;&gt;"",Worksheet!D1323,"")</f>
        <v/>
      </c>
      <c r="E1323" t="str">
        <f>IF(Worksheet!E1323&lt;&gt;"",Worksheet!E1323,"")</f>
        <v/>
      </c>
      <c r="F1323" t="str">
        <f>IF(Worksheet!F1323&lt;&gt;"",Worksheet!F1323,"")</f>
        <v/>
      </c>
      <c r="G1323" t="str">
        <f>IF(Worksheet!G1323&lt;&gt;"",Worksheet!G1323,"")</f>
        <v/>
      </c>
      <c r="H1323" t="str">
        <f>IF(Worksheet!H1323&lt;&gt;"",Worksheet!H1323,"")</f>
        <v/>
      </c>
      <c r="J1323" t="str">
        <f>IF(C1323="","",ROUND(C1323-((((C1323-$D$3)*($E$4-$E$3))/($D$4-$D$3))+$E$3),Worksheet!$N$3))</f>
        <v/>
      </c>
      <c r="K1323" t="str">
        <f>IF(D1323="","",ROUND(D1323-((((D1323-$D$3)*($E$4-$E$3))/($D$4-$D$3))+$E$3),Worksheet!$N$3))</f>
        <v/>
      </c>
      <c r="L1323" t="str">
        <f>IF(E1323="","",ROUND(E1323-((((E1323-$D$3)*($E$4-$E$3))/($D$4-$D$3))+$E$3),Worksheet!$N$3))</f>
        <v/>
      </c>
      <c r="M1323" t="str">
        <f>IF(F1323="","",ROUND(F1323-((((F1323-$D$3)*($E$4-$E$3))/($D$4-$D$3))+$E$3),Worksheet!$N$3))</f>
        <v/>
      </c>
      <c r="N1323" t="str">
        <f>IF(G1323="","",ROUND(G1323-((((G1323-$D$3)*($E$4-$E$3))/($D$4-$D$3))+$E$3),Worksheet!$N$3))</f>
        <v/>
      </c>
      <c r="O1323" t="str">
        <f>IF(H1323="","",ROUND(H1323-((((H1323-$D$3)*($E$4-$E$3))/($D$4-$D$3))+$E$3),Worksheet!$N$3))</f>
        <v/>
      </c>
    </row>
    <row r="1324" spans="3:15" x14ac:dyDescent="0.25">
      <c r="C1324" t="str">
        <f>IF(Worksheet!C1324&lt;&gt;"",Worksheet!C1324,"")</f>
        <v/>
      </c>
      <c r="D1324" t="str">
        <f>IF(Worksheet!D1324&lt;&gt;"",Worksheet!D1324,"")</f>
        <v/>
      </c>
      <c r="E1324" t="str">
        <f>IF(Worksheet!E1324&lt;&gt;"",Worksheet!E1324,"")</f>
        <v/>
      </c>
      <c r="F1324" t="str">
        <f>IF(Worksheet!F1324&lt;&gt;"",Worksheet!F1324,"")</f>
        <v/>
      </c>
      <c r="G1324" t="str">
        <f>IF(Worksheet!G1324&lt;&gt;"",Worksheet!G1324,"")</f>
        <v/>
      </c>
      <c r="H1324" t="str">
        <f>IF(Worksheet!H1324&lt;&gt;"",Worksheet!H1324,"")</f>
        <v/>
      </c>
      <c r="J1324" t="str">
        <f>IF(C1324="","",ROUND(C1324-((((C1324-$D$3)*($E$4-$E$3))/($D$4-$D$3))+$E$3),Worksheet!$N$3))</f>
        <v/>
      </c>
      <c r="K1324" t="str">
        <f>IF(D1324="","",ROUND(D1324-((((D1324-$D$3)*($E$4-$E$3))/($D$4-$D$3))+$E$3),Worksheet!$N$3))</f>
        <v/>
      </c>
      <c r="L1324" t="str">
        <f>IF(E1324="","",ROUND(E1324-((((E1324-$D$3)*($E$4-$E$3))/($D$4-$D$3))+$E$3),Worksheet!$N$3))</f>
        <v/>
      </c>
      <c r="M1324" t="str">
        <f>IF(F1324="","",ROUND(F1324-((((F1324-$D$3)*($E$4-$E$3))/($D$4-$D$3))+$E$3),Worksheet!$N$3))</f>
        <v/>
      </c>
      <c r="N1324" t="str">
        <f>IF(G1324="","",ROUND(G1324-((((G1324-$D$3)*($E$4-$E$3))/($D$4-$D$3))+$E$3),Worksheet!$N$3))</f>
        <v/>
      </c>
      <c r="O1324" t="str">
        <f>IF(H1324="","",ROUND(H1324-((((H1324-$D$3)*($E$4-$E$3))/($D$4-$D$3))+$E$3),Worksheet!$N$3))</f>
        <v/>
      </c>
    </row>
    <row r="1325" spans="3:15" x14ac:dyDescent="0.25">
      <c r="C1325" t="str">
        <f>IF(Worksheet!C1325&lt;&gt;"",Worksheet!C1325,"")</f>
        <v/>
      </c>
      <c r="D1325" t="str">
        <f>IF(Worksheet!D1325&lt;&gt;"",Worksheet!D1325,"")</f>
        <v/>
      </c>
      <c r="E1325" t="str">
        <f>IF(Worksheet!E1325&lt;&gt;"",Worksheet!E1325,"")</f>
        <v/>
      </c>
      <c r="F1325" t="str">
        <f>IF(Worksheet!F1325&lt;&gt;"",Worksheet!F1325,"")</f>
        <v/>
      </c>
      <c r="G1325" t="str">
        <f>IF(Worksheet!G1325&lt;&gt;"",Worksheet!G1325,"")</f>
        <v/>
      </c>
      <c r="H1325" t="str">
        <f>IF(Worksheet!H1325&lt;&gt;"",Worksheet!H1325,"")</f>
        <v/>
      </c>
      <c r="J1325" t="str">
        <f>IF(C1325="","",ROUND(C1325-((((C1325-$D$3)*($E$4-$E$3))/($D$4-$D$3))+$E$3),Worksheet!$N$3))</f>
        <v/>
      </c>
      <c r="K1325" t="str">
        <f>IF(D1325="","",ROUND(D1325-((((D1325-$D$3)*($E$4-$E$3))/($D$4-$D$3))+$E$3),Worksheet!$N$3))</f>
        <v/>
      </c>
      <c r="L1325" t="str">
        <f>IF(E1325="","",ROUND(E1325-((((E1325-$D$3)*($E$4-$E$3))/($D$4-$D$3))+$E$3),Worksheet!$N$3))</f>
        <v/>
      </c>
      <c r="M1325" t="str">
        <f>IF(F1325="","",ROUND(F1325-((((F1325-$D$3)*($E$4-$E$3))/($D$4-$D$3))+$E$3),Worksheet!$N$3))</f>
        <v/>
      </c>
      <c r="N1325" t="str">
        <f>IF(G1325="","",ROUND(G1325-((((G1325-$D$3)*($E$4-$E$3))/($D$4-$D$3))+$E$3),Worksheet!$N$3))</f>
        <v/>
      </c>
      <c r="O1325" t="str">
        <f>IF(H1325="","",ROUND(H1325-((((H1325-$D$3)*($E$4-$E$3))/($D$4-$D$3))+$E$3),Worksheet!$N$3))</f>
        <v/>
      </c>
    </row>
    <row r="1326" spans="3:15" x14ac:dyDescent="0.25">
      <c r="C1326" t="str">
        <f>IF(Worksheet!C1326&lt;&gt;"",Worksheet!C1326,"")</f>
        <v/>
      </c>
      <c r="D1326" t="str">
        <f>IF(Worksheet!D1326&lt;&gt;"",Worksheet!D1326,"")</f>
        <v/>
      </c>
      <c r="E1326" t="str">
        <f>IF(Worksheet!E1326&lt;&gt;"",Worksheet!E1326,"")</f>
        <v/>
      </c>
      <c r="F1326" t="str">
        <f>IF(Worksheet!F1326&lt;&gt;"",Worksheet!F1326,"")</f>
        <v/>
      </c>
      <c r="G1326" t="str">
        <f>IF(Worksheet!G1326&lt;&gt;"",Worksheet!G1326,"")</f>
        <v/>
      </c>
      <c r="H1326" t="str">
        <f>IF(Worksheet!H1326&lt;&gt;"",Worksheet!H1326,"")</f>
        <v/>
      </c>
      <c r="J1326" t="str">
        <f>IF(C1326="","",ROUND(C1326-((((C1326-$D$3)*($E$4-$E$3))/($D$4-$D$3))+$E$3),Worksheet!$N$3))</f>
        <v/>
      </c>
      <c r="K1326" t="str">
        <f>IF(D1326="","",ROUND(D1326-((((D1326-$D$3)*($E$4-$E$3))/($D$4-$D$3))+$E$3),Worksheet!$N$3))</f>
        <v/>
      </c>
      <c r="L1326" t="str">
        <f>IF(E1326="","",ROUND(E1326-((((E1326-$D$3)*($E$4-$E$3))/($D$4-$D$3))+$E$3),Worksheet!$N$3))</f>
        <v/>
      </c>
      <c r="M1326" t="str">
        <f>IF(F1326="","",ROUND(F1326-((((F1326-$D$3)*($E$4-$E$3))/($D$4-$D$3))+$E$3),Worksheet!$N$3))</f>
        <v/>
      </c>
      <c r="N1326" t="str">
        <f>IF(G1326="","",ROUND(G1326-((((G1326-$D$3)*($E$4-$E$3))/($D$4-$D$3))+$E$3),Worksheet!$N$3))</f>
        <v/>
      </c>
      <c r="O1326" t="str">
        <f>IF(H1326="","",ROUND(H1326-((((H1326-$D$3)*($E$4-$E$3))/($D$4-$D$3))+$E$3),Worksheet!$N$3))</f>
        <v/>
      </c>
    </row>
    <row r="1327" spans="3:15" x14ac:dyDescent="0.25">
      <c r="C1327" t="str">
        <f>IF(Worksheet!C1327&lt;&gt;"",Worksheet!C1327,"")</f>
        <v/>
      </c>
      <c r="D1327" t="str">
        <f>IF(Worksheet!D1327&lt;&gt;"",Worksheet!D1327,"")</f>
        <v/>
      </c>
      <c r="E1327" t="str">
        <f>IF(Worksheet!E1327&lt;&gt;"",Worksheet!E1327,"")</f>
        <v/>
      </c>
      <c r="F1327" t="str">
        <f>IF(Worksheet!F1327&lt;&gt;"",Worksheet!F1327,"")</f>
        <v/>
      </c>
      <c r="G1327" t="str">
        <f>IF(Worksheet!G1327&lt;&gt;"",Worksheet!G1327,"")</f>
        <v/>
      </c>
      <c r="H1327" t="str">
        <f>IF(Worksheet!H1327&lt;&gt;"",Worksheet!H1327,"")</f>
        <v/>
      </c>
      <c r="J1327" t="str">
        <f>IF(C1327="","",ROUND(C1327-((((C1327-$D$3)*($E$4-$E$3))/($D$4-$D$3))+$E$3),Worksheet!$N$3))</f>
        <v/>
      </c>
      <c r="K1327" t="str">
        <f>IF(D1327="","",ROUND(D1327-((((D1327-$D$3)*($E$4-$E$3))/($D$4-$D$3))+$E$3),Worksheet!$N$3))</f>
        <v/>
      </c>
      <c r="L1327" t="str">
        <f>IF(E1327="","",ROUND(E1327-((((E1327-$D$3)*($E$4-$E$3))/($D$4-$D$3))+$E$3),Worksheet!$N$3))</f>
        <v/>
      </c>
      <c r="M1327" t="str">
        <f>IF(F1327="","",ROUND(F1327-((((F1327-$D$3)*($E$4-$E$3))/($D$4-$D$3))+$E$3),Worksheet!$N$3))</f>
        <v/>
      </c>
      <c r="N1327" t="str">
        <f>IF(G1327="","",ROUND(G1327-((((G1327-$D$3)*($E$4-$E$3))/($D$4-$D$3))+$E$3),Worksheet!$N$3))</f>
        <v/>
      </c>
      <c r="O1327" t="str">
        <f>IF(H1327="","",ROUND(H1327-((((H1327-$D$3)*($E$4-$E$3))/($D$4-$D$3))+$E$3),Worksheet!$N$3))</f>
        <v/>
      </c>
    </row>
    <row r="1328" spans="3:15" x14ac:dyDescent="0.25">
      <c r="C1328" t="str">
        <f>IF(Worksheet!C1328&lt;&gt;"",Worksheet!C1328,"")</f>
        <v/>
      </c>
      <c r="D1328" t="str">
        <f>IF(Worksheet!D1328&lt;&gt;"",Worksheet!D1328,"")</f>
        <v/>
      </c>
      <c r="E1328" t="str">
        <f>IF(Worksheet!E1328&lt;&gt;"",Worksheet!E1328,"")</f>
        <v/>
      </c>
      <c r="F1328" t="str">
        <f>IF(Worksheet!F1328&lt;&gt;"",Worksheet!F1328,"")</f>
        <v/>
      </c>
      <c r="G1328" t="str">
        <f>IF(Worksheet!G1328&lt;&gt;"",Worksheet!G1328,"")</f>
        <v/>
      </c>
      <c r="H1328" t="str">
        <f>IF(Worksheet!H1328&lt;&gt;"",Worksheet!H1328,"")</f>
        <v/>
      </c>
      <c r="J1328" t="str">
        <f>IF(C1328="","",ROUND(C1328-((((C1328-$D$3)*($E$4-$E$3))/($D$4-$D$3))+$E$3),Worksheet!$N$3))</f>
        <v/>
      </c>
      <c r="K1328" t="str">
        <f>IF(D1328="","",ROUND(D1328-((((D1328-$D$3)*($E$4-$E$3))/($D$4-$D$3))+$E$3),Worksheet!$N$3))</f>
        <v/>
      </c>
      <c r="L1328" t="str">
        <f>IF(E1328="","",ROUND(E1328-((((E1328-$D$3)*($E$4-$E$3))/($D$4-$D$3))+$E$3),Worksheet!$N$3))</f>
        <v/>
      </c>
      <c r="M1328" t="str">
        <f>IF(F1328="","",ROUND(F1328-((((F1328-$D$3)*($E$4-$E$3))/($D$4-$D$3))+$E$3),Worksheet!$N$3))</f>
        <v/>
      </c>
      <c r="N1328" t="str">
        <f>IF(G1328="","",ROUND(G1328-((((G1328-$D$3)*($E$4-$E$3))/($D$4-$D$3))+$E$3),Worksheet!$N$3))</f>
        <v/>
      </c>
      <c r="O1328" t="str">
        <f>IF(H1328="","",ROUND(H1328-((((H1328-$D$3)*($E$4-$E$3))/($D$4-$D$3))+$E$3),Worksheet!$N$3))</f>
        <v/>
      </c>
    </row>
    <row r="1329" spans="3:15" x14ac:dyDescent="0.25">
      <c r="C1329" t="str">
        <f>IF(Worksheet!C1329&lt;&gt;"",Worksheet!C1329,"")</f>
        <v/>
      </c>
      <c r="D1329" t="str">
        <f>IF(Worksheet!D1329&lt;&gt;"",Worksheet!D1329,"")</f>
        <v/>
      </c>
      <c r="E1329" t="str">
        <f>IF(Worksheet!E1329&lt;&gt;"",Worksheet!E1329,"")</f>
        <v/>
      </c>
      <c r="F1329" t="str">
        <f>IF(Worksheet!F1329&lt;&gt;"",Worksheet!F1329,"")</f>
        <v/>
      </c>
      <c r="G1329" t="str">
        <f>IF(Worksheet!G1329&lt;&gt;"",Worksheet!G1329,"")</f>
        <v/>
      </c>
      <c r="H1329" t="str">
        <f>IF(Worksheet!H1329&lt;&gt;"",Worksheet!H1329,"")</f>
        <v/>
      </c>
      <c r="J1329" t="str">
        <f>IF(C1329="","",ROUND(C1329-((((C1329-$D$3)*($E$4-$E$3))/($D$4-$D$3))+$E$3),Worksheet!$N$3))</f>
        <v/>
      </c>
      <c r="K1329" t="str">
        <f>IF(D1329="","",ROUND(D1329-((((D1329-$D$3)*($E$4-$E$3))/($D$4-$D$3))+$E$3),Worksheet!$N$3))</f>
        <v/>
      </c>
      <c r="L1329" t="str">
        <f>IF(E1329="","",ROUND(E1329-((((E1329-$D$3)*($E$4-$E$3))/($D$4-$D$3))+$E$3),Worksheet!$N$3))</f>
        <v/>
      </c>
      <c r="M1329" t="str">
        <f>IF(F1329="","",ROUND(F1329-((((F1329-$D$3)*($E$4-$E$3))/($D$4-$D$3))+$E$3),Worksheet!$N$3))</f>
        <v/>
      </c>
      <c r="N1329" t="str">
        <f>IF(G1329="","",ROUND(G1329-((((G1329-$D$3)*($E$4-$E$3))/($D$4-$D$3))+$E$3),Worksheet!$N$3))</f>
        <v/>
      </c>
      <c r="O1329" t="str">
        <f>IF(H1329="","",ROUND(H1329-((((H1329-$D$3)*($E$4-$E$3))/($D$4-$D$3))+$E$3),Worksheet!$N$3))</f>
        <v/>
      </c>
    </row>
    <row r="1330" spans="3:15" x14ac:dyDescent="0.25">
      <c r="C1330" t="str">
        <f>IF(Worksheet!C1330&lt;&gt;"",Worksheet!C1330,"")</f>
        <v/>
      </c>
      <c r="D1330" t="str">
        <f>IF(Worksheet!D1330&lt;&gt;"",Worksheet!D1330,"")</f>
        <v/>
      </c>
      <c r="E1330" t="str">
        <f>IF(Worksheet!E1330&lt;&gt;"",Worksheet!E1330,"")</f>
        <v/>
      </c>
      <c r="F1330" t="str">
        <f>IF(Worksheet!F1330&lt;&gt;"",Worksheet!F1330,"")</f>
        <v/>
      </c>
      <c r="G1330" t="str">
        <f>IF(Worksheet!G1330&lt;&gt;"",Worksheet!G1330,"")</f>
        <v/>
      </c>
      <c r="H1330" t="str">
        <f>IF(Worksheet!H1330&lt;&gt;"",Worksheet!H1330,"")</f>
        <v/>
      </c>
      <c r="J1330" t="str">
        <f>IF(C1330="","",ROUND(C1330-((((C1330-$D$3)*($E$4-$E$3))/($D$4-$D$3))+$E$3),Worksheet!$N$3))</f>
        <v/>
      </c>
      <c r="K1330" t="str">
        <f>IF(D1330="","",ROUND(D1330-((((D1330-$D$3)*($E$4-$E$3))/($D$4-$D$3))+$E$3),Worksheet!$N$3))</f>
        <v/>
      </c>
      <c r="L1330" t="str">
        <f>IF(E1330="","",ROUND(E1330-((((E1330-$D$3)*($E$4-$E$3))/($D$4-$D$3))+$E$3),Worksheet!$N$3))</f>
        <v/>
      </c>
      <c r="M1330" t="str">
        <f>IF(F1330="","",ROUND(F1330-((((F1330-$D$3)*($E$4-$E$3))/($D$4-$D$3))+$E$3),Worksheet!$N$3))</f>
        <v/>
      </c>
      <c r="N1330" t="str">
        <f>IF(G1330="","",ROUND(G1330-((((G1330-$D$3)*($E$4-$E$3))/($D$4-$D$3))+$E$3),Worksheet!$N$3))</f>
        <v/>
      </c>
      <c r="O1330" t="str">
        <f>IF(H1330="","",ROUND(H1330-((((H1330-$D$3)*($E$4-$E$3))/($D$4-$D$3))+$E$3),Worksheet!$N$3))</f>
        <v/>
      </c>
    </row>
    <row r="1331" spans="3:15" x14ac:dyDescent="0.25">
      <c r="C1331" t="str">
        <f>IF(Worksheet!C1331&lt;&gt;"",Worksheet!C1331,"")</f>
        <v/>
      </c>
      <c r="D1331" t="str">
        <f>IF(Worksheet!D1331&lt;&gt;"",Worksheet!D1331,"")</f>
        <v/>
      </c>
      <c r="E1331" t="str">
        <f>IF(Worksheet!E1331&lt;&gt;"",Worksheet!E1331,"")</f>
        <v/>
      </c>
      <c r="F1331" t="str">
        <f>IF(Worksheet!F1331&lt;&gt;"",Worksheet!F1331,"")</f>
        <v/>
      </c>
      <c r="G1331" t="str">
        <f>IF(Worksheet!G1331&lt;&gt;"",Worksheet!G1331,"")</f>
        <v/>
      </c>
      <c r="H1331" t="str">
        <f>IF(Worksheet!H1331&lt;&gt;"",Worksheet!H1331,"")</f>
        <v/>
      </c>
      <c r="J1331" t="str">
        <f>IF(C1331="","",ROUND(C1331-((((C1331-$D$3)*($E$4-$E$3))/($D$4-$D$3))+$E$3),Worksheet!$N$3))</f>
        <v/>
      </c>
      <c r="K1331" t="str">
        <f>IF(D1331="","",ROUND(D1331-((((D1331-$D$3)*($E$4-$E$3))/($D$4-$D$3))+$E$3),Worksheet!$N$3))</f>
        <v/>
      </c>
      <c r="L1331" t="str">
        <f>IF(E1331="","",ROUND(E1331-((((E1331-$D$3)*($E$4-$E$3))/($D$4-$D$3))+$E$3),Worksheet!$N$3))</f>
        <v/>
      </c>
      <c r="M1331" t="str">
        <f>IF(F1331="","",ROUND(F1331-((((F1331-$D$3)*($E$4-$E$3))/($D$4-$D$3))+$E$3),Worksheet!$N$3))</f>
        <v/>
      </c>
      <c r="N1331" t="str">
        <f>IF(G1331="","",ROUND(G1331-((((G1331-$D$3)*($E$4-$E$3))/($D$4-$D$3))+$E$3),Worksheet!$N$3))</f>
        <v/>
      </c>
      <c r="O1331" t="str">
        <f>IF(H1331="","",ROUND(H1331-((((H1331-$D$3)*($E$4-$E$3))/($D$4-$D$3))+$E$3),Worksheet!$N$3))</f>
        <v/>
      </c>
    </row>
    <row r="1332" spans="3:15" x14ac:dyDescent="0.25">
      <c r="C1332" t="str">
        <f>IF(Worksheet!C1332&lt;&gt;"",Worksheet!C1332,"")</f>
        <v/>
      </c>
      <c r="D1332" t="str">
        <f>IF(Worksheet!D1332&lt;&gt;"",Worksheet!D1332,"")</f>
        <v/>
      </c>
      <c r="E1332" t="str">
        <f>IF(Worksheet!E1332&lt;&gt;"",Worksheet!E1332,"")</f>
        <v/>
      </c>
      <c r="F1332" t="str">
        <f>IF(Worksheet!F1332&lt;&gt;"",Worksheet!F1332,"")</f>
        <v/>
      </c>
      <c r="G1332" t="str">
        <f>IF(Worksheet!G1332&lt;&gt;"",Worksheet!G1332,"")</f>
        <v/>
      </c>
      <c r="H1332" t="str">
        <f>IF(Worksheet!H1332&lt;&gt;"",Worksheet!H1332,"")</f>
        <v/>
      </c>
      <c r="J1332" t="str">
        <f>IF(C1332="","",ROUND(C1332-((((C1332-$D$3)*($E$4-$E$3))/($D$4-$D$3))+$E$3),Worksheet!$N$3))</f>
        <v/>
      </c>
      <c r="K1332" t="str">
        <f>IF(D1332="","",ROUND(D1332-((((D1332-$D$3)*($E$4-$E$3))/($D$4-$D$3))+$E$3),Worksheet!$N$3))</f>
        <v/>
      </c>
      <c r="L1332" t="str">
        <f>IF(E1332="","",ROUND(E1332-((((E1332-$D$3)*($E$4-$E$3))/($D$4-$D$3))+$E$3),Worksheet!$N$3))</f>
        <v/>
      </c>
      <c r="M1332" t="str">
        <f>IF(F1332="","",ROUND(F1332-((((F1332-$D$3)*($E$4-$E$3))/($D$4-$D$3))+$E$3),Worksheet!$N$3))</f>
        <v/>
      </c>
      <c r="N1332" t="str">
        <f>IF(G1332="","",ROUND(G1332-((((G1332-$D$3)*($E$4-$E$3))/($D$4-$D$3))+$E$3),Worksheet!$N$3))</f>
        <v/>
      </c>
      <c r="O1332" t="str">
        <f>IF(H1332="","",ROUND(H1332-((((H1332-$D$3)*($E$4-$E$3))/($D$4-$D$3))+$E$3),Worksheet!$N$3))</f>
        <v/>
      </c>
    </row>
    <row r="1333" spans="3:15" x14ac:dyDescent="0.25">
      <c r="C1333" t="str">
        <f>IF(Worksheet!C1333&lt;&gt;"",Worksheet!C1333,"")</f>
        <v/>
      </c>
      <c r="D1333" t="str">
        <f>IF(Worksheet!D1333&lt;&gt;"",Worksheet!D1333,"")</f>
        <v/>
      </c>
      <c r="E1333" t="str">
        <f>IF(Worksheet!E1333&lt;&gt;"",Worksheet!E1333,"")</f>
        <v/>
      </c>
      <c r="F1333" t="str">
        <f>IF(Worksheet!F1333&lt;&gt;"",Worksheet!F1333,"")</f>
        <v/>
      </c>
      <c r="G1333" t="str">
        <f>IF(Worksheet!G1333&lt;&gt;"",Worksheet!G1333,"")</f>
        <v/>
      </c>
      <c r="H1333" t="str">
        <f>IF(Worksheet!H1333&lt;&gt;"",Worksheet!H1333,"")</f>
        <v/>
      </c>
      <c r="J1333" t="str">
        <f>IF(C1333="","",ROUND(C1333-((((C1333-$D$3)*($E$4-$E$3))/($D$4-$D$3))+$E$3),Worksheet!$N$3))</f>
        <v/>
      </c>
      <c r="K1333" t="str">
        <f>IF(D1333="","",ROUND(D1333-((((D1333-$D$3)*($E$4-$E$3))/($D$4-$D$3))+$E$3),Worksheet!$N$3))</f>
        <v/>
      </c>
      <c r="L1333" t="str">
        <f>IF(E1333="","",ROUND(E1333-((((E1333-$D$3)*($E$4-$E$3))/($D$4-$D$3))+$E$3),Worksheet!$N$3))</f>
        <v/>
      </c>
      <c r="M1333" t="str">
        <f>IF(F1333="","",ROUND(F1333-((((F1333-$D$3)*($E$4-$E$3))/($D$4-$D$3))+$E$3),Worksheet!$N$3))</f>
        <v/>
      </c>
      <c r="N1333" t="str">
        <f>IF(G1333="","",ROUND(G1333-((((G1333-$D$3)*($E$4-$E$3))/($D$4-$D$3))+$E$3),Worksheet!$N$3))</f>
        <v/>
      </c>
      <c r="O1333" t="str">
        <f>IF(H1333="","",ROUND(H1333-((((H1333-$D$3)*($E$4-$E$3))/($D$4-$D$3))+$E$3),Worksheet!$N$3))</f>
        <v/>
      </c>
    </row>
    <row r="1334" spans="3:15" x14ac:dyDescent="0.25">
      <c r="C1334" t="str">
        <f>IF(Worksheet!C1334&lt;&gt;"",Worksheet!C1334,"")</f>
        <v/>
      </c>
      <c r="D1334" t="str">
        <f>IF(Worksheet!D1334&lt;&gt;"",Worksheet!D1334,"")</f>
        <v/>
      </c>
      <c r="E1334" t="str">
        <f>IF(Worksheet!E1334&lt;&gt;"",Worksheet!E1334,"")</f>
        <v/>
      </c>
      <c r="F1334" t="str">
        <f>IF(Worksheet!F1334&lt;&gt;"",Worksheet!F1334,"")</f>
        <v/>
      </c>
      <c r="G1334" t="str">
        <f>IF(Worksheet!G1334&lt;&gt;"",Worksheet!G1334,"")</f>
        <v/>
      </c>
      <c r="H1334" t="str">
        <f>IF(Worksheet!H1334&lt;&gt;"",Worksheet!H1334,"")</f>
        <v/>
      </c>
      <c r="J1334" t="str">
        <f>IF(C1334="","",ROUND(C1334-((((C1334-$D$3)*($E$4-$E$3))/($D$4-$D$3))+$E$3),Worksheet!$N$3))</f>
        <v/>
      </c>
      <c r="K1334" t="str">
        <f>IF(D1334="","",ROUND(D1334-((((D1334-$D$3)*($E$4-$E$3))/($D$4-$D$3))+$E$3),Worksheet!$N$3))</f>
        <v/>
      </c>
      <c r="L1334" t="str">
        <f>IF(E1334="","",ROUND(E1334-((((E1334-$D$3)*($E$4-$E$3))/($D$4-$D$3))+$E$3),Worksheet!$N$3))</f>
        <v/>
      </c>
      <c r="M1334" t="str">
        <f>IF(F1334="","",ROUND(F1334-((((F1334-$D$3)*($E$4-$E$3))/($D$4-$D$3))+$E$3),Worksheet!$N$3))</f>
        <v/>
      </c>
      <c r="N1334" t="str">
        <f>IF(G1334="","",ROUND(G1334-((((G1334-$D$3)*($E$4-$E$3))/($D$4-$D$3))+$E$3),Worksheet!$N$3))</f>
        <v/>
      </c>
      <c r="O1334" t="str">
        <f>IF(H1334="","",ROUND(H1334-((((H1334-$D$3)*($E$4-$E$3))/($D$4-$D$3))+$E$3),Worksheet!$N$3))</f>
        <v/>
      </c>
    </row>
    <row r="1335" spans="3:15" x14ac:dyDescent="0.25">
      <c r="C1335" t="str">
        <f>IF(Worksheet!C1335&lt;&gt;"",Worksheet!C1335,"")</f>
        <v/>
      </c>
      <c r="D1335" t="str">
        <f>IF(Worksheet!D1335&lt;&gt;"",Worksheet!D1335,"")</f>
        <v/>
      </c>
      <c r="E1335" t="str">
        <f>IF(Worksheet!E1335&lt;&gt;"",Worksheet!E1335,"")</f>
        <v/>
      </c>
      <c r="F1335" t="str">
        <f>IF(Worksheet!F1335&lt;&gt;"",Worksheet!F1335,"")</f>
        <v/>
      </c>
      <c r="G1335" t="str">
        <f>IF(Worksheet!G1335&lt;&gt;"",Worksheet!G1335,"")</f>
        <v/>
      </c>
      <c r="H1335" t="str">
        <f>IF(Worksheet!H1335&lt;&gt;"",Worksheet!H1335,"")</f>
        <v/>
      </c>
      <c r="J1335" t="str">
        <f>IF(C1335="","",ROUND(C1335-((((C1335-$D$3)*($E$4-$E$3))/($D$4-$D$3))+$E$3),Worksheet!$N$3))</f>
        <v/>
      </c>
      <c r="K1335" t="str">
        <f>IF(D1335="","",ROUND(D1335-((((D1335-$D$3)*($E$4-$E$3))/($D$4-$D$3))+$E$3),Worksheet!$N$3))</f>
        <v/>
      </c>
      <c r="L1335" t="str">
        <f>IF(E1335="","",ROUND(E1335-((((E1335-$D$3)*($E$4-$E$3))/($D$4-$D$3))+$E$3),Worksheet!$N$3))</f>
        <v/>
      </c>
      <c r="M1335" t="str">
        <f>IF(F1335="","",ROUND(F1335-((((F1335-$D$3)*($E$4-$E$3))/($D$4-$D$3))+$E$3),Worksheet!$N$3))</f>
        <v/>
      </c>
      <c r="N1335" t="str">
        <f>IF(G1335="","",ROUND(G1335-((((G1335-$D$3)*($E$4-$E$3))/($D$4-$D$3))+$E$3),Worksheet!$N$3))</f>
        <v/>
      </c>
      <c r="O1335" t="str">
        <f>IF(H1335="","",ROUND(H1335-((((H1335-$D$3)*($E$4-$E$3))/($D$4-$D$3))+$E$3),Worksheet!$N$3))</f>
        <v/>
      </c>
    </row>
    <row r="1336" spans="3:15" x14ac:dyDescent="0.25">
      <c r="C1336" t="str">
        <f>IF(Worksheet!C1336&lt;&gt;"",Worksheet!C1336,"")</f>
        <v/>
      </c>
      <c r="D1336" t="str">
        <f>IF(Worksheet!D1336&lt;&gt;"",Worksheet!D1336,"")</f>
        <v/>
      </c>
      <c r="E1336" t="str">
        <f>IF(Worksheet!E1336&lt;&gt;"",Worksheet!E1336,"")</f>
        <v/>
      </c>
      <c r="F1336" t="str">
        <f>IF(Worksheet!F1336&lt;&gt;"",Worksheet!F1336,"")</f>
        <v/>
      </c>
      <c r="G1336" t="str">
        <f>IF(Worksheet!G1336&lt;&gt;"",Worksheet!G1336,"")</f>
        <v/>
      </c>
      <c r="H1336" t="str">
        <f>IF(Worksheet!H1336&lt;&gt;"",Worksheet!H1336,"")</f>
        <v/>
      </c>
      <c r="J1336" t="str">
        <f>IF(C1336="","",ROUND(C1336-((((C1336-$D$3)*($E$4-$E$3))/($D$4-$D$3))+$E$3),Worksheet!$N$3))</f>
        <v/>
      </c>
      <c r="K1336" t="str">
        <f>IF(D1336="","",ROUND(D1336-((((D1336-$D$3)*($E$4-$E$3))/($D$4-$D$3))+$E$3),Worksheet!$N$3))</f>
        <v/>
      </c>
      <c r="L1336" t="str">
        <f>IF(E1336="","",ROUND(E1336-((((E1336-$D$3)*($E$4-$E$3))/($D$4-$D$3))+$E$3),Worksheet!$N$3))</f>
        <v/>
      </c>
      <c r="M1336" t="str">
        <f>IF(F1336="","",ROUND(F1336-((((F1336-$D$3)*($E$4-$E$3))/($D$4-$D$3))+$E$3),Worksheet!$N$3))</f>
        <v/>
      </c>
      <c r="N1336" t="str">
        <f>IF(G1336="","",ROUND(G1336-((((G1336-$D$3)*($E$4-$E$3))/($D$4-$D$3))+$E$3),Worksheet!$N$3))</f>
        <v/>
      </c>
      <c r="O1336" t="str">
        <f>IF(H1336="","",ROUND(H1336-((((H1336-$D$3)*($E$4-$E$3))/($D$4-$D$3))+$E$3),Worksheet!$N$3))</f>
        <v/>
      </c>
    </row>
    <row r="1337" spans="3:15" x14ac:dyDescent="0.25">
      <c r="C1337" t="str">
        <f>IF(Worksheet!C1337&lt;&gt;"",Worksheet!C1337,"")</f>
        <v/>
      </c>
      <c r="D1337" t="str">
        <f>IF(Worksheet!D1337&lt;&gt;"",Worksheet!D1337,"")</f>
        <v/>
      </c>
      <c r="E1337" t="str">
        <f>IF(Worksheet!E1337&lt;&gt;"",Worksheet!E1337,"")</f>
        <v/>
      </c>
      <c r="F1337" t="str">
        <f>IF(Worksheet!F1337&lt;&gt;"",Worksheet!F1337,"")</f>
        <v/>
      </c>
      <c r="G1337" t="str">
        <f>IF(Worksheet!G1337&lt;&gt;"",Worksheet!G1337,"")</f>
        <v/>
      </c>
      <c r="H1337" t="str">
        <f>IF(Worksheet!H1337&lt;&gt;"",Worksheet!H1337,"")</f>
        <v/>
      </c>
      <c r="J1337" t="str">
        <f>IF(C1337="","",ROUND(C1337-((((C1337-$D$3)*($E$4-$E$3))/($D$4-$D$3))+$E$3),Worksheet!$N$3))</f>
        <v/>
      </c>
      <c r="K1337" t="str">
        <f>IF(D1337="","",ROUND(D1337-((((D1337-$D$3)*($E$4-$E$3))/($D$4-$D$3))+$E$3),Worksheet!$N$3))</f>
        <v/>
      </c>
      <c r="L1337" t="str">
        <f>IF(E1337="","",ROUND(E1337-((((E1337-$D$3)*($E$4-$E$3))/($D$4-$D$3))+$E$3),Worksheet!$N$3))</f>
        <v/>
      </c>
      <c r="M1337" t="str">
        <f>IF(F1337="","",ROUND(F1337-((((F1337-$D$3)*($E$4-$E$3))/($D$4-$D$3))+$E$3),Worksheet!$N$3))</f>
        <v/>
      </c>
      <c r="N1337" t="str">
        <f>IF(G1337="","",ROUND(G1337-((((G1337-$D$3)*($E$4-$E$3))/($D$4-$D$3))+$E$3),Worksheet!$N$3))</f>
        <v/>
      </c>
      <c r="O1337" t="str">
        <f>IF(H1337="","",ROUND(H1337-((((H1337-$D$3)*($E$4-$E$3))/($D$4-$D$3))+$E$3),Worksheet!$N$3))</f>
        <v/>
      </c>
    </row>
    <row r="1338" spans="3:15" x14ac:dyDescent="0.25">
      <c r="C1338" t="str">
        <f>IF(Worksheet!C1338&lt;&gt;"",Worksheet!C1338,"")</f>
        <v/>
      </c>
      <c r="D1338" t="str">
        <f>IF(Worksheet!D1338&lt;&gt;"",Worksheet!D1338,"")</f>
        <v/>
      </c>
      <c r="E1338" t="str">
        <f>IF(Worksheet!E1338&lt;&gt;"",Worksheet!E1338,"")</f>
        <v/>
      </c>
      <c r="F1338" t="str">
        <f>IF(Worksheet!F1338&lt;&gt;"",Worksheet!F1338,"")</f>
        <v/>
      </c>
      <c r="G1338" t="str">
        <f>IF(Worksheet!G1338&lt;&gt;"",Worksheet!G1338,"")</f>
        <v/>
      </c>
      <c r="H1338" t="str">
        <f>IF(Worksheet!H1338&lt;&gt;"",Worksheet!H1338,"")</f>
        <v/>
      </c>
      <c r="J1338" t="str">
        <f>IF(C1338="","",ROUND(C1338-((((C1338-$D$3)*($E$4-$E$3))/($D$4-$D$3))+$E$3),Worksheet!$N$3))</f>
        <v/>
      </c>
      <c r="K1338" t="str">
        <f>IF(D1338="","",ROUND(D1338-((((D1338-$D$3)*($E$4-$E$3))/($D$4-$D$3))+$E$3),Worksheet!$N$3))</f>
        <v/>
      </c>
      <c r="L1338" t="str">
        <f>IF(E1338="","",ROUND(E1338-((((E1338-$D$3)*($E$4-$E$3))/($D$4-$D$3))+$E$3),Worksheet!$N$3))</f>
        <v/>
      </c>
      <c r="M1338" t="str">
        <f>IF(F1338="","",ROUND(F1338-((((F1338-$D$3)*($E$4-$E$3))/($D$4-$D$3))+$E$3),Worksheet!$N$3))</f>
        <v/>
      </c>
      <c r="N1338" t="str">
        <f>IF(G1338="","",ROUND(G1338-((((G1338-$D$3)*($E$4-$E$3))/($D$4-$D$3))+$E$3),Worksheet!$N$3))</f>
        <v/>
      </c>
      <c r="O1338" t="str">
        <f>IF(H1338="","",ROUND(H1338-((((H1338-$D$3)*($E$4-$E$3))/($D$4-$D$3))+$E$3),Worksheet!$N$3))</f>
        <v/>
      </c>
    </row>
    <row r="1339" spans="3:15" x14ac:dyDescent="0.25">
      <c r="C1339" t="str">
        <f>IF(Worksheet!C1339&lt;&gt;"",Worksheet!C1339,"")</f>
        <v/>
      </c>
      <c r="D1339" t="str">
        <f>IF(Worksheet!D1339&lt;&gt;"",Worksheet!D1339,"")</f>
        <v/>
      </c>
      <c r="E1339" t="str">
        <f>IF(Worksheet!E1339&lt;&gt;"",Worksheet!E1339,"")</f>
        <v/>
      </c>
      <c r="F1339" t="str">
        <f>IF(Worksheet!F1339&lt;&gt;"",Worksheet!F1339,"")</f>
        <v/>
      </c>
      <c r="G1339" t="str">
        <f>IF(Worksheet!G1339&lt;&gt;"",Worksheet!G1339,"")</f>
        <v/>
      </c>
      <c r="H1339" t="str">
        <f>IF(Worksheet!H1339&lt;&gt;"",Worksheet!H1339,"")</f>
        <v/>
      </c>
      <c r="J1339" t="str">
        <f>IF(C1339="","",ROUND(C1339-((((C1339-$D$3)*($E$4-$E$3))/($D$4-$D$3))+$E$3),Worksheet!$N$3))</f>
        <v/>
      </c>
      <c r="K1339" t="str">
        <f>IF(D1339="","",ROUND(D1339-((((D1339-$D$3)*($E$4-$E$3))/($D$4-$D$3))+$E$3),Worksheet!$N$3))</f>
        <v/>
      </c>
      <c r="L1339" t="str">
        <f>IF(E1339="","",ROUND(E1339-((((E1339-$D$3)*($E$4-$E$3))/($D$4-$D$3))+$E$3),Worksheet!$N$3))</f>
        <v/>
      </c>
      <c r="M1339" t="str">
        <f>IF(F1339="","",ROUND(F1339-((((F1339-$D$3)*($E$4-$E$3))/($D$4-$D$3))+$E$3),Worksheet!$N$3))</f>
        <v/>
      </c>
      <c r="N1339" t="str">
        <f>IF(G1339="","",ROUND(G1339-((((G1339-$D$3)*($E$4-$E$3))/($D$4-$D$3))+$E$3),Worksheet!$N$3))</f>
        <v/>
      </c>
      <c r="O1339" t="str">
        <f>IF(H1339="","",ROUND(H1339-((((H1339-$D$3)*($E$4-$E$3))/($D$4-$D$3))+$E$3),Worksheet!$N$3))</f>
        <v/>
      </c>
    </row>
    <row r="1340" spans="3:15" x14ac:dyDescent="0.25">
      <c r="C1340" t="str">
        <f>IF(Worksheet!C1340&lt;&gt;"",Worksheet!C1340,"")</f>
        <v/>
      </c>
      <c r="D1340" t="str">
        <f>IF(Worksheet!D1340&lt;&gt;"",Worksheet!D1340,"")</f>
        <v/>
      </c>
      <c r="E1340" t="str">
        <f>IF(Worksheet!E1340&lt;&gt;"",Worksheet!E1340,"")</f>
        <v/>
      </c>
      <c r="F1340" t="str">
        <f>IF(Worksheet!F1340&lt;&gt;"",Worksheet!F1340,"")</f>
        <v/>
      </c>
      <c r="G1340" t="str">
        <f>IF(Worksheet!G1340&lt;&gt;"",Worksheet!G1340,"")</f>
        <v/>
      </c>
      <c r="H1340" t="str">
        <f>IF(Worksheet!H1340&lt;&gt;"",Worksheet!H1340,"")</f>
        <v/>
      </c>
      <c r="J1340" t="str">
        <f>IF(C1340="","",ROUND(C1340-((((C1340-$D$3)*($E$4-$E$3))/($D$4-$D$3))+$E$3),Worksheet!$N$3))</f>
        <v/>
      </c>
      <c r="K1340" t="str">
        <f>IF(D1340="","",ROUND(D1340-((((D1340-$D$3)*($E$4-$E$3))/($D$4-$D$3))+$E$3),Worksheet!$N$3))</f>
        <v/>
      </c>
      <c r="L1340" t="str">
        <f>IF(E1340="","",ROUND(E1340-((((E1340-$D$3)*($E$4-$E$3))/($D$4-$D$3))+$E$3),Worksheet!$N$3))</f>
        <v/>
      </c>
      <c r="M1340" t="str">
        <f>IF(F1340="","",ROUND(F1340-((((F1340-$D$3)*($E$4-$E$3))/($D$4-$D$3))+$E$3),Worksheet!$N$3))</f>
        <v/>
      </c>
      <c r="N1340" t="str">
        <f>IF(G1340="","",ROUND(G1340-((((G1340-$D$3)*($E$4-$E$3))/($D$4-$D$3))+$E$3),Worksheet!$N$3))</f>
        <v/>
      </c>
      <c r="O1340" t="str">
        <f>IF(H1340="","",ROUND(H1340-((((H1340-$D$3)*($E$4-$E$3))/($D$4-$D$3))+$E$3),Worksheet!$N$3))</f>
        <v/>
      </c>
    </row>
    <row r="1341" spans="3:15" x14ac:dyDescent="0.25">
      <c r="C1341" t="str">
        <f>IF(Worksheet!C1341&lt;&gt;"",Worksheet!C1341,"")</f>
        <v/>
      </c>
      <c r="D1341" t="str">
        <f>IF(Worksheet!D1341&lt;&gt;"",Worksheet!D1341,"")</f>
        <v/>
      </c>
      <c r="E1341" t="str">
        <f>IF(Worksheet!E1341&lt;&gt;"",Worksheet!E1341,"")</f>
        <v/>
      </c>
      <c r="F1341" t="str">
        <f>IF(Worksheet!F1341&lt;&gt;"",Worksheet!F1341,"")</f>
        <v/>
      </c>
      <c r="G1341" t="str">
        <f>IF(Worksheet!G1341&lt;&gt;"",Worksheet!G1341,"")</f>
        <v/>
      </c>
      <c r="H1341" t="str">
        <f>IF(Worksheet!H1341&lt;&gt;"",Worksheet!H1341,"")</f>
        <v/>
      </c>
      <c r="J1341" t="str">
        <f>IF(C1341="","",ROUND(C1341-((((C1341-$D$3)*($E$4-$E$3))/($D$4-$D$3))+$E$3),Worksheet!$N$3))</f>
        <v/>
      </c>
      <c r="K1341" t="str">
        <f>IF(D1341="","",ROUND(D1341-((((D1341-$D$3)*($E$4-$E$3))/($D$4-$D$3))+$E$3),Worksheet!$N$3))</f>
        <v/>
      </c>
      <c r="L1341" t="str">
        <f>IF(E1341="","",ROUND(E1341-((((E1341-$D$3)*($E$4-$E$3))/($D$4-$D$3))+$E$3),Worksheet!$N$3))</f>
        <v/>
      </c>
      <c r="M1341" t="str">
        <f>IF(F1341="","",ROUND(F1341-((((F1341-$D$3)*($E$4-$E$3))/($D$4-$D$3))+$E$3),Worksheet!$N$3))</f>
        <v/>
      </c>
      <c r="N1341" t="str">
        <f>IF(G1341="","",ROUND(G1341-((((G1341-$D$3)*($E$4-$E$3))/($D$4-$D$3))+$E$3),Worksheet!$N$3))</f>
        <v/>
      </c>
      <c r="O1341" t="str">
        <f>IF(H1341="","",ROUND(H1341-((((H1341-$D$3)*($E$4-$E$3))/($D$4-$D$3))+$E$3),Worksheet!$N$3))</f>
        <v/>
      </c>
    </row>
    <row r="1342" spans="3:15" x14ac:dyDescent="0.25">
      <c r="C1342" t="str">
        <f>IF(Worksheet!C1342&lt;&gt;"",Worksheet!C1342,"")</f>
        <v/>
      </c>
      <c r="D1342" t="str">
        <f>IF(Worksheet!D1342&lt;&gt;"",Worksheet!D1342,"")</f>
        <v/>
      </c>
      <c r="E1342" t="str">
        <f>IF(Worksheet!E1342&lt;&gt;"",Worksheet!E1342,"")</f>
        <v/>
      </c>
      <c r="F1342" t="str">
        <f>IF(Worksheet!F1342&lt;&gt;"",Worksheet!F1342,"")</f>
        <v/>
      </c>
      <c r="G1342" t="str">
        <f>IF(Worksheet!G1342&lt;&gt;"",Worksheet!G1342,"")</f>
        <v/>
      </c>
      <c r="H1342" t="str">
        <f>IF(Worksheet!H1342&lt;&gt;"",Worksheet!H1342,"")</f>
        <v/>
      </c>
      <c r="J1342" t="str">
        <f>IF(C1342="","",ROUND(C1342-((((C1342-$D$3)*($E$4-$E$3))/($D$4-$D$3))+$E$3),Worksheet!$N$3))</f>
        <v/>
      </c>
      <c r="K1342" t="str">
        <f>IF(D1342="","",ROUND(D1342-((((D1342-$D$3)*($E$4-$E$3))/($D$4-$D$3))+$E$3),Worksheet!$N$3))</f>
        <v/>
      </c>
      <c r="L1342" t="str">
        <f>IF(E1342="","",ROUND(E1342-((((E1342-$D$3)*($E$4-$E$3))/($D$4-$D$3))+$E$3),Worksheet!$N$3))</f>
        <v/>
      </c>
      <c r="M1342" t="str">
        <f>IF(F1342="","",ROUND(F1342-((((F1342-$D$3)*($E$4-$E$3))/($D$4-$D$3))+$E$3),Worksheet!$N$3))</f>
        <v/>
      </c>
      <c r="N1342" t="str">
        <f>IF(G1342="","",ROUND(G1342-((((G1342-$D$3)*($E$4-$E$3))/($D$4-$D$3))+$E$3),Worksheet!$N$3))</f>
        <v/>
      </c>
      <c r="O1342" t="str">
        <f>IF(H1342="","",ROUND(H1342-((((H1342-$D$3)*($E$4-$E$3))/($D$4-$D$3))+$E$3),Worksheet!$N$3))</f>
        <v/>
      </c>
    </row>
    <row r="1343" spans="3:15" x14ac:dyDescent="0.25">
      <c r="C1343" t="str">
        <f>IF(Worksheet!C1343&lt;&gt;"",Worksheet!C1343,"")</f>
        <v/>
      </c>
      <c r="D1343" t="str">
        <f>IF(Worksheet!D1343&lt;&gt;"",Worksheet!D1343,"")</f>
        <v/>
      </c>
      <c r="E1343" t="str">
        <f>IF(Worksheet!E1343&lt;&gt;"",Worksheet!E1343,"")</f>
        <v/>
      </c>
      <c r="F1343" t="str">
        <f>IF(Worksheet!F1343&lt;&gt;"",Worksheet!F1343,"")</f>
        <v/>
      </c>
      <c r="G1343" t="str">
        <f>IF(Worksheet!G1343&lt;&gt;"",Worksheet!G1343,"")</f>
        <v/>
      </c>
      <c r="H1343" t="str">
        <f>IF(Worksheet!H1343&lt;&gt;"",Worksheet!H1343,"")</f>
        <v/>
      </c>
      <c r="J1343" t="str">
        <f>IF(C1343="","",ROUND(C1343-((((C1343-$D$3)*($E$4-$E$3))/($D$4-$D$3))+$E$3),Worksheet!$N$3))</f>
        <v/>
      </c>
      <c r="K1343" t="str">
        <f>IF(D1343="","",ROUND(D1343-((((D1343-$D$3)*($E$4-$E$3))/($D$4-$D$3))+$E$3),Worksheet!$N$3))</f>
        <v/>
      </c>
      <c r="L1343" t="str">
        <f>IF(E1343="","",ROUND(E1343-((((E1343-$D$3)*($E$4-$E$3))/($D$4-$D$3))+$E$3),Worksheet!$N$3))</f>
        <v/>
      </c>
      <c r="M1343" t="str">
        <f>IF(F1343="","",ROUND(F1343-((((F1343-$D$3)*($E$4-$E$3))/($D$4-$D$3))+$E$3),Worksheet!$N$3))</f>
        <v/>
      </c>
      <c r="N1343" t="str">
        <f>IF(G1343="","",ROUND(G1343-((((G1343-$D$3)*($E$4-$E$3))/($D$4-$D$3))+$E$3),Worksheet!$N$3))</f>
        <v/>
      </c>
      <c r="O1343" t="str">
        <f>IF(H1343="","",ROUND(H1343-((((H1343-$D$3)*($E$4-$E$3))/($D$4-$D$3))+$E$3),Worksheet!$N$3))</f>
        <v/>
      </c>
    </row>
    <row r="1344" spans="3:15" x14ac:dyDescent="0.25">
      <c r="C1344" t="str">
        <f>IF(Worksheet!C1344&lt;&gt;"",Worksheet!C1344,"")</f>
        <v/>
      </c>
      <c r="D1344" t="str">
        <f>IF(Worksheet!D1344&lt;&gt;"",Worksheet!D1344,"")</f>
        <v/>
      </c>
      <c r="E1344" t="str">
        <f>IF(Worksheet!E1344&lt;&gt;"",Worksheet!E1344,"")</f>
        <v/>
      </c>
      <c r="F1344" t="str">
        <f>IF(Worksheet!F1344&lt;&gt;"",Worksheet!F1344,"")</f>
        <v/>
      </c>
      <c r="G1344" t="str">
        <f>IF(Worksheet!G1344&lt;&gt;"",Worksheet!G1344,"")</f>
        <v/>
      </c>
      <c r="H1344" t="str">
        <f>IF(Worksheet!H1344&lt;&gt;"",Worksheet!H1344,"")</f>
        <v/>
      </c>
      <c r="J1344" t="str">
        <f>IF(C1344="","",ROUND(C1344-((((C1344-$D$3)*($E$4-$E$3))/($D$4-$D$3))+$E$3),Worksheet!$N$3))</f>
        <v/>
      </c>
      <c r="K1344" t="str">
        <f>IF(D1344="","",ROUND(D1344-((((D1344-$D$3)*($E$4-$E$3))/($D$4-$D$3))+$E$3),Worksheet!$N$3))</f>
        <v/>
      </c>
      <c r="L1344" t="str">
        <f>IF(E1344="","",ROUND(E1344-((((E1344-$D$3)*($E$4-$E$3))/($D$4-$D$3))+$E$3),Worksheet!$N$3))</f>
        <v/>
      </c>
      <c r="M1344" t="str">
        <f>IF(F1344="","",ROUND(F1344-((((F1344-$D$3)*($E$4-$E$3))/($D$4-$D$3))+$E$3),Worksheet!$N$3))</f>
        <v/>
      </c>
      <c r="N1344" t="str">
        <f>IF(G1344="","",ROUND(G1344-((((G1344-$D$3)*($E$4-$E$3))/($D$4-$D$3))+$E$3),Worksheet!$N$3))</f>
        <v/>
      </c>
      <c r="O1344" t="str">
        <f>IF(H1344="","",ROUND(H1344-((((H1344-$D$3)*($E$4-$E$3))/($D$4-$D$3))+$E$3),Worksheet!$N$3))</f>
        <v/>
      </c>
    </row>
    <row r="1345" spans="3:15" x14ac:dyDescent="0.25">
      <c r="C1345" t="str">
        <f>IF(Worksheet!C1345&lt;&gt;"",Worksheet!C1345,"")</f>
        <v/>
      </c>
      <c r="D1345" t="str">
        <f>IF(Worksheet!D1345&lt;&gt;"",Worksheet!D1345,"")</f>
        <v/>
      </c>
      <c r="E1345" t="str">
        <f>IF(Worksheet!E1345&lt;&gt;"",Worksheet!E1345,"")</f>
        <v/>
      </c>
      <c r="F1345" t="str">
        <f>IF(Worksheet!F1345&lt;&gt;"",Worksheet!F1345,"")</f>
        <v/>
      </c>
      <c r="G1345" t="str">
        <f>IF(Worksheet!G1345&lt;&gt;"",Worksheet!G1345,"")</f>
        <v/>
      </c>
      <c r="H1345" t="str">
        <f>IF(Worksheet!H1345&lt;&gt;"",Worksheet!H1345,"")</f>
        <v/>
      </c>
      <c r="J1345" t="str">
        <f>IF(C1345="","",ROUND(C1345-((((C1345-$D$3)*($E$4-$E$3))/($D$4-$D$3))+$E$3),Worksheet!$N$3))</f>
        <v/>
      </c>
      <c r="K1345" t="str">
        <f>IF(D1345="","",ROUND(D1345-((((D1345-$D$3)*($E$4-$E$3))/($D$4-$D$3))+$E$3),Worksheet!$N$3))</f>
        <v/>
      </c>
      <c r="L1345" t="str">
        <f>IF(E1345="","",ROUND(E1345-((((E1345-$D$3)*($E$4-$E$3))/($D$4-$D$3))+$E$3),Worksheet!$N$3))</f>
        <v/>
      </c>
      <c r="M1345" t="str">
        <f>IF(F1345="","",ROUND(F1345-((((F1345-$D$3)*($E$4-$E$3))/($D$4-$D$3))+$E$3),Worksheet!$N$3))</f>
        <v/>
      </c>
      <c r="N1345" t="str">
        <f>IF(G1345="","",ROUND(G1345-((((G1345-$D$3)*($E$4-$E$3))/($D$4-$D$3))+$E$3),Worksheet!$N$3))</f>
        <v/>
      </c>
      <c r="O1345" t="str">
        <f>IF(H1345="","",ROUND(H1345-((((H1345-$D$3)*($E$4-$E$3))/($D$4-$D$3))+$E$3),Worksheet!$N$3))</f>
        <v/>
      </c>
    </row>
    <row r="1346" spans="3:15" x14ac:dyDescent="0.25">
      <c r="C1346" t="str">
        <f>IF(Worksheet!C1346&lt;&gt;"",Worksheet!C1346,"")</f>
        <v/>
      </c>
      <c r="D1346" t="str">
        <f>IF(Worksheet!D1346&lt;&gt;"",Worksheet!D1346,"")</f>
        <v/>
      </c>
      <c r="E1346" t="str">
        <f>IF(Worksheet!E1346&lt;&gt;"",Worksheet!E1346,"")</f>
        <v/>
      </c>
      <c r="F1346" t="str">
        <f>IF(Worksheet!F1346&lt;&gt;"",Worksheet!F1346,"")</f>
        <v/>
      </c>
      <c r="G1346" t="str">
        <f>IF(Worksheet!G1346&lt;&gt;"",Worksheet!G1346,"")</f>
        <v/>
      </c>
      <c r="H1346" t="str">
        <f>IF(Worksheet!H1346&lt;&gt;"",Worksheet!H1346,"")</f>
        <v/>
      </c>
      <c r="J1346" t="str">
        <f>IF(C1346="","",ROUND(C1346-((((C1346-$D$3)*($E$4-$E$3))/($D$4-$D$3))+$E$3),Worksheet!$N$3))</f>
        <v/>
      </c>
      <c r="K1346" t="str">
        <f>IF(D1346="","",ROUND(D1346-((((D1346-$D$3)*($E$4-$E$3))/($D$4-$D$3))+$E$3),Worksheet!$N$3))</f>
        <v/>
      </c>
      <c r="L1346" t="str">
        <f>IF(E1346="","",ROUND(E1346-((((E1346-$D$3)*($E$4-$E$3))/($D$4-$D$3))+$E$3),Worksheet!$N$3))</f>
        <v/>
      </c>
      <c r="M1346" t="str">
        <f>IF(F1346="","",ROUND(F1346-((((F1346-$D$3)*($E$4-$E$3))/($D$4-$D$3))+$E$3),Worksheet!$N$3))</f>
        <v/>
      </c>
      <c r="N1346" t="str">
        <f>IF(G1346="","",ROUND(G1346-((((G1346-$D$3)*($E$4-$E$3))/($D$4-$D$3))+$E$3),Worksheet!$N$3))</f>
        <v/>
      </c>
      <c r="O1346" t="str">
        <f>IF(H1346="","",ROUND(H1346-((((H1346-$D$3)*($E$4-$E$3))/($D$4-$D$3))+$E$3),Worksheet!$N$3))</f>
        <v/>
      </c>
    </row>
    <row r="1347" spans="3:15" x14ac:dyDescent="0.25">
      <c r="C1347" t="str">
        <f>IF(Worksheet!C1347&lt;&gt;"",Worksheet!C1347,"")</f>
        <v/>
      </c>
      <c r="D1347" t="str">
        <f>IF(Worksheet!D1347&lt;&gt;"",Worksheet!D1347,"")</f>
        <v/>
      </c>
      <c r="E1347" t="str">
        <f>IF(Worksheet!E1347&lt;&gt;"",Worksheet!E1347,"")</f>
        <v/>
      </c>
      <c r="F1347" t="str">
        <f>IF(Worksheet!F1347&lt;&gt;"",Worksheet!F1347,"")</f>
        <v/>
      </c>
      <c r="G1347" t="str">
        <f>IF(Worksheet!G1347&lt;&gt;"",Worksheet!G1347,"")</f>
        <v/>
      </c>
      <c r="H1347" t="str">
        <f>IF(Worksheet!H1347&lt;&gt;"",Worksheet!H1347,"")</f>
        <v/>
      </c>
      <c r="J1347" t="str">
        <f>IF(C1347="","",ROUND(C1347-((((C1347-$D$3)*($E$4-$E$3))/($D$4-$D$3))+$E$3),Worksheet!$N$3))</f>
        <v/>
      </c>
      <c r="K1347" t="str">
        <f>IF(D1347="","",ROUND(D1347-((((D1347-$D$3)*($E$4-$E$3))/($D$4-$D$3))+$E$3),Worksheet!$N$3))</f>
        <v/>
      </c>
      <c r="L1347" t="str">
        <f>IF(E1347="","",ROUND(E1347-((((E1347-$D$3)*($E$4-$E$3))/($D$4-$D$3))+$E$3),Worksheet!$N$3))</f>
        <v/>
      </c>
      <c r="M1347" t="str">
        <f>IF(F1347="","",ROUND(F1347-((((F1347-$D$3)*($E$4-$E$3))/($D$4-$D$3))+$E$3),Worksheet!$N$3))</f>
        <v/>
      </c>
      <c r="N1347" t="str">
        <f>IF(G1347="","",ROUND(G1347-((((G1347-$D$3)*($E$4-$E$3))/($D$4-$D$3))+$E$3),Worksheet!$N$3))</f>
        <v/>
      </c>
      <c r="O1347" t="str">
        <f>IF(H1347="","",ROUND(H1347-((((H1347-$D$3)*($E$4-$E$3))/($D$4-$D$3))+$E$3),Worksheet!$N$3))</f>
        <v/>
      </c>
    </row>
    <row r="1348" spans="3:15" x14ac:dyDescent="0.25">
      <c r="C1348" t="str">
        <f>IF(Worksheet!C1348&lt;&gt;"",Worksheet!C1348,"")</f>
        <v/>
      </c>
      <c r="D1348" t="str">
        <f>IF(Worksheet!D1348&lt;&gt;"",Worksheet!D1348,"")</f>
        <v/>
      </c>
      <c r="E1348" t="str">
        <f>IF(Worksheet!E1348&lt;&gt;"",Worksheet!E1348,"")</f>
        <v/>
      </c>
      <c r="F1348" t="str">
        <f>IF(Worksheet!F1348&lt;&gt;"",Worksheet!F1348,"")</f>
        <v/>
      </c>
      <c r="G1348" t="str">
        <f>IF(Worksheet!G1348&lt;&gt;"",Worksheet!G1348,"")</f>
        <v/>
      </c>
      <c r="H1348" t="str">
        <f>IF(Worksheet!H1348&lt;&gt;"",Worksheet!H1348,"")</f>
        <v/>
      </c>
      <c r="J1348" t="str">
        <f>IF(C1348="","",ROUND(C1348-((((C1348-$D$3)*($E$4-$E$3))/($D$4-$D$3))+$E$3),Worksheet!$N$3))</f>
        <v/>
      </c>
      <c r="K1348" t="str">
        <f>IF(D1348="","",ROUND(D1348-((((D1348-$D$3)*($E$4-$E$3))/($D$4-$D$3))+$E$3),Worksheet!$N$3))</f>
        <v/>
      </c>
      <c r="L1348" t="str">
        <f>IF(E1348="","",ROUND(E1348-((((E1348-$D$3)*($E$4-$E$3))/($D$4-$D$3))+$E$3),Worksheet!$N$3))</f>
        <v/>
      </c>
      <c r="M1348" t="str">
        <f>IF(F1348="","",ROUND(F1348-((((F1348-$D$3)*($E$4-$E$3))/($D$4-$D$3))+$E$3),Worksheet!$N$3))</f>
        <v/>
      </c>
      <c r="N1348" t="str">
        <f>IF(G1348="","",ROUND(G1348-((((G1348-$D$3)*($E$4-$E$3))/($D$4-$D$3))+$E$3),Worksheet!$N$3))</f>
        <v/>
      </c>
      <c r="O1348" t="str">
        <f>IF(H1348="","",ROUND(H1348-((((H1348-$D$3)*($E$4-$E$3))/($D$4-$D$3))+$E$3),Worksheet!$N$3))</f>
        <v/>
      </c>
    </row>
    <row r="1349" spans="3:15" x14ac:dyDescent="0.25">
      <c r="C1349" t="str">
        <f>IF(Worksheet!C1349&lt;&gt;"",Worksheet!C1349,"")</f>
        <v/>
      </c>
      <c r="D1349" t="str">
        <f>IF(Worksheet!D1349&lt;&gt;"",Worksheet!D1349,"")</f>
        <v/>
      </c>
      <c r="E1349" t="str">
        <f>IF(Worksheet!E1349&lt;&gt;"",Worksheet!E1349,"")</f>
        <v/>
      </c>
      <c r="F1349" t="str">
        <f>IF(Worksheet!F1349&lt;&gt;"",Worksheet!F1349,"")</f>
        <v/>
      </c>
      <c r="G1349" t="str">
        <f>IF(Worksheet!G1349&lt;&gt;"",Worksheet!G1349,"")</f>
        <v/>
      </c>
      <c r="H1349" t="str">
        <f>IF(Worksheet!H1349&lt;&gt;"",Worksheet!H1349,"")</f>
        <v/>
      </c>
      <c r="J1349" t="str">
        <f>IF(C1349="","",ROUND(C1349-((((C1349-$D$3)*($E$4-$E$3))/($D$4-$D$3))+$E$3),Worksheet!$N$3))</f>
        <v/>
      </c>
      <c r="K1349" t="str">
        <f>IF(D1349="","",ROUND(D1349-((((D1349-$D$3)*($E$4-$E$3))/($D$4-$D$3))+$E$3),Worksheet!$N$3))</f>
        <v/>
      </c>
      <c r="L1349" t="str">
        <f>IF(E1349="","",ROUND(E1349-((((E1349-$D$3)*($E$4-$E$3))/($D$4-$D$3))+$E$3),Worksheet!$N$3))</f>
        <v/>
      </c>
      <c r="M1349" t="str">
        <f>IF(F1349="","",ROUND(F1349-((((F1349-$D$3)*($E$4-$E$3))/($D$4-$D$3))+$E$3),Worksheet!$N$3))</f>
        <v/>
      </c>
      <c r="N1349" t="str">
        <f>IF(G1349="","",ROUND(G1349-((((G1349-$D$3)*($E$4-$E$3))/($D$4-$D$3))+$E$3),Worksheet!$N$3))</f>
        <v/>
      </c>
      <c r="O1349" t="str">
        <f>IF(H1349="","",ROUND(H1349-((((H1349-$D$3)*($E$4-$E$3))/($D$4-$D$3))+$E$3),Worksheet!$N$3))</f>
        <v/>
      </c>
    </row>
    <row r="1350" spans="3:15" x14ac:dyDescent="0.25">
      <c r="C1350" t="str">
        <f>IF(Worksheet!C1350&lt;&gt;"",Worksheet!C1350,"")</f>
        <v/>
      </c>
      <c r="D1350" t="str">
        <f>IF(Worksheet!D1350&lt;&gt;"",Worksheet!D1350,"")</f>
        <v/>
      </c>
      <c r="E1350" t="str">
        <f>IF(Worksheet!E1350&lt;&gt;"",Worksheet!E1350,"")</f>
        <v/>
      </c>
      <c r="F1350" t="str">
        <f>IF(Worksheet!F1350&lt;&gt;"",Worksheet!F1350,"")</f>
        <v/>
      </c>
      <c r="G1350" t="str">
        <f>IF(Worksheet!G1350&lt;&gt;"",Worksheet!G1350,"")</f>
        <v/>
      </c>
      <c r="H1350" t="str">
        <f>IF(Worksheet!H1350&lt;&gt;"",Worksheet!H1350,"")</f>
        <v/>
      </c>
      <c r="J1350" t="str">
        <f>IF(C1350="","",ROUND(C1350-((((C1350-$D$3)*($E$4-$E$3))/($D$4-$D$3))+$E$3),Worksheet!$N$3))</f>
        <v/>
      </c>
      <c r="K1350" t="str">
        <f>IF(D1350="","",ROUND(D1350-((((D1350-$D$3)*($E$4-$E$3))/($D$4-$D$3))+$E$3),Worksheet!$N$3))</f>
        <v/>
      </c>
      <c r="L1350" t="str">
        <f>IF(E1350="","",ROUND(E1350-((((E1350-$D$3)*($E$4-$E$3))/($D$4-$D$3))+$E$3),Worksheet!$N$3))</f>
        <v/>
      </c>
      <c r="M1350" t="str">
        <f>IF(F1350="","",ROUND(F1350-((((F1350-$D$3)*($E$4-$E$3))/($D$4-$D$3))+$E$3),Worksheet!$N$3))</f>
        <v/>
      </c>
      <c r="N1350" t="str">
        <f>IF(G1350="","",ROUND(G1350-((((G1350-$D$3)*($E$4-$E$3))/($D$4-$D$3))+$E$3),Worksheet!$N$3))</f>
        <v/>
      </c>
      <c r="O1350" t="str">
        <f>IF(H1350="","",ROUND(H1350-((((H1350-$D$3)*($E$4-$E$3))/($D$4-$D$3))+$E$3),Worksheet!$N$3))</f>
        <v/>
      </c>
    </row>
    <row r="1351" spans="3:15" x14ac:dyDescent="0.25">
      <c r="C1351" t="str">
        <f>IF(Worksheet!C1351&lt;&gt;"",Worksheet!C1351,"")</f>
        <v/>
      </c>
      <c r="D1351" t="str">
        <f>IF(Worksheet!D1351&lt;&gt;"",Worksheet!D1351,"")</f>
        <v/>
      </c>
      <c r="E1351" t="str">
        <f>IF(Worksheet!E1351&lt;&gt;"",Worksheet!E1351,"")</f>
        <v/>
      </c>
      <c r="F1351" t="str">
        <f>IF(Worksheet!F1351&lt;&gt;"",Worksheet!F1351,"")</f>
        <v/>
      </c>
      <c r="G1351" t="str">
        <f>IF(Worksheet!G1351&lt;&gt;"",Worksheet!G1351,"")</f>
        <v/>
      </c>
      <c r="H1351" t="str">
        <f>IF(Worksheet!H1351&lt;&gt;"",Worksheet!H1351,"")</f>
        <v/>
      </c>
      <c r="J1351" t="str">
        <f>IF(C1351="","",ROUND(C1351-((((C1351-$D$3)*($E$4-$E$3))/($D$4-$D$3))+$E$3),Worksheet!$N$3))</f>
        <v/>
      </c>
      <c r="K1351" t="str">
        <f>IF(D1351="","",ROUND(D1351-((((D1351-$D$3)*($E$4-$E$3))/($D$4-$D$3))+$E$3),Worksheet!$N$3))</f>
        <v/>
      </c>
      <c r="L1351" t="str">
        <f>IF(E1351="","",ROUND(E1351-((((E1351-$D$3)*($E$4-$E$3))/($D$4-$D$3))+$E$3),Worksheet!$N$3))</f>
        <v/>
      </c>
      <c r="M1351" t="str">
        <f>IF(F1351="","",ROUND(F1351-((((F1351-$D$3)*($E$4-$E$3))/($D$4-$D$3))+$E$3),Worksheet!$N$3))</f>
        <v/>
      </c>
      <c r="N1351" t="str">
        <f>IF(G1351="","",ROUND(G1351-((((G1351-$D$3)*($E$4-$E$3))/($D$4-$D$3))+$E$3),Worksheet!$N$3))</f>
        <v/>
      </c>
      <c r="O1351" t="str">
        <f>IF(H1351="","",ROUND(H1351-((((H1351-$D$3)*($E$4-$E$3))/($D$4-$D$3))+$E$3),Worksheet!$N$3))</f>
        <v/>
      </c>
    </row>
    <row r="1352" spans="3:15" x14ac:dyDescent="0.25">
      <c r="C1352" t="str">
        <f>IF(Worksheet!C1352&lt;&gt;"",Worksheet!C1352,"")</f>
        <v/>
      </c>
      <c r="D1352" t="str">
        <f>IF(Worksheet!D1352&lt;&gt;"",Worksheet!D1352,"")</f>
        <v/>
      </c>
      <c r="E1352" t="str">
        <f>IF(Worksheet!E1352&lt;&gt;"",Worksheet!E1352,"")</f>
        <v/>
      </c>
      <c r="F1352" t="str">
        <f>IF(Worksheet!F1352&lt;&gt;"",Worksheet!F1352,"")</f>
        <v/>
      </c>
      <c r="G1352" t="str">
        <f>IF(Worksheet!G1352&lt;&gt;"",Worksheet!G1352,"")</f>
        <v/>
      </c>
      <c r="H1352" t="str">
        <f>IF(Worksheet!H1352&lt;&gt;"",Worksheet!H1352,"")</f>
        <v/>
      </c>
      <c r="J1352" t="str">
        <f>IF(C1352="","",ROUND(C1352-((((C1352-$D$3)*($E$4-$E$3))/($D$4-$D$3))+$E$3),Worksheet!$N$3))</f>
        <v/>
      </c>
      <c r="K1352" t="str">
        <f>IF(D1352="","",ROUND(D1352-((((D1352-$D$3)*($E$4-$E$3))/($D$4-$D$3))+$E$3),Worksheet!$N$3))</f>
        <v/>
      </c>
      <c r="L1352" t="str">
        <f>IF(E1352="","",ROUND(E1352-((((E1352-$D$3)*($E$4-$E$3))/($D$4-$D$3))+$E$3),Worksheet!$N$3))</f>
        <v/>
      </c>
      <c r="M1352" t="str">
        <f>IF(F1352="","",ROUND(F1352-((((F1352-$D$3)*($E$4-$E$3))/($D$4-$D$3))+$E$3),Worksheet!$N$3))</f>
        <v/>
      </c>
      <c r="N1352" t="str">
        <f>IF(G1352="","",ROUND(G1352-((((G1352-$D$3)*($E$4-$E$3))/($D$4-$D$3))+$E$3),Worksheet!$N$3))</f>
        <v/>
      </c>
      <c r="O1352" t="str">
        <f>IF(H1352="","",ROUND(H1352-((((H1352-$D$3)*($E$4-$E$3))/($D$4-$D$3))+$E$3),Worksheet!$N$3))</f>
        <v/>
      </c>
    </row>
    <row r="1353" spans="3:15" x14ac:dyDescent="0.25">
      <c r="C1353" t="str">
        <f>IF(Worksheet!C1353&lt;&gt;"",Worksheet!C1353,"")</f>
        <v/>
      </c>
      <c r="D1353" t="str">
        <f>IF(Worksheet!D1353&lt;&gt;"",Worksheet!D1353,"")</f>
        <v/>
      </c>
      <c r="E1353" t="str">
        <f>IF(Worksheet!E1353&lt;&gt;"",Worksheet!E1353,"")</f>
        <v/>
      </c>
      <c r="F1353" t="str">
        <f>IF(Worksheet!F1353&lt;&gt;"",Worksheet!F1353,"")</f>
        <v/>
      </c>
      <c r="G1353" t="str">
        <f>IF(Worksheet!G1353&lt;&gt;"",Worksheet!G1353,"")</f>
        <v/>
      </c>
      <c r="H1353" t="str">
        <f>IF(Worksheet!H1353&lt;&gt;"",Worksheet!H1353,"")</f>
        <v/>
      </c>
      <c r="J1353" t="str">
        <f>IF(C1353="","",ROUND(C1353-((((C1353-$D$3)*($E$4-$E$3))/($D$4-$D$3))+$E$3),Worksheet!$N$3))</f>
        <v/>
      </c>
      <c r="K1353" t="str">
        <f>IF(D1353="","",ROUND(D1353-((((D1353-$D$3)*($E$4-$E$3))/($D$4-$D$3))+$E$3),Worksheet!$N$3))</f>
        <v/>
      </c>
      <c r="L1353" t="str">
        <f>IF(E1353="","",ROUND(E1353-((((E1353-$D$3)*($E$4-$E$3))/($D$4-$D$3))+$E$3),Worksheet!$N$3))</f>
        <v/>
      </c>
      <c r="M1353" t="str">
        <f>IF(F1353="","",ROUND(F1353-((((F1353-$D$3)*($E$4-$E$3))/($D$4-$D$3))+$E$3),Worksheet!$N$3))</f>
        <v/>
      </c>
      <c r="N1353" t="str">
        <f>IF(G1353="","",ROUND(G1353-((((G1353-$D$3)*($E$4-$E$3))/($D$4-$D$3))+$E$3),Worksheet!$N$3))</f>
        <v/>
      </c>
      <c r="O1353" t="str">
        <f>IF(H1353="","",ROUND(H1353-((((H1353-$D$3)*($E$4-$E$3))/($D$4-$D$3))+$E$3),Worksheet!$N$3))</f>
        <v/>
      </c>
    </row>
    <row r="1354" spans="3:15" x14ac:dyDescent="0.25">
      <c r="C1354" t="str">
        <f>IF(Worksheet!C1354&lt;&gt;"",Worksheet!C1354,"")</f>
        <v/>
      </c>
      <c r="D1354" t="str">
        <f>IF(Worksheet!D1354&lt;&gt;"",Worksheet!D1354,"")</f>
        <v/>
      </c>
      <c r="E1354" t="str">
        <f>IF(Worksheet!E1354&lt;&gt;"",Worksheet!E1354,"")</f>
        <v/>
      </c>
      <c r="F1354" t="str">
        <f>IF(Worksheet!F1354&lt;&gt;"",Worksheet!F1354,"")</f>
        <v/>
      </c>
      <c r="G1354" t="str">
        <f>IF(Worksheet!G1354&lt;&gt;"",Worksheet!G1354,"")</f>
        <v/>
      </c>
      <c r="H1354" t="str">
        <f>IF(Worksheet!H1354&lt;&gt;"",Worksheet!H1354,"")</f>
        <v/>
      </c>
      <c r="J1354" t="str">
        <f>IF(C1354="","",ROUND(C1354-((((C1354-$D$3)*($E$4-$E$3))/($D$4-$D$3))+$E$3),Worksheet!$N$3))</f>
        <v/>
      </c>
      <c r="K1354" t="str">
        <f>IF(D1354="","",ROUND(D1354-((((D1354-$D$3)*($E$4-$E$3))/($D$4-$D$3))+$E$3),Worksheet!$N$3))</f>
        <v/>
      </c>
      <c r="L1354" t="str">
        <f>IF(E1354="","",ROUND(E1354-((((E1354-$D$3)*($E$4-$E$3))/($D$4-$D$3))+$E$3),Worksheet!$N$3))</f>
        <v/>
      </c>
      <c r="M1354" t="str">
        <f>IF(F1354="","",ROUND(F1354-((((F1354-$D$3)*($E$4-$E$3))/($D$4-$D$3))+$E$3),Worksheet!$N$3))</f>
        <v/>
      </c>
      <c r="N1354" t="str">
        <f>IF(G1354="","",ROUND(G1354-((((G1354-$D$3)*($E$4-$E$3))/($D$4-$D$3))+$E$3),Worksheet!$N$3))</f>
        <v/>
      </c>
      <c r="O1354" t="str">
        <f>IF(H1354="","",ROUND(H1354-((((H1354-$D$3)*($E$4-$E$3))/($D$4-$D$3))+$E$3),Worksheet!$N$3))</f>
        <v/>
      </c>
    </row>
    <row r="1355" spans="3:15" x14ac:dyDescent="0.25">
      <c r="C1355" t="str">
        <f>IF(Worksheet!C1355&lt;&gt;"",Worksheet!C1355,"")</f>
        <v/>
      </c>
      <c r="D1355" t="str">
        <f>IF(Worksheet!D1355&lt;&gt;"",Worksheet!D1355,"")</f>
        <v/>
      </c>
      <c r="E1355" t="str">
        <f>IF(Worksheet!E1355&lt;&gt;"",Worksheet!E1355,"")</f>
        <v/>
      </c>
      <c r="F1355" t="str">
        <f>IF(Worksheet!F1355&lt;&gt;"",Worksheet!F1355,"")</f>
        <v/>
      </c>
      <c r="G1355" t="str">
        <f>IF(Worksheet!G1355&lt;&gt;"",Worksheet!G1355,"")</f>
        <v/>
      </c>
      <c r="H1355" t="str">
        <f>IF(Worksheet!H1355&lt;&gt;"",Worksheet!H1355,"")</f>
        <v/>
      </c>
      <c r="J1355" t="str">
        <f>IF(C1355="","",ROUND(C1355-((((C1355-$D$3)*($E$4-$E$3))/($D$4-$D$3))+$E$3),Worksheet!$N$3))</f>
        <v/>
      </c>
      <c r="K1355" t="str">
        <f>IF(D1355="","",ROUND(D1355-((((D1355-$D$3)*($E$4-$E$3))/($D$4-$D$3))+$E$3),Worksheet!$N$3))</f>
        <v/>
      </c>
      <c r="L1355" t="str">
        <f>IF(E1355="","",ROUND(E1355-((((E1355-$D$3)*($E$4-$E$3))/($D$4-$D$3))+$E$3),Worksheet!$N$3))</f>
        <v/>
      </c>
      <c r="M1355" t="str">
        <f>IF(F1355="","",ROUND(F1355-((((F1355-$D$3)*($E$4-$E$3))/($D$4-$D$3))+$E$3),Worksheet!$N$3))</f>
        <v/>
      </c>
      <c r="N1355" t="str">
        <f>IF(G1355="","",ROUND(G1355-((((G1355-$D$3)*($E$4-$E$3))/($D$4-$D$3))+$E$3),Worksheet!$N$3))</f>
        <v/>
      </c>
      <c r="O1355" t="str">
        <f>IF(H1355="","",ROUND(H1355-((((H1355-$D$3)*($E$4-$E$3))/($D$4-$D$3))+$E$3),Worksheet!$N$3))</f>
        <v/>
      </c>
    </row>
    <row r="1356" spans="3:15" x14ac:dyDescent="0.25">
      <c r="C1356" t="str">
        <f>IF(Worksheet!C1356&lt;&gt;"",Worksheet!C1356,"")</f>
        <v/>
      </c>
      <c r="D1356" t="str">
        <f>IF(Worksheet!D1356&lt;&gt;"",Worksheet!D1356,"")</f>
        <v/>
      </c>
      <c r="E1356" t="str">
        <f>IF(Worksheet!E1356&lt;&gt;"",Worksheet!E1356,"")</f>
        <v/>
      </c>
      <c r="F1356" t="str">
        <f>IF(Worksheet!F1356&lt;&gt;"",Worksheet!F1356,"")</f>
        <v/>
      </c>
      <c r="G1356" t="str">
        <f>IF(Worksheet!G1356&lt;&gt;"",Worksheet!G1356,"")</f>
        <v/>
      </c>
      <c r="H1356" t="str">
        <f>IF(Worksheet!H1356&lt;&gt;"",Worksheet!H1356,"")</f>
        <v/>
      </c>
      <c r="J1356" t="str">
        <f>IF(C1356="","",ROUND(C1356-((((C1356-$D$3)*($E$4-$E$3))/($D$4-$D$3))+$E$3),Worksheet!$N$3))</f>
        <v/>
      </c>
      <c r="K1356" t="str">
        <f>IF(D1356="","",ROUND(D1356-((((D1356-$D$3)*($E$4-$E$3))/($D$4-$D$3))+$E$3),Worksheet!$N$3))</f>
        <v/>
      </c>
      <c r="L1356" t="str">
        <f>IF(E1356="","",ROUND(E1356-((((E1356-$D$3)*($E$4-$E$3))/($D$4-$D$3))+$E$3),Worksheet!$N$3))</f>
        <v/>
      </c>
      <c r="M1356" t="str">
        <f>IF(F1356="","",ROUND(F1356-((((F1356-$D$3)*($E$4-$E$3))/($D$4-$D$3))+$E$3),Worksheet!$N$3))</f>
        <v/>
      </c>
      <c r="N1356" t="str">
        <f>IF(G1356="","",ROUND(G1356-((((G1356-$D$3)*($E$4-$E$3))/($D$4-$D$3))+$E$3),Worksheet!$N$3))</f>
        <v/>
      </c>
      <c r="O1356" t="str">
        <f>IF(H1356="","",ROUND(H1356-((((H1356-$D$3)*($E$4-$E$3))/($D$4-$D$3))+$E$3),Worksheet!$N$3))</f>
        <v/>
      </c>
    </row>
    <row r="1357" spans="3:15" x14ac:dyDescent="0.25">
      <c r="C1357" t="str">
        <f>IF(Worksheet!C1357&lt;&gt;"",Worksheet!C1357,"")</f>
        <v/>
      </c>
      <c r="D1357" t="str">
        <f>IF(Worksheet!D1357&lt;&gt;"",Worksheet!D1357,"")</f>
        <v/>
      </c>
      <c r="E1357" t="str">
        <f>IF(Worksheet!E1357&lt;&gt;"",Worksheet!E1357,"")</f>
        <v/>
      </c>
      <c r="F1357" t="str">
        <f>IF(Worksheet!F1357&lt;&gt;"",Worksheet!F1357,"")</f>
        <v/>
      </c>
      <c r="G1357" t="str">
        <f>IF(Worksheet!G1357&lt;&gt;"",Worksheet!G1357,"")</f>
        <v/>
      </c>
      <c r="H1357" t="str">
        <f>IF(Worksheet!H1357&lt;&gt;"",Worksheet!H1357,"")</f>
        <v/>
      </c>
      <c r="J1357" t="str">
        <f>IF(C1357="","",ROUND(C1357-((((C1357-$D$3)*($E$4-$E$3))/($D$4-$D$3))+$E$3),Worksheet!$N$3))</f>
        <v/>
      </c>
      <c r="K1357" t="str">
        <f>IF(D1357="","",ROUND(D1357-((((D1357-$D$3)*($E$4-$E$3))/($D$4-$D$3))+$E$3),Worksheet!$N$3))</f>
        <v/>
      </c>
      <c r="L1357" t="str">
        <f>IF(E1357="","",ROUND(E1357-((((E1357-$D$3)*($E$4-$E$3))/($D$4-$D$3))+$E$3),Worksheet!$N$3))</f>
        <v/>
      </c>
      <c r="M1357" t="str">
        <f>IF(F1357="","",ROUND(F1357-((((F1357-$D$3)*($E$4-$E$3))/($D$4-$D$3))+$E$3),Worksheet!$N$3))</f>
        <v/>
      </c>
      <c r="N1357" t="str">
        <f>IF(G1357="","",ROUND(G1357-((((G1357-$D$3)*($E$4-$E$3))/($D$4-$D$3))+$E$3),Worksheet!$N$3))</f>
        <v/>
      </c>
      <c r="O1357" t="str">
        <f>IF(H1357="","",ROUND(H1357-((((H1357-$D$3)*($E$4-$E$3))/($D$4-$D$3))+$E$3),Worksheet!$N$3))</f>
        <v/>
      </c>
    </row>
    <row r="1358" spans="3:15" x14ac:dyDescent="0.25">
      <c r="C1358" t="str">
        <f>IF(Worksheet!C1358&lt;&gt;"",Worksheet!C1358,"")</f>
        <v/>
      </c>
      <c r="D1358" t="str">
        <f>IF(Worksheet!D1358&lt;&gt;"",Worksheet!D1358,"")</f>
        <v/>
      </c>
      <c r="E1358" t="str">
        <f>IF(Worksheet!E1358&lt;&gt;"",Worksheet!E1358,"")</f>
        <v/>
      </c>
      <c r="F1358" t="str">
        <f>IF(Worksheet!F1358&lt;&gt;"",Worksheet!F1358,"")</f>
        <v/>
      </c>
      <c r="G1358" t="str">
        <f>IF(Worksheet!G1358&lt;&gt;"",Worksheet!G1358,"")</f>
        <v/>
      </c>
      <c r="H1358" t="str">
        <f>IF(Worksheet!H1358&lt;&gt;"",Worksheet!H1358,"")</f>
        <v/>
      </c>
      <c r="J1358" t="str">
        <f>IF(C1358="","",ROUND(C1358-((((C1358-$D$3)*($E$4-$E$3))/($D$4-$D$3))+$E$3),Worksheet!$N$3))</f>
        <v/>
      </c>
      <c r="K1358" t="str">
        <f>IF(D1358="","",ROUND(D1358-((((D1358-$D$3)*($E$4-$E$3))/($D$4-$D$3))+$E$3),Worksheet!$N$3))</f>
        <v/>
      </c>
      <c r="L1358" t="str">
        <f>IF(E1358="","",ROUND(E1358-((((E1358-$D$3)*($E$4-$E$3))/($D$4-$D$3))+$E$3),Worksheet!$N$3))</f>
        <v/>
      </c>
      <c r="M1358" t="str">
        <f>IF(F1358="","",ROUND(F1358-((((F1358-$D$3)*($E$4-$E$3))/($D$4-$D$3))+$E$3),Worksheet!$N$3))</f>
        <v/>
      </c>
      <c r="N1358" t="str">
        <f>IF(G1358="","",ROUND(G1358-((((G1358-$D$3)*($E$4-$E$3))/($D$4-$D$3))+$E$3),Worksheet!$N$3))</f>
        <v/>
      </c>
      <c r="O1358" t="str">
        <f>IF(H1358="","",ROUND(H1358-((((H1358-$D$3)*($E$4-$E$3))/($D$4-$D$3))+$E$3),Worksheet!$N$3))</f>
        <v/>
      </c>
    </row>
    <row r="1359" spans="3:15" x14ac:dyDescent="0.25">
      <c r="C1359" t="str">
        <f>IF(Worksheet!C1359&lt;&gt;"",Worksheet!C1359,"")</f>
        <v/>
      </c>
      <c r="D1359" t="str">
        <f>IF(Worksheet!D1359&lt;&gt;"",Worksheet!D1359,"")</f>
        <v/>
      </c>
      <c r="E1359" t="str">
        <f>IF(Worksheet!E1359&lt;&gt;"",Worksheet!E1359,"")</f>
        <v/>
      </c>
      <c r="F1359" t="str">
        <f>IF(Worksheet!F1359&lt;&gt;"",Worksheet!F1359,"")</f>
        <v/>
      </c>
      <c r="G1359" t="str">
        <f>IF(Worksheet!G1359&lt;&gt;"",Worksheet!G1359,"")</f>
        <v/>
      </c>
      <c r="H1359" t="str">
        <f>IF(Worksheet!H1359&lt;&gt;"",Worksheet!H1359,"")</f>
        <v/>
      </c>
      <c r="J1359" t="str">
        <f>IF(C1359="","",ROUND(C1359-((((C1359-$D$3)*($E$4-$E$3))/($D$4-$D$3))+$E$3),Worksheet!$N$3))</f>
        <v/>
      </c>
      <c r="K1359" t="str">
        <f>IF(D1359="","",ROUND(D1359-((((D1359-$D$3)*($E$4-$E$3))/($D$4-$D$3))+$E$3),Worksheet!$N$3))</f>
        <v/>
      </c>
      <c r="L1359" t="str">
        <f>IF(E1359="","",ROUND(E1359-((((E1359-$D$3)*($E$4-$E$3))/($D$4-$D$3))+$E$3),Worksheet!$N$3))</f>
        <v/>
      </c>
      <c r="M1359" t="str">
        <f>IF(F1359="","",ROUND(F1359-((((F1359-$D$3)*($E$4-$E$3))/($D$4-$D$3))+$E$3),Worksheet!$N$3))</f>
        <v/>
      </c>
      <c r="N1359" t="str">
        <f>IF(G1359="","",ROUND(G1359-((((G1359-$D$3)*($E$4-$E$3))/($D$4-$D$3))+$E$3),Worksheet!$N$3))</f>
        <v/>
      </c>
      <c r="O1359" t="str">
        <f>IF(H1359="","",ROUND(H1359-((((H1359-$D$3)*($E$4-$E$3))/($D$4-$D$3))+$E$3),Worksheet!$N$3))</f>
        <v/>
      </c>
    </row>
    <row r="1360" spans="3:15" x14ac:dyDescent="0.25">
      <c r="C1360" t="str">
        <f>IF(Worksheet!C1360&lt;&gt;"",Worksheet!C1360,"")</f>
        <v/>
      </c>
      <c r="D1360" t="str">
        <f>IF(Worksheet!D1360&lt;&gt;"",Worksheet!D1360,"")</f>
        <v/>
      </c>
      <c r="E1360" t="str">
        <f>IF(Worksheet!E1360&lt;&gt;"",Worksheet!E1360,"")</f>
        <v/>
      </c>
      <c r="F1360" t="str">
        <f>IF(Worksheet!F1360&lt;&gt;"",Worksheet!F1360,"")</f>
        <v/>
      </c>
      <c r="G1360" t="str">
        <f>IF(Worksheet!G1360&lt;&gt;"",Worksheet!G1360,"")</f>
        <v/>
      </c>
      <c r="H1360" t="str">
        <f>IF(Worksheet!H1360&lt;&gt;"",Worksheet!H1360,"")</f>
        <v/>
      </c>
      <c r="J1360" t="str">
        <f>IF(C1360="","",ROUND(C1360-((((C1360-$D$3)*($E$4-$E$3))/($D$4-$D$3))+$E$3),Worksheet!$N$3))</f>
        <v/>
      </c>
      <c r="K1360" t="str">
        <f>IF(D1360="","",ROUND(D1360-((((D1360-$D$3)*($E$4-$E$3))/($D$4-$D$3))+$E$3),Worksheet!$N$3))</f>
        <v/>
      </c>
      <c r="L1360" t="str">
        <f>IF(E1360="","",ROUND(E1360-((((E1360-$D$3)*($E$4-$E$3))/($D$4-$D$3))+$E$3),Worksheet!$N$3))</f>
        <v/>
      </c>
      <c r="M1360" t="str">
        <f>IF(F1360="","",ROUND(F1360-((((F1360-$D$3)*($E$4-$E$3))/($D$4-$D$3))+$E$3),Worksheet!$N$3))</f>
        <v/>
      </c>
      <c r="N1360" t="str">
        <f>IF(G1360="","",ROUND(G1360-((((G1360-$D$3)*($E$4-$E$3))/($D$4-$D$3))+$E$3),Worksheet!$N$3))</f>
        <v/>
      </c>
      <c r="O1360" t="str">
        <f>IF(H1360="","",ROUND(H1360-((((H1360-$D$3)*($E$4-$E$3))/($D$4-$D$3))+$E$3),Worksheet!$N$3))</f>
        <v/>
      </c>
    </row>
  </sheetData>
  <sheetProtection password="CC48" sheet="1" objects="1" scenarios="1"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3"/>
  <sheetViews>
    <sheetView workbookViewId="0">
      <selection activeCell="B4" sqref="B4"/>
    </sheetView>
  </sheetViews>
  <sheetFormatPr defaultRowHeight="15" x14ac:dyDescent="0.25"/>
  <cols>
    <col min="1" max="1" width="15.140625" customWidth="1"/>
    <col min="2" max="2" width="135.42578125" customWidth="1"/>
  </cols>
  <sheetData>
    <row r="1" spans="1:2" x14ac:dyDescent="0.25">
      <c r="A1" t="s">
        <v>24</v>
      </c>
      <c r="B1" t="s">
        <v>83</v>
      </c>
    </row>
    <row r="2" spans="1:2" x14ac:dyDescent="0.25">
      <c r="A2" s="44">
        <v>42072</v>
      </c>
      <c r="B2" t="s">
        <v>84</v>
      </c>
    </row>
    <row r="3" spans="1:2" x14ac:dyDescent="0.25">
      <c r="A3" s="44">
        <v>43719</v>
      </c>
      <c r="B3" t="s">
        <v>85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LengthInSeconds xmlns="a7c4c7f9-987c-475d-a26a-521e5d0f4dc5" xsi:nil="true"/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Props1.xml><?xml version="1.0" encoding="utf-8"?>
<ds:datastoreItem xmlns:ds="http://schemas.openxmlformats.org/officeDocument/2006/customXml" ds:itemID="{9491431C-A6DC-48A9-8653-517250F854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9222E72-1551-4B15-B520-1FBD0E4CB1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ED6157D-7B10-4D67-AA62-99BF5B478635}">
  <ds:schemaRefs>
    <ds:schemaRef ds:uri="http://schemas.microsoft.com/office/2006/metadata/properties"/>
    <ds:schemaRef ds:uri="http://schemas.microsoft.com/office/infopath/2007/PartnerControls"/>
    <ds:schemaRef ds:uri="a7c4c7f9-987c-475d-a26a-521e5d0f4dc5"/>
    <ds:schemaRef ds:uri="1ed8a9e0-df63-4c43-b0d4-c670c11769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Count</vt:lpstr>
      <vt:lpstr>Worksheet</vt:lpstr>
      <vt:lpstr>Print off sheets</vt:lpstr>
      <vt:lpstr>Print off sheet Ends Only</vt:lpstr>
      <vt:lpstr>Gage Maker Tolerances</vt:lpstr>
      <vt:lpstr>Interpolation</vt:lpstr>
      <vt:lpstr>Software Validation</vt:lpstr>
      <vt:lpstr>'Print off sheets'!Print_Area</vt:lpstr>
      <vt:lpstr>Worksheet!Print_Area</vt:lpstr>
    </vt:vector>
  </TitlesOfParts>
  <Manager/>
  <Company>Toshiba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Johnny Vogt</dc:creator>
  <cp:keywords/>
  <dc:description/>
  <cp:lastModifiedBy>Jeff Hall</cp:lastModifiedBy>
  <cp:revision/>
  <cp:lastPrinted>2023-07-25T18:08:32Z</cp:lastPrinted>
  <dcterms:created xsi:type="dcterms:W3CDTF">2013-07-22T03:07:51Z</dcterms:created>
  <dcterms:modified xsi:type="dcterms:W3CDTF">2025-02-18T19:36:53Z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ComplianceAssetId">
    <vt:lpwstr/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MediaServiceImageTags">
    <vt:lpwstr/>
  </property>
</Properties>
</file>